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00" tabRatio="765" firstSheet="97" activeTab="103"/>
  </bookViews>
  <sheets>
    <sheet name="A1_ICTSA" sheetId="45" r:id="rId1"/>
    <sheet name="A2_ICTSA" sheetId="50" r:id="rId2"/>
    <sheet name="A3_ICTSA" sheetId="53" r:id="rId3"/>
    <sheet name="A4_ICTSA" sheetId="52" r:id="rId4"/>
    <sheet name="A5_ICTSA" sheetId="4" r:id="rId5"/>
    <sheet name="A6_ICTSA" sheetId="31" r:id="rId6"/>
    <sheet name="A7_ICTSA" sheetId="6" r:id="rId7"/>
    <sheet name="A8_ICTSA" sheetId="55" r:id="rId8"/>
    <sheet name="A9_ICTSA" sheetId="56" r:id="rId9"/>
    <sheet name="A10_ICTSA" sheetId="57" r:id="rId10"/>
    <sheet name="A11_ICTSA" sheetId="62" r:id="rId11"/>
    <sheet name="A12_ICTSA" sheetId="63" r:id="rId12"/>
    <sheet name="A13_ICTSA" sheetId="64" r:id="rId13"/>
    <sheet name="A14_ICTSA" sheetId="65" r:id="rId14"/>
    <sheet name="B1.1_ MK" sheetId="66" r:id="rId15"/>
    <sheet name="B1.2_MK" sheetId="67" r:id="rId16"/>
    <sheet name="B1.3_MK" sheetId="68" r:id="rId17"/>
    <sheet name="B1.4_MK" sheetId="69" r:id="rId18"/>
    <sheet name="B1.5_ MK" sheetId="70" r:id="rId19"/>
    <sheet name="B1.6_MK" sheetId="71" r:id="rId20"/>
    <sheet name="B1.7_MK" sheetId="72" r:id="rId21"/>
    <sheet name="B1.8_MK" sheetId="73" r:id="rId22"/>
    <sheet name="B1.9_MK" sheetId="74" r:id="rId23"/>
    <sheet name="B1.10_MK" sheetId="75" r:id="rId24"/>
    <sheet name="B1.11_MK" sheetId="76" r:id="rId25"/>
    <sheet name="B1.12_MK" sheetId="77" r:id="rId26"/>
    <sheet name="B1.13_MK" sheetId="78" r:id="rId27"/>
    <sheet name="B1.14_MK" sheetId="79" r:id="rId28"/>
    <sheet name="B1.15_MK" sheetId="80" r:id="rId29"/>
    <sheet name="B2.1_MK" sheetId="81" r:id="rId30"/>
    <sheet name="B2.2_MK" sheetId="82" r:id="rId31"/>
    <sheet name="B2.3_MK" sheetId="83" r:id="rId32"/>
    <sheet name="B2.4_MK" sheetId="84" r:id="rId33"/>
    <sheet name="B2.5_MK" sheetId="85" r:id="rId34"/>
    <sheet name="B2.6_MK" sheetId="86" r:id="rId35"/>
    <sheet name="B2.7_MK" sheetId="87" r:id="rId36"/>
    <sheet name="B3.1_MK" sheetId="88" r:id="rId37"/>
    <sheet name="B3.2_MK" sheetId="89" r:id="rId38"/>
    <sheet name="B3.3_MK" sheetId="90" r:id="rId39"/>
    <sheet name="B3.4_MK" sheetId="91" r:id="rId40"/>
    <sheet name="B3.5_MK" sheetId="92" r:id="rId41"/>
    <sheet name="B3.6__MK" sheetId="93" r:id="rId42"/>
    <sheet name="B3.7_MK" sheetId="94" r:id="rId43"/>
    <sheet name="B4.1_MK" sheetId="95" r:id="rId44"/>
    <sheet name="B4.2_MK" sheetId="96" r:id="rId45"/>
    <sheet name="B4.3_MK" sheetId="97" r:id="rId46"/>
    <sheet name="B4.4_MK" sheetId="98" r:id="rId47"/>
    <sheet name="B4.5_MK" sheetId="99" r:id="rId48"/>
    <sheet name="B4.6_MK" sheetId="100" r:id="rId49"/>
    <sheet name="B4.7_MK" sheetId="101" r:id="rId50"/>
    <sheet name="B5.1_MK" sheetId="102" r:id="rId51"/>
    <sheet name="B5.2_MK" sheetId="103" r:id="rId52"/>
    <sheet name="B5.3_MK" sheetId="104" r:id="rId53"/>
    <sheet name="B5.4_MK" sheetId="105" r:id="rId54"/>
    <sheet name="B5.5_MK" sheetId="106" r:id="rId55"/>
    <sheet name="B5.6_MK" sheetId="107" r:id="rId56"/>
    <sheet name="B5.7_MK" sheetId="108" r:id="rId57"/>
    <sheet name="B6.1_MK" sheetId="109" r:id="rId58"/>
    <sheet name="B6.2_MK" sheetId="110" r:id="rId59"/>
    <sheet name="B6.3_MK" sheetId="111" r:id="rId60"/>
    <sheet name="B6.4_MK" sheetId="112" r:id="rId61"/>
    <sheet name="B6.5_MK" sheetId="113" r:id="rId62"/>
    <sheet name="B6.6_MK" sheetId="114" r:id="rId63"/>
    <sheet name="B6.7_MK" sheetId="115" r:id="rId64"/>
    <sheet name="B7.1_MK" sheetId="116" r:id="rId65"/>
    <sheet name="B7.2_MK" sheetId="117" r:id="rId66"/>
    <sheet name="B7.3_MK" sheetId="118" r:id="rId67"/>
    <sheet name="B7.4_MK" sheetId="119" r:id="rId68"/>
    <sheet name="B7.5_MK" sheetId="120" r:id="rId69"/>
    <sheet name="B7.6_MK" sheetId="121" r:id="rId70"/>
    <sheet name="B7.7_MK" sheetId="122" r:id="rId71"/>
    <sheet name="C1_ICTEC" sheetId="123" r:id="rId72"/>
    <sheet name="C2_ICTEC" sheetId="124" r:id="rId73"/>
    <sheet name="C3_ICTEC" sheetId="125" r:id="rId74"/>
    <sheet name="C4_ICTEC" sheetId="126" r:id="rId75"/>
    <sheet name="C5_ICTEC" sheetId="127" r:id="rId76"/>
    <sheet name="C6_ICTEC" sheetId="128" r:id="rId77"/>
    <sheet name="C6 (1)_ICTEC" sheetId="129" r:id="rId78"/>
    <sheet name="C6 (2)_ICTEC" sheetId="130" r:id="rId79"/>
    <sheet name="C7_ICTEC" sheetId="131" r:id="rId80"/>
    <sheet name="C7 (1)_ICTEC" sheetId="132" r:id="rId81"/>
    <sheet name="C8_ICTEC" sheetId="133" r:id="rId82"/>
    <sheet name="C9_ICTEC" sheetId="134" r:id="rId83"/>
    <sheet name="C10_ICTEC" sheetId="135" r:id="rId84"/>
    <sheet name="C11_ICTEC" sheetId="136" r:id="rId85"/>
    <sheet name="C12_ICTEC" sheetId="137" r:id="rId86"/>
    <sheet name="C13_ICTEC" sheetId="138" r:id="rId87"/>
    <sheet name="C13 (1)_ICTEC" sheetId="139" r:id="rId88"/>
    <sheet name="C13 (2)_ICTEC" sheetId="140" r:id="rId89"/>
    <sheet name="C14_ICTEC" sheetId="141" r:id="rId90"/>
    <sheet name="C14 (1)_ICTEC" sheetId="142" r:id="rId91"/>
    <sheet name="C15_ICTEC" sheetId="143" r:id="rId92"/>
    <sheet name="C16_ICTEC" sheetId="144" r:id="rId93"/>
    <sheet name="C17_ICTEC" sheetId="145" r:id="rId94"/>
    <sheet name="C18_ICTEC" sheetId="146" r:id="rId95"/>
    <sheet name="C19_ICTEC" sheetId="147" r:id="rId96"/>
    <sheet name="C20_ICTEC" sheetId="148" r:id="rId97"/>
    <sheet name="C21_ICTEC" sheetId="149" r:id="rId98"/>
    <sheet name="C22_ICTEC_" sheetId="150" r:id="rId99"/>
    <sheet name="C23_ICTEC" sheetId="151" r:id="rId100"/>
    <sheet name="C24_ICTEC_" sheetId="152" r:id="rId101"/>
    <sheet name="C25_ICTEC" sheetId="153" r:id="rId102"/>
    <sheet name="C26_ICTEC" sheetId="154" r:id="rId103"/>
    <sheet name="C27_ICTEC" sheetId="155" r:id="rId104"/>
    <sheet name="D1.1_ICTHS" sheetId="346" r:id="rId105"/>
    <sheet name="D1.2_ICTHS" sheetId="347" r:id="rId106"/>
    <sheet name="D1.3_ICTHS" sheetId="348" r:id="rId107"/>
    <sheet name="D1.3 (1)_ICTHS" sheetId="349" r:id="rId108"/>
    <sheet name="D2.1_ICTHS" sheetId="350" r:id="rId109"/>
    <sheet name="D2.2_ICTHS" sheetId="351" r:id="rId110"/>
    <sheet name="D2.3_ICTHS" sheetId="352" r:id="rId111"/>
    <sheet name="D2.4_ICTHS" sheetId="353" r:id="rId112"/>
    <sheet name="D2.4 (1)_ICTHS" sheetId="354" r:id="rId113"/>
    <sheet name="D2.4 (2)_ICTHS" sheetId="355" r:id="rId114"/>
    <sheet name="D2.5_ICTHS" sheetId="356" r:id="rId115"/>
    <sheet name="D2.5 (1)_ICTHS" sheetId="357" r:id="rId116"/>
    <sheet name="D2.5 (2)_ICTHS" sheetId="358" r:id="rId117"/>
    <sheet name="D2.6_ICTHS" sheetId="359" r:id="rId118"/>
    <sheet name="D2.7_ICTHS" sheetId="360" r:id="rId119"/>
    <sheet name="D2.8_ICTHS" sheetId="361" r:id="rId120"/>
    <sheet name="D2.9_ICTHS" sheetId="362" r:id="rId121"/>
    <sheet name="D2.10_ICTHS" sheetId="363" r:id="rId122"/>
    <sheet name="D2.11_ICTHS" sheetId="364" r:id="rId123"/>
    <sheet name="D2.12_ICTHS" sheetId="365" r:id="rId124"/>
    <sheet name="D2.12 (1)_ICTHS" sheetId="366" r:id="rId125"/>
    <sheet name="D2.12 (2)_ICTHS" sheetId="367" r:id="rId126"/>
    <sheet name="D2.12 (3)_ICTHS" sheetId="368" r:id="rId127"/>
    <sheet name="D2.12 (4)_ICTHS" sheetId="369" r:id="rId128"/>
    <sheet name="D2.12 (5)_ICTHS" sheetId="370" r:id="rId129"/>
    <sheet name="D2.12 (6)_ICTHS" sheetId="371" r:id="rId130"/>
    <sheet name="D.2.13_ICTHS" sheetId="372" r:id="rId131"/>
    <sheet name="D2.13 (1)_ICTHS" sheetId="373" r:id="rId132"/>
    <sheet name="D2.13 (2)_ICTHS" sheetId="374" r:id="rId133"/>
    <sheet name="D2.13 (3)_ICTHS" sheetId="375" r:id="rId134"/>
    <sheet name="D2.13 (4)_ICTHS" sheetId="376" r:id="rId135"/>
    <sheet name="D2.13 (5)_ICTHS" sheetId="377" r:id="rId136"/>
    <sheet name="D2.13 (6)_ICTHS" sheetId="378" r:id="rId137"/>
    <sheet name="D.2.14_ICTHS" sheetId="379" r:id="rId138"/>
    <sheet name="D2.14 (1)_ICTHS" sheetId="380" r:id="rId139"/>
    <sheet name="D2.14 (2)_ICTHS" sheetId="381" r:id="rId140"/>
    <sheet name="D2.14 (3)_ICTHS" sheetId="382" r:id="rId141"/>
    <sheet name="D2.14 (4)_ICTHS" sheetId="383" r:id="rId142"/>
    <sheet name="D2.14 (5)_ICTHS" sheetId="384" r:id="rId143"/>
    <sheet name="D2.14 (6)_ICTHS" sheetId="385" r:id="rId144"/>
    <sheet name="D3.1_ICTHS" sheetId="386" r:id="rId145"/>
    <sheet name="D3.1 (1)_ICTHS" sheetId="387" r:id="rId146"/>
    <sheet name="D3.1 (2)_ICTHS" sheetId="388" r:id="rId147"/>
    <sheet name="D3.1 (3)_ICTHS" sheetId="389" r:id="rId148"/>
    <sheet name="D3.1 (4)_ICTHS" sheetId="390" r:id="rId149"/>
    <sheet name="D3.1 (5)_ICTHS" sheetId="391" r:id="rId150"/>
    <sheet name="D3.1 (6)_ICTHS" sheetId="392" r:id="rId151"/>
    <sheet name="D3.1 (7)_ICTHS" sheetId="393" r:id="rId152"/>
    <sheet name="D3.1 (8)_ICTHS" sheetId="394" r:id="rId153"/>
    <sheet name="D3.1 (9)_ICTHS" sheetId="395" r:id="rId154"/>
    <sheet name="D3.2_ICTHS" sheetId="396" r:id="rId155"/>
    <sheet name="D3.2 (1)_ICTHS" sheetId="397" r:id="rId156"/>
    <sheet name="D3.2 (2)_ICTHS" sheetId="398" r:id="rId157"/>
    <sheet name="D3.2 (3)_ICTHS" sheetId="399" r:id="rId158"/>
    <sheet name="D3.2 (4)_ICTHS" sheetId="400" r:id="rId159"/>
    <sheet name="D3.2 (5)_ICTHS" sheetId="401" r:id="rId160"/>
    <sheet name="D3.2 (6)_ICTHS" sheetId="402" r:id="rId161"/>
    <sheet name="D3.2 (7)_ICTHS" sheetId="403" r:id="rId162"/>
    <sheet name="D3.2 (8)_ICTHS" sheetId="404" r:id="rId163"/>
    <sheet name="D3.2 (9)_ICTHS" sheetId="405" r:id="rId164"/>
    <sheet name="D4.1 &amp; D4.2_ICTHS" sheetId="406" r:id="rId165"/>
    <sheet name="D4.3-D4.4_ICTHS" sheetId="407" r:id="rId166"/>
    <sheet name="D5.1 &amp; 5.2_ICTHS" sheetId="408" r:id="rId167"/>
    <sheet name="D5.3 &amp; 5.4_ICTHS" sheetId="409" r:id="rId168"/>
    <sheet name="D5.5 &amp; 5.6_ICTHS" sheetId="410" r:id="rId169"/>
    <sheet name="D6.1_ICTHS" sheetId="411" r:id="rId170"/>
    <sheet name="D6.2_ICTHS" sheetId="412" r:id="rId171"/>
    <sheet name="D6.3_ICTHS" sheetId="413" r:id="rId172"/>
    <sheet name="D6.4_ICTHS" sheetId="414" r:id="rId173"/>
    <sheet name="D6.5_ICTHS" sheetId="415" r:id="rId174"/>
    <sheet name="D6.6_ICTHS" sheetId="416" r:id="rId175"/>
    <sheet name="D6.7_ICTHS" sheetId="417" r:id="rId176"/>
    <sheet name="D6.8_ICTHS" sheetId="418" r:id="rId177"/>
    <sheet name="D6.9_ICTHS" sheetId="419" r:id="rId178"/>
    <sheet name="D6.10_ICTHS" sheetId="420" r:id="rId179"/>
    <sheet name="D6.11_ICTHS" sheetId="421" r:id="rId180"/>
    <sheet name="D6.12_ICTHS" sheetId="422" r:id="rId181"/>
    <sheet name="D6.13_ICTHS" sheetId="423" r:id="rId182"/>
    <sheet name="D6.14_ICTHS" sheetId="424" r:id="rId183"/>
    <sheet name="D6.15_ICTHS" sheetId="425" r:id="rId184"/>
    <sheet name="D6.16_ICTHS" sheetId="426" r:id="rId185"/>
    <sheet name="D6.16 (1)_ICTHS" sheetId="427" r:id="rId186"/>
    <sheet name="D6.17" sheetId="428" r:id="rId187"/>
    <sheet name="D6.17 (1)_ICTHS" sheetId="429" r:id="rId188"/>
    <sheet name="D6.18" sheetId="430" r:id="rId189"/>
    <sheet name="D6.19_ICTHS" sheetId="431" r:id="rId190"/>
    <sheet name="D6.19 (1)_ICTHS" sheetId="432" r:id="rId191"/>
    <sheet name="D6.19 (2)_ICTHS" sheetId="433" r:id="rId192"/>
    <sheet name="D6.19 (3)_ICTHS" sheetId="434" r:id="rId193"/>
    <sheet name="D6.19 (4)_ICTHS" sheetId="435" r:id="rId194"/>
    <sheet name="D6.19 (5)_ICTHS" sheetId="436" r:id="rId195"/>
    <sheet name="D6.19 (6)_ICTHS" sheetId="437" r:id="rId196"/>
    <sheet name="D6.19 (7)_ICTHS" sheetId="438" r:id="rId197"/>
    <sheet name="D7.1_ICTHS" sheetId="439" r:id="rId198"/>
    <sheet name="D7.2_ICTHS" sheetId="440" r:id="rId199"/>
  </sheets>
  <externalReferences>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s>
  <definedNames>
    <definedName name="\C" localSheetId="0">#REF!</definedName>
    <definedName name="\C" localSheetId="11">#REF!</definedName>
    <definedName name="\C" localSheetId="13">#REF!</definedName>
    <definedName name="\C" localSheetId="2">#REF!</definedName>
    <definedName name="\C">#REF!</definedName>
    <definedName name="\D" localSheetId="0">#REF!</definedName>
    <definedName name="\D" localSheetId="11">#REF!</definedName>
    <definedName name="\D" localSheetId="13">#REF!</definedName>
    <definedName name="\D" localSheetId="2">#REF!</definedName>
    <definedName name="\D">#REF!</definedName>
    <definedName name="\P" localSheetId="0">#REF!</definedName>
    <definedName name="\P" localSheetId="11">#REF!</definedName>
    <definedName name="\P" localSheetId="13">#REF!</definedName>
    <definedName name="\P" localSheetId="2">#REF!</definedName>
    <definedName name="\P">#REF!</definedName>
    <definedName name="\R" localSheetId="0">#REF!</definedName>
    <definedName name="\R" localSheetId="11">#REF!</definedName>
    <definedName name="\R" localSheetId="13">#REF!</definedName>
    <definedName name="\R" localSheetId="2">#REF!</definedName>
    <definedName name="\R">#REF!</definedName>
    <definedName name="\S" localSheetId="0">#REF!</definedName>
    <definedName name="\S" localSheetId="11">#REF!</definedName>
    <definedName name="\S" localSheetId="13">#REF!</definedName>
    <definedName name="\S" localSheetId="2">#REF!</definedName>
    <definedName name="\S">#REF!</definedName>
    <definedName name="\w" localSheetId="0">#REF!</definedName>
    <definedName name="\w" localSheetId="11">#REF!</definedName>
    <definedName name="\w" localSheetId="13">#REF!</definedName>
    <definedName name="\w" localSheetId="2">#REF!</definedName>
    <definedName name="\w">#REF!</definedName>
    <definedName name="_" localSheetId="103">#REF!</definedName>
    <definedName name="_">#REF!</definedName>
    <definedName name="__" localSheetId="103">#REF!</definedName>
    <definedName name="__">#REF!</definedName>
    <definedName name="___________JAD11" localSheetId="0">#REF!</definedName>
    <definedName name="___________JAD11" localSheetId="11">#REF!</definedName>
    <definedName name="___________JAD11" localSheetId="13">#REF!</definedName>
    <definedName name="___________JAD11" localSheetId="2">#REF!</definedName>
    <definedName name="___________JAD11" localSheetId="27">#REF!</definedName>
    <definedName name="___________JAD11" localSheetId="28">#REF!</definedName>
    <definedName name="___________JAD11" localSheetId="30">#REF!</definedName>
    <definedName name="___________JAD11" localSheetId="31">#REF!</definedName>
    <definedName name="___________JAD11" localSheetId="32">#REF!</definedName>
    <definedName name="___________JAD11" localSheetId="34">#REF!</definedName>
    <definedName name="___________JAD11" localSheetId="35">#REF!</definedName>
    <definedName name="___________JAD11" localSheetId="37">#REF!</definedName>
    <definedName name="___________JAD11" localSheetId="38">#REF!</definedName>
    <definedName name="___________JAD11" localSheetId="39">#REF!</definedName>
    <definedName name="___________JAD11" localSheetId="41">#REF!</definedName>
    <definedName name="___________JAD11" localSheetId="42">#REF!</definedName>
    <definedName name="___________JAD11" localSheetId="44">#REF!</definedName>
    <definedName name="___________JAD11" localSheetId="45">#REF!</definedName>
    <definedName name="___________JAD11" localSheetId="46">#REF!</definedName>
    <definedName name="___________JAD11" localSheetId="48">#REF!</definedName>
    <definedName name="___________JAD11" localSheetId="49">#REF!</definedName>
    <definedName name="___________JAD11" localSheetId="51">#REF!</definedName>
    <definedName name="___________JAD11" localSheetId="53">#REF!</definedName>
    <definedName name="___________JAD11" localSheetId="55">#REF!</definedName>
    <definedName name="___________JAD11" localSheetId="56">#REF!</definedName>
    <definedName name="___________JAD11" localSheetId="58">#REF!</definedName>
    <definedName name="___________JAD11" localSheetId="60">#REF!</definedName>
    <definedName name="___________JAD11" localSheetId="62">#REF!</definedName>
    <definedName name="___________JAD11" localSheetId="63">#REF!</definedName>
    <definedName name="___________JAD11" localSheetId="65">#REF!</definedName>
    <definedName name="___________JAD11" localSheetId="66">#REF!</definedName>
    <definedName name="___________JAD11" localSheetId="69">#REF!</definedName>
    <definedName name="___________JAD11" localSheetId="70">#REF!</definedName>
    <definedName name="___________JAD11">#REF!</definedName>
    <definedName name="___________JAD12" localSheetId="0">#REF!</definedName>
    <definedName name="___________JAD12" localSheetId="11">#REF!</definedName>
    <definedName name="___________JAD12" localSheetId="13">#REF!</definedName>
    <definedName name="___________JAD12" localSheetId="2">#REF!</definedName>
    <definedName name="___________JAD12" localSheetId="27">#REF!</definedName>
    <definedName name="___________JAD12" localSheetId="28">#REF!</definedName>
    <definedName name="___________JAD12" localSheetId="30">#REF!</definedName>
    <definedName name="___________JAD12" localSheetId="31">#REF!</definedName>
    <definedName name="___________JAD12" localSheetId="32">#REF!</definedName>
    <definedName name="___________JAD12" localSheetId="34">#REF!</definedName>
    <definedName name="___________JAD12" localSheetId="35">#REF!</definedName>
    <definedName name="___________JAD12" localSheetId="37">#REF!</definedName>
    <definedName name="___________JAD12" localSheetId="38">#REF!</definedName>
    <definedName name="___________JAD12" localSheetId="39">#REF!</definedName>
    <definedName name="___________JAD12" localSheetId="41">#REF!</definedName>
    <definedName name="___________JAD12" localSheetId="42">#REF!</definedName>
    <definedName name="___________JAD12" localSheetId="44">#REF!</definedName>
    <definedName name="___________JAD12" localSheetId="45">#REF!</definedName>
    <definedName name="___________JAD12" localSheetId="46">#REF!</definedName>
    <definedName name="___________JAD12" localSheetId="48">#REF!</definedName>
    <definedName name="___________JAD12" localSheetId="49">#REF!</definedName>
    <definedName name="___________JAD12" localSheetId="51">#REF!</definedName>
    <definedName name="___________JAD12" localSheetId="53">#REF!</definedName>
    <definedName name="___________JAD12" localSheetId="55">#REF!</definedName>
    <definedName name="___________JAD12" localSheetId="56">#REF!</definedName>
    <definedName name="___________JAD12" localSheetId="58">#REF!</definedName>
    <definedName name="___________JAD12" localSheetId="60">#REF!</definedName>
    <definedName name="___________JAD12" localSheetId="62">#REF!</definedName>
    <definedName name="___________JAD12" localSheetId="63">#REF!</definedName>
    <definedName name="___________JAD12" localSheetId="65">#REF!</definedName>
    <definedName name="___________JAD12" localSheetId="66">#REF!</definedName>
    <definedName name="___________JAD12" localSheetId="69">#REF!</definedName>
    <definedName name="___________JAD12" localSheetId="70">#REF!</definedName>
    <definedName name="___________JAD12">#REF!</definedName>
    <definedName name="__________2" localSheetId="0">#REF!</definedName>
    <definedName name="__________2" localSheetId="11">#REF!</definedName>
    <definedName name="__________2" localSheetId="13">#REF!</definedName>
    <definedName name="__________2" localSheetId="2">#REF!</definedName>
    <definedName name="__________2" localSheetId="27">#REF!</definedName>
    <definedName name="__________2" localSheetId="28">#REF!</definedName>
    <definedName name="__________2" localSheetId="30">#REF!</definedName>
    <definedName name="__________2" localSheetId="31">#REF!</definedName>
    <definedName name="__________2" localSheetId="32">#REF!</definedName>
    <definedName name="__________2" localSheetId="34">#REF!</definedName>
    <definedName name="__________2" localSheetId="35">#REF!</definedName>
    <definedName name="__________2" localSheetId="37">#REF!</definedName>
    <definedName name="__________2" localSheetId="38">#REF!</definedName>
    <definedName name="__________2" localSheetId="39">#REF!</definedName>
    <definedName name="__________2" localSheetId="41">#REF!</definedName>
    <definedName name="__________2" localSheetId="42">#REF!</definedName>
    <definedName name="__________2" localSheetId="44">#REF!</definedName>
    <definedName name="__________2" localSheetId="45">#REF!</definedName>
    <definedName name="__________2" localSheetId="46">#REF!</definedName>
    <definedName name="__________2" localSheetId="48">#REF!</definedName>
    <definedName name="__________2" localSheetId="49">#REF!</definedName>
    <definedName name="__________2" localSheetId="51">#REF!</definedName>
    <definedName name="__________2" localSheetId="53">#REF!</definedName>
    <definedName name="__________2" localSheetId="55">#REF!</definedName>
    <definedName name="__________2" localSheetId="56">#REF!</definedName>
    <definedName name="__________2" localSheetId="58">#REF!</definedName>
    <definedName name="__________2" localSheetId="60">#REF!</definedName>
    <definedName name="__________2" localSheetId="62">#REF!</definedName>
    <definedName name="__________2" localSheetId="63">#REF!</definedName>
    <definedName name="__________2" localSheetId="65">#REF!</definedName>
    <definedName name="__________2" localSheetId="66">#REF!</definedName>
    <definedName name="__________2" localSheetId="69">#REF!</definedName>
    <definedName name="__________2" localSheetId="70">#REF!</definedName>
    <definedName name="__________2">#REF!</definedName>
    <definedName name="__________20_49" localSheetId="0">#REF!</definedName>
    <definedName name="__________20_49" localSheetId="11">#REF!</definedName>
    <definedName name="__________20_49" localSheetId="13">#REF!</definedName>
    <definedName name="__________20_49" localSheetId="2">#REF!</definedName>
    <definedName name="__________20_49" localSheetId="27">#REF!</definedName>
    <definedName name="__________20_49" localSheetId="28">#REF!</definedName>
    <definedName name="__________20_49" localSheetId="30">#REF!</definedName>
    <definedName name="__________20_49" localSheetId="31">#REF!</definedName>
    <definedName name="__________20_49" localSheetId="32">#REF!</definedName>
    <definedName name="__________20_49" localSheetId="34">#REF!</definedName>
    <definedName name="__________20_49" localSheetId="35">#REF!</definedName>
    <definedName name="__________20_49" localSheetId="37">#REF!</definedName>
    <definedName name="__________20_49" localSheetId="38">#REF!</definedName>
    <definedName name="__________20_49" localSheetId="39">#REF!</definedName>
    <definedName name="__________20_49" localSheetId="41">#REF!</definedName>
    <definedName name="__________20_49" localSheetId="42">#REF!</definedName>
    <definedName name="__________20_49" localSheetId="44">#REF!</definedName>
    <definedName name="__________20_49" localSheetId="45">#REF!</definedName>
    <definedName name="__________20_49" localSheetId="46">#REF!</definedName>
    <definedName name="__________20_49" localSheetId="48">#REF!</definedName>
    <definedName name="__________20_49" localSheetId="49">#REF!</definedName>
    <definedName name="__________20_49" localSheetId="51">#REF!</definedName>
    <definedName name="__________20_49" localSheetId="53">#REF!</definedName>
    <definedName name="__________20_49" localSheetId="55">#REF!</definedName>
    <definedName name="__________20_49" localSheetId="56">#REF!</definedName>
    <definedName name="__________20_49" localSheetId="58">#REF!</definedName>
    <definedName name="__________20_49" localSheetId="60">#REF!</definedName>
    <definedName name="__________20_49" localSheetId="62">#REF!</definedName>
    <definedName name="__________20_49" localSheetId="63">#REF!</definedName>
    <definedName name="__________20_49" localSheetId="65">#REF!</definedName>
    <definedName name="__________20_49" localSheetId="66">#REF!</definedName>
    <definedName name="__________20_49" localSheetId="69">#REF!</definedName>
    <definedName name="__________20_49" localSheetId="70">#REF!</definedName>
    <definedName name="__________20_49">#REF!</definedName>
    <definedName name="__________200_499" localSheetId="0">#REF!</definedName>
    <definedName name="__________200_499" localSheetId="11">#REF!</definedName>
    <definedName name="__________200_499" localSheetId="13">#REF!</definedName>
    <definedName name="__________200_499" localSheetId="2">#REF!</definedName>
    <definedName name="__________200_499" localSheetId="27">#REF!</definedName>
    <definedName name="__________200_499" localSheetId="28">#REF!</definedName>
    <definedName name="__________200_499" localSheetId="30">#REF!</definedName>
    <definedName name="__________200_499" localSheetId="31">#REF!</definedName>
    <definedName name="__________200_499" localSheetId="32">#REF!</definedName>
    <definedName name="__________200_499" localSheetId="34">#REF!</definedName>
    <definedName name="__________200_499" localSheetId="35">#REF!</definedName>
    <definedName name="__________200_499" localSheetId="37">#REF!</definedName>
    <definedName name="__________200_499" localSheetId="38">#REF!</definedName>
    <definedName name="__________200_499" localSheetId="39">#REF!</definedName>
    <definedName name="__________200_499" localSheetId="41">#REF!</definedName>
    <definedName name="__________200_499" localSheetId="42">#REF!</definedName>
    <definedName name="__________200_499" localSheetId="44">#REF!</definedName>
    <definedName name="__________200_499" localSheetId="45">#REF!</definedName>
    <definedName name="__________200_499" localSheetId="46">#REF!</definedName>
    <definedName name="__________200_499" localSheetId="48">#REF!</definedName>
    <definedName name="__________200_499" localSheetId="49">#REF!</definedName>
    <definedName name="__________200_499" localSheetId="51">#REF!</definedName>
    <definedName name="__________200_499" localSheetId="53">#REF!</definedName>
    <definedName name="__________200_499" localSheetId="55">#REF!</definedName>
    <definedName name="__________200_499" localSheetId="56">#REF!</definedName>
    <definedName name="__________200_499" localSheetId="58">#REF!</definedName>
    <definedName name="__________200_499" localSheetId="60">#REF!</definedName>
    <definedName name="__________200_499" localSheetId="62">#REF!</definedName>
    <definedName name="__________200_499" localSheetId="63">#REF!</definedName>
    <definedName name="__________200_499" localSheetId="65">#REF!</definedName>
    <definedName name="__________200_499" localSheetId="66">#REF!</definedName>
    <definedName name="__________200_499" localSheetId="69">#REF!</definedName>
    <definedName name="__________200_499" localSheetId="70">#REF!</definedName>
    <definedName name="__________200_499">#REF!</definedName>
    <definedName name="__________3" localSheetId="0">#REF!</definedName>
    <definedName name="__________3" localSheetId="11">#REF!</definedName>
    <definedName name="__________3" localSheetId="13">#REF!</definedName>
    <definedName name="__________3" localSheetId="2">#REF!</definedName>
    <definedName name="__________3" localSheetId="27">#REF!</definedName>
    <definedName name="__________3" localSheetId="28">#REF!</definedName>
    <definedName name="__________3" localSheetId="30">#REF!</definedName>
    <definedName name="__________3" localSheetId="31">#REF!</definedName>
    <definedName name="__________3" localSheetId="32">#REF!</definedName>
    <definedName name="__________3" localSheetId="34">#REF!</definedName>
    <definedName name="__________3" localSheetId="35">#REF!</definedName>
    <definedName name="__________3" localSheetId="37">#REF!</definedName>
    <definedName name="__________3" localSheetId="38">#REF!</definedName>
    <definedName name="__________3" localSheetId="39">#REF!</definedName>
    <definedName name="__________3" localSheetId="41">#REF!</definedName>
    <definedName name="__________3" localSheetId="42">#REF!</definedName>
    <definedName name="__________3" localSheetId="44">#REF!</definedName>
    <definedName name="__________3" localSheetId="45">#REF!</definedName>
    <definedName name="__________3" localSheetId="46">#REF!</definedName>
    <definedName name="__________3" localSheetId="48">#REF!</definedName>
    <definedName name="__________3" localSheetId="49">#REF!</definedName>
    <definedName name="__________3" localSheetId="51">#REF!</definedName>
    <definedName name="__________3" localSheetId="53">#REF!</definedName>
    <definedName name="__________3" localSheetId="55">#REF!</definedName>
    <definedName name="__________3" localSheetId="56">#REF!</definedName>
    <definedName name="__________3" localSheetId="58">#REF!</definedName>
    <definedName name="__________3" localSheetId="60">#REF!</definedName>
    <definedName name="__________3" localSheetId="62">#REF!</definedName>
    <definedName name="__________3" localSheetId="63">#REF!</definedName>
    <definedName name="__________3" localSheetId="65">#REF!</definedName>
    <definedName name="__________3" localSheetId="66">#REF!</definedName>
    <definedName name="__________3" localSheetId="69">#REF!</definedName>
    <definedName name="__________3" localSheetId="70">#REF!</definedName>
    <definedName name="__________3">#REF!</definedName>
    <definedName name="__________4" localSheetId="0">#REF!</definedName>
    <definedName name="__________4" localSheetId="11">#REF!</definedName>
    <definedName name="__________4" localSheetId="13">#REF!</definedName>
    <definedName name="__________4" localSheetId="2">#REF!</definedName>
    <definedName name="__________4" localSheetId="27">#REF!</definedName>
    <definedName name="__________4" localSheetId="28">#REF!</definedName>
    <definedName name="__________4" localSheetId="30">#REF!</definedName>
    <definedName name="__________4" localSheetId="31">#REF!</definedName>
    <definedName name="__________4" localSheetId="32">#REF!</definedName>
    <definedName name="__________4" localSheetId="34">#REF!</definedName>
    <definedName name="__________4" localSheetId="35">#REF!</definedName>
    <definedName name="__________4" localSheetId="37">#REF!</definedName>
    <definedName name="__________4" localSheetId="38">#REF!</definedName>
    <definedName name="__________4" localSheetId="39">#REF!</definedName>
    <definedName name="__________4" localSheetId="41">#REF!</definedName>
    <definedName name="__________4" localSheetId="42">#REF!</definedName>
    <definedName name="__________4" localSheetId="44">#REF!</definedName>
    <definedName name="__________4" localSheetId="45">#REF!</definedName>
    <definedName name="__________4" localSheetId="46">#REF!</definedName>
    <definedName name="__________4" localSheetId="48">#REF!</definedName>
    <definedName name="__________4" localSheetId="49">#REF!</definedName>
    <definedName name="__________4" localSheetId="51">#REF!</definedName>
    <definedName name="__________4" localSheetId="53">#REF!</definedName>
    <definedName name="__________4" localSheetId="55">#REF!</definedName>
    <definedName name="__________4" localSheetId="56">#REF!</definedName>
    <definedName name="__________4" localSheetId="58">#REF!</definedName>
    <definedName name="__________4" localSheetId="60">#REF!</definedName>
    <definedName name="__________4" localSheetId="62">#REF!</definedName>
    <definedName name="__________4" localSheetId="63">#REF!</definedName>
    <definedName name="__________4" localSheetId="65">#REF!</definedName>
    <definedName name="__________4" localSheetId="66">#REF!</definedName>
    <definedName name="__________4" localSheetId="69">#REF!</definedName>
    <definedName name="__________4" localSheetId="70">#REF!</definedName>
    <definedName name="__________4">#REF!</definedName>
    <definedName name="__________5" localSheetId="0">#REF!</definedName>
    <definedName name="__________5" localSheetId="11">#REF!</definedName>
    <definedName name="__________5" localSheetId="13">#REF!</definedName>
    <definedName name="__________5" localSheetId="2">#REF!</definedName>
    <definedName name="__________5" localSheetId="27">#REF!</definedName>
    <definedName name="__________5" localSheetId="28">#REF!</definedName>
    <definedName name="__________5" localSheetId="30">#REF!</definedName>
    <definedName name="__________5" localSheetId="31">#REF!</definedName>
    <definedName name="__________5" localSheetId="32">#REF!</definedName>
    <definedName name="__________5" localSheetId="34">#REF!</definedName>
    <definedName name="__________5" localSheetId="35">#REF!</definedName>
    <definedName name="__________5" localSheetId="37">#REF!</definedName>
    <definedName name="__________5" localSheetId="38">#REF!</definedName>
    <definedName name="__________5" localSheetId="39">#REF!</definedName>
    <definedName name="__________5" localSheetId="41">#REF!</definedName>
    <definedName name="__________5" localSheetId="42">#REF!</definedName>
    <definedName name="__________5" localSheetId="44">#REF!</definedName>
    <definedName name="__________5" localSheetId="45">#REF!</definedName>
    <definedName name="__________5" localSheetId="46">#REF!</definedName>
    <definedName name="__________5" localSheetId="48">#REF!</definedName>
    <definedName name="__________5" localSheetId="49">#REF!</definedName>
    <definedName name="__________5" localSheetId="51">#REF!</definedName>
    <definedName name="__________5" localSheetId="53">#REF!</definedName>
    <definedName name="__________5" localSheetId="55">#REF!</definedName>
    <definedName name="__________5" localSheetId="56">#REF!</definedName>
    <definedName name="__________5" localSheetId="58">#REF!</definedName>
    <definedName name="__________5" localSheetId="60">#REF!</definedName>
    <definedName name="__________5" localSheetId="62">#REF!</definedName>
    <definedName name="__________5" localSheetId="63">#REF!</definedName>
    <definedName name="__________5" localSheetId="65">#REF!</definedName>
    <definedName name="__________5" localSheetId="66">#REF!</definedName>
    <definedName name="__________5" localSheetId="69">#REF!</definedName>
    <definedName name="__________5" localSheetId="70">#REF!</definedName>
    <definedName name="__________5">#REF!</definedName>
    <definedName name="__________50_99" localSheetId="0">#REF!</definedName>
    <definedName name="__________50_99" localSheetId="11">#REF!</definedName>
    <definedName name="__________50_99" localSheetId="13">#REF!</definedName>
    <definedName name="__________50_99" localSheetId="2">#REF!</definedName>
    <definedName name="__________50_99" localSheetId="27">#REF!</definedName>
    <definedName name="__________50_99" localSheetId="28">#REF!</definedName>
    <definedName name="__________50_99" localSheetId="30">#REF!</definedName>
    <definedName name="__________50_99" localSheetId="31">#REF!</definedName>
    <definedName name="__________50_99" localSheetId="32">#REF!</definedName>
    <definedName name="__________50_99" localSheetId="34">#REF!</definedName>
    <definedName name="__________50_99" localSheetId="35">#REF!</definedName>
    <definedName name="__________50_99" localSheetId="37">#REF!</definedName>
    <definedName name="__________50_99" localSheetId="38">#REF!</definedName>
    <definedName name="__________50_99" localSheetId="39">#REF!</definedName>
    <definedName name="__________50_99" localSheetId="41">#REF!</definedName>
    <definedName name="__________50_99" localSheetId="42">#REF!</definedName>
    <definedName name="__________50_99" localSheetId="44">#REF!</definedName>
    <definedName name="__________50_99" localSheetId="45">#REF!</definedName>
    <definedName name="__________50_99" localSheetId="46">#REF!</definedName>
    <definedName name="__________50_99" localSheetId="48">#REF!</definedName>
    <definedName name="__________50_99" localSheetId="49">#REF!</definedName>
    <definedName name="__________50_99" localSheetId="51">#REF!</definedName>
    <definedName name="__________50_99" localSheetId="53">#REF!</definedName>
    <definedName name="__________50_99" localSheetId="55">#REF!</definedName>
    <definedName name="__________50_99" localSheetId="56">#REF!</definedName>
    <definedName name="__________50_99" localSheetId="58">#REF!</definedName>
    <definedName name="__________50_99" localSheetId="60">#REF!</definedName>
    <definedName name="__________50_99" localSheetId="62">#REF!</definedName>
    <definedName name="__________50_99" localSheetId="63">#REF!</definedName>
    <definedName name="__________50_99" localSheetId="65">#REF!</definedName>
    <definedName name="__________50_99" localSheetId="66">#REF!</definedName>
    <definedName name="__________50_99" localSheetId="69">#REF!</definedName>
    <definedName name="__________50_99" localSheetId="70">#REF!</definedName>
    <definedName name="__________50_99">#REF!</definedName>
    <definedName name="__________500_1999" localSheetId="0">#REF!</definedName>
    <definedName name="__________500_1999" localSheetId="11">#REF!</definedName>
    <definedName name="__________500_1999" localSheetId="13">#REF!</definedName>
    <definedName name="__________500_1999" localSheetId="2">#REF!</definedName>
    <definedName name="__________500_1999" localSheetId="27">#REF!</definedName>
    <definedName name="__________500_1999" localSheetId="28">#REF!</definedName>
    <definedName name="__________500_1999" localSheetId="30">#REF!</definedName>
    <definedName name="__________500_1999" localSheetId="31">#REF!</definedName>
    <definedName name="__________500_1999" localSheetId="32">#REF!</definedName>
    <definedName name="__________500_1999" localSheetId="34">#REF!</definedName>
    <definedName name="__________500_1999" localSheetId="35">#REF!</definedName>
    <definedName name="__________500_1999" localSheetId="37">#REF!</definedName>
    <definedName name="__________500_1999" localSheetId="38">#REF!</definedName>
    <definedName name="__________500_1999" localSheetId="39">#REF!</definedName>
    <definedName name="__________500_1999" localSheetId="41">#REF!</definedName>
    <definedName name="__________500_1999" localSheetId="42">#REF!</definedName>
    <definedName name="__________500_1999" localSheetId="44">#REF!</definedName>
    <definedName name="__________500_1999" localSheetId="45">#REF!</definedName>
    <definedName name="__________500_1999" localSheetId="46">#REF!</definedName>
    <definedName name="__________500_1999" localSheetId="48">#REF!</definedName>
    <definedName name="__________500_1999" localSheetId="49">#REF!</definedName>
    <definedName name="__________500_1999" localSheetId="51">#REF!</definedName>
    <definedName name="__________500_1999" localSheetId="53">#REF!</definedName>
    <definedName name="__________500_1999" localSheetId="55">#REF!</definedName>
    <definedName name="__________500_1999" localSheetId="56">#REF!</definedName>
    <definedName name="__________500_1999" localSheetId="58">#REF!</definedName>
    <definedName name="__________500_1999" localSheetId="60">#REF!</definedName>
    <definedName name="__________500_1999" localSheetId="62">#REF!</definedName>
    <definedName name="__________500_1999" localSheetId="63">#REF!</definedName>
    <definedName name="__________500_1999" localSheetId="65">#REF!</definedName>
    <definedName name="__________500_1999" localSheetId="66">#REF!</definedName>
    <definedName name="__________500_1999" localSheetId="69">#REF!</definedName>
    <definedName name="__________500_1999" localSheetId="70">#REF!</definedName>
    <definedName name="__________500_1999">#REF!</definedName>
    <definedName name="__________6" localSheetId="0">#REF!</definedName>
    <definedName name="__________6" localSheetId="11">#REF!</definedName>
    <definedName name="__________6" localSheetId="13">#REF!</definedName>
    <definedName name="__________6" localSheetId="2">#REF!</definedName>
    <definedName name="__________6" localSheetId="27">#REF!</definedName>
    <definedName name="__________6" localSheetId="28">#REF!</definedName>
    <definedName name="__________6" localSheetId="30">#REF!</definedName>
    <definedName name="__________6" localSheetId="31">#REF!</definedName>
    <definedName name="__________6" localSheetId="32">#REF!</definedName>
    <definedName name="__________6" localSheetId="34">#REF!</definedName>
    <definedName name="__________6" localSheetId="35">#REF!</definedName>
    <definedName name="__________6" localSheetId="37">#REF!</definedName>
    <definedName name="__________6" localSheetId="38">#REF!</definedName>
    <definedName name="__________6" localSheetId="39">#REF!</definedName>
    <definedName name="__________6" localSheetId="41">#REF!</definedName>
    <definedName name="__________6" localSheetId="42">#REF!</definedName>
    <definedName name="__________6" localSheetId="44">#REF!</definedName>
    <definedName name="__________6" localSheetId="45">#REF!</definedName>
    <definedName name="__________6" localSheetId="46">#REF!</definedName>
    <definedName name="__________6" localSheetId="48">#REF!</definedName>
    <definedName name="__________6" localSheetId="49">#REF!</definedName>
    <definedName name="__________6" localSheetId="51">#REF!</definedName>
    <definedName name="__________6" localSheetId="53">#REF!</definedName>
    <definedName name="__________6" localSheetId="55">#REF!</definedName>
    <definedName name="__________6" localSheetId="56">#REF!</definedName>
    <definedName name="__________6" localSheetId="58">#REF!</definedName>
    <definedName name="__________6" localSheetId="60">#REF!</definedName>
    <definedName name="__________6" localSheetId="62">#REF!</definedName>
    <definedName name="__________6" localSheetId="63">#REF!</definedName>
    <definedName name="__________6" localSheetId="65">#REF!</definedName>
    <definedName name="__________6" localSheetId="66">#REF!</definedName>
    <definedName name="__________6" localSheetId="69">#REF!</definedName>
    <definedName name="__________6" localSheetId="70">#REF!</definedName>
    <definedName name="__________6">#REF!</definedName>
    <definedName name="__________7" localSheetId="0">#REF!</definedName>
    <definedName name="__________7" localSheetId="11">#REF!</definedName>
    <definedName name="__________7" localSheetId="13">#REF!</definedName>
    <definedName name="__________7" localSheetId="2">#REF!</definedName>
    <definedName name="__________7" localSheetId="27">#REF!</definedName>
    <definedName name="__________7" localSheetId="28">#REF!</definedName>
    <definedName name="__________7" localSheetId="30">#REF!</definedName>
    <definedName name="__________7" localSheetId="31">#REF!</definedName>
    <definedName name="__________7" localSheetId="32">#REF!</definedName>
    <definedName name="__________7" localSheetId="34">#REF!</definedName>
    <definedName name="__________7" localSheetId="35">#REF!</definedName>
    <definedName name="__________7" localSheetId="37">#REF!</definedName>
    <definedName name="__________7" localSheetId="38">#REF!</definedName>
    <definedName name="__________7" localSheetId="39">#REF!</definedName>
    <definedName name="__________7" localSheetId="41">#REF!</definedName>
    <definedName name="__________7" localSheetId="42">#REF!</definedName>
    <definedName name="__________7" localSheetId="44">#REF!</definedName>
    <definedName name="__________7" localSheetId="45">#REF!</definedName>
    <definedName name="__________7" localSheetId="46">#REF!</definedName>
    <definedName name="__________7" localSheetId="48">#REF!</definedName>
    <definedName name="__________7" localSheetId="49">#REF!</definedName>
    <definedName name="__________7" localSheetId="51">#REF!</definedName>
    <definedName name="__________7" localSheetId="53">#REF!</definedName>
    <definedName name="__________7" localSheetId="55">#REF!</definedName>
    <definedName name="__________7" localSheetId="56">#REF!</definedName>
    <definedName name="__________7" localSheetId="58">#REF!</definedName>
    <definedName name="__________7" localSheetId="60">#REF!</definedName>
    <definedName name="__________7" localSheetId="62">#REF!</definedName>
    <definedName name="__________7" localSheetId="63">#REF!</definedName>
    <definedName name="__________7" localSheetId="65">#REF!</definedName>
    <definedName name="__________7" localSheetId="66">#REF!</definedName>
    <definedName name="__________7" localSheetId="69">#REF!</definedName>
    <definedName name="__________7" localSheetId="70">#REF!</definedName>
    <definedName name="__________7">#REF!</definedName>
    <definedName name="__________8" localSheetId="0">#REF!</definedName>
    <definedName name="__________8" localSheetId="11">#REF!</definedName>
    <definedName name="__________8" localSheetId="13">#REF!</definedName>
    <definedName name="__________8" localSheetId="2">#REF!</definedName>
    <definedName name="__________8" localSheetId="27">#REF!</definedName>
    <definedName name="__________8" localSheetId="28">#REF!</definedName>
    <definedName name="__________8" localSheetId="30">#REF!</definedName>
    <definedName name="__________8" localSheetId="31">#REF!</definedName>
    <definedName name="__________8" localSheetId="32">#REF!</definedName>
    <definedName name="__________8" localSheetId="34">#REF!</definedName>
    <definedName name="__________8" localSheetId="35">#REF!</definedName>
    <definedName name="__________8" localSheetId="37">#REF!</definedName>
    <definedName name="__________8" localSheetId="38">#REF!</definedName>
    <definedName name="__________8" localSheetId="39">#REF!</definedName>
    <definedName name="__________8" localSheetId="41">#REF!</definedName>
    <definedName name="__________8" localSheetId="42">#REF!</definedName>
    <definedName name="__________8" localSheetId="44">#REF!</definedName>
    <definedName name="__________8" localSheetId="45">#REF!</definedName>
    <definedName name="__________8" localSheetId="46">#REF!</definedName>
    <definedName name="__________8" localSheetId="48">#REF!</definedName>
    <definedName name="__________8" localSheetId="49">#REF!</definedName>
    <definedName name="__________8" localSheetId="51">#REF!</definedName>
    <definedName name="__________8" localSheetId="53">#REF!</definedName>
    <definedName name="__________8" localSheetId="55">#REF!</definedName>
    <definedName name="__________8" localSheetId="56">#REF!</definedName>
    <definedName name="__________8" localSheetId="58">#REF!</definedName>
    <definedName name="__________8" localSheetId="60">#REF!</definedName>
    <definedName name="__________8" localSheetId="62">#REF!</definedName>
    <definedName name="__________8" localSheetId="63">#REF!</definedName>
    <definedName name="__________8" localSheetId="65">#REF!</definedName>
    <definedName name="__________8" localSheetId="66">#REF!</definedName>
    <definedName name="__________8" localSheetId="69">#REF!</definedName>
    <definedName name="__________8" localSheetId="70">#REF!</definedName>
    <definedName name="__________8">#REF!</definedName>
    <definedName name="_________JAD11" localSheetId="0">#REF!</definedName>
    <definedName name="_________JAD11" localSheetId="11">#REF!</definedName>
    <definedName name="_________JAD11" localSheetId="13">#REF!</definedName>
    <definedName name="_________JAD11" localSheetId="2">#REF!</definedName>
    <definedName name="_________JAD11" localSheetId="27">#REF!</definedName>
    <definedName name="_________JAD11" localSheetId="28">#REF!</definedName>
    <definedName name="_________JAD11" localSheetId="30">#REF!</definedName>
    <definedName name="_________JAD11" localSheetId="31">#REF!</definedName>
    <definedName name="_________JAD11" localSheetId="32">#REF!</definedName>
    <definedName name="_________JAD11" localSheetId="34">#REF!</definedName>
    <definedName name="_________JAD11" localSheetId="35">#REF!</definedName>
    <definedName name="_________JAD11" localSheetId="37">#REF!</definedName>
    <definedName name="_________JAD11" localSheetId="38">#REF!</definedName>
    <definedName name="_________JAD11" localSheetId="39">#REF!</definedName>
    <definedName name="_________JAD11" localSheetId="41">#REF!</definedName>
    <definedName name="_________JAD11" localSheetId="42">#REF!</definedName>
    <definedName name="_________JAD11" localSheetId="44">#REF!</definedName>
    <definedName name="_________JAD11" localSheetId="45">#REF!</definedName>
    <definedName name="_________JAD11" localSheetId="46">#REF!</definedName>
    <definedName name="_________JAD11" localSheetId="48">#REF!</definedName>
    <definedName name="_________JAD11" localSheetId="49">#REF!</definedName>
    <definedName name="_________JAD11" localSheetId="51">#REF!</definedName>
    <definedName name="_________JAD11" localSheetId="53">#REF!</definedName>
    <definedName name="_________JAD11" localSheetId="55">#REF!</definedName>
    <definedName name="_________JAD11" localSheetId="56">#REF!</definedName>
    <definedName name="_________JAD11" localSheetId="58">#REF!</definedName>
    <definedName name="_________JAD11" localSheetId="60">#REF!</definedName>
    <definedName name="_________JAD11" localSheetId="62">#REF!</definedName>
    <definedName name="_________JAD11" localSheetId="63">#REF!</definedName>
    <definedName name="_________JAD11" localSheetId="65">#REF!</definedName>
    <definedName name="_________JAD11" localSheetId="66">#REF!</definedName>
    <definedName name="_________JAD11" localSheetId="69">#REF!</definedName>
    <definedName name="_________JAD11" localSheetId="70">#REF!</definedName>
    <definedName name="_________JAD11">#REF!</definedName>
    <definedName name="_________JAD12" localSheetId="0">#REF!</definedName>
    <definedName name="_________JAD12" localSheetId="11">#REF!</definedName>
    <definedName name="_________JAD12" localSheetId="13">#REF!</definedName>
    <definedName name="_________JAD12" localSheetId="2">#REF!</definedName>
    <definedName name="_________JAD12" localSheetId="27">#REF!</definedName>
    <definedName name="_________JAD12" localSheetId="28">#REF!</definedName>
    <definedName name="_________JAD12" localSheetId="30">#REF!</definedName>
    <definedName name="_________JAD12" localSheetId="31">#REF!</definedName>
    <definedName name="_________JAD12" localSheetId="32">#REF!</definedName>
    <definedName name="_________JAD12" localSheetId="34">#REF!</definedName>
    <definedName name="_________JAD12" localSheetId="35">#REF!</definedName>
    <definedName name="_________JAD12" localSheetId="37">#REF!</definedName>
    <definedName name="_________JAD12" localSheetId="38">#REF!</definedName>
    <definedName name="_________JAD12" localSheetId="39">#REF!</definedName>
    <definedName name="_________JAD12" localSheetId="41">#REF!</definedName>
    <definedName name="_________JAD12" localSheetId="42">#REF!</definedName>
    <definedName name="_________JAD12" localSheetId="44">#REF!</definedName>
    <definedName name="_________JAD12" localSheetId="45">#REF!</definedName>
    <definedName name="_________JAD12" localSheetId="46">#REF!</definedName>
    <definedName name="_________JAD12" localSheetId="48">#REF!</definedName>
    <definedName name="_________JAD12" localSheetId="49">#REF!</definedName>
    <definedName name="_________JAD12" localSheetId="51">#REF!</definedName>
    <definedName name="_________JAD12" localSheetId="53">#REF!</definedName>
    <definedName name="_________JAD12" localSheetId="55">#REF!</definedName>
    <definedName name="_________JAD12" localSheetId="56">#REF!</definedName>
    <definedName name="_________JAD12" localSheetId="58">#REF!</definedName>
    <definedName name="_________JAD12" localSheetId="60">#REF!</definedName>
    <definedName name="_________JAD12" localSheetId="62">#REF!</definedName>
    <definedName name="_________JAD12" localSheetId="63">#REF!</definedName>
    <definedName name="_________JAD12" localSheetId="65">#REF!</definedName>
    <definedName name="_________JAD12" localSheetId="66">#REF!</definedName>
    <definedName name="_________JAD12" localSheetId="69">#REF!</definedName>
    <definedName name="_________JAD12" localSheetId="70">#REF!</definedName>
    <definedName name="_________JAD12">#REF!</definedName>
    <definedName name="________2" localSheetId="0">#REF!</definedName>
    <definedName name="________2" localSheetId="11">#REF!</definedName>
    <definedName name="________2" localSheetId="13">#REF!</definedName>
    <definedName name="________2" localSheetId="2">#REF!</definedName>
    <definedName name="________2" localSheetId="27">#REF!</definedName>
    <definedName name="________2" localSheetId="28">#REF!</definedName>
    <definedName name="________2" localSheetId="30">#REF!</definedName>
    <definedName name="________2" localSheetId="31">#REF!</definedName>
    <definedName name="________2" localSheetId="32">#REF!</definedName>
    <definedName name="________2" localSheetId="34">#REF!</definedName>
    <definedName name="________2" localSheetId="35">#REF!</definedName>
    <definedName name="________2" localSheetId="37">#REF!</definedName>
    <definedName name="________2" localSheetId="38">#REF!</definedName>
    <definedName name="________2" localSheetId="39">#REF!</definedName>
    <definedName name="________2" localSheetId="41">#REF!</definedName>
    <definedName name="________2" localSheetId="42">#REF!</definedName>
    <definedName name="________2" localSheetId="44">#REF!</definedName>
    <definedName name="________2" localSheetId="45">#REF!</definedName>
    <definedName name="________2" localSheetId="46">#REF!</definedName>
    <definedName name="________2" localSheetId="48">#REF!</definedName>
    <definedName name="________2" localSheetId="49">#REF!</definedName>
    <definedName name="________2" localSheetId="51">#REF!</definedName>
    <definedName name="________2" localSheetId="53">#REF!</definedName>
    <definedName name="________2" localSheetId="55">#REF!</definedName>
    <definedName name="________2" localSheetId="56">#REF!</definedName>
    <definedName name="________2" localSheetId="58">#REF!</definedName>
    <definedName name="________2" localSheetId="60">#REF!</definedName>
    <definedName name="________2" localSheetId="62">#REF!</definedName>
    <definedName name="________2" localSheetId="63">#REF!</definedName>
    <definedName name="________2" localSheetId="65">#REF!</definedName>
    <definedName name="________2" localSheetId="66">#REF!</definedName>
    <definedName name="________2" localSheetId="69">#REF!</definedName>
    <definedName name="________2" localSheetId="70">#REF!</definedName>
    <definedName name="________2">#REF!</definedName>
    <definedName name="________20_49" localSheetId="0">#REF!</definedName>
    <definedName name="________20_49" localSheetId="11">#REF!</definedName>
    <definedName name="________20_49" localSheetId="13">#REF!</definedName>
    <definedName name="________20_49" localSheetId="2">#REF!</definedName>
    <definedName name="________20_49" localSheetId="27">#REF!</definedName>
    <definedName name="________20_49" localSheetId="28">#REF!</definedName>
    <definedName name="________20_49" localSheetId="30">#REF!</definedName>
    <definedName name="________20_49" localSheetId="31">#REF!</definedName>
    <definedName name="________20_49" localSheetId="32">#REF!</definedName>
    <definedName name="________20_49" localSheetId="34">#REF!</definedName>
    <definedName name="________20_49" localSheetId="35">#REF!</definedName>
    <definedName name="________20_49" localSheetId="37">#REF!</definedName>
    <definedName name="________20_49" localSheetId="38">#REF!</definedName>
    <definedName name="________20_49" localSheetId="39">#REF!</definedName>
    <definedName name="________20_49" localSheetId="41">#REF!</definedName>
    <definedName name="________20_49" localSheetId="42">#REF!</definedName>
    <definedName name="________20_49" localSheetId="44">#REF!</definedName>
    <definedName name="________20_49" localSheetId="45">#REF!</definedName>
    <definedName name="________20_49" localSheetId="46">#REF!</definedName>
    <definedName name="________20_49" localSheetId="48">#REF!</definedName>
    <definedName name="________20_49" localSheetId="49">#REF!</definedName>
    <definedName name="________20_49" localSheetId="51">#REF!</definedName>
    <definedName name="________20_49" localSheetId="53">#REF!</definedName>
    <definedName name="________20_49" localSheetId="55">#REF!</definedName>
    <definedName name="________20_49" localSheetId="56">#REF!</definedName>
    <definedName name="________20_49" localSheetId="58">#REF!</definedName>
    <definedName name="________20_49" localSheetId="60">#REF!</definedName>
    <definedName name="________20_49" localSheetId="62">#REF!</definedName>
    <definedName name="________20_49" localSheetId="63">#REF!</definedName>
    <definedName name="________20_49" localSheetId="65">#REF!</definedName>
    <definedName name="________20_49" localSheetId="66">#REF!</definedName>
    <definedName name="________20_49" localSheetId="69">#REF!</definedName>
    <definedName name="________20_49" localSheetId="70">#REF!</definedName>
    <definedName name="________20_49">#REF!</definedName>
    <definedName name="________200_499" localSheetId="0">#REF!</definedName>
    <definedName name="________200_499" localSheetId="11">#REF!</definedName>
    <definedName name="________200_499" localSheetId="13">#REF!</definedName>
    <definedName name="________200_499" localSheetId="2">#REF!</definedName>
    <definedName name="________200_499" localSheetId="27">#REF!</definedName>
    <definedName name="________200_499" localSheetId="28">#REF!</definedName>
    <definedName name="________200_499" localSheetId="30">#REF!</definedName>
    <definedName name="________200_499" localSheetId="31">#REF!</definedName>
    <definedName name="________200_499" localSheetId="32">#REF!</definedName>
    <definedName name="________200_499" localSheetId="34">#REF!</definedName>
    <definedName name="________200_499" localSheetId="35">#REF!</definedName>
    <definedName name="________200_499" localSheetId="37">#REF!</definedName>
    <definedName name="________200_499" localSheetId="38">#REF!</definedName>
    <definedName name="________200_499" localSheetId="39">#REF!</definedName>
    <definedName name="________200_499" localSheetId="41">#REF!</definedName>
    <definedName name="________200_499" localSheetId="42">#REF!</definedName>
    <definedName name="________200_499" localSheetId="44">#REF!</definedName>
    <definedName name="________200_499" localSheetId="45">#REF!</definedName>
    <definedName name="________200_499" localSheetId="46">#REF!</definedName>
    <definedName name="________200_499" localSheetId="48">#REF!</definedName>
    <definedName name="________200_499" localSheetId="49">#REF!</definedName>
    <definedName name="________200_499" localSheetId="51">#REF!</definedName>
    <definedName name="________200_499" localSheetId="53">#REF!</definedName>
    <definedName name="________200_499" localSheetId="55">#REF!</definedName>
    <definedName name="________200_499" localSheetId="56">#REF!</definedName>
    <definedName name="________200_499" localSheetId="58">#REF!</definedName>
    <definedName name="________200_499" localSheetId="60">#REF!</definedName>
    <definedName name="________200_499" localSheetId="62">#REF!</definedName>
    <definedName name="________200_499" localSheetId="63">#REF!</definedName>
    <definedName name="________200_499" localSheetId="65">#REF!</definedName>
    <definedName name="________200_499" localSheetId="66">#REF!</definedName>
    <definedName name="________200_499" localSheetId="69">#REF!</definedName>
    <definedName name="________200_499" localSheetId="70">#REF!</definedName>
    <definedName name="________200_499">#REF!</definedName>
    <definedName name="________3" localSheetId="0">#REF!</definedName>
    <definedName name="________3" localSheetId="11">#REF!</definedName>
    <definedName name="________3" localSheetId="13">#REF!</definedName>
    <definedName name="________3" localSheetId="2">#REF!</definedName>
    <definedName name="________3" localSheetId="27">#REF!</definedName>
    <definedName name="________3" localSheetId="28">#REF!</definedName>
    <definedName name="________3" localSheetId="30">#REF!</definedName>
    <definedName name="________3" localSheetId="31">#REF!</definedName>
    <definedName name="________3" localSheetId="32">#REF!</definedName>
    <definedName name="________3" localSheetId="34">#REF!</definedName>
    <definedName name="________3" localSheetId="35">#REF!</definedName>
    <definedName name="________3" localSheetId="37">#REF!</definedName>
    <definedName name="________3" localSheetId="38">#REF!</definedName>
    <definedName name="________3" localSheetId="39">#REF!</definedName>
    <definedName name="________3" localSheetId="41">#REF!</definedName>
    <definedName name="________3" localSheetId="42">#REF!</definedName>
    <definedName name="________3" localSheetId="44">#REF!</definedName>
    <definedName name="________3" localSheetId="45">#REF!</definedName>
    <definedName name="________3" localSheetId="46">#REF!</definedName>
    <definedName name="________3" localSheetId="48">#REF!</definedName>
    <definedName name="________3" localSheetId="49">#REF!</definedName>
    <definedName name="________3" localSheetId="51">#REF!</definedName>
    <definedName name="________3" localSheetId="53">#REF!</definedName>
    <definedName name="________3" localSheetId="55">#REF!</definedName>
    <definedName name="________3" localSheetId="56">#REF!</definedName>
    <definedName name="________3" localSheetId="58">#REF!</definedName>
    <definedName name="________3" localSheetId="60">#REF!</definedName>
    <definedName name="________3" localSheetId="62">#REF!</definedName>
    <definedName name="________3" localSheetId="63">#REF!</definedName>
    <definedName name="________3" localSheetId="65">#REF!</definedName>
    <definedName name="________3" localSheetId="66">#REF!</definedName>
    <definedName name="________3" localSheetId="69">#REF!</definedName>
    <definedName name="________3" localSheetId="70">#REF!</definedName>
    <definedName name="________3">#REF!</definedName>
    <definedName name="________4" localSheetId="0">#REF!</definedName>
    <definedName name="________4" localSheetId="11">#REF!</definedName>
    <definedName name="________4" localSheetId="13">#REF!</definedName>
    <definedName name="________4" localSheetId="2">#REF!</definedName>
    <definedName name="________4" localSheetId="27">#REF!</definedName>
    <definedName name="________4" localSheetId="28">#REF!</definedName>
    <definedName name="________4" localSheetId="30">#REF!</definedName>
    <definedName name="________4" localSheetId="31">#REF!</definedName>
    <definedName name="________4" localSheetId="32">#REF!</definedName>
    <definedName name="________4" localSheetId="34">#REF!</definedName>
    <definedName name="________4" localSheetId="35">#REF!</definedName>
    <definedName name="________4" localSheetId="37">#REF!</definedName>
    <definedName name="________4" localSheetId="38">#REF!</definedName>
    <definedName name="________4" localSheetId="39">#REF!</definedName>
    <definedName name="________4" localSheetId="41">#REF!</definedName>
    <definedName name="________4" localSheetId="42">#REF!</definedName>
    <definedName name="________4" localSheetId="44">#REF!</definedName>
    <definedName name="________4" localSheetId="45">#REF!</definedName>
    <definedName name="________4" localSheetId="46">#REF!</definedName>
    <definedName name="________4" localSheetId="48">#REF!</definedName>
    <definedName name="________4" localSheetId="49">#REF!</definedName>
    <definedName name="________4" localSheetId="51">#REF!</definedName>
    <definedName name="________4" localSheetId="53">#REF!</definedName>
    <definedName name="________4" localSheetId="55">#REF!</definedName>
    <definedName name="________4" localSheetId="56">#REF!</definedName>
    <definedName name="________4" localSheetId="58">#REF!</definedName>
    <definedName name="________4" localSheetId="60">#REF!</definedName>
    <definedName name="________4" localSheetId="62">#REF!</definedName>
    <definedName name="________4" localSheetId="63">#REF!</definedName>
    <definedName name="________4" localSheetId="65">#REF!</definedName>
    <definedName name="________4" localSheetId="66">#REF!</definedName>
    <definedName name="________4" localSheetId="69">#REF!</definedName>
    <definedName name="________4" localSheetId="70">#REF!</definedName>
    <definedName name="________4">#REF!</definedName>
    <definedName name="________5" localSheetId="0">#REF!</definedName>
    <definedName name="________5" localSheetId="11">#REF!</definedName>
    <definedName name="________5" localSheetId="13">#REF!</definedName>
    <definedName name="________5" localSheetId="2">#REF!</definedName>
    <definedName name="________5" localSheetId="27">#REF!</definedName>
    <definedName name="________5" localSheetId="28">#REF!</definedName>
    <definedName name="________5" localSheetId="30">#REF!</definedName>
    <definedName name="________5" localSheetId="31">#REF!</definedName>
    <definedName name="________5" localSheetId="32">#REF!</definedName>
    <definedName name="________5" localSheetId="34">#REF!</definedName>
    <definedName name="________5" localSheetId="35">#REF!</definedName>
    <definedName name="________5" localSheetId="37">#REF!</definedName>
    <definedName name="________5" localSheetId="38">#REF!</definedName>
    <definedName name="________5" localSheetId="39">#REF!</definedName>
    <definedName name="________5" localSheetId="41">#REF!</definedName>
    <definedName name="________5" localSheetId="42">#REF!</definedName>
    <definedName name="________5" localSheetId="44">#REF!</definedName>
    <definedName name="________5" localSheetId="45">#REF!</definedName>
    <definedName name="________5" localSheetId="46">#REF!</definedName>
    <definedName name="________5" localSheetId="48">#REF!</definedName>
    <definedName name="________5" localSheetId="49">#REF!</definedName>
    <definedName name="________5" localSheetId="51">#REF!</definedName>
    <definedName name="________5" localSheetId="53">#REF!</definedName>
    <definedName name="________5" localSheetId="55">#REF!</definedName>
    <definedName name="________5" localSheetId="56">#REF!</definedName>
    <definedName name="________5" localSheetId="58">#REF!</definedName>
    <definedName name="________5" localSheetId="60">#REF!</definedName>
    <definedName name="________5" localSheetId="62">#REF!</definedName>
    <definedName name="________5" localSheetId="63">#REF!</definedName>
    <definedName name="________5" localSheetId="65">#REF!</definedName>
    <definedName name="________5" localSheetId="66">#REF!</definedName>
    <definedName name="________5" localSheetId="69">#REF!</definedName>
    <definedName name="________5" localSheetId="70">#REF!</definedName>
    <definedName name="________5">#REF!</definedName>
    <definedName name="________50_99" localSheetId="0">#REF!</definedName>
    <definedName name="________50_99" localSheetId="11">#REF!</definedName>
    <definedName name="________50_99" localSheetId="13">#REF!</definedName>
    <definedName name="________50_99" localSheetId="2">#REF!</definedName>
    <definedName name="________50_99" localSheetId="27">#REF!</definedName>
    <definedName name="________50_99" localSheetId="28">#REF!</definedName>
    <definedName name="________50_99" localSheetId="30">#REF!</definedName>
    <definedName name="________50_99" localSheetId="31">#REF!</definedName>
    <definedName name="________50_99" localSheetId="32">#REF!</definedName>
    <definedName name="________50_99" localSheetId="34">#REF!</definedName>
    <definedName name="________50_99" localSheetId="35">#REF!</definedName>
    <definedName name="________50_99" localSheetId="37">#REF!</definedName>
    <definedName name="________50_99" localSheetId="38">#REF!</definedName>
    <definedName name="________50_99" localSheetId="39">#REF!</definedName>
    <definedName name="________50_99" localSheetId="41">#REF!</definedName>
    <definedName name="________50_99" localSheetId="42">#REF!</definedName>
    <definedName name="________50_99" localSheetId="44">#REF!</definedName>
    <definedName name="________50_99" localSheetId="45">#REF!</definedName>
    <definedName name="________50_99" localSheetId="46">#REF!</definedName>
    <definedName name="________50_99" localSheetId="48">#REF!</definedName>
    <definedName name="________50_99" localSheetId="49">#REF!</definedName>
    <definedName name="________50_99" localSheetId="51">#REF!</definedName>
    <definedName name="________50_99" localSheetId="53">#REF!</definedName>
    <definedName name="________50_99" localSheetId="55">#REF!</definedName>
    <definedName name="________50_99" localSheetId="56">#REF!</definedName>
    <definedName name="________50_99" localSheetId="58">#REF!</definedName>
    <definedName name="________50_99" localSheetId="60">#REF!</definedName>
    <definedName name="________50_99" localSheetId="62">#REF!</definedName>
    <definedName name="________50_99" localSheetId="63">#REF!</definedName>
    <definedName name="________50_99" localSheetId="65">#REF!</definedName>
    <definedName name="________50_99" localSheetId="66">#REF!</definedName>
    <definedName name="________50_99" localSheetId="69">#REF!</definedName>
    <definedName name="________50_99" localSheetId="70">#REF!</definedName>
    <definedName name="________50_99">#REF!</definedName>
    <definedName name="________500_1999" localSheetId="0">#REF!</definedName>
    <definedName name="________500_1999" localSheetId="11">#REF!</definedName>
    <definedName name="________500_1999" localSheetId="13">#REF!</definedName>
    <definedName name="________500_1999" localSheetId="2">#REF!</definedName>
    <definedName name="________500_1999" localSheetId="27">#REF!</definedName>
    <definedName name="________500_1999" localSheetId="28">#REF!</definedName>
    <definedName name="________500_1999" localSheetId="30">#REF!</definedName>
    <definedName name="________500_1999" localSheetId="31">#REF!</definedName>
    <definedName name="________500_1999" localSheetId="32">#REF!</definedName>
    <definedName name="________500_1999" localSheetId="34">#REF!</definedName>
    <definedName name="________500_1999" localSheetId="35">#REF!</definedName>
    <definedName name="________500_1999" localSheetId="37">#REF!</definedName>
    <definedName name="________500_1999" localSheetId="38">#REF!</definedName>
    <definedName name="________500_1999" localSheetId="39">#REF!</definedName>
    <definedName name="________500_1999" localSheetId="41">#REF!</definedName>
    <definedName name="________500_1999" localSheetId="42">#REF!</definedName>
    <definedName name="________500_1999" localSheetId="44">#REF!</definedName>
    <definedName name="________500_1999" localSheetId="45">#REF!</definedName>
    <definedName name="________500_1999" localSheetId="46">#REF!</definedName>
    <definedName name="________500_1999" localSheetId="48">#REF!</definedName>
    <definedName name="________500_1999" localSheetId="49">#REF!</definedName>
    <definedName name="________500_1999" localSheetId="51">#REF!</definedName>
    <definedName name="________500_1999" localSheetId="53">#REF!</definedName>
    <definedName name="________500_1999" localSheetId="55">#REF!</definedName>
    <definedName name="________500_1999" localSheetId="56">#REF!</definedName>
    <definedName name="________500_1999" localSheetId="58">#REF!</definedName>
    <definedName name="________500_1999" localSheetId="60">#REF!</definedName>
    <definedName name="________500_1999" localSheetId="62">#REF!</definedName>
    <definedName name="________500_1999" localSheetId="63">#REF!</definedName>
    <definedName name="________500_1999" localSheetId="65">#REF!</definedName>
    <definedName name="________500_1999" localSheetId="66">#REF!</definedName>
    <definedName name="________500_1999" localSheetId="69">#REF!</definedName>
    <definedName name="________500_1999" localSheetId="70">#REF!</definedName>
    <definedName name="________500_1999">#REF!</definedName>
    <definedName name="________6" localSheetId="0">#REF!</definedName>
    <definedName name="________6" localSheetId="11">#REF!</definedName>
    <definedName name="________6" localSheetId="13">#REF!</definedName>
    <definedName name="________6" localSheetId="2">#REF!</definedName>
    <definedName name="________6" localSheetId="27">#REF!</definedName>
    <definedName name="________6" localSheetId="28">#REF!</definedName>
    <definedName name="________6" localSheetId="30">#REF!</definedName>
    <definedName name="________6" localSheetId="31">#REF!</definedName>
    <definedName name="________6" localSheetId="32">#REF!</definedName>
    <definedName name="________6" localSheetId="34">#REF!</definedName>
    <definedName name="________6" localSheetId="35">#REF!</definedName>
    <definedName name="________6" localSheetId="37">#REF!</definedName>
    <definedName name="________6" localSheetId="38">#REF!</definedName>
    <definedName name="________6" localSheetId="39">#REF!</definedName>
    <definedName name="________6" localSheetId="41">#REF!</definedName>
    <definedName name="________6" localSheetId="42">#REF!</definedName>
    <definedName name="________6" localSheetId="44">#REF!</definedName>
    <definedName name="________6" localSheetId="45">#REF!</definedName>
    <definedName name="________6" localSheetId="46">#REF!</definedName>
    <definedName name="________6" localSheetId="48">#REF!</definedName>
    <definedName name="________6" localSheetId="49">#REF!</definedName>
    <definedName name="________6" localSheetId="51">#REF!</definedName>
    <definedName name="________6" localSheetId="53">#REF!</definedName>
    <definedName name="________6" localSheetId="55">#REF!</definedName>
    <definedName name="________6" localSheetId="56">#REF!</definedName>
    <definedName name="________6" localSheetId="58">#REF!</definedName>
    <definedName name="________6" localSheetId="60">#REF!</definedName>
    <definedName name="________6" localSheetId="62">#REF!</definedName>
    <definedName name="________6" localSheetId="63">#REF!</definedName>
    <definedName name="________6" localSheetId="65">#REF!</definedName>
    <definedName name="________6" localSheetId="66">#REF!</definedName>
    <definedName name="________6" localSheetId="69">#REF!</definedName>
    <definedName name="________6" localSheetId="70">#REF!</definedName>
    <definedName name="________6">#REF!</definedName>
    <definedName name="________7" localSheetId="0">#REF!</definedName>
    <definedName name="________7" localSheetId="11">#REF!</definedName>
    <definedName name="________7" localSheetId="13">#REF!</definedName>
    <definedName name="________7" localSheetId="2">#REF!</definedName>
    <definedName name="________7" localSheetId="27">#REF!</definedName>
    <definedName name="________7" localSheetId="28">#REF!</definedName>
    <definedName name="________7" localSheetId="30">#REF!</definedName>
    <definedName name="________7" localSheetId="31">#REF!</definedName>
    <definedName name="________7" localSheetId="32">#REF!</definedName>
    <definedName name="________7" localSheetId="34">#REF!</definedName>
    <definedName name="________7" localSheetId="35">#REF!</definedName>
    <definedName name="________7" localSheetId="37">#REF!</definedName>
    <definedName name="________7" localSheetId="38">#REF!</definedName>
    <definedName name="________7" localSheetId="39">#REF!</definedName>
    <definedName name="________7" localSheetId="41">#REF!</definedName>
    <definedName name="________7" localSheetId="42">#REF!</definedName>
    <definedName name="________7" localSheetId="44">#REF!</definedName>
    <definedName name="________7" localSheetId="45">#REF!</definedName>
    <definedName name="________7" localSheetId="46">#REF!</definedName>
    <definedName name="________7" localSheetId="48">#REF!</definedName>
    <definedName name="________7" localSheetId="49">#REF!</definedName>
    <definedName name="________7" localSheetId="51">#REF!</definedName>
    <definedName name="________7" localSheetId="53">#REF!</definedName>
    <definedName name="________7" localSheetId="55">#REF!</definedName>
    <definedName name="________7" localSheetId="56">#REF!</definedName>
    <definedName name="________7" localSheetId="58">#REF!</definedName>
    <definedName name="________7" localSheetId="60">#REF!</definedName>
    <definedName name="________7" localSheetId="62">#REF!</definedName>
    <definedName name="________7" localSheetId="63">#REF!</definedName>
    <definedName name="________7" localSheetId="65">#REF!</definedName>
    <definedName name="________7" localSheetId="66">#REF!</definedName>
    <definedName name="________7" localSheetId="69">#REF!</definedName>
    <definedName name="________7" localSheetId="70">#REF!</definedName>
    <definedName name="________7">#REF!</definedName>
    <definedName name="________8" localSheetId="0">#REF!</definedName>
    <definedName name="________8" localSheetId="11">#REF!</definedName>
    <definedName name="________8" localSheetId="13">#REF!</definedName>
    <definedName name="________8" localSheetId="2">#REF!</definedName>
    <definedName name="________8" localSheetId="27">#REF!</definedName>
    <definedName name="________8" localSheetId="28">#REF!</definedName>
    <definedName name="________8" localSheetId="30">#REF!</definedName>
    <definedName name="________8" localSheetId="31">#REF!</definedName>
    <definedName name="________8" localSheetId="32">#REF!</definedName>
    <definedName name="________8" localSheetId="34">#REF!</definedName>
    <definedName name="________8" localSheetId="35">#REF!</definedName>
    <definedName name="________8" localSheetId="37">#REF!</definedName>
    <definedName name="________8" localSheetId="38">#REF!</definedName>
    <definedName name="________8" localSheetId="39">#REF!</definedName>
    <definedName name="________8" localSheetId="41">#REF!</definedName>
    <definedName name="________8" localSheetId="42">#REF!</definedName>
    <definedName name="________8" localSheetId="44">#REF!</definedName>
    <definedName name="________8" localSheetId="45">#REF!</definedName>
    <definedName name="________8" localSheetId="46">#REF!</definedName>
    <definedName name="________8" localSheetId="48">#REF!</definedName>
    <definedName name="________8" localSheetId="49">#REF!</definedName>
    <definedName name="________8" localSheetId="51">#REF!</definedName>
    <definedName name="________8" localSheetId="53">#REF!</definedName>
    <definedName name="________8" localSheetId="55">#REF!</definedName>
    <definedName name="________8" localSheetId="56">#REF!</definedName>
    <definedName name="________8" localSheetId="58">#REF!</definedName>
    <definedName name="________8" localSheetId="60">#REF!</definedName>
    <definedName name="________8" localSheetId="62">#REF!</definedName>
    <definedName name="________8" localSheetId="63">#REF!</definedName>
    <definedName name="________8" localSheetId="65">#REF!</definedName>
    <definedName name="________8" localSheetId="66">#REF!</definedName>
    <definedName name="________8" localSheetId="69">#REF!</definedName>
    <definedName name="________8" localSheetId="70">#REF!</definedName>
    <definedName name="________8">#REF!</definedName>
    <definedName name="_______JAD11" localSheetId="0">#REF!</definedName>
    <definedName name="_______JAD11" localSheetId="11">#REF!</definedName>
    <definedName name="_______JAD11" localSheetId="13">#REF!</definedName>
    <definedName name="_______JAD11" localSheetId="2">#REF!</definedName>
    <definedName name="_______JAD11" localSheetId="26">#REF!</definedName>
    <definedName name="_______JAD11" localSheetId="27">#REF!</definedName>
    <definedName name="_______JAD11" localSheetId="28">#REF!</definedName>
    <definedName name="_______JAD11" localSheetId="30">#REF!</definedName>
    <definedName name="_______JAD11" localSheetId="31">#REF!</definedName>
    <definedName name="_______JAD11" localSheetId="32">#REF!</definedName>
    <definedName name="_______JAD11" localSheetId="34">#REF!</definedName>
    <definedName name="_______JAD11" localSheetId="35">#REF!</definedName>
    <definedName name="_______JAD11" localSheetId="37">#REF!</definedName>
    <definedName name="_______JAD11" localSheetId="38">#REF!</definedName>
    <definedName name="_______JAD11" localSheetId="39">#REF!</definedName>
    <definedName name="_______JAD11" localSheetId="41">#REF!</definedName>
    <definedName name="_______JAD11" localSheetId="42">#REF!</definedName>
    <definedName name="_______JAD11" localSheetId="44">#REF!</definedName>
    <definedName name="_______JAD11" localSheetId="45">#REF!</definedName>
    <definedName name="_______JAD11" localSheetId="46">#REF!</definedName>
    <definedName name="_______JAD11" localSheetId="48">#REF!</definedName>
    <definedName name="_______JAD11" localSheetId="49">#REF!</definedName>
    <definedName name="_______JAD11" localSheetId="51">#REF!</definedName>
    <definedName name="_______JAD11" localSheetId="53">#REF!</definedName>
    <definedName name="_______JAD11" localSheetId="55">#REF!</definedName>
    <definedName name="_______JAD11" localSheetId="56">#REF!</definedName>
    <definedName name="_______JAD11" localSheetId="58">#REF!</definedName>
    <definedName name="_______JAD11" localSheetId="60">#REF!</definedName>
    <definedName name="_______JAD11" localSheetId="62">#REF!</definedName>
    <definedName name="_______JAD11" localSheetId="63">#REF!</definedName>
    <definedName name="_______JAD11" localSheetId="65">#REF!</definedName>
    <definedName name="_______JAD11" localSheetId="66">#REF!</definedName>
    <definedName name="_______JAD11" localSheetId="69">#REF!</definedName>
    <definedName name="_______JAD11" localSheetId="70">#REF!</definedName>
    <definedName name="_______JAD11">#REF!</definedName>
    <definedName name="_______JAD12" localSheetId="0">#REF!</definedName>
    <definedName name="_______JAD12" localSheetId="11">#REF!</definedName>
    <definedName name="_______JAD12" localSheetId="13">#REF!</definedName>
    <definedName name="_______JAD12" localSheetId="2">#REF!</definedName>
    <definedName name="_______JAD12" localSheetId="26">#REF!</definedName>
    <definedName name="_______JAD12" localSheetId="27">#REF!</definedName>
    <definedName name="_______JAD12" localSheetId="28">#REF!</definedName>
    <definedName name="_______JAD12" localSheetId="30">#REF!</definedName>
    <definedName name="_______JAD12" localSheetId="31">#REF!</definedName>
    <definedName name="_______JAD12" localSheetId="32">#REF!</definedName>
    <definedName name="_______JAD12" localSheetId="34">#REF!</definedName>
    <definedName name="_______JAD12" localSheetId="35">#REF!</definedName>
    <definedName name="_______JAD12" localSheetId="37">#REF!</definedName>
    <definedName name="_______JAD12" localSheetId="38">#REF!</definedName>
    <definedName name="_______JAD12" localSheetId="39">#REF!</definedName>
    <definedName name="_______JAD12" localSheetId="41">#REF!</definedName>
    <definedName name="_______JAD12" localSheetId="42">#REF!</definedName>
    <definedName name="_______JAD12" localSheetId="44">#REF!</definedName>
    <definedName name="_______JAD12" localSheetId="45">#REF!</definedName>
    <definedName name="_______JAD12" localSheetId="46">#REF!</definedName>
    <definedName name="_______JAD12" localSheetId="48">#REF!</definedName>
    <definedName name="_______JAD12" localSheetId="49">#REF!</definedName>
    <definedName name="_______JAD12" localSheetId="51">#REF!</definedName>
    <definedName name="_______JAD12" localSheetId="53">#REF!</definedName>
    <definedName name="_______JAD12" localSheetId="55">#REF!</definedName>
    <definedName name="_______JAD12" localSheetId="56">#REF!</definedName>
    <definedName name="_______JAD12" localSheetId="58">#REF!</definedName>
    <definedName name="_______JAD12" localSheetId="60">#REF!</definedName>
    <definedName name="_______JAD12" localSheetId="62">#REF!</definedName>
    <definedName name="_______JAD12" localSheetId="63">#REF!</definedName>
    <definedName name="_______JAD12" localSheetId="65">#REF!</definedName>
    <definedName name="_______JAD12" localSheetId="66">#REF!</definedName>
    <definedName name="_______JAD12" localSheetId="69">#REF!</definedName>
    <definedName name="_______JAD12" localSheetId="70">#REF!</definedName>
    <definedName name="_______JAD12">#REF!</definedName>
    <definedName name="______2" localSheetId="0">#REF!</definedName>
    <definedName name="______2" localSheetId="11">#REF!</definedName>
    <definedName name="______2" localSheetId="13">#REF!</definedName>
    <definedName name="______2" localSheetId="2">#REF!</definedName>
    <definedName name="______2" localSheetId="26">#REF!</definedName>
    <definedName name="______2" localSheetId="27">#REF!</definedName>
    <definedName name="______2" localSheetId="28">#REF!</definedName>
    <definedName name="______2" localSheetId="30">#REF!</definedName>
    <definedName name="______2" localSheetId="31">#REF!</definedName>
    <definedName name="______2" localSheetId="32">#REF!</definedName>
    <definedName name="______2" localSheetId="34">#REF!</definedName>
    <definedName name="______2" localSheetId="35">#REF!</definedName>
    <definedName name="______2" localSheetId="37">#REF!</definedName>
    <definedName name="______2" localSheetId="38">#REF!</definedName>
    <definedName name="______2" localSheetId="39">#REF!</definedName>
    <definedName name="______2" localSheetId="41">#REF!</definedName>
    <definedName name="______2" localSheetId="42">#REF!</definedName>
    <definedName name="______2" localSheetId="44">#REF!</definedName>
    <definedName name="______2" localSheetId="45">#REF!</definedName>
    <definedName name="______2" localSheetId="46">#REF!</definedName>
    <definedName name="______2" localSheetId="48">#REF!</definedName>
    <definedName name="______2" localSheetId="49">#REF!</definedName>
    <definedName name="______2" localSheetId="51">#REF!</definedName>
    <definedName name="______2" localSheetId="53">#REF!</definedName>
    <definedName name="______2" localSheetId="55">#REF!</definedName>
    <definedName name="______2" localSheetId="56">#REF!</definedName>
    <definedName name="______2" localSheetId="58">#REF!</definedName>
    <definedName name="______2" localSheetId="60">#REF!</definedName>
    <definedName name="______2" localSheetId="62">#REF!</definedName>
    <definedName name="______2" localSheetId="63">#REF!</definedName>
    <definedName name="______2" localSheetId="65">#REF!</definedName>
    <definedName name="______2" localSheetId="66">#REF!</definedName>
    <definedName name="______2" localSheetId="69">#REF!</definedName>
    <definedName name="______2" localSheetId="70">#REF!</definedName>
    <definedName name="______2">#REF!</definedName>
    <definedName name="______20_49" localSheetId="0">#REF!</definedName>
    <definedName name="______20_49" localSheetId="11">#REF!</definedName>
    <definedName name="______20_49" localSheetId="13">#REF!</definedName>
    <definedName name="______20_49" localSheetId="2">#REF!</definedName>
    <definedName name="______20_49" localSheetId="26">#REF!</definedName>
    <definedName name="______20_49" localSheetId="27">#REF!</definedName>
    <definedName name="______20_49" localSheetId="28">#REF!</definedName>
    <definedName name="______20_49" localSheetId="30">#REF!</definedName>
    <definedName name="______20_49" localSheetId="31">#REF!</definedName>
    <definedName name="______20_49" localSheetId="32">#REF!</definedName>
    <definedName name="______20_49" localSheetId="34">#REF!</definedName>
    <definedName name="______20_49" localSheetId="35">#REF!</definedName>
    <definedName name="______20_49" localSheetId="37">#REF!</definedName>
    <definedName name="______20_49" localSheetId="38">#REF!</definedName>
    <definedName name="______20_49" localSheetId="39">#REF!</definedName>
    <definedName name="______20_49" localSheetId="41">#REF!</definedName>
    <definedName name="______20_49" localSheetId="42">#REF!</definedName>
    <definedName name="______20_49" localSheetId="44">#REF!</definedName>
    <definedName name="______20_49" localSheetId="45">#REF!</definedName>
    <definedName name="______20_49" localSheetId="46">#REF!</definedName>
    <definedName name="______20_49" localSheetId="48">#REF!</definedName>
    <definedName name="______20_49" localSheetId="49">#REF!</definedName>
    <definedName name="______20_49" localSheetId="51">#REF!</definedName>
    <definedName name="______20_49" localSheetId="53">#REF!</definedName>
    <definedName name="______20_49" localSheetId="55">#REF!</definedName>
    <definedName name="______20_49" localSheetId="56">#REF!</definedName>
    <definedName name="______20_49" localSheetId="58">#REF!</definedName>
    <definedName name="______20_49" localSheetId="60">#REF!</definedName>
    <definedName name="______20_49" localSheetId="62">#REF!</definedName>
    <definedName name="______20_49" localSheetId="63">#REF!</definedName>
    <definedName name="______20_49" localSheetId="65">#REF!</definedName>
    <definedName name="______20_49" localSheetId="66">#REF!</definedName>
    <definedName name="______20_49" localSheetId="69">#REF!</definedName>
    <definedName name="______20_49" localSheetId="70">#REF!</definedName>
    <definedName name="______20_49">#REF!</definedName>
    <definedName name="______200_499" localSheetId="0">#REF!</definedName>
    <definedName name="______200_499" localSheetId="11">#REF!</definedName>
    <definedName name="______200_499" localSheetId="13">#REF!</definedName>
    <definedName name="______200_499" localSheetId="2">#REF!</definedName>
    <definedName name="______200_499" localSheetId="26">#REF!</definedName>
    <definedName name="______200_499" localSheetId="27">#REF!</definedName>
    <definedName name="______200_499" localSheetId="28">#REF!</definedName>
    <definedName name="______200_499" localSheetId="30">#REF!</definedName>
    <definedName name="______200_499" localSheetId="31">#REF!</definedName>
    <definedName name="______200_499" localSheetId="32">#REF!</definedName>
    <definedName name="______200_499" localSheetId="34">#REF!</definedName>
    <definedName name="______200_499" localSheetId="35">#REF!</definedName>
    <definedName name="______200_499" localSheetId="37">#REF!</definedName>
    <definedName name="______200_499" localSheetId="38">#REF!</definedName>
    <definedName name="______200_499" localSheetId="39">#REF!</definedName>
    <definedName name="______200_499" localSheetId="41">#REF!</definedName>
    <definedName name="______200_499" localSheetId="42">#REF!</definedName>
    <definedName name="______200_499" localSheetId="44">#REF!</definedName>
    <definedName name="______200_499" localSheetId="45">#REF!</definedName>
    <definedName name="______200_499" localSheetId="46">#REF!</definedName>
    <definedName name="______200_499" localSheetId="48">#REF!</definedName>
    <definedName name="______200_499" localSheetId="49">#REF!</definedName>
    <definedName name="______200_499" localSheetId="51">#REF!</definedName>
    <definedName name="______200_499" localSheetId="53">#REF!</definedName>
    <definedName name="______200_499" localSheetId="55">#REF!</definedName>
    <definedName name="______200_499" localSheetId="56">#REF!</definedName>
    <definedName name="______200_499" localSheetId="58">#REF!</definedName>
    <definedName name="______200_499" localSheetId="60">#REF!</definedName>
    <definedName name="______200_499" localSheetId="62">#REF!</definedName>
    <definedName name="______200_499" localSheetId="63">#REF!</definedName>
    <definedName name="______200_499" localSheetId="65">#REF!</definedName>
    <definedName name="______200_499" localSheetId="66">#REF!</definedName>
    <definedName name="______200_499" localSheetId="69">#REF!</definedName>
    <definedName name="______200_499" localSheetId="70">#REF!</definedName>
    <definedName name="______200_499">#REF!</definedName>
    <definedName name="______3" localSheetId="0">#REF!</definedName>
    <definedName name="______3" localSheetId="11">#REF!</definedName>
    <definedName name="______3" localSheetId="13">#REF!</definedName>
    <definedName name="______3" localSheetId="2">#REF!</definedName>
    <definedName name="______3" localSheetId="26">#REF!</definedName>
    <definedName name="______3" localSheetId="27">#REF!</definedName>
    <definedName name="______3" localSheetId="28">#REF!</definedName>
    <definedName name="______3" localSheetId="30">#REF!</definedName>
    <definedName name="______3" localSheetId="31">#REF!</definedName>
    <definedName name="______3" localSheetId="32">#REF!</definedName>
    <definedName name="______3" localSheetId="34">#REF!</definedName>
    <definedName name="______3" localSheetId="35">#REF!</definedName>
    <definedName name="______3" localSheetId="37">#REF!</definedName>
    <definedName name="______3" localSheetId="38">#REF!</definedName>
    <definedName name="______3" localSheetId="39">#REF!</definedName>
    <definedName name="______3" localSheetId="41">#REF!</definedName>
    <definedName name="______3" localSheetId="42">#REF!</definedName>
    <definedName name="______3" localSheetId="44">#REF!</definedName>
    <definedName name="______3" localSheetId="45">#REF!</definedName>
    <definedName name="______3" localSheetId="46">#REF!</definedName>
    <definedName name="______3" localSheetId="48">#REF!</definedName>
    <definedName name="______3" localSheetId="49">#REF!</definedName>
    <definedName name="______3" localSheetId="51">#REF!</definedName>
    <definedName name="______3" localSheetId="53">#REF!</definedName>
    <definedName name="______3" localSheetId="55">#REF!</definedName>
    <definedName name="______3" localSheetId="56">#REF!</definedName>
    <definedName name="______3" localSheetId="58">#REF!</definedName>
    <definedName name="______3" localSheetId="60">#REF!</definedName>
    <definedName name="______3" localSheetId="62">#REF!</definedName>
    <definedName name="______3" localSheetId="63">#REF!</definedName>
    <definedName name="______3" localSheetId="65">#REF!</definedName>
    <definedName name="______3" localSheetId="66">#REF!</definedName>
    <definedName name="______3" localSheetId="69">#REF!</definedName>
    <definedName name="______3" localSheetId="70">#REF!</definedName>
    <definedName name="______3">#REF!</definedName>
    <definedName name="______4" localSheetId="0">#REF!</definedName>
    <definedName name="______4" localSheetId="11">#REF!</definedName>
    <definedName name="______4" localSheetId="13">#REF!</definedName>
    <definedName name="______4" localSheetId="2">#REF!</definedName>
    <definedName name="______4" localSheetId="26">#REF!</definedName>
    <definedName name="______4" localSheetId="27">#REF!</definedName>
    <definedName name="______4" localSheetId="28">#REF!</definedName>
    <definedName name="______4" localSheetId="30">#REF!</definedName>
    <definedName name="______4" localSheetId="31">#REF!</definedName>
    <definedName name="______4" localSheetId="32">#REF!</definedName>
    <definedName name="______4" localSheetId="34">#REF!</definedName>
    <definedName name="______4" localSheetId="35">#REF!</definedName>
    <definedName name="______4" localSheetId="37">#REF!</definedName>
    <definedName name="______4" localSheetId="38">#REF!</definedName>
    <definedName name="______4" localSheetId="39">#REF!</definedName>
    <definedName name="______4" localSheetId="41">#REF!</definedName>
    <definedName name="______4" localSheetId="42">#REF!</definedName>
    <definedName name="______4" localSheetId="44">#REF!</definedName>
    <definedName name="______4" localSheetId="45">#REF!</definedName>
    <definedName name="______4" localSheetId="46">#REF!</definedName>
    <definedName name="______4" localSheetId="48">#REF!</definedName>
    <definedName name="______4" localSheetId="49">#REF!</definedName>
    <definedName name="______4" localSheetId="51">#REF!</definedName>
    <definedName name="______4" localSheetId="53">#REF!</definedName>
    <definedName name="______4" localSheetId="55">#REF!</definedName>
    <definedName name="______4" localSheetId="56">#REF!</definedName>
    <definedName name="______4" localSheetId="58">#REF!</definedName>
    <definedName name="______4" localSheetId="60">#REF!</definedName>
    <definedName name="______4" localSheetId="62">#REF!</definedName>
    <definedName name="______4" localSheetId="63">#REF!</definedName>
    <definedName name="______4" localSheetId="65">#REF!</definedName>
    <definedName name="______4" localSheetId="66">#REF!</definedName>
    <definedName name="______4" localSheetId="69">#REF!</definedName>
    <definedName name="______4" localSheetId="70">#REF!</definedName>
    <definedName name="______4">#REF!</definedName>
    <definedName name="______5" localSheetId="0">#REF!</definedName>
    <definedName name="______5" localSheetId="11">#REF!</definedName>
    <definedName name="______5" localSheetId="13">#REF!</definedName>
    <definedName name="______5" localSheetId="2">#REF!</definedName>
    <definedName name="______5" localSheetId="26">#REF!</definedName>
    <definedName name="______5" localSheetId="27">#REF!</definedName>
    <definedName name="______5" localSheetId="28">#REF!</definedName>
    <definedName name="______5" localSheetId="30">#REF!</definedName>
    <definedName name="______5" localSheetId="31">#REF!</definedName>
    <definedName name="______5" localSheetId="32">#REF!</definedName>
    <definedName name="______5" localSheetId="34">#REF!</definedName>
    <definedName name="______5" localSheetId="35">#REF!</definedName>
    <definedName name="______5" localSheetId="37">#REF!</definedName>
    <definedName name="______5" localSheetId="38">#REF!</definedName>
    <definedName name="______5" localSheetId="39">#REF!</definedName>
    <definedName name="______5" localSheetId="41">#REF!</definedName>
    <definedName name="______5" localSheetId="42">#REF!</definedName>
    <definedName name="______5" localSheetId="44">#REF!</definedName>
    <definedName name="______5" localSheetId="45">#REF!</definedName>
    <definedName name="______5" localSheetId="46">#REF!</definedName>
    <definedName name="______5" localSheetId="48">#REF!</definedName>
    <definedName name="______5" localSheetId="49">#REF!</definedName>
    <definedName name="______5" localSheetId="51">#REF!</definedName>
    <definedName name="______5" localSheetId="53">#REF!</definedName>
    <definedName name="______5" localSheetId="55">#REF!</definedName>
    <definedName name="______5" localSheetId="56">#REF!</definedName>
    <definedName name="______5" localSheetId="58">#REF!</definedName>
    <definedName name="______5" localSheetId="60">#REF!</definedName>
    <definedName name="______5" localSheetId="62">#REF!</definedName>
    <definedName name="______5" localSheetId="63">#REF!</definedName>
    <definedName name="______5" localSheetId="65">#REF!</definedName>
    <definedName name="______5" localSheetId="66">#REF!</definedName>
    <definedName name="______5" localSheetId="69">#REF!</definedName>
    <definedName name="______5" localSheetId="70">#REF!</definedName>
    <definedName name="______5">#REF!</definedName>
    <definedName name="______50_99" localSheetId="0">#REF!</definedName>
    <definedName name="______50_99" localSheetId="11">#REF!</definedName>
    <definedName name="______50_99" localSheetId="13">#REF!</definedName>
    <definedName name="______50_99" localSheetId="2">#REF!</definedName>
    <definedName name="______50_99" localSheetId="26">#REF!</definedName>
    <definedName name="______50_99" localSheetId="27">#REF!</definedName>
    <definedName name="______50_99" localSheetId="28">#REF!</definedName>
    <definedName name="______50_99" localSheetId="30">#REF!</definedName>
    <definedName name="______50_99" localSheetId="31">#REF!</definedName>
    <definedName name="______50_99" localSheetId="32">#REF!</definedName>
    <definedName name="______50_99" localSheetId="34">#REF!</definedName>
    <definedName name="______50_99" localSheetId="35">#REF!</definedName>
    <definedName name="______50_99" localSheetId="37">#REF!</definedName>
    <definedName name="______50_99" localSheetId="38">#REF!</definedName>
    <definedName name="______50_99" localSheetId="39">#REF!</definedName>
    <definedName name="______50_99" localSheetId="41">#REF!</definedName>
    <definedName name="______50_99" localSheetId="42">#REF!</definedName>
    <definedName name="______50_99" localSheetId="44">#REF!</definedName>
    <definedName name="______50_99" localSheetId="45">#REF!</definedName>
    <definedName name="______50_99" localSheetId="46">#REF!</definedName>
    <definedName name="______50_99" localSheetId="48">#REF!</definedName>
    <definedName name="______50_99" localSheetId="49">#REF!</definedName>
    <definedName name="______50_99" localSheetId="51">#REF!</definedName>
    <definedName name="______50_99" localSheetId="53">#REF!</definedName>
    <definedName name="______50_99" localSheetId="55">#REF!</definedName>
    <definedName name="______50_99" localSheetId="56">#REF!</definedName>
    <definedName name="______50_99" localSheetId="58">#REF!</definedName>
    <definedName name="______50_99" localSheetId="60">#REF!</definedName>
    <definedName name="______50_99" localSheetId="62">#REF!</definedName>
    <definedName name="______50_99" localSheetId="63">#REF!</definedName>
    <definedName name="______50_99" localSheetId="65">#REF!</definedName>
    <definedName name="______50_99" localSheetId="66">#REF!</definedName>
    <definedName name="______50_99" localSheetId="69">#REF!</definedName>
    <definedName name="______50_99" localSheetId="70">#REF!</definedName>
    <definedName name="______50_99">#REF!</definedName>
    <definedName name="______500_1999" localSheetId="0">#REF!</definedName>
    <definedName name="______500_1999" localSheetId="11">#REF!</definedName>
    <definedName name="______500_1999" localSheetId="13">#REF!</definedName>
    <definedName name="______500_1999" localSheetId="2">#REF!</definedName>
    <definedName name="______500_1999" localSheetId="26">#REF!</definedName>
    <definedName name="______500_1999" localSheetId="27">#REF!</definedName>
    <definedName name="______500_1999" localSheetId="28">#REF!</definedName>
    <definedName name="______500_1999" localSheetId="30">#REF!</definedName>
    <definedName name="______500_1999" localSheetId="31">#REF!</definedName>
    <definedName name="______500_1999" localSheetId="32">#REF!</definedName>
    <definedName name="______500_1999" localSheetId="34">#REF!</definedName>
    <definedName name="______500_1999" localSheetId="35">#REF!</definedName>
    <definedName name="______500_1999" localSheetId="37">#REF!</definedName>
    <definedName name="______500_1999" localSheetId="38">#REF!</definedName>
    <definedName name="______500_1999" localSheetId="39">#REF!</definedName>
    <definedName name="______500_1999" localSheetId="41">#REF!</definedName>
    <definedName name="______500_1999" localSheetId="42">#REF!</definedName>
    <definedName name="______500_1999" localSheetId="44">#REF!</definedName>
    <definedName name="______500_1999" localSheetId="45">#REF!</definedName>
    <definedName name="______500_1999" localSheetId="46">#REF!</definedName>
    <definedName name="______500_1999" localSheetId="48">#REF!</definedName>
    <definedName name="______500_1999" localSheetId="49">#REF!</definedName>
    <definedName name="______500_1999" localSheetId="51">#REF!</definedName>
    <definedName name="______500_1999" localSheetId="53">#REF!</definedName>
    <definedName name="______500_1999" localSheetId="55">#REF!</definedName>
    <definedName name="______500_1999" localSheetId="56">#REF!</definedName>
    <definedName name="______500_1999" localSheetId="58">#REF!</definedName>
    <definedName name="______500_1999" localSheetId="60">#REF!</definedName>
    <definedName name="______500_1999" localSheetId="62">#REF!</definedName>
    <definedName name="______500_1999" localSheetId="63">#REF!</definedName>
    <definedName name="______500_1999" localSheetId="65">#REF!</definedName>
    <definedName name="______500_1999" localSheetId="66">#REF!</definedName>
    <definedName name="______500_1999" localSheetId="69">#REF!</definedName>
    <definedName name="______500_1999" localSheetId="70">#REF!</definedName>
    <definedName name="______500_1999">#REF!</definedName>
    <definedName name="______6" localSheetId="0">#REF!</definedName>
    <definedName name="______6" localSheetId="11">#REF!</definedName>
    <definedName name="______6" localSheetId="13">#REF!</definedName>
    <definedName name="______6" localSheetId="2">#REF!</definedName>
    <definedName name="______6" localSheetId="26">#REF!</definedName>
    <definedName name="______6" localSheetId="27">#REF!</definedName>
    <definedName name="______6" localSheetId="28">#REF!</definedName>
    <definedName name="______6" localSheetId="30">#REF!</definedName>
    <definedName name="______6" localSheetId="31">#REF!</definedName>
    <definedName name="______6" localSheetId="32">#REF!</definedName>
    <definedName name="______6" localSheetId="34">#REF!</definedName>
    <definedName name="______6" localSheetId="35">#REF!</definedName>
    <definedName name="______6" localSheetId="37">#REF!</definedName>
    <definedName name="______6" localSheetId="38">#REF!</definedName>
    <definedName name="______6" localSheetId="39">#REF!</definedName>
    <definedName name="______6" localSheetId="41">#REF!</definedName>
    <definedName name="______6" localSheetId="42">#REF!</definedName>
    <definedName name="______6" localSheetId="44">#REF!</definedName>
    <definedName name="______6" localSheetId="45">#REF!</definedName>
    <definedName name="______6" localSheetId="46">#REF!</definedName>
    <definedName name="______6" localSheetId="48">#REF!</definedName>
    <definedName name="______6" localSheetId="49">#REF!</definedName>
    <definedName name="______6" localSheetId="51">#REF!</definedName>
    <definedName name="______6" localSheetId="53">#REF!</definedName>
    <definedName name="______6" localSheetId="55">#REF!</definedName>
    <definedName name="______6" localSheetId="56">#REF!</definedName>
    <definedName name="______6" localSheetId="58">#REF!</definedName>
    <definedName name="______6" localSheetId="60">#REF!</definedName>
    <definedName name="______6" localSheetId="62">#REF!</definedName>
    <definedName name="______6" localSheetId="63">#REF!</definedName>
    <definedName name="______6" localSheetId="65">#REF!</definedName>
    <definedName name="______6" localSheetId="66">#REF!</definedName>
    <definedName name="______6" localSheetId="69">#REF!</definedName>
    <definedName name="______6" localSheetId="70">#REF!</definedName>
    <definedName name="______6">#REF!</definedName>
    <definedName name="______7" localSheetId="0">#REF!</definedName>
    <definedName name="______7" localSheetId="11">#REF!</definedName>
    <definedName name="______7" localSheetId="13">#REF!</definedName>
    <definedName name="______7" localSheetId="2">#REF!</definedName>
    <definedName name="______7" localSheetId="26">#REF!</definedName>
    <definedName name="______7" localSheetId="27">#REF!</definedName>
    <definedName name="______7" localSheetId="28">#REF!</definedName>
    <definedName name="______7" localSheetId="30">#REF!</definedName>
    <definedName name="______7" localSheetId="31">#REF!</definedName>
    <definedName name="______7" localSheetId="32">#REF!</definedName>
    <definedName name="______7" localSheetId="34">#REF!</definedName>
    <definedName name="______7" localSheetId="35">#REF!</definedName>
    <definedName name="______7" localSheetId="37">#REF!</definedName>
    <definedName name="______7" localSheetId="38">#REF!</definedName>
    <definedName name="______7" localSheetId="39">#REF!</definedName>
    <definedName name="______7" localSheetId="41">#REF!</definedName>
    <definedName name="______7" localSheetId="42">#REF!</definedName>
    <definedName name="______7" localSheetId="44">#REF!</definedName>
    <definedName name="______7" localSheetId="45">#REF!</definedName>
    <definedName name="______7" localSheetId="46">#REF!</definedName>
    <definedName name="______7" localSheetId="48">#REF!</definedName>
    <definedName name="______7" localSheetId="49">#REF!</definedName>
    <definedName name="______7" localSheetId="51">#REF!</definedName>
    <definedName name="______7" localSheetId="53">#REF!</definedName>
    <definedName name="______7" localSheetId="55">#REF!</definedName>
    <definedName name="______7" localSheetId="56">#REF!</definedName>
    <definedName name="______7" localSheetId="58">#REF!</definedName>
    <definedName name="______7" localSheetId="60">#REF!</definedName>
    <definedName name="______7" localSheetId="62">#REF!</definedName>
    <definedName name="______7" localSheetId="63">#REF!</definedName>
    <definedName name="______7" localSheetId="65">#REF!</definedName>
    <definedName name="______7" localSheetId="66">#REF!</definedName>
    <definedName name="______7" localSheetId="69">#REF!</definedName>
    <definedName name="______7" localSheetId="70">#REF!</definedName>
    <definedName name="______7">#REF!</definedName>
    <definedName name="______8" localSheetId="0">#REF!</definedName>
    <definedName name="______8" localSheetId="11">#REF!</definedName>
    <definedName name="______8" localSheetId="13">#REF!</definedName>
    <definedName name="______8" localSheetId="2">#REF!</definedName>
    <definedName name="______8" localSheetId="26">#REF!</definedName>
    <definedName name="______8" localSheetId="27">#REF!</definedName>
    <definedName name="______8" localSheetId="28">#REF!</definedName>
    <definedName name="______8" localSheetId="30">#REF!</definedName>
    <definedName name="______8" localSheetId="31">#REF!</definedName>
    <definedName name="______8" localSheetId="32">#REF!</definedName>
    <definedName name="______8" localSheetId="34">#REF!</definedName>
    <definedName name="______8" localSheetId="35">#REF!</definedName>
    <definedName name="______8" localSheetId="37">#REF!</definedName>
    <definedName name="______8" localSheetId="38">#REF!</definedName>
    <definedName name="______8" localSheetId="39">#REF!</definedName>
    <definedName name="______8" localSheetId="41">#REF!</definedName>
    <definedName name="______8" localSheetId="42">#REF!</definedName>
    <definedName name="______8" localSheetId="44">#REF!</definedName>
    <definedName name="______8" localSheetId="45">#REF!</definedName>
    <definedName name="______8" localSheetId="46">#REF!</definedName>
    <definedName name="______8" localSheetId="48">#REF!</definedName>
    <definedName name="______8" localSheetId="49">#REF!</definedName>
    <definedName name="______8" localSheetId="51">#REF!</definedName>
    <definedName name="______8" localSheetId="53">#REF!</definedName>
    <definedName name="______8" localSheetId="55">#REF!</definedName>
    <definedName name="______8" localSheetId="56">#REF!</definedName>
    <definedName name="______8" localSheetId="58">#REF!</definedName>
    <definedName name="______8" localSheetId="60">#REF!</definedName>
    <definedName name="______8" localSheetId="62">#REF!</definedName>
    <definedName name="______8" localSheetId="63">#REF!</definedName>
    <definedName name="______8" localSheetId="65">#REF!</definedName>
    <definedName name="______8" localSheetId="66">#REF!</definedName>
    <definedName name="______8" localSheetId="69">#REF!</definedName>
    <definedName name="______8" localSheetId="70">#REF!</definedName>
    <definedName name="______8">#REF!</definedName>
    <definedName name="_____JAD11" localSheetId="0">#REF!</definedName>
    <definedName name="_____JAD11" localSheetId="11">#REF!</definedName>
    <definedName name="_____JAD11" localSheetId="13">#REF!</definedName>
    <definedName name="_____JAD11" localSheetId="2">#REF!</definedName>
    <definedName name="_____JAD11" localSheetId="26">#REF!</definedName>
    <definedName name="_____JAD11" localSheetId="27">#REF!</definedName>
    <definedName name="_____JAD11" localSheetId="28">#REF!</definedName>
    <definedName name="_____JAD11" localSheetId="30">#REF!</definedName>
    <definedName name="_____JAD11" localSheetId="31">#REF!</definedName>
    <definedName name="_____JAD11" localSheetId="32">#REF!</definedName>
    <definedName name="_____JAD11" localSheetId="34">#REF!</definedName>
    <definedName name="_____JAD11" localSheetId="35">#REF!</definedName>
    <definedName name="_____JAD11" localSheetId="37">#REF!</definedName>
    <definedName name="_____JAD11" localSheetId="38">#REF!</definedName>
    <definedName name="_____JAD11" localSheetId="39">#REF!</definedName>
    <definedName name="_____JAD11" localSheetId="41">#REF!</definedName>
    <definedName name="_____JAD11" localSheetId="42">#REF!</definedName>
    <definedName name="_____JAD11" localSheetId="44">#REF!</definedName>
    <definedName name="_____JAD11" localSheetId="45">#REF!</definedName>
    <definedName name="_____JAD11" localSheetId="46">#REF!</definedName>
    <definedName name="_____JAD11" localSheetId="48">#REF!</definedName>
    <definedName name="_____JAD11" localSheetId="49">#REF!</definedName>
    <definedName name="_____JAD11" localSheetId="51">#REF!</definedName>
    <definedName name="_____JAD11" localSheetId="53">#REF!</definedName>
    <definedName name="_____JAD11" localSheetId="55">#REF!</definedName>
    <definedName name="_____JAD11" localSheetId="56">#REF!</definedName>
    <definedName name="_____JAD11" localSheetId="58">#REF!</definedName>
    <definedName name="_____JAD11" localSheetId="60">#REF!</definedName>
    <definedName name="_____JAD11" localSheetId="62">#REF!</definedName>
    <definedName name="_____JAD11" localSheetId="63">#REF!</definedName>
    <definedName name="_____JAD11" localSheetId="65">#REF!</definedName>
    <definedName name="_____JAD11" localSheetId="66">#REF!</definedName>
    <definedName name="_____JAD11" localSheetId="69">#REF!</definedName>
    <definedName name="_____JAD11" localSheetId="70">#REF!</definedName>
    <definedName name="_____JAD11">#REF!</definedName>
    <definedName name="_____JAD12" localSheetId="0">#REF!</definedName>
    <definedName name="_____JAD12" localSheetId="11">#REF!</definedName>
    <definedName name="_____JAD12" localSheetId="13">#REF!</definedName>
    <definedName name="_____JAD12" localSheetId="2">#REF!</definedName>
    <definedName name="_____JAD12" localSheetId="26">#REF!</definedName>
    <definedName name="_____JAD12" localSheetId="27">#REF!</definedName>
    <definedName name="_____JAD12" localSheetId="28">#REF!</definedName>
    <definedName name="_____JAD12" localSheetId="30">#REF!</definedName>
    <definedName name="_____JAD12" localSheetId="31">#REF!</definedName>
    <definedName name="_____JAD12" localSheetId="32">#REF!</definedName>
    <definedName name="_____JAD12" localSheetId="34">#REF!</definedName>
    <definedName name="_____JAD12" localSheetId="35">#REF!</definedName>
    <definedName name="_____JAD12" localSheetId="37">#REF!</definedName>
    <definedName name="_____JAD12" localSheetId="38">#REF!</definedName>
    <definedName name="_____JAD12" localSheetId="39">#REF!</definedName>
    <definedName name="_____JAD12" localSheetId="41">#REF!</definedName>
    <definedName name="_____JAD12" localSheetId="42">#REF!</definedName>
    <definedName name="_____JAD12" localSheetId="44">#REF!</definedName>
    <definedName name="_____JAD12" localSheetId="45">#REF!</definedName>
    <definedName name="_____JAD12" localSheetId="46">#REF!</definedName>
    <definedName name="_____JAD12" localSheetId="48">#REF!</definedName>
    <definedName name="_____JAD12" localSheetId="49">#REF!</definedName>
    <definedName name="_____JAD12" localSheetId="51">#REF!</definedName>
    <definedName name="_____JAD12" localSheetId="53">#REF!</definedName>
    <definedName name="_____JAD12" localSheetId="55">#REF!</definedName>
    <definedName name="_____JAD12" localSheetId="56">#REF!</definedName>
    <definedName name="_____JAD12" localSheetId="58">#REF!</definedName>
    <definedName name="_____JAD12" localSheetId="60">#REF!</definedName>
    <definedName name="_____JAD12" localSheetId="62">#REF!</definedName>
    <definedName name="_____JAD12" localSheetId="63">#REF!</definedName>
    <definedName name="_____JAD12" localSheetId="65">#REF!</definedName>
    <definedName name="_____JAD12" localSheetId="66">#REF!</definedName>
    <definedName name="_____JAD12" localSheetId="69">#REF!</definedName>
    <definedName name="_____JAD12" localSheetId="70">#REF!</definedName>
    <definedName name="_____JAD12">#REF!</definedName>
    <definedName name="____2" localSheetId="0">#REF!</definedName>
    <definedName name="____2" localSheetId="11">#REF!</definedName>
    <definedName name="____2" localSheetId="13">#REF!</definedName>
    <definedName name="____2" localSheetId="2">#REF!</definedName>
    <definedName name="____2" localSheetId="26">#REF!</definedName>
    <definedName name="____2" localSheetId="27">#REF!</definedName>
    <definedName name="____2" localSheetId="28">#REF!</definedName>
    <definedName name="____2" localSheetId="30">#REF!</definedName>
    <definedName name="____2" localSheetId="31">#REF!</definedName>
    <definedName name="____2" localSheetId="32">#REF!</definedName>
    <definedName name="____2" localSheetId="34">#REF!</definedName>
    <definedName name="____2" localSheetId="35">#REF!</definedName>
    <definedName name="____2" localSheetId="37">#REF!</definedName>
    <definedName name="____2" localSheetId="38">#REF!</definedName>
    <definedName name="____2" localSheetId="39">#REF!</definedName>
    <definedName name="____2" localSheetId="41">#REF!</definedName>
    <definedName name="____2" localSheetId="42">#REF!</definedName>
    <definedName name="____2" localSheetId="44">#REF!</definedName>
    <definedName name="____2" localSheetId="45">#REF!</definedName>
    <definedName name="____2" localSheetId="46">#REF!</definedName>
    <definedName name="____2" localSheetId="48">#REF!</definedName>
    <definedName name="____2" localSheetId="49">#REF!</definedName>
    <definedName name="____2" localSheetId="51">#REF!</definedName>
    <definedName name="____2" localSheetId="53">#REF!</definedName>
    <definedName name="____2" localSheetId="55">#REF!</definedName>
    <definedName name="____2" localSheetId="56">#REF!</definedName>
    <definedName name="____2" localSheetId="58">#REF!</definedName>
    <definedName name="____2" localSheetId="60">#REF!</definedName>
    <definedName name="____2" localSheetId="62">#REF!</definedName>
    <definedName name="____2" localSheetId="63">#REF!</definedName>
    <definedName name="____2" localSheetId="65">#REF!</definedName>
    <definedName name="____2" localSheetId="66">#REF!</definedName>
    <definedName name="____2" localSheetId="69">#REF!</definedName>
    <definedName name="____2" localSheetId="70">#REF!</definedName>
    <definedName name="____2">#REF!</definedName>
    <definedName name="____20_49" localSheetId="0">#REF!</definedName>
    <definedName name="____20_49" localSheetId="11">#REF!</definedName>
    <definedName name="____20_49" localSheetId="13">#REF!</definedName>
    <definedName name="____20_49" localSheetId="2">#REF!</definedName>
    <definedName name="____20_49" localSheetId="26">#REF!</definedName>
    <definedName name="____20_49" localSheetId="27">#REF!</definedName>
    <definedName name="____20_49" localSheetId="28">#REF!</definedName>
    <definedName name="____20_49" localSheetId="30">#REF!</definedName>
    <definedName name="____20_49" localSheetId="31">#REF!</definedName>
    <definedName name="____20_49" localSheetId="32">#REF!</definedName>
    <definedName name="____20_49" localSheetId="34">#REF!</definedName>
    <definedName name="____20_49" localSheetId="35">#REF!</definedName>
    <definedName name="____20_49" localSheetId="37">#REF!</definedName>
    <definedName name="____20_49" localSheetId="38">#REF!</definedName>
    <definedName name="____20_49" localSheetId="39">#REF!</definedName>
    <definedName name="____20_49" localSheetId="41">#REF!</definedName>
    <definedName name="____20_49" localSheetId="42">#REF!</definedName>
    <definedName name="____20_49" localSheetId="44">#REF!</definedName>
    <definedName name="____20_49" localSheetId="45">#REF!</definedName>
    <definedName name="____20_49" localSheetId="46">#REF!</definedName>
    <definedName name="____20_49" localSheetId="48">#REF!</definedName>
    <definedName name="____20_49" localSheetId="49">#REF!</definedName>
    <definedName name="____20_49" localSheetId="51">#REF!</definedName>
    <definedName name="____20_49" localSheetId="53">#REF!</definedName>
    <definedName name="____20_49" localSheetId="55">#REF!</definedName>
    <definedName name="____20_49" localSheetId="56">#REF!</definedName>
    <definedName name="____20_49" localSheetId="58">#REF!</definedName>
    <definedName name="____20_49" localSheetId="60">#REF!</definedName>
    <definedName name="____20_49" localSheetId="62">#REF!</definedName>
    <definedName name="____20_49" localSheetId="63">#REF!</definedName>
    <definedName name="____20_49" localSheetId="65">#REF!</definedName>
    <definedName name="____20_49" localSheetId="66">#REF!</definedName>
    <definedName name="____20_49" localSheetId="69">#REF!</definedName>
    <definedName name="____20_49" localSheetId="70">#REF!</definedName>
    <definedName name="____20_49">#REF!</definedName>
    <definedName name="____200_499" localSheetId="0">#REF!</definedName>
    <definedName name="____200_499" localSheetId="11">#REF!</definedName>
    <definedName name="____200_499" localSheetId="13">#REF!</definedName>
    <definedName name="____200_499" localSheetId="2">#REF!</definedName>
    <definedName name="____200_499" localSheetId="26">#REF!</definedName>
    <definedName name="____200_499" localSheetId="27">#REF!</definedName>
    <definedName name="____200_499" localSheetId="28">#REF!</definedName>
    <definedName name="____200_499" localSheetId="30">#REF!</definedName>
    <definedName name="____200_499" localSheetId="31">#REF!</definedName>
    <definedName name="____200_499" localSheetId="32">#REF!</definedName>
    <definedName name="____200_499" localSheetId="34">#REF!</definedName>
    <definedName name="____200_499" localSheetId="35">#REF!</definedName>
    <definedName name="____200_499" localSheetId="37">#REF!</definedName>
    <definedName name="____200_499" localSheetId="38">#REF!</definedName>
    <definedName name="____200_499" localSheetId="39">#REF!</definedName>
    <definedName name="____200_499" localSheetId="41">#REF!</definedName>
    <definedName name="____200_499" localSheetId="42">#REF!</definedName>
    <definedName name="____200_499" localSheetId="44">#REF!</definedName>
    <definedName name="____200_499" localSheetId="45">#REF!</definedName>
    <definedName name="____200_499" localSheetId="46">#REF!</definedName>
    <definedName name="____200_499" localSheetId="48">#REF!</definedName>
    <definedName name="____200_499" localSheetId="49">#REF!</definedName>
    <definedName name="____200_499" localSheetId="51">#REF!</definedName>
    <definedName name="____200_499" localSheetId="53">#REF!</definedName>
    <definedName name="____200_499" localSheetId="55">#REF!</definedName>
    <definedName name="____200_499" localSheetId="56">#REF!</definedName>
    <definedName name="____200_499" localSheetId="58">#REF!</definedName>
    <definedName name="____200_499" localSheetId="60">#REF!</definedName>
    <definedName name="____200_499" localSheetId="62">#REF!</definedName>
    <definedName name="____200_499" localSheetId="63">#REF!</definedName>
    <definedName name="____200_499" localSheetId="65">#REF!</definedName>
    <definedName name="____200_499" localSheetId="66">#REF!</definedName>
    <definedName name="____200_499" localSheetId="69">#REF!</definedName>
    <definedName name="____200_499" localSheetId="70">#REF!</definedName>
    <definedName name="____200_499">#REF!</definedName>
    <definedName name="____3" localSheetId="0">#REF!</definedName>
    <definedName name="____3" localSheetId="11">#REF!</definedName>
    <definedName name="____3" localSheetId="13">#REF!</definedName>
    <definedName name="____3" localSheetId="2">#REF!</definedName>
    <definedName name="____3" localSheetId="26">#REF!</definedName>
    <definedName name="____3" localSheetId="27">#REF!</definedName>
    <definedName name="____3" localSheetId="28">#REF!</definedName>
    <definedName name="____3" localSheetId="30">#REF!</definedName>
    <definedName name="____3" localSheetId="31">#REF!</definedName>
    <definedName name="____3" localSheetId="32">#REF!</definedName>
    <definedName name="____3" localSheetId="34">#REF!</definedName>
    <definedName name="____3" localSheetId="35">#REF!</definedName>
    <definedName name="____3" localSheetId="37">#REF!</definedName>
    <definedName name="____3" localSheetId="38">#REF!</definedName>
    <definedName name="____3" localSheetId="39">#REF!</definedName>
    <definedName name="____3" localSheetId="41">#REF!</definedName>
    <definedName name="____3" localSheetId="42">#REF!</definedName>
    <definedName name="____3" localSheetId="44">#REF!</definedName>
    <definedName name="____3" localSheetId="45">#REF!</definedName>
    <definedName name="____3" localSheetId="46">#REF!</definedName>
    <definedName name="____3" localSheetId="48">#REF!</definedName>
    <definedName name="____3" localSheetId="49">#REF!</definedName>
    <definedName name="____3" localSheetId="51">#REF!</definedName>
    <definedName name="____3" localSheetId="53">#REF!</definedName>
    <definedName name="____3" localSheetId="55">#REF!</definedName>
    <definedName name="____3" localSheetId="56">#REF!</definedName>
    <definedName name="____3" localSheetId="58">#REF!</definedName>
    <definedName name="____3" localSheetId="60">#REF!</definedName>
    <definedName name="____3" localSheetId="62">#REF!</definedName>
    <definedName name="____3" localSheetId="63">#REF!</definedName>
    <definedName name="____3" localSheetId="65">#REF!</definedName>
    <definedName name="____3" localSheetId="66">#REF!</definedName>
    <definedName name="____3" localSheetId="69">#REF!</definedName>
    <definedName name="____3" localSheetId="70">#REF!</definedName>
    <definedName name="____3">#REF!</definedName>
    <definedName name="____4" localSheetId="0">#REF!</definedName>
    <definedName name="____4" localSheetId="11">#REF!</definedName>
    <definedName name="____4" localSheetId="13">#REF!</definedName>
    <definedName name="____4" localSheetId="2">#REF!</definedName>
    <definedName name="____4" localSheetId="26">#REF!</definedName>
    <definedName name="____4" localSheetId="27">#REF!</definedName>
    <definedName name="____4" localSheetId="28">#REF!</definedName>
    <definedName name="____4" localSheetId="30">#REF!</definedName>
    <definedName name="____4" localSheetId="31">#REF!</definedName>
    <definedName name="____4" localSheetId="32">#REF!</definedName>
    <definedName name="____4" localSheetId="34">#REF!</definedName>
    <definedName name="____4" localSheetId="35">#REF!</definedName>
    <definedName name="____4" localSheetId="37">#REF!</definedName>
    <definedName name="____4" localSheetId="38">#REF!</definedName>
    <definedName name="____4" localSheetId="39">#REF!</definedName>
    <definedName name="____4" localSheetId="41">#REF!</definedName>
    <definedName name="____4" localSheetId="42">#REF!</definedName>
    <definedName name="____4" localSheetId="44">#REF!</definedName>
    <definedName name="____4" localSheetId="45">#REF!</definedName>
    <definedName name="____4" localSheetId="46">#REF!</definedName>
    <definedName name="____4" localSheetId="48">#REF!</definedName>
    <definedName name="____4" localSheetId="49">#REF!</definedName>
    <definedName name="____4" localSheetId="51">#REF!</definedName>
    <definedName name="____4" localSheetId="53">#REF!</definedName>
    <definedName name="____4" localSheetId="55">#REF!</definedName>
    <definedName name="____4" localSheetId="56">#REF!</definedName>
    <definedName name="____4" localSheetId="58">#REF!</definedName>
    <definedName name="____4" localSheetId="60">#REF!</definedName>
    <definedName name="____4" localSheetId="62">#REF!</definedName>
    <definedName name="____4" localSheetId="63">#REF!</definedName>
    <definedName name="____4" localSheetId="65">#REF!</definedName>
    <definedName name="____4" localSheetId="66">#REF!</definedName>
    <definedName name="____4" localSheetId="69">#REF!</definedName>
    <definedName name="____4" localSheetId="70">#REF!</definedName>
    <definedName name="____4">#REF!</definedName>
    <definedName name="____5" localSheetId="0">#REF!</definedName>
    <definedName name="____5" localSheetId="11">#REF!</definedName>
    <definedName name="____5" localSheetId="13">#REF!</definedName>
    <definedName name="____5" localSheetId="2">#REF!</definedName>
    <definedName name="____5" localSheetId="26">#REF!</definedName>
    <definedName name="____5" localSheetId="27">#REF!</definedName>
    <definedName name="____5" localSheetId="28">#REF!</definedName>
    <definedName name="____5" localSheetId="30">#REF!</definedName>
    <definedName name="____5" localSheetId="31">#REF!</definedName>
    <definedName name="____5" localSheetId="32">#REF!</definedName>
    <definedName name="____5" localSheetId="34">#REF!</definedName>
    <definedName name="____5" localSheetId="35">#REF!</definedName>
    <definedName name="____5" localSheetId="37">#REF!</definedName>
    <definedName name="____5" localSheetId="38">#REF!</definedName>
    <definedName name="____5" localSheetId="39">#REF!</definedName>
    <definedName name="____5" localSheetId="41">#REF!</definedName>
    <definedName name="____5" localSheetId="42">#REF!</definedName>
    <definedName name="____5" localSheetId="44">#REF!</definedName>
    <definedName name="____5" localSheetId="45">#REF!</definedName>
    <definedName name="____5" localSheetId="46">#REF!</definedName>
    <definedName name="____5" localSheetId="48">#REF!</definedName>
    <definedName name="____5" localSheetId="49">#REF!</definedName>
    <definedName name="____5" localSheetId="51">#REF!</definedName>
    <definedName name="____5" localSheetId="53">#REF!</definedName>
    <definedName name="____5" localSheetId="55">#REF!</definedName>
    <definedName name="____5" localSheetId="56">#REF!</definedName>
    <definedName name="____5" localSheetId="58">#REF!</definedName>
    <definedName name="____5" localSheetId="60">#REF!</definedName>
    <definedName name="____5" localSheetId="62">#REF!</definedName>
    <definedName name="____5" localSheetId="63">#REF!</definedName>
    <definedName name="____5" localSheetId="65">#REF!</definedName>
    <definedName name="____5" localSheetId="66">#REF!</definedName>
    <definedName name="____5" localSheetId="69">#REF!</definedName>
    <definedName name="____5" localSheetId="70">#REF!</definedName>
    <definedName name="____5">#REF!</definedName>
    <definedName name="____50_99" localSheetId="0">#REF!</definedName>
    <definedName name="____50_99" localSheetId="11">#REF!</definedName>
    <definedName name="____50_99" localSheetId="13">#REF!</definedName>
    <definedName name="____50_99" localSheetId="2">#REF!</definedName>
    <definedName name="____50_99" localSheetId="26">#REF!</definedName>
    <definedName name="____50_99" localSheetId="27">#REF!</definedName>
    <definedName name="____50_99" localSheetId="28">#REF!</definedName>
    <definedName name="____50_99" localSheetId="30">#REF!</definedName>
    <definedName name="____50_99" localSheetId="31">#REF!</definedName>
    <definedName name="____50_99" localSheetId="32">#REF!</definedName>
    <definedName name="____50_99" localSheetId="34">#REF!</definedName>
    <definedName name="____50_99" localSheetId="35">#REF!</definedName>
    <definedName name="____50_99" localSheetId="37">#REF!</definedName>
    <definedName name="____50_99" localSheetId="38">#REF!</definedName>
    <definedName name="____50_99" localSheetId="39">#REF!</definedName>
    <definedName name="____50_99" localSheetId="41">#REF!</definedName>
    <definedName name="____50_99" localSheetId="42">#REF!</definedName>
    <definedName name="____50_99" localSheetId="44">#REF!</definedName>
    <definedName name="____50_99" localSheetId="45">#REF!</definedName>
    <definedName name="____50_99" localSheetId="46">#REF!</definedName>
    <definedName name="____50_99" localSheetId="48">#REF!</definedName>
    <definedName name="____50_99" localSheetId="49">#REF!</definedName>
    <definedName name="____50_99" localSheetId="51">#REF!</definedName>
    <definedName name="____50_99" localSheetId="53">#REF!</definedName>
    <definedName name="____50_99" localSheetId="55">#REF!</definedName>
    <definedName name="____50_99" localSheetId="56">#REF!</definedName>
    <definedName name="____50_99" localSheetId="58">#REF!</definedName>
    <definedName name="____50_99" localSheetId="60">#REF!</definedName>
    <definedName name="____50_99" localSheetId="62">#REF!</definedName>
    <definedName name="____50_99" localSheetId="63">#REF!</definedName>
    <definedName name="____50_99" localSheetId="65">#REF!</definedName>
    <definedName name="____50_99" localSheetId="66">#REF!</definedName>
    <definedName name="____50_99" localSheetId="69">#REF!</definedName>
    <definedName name="____50_99" localSheetId="70">#REF!</definedName>
    <definedName name="____50_99">#REF!</definedName>
    <definedName name="____500_1999" localSheetId="0">#REF!</definedName>
    <definedName name="____500_1999" localSheetId="11">#REF!</definedName>
    <definedName name="____500_1999" localSheetId="13">#REF!</definedName>
    <definedName name="____500_1999" localSheetId="2">#REF!</definedName>
    <definedName name="____500_1999" localSheetId="26">#REF!</definedName>
    <definedName name="____500_1999" localSheetId="27">#REF!</definedName>
    <definedName name="____500_1999" localSheetId="28">#REF!</definedName>
    <definedName name="____500_1999" localSheetId="30">#REF!</definedName>
    <definedName name="____500_1999" localSheetId="31">#REF!</definedName>
    <definedName name="____500_1999" localSheetId="32">#REF!</definedName>
    <definedName name="____500_1999" localSheetId="34">#REF!</definedName>
    <definedName name="____500_1999" localSheetId="35">#REF!</definedName>
    <definedName name="____500_1999" localSheetId="37">#REF!</definedName>
    <definedName name="____500_1999" localSheetId="38">#REF!</definedName>
    <definedName name="____500_1999" localSheetId="39">#REF!</definedName>
    <definedName name="____500_1999" localSheetId="41">#REF!</definedName>
    <definedName name="____500_1999" localSheetId="42">#REF!</definedName>
    <definedName name="____500_1999" localSheetId="44">#REF!</definedName>
    <definedName name="____500_1999" localSheetId="45">#REF!</definedName>
    <definedName name="____500_1999" localSheetId="46">#REF!</definedName>
    <definedName name="____500_1999" localSheetId="48">#REF!</definedName>
    <definedName name="____500_1999" localSheetId="49">#REF!</definedName>
    <definedName name="____500_1999" localSheetId="51">#REF!</definedName>
    <definedName name="____500_1999" localSheetId="53">#REF!</definedName>
    <definedName name="____500_1999" localSheetId="55">#REF!</definedName>
    <definedName name="____500_1999" localSheetId="56">#REF!</definedName>
    <definedName name="____500_1999" localSheetId="58">#REF!</definedName>
    <definedName name="____500_1999" localSheetId="60">#REF!</definedName>
    <definedName name="____500_1999" localSheetId="62">#REF!</definedName>
    <definedName name="____500_1999" localSheetId="63">#REF!</definedName>
    <definedName name="____500_1999" localSheetId="65">#REF!</definedName>
    <definedName name="____500_1999" localSheetId="66">#REF!</definedName>
    <definedName name="____500_1999" localSheetId="69">#REF!</definedName>
    <definedName name="____500_1999" localSheetId="70">#REF!</definedName>
    <definedName name="____500_1999">#REF!</definedName>
    <definedName name="____6" localSheetId="0">#REF!</definedName>
    <definedName name="____6" localSheetId="11">#REF!</definedName>
    <definedName name="____6" localSheetId="13">#REF!</definedName>
    <definedName name="____6" localSheetId="2">#REF!</definedName>
    <definedName name="____6" localSheetId="26">#REF!</definedName>
    <definedName name="____6" localSheetId="27">#REF!</definedName>
    <definedName name="____6" localSheetId="28">#REF!</definedName>
    <definedName name="____6" localSheetId="30">#REF!</definedName>
    <definedName name="____6" localSheetId="31">#REF!</definedName>
    <definedName name="____6" localSheetId="32">#REF!</definedName>
    <definedName name="____6" localSheetId="34">#REF!</definedName>
    <definedName name="____6" localSheetId="35">#REF!</definedName>
    <definedName name="____6" localSheetId="37">#REF!</definedName>
    <definedName name="____6" localSheetId="38">#REF!</definedName>
    <definedName name="____6" localSheetId="39">#REF!</definedName>
    <definedName name="____6" localSheetId="41">#REF!</definedName>
    <definedName name="____6" localSheetId="42">#REF!</definedName>
    <definedName name="____6" localSheetId="44">#REF!</definedName>
    <definedName name="____6" localSheetId="45">#REF!</definedName>
    <definedName name="____6" localSheetId="46">#REF!</definedName>
    <definedName name="____6" localSheetId="48">#REF!</definedName>
    <definedName name="____6" localSheetId="49">#REF!</definedName>
    <definedName name="____6" localSheetId="51">#REF!</definedName>
    <definedName name="____6" localSheetId="53">#REF!</definedName>
    <definedName name="____6" localSheetId="55">#REF!</definedName>
    <definedName name="____6" localSheetId="56">#REF!</definedName>
    <definedName name="____6" localSheetId="58">#REF!</definedName>
    <definedName name="____6" localSheetId="60">#REF!</definedName>
    <definedName name="____6" localSheetId="62">#REF!</definedName>
    <definedName name="____6" localSheetId="63">#REF!</definedName>
    <definedName name="____6" localSheetId="65">#REF!</definedName>
    <definedName name="____6" localSheetId="66">#REF!</definedName>
    <definedName name="____6" localSheetId="69">#REF!</definedName>
    <definedName name="____6" localSheetId="70">#REF!</definedName>
    <definedName name="____6">#REF!</definedName>
    <definedName name="____7" localSheetId="0">#REF!</definedName>
    <definedName name="____7" localSheetId="11">#REF!</definedName>
    <definedName name="____7" localSheetId="13">#REF!</definedName>
    <definedName name="____7" localSheetId="2">#REF!</definedName>
    <definedName name="____7" localSheetId="26">#REF!</definedName>
    <definedName name="____7" localSheetId="27">#REF!</definedName>
    <definedName name="____7" localSheetId="28">#REF!</definedName>
    <definedName name="____7" localSheetId="30">#REF!</definedName>
    <definedName name="____7" localSheetId="31">#REF!</definedName>
    <definedName name="____7" localSheetId="32">#REF!</definedName>
    <definedName name="____7" localSheetId="34">#REF!</definedName>
    <definedName name="____7" localSheetId="35">#REF!</definedName>
    <definedName name="____7" localSheetId="37">#REF!</definedName>
    <definedName name="____7" localSheetId="38">#REF!</definedName>
    <definedName name="____7" localSheetId="39">#REF!</definedName>
    <definedName name="____7" localSheetId="41">#REF!</definedName>
    <definedName name="____7" localSheetId="42">#REF!</definedName>
    <definedName name="____7" localSheetId="44">#REF!</definedName>
    <definedName name="____7" localSheetId="45">#REF!</definedName>
    <definedName name="____7" localSheetId="46">#REF!</definedName>
    <definedName name="____7" localSheetId="48">#REF!</definedName>
    <definedName name="____7" localSheetId="49">#REF!</definedName>
    <definedName name="____7" localSheetId="51">#REF!</definedName>
    <definedName name="____7" localSheetId="53">#REF!</definedName>
    <definedName name="____7" localSheetId="55">#REF!</definedName>
    <definedName name="____7" localSheetId="56">#REF!</definedName>
    <definedName name="____7" localSheetId="58">#REF!</definedName>
    <definedName name="____7" localSheetId="60">#REF!</definedName>
    <definedName name="____7" localSheetId="62">#REF!</definedName>
    <definedName name="____7" localSheetId="63">#REF!</definedName>
    <definedName name="____7" localSheetId="65">#REF!</definedName>
    <definedName name="____7" localSheetId="66">#REF!</definedName>
    <definedName name="____7" localSheetId="69">#REF!</definedName>
    <definedName name="____7" localSheetId="70">#REF!</definedName>
    <definedName name="____7">#REF!</definedName>
    <definedName name="____8" localSheetId="0">#REF!</definedName>
    <definedName name="____8" localSheetId="11">#REF!</definedName>
    <definedName name="____8" localSheetId="13">#REF!</definedName>
    <definedName name="____8" localSheetId="2">#REF!</definedName>
    <definedName name="____8" localSheetId="26">#REF!</definedName>
    <definedName name="____8" localSheetId="27">#REF!</definedName>
    <definedName name="____8" localSheetId="28">#REF!</definedName>
    <definedName name="____8" localSheetId="30">#REF!</definedName>
    <definedName name="____8" localSheetId="31">#REF!</definedName>
    <definedName name="____8" localSheetId="32">#REF!</definedName>
    <definedName name="____8" localSheetId="34">#REF!</definedName>
    <definedName name="____8" localSheetId="35">#REF!</definedName>
    <definedName name="____8" localSheetId="37">#REF!</definedName>
    <definedName name="____8" localSheetId="38">#REF!</definedName>
    <definedName name="____8" localSheetId="39">#REF!</definedName>
    <definedName name="____8" localSheetId="41">#REF!</definedName>
    <definedName name="____8" localSheetId="42">#REF!</definedName>
    <definedName name="____8" localSheetId="44">#REF!</definedName>
    <definedName name="____8" localSheetId="45">#REF!</definedName>
    <definedName name="____8" localSheetId="46">#REF!</definedName>
    <definedName name="____8" localSheetId="48">#REF!</definedName>
    <definedName name="____8" localSheetId="49">#REF!</definedName>
    <definedName name="____8" localSheetId="51">#REF!</definedName>
    <definedName name="____8" localSheetId="53">#REF!</definedName>
    <definedName name="____8" localSheetId="55">#REF!</definedName>
    <definedName name="____8" localSheetId="56">#REF!</definedName>
    <definedName name="____8" localSheetId="58">#REF!</definedName>
    <definedName name="____8" localSheetId="60">#REF!</definedName>
    <definedName name="____8" localSheetId="62">#REF!</definedName>
    <definedName name="____8" localSheetId="63">#REF!</definedName>
    <definedName name="____8" localSheetId="65">#REF!</definedName>
    <definedName name="____8" localSheetId="66">#REF!</definedName>
    <definedName name="____8" localSheetId="69">#REF!</definedName>
    <definedName name="____8" localSheetId="70">#REF!</definedName>
    <definedName name="____8">#REF!</definedName>
    <definedName name="____inp1">[1]MSIC!$A$1:$C$10782</definedName>
    <definedName name="____try2">[2]Sheet1!$A$2:$D$10783</definedName>
    <definedName name="____try22">[2]Sheet1!$A$2:$D$10783</definedName>
    <definedName name="____try3">[2]Sheet1!$A$2:$D$10783</definedName>
    <definedName name="___inp1">[1]MSIC!$A$1:$C$10782</definedName>
    <definedName name="___JAD11" localSheetId="0">#REF!</definedName>
    <definedName name="___JAD11" localSheetId="11">#REF!</definedName>
    <definedName name="___JAD11" localSheetId="13">#REF!</definedName>
    <definedName name="___JAD11" localSheetId="2">#REF!</definedName>
    <definedName name="___JAD11" localSheetId="26">#REF!</definedName>
    <definedName name="___JAD11" localSheetId="27">#REF!</definedName>
    <definedName name="___JAD11" localSheetId="28">#REF!</definedName>
    <definedName name="___JAD11" localSheetId="30">#REF!</definedName>
    <definedName name="___JAD11" localSheetId="31">#REF!</definedName>
    <definedName name="___JAD11" localSheetId="32">#REF!</definedName>
    <definedName name="___JAD11" localSheetId="34">#REF!</definedName>
    <definedName name="___JAD11" localSheetId="35">#REF!</definedName>
    <definedName name="___JAD11" localSheetId="37">#REF!</definedName>
    <definedName name="___JAD11" localSheetId="38">#REF!</definedName>
    <definedName name="___JAD11" localSheetId="39">#REF!</definedName>
    <definedName name="___JAD11" localSheetId="41">#REF!</definedName>
    <definedName name="___JAD11" localSheetId="42">#REF!</definedName>
    <definedName name="___JAD11" localSheetId="44">#REF!</definedName>
    <definedName name="___JAD11" localSheetId="45">#REF!</definedName>
    <definedName name="___JAD11" localSheetId="46">#REF!</definedName>
    <definedName name="___JAD11" localSheetId="48">#REF!</definedName>
    <definedName name="___JAD11" localSheetId="49">#REF!</definedName>
    <definedName name="___JAD11" localSheetId="51">#REF!</definedName>
    <definedName name="___JAD11" localSheetId="53">#REF!</definedName>
    <definedName name="___JAD11" localSheetId="55">#REF!</definedName>
    <definedName name="___JAD11" localSheetId="56">#REF!</definedName>
    <definedName name="___JAD11" localSheetId="58">#REF!</definedName>
    <definedName name="___JAD11" localSheetId="60">#REF!</definedName>
    <definedName name="___JAD11" localSheetId="62">#REF!</definedName>
    <definedName name="___JAD11" localSheetId="63">#REF!</definedName>
    <definedName name="___JAD11" localSheetId="65">#REF!</definedName>
    <definedName name="___JAD11" localSheetId="66">#REF!</definedName>
    <definedName name="___JAD11" localSheetId="69">#REF!</definedName>
    <definedName name="___JAD11" localSheetId="70">#REF!</definedName>
    <definedName name="___JAD11">#REF!</definedName>
    <definedName name="___JAD12" localSheetId="0">#REF!</definedName>
    <definedName name="___JAD12" localSheetId="11">#REF!</definedName>
    <definedName name="___JAD12" localSheetId="13">#REF!</definedName>
    <definedName name="___JAD12" localSheetId="2">#REF!</definedName>
    <definedName name="___JAD12" localSheetId="26">#REF!</definedName>
    <definedName name="___JAD12" localSheetId="27">#REF!</definedName>
    <definedName name="___JAD12" localSheetId="28">#REF!</definedName>
    <definedName name="___JAD12" localSheetId="30">#REF!</definedName>
    <definedName name="___JAD12" localSheetId="31">#REF!</definedName>
    <definedName name="___JAD12" localSheetId="32">#REF!</definedName>
    <definedName name="___JAD12" localSheetId="34">#REF!</definedName>
    <definedName name="___JAD12" localSheetId="35">#REF!</definedName>
    <definedName name="___JAD12" localSheetId="37">#REF!</definedName>
    <definedName name="___JAD12" localSheetId="38">#REF!</definedName>
    <definedName name="___JAD12" localSheetId="39">#REF!</definedName>
    <definedName name="___JAD12" localSheetId="41">#REF!</definedName>
    <definedName name="___JAD12" localSheetId="42">#REF!</definedName>
    <definedName name="___JAD12" localSheetId="44">#REF!</definedName>
    <definedName name="___JAD12" localSheetId="45">#REF!</definedName>
    <definedName name="___JAD12" localSheetId="46">#REF!</definedName>
    <definedName name="___JAD12" localSheetId="48">#REF!</definedName>
    <definedName name="___JAD12" localSheetId="49">#REF!</definedName>
    <definedName name="___JAD12" localSheetId="51">#REF!</definedName>
    <definedName name="___JAD12" localSheetId="53">#REF!</definedName>
    <definedName name="___JAD12" localSheetId="55">#REF!</definedName>
    <definedName name="___JAD12" localSheetId="56">#REF!</definedName>
    <definedName name="___JAD12" localSheetId="58">#REF!</definedName>
    <definedName name="___JAD12" localSheetId="60">#REF!</definedName>
    <definedName name="___JAD12" localSheetId="62">#REF!</definedName>
    <definedName name="___JAD12" localSheetId="63">#REF!</definedName>
    <definedName name="___JAD12" localSheetId="65">#REF!</definedName>
    <definedName name="___JAD12" localSheetId="66">#REF!</definedName>
    <definedName name="___JAD12" localSheetId="69">#REF!</definedName>
    <definedName name="___JAD12" localSheetId="70">#REF!</definedName>
    <definedName name="___JAD12">#REF!</definedName>
    <definedName name="___try2">[2]Sheet1!$A$2:$D$10783</definedName>
    <definedName name="___try22">[2]Sheet1!$A$2:$D$10783</definedName>
    <definedName name="___try3">[2]Sheet1!$A$2:$D$10783</definedName>
    <definedName name="__123Graph_A" hidden="1">[3]VAcur!$B$47:$K$47</definedName>
    <definedName name="__123Graph_ACHART1B" hidden="1">[4]summ!$E$87:$N$87</definedName>
    <definedName name="__123Graph_ACHART3B" hidden="1">[4]summ!$E$95:$O$95</definedName>
    <definedName name="__123Graph_ACHECKA" localSheetId="0" hidden="1">#REF!</definedName>
    <definedName name="__123Graph_ACHECKA" localSheetId="9" hidden="1">#REF!</definedName>
    <definedName name="__123Graph_ACHECKA" localSheetId="10" hidden="1">#REF!</definedName>
    <definedName name="__123Graph_ACHECKA" localSheetId="11" hidden="1">#REF!</definedName>
    <definedName name="__123Graph_ACHECKA" localSheetId="12" hidden="1">#REF!</definedName>
    <definedName name="__123Graph_ACHECKA" localSheetId="13" hidden="1">#REF!</definedName>
    <definedName name="__123Graph_ACHECKA" localSheetId="1" hidden="1">#REF!</definedName>
    <definedName name="__123Graph_ACHECKA" localSheetId="2" hidden="1">#REF!</definedName>
    <definedName name="__123Graph_ACHECKA" localSheetId="3" hidden="1">#REF!</definedName>
    <definedName name="__123Graph_ACHECKA" localSheetId="4" hidden="1">#REF!</definedName>
    <definedName name="__123Graph_ACHECKA" localSheetId="5" hidden="1">#REF!</definedName>
    <definedName name="__123Graph_ACHECKA" localSheetId="6" hidden="1">#REF!</definedName>
    <definedName name="__123Graph_ACHECKA" localSheetId="7" hidden="1">#REF!</definedName>
    <definedName name="__123Graph_ACHECKA" localSheetId="8" hidden="1">#REF!</definedName>
    <definedName name="__123Graph_ACHECKA" hidden="1">#REF!</definedName>
    <definedName name="__123Graph_ACHECKB" localSheetId="0" hidden="1">#REF!</definedName>
    <definedName name="__123Graph_ACHECKB" localSheetId="9" hidden="1">#REF!</definedName>
    <definedName name="__123Graph_ACHECKB" localSheetId="10" hidden="1">#REF!</definedName>
    <definedName name="__123Graph_ACHECKB" localSheetId="11" hidden="1">#REF!</definedName>
    <definedName name="__123Graph_ACHECKB" localSheetId="12" hidden="1">#REF!</definedName>
    <definedName name="__123Graph_ACHECKB" localSheetId="13" hidden="1">#REF!</definedName>
    <definedName name="__123Graph_ACHECKB" localSheetId="1" hidden="1">#REF!</definedName>
    <definedName name="__123Graph_ACHECKB" localSheetId="2" hidden="1">#REF!</definedName>
    <definedName name="__123Graph_ACHECKB" localSheetId="3" hidden="1">#REF!</definedName>
    <definedName name="__123Graph_ACHECKB" localSheetId="4" hidden="1">#REF!</definedName>
    <definedName name="__123Graph_ACHECKB" localSheetId="5" hidden="1">#REF!</definedName>
    <definedName name="__123Graph_ACHECKB" localSheetId="6" hidden="1">#REF!</definedName>
    <definedName name="__123Graph_ACHECKB" localSheetId="7" hidden="1">#REF!</definedName>
    <definedName name="__123Graph_ACHECKB" localSheetId="8" hidden="1">#REF!</definedName>
    <definedName name="__123Graph_ACHECKB" hidden="1">#REF!</definedName>
    <definedName name="__123Graph_AOCCUP" hidden="1">[5]A!$C$8:$M$8</definedName>
    <definedName name="__123Graph_AWRTQ" localSheetId="9" hidden="1">[6]summ!$B$61:$B$85</definedName>
    <definedName name="__123Graph_AWRTQ" localSheetId="10" hidden="1">[6]summ!$B$61:$B$85</definedName>
    <definedName name="__123Graph_AWRTQ" localSheetId="8" hidden="1">[6]summ!$B$61:$B$85</definedName>
    <definedName name="__123Graph_AWRTQ" hidden="1">[6]summ!$B$61:$B$85</definedName>
    <definedName name="__123Graph_B" hidden="1">[3]GCcur!$B$14:$J$14</definedName>
    <definedName name="__123Graph_BCHART1B" hidden="1">[4]summ!$E$88:$N$88</definedName>
    <definedName name="__123Graph_BCHART3B" hidden="1">[7]summ!$E$96:$O$96</definedName>
    <definedName name="__123Graph_BOCCUP" hidden="1">[5]A!$C$9:$M$9</definedName>
    <definedName name="__123Graph_BWRTQ" localSheetId="9" hidden="1">[6]summ!$H$61:$H$85</definedName>
    <definedName name="__123Graph_BWRTQ" localSheetId="10" hidden="1">[6]summ!$H$61:$H$85</definedName>
    <definedName name="__123Graph_BWRTQ" localSheetId="8" hidden="1">[6]summ!$H$61:$H$85</definedName>
    <definedName name="__123Graph_BWRTQ" hidden="1">[6]summ!$H$61:$H$85</definedName>
    <definedName name="__123Graph_C" hidden="1">[3]GCcur!$B$10:$J$10</definedName>
    <definedName name="__123Graph_CCHART1B" hidden="1">[7]summ!$E$89:$N$89</definedName>
    <definedName name="__123Graph_CCHART3B" hidden="1">[7]summ!$E$97:$O$97</definedName>
    <definedName name="__123Graph_CCHECKA" localSheetId="0" hidden="1">#REF!</definedName>
    <definedName name="__123Graph_CCHECKA" localSheetId="9" hidden="1">#REF!</definedName>
    <definedName name="__123Graph_CCHECKA" localSheetId="10" hidden="1">#REF!</definedName>
    <definedName name="__123Graph_CCHECKA" localSheetId="11" hidden="1">#REF!</definedName>
    <definedName name="__123Graph_CCHECKA" localSheetId="12" hidden="1">#REF!</definedName>
    <definedName name="__123Graph_CCHECKA" localSheetId="13" hidden="1">#REF!</definedName>
    <definedName name="__123Graph_CCHECKA" localSheetId="1" hidden="1">#REF!</definedName>
    <definedName name="__123Graph_CCHECKA" localSheetId="2" hidden="1">#REF!</definedName>
    <definedName name="__123Graph_CCHECKA" localSheetId="3" hidden="1">#REF!</definedName>
    <definedName name="__123Graph_CCHECKA" localSheetId="4" hidden="1">#REF!</definedName>
    <definedName name="__123Graph_CCHECKA" localSheetId="5" hidden="1">#REF!</definedName>
    <definedName name="__123Graph_CCHECKA" localSheetId="6" hidden="1">#REF!</definedName>
    <definedName name="__123Graph_CCHECKA" localSheetId="7" hidden="1">#REF!</definedName>
    <definedName name="__123Graph_CCHECKA" localSheetId="8" hidden="1">#REF!</definedName>
    <definedName name="__123Graph_CCHECKA" hidden="1">#REF!</definedName>
    <definedName name="__123Graph_CCHECKB" localSheetId="0" hidden="1">#REF!</definedName>
    <definedName name="__123Graph_CCHECKB" localSheetId="9" hidden="1">#REF!</definedName>
    <definedName name="__123Graph_CCHECKB" localSheetId="10" hidden="1">#REF!</definedName>
    <definedName name="__123Graph_CCHECKB" localSheetId="11" hidden="1">#REF!</definedName>
    <definedName name="__123Graph_CCHECKB" localSheetId="12" hidden="1">#REF!</definedName>
    <definedName name="__123Graph_CCHECKB" localSheetId="13" hidden="1">#REF!</definedName>
    <definedName name="__123Graph_CCHECKB" localSheetId="1" hidden="1">#REF!</definedName>
    <definedName name="__123Graph_CCHECKB" localSheetId="2" hidden="1">#REF!</definedName>
    <definedName name="__123Graph_CCHECKB" localSheetId="3" hidden="1">#REF!</definedName>
    <definedName name="__123Graph_CCHECKB" localSheetId="4" hidden="1">#REF!</definedName>
    <definedName name="__123Graph_CCHECKB" localSheetId="5" hidden="1">#REF!</definedName>
    <definedName name="__123Graph_CCHECKB" localSheetId="6" hidden="1">#REF!</definedName>
    <definedName name="__123Graph_CCHECKB" localSheetId="7" hidden="1">#REF!</definedName>
    <definedName name="__123Graph_CCHECKB" localSheetId="8" hidden="1">#REF!</definedName>
    <definedName name="__123Graph_CCHECKB" hidden="1">#REF!</definedName>
    <definedName name="__123Graph_D" hidden="1">[3]GCcur!$B$12:$J$12</definedName>
    <definedName name="__123Graph_LBL_A" hidden="1">[4]summ!$E$95:$O$95</definedName>
    <definedName name="__123Graph_LBL_ACHART1B" hidden="1">[4]summ!$E$140:$N$140</definedName>
    <definedName name="__123Graph_LBL_ACHART3B" hidden="1">[7]summ!$E$95:$O$95</definedName>
    <definedName name="__123Graph_LBL_B" hidden="1">[7]summ!$E$96:$O$96</definedName>
    <definedName name="__123Graph_LBL_BCHART1B" hidden="1">[7]summ!$E$141:$N$141</definedName>
    <definedName name="__123Graph_LBL_BCHART3B" hidden="1">[7]summ!$E$96:$O$96</definedName>
    <definedName name="__123Graph_LBL_C" hidden="1">[7]summ!$E$97:$O$97</definedName>
    <definedName name="__123Graph_LBL_CCHART1B" hidden="1">[7]summ!$E$142:$N$142</definedName>
    <definedName name="__123Graph_LBL_CCHART3B" hidden="1">[7]summ!$E$97:$O$97</definedName>
    <definedName name="__123Graph_X" hidden="1">[3]VAcur!$B$6:$K$6</definedName>
    <definedName name="__123Graph_XCHART1B" hidden="1">[7]summ!$E$16:$N$16</definedName>
    <definedName name="__123Graph_XCHART3B" hidden="1">[7]summ!$E$16:$O$16</definedName>
    <definedName name="__123Graph_XCHECKA" localSheetId="0" hidden="1">#REF!</definedName>
    <definedName name="__123Graph_XCHECKA" localSheetId="9" hidden="1">#REF!</definedName>
    <definedName name="__123Graph_XCHECKA" localSheetId="10" hidden="1">#REF!</definedName>
    <definedName name="__123Graph_XCHECKA" localSheetId="11" hidden="1">#REF!</definedName>
    <definedName name="__123Graph_XCHECKA" localSheetId="12" hidden="1">#REF!</definedName>
    <definedName name="__123Graph_XCHECKA" localSheetId="13" hidden="1">#REF!</definedName>
    <definedName name="__123Graph_XCHECKA" localSheetId="1" hidden="1">#REF!</definedName>
    <definedName name="__123Graph_XCHECKA" localSheetId="2" hidden="1">#REF!</definedName>
    <definedName name="__123Graph_XCHECKA" localSheetId="3" hidden="1">#REF!</definedName>
    <definedName name="__123Graph_XCHECKA" localSheetId="4" hidden="1">#REF!</definedName>
    <definedName name="__123Graph_XCHECKA" localSheetId="5" hidden="1">#REF!</definedName>
    <definedName name="__123Graph_XCHECKA" localSheetId="6" hidden="1">#REF!</definedName>
    <definedName name="__123Graph_XCHECKA" localSheetId="7" hidden="1">#REF!</definedName>
    <definedName name="__123Graph_XCHECKA" localSheetId="8" hidden="1">#REF!</definedName>
    <definedName name="__123Graph_XCHECKA" hidden="1">#REF!</definedName>
    <definedName name="__123Graph_XCHECKB" localSheetId="0" hidden="1">#REF!</definedName>
    <definedName name="__123Graph_XCHECKB" localSheetId="9" hidden="1">#REF!</definedName>
    <definedName name="__123Graph_XCHECKB" localSheetId="10" hidden="1">#REF!</definedName>
    <definedName name="__123Graph_XCHECKB" localSheetId="11" hidden="1">#REF!</definedName>
    <definedName name="__123Graph_XCHECKB" localSheetId="12" hidden="1">#REF!</definedName>
    <definedName name="__123Graph_XCHECKB" localSheetId="13" hidden="1">#REF!</definedName>
    <definedName name="__123Graph_XCHECKB" localSheetId="1" hidden="1">#REF!</definedName>
    <definedName name="__123Graph_XCHECKB" localSheetId="2" hidden="1">#REF!</definedName>
    <definedName name="__123Graph_XCHECKB" localSheetId="3" hidden="1">#REF!</definedName>
    <definedName name="__123Graph_XCHECKB" localSheetId="4" hidden="1">#REF!</definedName>
    <definedName name="__123Graph_XCHECKB" localSheetId="5" hidden="1">#REF!</definedName>
    <definedName name="__123Graph_XCHECKB" localSheetId="6" hidden="1">#REF!</definedName>
    <definedName name="__123Graph_XCHECKB" localSheetId="7" hidden="1">#REF!</definedName>
    <definedName name="__123Graph_XCHECKB" localSheetId="8" hidden="1">#REF!</definedName>
    <definedName name="__123Graph_XCHECKB" hidden="1">#REF!</definedName>
    <definedName name="__123Graph_XOCCUP" hidden="1">[5]A!$C$7:$M$7</definedName>
    <definedName name="__123Graph_XWRTQ" localSheetId="9" hidden="1">[6]summ!$A$61:$A$85</definedName>
    <definedName name="__123Graph_XWRTQ" localSheetId="10" hidden="1">[6]summ!$A$61:$A$85</definedName>
    <definedName name="__123Graph_XWRTQ" localSheetId="8" hidden="1">[6]summ!$A$61:$A$85</definedName>
    <definedName name="__123Graph_XWRTQ" hidden="1">[6]summ!$A$61:$A$85</definedName>
    <definedName name="__2" localSheetId="0">#REF!</definedName>
    <definedName name="__2" localSheetId="11">#REF!</definedName>
    <definedName name="__2" localSheetId="13">#REF!</definedName>
    <definedName name="__2" localSheetId="2">#REF!</definedName>
    <definedName name="__2" localSheetId="26">#REF!</definedName>
    <definedName name="__2" localSheetId="27">#REF!</definedName>
    <definedName name="__2" localSheetId="28">#REF!</definedName>
    <definedName name="__2" localSheetId="30">#REF!</definedName>
    <definedName name="__2" localSheetId="31">#REF!</definedName>
    <definedName name="__2" localSheetId="32">#REF!</definedName>
    <definedName name="__2" localSheetId="34">#REF!</definedName>
    <definedName name="__2" localSheetId="35">#REF!</definedName>
    <definedName name="__2" localSheetId="37">#REF!</definedName>
    <definedName name="__2" localSheetId="38">#REF!</definedName>
    <definedName name="__2" localSheetId="39">#REF!</definedName>
    <definedName name="__2" localSheetId="41">#REF!</definedName>
    <definedName name="__2" localSheetId="42">#REF!</definedName>
    <definedName name="__2" localSheetId="44">#REF!</definedName>
    <definedName name="__2" localSheetId="45">#REF!</definedName>
    <definedName name="__2" localSheetId="46">#REF!</definedName>
    <definedName name="__2" localSheetId="48">#REF!</definedName>
    <definedName name="__2" localSheetId="49">#REF!</definedName>
    <definedName name="__2" localSheetId="51">#REF!</definedName>
    <definedName name="__2" localSheetId="53">#REF!</definedName>
    <definedName name="__2" localSheetId="55">#REF!</definedName>
    <definedName name="__2" localSheetId="56">#REF!</definedName>
    <definedName name="__2" localSheetId="58">#REF!</definedName>
    <definedName name="__2" localSheetId="60">#REF!</definedName>
    <definedName name="__2" localSheetId="62">#REF!</definedName>
    <definedName name="__2" localSheetId="63">#REF!</definedName>
    <definedName name="__2" localSheetId="65">#REF!</definedName>
    <definedName name="__2" localSheetId="66">#REF!</definedName>
    <definedName name="__2" localSheetId="69">#REF!</definedName>
    <definedName name="__2" localSheetId="70">#REF!</definedName>
    <definedName name="__2">#REF!</definedName>
    <definedName name="__20_49" localSheetId="0">#REF!</definedName>
    <definedName name="__20_49" localSheetId="11">#REF!</definedName>
    <definedName name="__20_49" localSheetId="13">#REF!</definedName>
    <definedName name="__20_49" localSheetId="2">#REF!</definedName>
    <definedName name="__20_49" localSheetId="26">#REF!</definedName>
    <definedName name="__20_49" localSheetId="27">#REF!</definedName>
    <definedName name="__20_49" localSheetId="28">#REF!</definedName>
    <definedName name="__20_49" localSheetId="30">#REF!</definedName>
    <definedName name="__20_49" localSheetId="31">#REF!</definedName>
    <definedName name="__20_49" localSheetId="32">#REF!</definedName>
    <definedName name="__20_49" localSheetId="34">#REF!</definedName>
    <definedName name="__20_49" localSheetId="35">#REF!</definedName>
    <definedName name="__20_49" localSheetId="37">#REF!</definedName>
    <definedName name="__20_49" localSheetId="38">#REF!</definedName>
    <definedName name="__20_49" localSheetId="39">#REF!</definedName>
    <definedName name="__20_49" localSheetId="41">#REF!</definedName>
    <definedName name="__20_49" localSheetId="42">#REF!</definedName>
    <definedName name="__20_49" localSheetId="44">#REF!</definedName>
    <definedName name="__20_49" localSheetId="45">#REF!</definedName>
    <definedName name="__20_49" localSheetId="46">#REF!</definedName>
    <definedName name="__20_49" localSheetId="48">#REF!</definedName>
    <definedName name="__20_49" localSheetId="49">#REF!</definedName>
    <definedName name="__20_49" localSheetId="51">#REF!</definedName>
    <definedName name="__20_49" localSheetId="53">#REF!</definedName>
    <definedName name="__20_49" localSheetId="55">#REF!</definedName>
    <definedName name="__20_49" localSheetId="56">#REF!</definedName>
    <definedName name="__20_49" localSheetId="58">#REF!</definedName>
    <definedName name="__20_49" localSheetId="60">#REF!</definedName>
    <definedName name="__20_49" localSheetId="62">#REF!</definedName>
    <definedName name="__20_49" localSheetId="63">#REF!</definedName>
    <definedName name="__20_49" localSheetId="65">#REF!</definedName>
    <definedName name="__20_49" localSheetId="66">#REF!</definedName>
    <definedName name="__20_49" localSheetId="69">#REF!</definedName>
    <definedName name="__20_49" localSheetId="70">#REF!</definedName>
    <definedName name="__20_49">#REF!</definedName>
    <definedName name="__200_499" localSheetId="0">#REF!</definedName>
    <definedName name="__200_499" localSheetId="11">#REF!</definedName>
    <definedName name="__200_499" localSheetId="13">#REF!</definedName>
    <definedName name="__200_499" localSheetId="2">#REF!</definedName>
    <definedName name="__200_499" localSheetId="26">#REF!</definedName>
    <definedName name="__200_499" localSheetId="27">#REF!</definedName>
    <definedName name="__200_499" localSheetId="28">#REF!</definedName>
    <definedName name="__200_499" localSheetId="30">#REF!</definedName>
    <definedName name="__200_499" localSheetId="31">#REF!</definedName>
    <definedName name="__200_499" localSheetId="32">#REF!</definedName>
    <definedName name="__200_499" localSheetId="34">#REF!</definedName>
    <definedName name="__200_499" localSheetId="35">#REF!</definedName>
    <definedName name="__200_499" localSheetId="37">#REF!</definedName>
    <definedName name="__200_499" localSheetId="38">#REF!</definedName>
    <definedName name="__200_499" localSheetId="39">#REF!</definedName>
    <definedName name="__200_499" localSheetId="41">#REF!</definedName>
    <definedName name="__200_499" localSheetId="42">#REF!</definedName>
    <definedName name="__200_499" localSheetId="44">#REF!</definedName>
    <definedName name="__200_499" localSheetId="45">#REF!</definedName>
    <definedName name="__200_499" localSheetId="46">#REF!</definedName>
    <definedName name="__200_499" localSheetId="48">#REF!</definedName>
    <definedName name="__200_499" localSheetId="49">#REF!</definedName>
    <definedName name="__200_499" localSheetId="51">#REF!</definedName>
    <definedName name="__200_499" localSheetId="53">#REF!</definedName>
    <definedName name="__200_499" localSheetId="55">#REF!</definedName>
    <definedName name="__200_499" localSheetId="56">#REF!</definedName>
    <definedName name="__200_499" localSheetId="58">#REF!</definedName>
    <definedName name="__200_499" localSheetId="60">#REF!</definedName>
    <definedName name="__200_499" localSheetId="62">#REF!</definedName>
    <definedName name="__200_499" localSheetId="63">#REF!</definedName>
    <definedName name="__200_499" localSheetId="65">#REF!</definedName>
    <definedName name="__200_499" localSheetId="66">#REF!</definedName>
    <definedName name="__200_499" localSheetId="69">#REF!</definedName>
    <definedName name="__200_499" localSheetId="70">#REF!</definedName>
    <definedName name="__200_499">#REF!</definedName>
    <definedName name="__3" localSheetId="0">#REF!</definedName>
    <definedName name="__3" localSheetId="11">#REF!</definedName>
    <definedName name="__3" localSheetId="13">#REF!</definedName>
    <definedName name="__3" localSheetId="2">#REF!</definedName>
    <definedName name="__3" localSheetId="26">#REF!</definedName>
    <definedName name="__3" localSheetId="27">#REF!</definedName>
    <definedName name="__3" localSheetId="28">#REF!</definedName>
    <definedName name="__3" localSheetId="30">#REF!</definedName>
    <definedName name="__3" localSheetId="31">#REF!</definedName>
    <definedName name="__3" localSheetId="32">#REF!</definedName>
    <definedName name="__3" localSheetId="34">#REF!</definedName>
    <definedName name="__3" localSheetId="35">#REF!</definedName>
    <definedName name="__3" localSheetId="37">#REF!</definedName>
    <definedName name="__3" localSheetId="38">#REF!</definedName>
    <definedName name="__3" localSheetId="39">#REF!</definedName>
    <definedName name="__3" localSheetId="41">#REF!</definedName>
    <definedName name="__3" localSheetId="42">#REF!</definedName>
    <definedName name="__3" localSheetId="44">#REF!</definedName>
    <definedName name="__3" localSheetId="45">#REF!</definedName>
    <definedName name="__3" localSheetId="46">#REF!</definedName>
    <definedName name="__3" localSheetId="48">#REF!</definedName>
    <definedName name="__3" localSheetId="49">#REF!</definedName>
    <definedName name="__3" localSheetId="51">#REF!</definedName>
    <definedName name="__3" localSheetId="53">#REF!</definedName>
    <definedName name="__3" localSheetId="55">#REF!</definedName>
    <definedName name="__3" localSheetId="56">#REF!</definedName>
    <definedName name="__3" localSheetId="58">#REF!</definedName>
    <definedName name="__3" localSheetId="60">#REF!</definedName>
    <definedName name="__3" localSheetId="62">#REF!</definedName>
    <definedName name="__3" localSheetId="63">#REF!</definedName>
    <definedName name="__3" localSheetId="65">#REF!</definedName>
    <definedName name="__3" localSheetId="66">#REF!</definedName>
    <definedName name="__3" localSheetId="69">#REF!</definedName>
    <definedName name="__3" localSheetId="70">#REF!</definedName>
    <definedName name="__3">#REF!</definedName>
    <definedName name="__4" localSheetId="0">#REF!</definedName>
    <definedName name="__4" localSheetId="11">#REF!</definedName>
    <definedName name="__4" localSheetId="13">#REF!</definedName>
    <definedName name="__4" localSheetId="2">#REF!</definedName>
    <definedName name="__4" localSheetId="26">#REF!</definedName>
    <definedName name="__4" localSheetId="27">#REF!</definedName>
    <definedName name="__4" localSheetId="28">#REF!</definedName>
    <definedName name="__4" localSheetId="30">#REF!</definedName>
    <definedName name="__4" localSheetId="31">#REF!</definedName>
    <definedName name="__4" localSheetId="32">#REF!</definedName>
    <definedName name="__4" localSheetId="34">#REF!</definedName>
    <definedName name="__4" localSheetId="35">#REF!</definedName>
    <definedName name="__4" localSheetId="37">#REF!</definedName>
    <definedName name="__4" localSheetId="38">#REF!</definedName>
    <definedName name="__4" localSheetId="39">#REF!</definedName>
    <definedName name="__4" localSheetId="41">#REF!</definedName>
    <definedName name="__4" localSheetId="42">#REF!</definedName>
    <definedName name="__4" localSheetId="44">#REF!</definedName>
    <definedName name="__4" localSheetId="45">#REF!</definedName>
    <definedName name="__4" localSheetId="46">#REF!</definedName>
    <definedName name="__4" localSheetId="48">#REF!</definedName>
    <definedName name="__4" localSheetId="49">#REF!</definedName>
    <definedName name="__4" localSheetId="51">#REF!</definedName>
    <definedName name="__4" localSheetId="53">#REF!</definedName>
    <definedName name="__4" localSheetId="55">#REF!</definedName>
    <definedName name="__4" localSheetId="56">#REF!</definedName>
    <definedName name="__4" localSheetId="58">#REF!</definedName>
    <definedName name="__4" localSheetId="60">#REF!</definedName>
    <definedName name="__4" localSheetId="62">#REF!</definedName>
    <definedName name="__4" localSheetId="63">#REF!</definedName>
    <definedName name="__4" localSheetId="65">#REF!</definedName>
    <definedName name="__4" localSheetId="66">#REF!</definedName>
    <definedName name="__4" localSheetId="69">#REF!</definedName>
    <definedName name="__4" localSheetId="70">#REF!</definedName>
    <definedName name="__4">#REF!</definedName>
    <definedName name="__5" localSheetId="0">#REF!</definedName>
    <definedName name="__5" localSheetId="11">#REF!</definedName>
    <definedName name="__5" localSheetId="13">#REF!</definedName>
    <definedName name="__5" localSheetId="2">#REF!</definedName>
    <definedName name="__5" localSheetId="26">#REF!</definedName>
    <definedName name="__5" localSheetId="27">#REF!</definedName>
    <definedName name="__5" localSheetId="28">#REF!</definedName>
    <definedName name="__5" localSheetId="30">#REF!</definedName>
    <definedName name="__5" localSheetId="31">#REF!</definedName>
    <definedName name="__5" localSheetId="32">#REF!</definedName>
    <definedName name="__5" localSheetId="34">#REF!</definedName>
    <definedName name="__5" localSheetId="35">#REF!</definedName>
    <definedName name="__5" localSheetId="37">#REF!</definedName>
    <definedName name="__5" localSheetId="38">#REF!</definedName>
    <definedName name="__5" localSheetId="39">#REF!</definedName>
    <definedName name="__5" localSheetId="41">#REF!</definedName>
    <definedName name="__5" localSheetId="42">#REF!</definedName>
    <definedName name="__5" localSheetId="44">#REF!</definedName>
    <definedName name="__5" localSheetId="45">#REF!</definedName>
    <definedName name="__5" localSheetId="46">#REF!</definedName>
    <definedName name="__5" localSheetId="48">#REF!</definedName>
    <definedName name="__5" localSheetId="49">#REF!</definedName>
    <definedName name="__5" localSheetId="51">#REF!</definedName>
    <definedName name="__5" localSheetId="53">#REF!</definedName>
    <definedName name="__5" localSheetId="55">#REF!</definedName>
    <definedName name="__5" localSheetId="56">#REF!</definedName>
    <definedName name="__5" localSheetId="58">#REF!</definedName>
    <definedName name="__5" localSheetId="60">#REF!</definedName>
    <definedName name="__5" localSheetId="62">#REF!</definedName>
    <definedName name="__5" localSheetId="63">#REF!</definedName>
    <definedName name="__5" localSheetId="65">#REF!</definedName>
    <definedName name="__5" localSheetId="66">#REF!</definedName>
    <definedName name="__5" localSheetId="69">#REF!</definedName>
    <definedName name="__5" localSheetId="70">#REF!</definedName>
    <definedName name="__5">#REF!</definedName>
    <definedName name="__50_99" localSheetId="0">#REF!</definedName>
    <definedName name="__50_99" localSheetId="11">#REF!</definedName>
    <definedName name="__50_99" localSheetId="13">#REF!</definedName>
    <definedName name="__50_99" localSheetId="2">#REF!</definedName>
    <definedName name="__50_99" localSheetId="26">#REF!</definedName>
    <definedName name="__50_99" localSheetId="27">#REF!</definedName>
    <definedName name="__50_99" localSheetId="28">#REF!</definedName>
    <definedName name="__50_99" localSheetId="30">#REF!</definedName>
    <definedName name="__50_99" localSheetId="31">#REF!</definedName>
    <definedName name="__50_99" localSheetId="32">#REF!</definedName>
    <definedName name="__50_99" localSheetId="34">#REF!</definedName>
    <definedName name="__50_99" localSheetId="35">#REF!</definedName>
    <definedName name="__50_99" localSheetId="37">#REF!</definedName>
    <definedName name="__50_99" localSheetId="38">#REF!</definedName>
    <definedName name="__50_99" localSheetId="39">#REF!</definedName>
    <definedName name="__50_99" localSheetId="41">#REF!</definedName>
    <definedName name="__50_99" localSheetId="42">#REF!</definedName>
    <definedName name="__50_99" localSheetId="44">#REF!</definedName>
    <definedName name="__50_99" localSheetId="45">#REF!</definedName>
    <definedName name="__50_99" localSheetId="46">#REF!</definedName>
    <definedName name="__50_99" localSheetId="48">#REF!</definedName>
    <definedName name="__50_99" localSheetId="49">#REF!</definedName>
    <definedName name="__50_99" localSheetId="51">#REF!</definedName>
    <definedName name="__50_99" localSheetId="53">#REF!</definedName>
    <definedName name="__50_99" localSheetId="55">#REF!</definedName>
    <definedName name="__50_99" localSheetId="56">#REF!</definedName>
    <definedName name="__50_99" localSheetId="58">#REF!</definedName>
    <definedName name="__50_99" localSheetId="60">#REF!</definedName>
    <definedName name="__50_99" localSheetId="62">#REF!</definedName>
    <definedName name="__50_99" localSheetId="63">#REF!</definedName>
    <definedName name="__50_99" localSheetId="65">#REF!</definedName>
    <definedName name="__50_99" localSheetId="66">#REF!</definedName>
    <definedName name="__50_99" localSheetId="69">#REF!</definedName>
    <definedName name="__50_99" localSheetId="70">#REF!</definedName>
    <definedName name="__50_99">#REF!</definedName>
    <definedName name="__500_1999" localSheetId="0">#REF!</definedName>
    <definedName name="__500_1999" localSheetId="11">#REF!</definedName>
    <definedName name="__500_1999" localSheetId="13">#REF!</definedName>
    <definedName name="__500_1999" localSheetId="2">#REF!</definedName>
    <definedName name="__500_1999" localSheetId="26">#REF!</definedName>
    <definedName name="__500_1999" localSheetId="27">#REF!</definedName>
    <definedName name="__500_1999" localSheetId="28">#REF!</definedName>
    <definedName name="__500_1999" localSheetId="30">#REF!</definedName>
    <definedName name="__500_1999" localSheetId="31">#REF!</definedName>
    <definedName name="__500_1999" localSheetId="32">#REF!</definedName>
    <definedName name="__500_1999" localSheetId="34">#REF!</definedName>
    <definedName name="__500_1999" localSheetId="35">#REF!</definedName>
    <definedName name="__500_1999" localSheetId="37">#REF!</definedName>
    <definedName name="__500_1999" localSheetId="38">#REF!</definedName>
    <definedName name="__500_1999" localSheetId="39">#REF!</definedName>
    <definedName name="__500_1999" localSheetId="41">#REF!</definedName>
    <definedName name="__500_1999" localSheetId="42">#REF!</definedName>
    <definedName name="__500_1999" localSheetId="44">#REF!</definedName>
    <definedName name="__500_1999" localSheetId="45">#REF!</definedName>
    <definedName name="__500_1999" localSheetId="46">#REF!</definedName>
    <definedName name="__500_1999" localSheetId="48">#REF!</definedName>
    <definedName name="__500_1999" localSheetId="49">#REF!</definedName>
    <definedName name="__500_1999" localSheetId="51">#REF!</definedName>
    <definedName name="__500_1999" localSheetId="53">#REF!</definedName>
    <definedName name="__500_1999" localSheetId="55">#REF!</definedName>
    <definedName name="__500_1999" localSheetId="56">#REF!</definedName>
    <definedName name="__500_1999" localSheetId="58">#REF!</definedName>
    <definedName name="__500_1999" localSheetId="60">#REF!</definedName>
    <definedName name="__500_1999" localSheetId="62">#REF!</definedName>
    <definedName name="__500_1999" localSheetId="63">#REF!</definedName>
    <definedName name="__500_1999" localSheetId="65">#REF!</definedName>
    <definedName name="__500_1999" localSheetId="66">#REF!</definedName>
    <definedName name="__500_1999" localSheetId="69">#REF!</definedName>
    <definedName name="__500_1999" localSheetId="70">#REF!</definedName>
    <definedName name="__500_1999">#REF!</definedName>
    <definedName name="__6" localSheetId="0">#REF!</definedName>
    <definedName name="__6" localSheetId="11">#REF!</definedName>
    <definedName name="__6" localSheetId="13">#REF!</definedName>
    <definedName name="__6" localSheetId="2">#REF!</definedName>
    <definedName name="__6" localSheetId="26">#REF!</definedName>
    <definedName name="__6" localSheetId="27">#REF!</definedName>
    <definedName name="__6" localSheetId="28">#REF!</definedName>
    <definedName name="__6" localSheetId="30">#REF!</definedName>
    <definedName name="__6" localSheetId="31">#REF!</definedName>
    <definedName name="__6" localSheetId="32">#REF!</definedName>
    <definedName name="__6" localSheetId="34">#REF!</definedName>
    <definedName name="__6" localSheetId="35">#REF!</definedName>
    <definedName name="__6" localSheetId="37">#REF!</definedName>
    <definedName name="__6" localSheetId="38">#REF!</definedName>
    <definedName name="__6" localSheetId="39">#REF!</definedName>
    <definedName name="__6" localSheetId="41">#REF!</definedName>
    <definedName name="__6" localSheetId="42">#REF!</definedName>
    <definedName name="__6" localSheetId="44">#REF!</definedName>
    <definedName name="__6" localSheetId="45">#REF!</definedName>
    <definedName name="__6" localSheetId="46">#REF!</definedName>
    <definedName name="__6" localSheetId="48">#REF!</definedName>
    <definedName name="__6" localSheetId="49">#REF!</definedName>
    <definedName name="__6" localSheetId="51">#REF!</definedName>
    <definedName name="__6" localSheetId="53">#REF!</definedName>
    <definedName name="__6" localSheetId="55">#REF!</definedName>
    <definedName name="__6" localSheetId="56">#REF!</definedName>
    <definedName name="__6" localSheetId="58">#REF!</definedName>
    <definedName name="__6" localSheetId="60">#REF!</definedName>
    <definedName name="__6" localSheetId="62">#REF!</definedName>
    <definedName name="__6" localSheetId="63">#REF!</definedName>
    <definedName name="__6" localSheetId="65">#REF!</definedName>
    <definedName name="__6" localSheetId="66">#REF!</definedName>
    <definedName name="__6" localSheetId="69">#REF!</definedName>
    <definedName name="__6" localSheetId="70">#REF!</definedName>
    <definedName name="__6">#REF!</definedName>
    <definedName name="__7" localSheetId="0">#REF!</definedName>
    <definedName name="__7" localSheetId="11">#REF!</definedName>
    <definedName name="__7" localSheetId="13">#REF!</definedName>
    <definedName name="__7" localSheetId="2">#REF!</definedName>
    <definedName name="__7" localSheetId="26">#REF!</definedName>
    <definedName name="__7" localSheetId="27">#REF!</definedName>
    <definedName name="__7" localSheetId="28">#REF!</definedName>
    <definedName name="__7" localSheetId="30">#REF!</definedName>
    <definedName name="__7" localSheetId="31">#REF!</definedName>
    <definedName name="__7" localSheetId="32">#REF!</definedName>
    <definedName name="__7" localSheetId="34">#REF!</definedName>
    <definedName name="__7" localSheetId="35">#REF!</definedName>
    <definedName name="__7" localSheetId="37">#REF!</definedName>
    <definedName name="__7" localSheetId="38">#REF!</definedName>
    <definedName name="__7" localSheetId="39">#REF!</definedName>
    <definedName name="__7" localSheetId="41">#REF!</definedName>
    <definedName name="__7" localSheetId="42">#REF!</definedName>
    <definedName name="__7" localSheetId="44">#REF!</definedName>
    <definedName name="__7" localSheetId="45">#REF!</definedName>
    <definedName name="__7" localSheetId="46">#REF!</definedName>
    <definedName name="__7" localSheetId="48">#REF!</definedName>
    <definedName name="__7" localSheetId="49">#REF!</definedName>
    <definedName name="__7" localSheetId="51">#REF!</definedName>
    <definedName name="__7" localSheetId="53">#REF!</definedName>
    <definedName name="__7" localSheetId="55">#REF!</definedName>
    <definedName name="__7" localSheetId="56">#REF!</definedName>
    <definedName name="__7" localSheetId="58">#REF!</definedName>
    <definedName name="__7" localSheetId="60">#REF!</definedName>
    <definedName name="__7" localSheetId="62">#REF!</definedName>
    <definedName name="__7" localSheetId="63">#REF!</definedName>
    <definedName name="__7" localSheetId="65">#REF!</definedName>
    <definedName name="__7" localSheetId="66">#REF!</definedName>
    <definedName name="__7" localSheetId="69">#REF!</definedName>
    <definedName name="__7" localSheetId="70">#REF!</definedName>
    <definedName name="__7">#REF!</definedName>
    <definedName name="__8" localSheetId="0">#REF!</definedName>
    <definedName name="__8" localSheetId="11">#REF!</definedName>
    <definedName name="__8" localSheetId="13">#REF!</definedName>
    <definedName name="__8" localSheetId="2">#REF!</definedName>
    <definedName name="__8" localSheetId="26">#REF!</definedName>
    <definedName name="__8" localSheetId="27">#REF!</definedName>
    <definedName name="__8" localSheetId="28">#REF!</definedName>
    <definedName name="__8" localSheetId="30">#REF!</definedName>
    <definedName name="__8" localSheetId="31">#REF!</definedName>
    <definedName name="__8" localSheetId="32">#REF!</definedName>
    <definedName name="__8" localSheetId="34">#REF!</definedName>
    <definedName name="__8" localSheetId="35">#REF!</definedName>
    <definedName name="__8" localSheetId="37">#REF!</definedName>
    <definedName name="__8" localSheetId="38">#REF!</definedName>
    <definedName name="__8" localSheetId="39">#REF!</definedName>
    <definedName name="__8" localSheetId="41">#REF!</definedName>
    <definedName name="__8" localSheetId="42">#REF!</definedName>
    <definedName name="__8" localSheetId="44">#REF!</definedName>
    <definedName name="__8" localSheetId="45">#REF!</definedName>
    <definedName name="__8" localSheetId="46">#REF!</definedName>
    <definedName name="__8" localSheetId="48">#REF!</definedName>
    <definedName name="__8" localSheetId="49">#REF!</definedName>
    <definedName name="__8" localSheetId="51">#REF!</definedName>
    <definedName name="__8" localSheetId="53">#REF!</definedName>
    <definedName name="__8" localSheetId="55">#REF!</definedName>
    <definedName name="__8" localSheetId="56">#REF!</definedName>
    <definedName name="__8" localSheetId="58">#REF!</definedName>
    <definedName name="__8" localSheetId="60">#REF!</definedName>
    <definedName name="__8" localSheetId="62">#REF!</definedName>
    <definedName name="__8" localSheetId="63">#REF!</definedName>
    <definedName name="__8" localSheetId="65">#REF!</definedName>
    <definedName name="__8" localSheetId="66">#REF!</definedName>
    <definedName name="__8" localSheetId="69">#REF!</definedName>
    <definedName name="__8" localSheetId="70">#REF!</definedName>
    <definedName name="__8">#REF!</definedName>
    <definedName name="__inp1">[1]MSIC!$A$1:$C$10782</definedName>
    <definedName name="__JAD11" localSheetId="0">#REF!</definedName>
    <definedName name="__JAD11" localSheetId="11">#REF!</definedName>
    <definedName name="__JAD11" localSheetId="13">#REF!</definedName>
    <definedName name="__JAD11" localSheetId="2">#REF!</definedName>
    <definedName name="__JAD11" localSheetId="26">#REF!</definedName>
    <definedName name="__JAD11" localSheetId="27">#REF!</definedName>
    <definedName name="__JAD11" localSheetId="28">#REF!</definedName>
    <definedName name="__JAD11" localSheetId="30">#REF!</definedName>
    <definedName name="__JAD11" localSheetId="31">#REF!</definedName>
    <definedName name="__JAD11" localSheetId="32">#REF!</definedName>
    <definedName name="__JAD11" localSheetId="34">#REF!</definedName>
    <definedName name="__JAD11" localSheetId="35">#REF!</definedName>
    <definedName name="__JAD11" localSheetId="37">#REF!</definedName>
    <definedName name="__JAD11" localSheetId="38">#REF!</definedName>
    <definedName name="__JAD11" localSheetId="39">#REF!</definedName>
    <definedName name="__JAD11" localSheetId="41">#REF!</definedName>
    <definedName name="__JAD11" localSheetId="42">#REF!</definedName>
    <definedName name="__JAD11" localSheetId="44">#REF!</definedName>
    <definedName name="__JAD11" localSheetId="45">#REF!</definedName>
    <definedName name="__JAD11" localSheetId="46">#REF!</definedName>
    <definedName name="__JAD11" localSheetId="48">#REF!</definedName>
    <definedName name="__JAD11" localSheetId="49">#REF!</definedName>
    <definedName name="__JAD11" localSheetId="51">#REF!</definedName>
    <definedName name="__JAD11" localSheetId="53">#REF!</definedName>
    <definedName name="__JAD11" localSheetId="55">#REF!</definedName>
    <definedName name="__JAD11" localSheetId="56">#REF!</definedName>
    <definedName name="__JAD11" localSheetId="58">#REF!</definedName>
    <definedName name="__JAD11" localSheetId="60">#REF!</definedName>
    <definedName name="__JAD11" localSheetId="62">#REF!</definedName>
    <definedName name="__JAD11" localSheetId="63">#REF!</definedName>
    <definedName name="__JAD11" localSheetId="65">#REF!</definedName>
    <definedName name="__JAD11" localSheetId="66">#REF!</definedName>
    <definedName name="__JAD11" localSheetId="69">#REF!</definedName>
    <definedName name="__JAD11" localSheetId="70">#REF!</definedName>
    <definedName name="__JAD11">#REF!</definedName>
    <definedName name="__JAD12" localSheetId="0">#REF!</definedName>
    <definedName name="__JAD12" localSheetId="11">#REF!</definedName>
    <definedName name="__JAD12" localSheetId="13">#REF!</definedName>
    <definedName name="__JAD12" localSheetId="2">#REF!</definedName>
    <definedName name="__JAD12" localSheetId="26">#REF!</definedName>
    <definedName name="__JAD12" localSheetId="27">#REF!</definedName>
    <definedName name="__JAD12" localSheetId="28">#REF!</definedName>
    <definedName name="__JAD12" localSheetId="30">#REF!</definedName>
    <definedName name="__JAD12" localSheetId="31">#REF!</definedName>
    <definedName name="__JAD12" localSheetId="32">#REF!</definedName>
    <definedName name="__JAD12" localSheetId="34">#REF!</definedName>
    <definedName name="__JAD12" localSheetId="35">#REF!</definedName>
    <definedName name="__JAD12" localSheetId="37">#REF!</definedName>
    <definedName name="__JAD12" localSheetId="38">#REF!</definedName>
    <definedName name="__JAD12" localSheetId="39">#REF!</definedName>
    <definedName name="__JAD12" localSheetId="41">#REF!</definedName>
    <definedName name="__JAD12" localSheetId="42">#REF!</definedName>
    <definedName name="__JAD12" localSheetId="44">#REF!</definedName>
    <definedName name="__JAD12" localSheetId="45">#REF!</definedName>
    <definedName name="__JAD12" localSheetId="46">#REF!</definedName>
    <definedName name="__JAD12" localSheetId="48">#REF!</definedName>
    <definedName name="__JAD12" localSheetId="49">#REF!</definedName>
    <definedName name="__JAD12" localSheetId="51">#REF!</definedName>
    <definedName name="__JAD12" localSheetId="53">#REF!</definedName>
    <definedName name="__JAD12" localSheetId="55">#REF!</definedName>
    <definedName name="__JAD12" localSheetId="56">#REF!</definedName>
    <definedName name="__JAD12" localSheetId="58">#REF!</definedName>
    <definedName name="__JAD12" localSheetId="60">#REF!</definedName>
    <definedName name="__JAD12" localSheetId="62">#REF!</definedName>
    <definedName name="__JAD12" localSheetId="63">#REF!</definedName>
    <definedName name="__JAD12" localSheetId="65">#REF!</definedName>
    <definedName name="__JAD12" localSheetId="66">#REF!</definedName>
    <definedName name="__JAD12" localSheetId="69">#REF!</definedName>
    <definedName name="__JAD12" localSheetId="70">#REF!</definedName>
    <definedName name="__JAD12">#REF!</definedName>
    <definedName name="__new2">[8]annual!$A$114:$AJ$154</definedName>
    <definedName name="__new3">'[9]cpi &amp; ppi'!$D$1:$K$65536</definedName>
    <definedName name="__PQ5" localSheetId="0">[10]II.9!#REF!</definedName>
    <definedName name="__PQ5" localSheetId="9">[10]II.9!#REF!</definedName>
    <definedName name="__PQ5" localSheetId="11">[10]II.9!#REF!</definedName>
    <definedName name="__PQ5" localSheetId="13">[10]II.9!#REF!</definedName>
    <definedName name="__PQ5" localSheetId="2">[10]II.9!#REF!</definedName>
    <definedName name="__PQ5">[10]II.9!#REF!</definedName>
    <definedName name="__try2">[2]Sheet1!$A$2:$D$10783</definedName>
    <definedName name="__try22">[2]Sheet1!$A$2:$D$10783</definedName>
    <definedName name="__try3">[2]Sheet1!$A$2:$D$10783</definedName>
    <definedName name="__zaki">#REF!</definedName>
    <definedName name="_1__123Graph_ACHART_1A" hidden="1">[11]InsQ!$AY$12:$BB$12</definedName>
    <definedName name="_1_1999" localSheetId="0">#REF!</definedName>
    <definedName name="_1_1999" localSheetId="11">#REF!</definedName>
    <definedName name="_1_1999" localSheetId="13">#REF!</definedName>
    <definedName name="_1_1999" localSheetId="2">#REF!</definedName>
    <definedName name="_1_1999" localSheetId="24">#REF!</definedName>
    <definedName name="_1_1999" localSheetId="26">#REF!</definedName>
    <definedName name="_1_1999" localSheetId="27">#REF!</definedName>
    <definedName name="_1_1999" localSheetId="28">#REF!</definedName>
    <definedName name="_1_1999" localSheetId="21">#REF!</definedName>
    <definedName name="_1_1999" localSheetId="22">#REF!</definedName>
    <definedName name="_1_1999" localSheetId="30">#REF!</definedName>
    <definedName name="_1_1999" localSheetId="31">#REF!</definedName>
    <definedName name="_1_1999" localSheetId="32">#REF!</definedName>
    <definedName name="_1_1999" localSheetId="34">#REF!</definedName>
    <definedName name="_1_1999" localSheetId="35">#REF!</definedName>
    <definedName name="_1_1999" localSheetId="37">#REF!</definedName>
    <definedName name="_1_1999" localSheetId="38">#REF!</definedName>
    <definedName name="_1_1999" localSheetId="39">#REF!</definedName>
    <definedName name="_1_1999" localSheetId="41">#REF!</definedName>
    <definedName name="_1_1999" localSheetId="42">#REF!</definedName>
    <definedName name="_1_1999" localSheetId="44">#REF!</definedName>
    <definedName name="_1_1999" localSheetId="45">#REF!</definedName>
    <definedName name="_1_1999" localSheetId="46">#REF!</definedName>
    <definedName name="_1_1999" localSheetId="48">#REF!</definedName>
    <definedName name="_1_1999" localSheetId="49">#REF!</definedName>
    <definedName name="_1_1999" localSheetId="51">#REF!</definedName>
    <definedName name="_1_1999" localSheetId="53">#REF!</definedName>
    <definedName name="_1_1999" localSheetId="55">#REF!</definedName>
    <definedName name="_1_1999" localSheetId="56">#REF!</definedName>
    <definedName name="_1_1999" localSheetId="58">#REF!</definedName>
    <definedName name="_1_1999" localSheetId="60">#REF!</definedName>
    <definedName name="_1_1999" localSheetId="62">#REF!</definedName>
    <definedName name="_1_1999" localSheetId="63">#REF!</definedName>
    <definedName name="_1_1999" localSheetId="65">#REF!</definedName>
    <definedName name="_1_1999" localSheetId="66">#REF!</definedName>
    <definedName name="_1_1999" localSheetId="69">#REF!</definedName>
    <definedName name="_1_1999" localSheetId="70">#REF!</definedName>
    <definedName name="_1_1999" localSheetId="83">#REF!</definedName>
    <definedName name="_1_1999" localSheetId="84">#REF!</definedName>
    <definedName name="_1_1999" localSheetId="85">#REF!</definedName>
    <definedName name="_1_1999" localSheetId="90">#REF!</definedName>
    <definedName name="_1_1999" localSheetId="89">#REF!</definedName>
    <definedName name="_1_1999" localSheetId="91">#REF!</definedName>
    <definedName name="_1_1999" localSheetId="92">#REF!</definedName>
    <definedName name="_1_1999" localSheetId="93">#REF!</definedName>
    <definedName name="_1_1999" localSheetId="94">#REF!</definedName>
    <definedName name="_1_1999" localSheetId="95">#REF!</definedName>
    <definedName name="_1_1999" localSheetId="72">#REF!</definedName>
    <definedName name="_1_1999" localSheetId="96">#REF!</definedName>
    <definedName name="_1_1999" localSheetId="97">#REF!</definedName>
    <definedName name="_1_1999" localSheetId="98">#REF!</definedName>
    <definedName name="_1_1999" localSheetId="99">#REF!</definedName>
    <definedName name="_1_1999" localSheetId="100">#REF!</definedName>
    <definedName name="_1_1999" localSheetId="101">#REF!</definedName>
    <definedName name="_1_1999" localSheetId="102">#REF!</definedName>
    <definedName name="_1_1999" localSheetId="103">#REF!</definedName>
    <definedName name="_1_1999" localSheetId="73">#REF!</definedName>
    <definedName name="_1_1999" localSheetId="74">#REF!</definedName>
    <definedName name="_1_1999" localSheetId="75">#REF!</definedName>
    <definedName name="_1_1999" localSheetId="80">#REF!</definedName>
    <definedName name="_1_1999" localSheetId="79">#REF!</definedName>
    <definedName name="_1_1999" localSheetId="82">#REF!</definedName>
    <definedName name="_1_1999">#REF!</definedName>
    <definedName name="_10__123Graph_BCHART_3A" hidden="1">[6]summ!$B$31:$P$31</definedName>
    <definedName name="_10__123Graph_CCHART_3A" localSheetId="9" hidden="1">[6]summ!$B$32:$P$32</definedName>
    <definedName name="_10__123Graph_CCHART_3A" localSheetId="10" hidden="1">[6]summ!$B$32:$P$32</definedName>
    <definedName name="_10__123Graph_CCHART_3A" localSheetId="8" hidden="1">[6]summ!$B$32:$P$32</definedName>
    <definedName name="_10__123Graph_CCHART_3A" hidden="1">[6]summ!$B$32:$P$32</definedName>
    <definedName name="_10_3" localSheetId="0">#REF!</definedName>
    <definedName name="_10_3" localSheetId="11">#REF!</definedName>
    <definedName name="_10_3" localSheetId="13">#REF!</definedName>
    <definedName name="_10_3" localSheetId="2">#REF!</definedName>
    <definedName name="_10_3" localSheetId="26">#REF!</definedName>
    <definedName name="_10_3" localSheetId="27">#REF!</definedName>
    <definedName name="_10_3" localSheetId="28">#REF!</definedName>
    <definedName name="_10_3" localSheetId="30">#REF!</definedName>
    <definedName name="_10_3" localSheetId="31">#REF!</definedName>
    <definedName name="_10_3" localSheetId="32">#REF!</definedName>
    <definedName name="_10_3" localSheetId="34">#REF!</definedName>
    <definedName name="_10_3" localSheetId="35">#REF!</definedName>
    <definedName name="_10_3" localSheetId="37">#REF!</definedName>
    <definedName name="_10_3" localSheetId="38">#REF!</definedName>
    <definedName name="_10_3" localSheetId="39">#REF!</definedName>
    <definedName name="_10_3" localSheetId="41">#REF!</definedName>
    <definedName name="_10_3" localSheetId="42">#REF!</definedName>
    <definedName name="_10_3" localSheetId="44">#REF!</definedName>
    <definedName name="_10_3" localSheetId="45">#REF!</definedName>
    <definedName name="_10_3" localSheetId="46">#REF!</definedName>
    <definedName name="_10_3" localSheetId="48">#REF!</definedName>
    <definedName name="_10_3" localSheetId="49">#REF!</definedName>
    <definedName name="_10_3" localSheetId="51">#REF!</definedName>
    <definedName name="_10_3" localSheetId="53">#REF!</definedName>
    <definedName name="_10_3" localSheetId="55">#REF!</definedName>
    <definedName name="_10_3" localSheetId="56">#REF!</definedName>
    <definedName name="_10_3" localSheetId="58">#REF!</definedName>
    <definedName name="_10_3" localSheetId="60">#REF!</definedName>
    <definedName name="_10_3" localSheetId="62">#REF!</definedName>
    <definedName name="_10_3" localSheetId="63">#REF!</definedName>
    <definedName name="_10_3" localSheetId="65">#REF!</definedName>
    <definedName name="_10_3" localSheetId="66">#REF!</definedName>
    <definedName name="_10_3" localSheetId="69">#REF!</definedName>
    <definedName name="_10_3" localSheetId="70">#REF!</definedName>
    <definedName name="_10_3">#REF!</definedName>
    <definedName name="_10_6" localSheetId="0">#REF!</definedName>
    <definedName name="_10_6" localSheetId="11">#REF!</definedName>
    <definedName name="_10_6" localSheetId="13">#REF!</definedName>
    <definedName name="_10_6" localSheetId="2">#REF!</definedName>
    <definedName name="_10_6" localSheetId="24">#REF!</definedName>
    <definedName name="_10_6" localSheetId="26">#REF!</definedName>
    <definedName name="_10_6" localSheetId="27">#REF!</definedName>
    <definedName name="_10_6" localSheetId="28">#REF!</definedName>
    <definedName name="_10_6" localSheetId="21">#REF!</definedName>
    <definedName name="_10_6" localSheetId="22">#REF!</definedName>
    <definedName name="_10_6" localSheetId="30">#REF!</definedName>
    <definedName name="_10_6" localSheetId="31">#REF!</definedName>
    <definedName name="_10_6" localSheetId="32">#REF!</definedName>
    <definedName name="_10_6" localSheetId="34">#REF!</definedName>
    <definedName name="_10_6" localSheetId="35">#REF!</definedName>
    <definedName name="_10_6" localSheetId="37">#REF!</definedName>
    <definedName name="_10_6" localSheetId="38">#REF!</definedName>
    <definedName name="_10_6" localSheetId="39">#REF!</definedName>
    <definedName name="_10_6" localSheetId="41">#REF!</definedName>
    <definedName name="_10_6" localSheetId="42">#REF!</definedName>
    <definedName name="_10_6" localSheetId="44">#REF!</definedName>
    <definedName name="_10_6" localSheetId="45">#REF!</definedName>
    <definedName name="_10_6" localSheetId="46">#REF!</definedName>
    <definedName name="_10_6" localSheetId="48">#REF!</definedName>
    <definedName name="_10_6" localSheetId="49">#REF!</definedName>
    <definedName name="_10_6" localSheetId="51">#REF!</definedName>
    <definedName name="_10_6" localSheetId="53">#REF!</definedName>
    <definedName name="_10_6" localSheetId="55">#REF!</definedName>
    <definedName name="_10_6" localSheetId="56">#REF!</definedName>
    <definedName name="_10_6" localSheetId="58">#REF!</definedName>
    <definedName name="_10_6" localSheetId="60">#REF!</definedName>
    <definedName name="_10_6" localSheetId="62">#REF!</definedName>
    <definedName name="_10_6" localSheetId="63">#REF!</definedName>
    <definedName name="_10_6" localSheetId="65">#REF!</definedName>
    <definedName name="_10_6" localSheetId="66">#REF!</definedName>
    <definedName name="_10_6" localSheetId="69">#REF!</definedName>
    <definedName name="_10_6" localSheetId="70">#REF!</definedName>
    <definedName name="_10_6" localSheetId="83">#REF!</definedName>
    <definedName name="_10_6" localSheetId="84">#REF!</definedName>
    <definedName name="_10_6" localSheetId="85">#REF!</definedName>
    <definedName name="_10_6" localSheetId="90">#REF!</definedName>
    <definedName name="_10_6" localSheetId="89">#REF!</definedName>
    <definedName name="_10_6" localSheetId="91">#REF!</definedName>
    <definedName name="_10_6" localSheetId="92">#REF!</definedName>
    <definedName name="_10_6" localSheetId="93">#REF!</definedName>
    <definedName name="_10_6" localSheetId="94">#REF!</definedName>
    <definedName name="_10_6" localSheetId="95">#REF!</definedName>
    <definedName name="_10_6" localSheetId="72">#REF!</definedName>
    <definedName name="_10_6" localSheetId="96">#REF!</definedName>
    <definedName name="_10_6" localSheetId="97">#REF!</definedName>
    <definedName name="_10_6" localSheetId="98">#REF!</definedName>
    <definedName name="_10_6" localSheetId="99">#REF!</definedName>
    <definedName name="_10_6" localSheetId="100">#REF!</definedName>
    <definedName name="_10_6" localSheetId="101">#REF!</definedName>
    <definedName name="_10_6" localSheetId="102">#REF!</definedName>
    <definedName name="_10_6" localSheetId="103">#REF!</definedName>
    <definedName name="_10_6" localSheetId="73">#REF!</definedName>
    <definedName name="_10_6" localSheetId="74">#REF!</definedName>
    <definedName name="_10_6" localSheetId="75">#REF!</definedName>
    <definedName name="_10_6" localSheetId="80">#REF!</definedName>
    <definedName name="_10_6" localSheetId="79">#REF!</definedName>
    <definedName name="_10_6" localSheetId="82">#REF!</definedName>
    <definedName name="_10_6">#REF!</definedName>
    <definedName name="_105_3" localSheetId="83">#REF!</definedName>
    <definedName name="_105_3" localSheetId="84">#REF!</definedName>
    <definedName name="_105_3" localSheetId="85">#REF!</definedName>
    <definedName name="_105_3" localSheetId="90">#REF!</definedName>
    <definedName name="_105_3" localSheetId="89">#REF!</definedName>
    <definedName name="_105_3" localSheetId="91">#REF!</definedName>
    <definedName name="_105_3" localSheetId="92">#REF!</definedName>
    <definedName name="_105_3" localSheetId="93">#REF!</definedName>
    <definedName name="_105_3" localSheetId="94">#REF!</definedName>
    <definedName name="_105_3" localSheetId="95">#REF!</definedName>
    <definedName name="_105_3" localSheetId="72">#REF!</definedName>
    <definedName name="_105_3" localSheetId="96">#REF!</definedName>
    <definedName name="_105_3" localSheetId="97">#REF!</definedName>
    <definedName name="_105_3" localSheetId="98">#REF!</definedName>
    <definedName name="_105_3" localSheetId="99">#REF!</definedName>
    <definedName name="_105_3" localSheetId="100">#REF!</definedName>
    <definedName name="_105_3" localSheetId="101">#REF!</definedName>
    <definedName name="_105_3" localSheetId="102">#REF!</definedName>
    <definedName name="_105_3" localSheetId="103">#REF!</definedName>
    <definedName name="_105_3" localSheetId="73">#REF!</definedName>
    <definedName name="_105_3" localSheetId="74">#REF!</definedName>
    <definedName name="_105_3" localSheetId="75">#REF!</definedName>
    <definedName name="_105_3" localSheetId="80">#REF!</definedName>
    <definedName name="_105_3" localSheetId="79">#REF!</definedName>
    <definedName name="_105_3" localSheetId="82">#REF!</definedName>
    <definedName name="_105_3">#REF!</definedName>
    <definedName name="_108__123Graph_DCHART_1A" hidden="1">[12]InsQ!$AY$15:$BB$15</definedName>
    <definedName name="_10B_3">#REF!</definedName>
    <definedName name="_11__123Graph_BCHART_4A" hidden="1">[6]summ!$C$58:$C$67</definedName>
    <definedName name="_11__123Graph_DCHART_1A" localSheetId="9" hidden="1">[13]InsQ!$AY$15:$BB$15</definedName>
    <definedName name="_11__123Graph_DCHART_1A" localSheetId="10" hidden="1">[13]InsQ!$AY$15:$BB$15</definedName>
    <definedName name="_11__123Graph_DCHART_1A" localSheetId="8" hidden="1">[13]InsQ!$AY$15:$BB$15</definedName>
    <definedName name="_11__123Graph_DCHART_1A" hidden="1">[13]InsQ!$AY$15:$BB$15</definedName>
    <definedName name="_11__123Graph_DCHART_2A" hidden="1">[7]summ!$I$42:$N$42</definedName>
    <definedName name="_11_7" localSheetId="0">#REF!</definedName>
    <definedName name="_11_7" localSheetId="11">#REF!</definedName>
    <definedName name="_11_7" localSheetId="13">#REF!</definedName>
    <definedName name="_11_7" localSheetId="2">#REF!</definedName>
    <definedName name="_11_7" localSheetId="24">#REF!</definedName>
    <definedName name="_11_7" localSheetId="26">#REF!</definedName>
    <definedName name="_11_7" localSheetId="27">#REF!</definedName>
    <definedName name="_11_7" localSheetId="28">#REF!</definedName>
    <definedName name="_11_7" localSheetId="21">#REF!</definedName>
    <definedName name="_11_7" localSheetId="22">#REF!</definedName>
    <definedName name="_11_7" localSheetId="30">#REF!</definedName>
    <definedName name="_11_7" localSheetId="31">#REF!</definedName>
    <definedName name="_11_7" localSheetId="32">#REF!</definedName>
    <definedName name="_11_7" localSheetId="34">#REF!</definedName>
    <definedName name="_11_7" localSheetId="35">#REF!</definedName>
    <definedName name="_11_7" localSheetId="37">#REF!</definedName>
    <definedName name="_11_7" localSheetId="38">#REF!</definedName>
    <definedName name="_11_7" localSheetId="39">#REF!</definedName>
    <definedName name="_11_7" localSheetId="41">#REF!</definedName>
    <definedName name="_11_7" localSheetId="42">#REF!</definedName>
    <definedName name="_11_7" localSheetId="44">#REF!</definedName>
    <definedName name="_11_7" localSheetId="45">#REF!</definedName>
    <definedName name="_11_7" localSheetId="46">#REF!</definedName>
    <definedName name="_11_7" localSheetId="48">#REF!</definedName>
    <definedName name="_11_7" localSheetId="49">#REF!</definedName>
    <definedName name="_11_7" localSheetId="51">#REF!</definedName>
    <definedName name="_11_7" localSheetId="53">#REF!</definedName>
    <definedName name="_11_7" localSheetId="55">#REF!</definedName>
    <definedName name="_11_7" localSheetId="56">#REF!</definedName>
    <definedName name="_11_7" localSheetId="58">#REF!</definedName>
    <definedName name="_11_7" localSheetId="60">#REF!</definedName>
    <definedName name="_11_7" localSheetId="62">#REF!</definedName>
    <definedName name="_11_7" localSheetId="63">#REF!</definedName>
    <definedName name="_11_7" localSheetId="65">#REF!</definedName>
    <definedName name="_11_7" localSheetId="66">#REF!</definedName>
    <definedName name="_11_7" localSheetId="69">#REF!</definedName>
    <definedName name="_11_7" localSheetId="70">#REF!</definedName>
    <definedName name="_11_7" localSheetId="83">#REF!</definedName>
    <definedName name="_11_7" localSheetId="84">#REF!</definedName>
    <definedName name="_11_7" localSheetId="85">#REF!</definedName>
    <definedName name="_11_7" localSheetId="90">#REF!</definedName>
    <definedName name="_11_7" localSheetId="89">#REF!</definedName>
    <definedName name="_11_7" localSheetId="91">#REF!</definedName>
    <definedName name="_11_7" localSheetId="92">#REF!</definedName>
    <definedName name="_11_7" localSheetId="93">#REF!</definedName>
    <definedName name="_11_7" localSheetId="94">#REF!</definedName>
    <definedName name="_11_7" localSheetId="95">#REF!</definedName>
    <definedName name="_11_7" localSheetId="72">#REF!</definedName>
    <definedName name="_11_7" localSheetId="96">#REF!</definedName>
    <definedName name="_11_7" localSheetId="97">#REF!</definedName>
    <definedName name="_11_7" localSheetId="98">#REF!</definedName>
    <definedName name="_11_7" localSheetId="99">#REF!</definedName>
    <definedName name="_11_7" localSheetId="100">#REF!</definedName>
    <definedName name="_11_7" localSheetId="101">#REF!</definedName>
    <definedName name="_11_7" localSheetId="102">#REF!</definedName>
    <definedName name="_11_7" localSheetId="103">#REF!</definedName>
    <definedName name="_11_7" localSheetId="73">#REF!</definedName>
    <definedName name="_11_7" localSheetId="74">#REF!</definedName>
    <definedName name="_11_7" localSheetId="75">#REF!</definedName>
    <definedName name="_11_7" localSheetId="80">#REF!</definedName>
    <definedName name="_11_7" localSheetId="79">#REF!</definedName>
    <definedName name="_11_7" localSheetId="82">#REF!</definedName>
    <definedName name="_11_7">#REF!</definedName>
    <definedName name="_11B_4">#REF!</definedName>
    <definedName name="_12__123Graph_DCHART_2A" localSheetId="9" hidden="1">[6]summ!$B$42:$P$42</definedName>
    <definedName name="_12__123Graph_DCHART_2A" localSheetId="10" hidden="1">[6]summ!$B$42:$P$42</definedName>
    <definedName name="_12__123Graph_DCHART_2A" localSheetId="8" hidden="1">[6]summ!$B$42:$P$42</definedName>
    <definedName name="_12__123Graph_DCHART_2A" hidden="1">[6]summ!$B$42:$P$42</definedName>
    <definedName name="_12__123Graph_DCHART_3A" hidden="1">[7]summ!$I$33:$N$33</definedName>
    <definedName name="_12_200_499" localSheetId="0">#REF!</definedName>
    <definedName name="_12_200_499" localSheetId="11">#REF!</definedName>
    <definedName name="_12_200_499" localSheetId="13">#REF!</definedName>
    <definedName name="_12_200_499" localSheetId="2">#REF!</definedName>
    <definedName name="_12_200_499" localSheetId="26">#REF!</definedName>
    <definedName name="_12_200_499" localSheetId="27">#REF!</definedName>
    <definedName name="_12_200_499" localSheetId="28">#REF!</definedName>
    <definedName name="_12_200_499" localSheetId="30">#REF!</definedName>
    <definedName name="_12_200_499" localSheetId="31">#REF!</definedName>
    <definedName name="_12_200_499" localSheetId="32">#REF!</definedName>
    <definedName name="_12_200_499" localSheetId="34">#REF!</definedName>
    <definedName name="_12_200_499" localSheetId="35">#REF!</definedName>
    <definedName name="_12_200_499" localSheetId="37">#REF!</definedName>
    <definedName name="_12_200_499" localSheetId="38">#REF!</definedName>
    <definedName name="_12_200_499" localSheetId="39">#REF!</definedName>
    <definedName name="_12_200_499" localSheetId="41">#REF!</definedName>
    <definedName name="_12_200_499" localSheetId="42">#REF!</definedName>
    <definedName name="_12_200_499" localSheetId="44">#REF!</definedName>
    <definedName name="_12_200_499" localSheetId="45">#REF!</definedName>
    <definedName name="_12_200_499" localSheetId="46">#REF!</definedName>
    <definedName name="_12_200_499" localSheetId="48">#REF!</definedName>
    <definedName name="_12_200_499" localSheetId="49">#REF!</definedName>
    <definedName name="_12_200_499" localSheetId="51">#REF!</definedName>
    <definedName name="_12_200_499" localSheetId="53">#REF!</definedName>
    <definedName name="_12_200_499" localSheetId="55">#REF!</definedName>
    <definedName name="_12_200_499" localSheetId="56">#REF!</definedName>
    <definedName name="_12_200_499" localSheetId="58">#REF!</definedName>
    <definedName name="_12_200_499" localSheetId="60">#REF!</definedName>
    <definedName name="_12_200_499" localSheetId="62">#REF!</definedName>
    <definedName name="_12_200_499" localSheetId="63">#REF!</definedName>
    <definedName name="_12_200_499" localSheetId="65">#REF!</definedName>
    <definedName name="_12_200_499" localSheetId="66">#REF!</definedName>
    <definedName name="_12_200_499" localSheetId="69">#REF!</definedName>
    <definedName name="_12_200_499" localSheetId="70">#REF!</definedName>
    <definedName name="_12_200_499">#REF!</definedName>
    <definedName name="_12_4" localSheetId="0">#REF!</definedName>
    <definedName name="_12_4" localSheetId="11">#REF!</definedName>
    <definedName name="_12_4" localSheetId="13">#REF!</definedName>
    <definedName name="_12_4" localSheetId="2">#REF!</definedName>
    <definedName name="_12_4" localSheetId="26">#REF!</definedName>
    <definedName name="_12_4" localSheetId="27">#REF!</definedName>
    <definedName name="_12_4" localSheetId="28">#REF!</definedName>
    <definedName name="_12_4" localSheetId="30">#REF!</definedName>
    <definedName name="_12_4" localSheetId="31">#REF!</definedName>
    <definedName name="_12_4" localSheetId="32">#REF!</definedName>
    <definedName name="_12_4" localSheetId="34">#REF!</definedName>
    <definedName name="_12_4" localSheetId="35">#REF!</definedName>
    <definedName name="_12_4" localSheetId="37">#REF!</definedName>
    <definedName name="_12_4" localSheetId="38">#REF!</definedName>
    <definedName name="_12_4" localSheetId="39">#REF!</definedName>
    <definedName name="_12_4" localSheetId="41">#REF!</definedName>
    <definedName name="_12_4" localSheetId="42">#REF!</definedName>
    <definedName name="_12_4" localSheetId="44">#REF!</definedName>
    <definedName name="_12_4" localSheetId="45">#REF!</definedName>
    <definedName name="_12_4" localSheetId="46">#REF!</definedName>
    <definedName name="_12_4" localSheetId="48">#REF!</definedName>
    <definedName name="_12_4" localSheetId="49">#REF!</definedName>
    <definedName name="_12_4" localSheetId="51">#REF!</definedName>
    <definedName name="_12_4" localSheetId="53">#REF!</definedName>
    <definedName name="_12_4" localSheetId="55">#REF!</definedName>
    <definedName name="_12_4" localSheetId="56">#REF!</definedName>
    <definedName name="_12_4" localSheetId="58">#REF!</definedName>
    <definedName name="_12_4" localSheetId="60">#REF!</definedName>
    <definedName name="_12_4" localSheetId="62">#REF!</definedName>
    <definedName name="_12_4" localSheetId="63">#REF!</definedName>
    <definedName name="_12_4" localSheetId="65">#REF!</definedName>
    <definedName name="_12_4" localSheetId="66">#REF!</definedName>
    <definedName name="_12_4" localSheetId="69">#REF!</definedName>
    <definedName name="_12_4" localSheetId="70">#REF!</definedName>
    <definedName name="_12_4">#REF!</definedName>
    <definedName name="_12_8" localSheetId="0">#REF!</definedName>
    <definedName name="_12_8" localSheetId="11">#REF!</definedName>
    <definedName name="_12_8" localSheetId="13">#REF!</definedName>
    <definedName name="_12_8" localSheetId="2">#REF!</definedName>
    <definedName name="_12_8" localSheetId="24">#REF!</definedName>
    <definedName name="_12_8" localSheetId="26">#REF!</definedName>
    <definedName name="_12_8" localSheetId="27">#REF!</definedName>
    <definedName name="_12_8" localSheetId="28">#REF!</definedName>
    <definedName name="_12_8" localSheetId="21">#REF!</definedName>
    <definedName name="_12_8" localSheetId="22">#REF!</definedName>
    <definedName name="_12_8" localSheetId="30">#REF!</definedName>
    <definedName name="_12_8" localSheetId="31">#REF!</definedName>
    <definedName name="_12_8" localSheetId="32">#REF!</definedName>
    <definedName name="_12_8" localSheetId="34">#REF!</definedName>
    <definedName name="_12_8" localSheetId="35">#REF!</definedName>
    <definedName name="_12_8" localSheetId="37">#REF!</definedName>
    <definedName name="_12_8" localSheetId="38">#REF!</definedName>
    <definedName name="_12_8" localSheetId="39">#REF!</definedName>
    <definedName name="_12_8" localSheetId="41">#REF!</definedName>
    <definedName name="_12_8" localSheetId="42">#REF!</definedName>
    <definedName name="_12_8" localSheetId="44">#REF!</definedName>
    <definedName name="_12_8" localSheetId="45">#REF!</definedName>
    <definedName name="_12_8" localSheetId="46">#REF!</definedName>
    <definedName name="_12_8" localSheetId="48">#REF!</definedName>
    <definedName name="_12_8" localSheetId="49">#REF!</definedName>
    <definedName name="_12_8" localSheetId="51">#REF!</definedName>
    <definedName name="_12_8" localSheetId="53">#REF!</definedName>
    <definedName name="_12_8" localSheetId="55">#REF!</definedName>
    <definedName name="_12_8" localSheetId="56">#REF!</definedName>
    <definedName name="_12_8" localSheetId="58">#REF!</definedName>
    <definedName name="_12_8" localSheetId="60">#REF!</definedName>
    <definedName name="_12_8" localSheetId="62">#REF!</definedName>
    <definedName name="_12_8" localSheetId="63">#REF!</definedName>
    <definedName name="_12_8" localSheetId="65">#REF!</definedName>
    <definedName name="_12_8" localSheetId="66">#REF!</definedName>
    <definedName name="_12_8" localSheetId="69">#REF!</definedName>
    <definedName name="_12_8" localSheetId="70">#REF!</definedName>
    <definedName name="_12_8" localSheetId="83">#REF!</definedName>
    <definedName name="_12_8" localSheetId="84">#REF!</definedName>
    <definedName name="_12_8" localSheetId="85">#REF!</definedName>
    <definedName name="_12_8" localSheetId="90">#REF!</definedName>
    <definedName name="_12_8" localSheetId="89">#REF!</definedName>
    <definedName name="_12_8" localSheetId="91">#REF!</definedName>
    <definedName name="_12_8" localSheetId="92">#REF!</definedName>
    <definedName name="_12_8" localSheetId="93">#REF!</definedName>
    <definedName name="_12_8" localSheetId="94">#REF!</definedName>
    <definedName name="_12_8" localSheetId="95">#REF!</definedName>
    <definedName name="_12_8" localSheetId="72">#REF!</definedName>
    <definedName name="_12_8" localSheetId="96">#REF!</definedName>
    <definedName name="_12_8" localSheetId="97">#REF!</definedName>
    <definedName name="_12_8" localSheetId="98">#REF!</definedName>
    <definedName name="_12_8" localSheetId="99">#REF!</definedName>
    <definedName name="_12_8" localSheetId="100">#REF!</definedName>
    <definedName name="_12_8" localSheetId="101">#REF!</definedName>
    <definedName name="_12_8" localSheetId="102">#REF!</definedName>
    <definedName name="_12_8" localSheetId="103">#REF!</definedName>
    <definedName name="_12_8" localSheetId="73">#REF!</definedName>
    <definedName name="_12_8" localSheetId="74">#REF!</definedName>
    <definedName name="_12_8" localSheetId="75">#REF!</definedName>
    <definedName name="_12_8" localSheetId="80">#REF!</definedName>
    <definedName name="_12_8" localSheetId="79">#REF!</definedName>
    <definedName name="_12_8" localSheetId="82">#REF!</definedName>
    <definedName name="_12_8">#REF!</definedName>
    <definedName name="_126__123Graph_XCHART_1A" hidden="1">[12]InsQ!$AY$11:$BB$11</definedName>
    <definedName name="_126_4" localSheetId="83">#REF!</definedName>
    <definedName name="_126_4" localSheetId="84">#REF!</definedName>
    <definedName name="_126_4" localSheetId="85">#REF!</definedName>
    <definedName name="_126_4" localSheetId="90">#REF!</definedName>
    <definedName name="_126_4" localSheetId="89">#REF!</definedName>
    <definedName name="_126_4" localSheetId="91">#REF!</definedName>
    <definedName name="_126_4" localSheetId="92">#REF!</definedName>
    <definedName name="_126_4" localSheetId="93">#REF!</definedName>
    <definedName name="_126_4" localSheetId="94">#REF!</definedName>
    <definedName name="_126_4" localSheetId="95">#REF!</definedName>
    <definedName name="_126_4" localSheetId="72">#REF!</definedName>
    <definedName name="_126_4" localSheetId="96">#REF!</definedName>
    <definedName name="_126_4" localSheetId="97">#REF!</definedName>
    <definedName name="_126_4" localSheetId="98">#REF!</definedName>
    <definedName name="_126_4" localSheetId="99">#REF!</definedName>
    <definedName name="_126_4" localSheetId="100">#REF!</definedName>
    <definedName name="_126_4" localSheetId="101">#REF!</definedName>
    <definedName name="_126_4" localSheetId="102">#REF!</definedName>
    <definedName name="_126_4" localSheetId="103">#REF!</definedName>
    <definedName name="_126_4" localSheetId="73">#REF!</definedName>
    <definedName name="_126_4" localSheetId="74">#REF!</definedName>
    <definedName name="_126_4" localSheetId="75">#REF!</definedName>
    <definedName name="_126_4" localSheetId="80">#REF!</definedName>
    <definedName name="_126_4" localSheetId="79">#REF!</definedName>
    <definedName name="_126_4" localSheetId="82">#REF!</definedName>
    <definedName name="_126_4">#REF!</definedName>
    <definedName name="_12B_5">#REF!</definedName>
    <definedName name="_13__123Graph_CCHART_1A" hidden="1">[14]InsQ!$AY$14:$BB$14</definedName>
    <definedName name="_13__123Graph_DCHART_3A" hidden="1">[6]summ!$B$33:$P$33</definedName>
    <definedName name="_13__123Graph_LBL_ACHART_1A" hidden="1">[7]summ!$E$54:$N$54</definedName>
    <definedName name="_13bb_1">#REF!</definedName>
    <definedName name="_14__123Graph_CCHART_2A" hidden="1">'[15]96'!$C$58:$G$58</definedName>
    <definedName name="_14__123Graph_LBL_ACHART_2A" hidden="1">[7]summ!$B$63:$H$63</definedName>
    <definedName name="_14__123Graph_XCHART_1A" localSheetId="9" hidden="1">[13]InsQ!$AY$11:$BB$11</definedName>
    <definedName name="_14__123Graph_XCHART_1A" localSheetId="10" hidden="1">[13]InsQ!$AY$11:$BB$11</definedName>
    <definedName name="_14__123Graph_XCHART_1A" localSheetId="8" hidden="1">[13]InsQ!$AY$11:$BB$11</definedName>
    <definedName name="_14__123Graph_XCHART_1A" hidden="1">[13]InsQ!$AY$11:$BB$11</definedName>
    <definedName name="_14_5" localSheetId="0">#REF!</definedName>
    <definedName name="_14_5" localSheetId="11">#REF!</definedName>
    <definedName name="_14_5" localSheetId="13">#REF!</definedName>
    <definedName name="_14_5" localSheetId="2">#REF!</definedName>
    <definedName name="_14_5" localSheetId="26">#REF!</definedName>
    <definedName name="_14_5" localSheetId="27">#REF!</definedName>
    <definedName name="_14_5" localSheetId="28">#REF!</definedName>
    <definedName name="_14_5" localSheetId="30">#REF!</definedName>
    <definedName name="_14_5" localSheetId="31">#REF!</definedName>
    <definedName name="_14_5" localSheetId="32">#REF!</definedName>
    <definedName name="_14_5" localSheetId="34">#REF!</definedName>
    <definedName name="_14_5" localSheetId="35">#REF!</definedName>
    <definedName name="_14_5" localSheetId="37">#REF!</definedName>
    <definedName name="_14_5" localSheetId="38">#REF!</definedName>
    <definedName name="_14_5" localSheetId="39">#REF!</definedName>
    <definedName name="_14_5" localSheetId="41">#REF!</definedName>
    <definedName name="_14_5" localSheetId="42">#REF!</definedName>
    <definedName name="_14_5" localSheetId="44">#REF!</definedName>
    <definedName name="_14_5" localSheetId="45">#REF!</definedName>
    <definedName name="_14_5" localSheetId="46">#REF!</definedName>
    <definedName name="_14_5" localSheetId="48">#REF!</definedName>
    <definedName name="_14_5" localSheetId="49">#REF!</definedName>
    <definedName name="_14_5" localSheetId="51">#REF!</definedName>
    <definedName name="_14_5" localSheetId="53">#REF!</definedName>
    <definedName name="_14_5" localSheetId="55">#REF!</definedName>
    <definedName name="_14_5" localSheetId="56">#REF!</definedName>
    <definedName name="_14_5" localSheetId="58">#REF!</definedName>
    <definedName name="_14_5" localSheetId="60">#REF!</definedName>
    <definedName name="_14_5" localSheetId="62">#REF!</definedName>
    <definedName name="_14_5" localSheetId="63">#REF!</definedName>
    <definedName name="_14_5" localSheetId="65">#REF!</definedName>
    <definedName name="_14_5" localSheetId="66">#REF!</definedName>
    <definedName name="_14_5" localSheetId="69">#REF!</definedName>
    <definedName name="_14_5" localSheetId="70">#REF!</definedName>
    <definedName name="_14_5">#REF!</definedName>
    <definedName name="_144__123Graph_XCHART_2A" hidden="1">[12]InsQ!$BG$11:$BV$11</definedName>
    <definedName name="_147_5" localSheetId="83">#REF!</definedName>
    <definedName name="_147_5" localSheetId="84">#REF!</definedName>
    <definedName name="_147_5" localSheetId="85">#REF!</definedName>
    <definedName name="_147_5" localSheetId="90">#REF!</definedName>
    <definedName name="_147_5" localSheetId="89">#REF!</definedName>
    <definedName name="_147_5" localSheetId="91">#REF!</definedName>
    <definedName name="_147_5" localSheetId="92">#REF!</definedName>
    <definedName name="_147_5" localSheetId="93">#REF!</definedName>
    <definedName name="_147_5" localSheetId="94">#REF!</definedName>
    <definedName name="_147_5" localSheetId="95">#REF!</definedName>
    <definedName name="_147_5" localSheetId="72">#REF!</definedName>
    <definedName name="_147_5" localSheetId="96">#REF!</definedName>
    <definedName name="_147_5" localSheetId="97">#REF!</definedName>
    <definedName name="_147_5" localSheetId="98">#REF!</definedName>
    <definedName name="_147_5" localSheetId="99">#REF!</definedName>
    <definedName name="_147_5" localSheetId="100">#REF!</definedName>
    <definedName name="_147_5" localSheetId="101">#REF!</definedName>
    <definedName name="_147_5" localSheetId="102">#REF!</definedName>
    <definedName name="_147_5" localSheetId="103">#REF!</definedName>
    <definedName name="_147_5" localSheetId="73">#REF!</definedName>
    <definedName name="_147_5" localSheetId="74">#REF!</definedName>
    <definedName name="_147_5" localSheetId="75">#REF!</definedName>
    <definedName name="_147_5" localSheetId="80">#REF!</definedName>
    <definedName name="_147_5" localSheetId="79">#REF!</definedName>
    <definedName name="_147_5" localSheetId="82">#REF!</definedName>
    <definedName name="_147_5">#REF!</definedName>
    <definedName name="_14bb_2">#REF!</definedName>
    <definedName name="_15__123Graph_CCHART_3A" hidden="1">[6]summ!$B$32:$P$32</definedName>
    <definedName name="_15__123Graph_LBL_ACHART_3A" hidden="1">[7]summ!$B$58:$H$58</definedName>
    <definedName name="_15__123Graph_XCHART_2A" localSheetId="9" hidden="1">[13]InsQ!$BG$11:$BV$11</definedName>
    <definedName name="_15__123Graph_XCHART_2A" localSheetId="10" hidden="1">[13]InsQ!$BG$11:$BV$11</definedName>
    <definedName name="_15__123Graph_XCHART_2A" localSheetId="8" hidden="1">[13]InsQ!$BG$11:$BV$11</definedName>
    <definedName name="_15__123Graph_XCHART_2A" hidden="1">[13]InsQ!$BG$11:$BV$11</definedName>
    <definedName name="_15_3" localSheetId="0">#REF!</definedName>
    <definedName name="_15_3" localSheetId="11">#REF!</definedName>
    <definedName name="_15_3" localSheetId="13">#REF!</definedName>
    <definedName name="_15_3" localSheetId="2">#REF!</definedName>
    <definedName name="_15_3" localSheetId="26">#REF!</definedName>
    <definedName name="_15_3" localSheetId="27">#REF!</definedName>
    <definedName name="_15_3" localSheetId="28">#REF!</definedName>
    <definedName name="_15_3" localSheetId="30">#REF!</definedName>
    <definedName name="_15_3" localSheetId="31">#REF!</definedName>
    <definedName name="_15_3" localSheetId="32">#REF!</definedName>
    <definedName name="_15_3" localSheetId="34">#REF!</definedName>
    <definedName name="_15_3" localSheetId="35">#REF!</definedName>
    <definedName name="_15_3" localSheetId="37">#REF!</definedName>
    <definedName name="_15_3" localSheetId="38">#REF!</definedName>
    <definedName name="_15_3" localSheetId="39">#REF!</definedName>
    <definedName name="_15_3" localSheetId="41">#REF!</definedName>
    <definedName name="_15_3" localSheetId="42">#REF!</definedName>
    <definedName name="_15_3" localSheetId="44">#REF!</definedName>
    <definedName name="_15_3" localSheetId="45">#REF!</definedName>
    <definedName name="_15_3" localSheetId="46">#REF!</definedName>
    <definedName name="_15_3" localSheetId="48">#REF!</definedName>
    <definedName name="_15_3" localSheetId="49">#REF!</definedName>
    <definedName name="_15_3" localSheetId="51">#REF!</definedName>
    <definedName name="_15_3" localSheetId="53">#REF!</definedName>
    <definedName name="_15_3" localSheetId="55">#REF!</definedName>
    <definedName name="_15_3" localSheetId="56">#REF!</definedName>
    <definedName name="_15_3" localSheetId="58">#REF!</definedName>
    <definedName name="_15_3" localSheetId="60">#REF!</definedName>
    <definedName name="_15_3" localSheetId="62">#REF!</definedName>
    <definedName name="_15_3" localSheetId="63">#REF!</definedName>
    <definedName name="_15_3" localSheetId="65">#REF!</definedName>
    <definedName name="_15_3" localSheetId="66">#REF!</definedName>
    <definedName name="_15_3" localSheetId="69">#REF!</definedName>
    <definedName name="_15_3" localSheetId="70">#REF!</definedName>
    <definedName name="_15_3">#REF!</definedName>
    <definedName name="_15cc_1">#REF!</definedName>
    <definedName name="_16__123Graph_LBL_BCHART_1A" hidden="1">[7]summ!$E$55:$N$55</definedName>
    <definedName name="_16__123Graph_XCHART_3A" localSheetId="9" hidden="1">[6]summ!$B$29:$P$29</definedName>
    <definedName name="_16__123Graph_XCHART_3A" localSheetId="10" hidden="1">[6]summ!$B$29:$P$29</definedName>
    <definedName name="_16__123Graph_XCHART_3A" localSheetId="8" hidden="1">[6]summ!$B$29:$P$29</definedName>
    <definedName name="_16__123Graph_XCHART_3A" hidden="1">[6]summ!$B$29:$P$29</definedName>
    <definedName name="_16_50_99" localSheetId="0">#REF!</definedName>
    <definedName name="_16_50_99" localSheetId="11">#REF!</definedName>
    <definedName name="_16_50_99" localSheetId="13">#REF!</definedName>
    <definedName name="_16_50_99" localSheetId="2">#REF!</definedName>
    <definedName name="_16_50_99" localSheetId="26">#REF!</definedName>
    <definedName name="_16_50_99" localSheetId="27">#REF!</definedName>
    <definedName name="_16_50_99" localSheetId="28">#REF!</definedName>
    <definedName name="_16_50_99" localSheetId="30">#REF!</definedName>
    <definedName name="_16_50_99" localSheetId="31">#REF!</definedName>
    <definedName name="_16_50_99" localSheetId="32">#REF!</definedName>
    <definedName name="_16_50_99" localSheetId="34">#REF!</definedName>
    <definedName name="_16_50_99" localSheetId="35">#REF!</definedName>
    <definedName name="_16_50_99" localSheetId="37">#REF!</definedName>
    <definedName name="_16_50_99" localSheetId="38">#REF!</definedName>
    <definedName name="_16_50_99" localSheetId="39">#REF!</definedName>
    <definedName name="_16_50_99" localSheetId="41">#REF!</definedName>
    <definedName name="_16_50_99" localSheetId="42">#REF!</definedName>
    <definedName name="_16_50_99" localSheetId="44">#REF!</definedName>
    <definedName name="_16_50_99" localSheetId="45">#REF!</definedName>
    <definedName name="_16_50_99" localSheetId="46">#REF!</definedName>
    <definedName name="_16_50_99" localSheetId="48">#REF!</definedName>
    <definedName name="_16_50_99" localSheetId="49">#REF!</definedName>
    <definedName name="_16_50_99" localSheetId="51">#REF!</definedName>
    <definedName name="_16_50_99" localSheetId="53">#REF!</definedName>
    <definedName name="_16_50_99" localSheetId="55">#REF!</definedName>
    <definedName name="_16_50_99" localSheetId="56">#REF!</definedName>
    <definedName name="_16_50_99" localSheetId="58">#REF!</definedName>
    <definedName name="_16_50_99" localSheetId="60">#REF!</definedName>
    <definedName name="_16_50_99" localSheetId="62">#REF!</definedName>
    <definedName name="_16_50_99" localSheetId="63">#REF!</definedName>
    <definedName name="_16_50_99" localSheetId="65">#REF!</definedName>
    <definedName name="_16_50_99" localSheetId="66">#REF!</definedName>
    <definedName name="_16_50_99" localSheetId="69">#REF!</definedName>
    <definedName name="_16_50_99" localSheetId="70">#REF!</definedName>
    <definedName name="_16_50_99">#REF!</definedName>
    <definedName name="_168_50_99" localSheetId="83">#REF!</definedName>
    <definedName name="_168_50_99" localSheetId="84">#REF!</definedName>
    <definedName name="_168_50_99" localSheetId="85">#REF!</definedName>
    <definedName name="_168_50_99" localSheetId="90">#REF!</definedName>
    <definedName name="_168_50_99" localSheetId="89">#REF!</definedName>
    <definedName name="_168_50_99" localSheetId="91">#REF!</definedName>
    <definedName name="_168_50_99" localSheetId="92">#REF!</definedName>
    <definedName name="_168_50_99" localSheetId="93">#REF!</definedName>
    <definedName name="_168_50_99" localSheetId="94">#REF!</definedName>
    <definedName name="_168_50_99" localSheetId="95">#REF!</definedName>
    <definedName name="_168_50_99" localSheetId="72">#REF!</definedName>
    <definedName name="_168_50_99" localSheetId="96">#REF!</definedName>
    <definedName name="_168_50_99" localSheetId="97">#REF!</definedName>
    <definedName name="_168_50_99" localSheetId="98">#REF!</definedName>
    <definedName name="_168_50_99" localSheetId="99">#REF!</definedName>
    <definedName name="_168_50_99" localSheetId="100">#REF!</definedName>
    <definedName name="_168_50_99" localSheetId="101">#REF!</definedName>
    <definedName name="_168_50_99" localSheetId="102">#REF!</definedName>
    <definedName name="_168_50_99" localSheetId="103">#REF!</definedName>
    <definedName name="_168_50_99" localSheetId="73">#REF!</definedName>
    <definedName name="_168_50_99" localSheetId="74">#REF!</definedName>
    <definedName name="_168_50_99" localSheetId="75">#REF!</definedName>
    <definedName name="_168_50_99" localSheetId="80">#REF!</definedName>
    <definedName name="_168_50_99" localSheetId="79">#REF!</definedName>
    <definedName name="_168_50_99" localSheetId="82">#REF!</definedName>
    <definedName name="_168_50_99">#REF!</definedName>
    <definedName name="_16cc_2">#REF!</definedName>
    <definedName name="_17__123Graph_DCHART_1A" hidden="1">[14]InsQ!$AY$15:$BB$15</definedName>
    <definedName name="_17__123Graph_LBL_BCHART_2A" hidden="1">[7]summ!$B$64:$H$64</definedName>
    <definedName name="_17__123Graph_XCHART_4A" hidden="1">[6]summ!$A$58:$A$67</definedName>
    <definedName name="_17MukaDepan_1">#REF!</definedName>
    <definedName name="_18__123Graph_ACHART_1A" hidden="1">[12]InsQ!$AY$12:$BB$12</definedName>
    <definedName name="_18__123Graph_ACHART_2A" hidden="1">[13]InsQ!$BG$12:$BV$12</definedName>
    <definedName name="_18__123Graph_DCHART_2A" hidden="1">[6]summ!$B$42:$P$42</definedName>
    <definedName name="_18__123Graph_LBL_BCHART_3A" hidden="1">[7]summ!$B$59:$H$59</definedName>
    <definedName name="_18_4" localSheetId="0">#REF!</definedName>
    <definedName name="_18_4" localSheetId="11">#REF!</definedName>
    <definedName name="_18_4" localSheetId="13">#REF!</definedName>
    <definedName name="_18_4" localSheetId="2">#REF!</definedName>
    <definedName name="_18_4" localSheetId="26">#REF!</definedName>
    <definedName name="_18_4" localSheetId="27">#REF!</definedName>
    <definedName name="_18_4" localSheetId="28">#REF!</definedName>
    <definedName name="_18_4" localSheetId="30">#REF!</definedName>
    <definedName name="_18_4" localSheetId="31">#REF!</definedName>
    <definedName name="_18_4" localSheetId="32">#REF!</definedName>
    <definedName name="_18_4" localSheetId="34">#REF!</definedName>
    <definedName name="_18_4" localSheetId="35">#REF!</definedName>
    <definedName name="_18_4" localSheetId="37">#REF!</definedName>
    <definedName name="_18_4" localSheetId="38">#REF!</definedName>
    <definedName name="_18_4" localSheetId="39">#REF!</definedName>
    <definedName name="_18_4" localSheetId="41">#REF!</definedName>
    <definedName name="_18_4" localSheetId="42">#REF!</definedName>
    <definedName name="_18_4" localSheetId="44">#REF!</definedName>
    <definedName name="_18_4" localSheetId="45">#REF!</definedName>
    <definedName name="_18_4" localSheetId="46">#REF!</definedName>
    <definedName name="_18_4" localSheetId="48">#REF!</definedName>
    <definedName name="_18_4" localSheetId="49">#REF!</definedName>
    <definedName name="_18_4" localSheetId="51">#REF!</definedName>
    <definedName name="_18_4" localSheetId="53">#REF!</definedName>
    <definedName name="_18_4" localSheetId="55">#REF!</definedName>
    <definedName name="_18_4" localSheetId="56">#REF!</definedName>
    <definedName name="_18_4" localSheetId="58">#REF!</definedName>
    <definedName name="_18_4" localSheetId="60">#REF!</definedName>
    <definedName name="_18_4" localSheetId="62">#REF!</definedName>
    <definedName name="_18_4" localSheetId="63">#REF!</definedName>
    <definedName name="_18_4" localSheetId="65">#REF!</definedName>
    <definedName name="_18_4" localSheetId="66">#REF!</definedName>
    <definedName name="_18_4" localSheetId="69">#REF!</definedName>
    <definedName name="_18_4" localSheetId="70">#REF!</definedName>
    <definedName name="_18_4">#REF!</definedName>
    <definedName name="_18_500_1999" localSheetId="0">#REF!</definedName>
    <definedName name="_18_500_1999" localSheetId="11">#REF!</definedName>
    <definedName name="_18_500_1999" localSheetId="13">#REF!</definedName>
    <definedName name="_18_500_1999" localSheetId="2">#REF!</definedName>
    <definedName name="_18_500_1999" localSheetId="26">#REF!</definedName>
    <definedName name="_18_500_1999" localSheetId="27">#REF!</definedName>
    <definedName name="_18_500_1999" localSheetId="28">#REF!</definedName>
    <definedName name="_18_500_1999" localSheetId="30">#REF!</definedName>
    <definedName name="_18_500_1999" localSheetId="31">#REF!</definedName>
    <definedName name="_18_500_1999" localSheetId="32">#REF!</definedName>
    <definedName name="_18_500_1999" localSheetId="34">#REF!</definedName>
    <definedName name="_18_500_1999" localSheetId="35">#REF!</definedName>
    <definedName name="_18_500_1999" localSheetId="37">#REF!</definedName>
    <definedName name="_18_500_1999" localSheetId="38">#REF!</definedName>
    <definedName name="_18_500_1999" localSheetId="39">#REF!</definedName>
    <definedName name="_18_500_1999" localSheetId="41">#REF!</definedName>
    <definedName name="_18_500_1999" localSheetId="42">#REF!</definedName>
    <definedName name="_18_500_1999" localSheetId="44">#REF!</definedName>
    <definedName name="_18_500_1999" localSheetId="45">#REF!</definedName>
    <definedName name="_18_500_1999" localSheetId="46">#REF!</definedName>
    <definedName name="_18_500_1999" localSheetId="48">#REF!</definedName>
    <definedName name="_18_500_1999" localSheetId="49">#REF!</definedName>
    <definedName name="_18_500_1999" localSheetId="51">#REF!</definedName>
    <definedName name="_18_500_1999" localSheetId="53">#REF!</definedName>
    <definedName name="_18_500_1999" localSheetId="55">#REF!</definedName>
    <definedName name="_18_500_1999" localSheetId="56">#REF!</definedName>
    <definedName name="_18_500_1999" localSheetId="58">#REF!</definedName>
    <definedName name="_18_500_1999" localSheetId="60">#REF!</definedName>
    <definedName name="_18_500_1999" localSheetId="62">#REF!</definedName>
    <definedName name="_18_500_1999" localSheetId="63">#REF!</definedName>
    <definedName name="_18_500_1999" localSheetId="65">#REF!</definedName>
    <definedName name="_18_500_1999" localSheetId="66">#REF!</definedName>
    <definedName name="_18_500_1999" localSheetId="69">#REF!</definedName>
    <definedName name="_18_500_1999" localSheetId="70">#REF!</definedName>
    <definedName name="_18_500_1999">#REF!</definedName>
    <definedName name="_189_500_1999" localSheetId="83">#REF!</definedName>
    <definedName name="_189_500_1999" localSheetId="84">#REF!</definedName>
    <definedName name="_189_500_1999" localSheetId="85">#REF!</definedName>
    <definedName name="_189_500_1999" localSheetId="90">#REF!</definedName>
    <definedName name="_189_500_1999" localSheetId="89">#REF!</definedName>
    <definedName name="_189_500_1999" localSheetId="91">#REF!</definedName>
    <definedName name="_189_500_1999" localSheetId="92">#REF!</definedName>
    <definedName name="_189_500_1999" localSheetId="93">#REF!</definedName>
    <definedName name="_189_500_1999" localSheetId="94">#REF!</definedName>
    <definedName name="_189_500_1999" localSheetId="95">#REF!</definedName>
    <definedName name="_189_500_1999" localSheetId="72">#REF!</definedName>
    <definedName name="_189_500_1999" localSheetId="96">#REF!</definedName>
    <definedName name="_189_500_1999" localSheetId="97">#REF!</definedName>
    <definedName name="_189_500_1999" localSheetId="98">#REF!</definedName>
    <definedName name="_189_500_1999" localSheetId="99">#REF!</definedName>
    <definedName name="_189_500_1999" localSheetId="100">#REF!</definedName>
    <definedName name="_189_500_1999" localSheetId="101">#REF!</definedName>
    <definedName name="_189_500_1999" localSheetId="102">#REF!</definedName>
    <definedName name="_189_500_1999" localSheetId="103">#REF!</definedName>
    <definedName name="_189_500_1999" localSheetId="73">#REF!</definedName>
    <definedName name="_189_500_1999" localSheetId="74">#REF!</definedName>
    <definedName name="_189_500_1999" localSheetId="75">#REF!</definedName>
    <definedName name="_189_500_1999" localSheetId="80">#REF!</definedName>
    <definedName name="_189_500_1999" localSheetId="79">#REF!</definedName>
    <definedName name="_189_500_1999" localSheetId="82">#REF!</definedName>
    <definedName name="_189_500_1999">#REF!</definedName>
    <definedName name="_18new_1">#REF!</definedName>
    <definedName name="_19__123Graph_ACHART_3A" hidden="1">[6]summ!$B$30:$P$30</definedName>
    <definedName name="_19__123Graph_DCHART_3A" hidden="1">[6]summ!$B$33:$P$33</definedName>
    <definedName name="_19__123Graph_LBL_CCHART_2A" hidden="1">[7]summ!$B$65:$G$65</definedName>
    <definedName name="_19new_2">#REF!</definedName>
    <definedName name="_1a_1">#REF!</definedName>
    <definedName name="_2" localSheetId="0">#REF!</definedName>
    <definedName name="_2" localSheetId="11">#REF!</definedName>
    <definedName name="_2" localSheetId="13">#REF!</definedName>
    <definedName name="_2" localSheetId="2">#REF!</definedName>
    <definedName name="_2" localSheetId="26">#REF!</definedName>
    <definedName name="_2" localSheetId="27">#REF!</definedName>
    <definedName name="_2" localSheetId="28">#REF!</definedName>
    <definedName name="_2" localSheetId="30">#REF!</definedName>
    <definedName name="_2" localSheetId="31">#REF!</definedName>
    <definedName name="_2" localSheetId="32">#REF!</definedName>
    <definedName name="_2" localSheetId="34">#REF!</definedName>
    <definedName name="_2" localSheetId="35">#REF!</definedName>
    <definedName name="_2" localSheetId="37">#REF!</definedName>
    <definedName name="_2" localSheetId="38">#REF!</definedName>
    <definedName name="_2" localSheetId="39">#REF!</definedName>
    <definedName name="_2" localSheetId="41">#REF!</definedName>
    <definedName name="_2" localSheetId="42">#REF!</definedName>
    <definedName name="_2" localSheetId="44">#REF!</definedName>
    <definedName name="_2" localSheetId="45">#REF!</definedName>
    <definedName name="_2" localSheetId="46">#REF!</definedName>
    <definedName name="_2" localSheetId="48">#REF!</definedName>
    <definedName name="_2" localSheetId="49">#REF!</definedName>
    <definedName name="_2" localSheetId="51">#REF!</definedName>
    <definedName name="_2" localSheetId="53">#REF!</definedName>
    <definedName name="_2" localSheetId="55">#REF!</definedName>
    <definedName name="_2" localSheetId="56">#REF!</definedName>
    <definedName name="_2" localSheetId="58">#REF!</definedName>
    <definedName name="_2" localSheetId="60">#REF!</definedName>
    <definedName name="_2" localSheetId="62">#REF!</definedName>
    <definedName name="_2" localSheetId="63">#REF!</definedName>
    <definedName name="_2" localSheetId="65">#REF!</definedName>
    <definedName name="_2" localSheetId="66">#REF!</definedName>
    <definedName name="_2" localSheetId="69">#REF!</definedName>
    <definedName name="_2" localSheetId="70">#REF!</definedName>
    <definedName name="_2">#REF!</definedName>
    <definedName name="_2__123Graph_ACHART_1A" hidden="1">[14]InsQ!$AY$12:$BB$12</definedName>
    <definedName name="_2__123Graph_ACHART_2A" hidden="1">[11]InsQ!$BG$12:$BV$12</definedName>
    <definedName name="_2_1999" localSheetId="0">#REF!</definedName>
    <definedName name="_2_1999" localSheetId="11">#REF!</definedName>
    <definedName name="_2_1999" localSheetId="13">#REF!</definedName>
    <definedName name="_2_1999" localSheetId="2">#REF!</definedName>
    <definedName name="_2_1999" localSheetId="26">#REF!</definedName>
    <definedName name="_2_1999" localSheetId="27">#REF!</definedName>
    <definedName name="_2_1999" localSheetId="28">#REF!</definedName>
    <definedName name="_2_1999" localSheetId="30">#REF!</definedName>
    <definedName name="_2_1999" localSheetId="31">#REF!</definedName>
    <definedName name="_2_1999" localSheetId="32">#REF!</definedName>
    <definedName name="_2_1999" localSheetId="34">#REF!</definedName>
    <definedName name="_2_1999" localSheetId="35">#REF!</definedName>
    <definedName name="_2_1999" localSheetId="37">#REF!</definedName>
    <definedName name="_2_1999" localSheetId="38">#REF!</definedName>
    <definedName name="_2_1999" localSheetId="39">#REF!</definedName>
    <definedName name="_2_1999" localSheetId="41">#REF!</definedName>
    <definedName name="_2_1999" localSheetId="42">#REF!</definedName>
    <definedName name="_2_1999" localSheetId="44">#REF!</definedName>
    <definedName name="_2_1999" localSheetId="45">#REF!</definedName>
    <definedName name="_2_1999" localSheetId="46">#REF!</definedName>
    <definedName name="_2_1999" localSheetId="48">#REF!</definedName>
    <definedName name="_2_1999" localSheetId="49">#REF!</definedName>
    <definedName name="_2_1999" localSheetId="51">#REF!</definedName>
    <definedName name="_2_1999" localSheetId="53">#REF!</definedName>
    <definedName name="_2_1999" localSheetId="55">#REF!</definedName>
    <definedName name="_2_1999" localSheetId="56">#REF!</definedName>
    <definedName name="_2_1999" localSheetId="58">#REF!</definedName>
    <definedName name="_2_1999" localSheetId="60">#REF!</definedName>
    <definedName name="_2_1999" localSheetId="62">#REF!</definedName>
    <definedName name="_2_1999" localSheetId="63">#REF!</definedName>
    <definedName name="_2_1999" localSheetId="65">#REF!</definedName>
    <definedName name="_2_1999" localSheetId="66">#REF!</definedName>
    <definedName name="_2_1999" localSheetId="69">#REF!</definedName>
    <definedName name="_2_1999" localSheetId="70">#REF!</definedName>
    <definedName name="_2_1999">#REF!</definedName>
    <definedName name="_2_1D" localSheetId="0">#REF!</definedName>
    <definedName name="_2_1D" localSheetId="11">#REF!</definedName>
    <definedName name="_2_1D" localSheetId="13">#REF!</definedName>
    <definedName name="_2_1D" localSheetId="2">#REF!</definedName>
    <definedName name="_2_1D">#REF!</definedName>
    <definedName name="_2_2" localSheetId="0">#REF!</definedName>
    <definedName name="_2_2" localSheetId="11">#REF!</definedName>
    <definedName name="_2_2" localSheetId="13">#REF!</definedName>
    <definedName name="_2_2" localSheetId="2">#REF!</definedName>
    <definedName name="_2_2" localSheetId="24">#REF!</definedName>
    <definedName name="_2_2" localSheetId="26">#REF!</definedName>
    <definedName name="_2_2" localSheetId="27">#REF!</definedName>
    <definedName name="_2_2" localSheetId="28">#REF!</definedName>
    <definedName name="_2_2" localSheetId="21">#REF!</definedName>
    <definedName name="_2_2" localSheetId="22">#REF!</definedName>
    <definedName name="_2_2" localSheetId="30">#REF!</definedName>
    <definedName name="_2_2" localSheetId="31">#REF!</definedName>
    <definedName name="_2_2" localSheetId="32">#REF!</definedName>
    <definedName name="_2_2" localSheetId="34">#REF!</definedName>
    <definedName name="_2_2" localSheetId="35">#REF!</definedName>
    <definedName name="_2_2" localSheetId="37">#REF!</definedName>
    <definedName name="_2_2" localSheetId="38">#REF!</definedName>
    <definedName name="_2_2" localSheetId="39">#REF!</definedName>
    <definedName name="_2_2" localSheetId="41">#REF!</definedName>
    <definedName name="_2_2" localSheetId="42">#REF!</definedName>
    <definedName name="_2_2" localSheetId="44">#REF!</definedName>
    <definedName name="_2_2" localSheetId="45">#REF!</definedName>
    <definedName name="_2_2" localSheetId="46">#REF!</definedName>
    <definedName name="_2_2" localSheetId="48">#REF!</definedName>
    <definedName name="_2_2" localSheetId="49">#REF!</definedName>
    <definedName name="_2_2" localSheetId="51">#REF!</definedName>
    <definedName name="_2_2" localSheetId="53">#REF!</definedName>
    <definedName name="_2_2" localSheetId="55">#REF!</definedName>
    <definedName name="_2_2" localSheetId="56">#REF!</definedName>
    <definedName name="_2_2" localSheetId="58">#REF!</definedName>
    <definedName name="_2_2" localSheetId="60">#REF!</definedName>
    <definedName name="_2_2" localSheetId="62">#REF!</definedName>
    <definedName name="_2_2" localSheetId="63">#REF!</definedName>
    <definedName name="_2_2" localSheetId="65">#REF!</definedName>
    <definedName name="_2_2" localSheetId="66">#REF!</definedName>
    <definedName name="_2_2" localSheetId="69">#REF!</definedName>
    <definedName name="_2_2" localSheetId="70">#REF!</definedName>
    <definedName name="_2_2" localSheetId="83">#REF!</definedName>
    <definedName name="_2_2" localSheetId="84">#REF!</definedName>
    <definedName name="_2_2" localSheetId="85">#REF!</definedName>
    <definedName name="_2_2" localSheetId="87">#REF!</definedName>
    <definedName name="_2_2" localSheetId="88">#REF!</definedName>
    <definedName name="_2_2" localSheetId="86">#REF!</definedName>
    <definedName name="_2_2" localSheetId="90">#REF!</definedName>
    <definedName name="_2_2" localSheetId="89">#REF!</definedName>
    <definedName name="_2_2" localSheetId="91">#REF!</definedName>
    <definedName name="_2_2" localSheetId="92">#REF!</definedName>
    <definedName name="_2_2" localSheetId="93">#REF!</definedName>
    <definedName name="_2_2" localSheetId="94">#REF!</definedName>
    <definedName name="_2_2" localSheetId="95">#REF!</definedName>
    <definedName name="_2_2" localSheetId="72">#REF!</definedName>
    <definedName name="_2_2" localSheetId="96">#REF!</definedName>
    <definedName name="_2_2" localSheetId="97">#REF!</definedName>
    <definedName name="_2_2" localSheetId="98">#REF!</definedName>
    <definedName name="_2_2" localSheetId="99">#REF!</definedName>
    <definedName name="_2_2" localSheetId="100">#REF!</definedName>
    <definedName name="_2_2" localSheetId="101">#REF!</definedName>
    <definedName name="_2_2" localSheetId="102">#REF!</definedName>
    <definedName name="_2_2" localSheetId="103">#REF!</definedName>
    <definedName name="_2_2" localSheetId="73">#REF!</definedName>
    <definedName name="_2_2" localSheetId="74">#REF!</definedName>
    <definedName name="_2_2" localSheetId="75">#REF!</definedName>
    <definedName name="_2_2" localSheetId="77">#REF!</definedName>
    <definedName name="_2_2" localSheetId="78">#REF!</definedName>
    <definedName name="_2_2" localSheetId="76">#REF!</definedName>
    <definedName name="_2_2" localSheetId="80">#REF!</definedName>
    <definedName name="_2_2" localSheetId="79">#REF!</definedName>
    <definedName name="_2_2" localSheetId="82">#REF!</definedName>
    <definedName name="_2_2">#REF!</definedName>
    <definedName name="_20__123Graph_LBL_CCHART_3A" hidden="1">[7]summ!$B$60:$G$60</definedName>
    <definedName name="_20_49" localSheetId="0">#REF!</definedName>
    <definedName name="_20_49" localSheetId="11">#REF!</definedName>
    <definedName name="_20_49" localSheetId="13">#REF!</definedName>
    <definedName name="_20_49" localSheetId="2">#REF!</definedName>
    <definedName name="_20_49" localSheetId="26">#REF!</definedName>
    <definedName name="_20_49" localSheetId="27">#REF!</definedName>
    <definedName name="_20_49" localSheetId="28">#REF!</definedName>
    <definedName name="_20_49" localSheetId="30">#REF!</definedName>
    <definedName name="_20_49" localSheetId="31">#REF!</definedName>
    <definedName name="_20_49" localSheetId="32">#REF!</definedName>
    <definedName name="_20_49" localSheetId="34">#REF!</definedName>
    <definedName name="_20_49" localSheetId="35">#REF!</definedName>
    <definedName name="_20_49" localSheetId="37">#REF!</definedName>
    <definedName name="_20_49" localSheetId="38">#REF!</definedName>
    <definedName name="_20_49" localSheetId="39">#REF!</definedName>
    <definedName name="_20_49" localSheetId="41">#REF!</definedName>
    <definedName name="_20_49" localSheetId="42">#REF!</definedName>
    <definedName name="_20_49" localSheetId="44">#REF!</definedName>
    <definedName name="_20_49" localSheetId="45">#REF!</definedName>
    <definedName name="_20_49" localSheetId="46">#REF!</definedName>
    <definedName name="_20_49" localSheetId="48">#REF!</definedName>
    <definedName name="_20_49" localSheetId="49">#REF!</definedName>
    <definedName name="_20_49" localSheetId="51">#REF!</definedName>
    <definedName name="_20_49" localSheetId="53">#REF!</definedName>
    <definedName name="_20_49" localSheetId="55">#REF!</definedName>
    <definedName name="_20_49" localSheetId="56">#REF!</definedName>
    <definedName name="_20_49" localSheetId="58">#REF!</definedName>
    <definedName name="_20_49" localSheetId="60">#REF!</definedName>
    <definedName name="_20_49" localSheetId="62">#REF!</definedName>
    <definedName name="_20_49" localSheetId="63">#REF!</definedName>
    <definedName name="_20_49" localSheetId="65">#REF!</definedName>
    <definedName name="_20_49" localSheetId="66">#REF!</definedName>
    <definedName name="_20_49" localSheetId="69">#REF!</definedName>
    <definedName name="_20_49" localSheetId="70">#REF!</definedName>
    <definedName name="_20_49">#REF!</definedName>
    <definedName name="_20_6" localSheetId="0">#REF!</definedName>
    <definedName name="_20_6" localSheetId="11">#REF!</definedName>
    <definedName name="_20_6" localSheetId="13">#REF!</definedName>
    <definedName name="_20_6" localSheetId="2">#REF!</definedName>
    <definedName name="_20_6" localSheetId="26">#REF!</definedName>
    <definedName name="_20_6" localSheetId="27">#REF!</definedName>
    <definedName name="_20_6" localSheetId="28">#REF!</definedName>
    <definedName name="_20_6" localSheetId="30">#REF!</definedName>
    <definedName name="_20_6" localSheetId="31">#REF!</definedName>
    <definedName name="_20_6" localSheetId="32">#REF!</definedName>
    <definedName name="_20_6" localSheetId="34">#REF!</definedName>
    <definedName name="_20_6" localSheetId="35">#REF!</definedName>
    <definedName name="_20_6" localSheetId="37">#REF!</definedName>
    <definedName name="_20_6" localSheetId="38">#REF!</definedName>
    <definedName name="_20_6" localSheetId="39">#REF!</definedName>
    <definedName name="_20_6" localSheetId="41">#REF!</definedName>
    <definedName name="_20_6" localSheetId="42">#REF!</definedName>
    <definedName name="_20_6" localSheetId="44">#REF!</definedName>
    <definedName name="_20_6" localSheetId="45">#REF!</definedName>
    <definedName name="_20_6" localSheetId="46">#REF!</definedName>
    <definedName name="_20_6" localSheetId="48">#REF!</definedName>
    <definedName name="_20_6" localSheetId="49">#REF!</definedName>
    <definedName name="_20_6" localSheetId="51">#REF!</definedName>
    <definedName name="_20_6" localSheetId="53">#REF!</definedName>
    <definedName name="_20_6" localSheetId="55">#REF!</definedName>
    <definedName name="_20_6" localSheetId="56">#REF!</definedName>
    <definedName name="_20_6" localSheetId="58">#REF!</definedName>
    <definedName name="_20_6" localSheetId="60">#REF!</definedName>
    <definedName name="_20_6" localSheetId="62">#REF!</definedName>
    <definedName name="_20_6" localSheetId="63">#REF!</definedName>
    <definedName name="_20_6" localSheetId="65">#REF!</definedName>
    <definedName name="_20_6" localSheetId="66">#REF!</definedName>
    <definedName name="_20_6" localSheetId="69">#REF!</definedName>
    <definedName name="_20_6" localSheetId="70">#REF!</definedName>
    <definedName name="_20_6">#REF!</definedName>
    <definedName name="_200_499" localSheetId="0">#REF!</definedName>
    <definedName name="_200_499" localSheetId="11">#REF!</definedName>
    <definedName name="_200_499" localSheetId="13">#REF!</definedName>
    <definedName name="_200_499" localSheetId="2">#REF!</definedName>
    <definedName name="_200_499" localSheetId="26">#REF!</definedName>
    <definedName name="_200_499" localSheetId="27">#REF!</definedName>
    <definedName name="_200_499" localSheetId="28">#REF!</definedName>
    <definedName name="_200_499" localSheetId="30">#REF!</definedName>
    <definedName name="_200_499" localSheetId="31">#REF!</definedName>
    <definedName name="_200_499" localSheetId="32">#REF!</definedName>
    <definedName name="_200_499" localSheetId="34">#REF!</definedName>
    <definedName name="_200_499" localSheetId="35">#REF!</definedName>
    <definedName name="_200_499" localSheetId="37">#REF!</definedName>
    <definedName name="_200_499" localSheetId="38">#REF!</definedName>
    <definedName name="_200_499" localSheetId="39">#REF!</definedName>
    <definedName name="_200_499" localSheetId="41">#REF!</definedName>
    <definedName name="_200_499" localSheetId="42">#REF!</definedName>
    <definedName name="_200_499" localSheetId="44">#REF!</definedName>
    <definedName name="_200_499" localSheetId="45">#REF!</definedName>
    <definedName name="_200_499" localSheetId="46">#REF!</definedName>
    <definedName name="_200_499" localSheetId="48">#REF!</definedName>
    <definedName name="_200_499" localSheetId="49">#REF!</definedName>
    <definedName name="_200_499" localSheetId="51">#REF!</definedName>
    <definedName name="_200_499" localSheetId="53">#REF!</definedName>
    <definedName name="_200_499" localSheetId="55">#REF!</definedName>
    <definedName name="_200_499" localSheetId="56">#REF!</definedName>
    <definedName name="_200_499" localSheetId="58">#REF!</definedName>
    <definedName name="_200_499" localSheetId="60">#REF!</definedName>
    <definedName name="_200_499" localSheetId="62">#REF!</definedName>
    <definedName name="_200_499" localSheetId="63">#REF!</definedName>
    <definedName name="_200_499" localSheetId="65">#REF!</definedName>
    <definedName name="_200_499" localSheetId="66">#REF!</definedName>
    <definedName name="_200_499" localSheetId="69">#REF!</definedName>
    <definedName name="_200_499" localSheetId="70">#REF!</definedName>
    <definedName name="_200_499">#REF!</definedName>
    <definedName name="_20Pg_1">#REF!</definedName>
    <definedName name="_21__123Graph_LBL_DCHART_2A" hidden="1">[7]summ!$B$66:$G$66</definedName>
    <definedName name="_21__123Graph_XCHART_1A" hidden="1">[14]InsQ!$AY$11:$BB$11</definedName>
    <definedName name="_21_1999" localSheetId="83">#REF!</definedName>
    <definedName name="_21_1999" localSheetId="84">#REF!</definedName>
    <definedName name="_21_1999" localSheetId="85">#REF!</definedName>
    <definedName name="_21_1999" localSheetId="90">#REF!</definedName>
    <definedName name="_21_1999" localSheetId="89">#REF!</definedName>
    <definedName name="_21_1999" localSheetId="91">#REF!</definedName>
    <definedName name="_21_1999" localSheetId="92">#REF!</definedName>
    <definedName name="_21_1999" localSheetId="93">#REF!</definedName>
    <definedName name="_21_1999" localSheetId="94">#REF!</definedName>
    <definedName name="_21_1999" localSheetId="95">#REF!</definedName>
    <definedName name="_21_1999" localSheetId="72">#REF!</definedName>
    <definedName name="_21_1999" localSheetId="96">#REF!</definedName>
    <definedName name="_21_1999" localSheetId="97">#REF!</definedName>
    <definedName name="_21_1999" localSheetId="98">#REF!</definedName>
    <definedName name="_21_1999" localSheetId="99">#REF!</definedName>
    <definedName name="_21_1999" localSheetId="100">#REF!</definedName>
    <definedName name="_21_1999" localSheetId="101">#REF!</definedName>
    <definedName name="_21_1999" localSheetId="102">#REF!</definedName>
    <definedName name="_21_1999" localSheetId="103">#REF!</definedName>
    <definedName name="_21_1999" localSheetId="73">#REF!</definedName>
    <definedName name="_21_1999" localSheetId="74">#REF!</definedName>
    <definedName name="_21_1999" localSheetId="75">#REF!</definedName>
    <definedName name="_21_1999" localSheetId="80">#REF!</definedName>
    <definedName name="_21_1999" localSheetId="79">#REF!</definedName>
    <definedName name="_21_1999" localSheetId="82">#REF!</definedName>
    <definedName name="_21_1999">#REF!</definedName>
    <definedName name="_21_5" localSheetId="0">#REF!</definedName>
    <definedName name="_21_5" localSheetId="11">#REF!</definedName>
    <definedName name="_21_5" localSheetId="13">#REF!</definedName>
    <definedName name="_21_5" localSheetId="2">#REF!</definedName>
    <definedName name="_21_5" localSheetId="26">#REF!</definedName>
    <definedName name="_21_5" localSheetId="27">#REF!</definedName>
    <definedName name="_21_5" localSheetId="28">#REF!</definedName>
    <definedName name="_21_5" localSheetId="30">#REF!</definedName>
    <definedName name="_21_5" localSheetId="31">#REF!</definedName>
    <definedName name="_21_5" localSheetId="32">#REF!</definedName>
    <definedName name="_21_5" localSheetId="34">#REF!</definedName>
    <definedName name="_21_5" localSheetId="35">#REF!</definedName>
    <definedName name="_21_5" localSheetId="37">#REF!</definedName>
    <definedName name="_21_5" localSheetId="38">#REF!</definedName>
    <definedName name="_21_5" localSheetId="39">#REF!</definedName>
    <definedName name="_21_5" localSheetId="41">#REF!</definedName>
    <definedName name="_21_5" localSheetId="42">#REF!</definedName>
    <definedName name="_21_5" localSheetId="44">#REF!</definedName>
    <definedName name="_21_5" localSheetId="45">#REF!</definedName>
    <definedName name="_21_5" localSheetId="46">#REF!</definedName>
    <definedName name="_21_5" localSheetId="48">#REF!</definedName>
    <definedName name="_21_5" localSheetId="49">#REF!</definedName>
    <definedName name="_21_5" localSheetId="51">#REF!</definedName>
    <definedName name="_21_5" localSheetId="53">#REF!</definedName>
    <definedName name="_21_5" localSheetId="55">#REF!</definedName>
    <definedName name="_21_5" localSheetId="56">#REF!</definedName>
    <definedName name="_21_5" localSheetId="58">#REF!</definedName>
    <definedName name="_21_5" localSheetId="60">#REF!</definedName>
    <definedName name="_21_5" localSheetId="62">#REF!</definedName>
    <definedName name="_21_5" localSheetId="63">#REF!</definedName>
    <definedName name="_21_5" localSheetId="65">#REF!</definedName>
    <definedName name="_21_5" localSheetId="66">#REF!</definedName>
    <definedName name="_21_5" localSheetId="69">#REF!</definedName>
    <definedName name="_21_5" localSheetId="70">#REF!</definedName>
    <definedName name="_21_5">#REF!</definedName>
    <definedName name="_210_6" localSheetId="83">#REF!</definedName>
    <definedName name="_210_6" localSheetId="84">#REF!</definedName>
    <definedName name="_210_6" localSheetId="85">#REF!</definedName>
    <definedName name="_210_6" localSheetId="90">#REF!</definedName>
    <definedName name="_210_6" localSheetId="89">#REF!</definedName>
    <definedName name="_210_6" localSheetId="91">#REF!</definedName>
    <definedName name="_210_6" localSheetId="92">#REF!</definedName>
    <definedName name="_210_6" localSheetId="93">#REF!</definedName>
    <definedName name="_210_6" localSheetId="94">#REF!</definedName>
    <definedName name="_210_6" localSheetId="95">#REF!</definedName>
    <definedName name="_210_6" localSheetId="72">#REF!</definedName>
    <definedName name="_210_6" localSheetId="96">#REF!</definedName>
    <definedName name="_210_6" localSheetId="97">#REF!</definedName>
    <definedName name="_210_6" localSheetId="98">#REF!</definedName>
    <definedName name="_210_6" localSheetId="99">#REF!</definedName>
    <definedName name="_210_6" localSheetId="100">#REF!</definedName>
    <definedName name="_210_6" localSheetId="101">#REF!</definedName>
    <definedName name="_210_6" localSheetId="102">#REF!</definedName>
    <definedName name="_210_6" localSheetId="103">#REF!</definedName>
    <definedName name="_210_6" localSheetId="73">#REF!</definedName>
    <definedName name="_210_6" localSheetId="74">#REF!</definedName>
    <definedName name="_210_6" localSheetId="75">#REF!</definedName>
    <definedName name="_210_6" localSheetId="80">#REF!</definedName>
    <definedName name="_210_6" localSheetId="79">#REF!</definedName>
    <definedName name="_210_6" localSheetId="82">#REF!</definedName>
    <definedName name="_210_6">#REF!</definedName>
    <definedName name="_22__123Graph_LBL_DCHART_3A" hidden="1">[7]summ!$B$61:$G$61</definedName>
    <definedName name="_22_7" localSheetId="0">#REF!</definedName>
    <definedName name="_22_7" localSheetId="11">#REF!</definedName>
    <definedName name="_22_7" localSheetId="13">#REF!</definedName>
    <definedName name="_22_7" localSheetId="2">#REF!</definedName>
    <definedName name="_22_7" localSheetId="26">#REF!</definedName>
    <definedName name="_22_7" localSheetId="27">#REF!</definedName>
    <definedName name="_22_7" localSheetId="28">#REF!</definedName>
    <definedName name="_22_7" localSheetId="30">#REF!</definedName>
    <definedName name="_22_7" localSheetId="31">#REF!</definedName>
    <definedName name="_22_7" localSheetId="32">#REF!</definedName>
    <definedName name="_22_7" localSheetId="34">#REF!</definedName>
    <definedName name="_22_7" localSheetId="35">#REF!</definedName>
    <definedName name="_22_7" localSheetId="37">#REF!</definedName>
    <definedName name="_22_7" localSheetId="38">#REF!</definedName>
    <definedName name="_22_7" localSheetId="39">#REF!</definedName>
    <definedName name="_22_7" localSheetId="41">#REF!</definedName>
    <definedName name="_22_7" localSheetId="42">#REF!</definedName>
    <definedName name="_22_7" localSheetId="44">#REF!</definedName>
    <definedName name="_22_7" localSheetId="45">#REF!</definedName>
    <definedName name="_22_7" localSheetId="46">#REF!</definedName>
    <definedName name="_22_7" localSheetId="48">#REF!</definedName>
    <definedName name="_22_7" localSheetId="49">#REF!</definedName>
    <definedName name="_22_7" localSheetId="51">#REF!</definedName>
    <definedName name="_22_7" localSheetId="53">#REF!</definedName>
    <definedName name="_22_7" localSheetId="55">#REF!</definedName>
    <definedName name="_22_7" localSheetId="56">#REF!</definedName>
    <definedName name="_22_7" localSheetId="58">#REF!</definedName>
    <definedName name="_22_7" localSheetId="60">#REF!</definedName>
    <definedName name="_22_7" localSheetId="62">#REF!</definedName>
    <definedName name="_22_7" localSheetId="63">#REF!</definedName>
    <definedName name="_22_7" localSheetId="65">#REF!</definedName>
    <definedName name="_22_7" localSheetId="66">#REF!</definedName>
    <definedName name="_22_7" localSheetId="69">#REF!</definedName>
    <definedName name="_22_7" localSheetId="70">#REF!</definedName>
    <definedName name="_22_7">#REF!</definedName>
    <definedName name="_23__123Graph_XCHART_1A" hidden="1">[7]summ!$E$16:$N$16</definedName>
    <definedName name="_23__123Graph_XCHART_2A" hidden="1">[14]InsQ!$BG$11:$BV$11</definedName>
    <definedName name="_231_7" localSheetId="83">#REF!</definedName>
    <definedName name="_231_7" localSheetId="84">#REF!</definedName>
    <definedName name="_231_7" localSheetId="85">#REF!</definedName>
    <definedName name="_231_7" localSheetId="90">#REF!</definedName>
    <definedName name="_231_7" localSheetId="89">#REF!</definedName>
    <definedName name="_231_7" localSheetId="91">#REF!</definedName>
    <definedName name="_231_7" localSheetId="92">#REF!</definedName>
    <definedName name="_231_7" localSheetId="93">#REF!</definedName>
    <definedName name="_231_7" localSheetId="94">#REF!</definedName>
    <definedName name="_231_7" localSheetId="95">#REF!</definedName>
    <definedName name="_231_7" localSheetId="72">#REF!</definedName>
    <definedName name="_231_7" localSheetId="96">#REF!</definedName>
    <definedName name="_231_7" localSheetId="97">#REF!</definedName>
    <definedName name="_231_7" localSheetId="98">#REF!</definedName>
    <definedName name="_231_7" localSheetId="99">#REF!</definedName>
    <definedName name="_231_7" localSheetId="100">#REF!</definedName>
    <definedName name="_231_7" localSheetId="101">#REF!</definedName>
    <definedName name="_231_7" localSheetId="102">#REF!</definedName>
    <definedName name="_231_7" localSheetId="103">#REF!</definedName>
    <definedName name="_231_7" localSheetId="73">#REF!</definedName>
    <definedName name="_231_7" localSheetId="74">#REF!</definedName>
    <definedName name="_231_7" localSheetId="75">#REF!</definedName>
    <definedName name="_231_7" localSheetId="80">#REF!</definedName>
    <definedName name="_231_7" localSheetId="79">#REF!</definedName>
    <definedName name="_231_7" localSheetId="82">#REF!</definedName>
    <definedName name="_231_7">#REF!</definedName>
    <definedName name="_24__123Graph_XCHART_2A" hidden="1">[7]summ!$I$38:$O$38</definedName>
    <definedName name="_24__123Graph_XCHART_3A" hidden="1">[6]summ!$B$29:$P$29</definedName>
    <definedName name="_24_50_99" localSheetId="0">#REF!</definedName>
    <definedName name="_24_50_99" localSheetId="11">#REF!</definedName>
    <definedName name="_24_50_99" localSheetId="13">#REF!</definedName>
    <definedName name="_24_50_99" localSheetId="2">#REF!</definedName>
    <definedName name="_24_50_99" localSheetId="26">#REF!</definedName>
    <definedName name="_24_50_99" localSheetId="27">#REF!</definedName>
    <definedName name="_24_50_99" localSheetId="28">#REF!</definedName>
    <definedName name="_24_50_99" localSheetId="30">#REF!</definedName>
    <definedName name="_24_50_99" localSheetId="31">#REF!</definedName>
    <definedName name="_24_50_99" localSheetId="32">#REF!</definedName>
    <definedName name="_24_50_99" localSheetId="34">#REF!</definedName>
    <definedName name="_24_50_99" localSheetId="35">#REF!</definedName>
    <definedName name="_24_50_99" localSheetId="37">#REF!</definedName>
    <definedName name="_24_50_99" localSheetId="38">#REF!</definedName>
    <definedName name="_24_50_99" localSheetId="39">#REF!</definedName>
    <definedName name="_24_50_99" localSheetId="41">#REF!</definedName>
    <definedName name="_24_50_99" localSheetId="42">#REF!</definedName>
    <definedName name="_24_50_99" localSheetId="44">#REF!</definedName>
    <definedName name="_24_50_99" localSheetId="45">#REF!</definedName>
    <definedName name="_24_50_99" localSheetId="46">#REF!</definedName>
    <definedName name="_24_50_99" localSheetId="48">#REF!</definedName>
    <definedName name="_24_50_99" localSheetId="49">#REF!</definedName>
    <definedName name="_24_50_99" localSheetId="51">#REF!</definedName>
    <definedName name="_24_50_99" localSheetId="53">#REF!</definedName>
    <definedName name="_24_50_99" localSheetId="55">#REF!</definedName>
    <definedName name="_24_50_99" localSheetId="56">#REF!</definedName>
    <definedName name="_24_50_99" localSheetId="58">#REF!</definedName>
    <definedName name="_24_50_99" localSheetId="60">#REF!</definedName>
    <definedName name="_24_50_99" localSheetId="62">#REF!</definedName>
    <definedName name="_24_50_99" localSheetId="63">#REF!</definedName>
    <definedName name="_24_50_99" localSheetId="65">#REF!</definedName>
    <definedName name="_24_50_99" localSheetId="66">#REF!</definedName>
    <definedName name="_24_50_99" localSheetId="69">#REF!</definedName>
    <definedName name="_24_50_99" localSheetId="70">#REF!</definedName>
    <definedName name="_24_50_99">#REF!</definedName>
    <definedName name="_24_8" localSheetId="0">#REF!</definedName>
    <definedName name="_24_8" localSheetId="11">#REF!</definedName>
    <definedName name="_24_8" localSheetId="13">#REF!</definedName>
    <definedName name="_24_8" localSheetId="2">#REF!</definedName>
    <definedName name="_24_8" localSheetId="26">#REF!</definedName>
    <definedName name="_24_8" localSheetId="27">#REF!</definedName>
    <definedName name="_24_8" localSheetId="28">#REF!</definedName>
    <definedName name="_24_8" localSheetId="30">#REF!</definedName>
    <definedName name="_24_8" localSheetId="31">#REF!</definedName>
    <definedName name="_24_8" localSheetId="32">#REF!</definedName>
    <definedName name="_24_8" localSheetId="34">#REF!</definedName>
    <definedName name="_24_8" localSheetId="35">#REF!</definedName>
    <definedName name="_24_8" localSheetId="37">#REF!</definedName>
    <definedName name="_24_8" localSheetId="38">#REF!</definedName>
    <definedName name="_24_8" localSheetId="39">#REF!</definedName>
    <definedName name="_24_8" localSheetId="41">#REF!</definedName>
    <definedName name="_24_8" localSheetId="42">#REF!</definedName>
    <definedName name="_24_8" localSheetId="44">#REF!</definedName>
    <definedName name="_24_8" localSheetId="45">#REF!</definedName>
    <definedName name="_24_8" localSheetId="46">#REF!</definedName>
    <definedName name="_24_8" localSheetId="48">#REF!</definedName>
    <definedName name="_24_8" localSheetId="49">#REF!</definedName>
    <definedName name="_24_8" localSheetId="51">#REF!</definedName>
    <definedName name="_24_8" localSheetId="53">#REF!</definedName>
    <definedName name="_24_8" localSheetId="55">#REF!</definedName>
    <definedName name="_24_8" localSheetId="56">#REF!</definedName>
    <definedName name="_24_8" localSheetId="58">#REF!</definedName>
    <definedName name="_24_8" localSheetId="60">#REF!</definedName>
    <definedName name="_24_8" localSheetId="62">#REF!</definedName>
    <definedName name="_24_8" localSheetId="63">#REF!</definedName>
    <definedName name="_24_8" localSheetId="65">#REF!</definedName>
    <definedName name="_24_8" localSheetId="66">#REF!</definedName>
    <definedName name="_24_8" localSheetId="69">#REF!</definedName>
    <definedName name="_24_8" localSheetId="70">#REF!</definedName>
    <definedName name="_24_8">#REF!</definedName>
    <definedName name="_25__123Graph_XCHART_3A" hidden="1">[7]summ!$I$29:$O$29</definedName>
    <definedName name="_25__123Graph_XCHART_4A" hidden="1">[6]summ!$A$58:$A$67</definedName>
    <definedName name="_252_8" localSheetId="83">#REF!</definedName>
    <definedName name="_252_8" localSheetId="84">#REF!</definedName>
    <definedName name="_252_8" localSheetId="85">#REF!</definedName>
    <definedName name="_252_8" localSheetId="90">#REF!</definedName>
    <definedName name="_252_8" localSheetId="89">#REF!</definedName>
    <definedName name="_252_8" localSheetId="91">#REF!</definedName>
    <definedName name="_252_8" localSheetId="92">#REF!</definedName>
    <definedName name="_252_8" localSheetId="93">#REF!</definedName>
    <definedName name="_252_8" localSheetId="94">#REF!</definedName>
    <definedName name="_252_8" localSheetId="95">#REF!</definedName>
    <definedName name="_252_8" localSheetId="72">#REF!</definedName>
    <definedName name="_252_8" localSheetId="96">#REF!</definedName>
    <definedName name="_252_8" localSheetId="97">#REF!</definedName>
    <definedName name="_252_8" localSheetId="98">#REF!</definedName>
    <definedName name="_252_8" localSheetId="99">#REF!</definedName>
    <definedName name="_252_8" localSheetId="100">#REF!</definedName>
    <definedName name="_252_8" localSheetId="101">#REF!</definedName>
    <definedName name="_252_8" localSheetId="102">#REF!</definedName>
    <definedName name="_252_8" localSheetId="103">#REF!</definedName>
    <definedName name="_252_8" localSheetId="73">#REF!</definedName>
    <definedName name="_252_8" localSheetId="74">#REF!</definedName>
    <definedName name="_252_8" localSheetId="75">#REF!</definedName>
    <definedName name="_252_8" localSheetId="80">#REF!</definedName>
    <definedName name="_252_8" localSheetId="79">#REF!</definedName>
    <definedName name="_252_8" localSheetId="82">#REF!</definedName>
    <definedName name="_252_8">#REF!</definedName>
    <definedName name="_26__123Graph_XCHART_4A" hidden="1">[7]summ!$A$70:$A$81</definedName>
    <definedName name="_27_500_1999" localSheetId="0">#REF!</definedName>
    <definedName name="_27_500_1999" localSheetId="11">#REF!</definedName>
    <definedName name="_27_500_1999" localSheetId="13">#REF!</definedName>
    <definedName name="_27_500_1999" localSheetId="2">#REF!</definedName>
    <definedName name="_27_500_1999" localSheetId="26">#REF!</definedName>
    <definedName name="_27_500_1999" localSheetId="27">#REF!</definedName>
    <definedName name="_27_500_1999" localSheetId="28">#REF!</definedName>
    <definedName name="_27_500_1999" localSheetId="30">#REF!</definedName>
    <definedName name="_27_500_1999" localSheetId="31">#REF!</definedName>
    <definedName name="_27_500_1999" localSheetId="32">#REF!</definedName>
    <definedName name="_27_500_1999" localSheetId="34">#REF!</definedName>
    <definedName name="_27_500_1999" localSheetId="35">#REF!</definedName>
    <definedName name="_27_500_1999" localSheetId="37">#REF!</definedName>
    <definedName name="_27_500_1999" localSheetId="38">#REF!</definedName>
    <definedName name="_27_500_1999" localSheetId="39">#REF!</definedName>
    <definedName name="_27_500_1999" localSheetId="41">#REF!</definedName>
    <definedName name="_27_500_1999" localSheetId="42">#REF!</definedName>
    <definedName name="_27_500_1999" localSheetId="44">#REF!</definedName>
    <definedName name="_27_500_1999" localSheetId="45">#REF!</definedName>
    <definedName name="_27_500_1999" localSheetId="46">#REF!</definedName>
    <definedName name="_27_500_1999" localSheetId="48">#REF!</definedName>
    <definedName name="_27_500_1999" localSheetId="49">#REF!</definedName>
    <definedName name="_27_500_1999" localSheetId="51">#REF!</definedName>
    <definedName name="_27_500_1999" localSheetId="53">#REF!</definedName>
    <definedName name="_27_500_1999" localSheetId="55">#REF!</definedName>
    <definedName name="_27_500_1999" localSheetId="56">#REF!</definedName>
    <definedName name="_27_500_1999" localSheetId="58">#REF!</definedName>
    <definedName name="_27_500_1999" localSheetId="60">#REF!</definedName>
    <definedName name="_27_500_1999" localSheetId="62">#REF!</definedName>
    <definedName name="_27_500_1999" localSheetId="63">#REF!</definedName>
    <definedName name="_27_500_1999" localSheetId="65">#REF!</definedName>
    <definedName name="_27_500_1999" localSheetId="66">#REF!</definedName>
    <definedName name="_27_500_1999" localSheetId="69">#REF!</definedName>
    <definedName name="_27_500_1999" localSheetId="70">#REF!</definedName>
    <definedName name="_27_500_1999">#REF!</definedName>
    <definedName name="_28__123Graph_BCHART_1A" hidden="1">[13]InsQ!$AY$13:$BB$13</definedName>
    <definedName name="_2a_2">#REF!</definedName>
    <definedName name="_3" localSheetId="0">#REF!</definedName>
    <definedName name="_3" localSheetId="11">#REF!</definedName>
    <definedName name="_3" localSheetId="13">#REF!</definedName>
    <definedName name="_3" localSheetId="2">#REF!</definedName>
    <definedName name="_3" localSheetId="26">#REF!</definedName>
    <definedName name="_3" localSheetId="27">#REF!</definedName>
    <definedName name="_3" localSheetId="28">#REF!</definedName>
    <definedName name="_3" localSheetId="30">#REF!</definedName>
    <definedName name="_3" localSheetId="31">#REF!</definedName>
    <definedName name="_3" localSheetId="32">#REF!</definedName>
    <definedName name="_3" localSheetId="34">#REF!</definedName>
    <definedName name="_3" localSheetId="35">#REF!</definedName>
    <definedName name="_3" localSheetId="37">#REF!</definedName>
    <definedName name="_3" localSheetId="38">#REF!</definedName>
    <definedName name="_3" localSheetId="39">#REF!</definedName>
    <definedName name="_3" localSheetId="41">#REF!</definedName>
    <definedName name="_3" localSheetId="42">#REF!</definedName>
    <definedName name="_3" localSheetId="44">#REF!</definedName>
    <definedName name="_3" localSheetId="45">#REF!</definedName>
    <definedName name="_3" localSheetId="46">#REF!</definedName>
    <definedName name="_3" localSheetId="48">#REF!</definedName>
    <definedName name="_3" localSheetId="49">#REF!</definedName>
    <definedName name="_3" localSheetId="51">#REF!</definedName>
    <definedName name="_3" localSheetId="53">#REF!</definedName>
    <definedName name="_3" localSheetId="55">#REF!</definedName>
    <definedName name="_3" localSheetId="56">#REF!</definedName>
    <definedName name="_3" localSheetId="58">#REF!</definedName>
    <definedName name="_3" localSheetId="60">#REF!</definedName>
    <definedName name="_3" localSheetId="62">#REF!</definedName>
    <definedName name="_3" localSheetId="63">#REF!</definedName>
    <definedName name="_3" localSheetId="65">#REF!</definedName>
    <definedName name="_3" localSheetId="66">#REF!</definedName>
    <definedName name="_3" localSheetId="69">#REF!</definedName>
    <definedName name="_3" localSheetId="70">#REF!</definedName>
    <definedName name="_3">#REF!</definedName>
    <definedName name="_3__123Graph_ACHART_3A" localSheetId="9" hidden="1">[6]summ!$B$30:$P$30</definedName>
    <definedName name="_3__123Graph_ACHART_3A" localSheetId="10" hidden="1">[6]summ!$B$30:$P$30</definedName>
    <definedName name="_3__123Graph_ACHART_3A" localSheetId="8" hidden="1">[6]summ!$B$30:$P$30</definedName>
    <definedName name="_3__123Graph_ACHART_3A" hidden="1">[6]summ!$B$30:$P$30</definedName>
    <definedName name="_3__123Graph_BCHART_1A" hidden="1">[11]InsQ!$AY$13:$BB$13</definedName>
    <definedName name="_3_1999" localSheetId="0">#REF!</definedName>
    <definedName name="_3_1999" localSheetId="11">#REF!</definedName>
    <definedName name="_3_1999" localSheetId="13">#REF!</definedName>
    <definedName name="_3_1999" localSheetId="2">#REF!</definedName>
    <definedName name="_3_1999" localSheetId="26">#REF!</definedName>
    <definedName name="_3_1999" localSheetId="27">#REF!</definedName>
    <definedName name="_3_1999" localSheetId="28">#REF!</definedName>
    <definedName name="_3_1999" localSheetId="30">#REF!</definedName>
    <definedName name="_3_1999" localSheetId="31">#REF!</definedName>
    <definedName name="_3_1999" localSheetId="32">#REF!</definedName>
    <definedName name="_3_1999" localSheetId="34">#REF!</definedName>
    <definedName name="_3_1999" localSheetId="35">#REF!</definedName>
    <definedName name="_3_1999" localSheetId="37">#REF!</definedName>
    <definedName name="_3_1999" localSheetId="38">#REF!</definedName>
    <definedName name="_3_1999" localSheetId="39">#REF!</definedName>
    <definedName name="_3_1999" localSheetId="41">#REF!</definedName>
    <definedName name="_3_1999" localSheetId="42">#REF!</definedName>
    <definedName name="_3_1999" localSheetId="44">#REF!</definedName>
    <definedName name="_3_1999" localSheetId="45">#REF!</definedName>
    <definedName name="_3_1999" localSheetId="46">#REF!</definedName>
    <definedName name="_3_1999" localSheetId="48">#REF!</definedName>
    <definedName name="_3_1999" localSheetId="49">#REF!</definedName>
    <definedName name="_3_1999" localSheetId="51">#REF!</definedName>
    <definedName name="_3_1999" localSheetId="53">#REF!</definedName>
    <definedName name="_3_1999" localSheetId="55">#REF!</definedName>
    <definedName name="_3_1999" localSheetId="56">#REF!</definedName>
    <definedName name="_3_1999" localSheetId="58">#REF!</definedName>
    <definedName name="_3_1999" localSheetId="60">#REF!</definedName>
    <definedName name="_3_1999" localSheetId="62">#REF!</definedName>
    <definedName name="_3_1999" localSheetId="63">#REF!</definedName>
    <definedName name="_3_1999" localSheetId="65">#REF!</definedName>
    <definedName name="_3_1999" localSheetId="66">#REF!</definedName>
    <definedName name="_3_1999" localSheetId="69">#REF!</definedName>
    <definedName name="_3_1999" localSheetId="70">#REF!</definedName>
    <definedName name="_3_1999">#REF!</definedName>
    <definedName name="_3_20_49" localSheetId="0">#REF!</definedName>
    <definedName name="_3_20_49" localSheetId="11">#REF!</definedName>
    <definedName name="_3_20_49" localSheetId="13">#REF!</definedName>
    <definedName name="_3_20_49" localSheetId="2">#REF!</definedName>
    <definedName name="_3_20_49" localSheetId="24">#REF!</definedName>
    <definedName name="_3_20_49" localSheetId="26">#REF!</definedName>
    <definedName name="_3_20_49" localSheetId="27">#REF!</definedName>
    <definedName name="_3_20_49" localSheetId="28">#REF!</definedName>
    <definedName name="_3_20_49" localSheetId="21">#REF!</definedName>
    <definedName name="_3_20_49" localSheetId="22">#REF!</definedName>
    <definedName name="_3_20_49" localSheetId="30">#REF!</definedName>
    <definedName name="_3_20_49" localSheetId="31">#REF!</definedName>
    <definedName name="_3_20_49" localSheetId="32">#REF!</definedName>
    <definedName name="_3_20_49" localSheetId="34">#REF!</definedName>
    <definedName name="_3_20_49" localSheetId="35">#REF!</definedName>
    <definedName name="_3_20_49" localSheetId="37">#REF!</definedName>
    <definedName name="_3_20_49" localSheetId="38">#REF!</definedName>
    <definedName name="_3_20_49" localSheetId="39">#REF!</definedName>
    <definedName name="_3_20_49" localSheetId="41">#REF!</definedName>
    <definedName name="_3_20_49" localSheetId="42">#REF!</definedName>
    <definedName name="_3_20_49" localSheetId="44">#REF!</definedName>
    <definedName name="_3_20_49" localSheetId="45">#REF!</definedName>
    <definedName name="_3_20_49" localSheetId="46">#REF!</definedName>
    <definedName name="_3_20_49" localSheetId="48">#REF!</definedName>
    <definedName name="_3_20_49" localSheetId="49">#REF!</definedName>
    <definedName name="_3_20_49" localSheetId="51">#REF!</definedName>
    <definedName name="_3_20_49" localSheetId="53">#REF!</definedName>
    <definedName name="_3_20_49" localSheetId="55">#REF!</definedName>
    <definedName name="_3_20_49" localSheetId="56">#REF!</definedName>
    <definedName name="_3_20_49" localSheetId="58">#REF!</definedName>
    <definedName name="_3_20_49" localSheetId="60">#REF!</definedName>
    <definedName name="_3_20_49" localSheetId="62">#REF!</definedName>
    <definedName name="_3_20_49" localSheetId="63">#REF!</definedName>
    <definedName name="_3_20_49" localSheetId="65">#REF!</definedName>
    <definedName name="_3_20_49" localSheetId="66">#REF!</definedName>
    <definedName name="_3_20_49" localSheetId="69">#REF!</definedName>
    <definedName name="_3_20_49" localSheetId="70">#REF!</definedName>
    <definedName name="_3_20_49" localSheetId="83">#REF!</definedName>
    <definedName name="_3_20_49" localSheetId="84">#REF!</definedName>
    <definedName name="_3_20_49" localSheetId="85">#REF!</definedName>
    <definedName name="_3_20_49" localSheetId="90">#REF!</definedName>
    <definedName name="_3_20_49" localSheetId="89">#REF!</definedName>
    <definedName name="_3_20_49" localSheetId="91">#REF!</definedName>
    <definedName name="_3_20_49" localSheetId="92">#REF!</definedName>
    <definedName name="_3_20_49" localSheetId="93">#REF!</definedName>
    <definedName name="_3_20_49" localSheetId="94">#REF!</definedName>
    <definedName name="_3_20_49" localSheetId="95">#REF!</definedName>
    <definedName name="_3_20_49" localSheetId="72">#REF!</definedName>
    <definedName name="_3_20_49" localSheetId="96">#REF!</definedName>
    <definedName name="_3_20_49" localSheetId="97">#REF!</definedName>
    <definedName name="_3_20_49" localSheetId="98">#REF!</definedName>
    <definedName name="_3_20_49" localSheetId="99">#REF!</definedName>
    <definedName name="_3_20_49" localSheetId="100">#REF!</definedName>
    <definedName name="_3_20_49" localSheetId="101">#REF!</definedName>
    <definedName name="_3_20_49" localSheetId="102">#REF!</definedName>
    <definedName name="_3_20_49" localSheetId="103">#REF!</definedName>
    <definedName name="_3_20_49" localSheetId="73">#REF!</definedName>
    <definedName name="_3_20_49" localSheetId="74">#REF!</definedName>
    <definedName name="_3_20_49" localSheetId="75">#REF!</definedName>
    <definedName name="_3_20_49" localSheetId="80">#REF!</definedName>
    <definedName name="_3_20_49" localSheetId="79">#REF!</definedName>
    <definedName name="_3_20_49" localSheetId="82">#REF!</definedName>
    <definedName name="_3_20_49">#REF!</definedName>
    <definedName name="_30_6" localSheetId="0">#REF!</definedName>
    <definedName name="_30_6" localSheetId="11">#REF!</definedName>
    <definedName name="_30_6" localSheetId="13">#REF!</definedName>
    <definedName name="_30_6" localSheetId="2">#REF!</definedName>
    <definedName name="_30_6" localSheetId="26">#REF!</definedName>
    <definedName name="_30_6" localSheetId="27">#REF!</definedName>
    <definedName name="_30_6" localSheetId="28">#REF!</definedName>
    <definedName name="_30_6" localSheetId="30">#REF!</definedName>
    <definedName name="_30_6" localSheetId="31">#REF!</definedName>
    <definedName name="_30_6" localSheetId="32">#REF!</definedName>
    <definedName name="_30_6" localSheetId="34">#REF!</definedName>
    <definedName name="_30_6" localSheetId="35">#REF!</definedName>
    <definedName name="_30_6" localSheetId="37">#REF!</definedName>
    <definedName name="_30_6" localSheetId="38">#REF!</definedName>
    <definedName name="_30_6" localSheetId="39">#REF!</definedName>
    <definedName name="_30_6" localSheetId="41">#REF!</definedName>
    <definedName name="_30_6" localSheetId="42">#REF!</definedName>
    <definedName name="_30_6" localSheetId="44">#REF!</definedName>
    <definedName name="_30_6" localSheetId="45">#REF!</definedName>
    <definedName name="_30_6" localSheetId="46">#REF!</definedName>
    <definedName name="_30_6" localSheetId="48">#REF!</definedName>
    <definedName name="_30_6" localSheetId="49">#REF!</definedName>
    <definedName name="_30_6" localSheetId="51">#REF!</definedName>
    <definedName name="_30_6" localSheetId="53">#REF!</definedName>
    <definedName name="_30_6" localSheetId="55">#REF!</definedName>
    <definedName name="_30_6" localSheetId="56">#REF!</definedName>
    <definedName name="_30_6" localSheetId="58">#REF!</definedName>
    <definedName name="_30_6" localSheetId="60">#REF!</definedName>
    <definedName name="_30_6" localSheetId="62">#REF!</definedName>
    <definedName name="_30_6" localSheetId="63">#REF!</definedName>
    <definedName name="_30_6" localSheetId="65">#REF!</definedName>
    <definedName name="_30_6" localSheetId="66">#REF!</definedName>
    <definedName name="_30_6" localSheetId="69">#REF!</definedName>
    <definedName name="_30_6" localSheetId="70">#REF!</definedName>
    <definedName name="_30_6">#REF!</definedName>
    <definedName name="_33_7" localSheetId="0">#REF!</definedName>
    <definedName name="_33_7" localSheetId="11">#REF!</definedName>
    <definedName name="_33_7" localSheetId="13">#REF!</definedName>
    <definedName name="_33_7" localSheetId="2">#REF!</definedName>
    <definedName name="_33_7" localSheetId="26">#REF!</definedName>
    <definedName name="_33_7" localSheetId="27">#REF!</definedName>
    <definedName name="_33_7" localSheetId="28">#REF!</definedName>
    <definedName name="_33_7" localSheetId="30">#REF!</definedName>
    <definedName name="_33_7" localSheetId="31">#REF!</definedName>
    <definedName name="_33_7" localSheetId="32">#REF!</definedName>
    <definedName name="_33_7" localSheetId="34">#REF!</definedName>
    <definedName name="_33_7" localSheetId="35">#REF!</definedName>
    <definedName name="_33_7" localSheetId="37">#REF!</definedName>
    <definedName name="_33_7" localSheetId="38">#REF!</definedName>
    <definedName name="_33_7" localSheetId="39">#REF!</definedName>
    <definedName name="_33_7" localSheetId="41">#REF!</definedName>
    <definedName name="_33_7" localSheetId="42">#REF!</definedName>
    <definedName name="_33_7" localSheetId="44">#REF!</definedName>
    <definedName name="_33_7" localSheetId="45">#REF!</definedName>
    <definedName name="_33_7" localSheetId="46">#REF!</definedName>
    <definedName name="_33_7" localSheetId="48">#REF!</definedName>
    <definedName name="_33_7" localSheetId="49">#REF!</definedName>
    <definedName name="_33_7" localSheetId="51">#REF!</definedName>
    <definedName name="_33_7" localSheetId="53">#REF!</definedName>
    <definedName name="_33_7" localSheetId="55">#REF!</definedName>
    <definedName name="_33_7" localSheetId="56">#REF!</definedName>
    <definedName name="_33_7" localSheetId="58">#REF!</definedName>
    <definedName name="_33_7" localSheetId="60">#REF!</definedName>
    <definedName name="_33_7" localSheetId="62">#REF!</definedName>
    <definedName name="_33_7" localSheetId="63">#REF!</definedName>
    <definedName name="_33_7" localSheetId="65">#REF!</definedName>
    <definedName name="_33_7" localSheetId="66">#REF!</definedName>
    <definedName name="_33_7" localSheetId="69">#REF!</definedName>
    <definedName name="_33_7" localSheetId="70">#REF!</definedName>
    <definedName name="_33_7">#REF!</definedName>
    <definedName name="_33_8">#REF!</definedName>
    <definedName name="_36__123Graph_ACHART_2A" hidden="1">[12]InsQ!$BG$12:$BV$12</definedName>
    <definedName name="_36_8" localSheetId="0">#REF!</definedName>
    <definedName name="_36_8" localSheetId="11">#REF!</definedName>
    <definedName name="_36_8" localSheetId="13">#REF!</definedName>
    <definedName name="_36_8" localSheetId="2">#REF!</definedName>
    <definedName name="_36_8" localSheetId="26">#REF!</definedName>
    <definedName name="_36_8" localSheetId="27">#REF!</definedName>
    <definedName name="_36_8" localSheetId="28">#REF!</definedName>
    <definedName name="_36_8" localSheetId="30">#REF!</definedName>
    <definedName name="_36_8" localSheetId="31">#REF!</definedName>
    <definedName name="_36_8" localSheetId="32">#REF!</definedName>
    <definedName name="_36_8" localSheetId="34">#REF!</definedName>
    <definedName name="_36_8" localSheetId="35">#REF!</definedName>
    <definedName name="_36_8" localSheetId="37">#REF!</definedName>
    <definedName name="_36_8" localSheetId="38">#REF!</definedName>
    <definedName name="_36_8" localSheetId="39">#REF!</definedName>
    <definedName name="_36_8" localSheetId="41">#REF!</definedName>
    <definedName name="_36_8" localSheetId="42">#REF!</definedName>
    <definedName name="_36_8" localSheetId="44">#REF!</definedName>
    <definedName name="_36_8" localSheetId="45">#REF!</definedName>
    <definedName name="_36_8" localSheetId="46">#REF!</definedName>
    <definedName name="_36_8" localSheetId="48">#REF!</definedName>
    <definedName name="_36_8" localSheetId="49">#REF!</definedName>
    <definedName name="_36_8" localSheetId="51">#REF!</definedName>
    <definedName name="_36_8" localSheetId="53">#REF!</definedName>
    <definedName name="_36_8" localSheetId="55">#REF!</definedName>
    <definedName name="_36_8" localSheetId="56">#REF!</definedName>
    <definedName name="_36_8" localSheetId="58">#REF!</definedName>
    <definedName name="_36_8" localSheetId="60">#REF!</definedName>
    <definedName name="_36_8" localSheetId="62">#REF!</definedName>
    <definedName name="_36_8" localSheetId="63">#REF!</definedName>
    <definedName name="_36_8" localSheetId="65">#REF!</definedName>
    <definedName name="_36_8" localSheetId="66">#REF!</definedName>
    <definedName name="_36_8" localSheetId="69">#REF!</definedName>
    <definedName name="_36_8" localSheetId="70">#REF!</definedName>
    <definedName name="_36_8">#REF!</definedName>
    <definedName name="_37__123Graph_BCHART_2A" hidden="1">[13]InsQ!$BG$13:$BV$13</definedName>
    <definedName name="_38__123Graph_BCHART_3A" hidden="1">[6]summ!$B$31:$P$31</definedName>
    <definedName name="_39__123Graph_BCHART_4A" hidden="1">[6]summ!$C$58:$C$67</definedName>
    <definedName name="_3AA_1">#REF!</definedName>
    <definedName name="_4" localSheetId="0">#REF!</definedName>
    <definedName name="_4" localSheetId="11">#REF!</definedName>
    <definedName name="_4" localSheetId="13">#REF!</definedName>
    <definedName name="_4" localSheetId="2">#REF!</definedName>
    <definedName name="_4" localSheetId="26">#REF!</definedName>
    <definedName name="_4" localSheetId="27">#REF!</definedName>
    <definedName name="_4" localSheetId="28">#REF!</definedName>
    <definedName name="_4" localSheetId="30">#REF!</definedName>
    <definedName name="_4" localSheetId="31">#REF!</definedName>
    <definedName name="_4" localSheetId="32">#REF!</definedName>
    <definedName name="_4" localSheetId="34">#REF!</definedName>
    <definedName name="_4" localSheetId="35">#REF!</definedName>
    <definedName name="_4" localSheetId="37">#REF!</definedName>
    <definedName name="_4" localSheetId="38">#REF!</definedName>
    <definedName name="_4" localSheetId="39">#REF!</definedName>
    <definedName name="_4" localSheetId="41">#REF!</definedName>
    <definedName name="_4" localSheetId="42">#REF!</definedName>
    <definedName name="_4" localSheetId="44">#REF!</definedName>
    <definedName name="_4" localSheetId="45">#REF!</definedName>
    <definedName name="_4" localSheetId="46">#REF!</definedName>
    <definedName name="_4" localSheetId="48">#REF!</definedName>
    <definedName name="_4" localSheetId="49">#REF!</definedName>
    <definedName name="_4" localSheetId="51">#REF!</definedName>
    <definedName name="_4" localSheetId="53">#REF!</definedName>
    <definedName name="_4" localSheetId="55">#REF!</definedName>
    <definedName name="_4" localSheetId="56">#REF!</definedName>
    <definedName name="_4" localSheetId="58">#REF!</definedName>
    <definedName name="_4" localSheetId="60">#REF!</definedName>
    <definedName name="_4" localSheetId="62">#REF!</definedName>
    <definedName name="_4" localSheetId="63">#REF!</definedName>
    <definedName name="_4" localSheetId="65">#REF!</definedName>
    <definedName name="_4" localSheetId="66">#REF!</definedName>
    <definedName name="_4" localSheetId="69">#REF!</definedName>
    <definedName name="_4" localSheetId="70">#REF!</definedName>
    <definedName name="_4">#REF!</definedName>
    <definedName name="_4__123Graph_ACHART_2A" hidden="1">[14]InsQ!$BG$12:$BV$12</definedName>
    <definedName name="_4__123Graph_ACHART_4A" hidden="1">[7]summ!$B$70:$B$81</definedName>
    <definedName name="_4__123Graph_BCHART_1A" localSheetId="9" hidden="1">[13]InsQ!$AY$13:$BB$13</definedName>
    <definedName name="_4__123Graph_BCHART_1A" localSheetId="10" hidden="1">[13]InsQ!$AY$13:$BB$13</definedName>
    <definedName name="_4__123Graph_BCHART_1A" localSheetId="8" hidden="1">[13]InsQ!$AY$13:$BB$13</definedName>
    <definedName name="_4__123Graph_BCHART_1A" hidden="1">[13]InsQ!$AY$13:$BB$13</definedName>
    <definedName name="_4__123Graph_BCHART_2A" hidden="1">[11]InsQ!$BG$13:$BV$13</definedName>
    <definedName name="_4_2" localSheetId="0">#REF!</definedName>
    <definedName name="_4_2" localSheetId="11">#REF!</definedName>
    <definedName name="_4_2" localSheetId="13">#REF!</definedName>
    <definedName name="_4_2" localSheetId="2">#REF!</definedName>
    <definedName name="_4_2" localSheetId="26">#REF!</definedName>
    <definedName name="_4_2" localSheetId="27">#REF!</definedName>
    <definedName name="_4_2" localSheetId="28">#REF!</definedName>
    <definedName name="_4_2" localSheetId="30">#REF!</definedName>
    <definedName name="_4_2" localSheetId="31">#REF!</definedName>
    <definedName name="_4_2" localSheetId="32">#REF!</definedName>
    <definedName name="_4_2" localSheetId="34">#REF!</definedName>
    <definedName name="_4_2" localSheetId="35">#REF!</definedName>
    <definedName name="_4_2" localSheetId="37">#REF!</definedName>
    <definedName name="_4_2" localSheetId="38">#REF!</definedName>
    <definedName name="_4_2" localSheetId="39">#REF!</definedName>
    <definedName name="_4_2" localSheetId="41">#REF!</definedName>
    <definedName name="_4_2" localSheetId="42">#REF!</definedName>
    <definedName name="_4_2" localSheetId="44">#REF!</definedName>
    <definedName name="_4_2" localSheetId="45">#REF!</definedName>
    <definedName name="_4_2" localSheetId="46">#REF!</definedName>
    <definedName name="_4_2" localSheetId="48">#REF!</definedName>
    <definedName name="_4_2" localSheetId="49">#REF!</definedName>
    <definedName name="_4_2" localSheetId="51">#REF!</definedName>
    <definedName name="_4_2" localSheetId="53">#REF!</definedName>
    <definedName name="_4_2" localSheetId="55">#REF!</definedName>
    <definedName name="_4_2" localSheetId="56">#REF!</definedName>
    <definedName name="_4_2" localSheetId="58">#REF!</definedName>
    <definedName name="_4_2" localSheetId="60">#REF!</definedName>
    <definedName name="_4_2" localSheetId="62">#REF!</definedName>
    <definedName name="_4_2" localSheetId="63">#REF!</definedName>
    <definedName name="_4_2" localSheetId="65">#REF!</definedName>
    <definedName name="_4_2" localSheetId="66">#REF!</definedName>
    <definedName name="_4_2" localSheetId="69">#REF!</definedName>
    <definedName name="_4_2" localSheetId="70">#REF!</definedName>
    <definedName name="_4_2">#REF!</definedName>
    <definedName name="_4_200_499" localSheetId="0">#REF!</definedName>
    <definedName name="_4_200_499" localSheetId="11">#REF!</definedName>
    <definedName name="_4_200_499" localSheetId="13">#REF!</definedName>
    <definedName name="_4_200_499" localSheetId="2">#REF!</definedName>
    <definedName name="_4_200_499" localSheetId="24">#REF!</definedName>
    <definedName name="_4_200_499" localSheetId="26">#REF!</definedName>
    <definedName name="_4_200_499" localSheetId="27">#REF!</definedName>
    <definedName name="_4_200_499" localSheetId="28">#REF!</definedName>
    <definedName name="_4_200_499" localSheetId="21">#REF!</definedName>
    <definedName name="_4_200_499" localSheetId="22">#REF!</definedName>
    <definedName name="_4_200_499" localSheetId="30">#REF!</definedName>
    <definedName name="_4_200_499" localSheetId="31">#REF!</definedName>
    <definedName name="_4_200_499" localSheetId="32">#REF!</definedName>
    <definedName name="_4_200_499" localSheetId="34">#REF!</definedName>
    <definedName name="_4_200_499" localSheetId="35">#REF!</definedName>
    <definedName name="_4_200_499" localSheetId="37">#REF!</definedName>
    <definedName name="_4_200_499" localSheetId="38">#REF!</definedName>
    <definedName name="_4_200_499" localSheetId="39">#REF!</definedName>
    <definedName name="_4_200_499" localSheetId="41">#REF!</definedName>
    <definedName name="_4_200_499" localSheetId="42">#REF!</definedName>
    <definedName name="_4_200_499" localSheetId="44">#REF!</definedName>
    <definedName name="_4_200_499" localSheetId="45">#REF!</definedName>
    <definedName name="_4_200_499" localSheetId="46">#REF!</definedName>
    <definedName name="_4_200_499" localSheetId="48">#REF!</definedName>
    <definedName name="_4_200_499" localSheetId="49">#REF!</definedName>
    <definedName name="_4_200_499" localSheetId="51">#REF!</definedName>
    <definedName name="_4_200_499" localSheetId="53">#REF!</definedName>
    <definedName name="_4_200_499" localSheetId="55">#REF!</definedName>
    <definedName name="_4_200_499" localSheetId="56">#REF!</definedName>
    <definedName name="_4_200_499" localSheetId="58">#REF!</definedName>
    <definedName name="_4_200_499" localSheetId="60">#REF!</definedName>
    <definedName name="_4_200_499" localSheetId="62">#REF!</definedName>
    <definedName name="_4_200_499" localSheetId="63">#REF!</definedName>
    <definedName name="_4_200_499" localSheetId="65">#REF!</definedName>
    <definedName name="_4_200_499" localSheetId="66">#REF!</definedName>
    <definedName name="_4_200_499" localSheetId="69">#REF!</definedName>
    <definedName name="_4_200_499" localSheetId="70">#REF!</definedName>
    <definedName name="_4_200_499" localSheetId="83">#REF!</definedName>
    <definedName name="_4_200_499" localSheetId="84">#REF!</definedName>
    <definedName name="_4_200_499" localSheetId="85">#REF!</definedName>
    <definedName name="_4_200_499" localSheetId="90">#REF!</definedName>
    <definedName name="_4_200_499" localSheetId="89">#REF!</definedName>
    <definedName name="_4_200_499" localSheetId="91">#REF!</definedName>
    <definedName name="_4_200_499" localSheetId="92">#REF!</definedName>
    <definedName name="_4_200_499" localSheetId="93">#REF!</definedName>
    <definedName name="_4_200_499" localSheetId="94">#REF!</definedName>
    <definedName name="_4_200_499" localSheetId="95">#REF!</definedName>
    <definedName name="_4_200_499" localSheetId="72">#REF!</definedName>
    <definedName name="_4_200_499" localSheetId="96">#REF!</definedName>
    <definedName name="_4_200_499" localSheetId="97">#REF!</definedName>
    <definedName name="_4_200_499" localSheetId="98">#REF!</definedName>
    <definedName name="_4_200_499" localSheetId="99">#REF!</definedName>
    <definedName name="_4_200_499" localSheetId="100">#REF!</definedName>
    <definedName name="_4_200_499" localSheetId="101">#REF!</definedName>
    <definedName name="_4_200_499" localSheetId="102">#REF!</definedName>
    <definedName name="_4_200_499" localSheetId="103">#REF!</definedName>
    <definedName name="_4_200_499" localSheetId="73">#REF!</definedName>
    <definedName name="_4_200_499" localSheetId="74">#REF!</definedName>
    <definedName name="_4_200_499" localSheetId="75">#REF!</definedName>
    <definedName name="_4_200_499" localSheetId="80">#REF!</definedName>
    <definedName name="_4_200_499" localSheetId="79">#REF!</definedName>
    <definedName name="_4_200_499" localSheetId="82">#REF!</definedName>
    <definedName name="_4_200_499">#REF!</definedName>
    <definedName name="_4_2D" localSheetId="0">#REF!</definedName>
    <definedName name="_4_2D" localSheetId="11">#REF!</definedName>
    <definedName name="_4_2D" localSheetId="13">#REF!</definedName>
    <definedName name="_4_2D" localSheetId="2">#REF!</definedName>
    <definedName name="_4_2D">#REF!</definedName>
    <definedName name="_42_2" localSheetId="83">#REF!</definedName>
    <definedName name="_42_2" localSheetId="84">#REF!</definedName>
    <definedName name="_42_2" localSheetId="85">#REF!</definedName>
    <definedName name="_42_2" localSheetId="90">#REF!</definedName>
    <definedName name="_42_2" localSheetId="89">#REF!</definedName>
    <definedName name="_42_2" localSheetId="91">#REF!</definedName>
    <definedName name="_42_2" localSheetId="92">#REF!</definedName>
    <definedName name="_42_2" localSheetId="93">#REF!</definedName>
    <definedName name="_42_2" localSheetId="94">#REF!</definedName>
    <definedName name="_42_2" localSheetId="95">#REF!</definedName>
    <definedName name="_42_2" localSheetId="72">#REF!</definedName>
    <definedName name="_42_2" localSheetId="96">#REF!</definedName>
    <definedName name="_42_2" localSheetId="97">#REF!</definedName>
    <definedName name="_42_2" localSheetId="98">#REF!</definedName>
    <definedName name="_42_2" localSheetId="99">#REF!</definedName>
    <definedName name="_42_2" localSheetId="100">#REF!</definedName>
    <definedName name="_42_2" localSheetId="101">#REF!</definedName>
    <definedName name="_42_2" localSheetId="102">#REF!</definedName>
    <definedName name="_42_2" localSheetId="103">#REF!</definedName>
    <definedName name="_42_2" localSheetId="73">#REF!</definedName>
    <definedName name="_42_2" localSheetId="74">#REF!</definedName>
    <definedName name="_42_2" localSheetId="75">#REF!</definedName>
    <definedName name="_42_2" localSheetId="80">#REF!</definedName>
    <definedName name="_42_2" localSheetId="79">#REF!</definedName>
    <definedName name="_42_2" localSheetId="82">#REF!</definedName>
    <definedName name="_42_2">#REF!</definedName>
    <definedName name="_46__123Graph_CCHART_1A" hidden="1">[13]InsQ!$AY$14:$BB$14</definedName>
    <definedName name="_47__123Graph_CCHART_2A" hidden="1">'[15]96'!$C$58:$G$58</definedName>
    <definedName name="_48__123Graph_CCHART_3A" hidden="1">[6]summ!$B$32:$P$32</definedName>
    <definedName name="_4AA_2">#REF!</definedName>
    <definedName name="_5" localSheetId="0">#REF!</definedName>
    <definedName name="_5" localSheetId="11">#REF!</definedName>
    <definedName name="_5" localSheetId="13">#REF!</definedName>
    <definedName name="_5" localSheetId="2">#REF!</definedName>
    <definedName name="_5" localSheetId="26">#REF!</definedName>
    <definedName name="_5" localSheetId="27">#REF!</definedName>
    <definedName name="_5" localSheetId="28">#REF!</definedName>
    <definedName name="_5" localSheetId="30">#REF!</definedName>
    <definedName name="_5" localSheetId="31">#REF!</definedName>
    <definedName name="_5" localSheetId="32">#REF!</definedName>
    <definedName name="_5" localSheetId="34">#REF!</definedName>
    <definedName name="_5" localSheetId="35">#REF!</definedName>
    <definedName name="_5" localSheetId="37">#REF!</definedName>
    <definedName name="_5" localSheetId="38">#REF!</definedName>
    <definedName name="_5" localSheetId="39">#REF!</definedName>
    <definedName name="_5" localSheetId="41">#REF!</definedName>
    <definedName name="_5" localSheetId="42">#REF!</definedName>
    <definedName name="_5" localSheetId="44">#REF!</definedName>
    <definedName name="_5" localSheetId="45">#REF!</definedName>
    <definedName name="_5" localSheetId="46">#REF!</definedName>
    <definedName name="_5" localSheetId="48">#REF!</definedName>
    <definedName name="_5" localSheetId="49">#REF!</definedName>
    <definedName name="_5" localSheetId="51">#REF!</definedName>
    <definedName name="_5" localSheetId="53">#REF!</definedName>
    <definedName name="_5" localSheetId="55">#REF!</definedName>
    <definedName name="_5" localSheetId="56">#REF!</definedName>
    <definedName name="_5" localSheetId="58">#REF!</definedName>
    <definedName name="_5" localSheetId="60">#REF!</definedName>
    <definedName name="_5" localSheetId="62">#REF!</definedName>
    <definedName name="_5" localSheetId="63">#REF!</definedName>
    <definedName name="_5" localSheetId="65">#REF!</definedName>
    <definedName name="_5" localSheetId="66">#REF!</definedName>
    <definedName name="_5" localSheetId="69">#REF!</definedName>
    <definedName name="_5" localSheetId="70">#REF!</definedName>
    <definedName name="_5">#REF!</definedName>
    <definedName name="_5__123Graph_ACHART_3A" hidden="1">[6]summ!$B$30:$P$30</definedName>
    <definedName name="_5__123Graph_BCHART_1A" hidden="1">[7]summ!$E$18:$N$18</definedName>
    <definedName name="_5__123Graph_BCHART_2A" localSheetId="9" hidden="1">[13]InsQ!$BG$13:$BV$13</definedName>
    <definedName name="_5__123Graph_BCHART_2A" localSheetId="10" hidden="1">[13]InsQ!$BG$13:$BV$13</definedName>
    <definedName name="_5__123Graph_BCHART_2A" localSheetId="8" hidden="1">[13]InsQ!$BG$13:$BV$13</definedName>
    <definedName name="_5__123Graph_BCHART_2A" hidden="1">[13]InsQ!$BG$13:$BV$13</definedName>
    <definedName name="_5__123Graph_CCHART_1A" hidden="1">[11]InsQ!$AY$14:$BB$14</definedName>
    <definedName name="_5_3" localSheetId="0">#REF!</definedName>
    <definedName name="_5_3" localSheetId="11">#REF!</definedName>
    <definedName name="_5_3" localSheetId="13">#REF!</definedName>
    <definedName name="_5_3" localSheetId="2">#REF!</definedName>
    <definedName name="_5_3" localSheetId="24">#REF!</definedName>
    <definedName name="_5_3" localSheetId="26">#REF!</definedName>
    <definedName name="_5_3" localSheetId="27">#REF!</definedName>
    <definedName name="_5_3" localSheetId="28">#REF!</definedName>
    <definedName name="_5_3" localSheetId="21">#REF!</definedName>
    <definedName name="_5_3" localSheetId="22">#REF!</definedName>
    <definedName name="_5_3" localSheetId="30">#REF!</definedName>
    <definedName name="_5_3" localSheetId="31">#REF!</definedName>
    <definedName name="_5_3" localSheetId="32">#REF!</definedName>
    <definedName name="_5_3" localSheetId="34">#REF!</definedName>
    <definedName name="_5_3" localSheetId="35">#REF!</definedName>
    <definedName name="_5_3" localSheetId="37">#REF!</definedName>
    <definedName name="_5_3" localSheetId="38">#REF!</definedName>
    <definedName name="_5_3" localSheetId="39">#REF!</definedName>
    <definedName name="_5_3" localSheetId="41">#REF!</definedName>
    <definedName name="_5_3" localSheetId="42">#REF!</definedName>
    <definedName name="_5_3" localSheetId="44">#REF!</definedName>
    <definedName name="_5_3" localSheetId="45">#REF!</definedName>
    <definedName name="_5_3" localSheetId="46">#REF!</definedName>
    <definedName name="_5_3" localSheetId="48">#REF!</definedName>
    <definedName name="_5_3" localSheetId="49">#REF!</definedName>
    <definedName name="_5_3" localSheetId="51">#REF!</definedName>
    <definedName name="_5_3" localSheetId="53">#REF!</definedName>
    <definedName name="_5_3" localSheetId="55">#REF!</definedName>
    <definedName name="_5_3" localSheetId="56">#REF!</definedName>
    <definedName name="_5_3" localSheetId="58">#REF!</definedName>
    <definedName name="_5_3" localSheetId="60">#REF!</definedName>
    <definedName name="_5_3" localSheetId="62">#REF!</definedName>
    <definedName name="_5_3" localSheetId="63">#REF!</definedName>
    <definedName name="_5_3" localSheetId="65">#REF!</definedName>
    <definedName name="_5_3" localSheetId="66">#REF!</definedName>
    <definedName name="_5_3" localSheetId="69">#REF!</definedName>
    <definedName name="_5_3" localSheetId="70">#REF!</definedName>
    <definedName name="_5_3" localSheetId="83">#REF!</definedName>
    <definedName name="_5_3" localSheetId="84">#REF!</definedName>
    <definedName name="_5_3" localSheetId="85">#REF!</definedName>
    <definedName name="_5_3" localSheetId="90">#REF!</definedName>
    <definedName name="_5_3" localSheetId="89">#REF!</definedName>
    <definedName name="_5_3" localSheetId="91">#REF!</definedName>
    <definedName name="_5_3" localSheetId="92">#REF!</definedName>
    <definedName name="_5_3" localSheetId="93">#REF!</definedName>
    <definedName name="_5_3" localSheetId="94">#REF!</definedName>
    <definedName name="_5_3" localSheetId="95">#REF!</definedName>
    <definedName name="_5_3" localSheetId="72">#REF!</definedName>
    <definedName name="_5_3" localSheetId="96">#REF!</definedName>
    <definedName name="_5_3" localSheetId="97">#REF!</definedName>
    <definedName name="_5_3" localSheetId="98">#REF!</definedName>
    <definedName name="_5_3" localSheetId="99">#REF!</definedName>
    <definedName name="_5_3" localSheetId="100">#REF!</definedName>
    <definedName name="_5_3" localSheetId="101">#REF!</definedName>
    <definedName name="_5_3" localSheetId="102">#REF!</definedName>
    <definedName name="_5_3" localSheetId="103">#REF!</definedName>
    <definedName name="_5_3" localSheetId="73">#REF!</definedName>
    <definedName name="_5_3" localSheetId="74">#REF!</definedName>
    <definedName name="_5_3" localSheetId="75">#REF!</definedName>
    <definedName name="_5_3" localSheetId="80">#REF!</definedName>
    <definedName name="_5_3" localSheetId="79">#REF!</definedName>
    <definedName name="_5_3" localSheetId="82">#REF!</definedName>
    <definedName name="_5_3">#REF!</definedName>
    <definedName name="_50_99" localSheetId="0">#REF!</definedName>
    <definedName name="_50_99" localSheetId="11">#REF!</definedName>
    <definedName name="_50_99" localSheetId="13">#REF!</definedName>
    <definedName name="_50_99" localSheetId="2">#REF!</definedName>
    <definedName name="_50_99" localSheetId="26">#REF!</definedName>
    <definedName name="_50_99" localSheetId="27">#REF!</definedName>
    <definedName name="_50_99" localSheetId="28">#REF!</definedName>
    <definedName name="_50_99" localSheetId="30">#REF!</definedName>
    <definedName name="_50_99" localSheetId="31">#REF!</definedName>
    <definedName name="_50_99" localSheetId="32">#REF!</definedName>
    <definedName name="_50_99" localSheetId="34">#REF!</definedName>
    <definedName name="_50_99" localSheetId="35">#REF!</definedName>
    <definedName name="_50_99" localSheetId="37">#REF!</definedName>
    <definedName name="_50_99" localSheetId="38">#REF!</definedName>
    <definedName name="_50_99" localSheetId="39">#REF!</definedName>
    <definedName name="_50_99" localSheetId="41">#REF!</definedName>
    <definedName name="_50_99" localSheetId="42">#REF!</definedName>
    <definedName name="_50_99" localSheetId="44">#REF!</definedName>
    <definedName name="_50_99" localSheetId="45">#REF!</definedName>
    <definedName name="_50_99" localSheetId="46">#REF!</definedName>
    <definedName name="_50_99" localSheetId="48">#REF!</definedName>
    <definedName name="_50_99" localSheetId="49">#REF!</definedName>
    <definedName name="_50_99" localSheetId="51">#REF!</definedName>
    <definedName name="_50_99" localSheetId="53">#REF!</definedName>
    <definedName name="_50_99" localSheetId="55">#REF!</definedName>
    <definedName name="_50_99" localSheetId="56">#REF!</definedName>
    <definedName name="_50_99" localSheetId="58">#REF!</definedName>
    <definedName name="_50_99" localSheetId="60">#REF!</definedName>
    <definedName name="_50_99" localSheetId="62">#REF!</definedName>
    <definedName name="_50_99" localSheetId="63">#REF!</definedName>
    <definedName name="_50_99" localSheetId="65">#REF!</definedName>
    <definedName name="_50_99" localSheetId="66">#REF!</definedName>
    <definedName name="_50_99" localSheetId="69">#REF!</definedName>
    <definedName name="_50_99" localSheetId="70">#REF!</definedName>
    <definedName name="_50_99">#REF!</definedName>
    <definedName name="_500_1999" localSheetId="0">#REF!</definedName>
    <definedName name="_500_1999" localSheetId="11">#REF!</definedName>
    <definedName name="_500_1999" localSheetId="13">#REF!</definedName>
    <definedName name="_500_1999" localSheetId="2">#REF!</definedName>
    <definedName name="_500_1999" localSheetId="26">#REF!</definedName>
    <definedName name="_500_1999" localSheetId="27">#REF!</definedName>
    <definedName name="_500_1999" localSheetId="28">#REF!</definedName>
    <definedName name="_500_1999" localSheetId="30">#REF!</definedName>
    <definedName name="_500_1999" localSheetId="31">#REF!</definedName>
    <definedName name="_500_1999" localSheetId="32">#REF!</definedName>
    <definedName name="_500_1999" localSheetId="34">#REF!</definedName>
    <definedName name="_500_1999" localSheetId="35">#REF!</definedName>
    <definedName name="_500_1999" localSheetId="37">#REF!</definedName>
    <definedName name="_500_1999" localSheetId="38">#REF!</definedName>
    <definedName name="_500_1999" localSheetId="39">#REF!</definedName>
    <definedName name="_500_1999" localSheetId="41">#REF!</definedName>
    <definedName name="_500_1999" localSheetId="42">#REF!</definedName>
    <definedName name="_500_1999" localSheetId="44">#REF!</definedName>
    <definedName name="_500_1999" localSheetId="45">#REF!</definedName>
    <definedName name="_500_1999" localSheetId="46">#REF!</definedName>
    <definedName name="_500_1999" localSheetId="48">#REF!</definedName>
    <definedName name="_500_1999" localSheetId="49">#REF!</definedName>
    <definedName name="_500_1999" localSheetId="51">#REF!</definedName>
    <definedName name="_500_1999" localSheetId="53">#REF!</definedName>
    <definedName name="_500_1999" localSheetId="55">#REF!</definedName>
    <definedName name="_500_1999" localSheetId="56">#REF!</definedName>
    <definedName name="_500_1999" localSheetId="58">#REF!</definedName>
    <definedName name="_500_1999" localSheetId="60">#REF!</definedName>
    <definedName name="_500_1999" localSheetId="62">#REF!</definedName>
    <definedName name="_500_1999" localSheetId="63">#REF!</definedName>
    <definedName name="_500_1999" localSheetId="65">#REF!</definedName>
    <definedName name="_500_1999" localSheetId="66">#REF!</definedName>
    <definedName name="_500_1999" localSheetId="69">#REF!</definedName>
    <definedName name="_500_1999" localSheetId="70">#REF!</definedName>
    <definedName name="_500_1999">#REF!</definedName>
    <definedName name="_54__123Graph_BCHART_1A" hidden="1">[12]InsQ!$AY$13:$BB$13</definedName>
    <definedName name="_55__123Graph_DCHART_1A" hidden="1">[13]InsQ!$AY$15:$BB$15</definedName>
    <definedName name="_56__123Graph_DCHART_2A" hidden="1">[6]summ!$B$42:$P$42</definedName>
    <definedName name="_57__123Graph_DCHART_3A" hidden="1">[6]summ!$B$33:$P$33</definedName>
    <definedName name="_5AA_3">#REF!</definedName>
    <definedName name="_6" localSheetId="0">#REF!</definedName>
    <definedName name="_6" localSheetId="11">#REF!</definedName>
    <definedName name="_6" localSheetId="13">#REF!</definedName>
    <definedName name="_6" localSheetId="2">#REF!</definedName>
    <definedName name="_6" localSheetId="26">#REF!</definedName>
    <definedName name="_6" localSheetId="27">#REF!</definedName>
    <definedName name="_6" localSheetId="28">#REF!</definedName>
    <definedName name="_6" localSheetId="30">#REF!</definedName>
    <definedName name="_6" localSheetId="31">#REF!</definedName>
    <definedName name="_6" localSheetId="32">#REF!</definedName>
    <definedName name="_6" localSheetId="34">#REF!</definedName>
    <definedName name="_6" localSheetId="35">#REF!</definedName>
    <definedName name="_6" localSheetId="37">#REF!</definedName>
    <definedName name="_6" localSheetId="38">#REF!</definedName>
    <definedName name="_6" localSheetId="39">#REF!</definedName>
    <definedName name="_6" localSheetId="41">#REF!</definedName>
    <definedName name="_6" localSheetId="42">#REF!</definedName>
    <definedName name="_6" localSheetId="44">#REF!</definedName>
    <definedName name="_6" localSheetId="45">#REF!</definedName>
    <definedName name="_6" localSheetId="46">#REF!</definedName>
    <definedName name="_6" localSheetId="48">#REF!</definedName>
    <definedName name="_6" localSheetId="49">#REF!</definedName>
    <definedName name="_6" localSheetId="51">#REF!</definedName>
    <definedName name="_6" localSheetId="53">#REF!</definedName>
    <definedName name="_6" localSheetId="55">#REF!</definedName>
    <definedName name="_6" localSheetId="56">#REF!</definedName>
    <definedName name="_6" localSheetId="58">#REF!</definedName>
    <definedName name="_6" localSheetId="60">#REF!</definedName>
    <definedName name="_6" localSheetId="62">#REF!</definedName>
    <definedName name="_6" localSheetId="63">#REF!</definedName>
    <definedName name="_6" localSheetId="65">#REF!</definedName>
    <definedName name="_6" localSheetId="66">#REF!</definedName>
    <definedName name="_6" localSheetId="69">#REF!</definedName>
    <definedName name="_6" localSheetId="70">#REF!</definedName>
    <definedName name="_6">#REF!</definedName>
    <definedName name="_6__123Graph_BCHART_2A" hidden="1">[7]summ!$I$40:$O$40</definedName>
    <definedName name="_6__123Graph_BCHART_3A" localSheetId="9" hidden="1">[6]summ!$B$31:$P$31</definedName>
    <definedName name="_6__123Graph_BCHART_3A" localSheetId="10" hidden="1">[6]summ!$B$31:$P$31</definedName>
    <definedName name="_6__123Graph_BCHART_3A" localSheetId="8" hidden="1">[6]summ!$B$31:$P$31</definedName>
    <definedName name="_6__123Graph_BCHART_3A" hidden="1">[6]summ!$B$31:$P$31</definedName>
    <definedName name="_6__123Graph_DCHART_1A" hidden="1">[11]InsQ!$AY$15:$BB$15</definedName>
    <definedName name="_6_2" localSheetId="0">#REF!</definedName>
    <definedName name="_6_2" localSheetId="11">#REF!</definedName>
    <definedName name="_6_2" localSheetId="13">#REF!</definedName>
    <definedName name="_6_2" localSheetId="2">#REF!</definedName>
    <definedName name="_6_2" localSheetId="26">#REF!</definedName>
    <definedName name="_6_2" localSheetId="27">#REF!</definedName>
    <definedName name="_6_2" localSheetId="28">#REF!</definedName>
    <definedName name="_6_2" localSheetId="30">#REF!</definedName>
    <definedName name="_6_2" localSheetId="31">#REF!</definedName>
    <definedName name="_6_2" localSheetId="32">#REF!</definedName>
    <definedName name="_6_2" localSheetId="34">#REF!</definedName>
    <definedName name="_6_2" localSheetId="35">#REF!</definedName>
    <definedName name="_6_2" localSheetId="37">#REF!</definedName>
    <definedName name="_6_2" localSheetId="38">#REF!</definedName>
    <definedName name="_6_2" localSheetId="39">#REF!</definedName>
    <definedName name="_6_2" localSheetId="41">#REF!</definedName>
    <definedName name="_6_2" localSheetId="42">#REF!</definedName>
    <definedName name="_6_2" localSheetId="44">#REF!</definedName>
    <definedName name="_6_2" localSheetId="45">#REF!</definedName>
    <definedName name="_6_2" localSheetId="46">#REF!</definedName>
    <definedName name="_6_2" localSheetId="48">#REF!</definedName>
    <definedName name="_6_2" localSheetId="49">#REF!</definedName>
    <definedName name="_6_2" localSheetId="51">#REF!</definedName>
    <definedName name="_6_2" localSheetId="53">#REF!</definedName>
    <definedName name="_6_2" localSheetId="55">#REF!</definedName>
    <definedName name="_6_2" localSheetId="56">#REF!</definedName>
    <definedName name="_6_2" localSheetId="58">#REF!</definedName>
    <definedName name="_6_2" localSheetId="60">#REF!</definedName>
    <definedName name="_6_2" localSheetId="62">#REF!</definedName>
    <definedName name="_6_2" localSheetId="63">#REF!</definedName>
    <definedName name="_6_2" localSheetId="65">#REF!</definedName>
    <definedName name="_6_2" localSheetId="66">#REF!</definedName>
    <definedName name="_6_2" localSheetId="69">#REF!</definedName>
    <definedName name="_6_2" localSheetId="70">#REF!</definedName>
    <definedName name="_6_2">#REF!</definedName>
    <definedName name="_6_20_49" localSheetId="0">#REF!</definedName>
    <definedName name="_6_20_49" localSheetId="11">#REF!</definedName>
    <definedName name="_6_20_49" localSheetId="13">#REF!</definedName>
    <definedName name="_6_20_49" localSheetId="2">#REF!</definedName>
    <definedName name="_6_20_49" localSheetId="26">#REF!</definedName>
    <definedName name="_6_20_49" localSheetId="27">#REF!</definedName>
    <definedName name="_6_20_49" localSheetId="28">#REF!</definedName>
    <definedName name="_6_20_49" localSheetId="30">#REF!</definedName>
    <definedName name="_6_20_49" localSheetId="31">#REF!</definedName>
    <definedName name="_6_20_49" localSheetId="32">#REF!</definedName>
    <definedName name="_6_20_49" localSheetId="34">#REF!</definedName>
    <definedName name="_6_20_49" localSheetId="35">#REF!</definedName>
    <definedName name="_6_20_49" localSheetId="37">#REF!</definedName>
    <definedName name="_6_20_49" localSheetId="38">#REF!</definedName>
    <definedName name="_6_20_49" localSheetId="39">#REF!</definedName>
    <definedName name="_6_20_49" localSheetId="41">#REF!</definedName>
    <definedName name="_6_20_49" localSheetId="42">#REF!</definedName>
    <definedName name="_6_20_49" localSheetId="44">#REF!</definedName>
    <definedName name="_6_20_49" localSheetId="45">#REF!</definedName>
    <definedName name="_6_20_49" localSheetId="46">#REF!</definedName>
    <definedName name="_6_20_49" localSheetId="48">#REF!</definedName>
    <definedName name="_6_20_49" localSheetId="49">#REF!</definedName>
    <definedName name="_6_20_49" localSheetId="51">#REF!</definedName>
    <definedName name="_6_20_49" localSheetId="53">#REF!</definedName>
    <definedName name="_6_20_49" localSheetId="55">#REF!</definedName>
    <definedName name="_6_20_49" localSheetId="56">#REF!</definedName>
    <definedName name="_6_20_49" localSheetId="58">#REF!</definedName>
    <definedName name="_6_20_49" localSheetId="60">#REF!</definedName>
    <definedName name="_6_20_49" localSheetId="62">#REF!</definedName>
    <definedName name="_6_20_49" localSheetId="63">#REF!</definedName>
    <definedName name="_6_20_49" localSheetId="65">#REF!</definedName>
    <definedName name="_6_20_49" localSheetId="66">#REF!</definedName>
    <definedName name="_6_20_49" localSheetId="69">#REF!</definedName>
    <definedName name="_6_20_49" localSheetId="70">#REF!</definedName>
    <definedName name="_6_20_49">#REF!</definedName>
    <definedName name="_6_3D" localSheetId="0">#REF!</definedName>
    <definedName name="_6_3D" localSheetId="11">#REF!</definedName>
    <definedName name="_6_3D" localSheetId="13">#REF!</definedName>
    <definedName name="_6_3D" localSheetId="2">#REF!</definedName>
    <definedName name="_6_3D">#REF!</definedName>
    <definedName name="_6_4" localSheetId="0">#REF!</definedName>
    <definedName name="_6_4" localSheetId="11">#REF!</definedName>
    <definedName name="_6_4" localSheetId="13">#REF!</definedName>
    <definedName name="_6_4" localSheetId="2">#REF!</definedName>
    <definedName name="_6_4" localSheetId="24">#REF!</definedName>
    <definedName name="_6_4" localSheetId="26">#REF!</definedName>
    <definedName name="_6_4" localSheetId="27">#REF!</definedName>
    <definedName name="_6_4" localSheetId="28">#REF!</definedName>
    <definedName name="_6_4" localSheetId="21">#REF!</definedName>
    <definedName name="_6_4" localSheetId="22">#REF!</definedName>
    <definedName name="_6_4" localSheetId="30">#REF!</definedName>
    <definedName name="_6_4" localSheetId="31">#REF!</definedName>
    <definedName name="_6_4" localSheetId="32">#REF!</definedName>
    <definedName name="_6_4" localSheetId="34">#REF!</definedName>
    <definedName name="_6_4" localSheetId="35">#REF!</definedName>
    <definedName name="_6_4" localSheetId="37">#REF!</definedName>
    <definedName name="_6_4" localSheetId="38">#REF!</definedName>
    <definedName name="_6_4" localSheetId="39">#REF!</definedName>
    <definedName name="_6_4" localSheetId="41">#REF!</definedName>
    <definedName name="_6_4" localSheetId="42">#REF!</definedName>
    <definedName name="_6_4" localSheetId="44">#REF!</definedName>
    <definedName name="_6_4" localSheetId="45">#REF!</definedName>
    <definedName name="_6_4" localSheetId="46">#REF!</definedName>
    <definedName name="_6_4" localSheetId="48">#REF!</definedName>
    <definedName name="_6_4" localSheetId="49">#REF!</definedName>
    <definedName name="_6_4" localSheetId="51">#REF!</definedName>
    <definedName name="_6_4" localSheetId="53">#REF!</definedName>
    <definedName name="_6_4" localSheetId="55">#REF!</definedName>
    <definedName name="_6_4" localSheetId="56">#REF!</definedName>
    <definedName name="_6_4" localSheetId="58">#REF!</definedName>
    <definedName name="_6_4" localSheetId="60">#REF!</definedName>
    <definedName name="_6_4" localSheetId="62">#REF!</definedName>
    <definedName name="_6_4" localSheetId="63">#REF!</definedName>
    <definedName name="_6_4" localSheetId="65">#REF!</definedName>
    <definedName name="_6_4" localSheetId="66">#REF!</definedName>
    <definedName name="_6_4" localSheetId="69">#REF!</definedName>
    <definedName name="_6_4" localSheetId="70">#REF!</definedName>
    <definedName name="_6_4" localSheetId="83">#REF!</definedName>
    <definedName name="_6_4" localSheetId="84">#REF!</definedName>
    <definedName name="_6_4" localSheetId="85">#REF!</definedName>
    <definedName name="_6_4" localSheetId="90">#REF!</definedName>
    <definedName name="_6_4" localSheetId="89">#REF!</definedName>
    <definedName name="_6_4" localSheetId="91">#REF!</definedName>
    <definedName name="_6_4" localSheetId="92">#REF!</definedName>
    <definedName name="_6_4" localSheetId="93">#REF!</definedName>
    <definedName name="_6_4" localSheetId="94">#REF!</definedName>
    <definedName name="_6_4" localSheetId="95">#REF!</definedName>
    <definedName name="_6_4" localSheetId="72">#REF!</definedName>
    <definedName name="_6_4" localSheetId="96">#REF!</definedName>
    <definedName name="_6_4" localSheetId="97">#REF!</definedName>
    <definedName name="_6_4" localSheetId="98">#REF!</definedName>
    <definedName name="_6_4" localSheetId="99">#REF!</definedName>
    <definedName name="_6_4" localSheetId="100">#REF!</definedName>
    <definedName name="_6_4" localSheetId="101">#REF!</definedName>
    <definedName name="_6_4" localSheetId="102">#REF!</definedName>
    <definedName name="_6_4" localSheetId="103">#REF!</definedName>
    <definedName name="_6_4" localSheetId="73">#REF!</definedName>
    <definedName name="_6_4" localSheetId="74">#REF!</definedName>
    <definedName name="_6_4" localSheetId="75">#REF!</definedName>
    <definedName name="_6_4" localSheetId="80">#REF!</definedName>
    <definedName name="_6_4" localSheetId="79">#REF!</definedName>
    <definedName name="_6_4" localSheetId="82">#REF!</definedName>
    <definedName name="_6_4">#REF!</definedName>
    <definedName name="_63_20_49" localSheetId="83">#REF!</definedName>
    <definedName name="_63_20_49" localSheetId="84">#REF!</definedName>
    <definedName name="_63_20_49" localSheetId="85">#REF!</definedName>
    <definedName name="_63_20_49" localSheetId="90">#REF!</definedName>
    <definedName name="_63_20_49" localSheetId="89">#REF!</definedName>
    <definedName name="_63_20_49" localSheetId="91">#REF!</definedName>
    <definedName name="_63_20_49" localSheetId="92">#REF!</definedName>
    <definedName name="_63_20_49" localSheetId="93">#REF!</definedName>
    <definedName name="_63_20_49" localSheetId="94">#REF!</definedName>
    <definedName name="_63_20_49" localSheetId="95">#REF!</definedName>
    <definedName name="_63_20_49" localSheetId="72">#REF!</definedName>
    <definedName name="_63_20_49" localSheetId="96">#REF!</definedName>
    <definedName name="_63_20_49" localSheetId="97">#REF!</definedName>
    <definedName name="_63_20_49" localSheetId="98">#REF!</definedName>
    <definedName name="_63_20_49" localSheetId="99">#REF!</definedName>
    <definedName name="_63_20_49" localSheetId="100">#REF!</definedName>
    <definedName name="_63_20_49" localSheetId="101">#REF!</definedName>
    <definedName name="_63_20_49" localSheetId="102">#REF!</definedName>
    <definedName name="_63_20_49" localSheetId="103">#REF!</definedName>
    <definedName name="_63_20_49" localSheetId="73">#REF!</definedName>
    <definedName name="_63_20_49" localSheetId="74">#REF!</definedName>
    <definedName name="_63_20_49" localSheetId="75">#REF!</definedName>
    <definedName name="_63_20_49" localSheetId="80">#REF!</definedName>
    <definedName name="_63_20_49" localSheetId="79">#REF!</definedName>
    <definedName name="_63_20_49" localSheetId="82">#REF!</definedName>
    <definedName name="_63_20_49">#REF!</definedName>
    <definedName name="_66__123Graph_XCHART_1A" hidden="1">[13]InsQ!$AY$11:$BB$11</definedName>
    <definedName name="_6AA_4">#REF!</definedName>
    <definedName name="_7" localSheetId="0">#REF!</definedName>
    <definedName name="_7" localSheetId="11">#REF!</definedName>
    <definedName name="_7" localSheetId="13">#REF!</definedName>
    <definedName name="_7" localSheetId="2">#REF!</definedName>
    <definedName name="_7" localSheetId="26">#REF!</definedName>
    <definedName name="_7" localSheetId="27">#REF!</definedName>
    <definedName name="_7" localSheetId="28">#REF!</definedName>
    <definedName name="_7" localSheetId="30">#REF!</definedName>
    <definedName name="_7" localSheetId="31">#REF!</definedName>
    <definedName name="_7" localSheetId="32">#REF!</definedName>
    <definedName name="_7" localSheetId="34">#REF!</definedName>
    <definedName name="_7" localSheetId="35">#REF!</definedName>
    <definedName name="_7" localSheetId="37">#REF!</definedName>
    <definedName name="_7" localSheetId="38">#REF!</definedName>
    <definedName name="_7" localSheetId="39">#REF!</definedName>
    <definedName name="_7" localSheetId="41">#REF!</definedName>
    <definedName name="_7" localSheetId="42">#REF!</definedName>
    <definedName name="_7" localSheetId="44">#REF!</definedName>
    <definedName name="_7" localSheetId="45">#REF!</definedName>
    <definedName name="_7" localSheetId="46">#REF!</definedName>
    <definedName name="_7" localSheetId="48">#REF!</definedName>
    <definedName name="_7" localSheetId="49">#REF!</definedName>
    <definedName name="_7" localSheetId="51">#REF!</definedName>
    <definedName name="_7" localSheetId="53">#REF!</definedName>
    <definedName name="_7" localSheetId="55">#REF!</definedName>
    <definedName name="_7" localSheetId="56">#REF!</definedName>
    <definedName name="_7" localSheetId="58">#REF!</definedName>
    <definedName name="_7" localSheetId="60">#REF!</definedName>
    <definedName name="_7" localSheetId="62">#REF!</definedName>
    <definedName name="_7" localSheetId="63">#REF!</definedName>
    <definedName name="_7" localSheetId="65">#REF!</definedName>
    <definedName name="_7" localSheetId="66">#REF!</definedName>
    <definedName name="_7" localSheetId="69">#REF!</definedName>
    <definedName name="_7" localSheetId="70">#REF!</definedName>
    <definedName name="_7">#REF!</definedName>
    <definedName name="_7__123Graph_BCHART_1A" hidden="1">[14]InsQ!$AY$13:$BB$13</definedName>
    <definedName name="_7__123Graph_BCHART_3A" hidden="1">[7]summ!$I$31:$O$31</definedName>
    <definedName name="_7__123Graph_BCHART_4A" hidden="1">[6]summ!$C$58:$C$67</definedName>
    <definedName name="_7__123Graph_XCHART_1A" hidden="1">[11]InsQ!$AY$11:$BB$11</definedName>
    <definedName name="_7_5" localSheetId="0">#REF!</definedName>
    <definedName name="_7_5" localSheetId="11">#REF!</definedName>
    <definedName name="_7_5" localSheetId="13">#REF!</definedName>
    <definedName name="_7_5" localSheetId="2">#REF!</definedName>
    <definedName name="_7_5" localSheetId="24">#REF!</definedName>
    <definedName name="_7_5" localSheetId="26">#REF!</definedName>
    <definedName name="_7_5" localSheetId="27">#REF!</definedName>
    <definedName name="_7_5" localSheetId="28">#REF!</definedName>
    <definedName name="_7_5" localSheetId="21">#REF!</definedName>
    <definedName name="_7_5" localSheetId="22">#REF!</definedName>
    <definedName name="_7_5" localSheetId="30">#REF!</definedName>
    <definedName name="_7_5" localSheetId="31">#REF!</definedName>
    <definedName name="_7_5" localSheetId="32">#REF!</definedName>
    <definedName name="_7_5" localSheetId="34">#REF!</definedName>
    <definedName name="_7_5" localSheetId="35">#REF!</definedName>
    <definedName name="_7_5" localSheetId="37">#REF!</definedName>
    <definedName name="_7_5" localSheetId="38">#REF!</definedName>
    <definedName name="_7_5" localSheetId="39">#REF!</definedName>
    <definedName name="_7_5" localSheetId="41">#REF!</definedName>
    <definedName name="_7_5" localSheetId="42">#REF!</definedName>
    <definedName name="_7_5" localSheetId="44">#REF!</definedName>
    <definedName name="_7_5" localSheetId="45">#REF!</definedName>
    <definedName name="_7_5" localSheetId="46">#REF!</definedName>
    <definedName name="_7_5" localSheetId="48">#REF!</definedName>
    <definedName name="_7_5" localSheetId="49">#REF!</definedName>
    <definedName name="_7_5" localSheetId="51">#REF!</definedName>
    <definedName name="_7_5" localSheetId="53">#REF!</definedName>
    <definedName name="_7_5" localSheetId="55">#REF!</definedName>
    <definedName name="_7_5" localSheetId="56">#REF!</definedName>
    <definedName name="_7_5" localSheetId="58">#REF!</definedName>
    <definedName name="_7_5" localSheetId="60">#REF!</definedName>
    <definedName name="_7_5" localSheetId="62">#REF!</definedName>
    <definedName name="_7_5" localSheetId="63">#REF!</definedName>
    <definedName name="_7_5" localSheetId="65">#REF!</definedName>
    <definedName name="_7_5" localSheetId="66">#REF!</definedName>
    <definedName name="_7_5" localSheetId="69">#REF!</definedName>
    <definedName name="_7_5" localSheetId="70">#REF!</definedName>
    <definedName name="_7_5" localSheetId="83">#REF!</definedName>
    <definedName name="_7_5" localSheetId="84">#REF!</definedName>
    <definedName name="_7_5" localSheetId="85">#REF!</definedName>
    <definedName name="_7_5" localSheetId="90">#REF!</definedName>
    <definedName name="_7_5" localSheetId="89">#REF!</definedName>
    <definedName name="_7_5" localSheetId="91">#REF!</definedName>
    <definedName name="_7_5" localSheetId="92">#REF!</definedName>
    <definedName name="_7_5" localSheetId="93">#REF!</definedName>
    <definedName name="_7_5" localSheetId="94">#REF!</definedName>
    <definedName name="_7_5" localSheetId="95">#REF!</definedName>
    <definedName name="_7_5" localSheetId="72">#REF!</definedName>
    <definedName name="_7_5" localSheetId="96">#REF!</definedName>
    <definedName name="_7_5" localSheetId="97">#REF!</definedName>
    <definedName name="_7_5" localSheetId="98">#REF!</definedName>
    <definedName name="_7_5" localSheetId="99">#REF!</definedName>
    <definedName name="_7_5" localSheetId="100">#REF!</definedName>
    <definedName name="_7_5" localSheetId="101">#REF!</definedName>
    <definedName name="_7_5" localSheetId="102">#REF!</definedName>
    <definedName name="_7_5" localSheetId="103">#REF!</definedName>
    <definedName name="_7_5" localSheetId="73">#REF!</definedName>
    <definedName name="_7_5" localSheetId="74">#REF!</definedName>
    <definedName name="_7_5" localSheetId="75">#REF!</definedName>
    <definedName name="_7_5" localSheetId="80">#REF!</definedName>
    <definedName name="_7_5" localSheetId="79">#REF!</definedName>
    <definedName name="_7_5" localSheetId="82">#REF!</definedName>
    <definedName name="_7_5">#REF!</definedName>
    <definedName name="_72__123Graph_BCHART_2A" hidden="1">[12]InsQ!$BG$13:$BV$13</definedName>
    <definedName name="_75__123Graph_XCHART_2A" hidden="1">[13]InsQ!$BG$11:$BV$11</definedName>
    <definedName name="_76__123Graph_XCHART_3A" hidden="1">[6]summ!$B$29:$P$29</definedName>
    <definedName name="_77__123Graph_XCHART_4A" hidden="1">[6]summ!$A$58:$A$67</definedName>
    <definedName name="_7AA_5">#REF!</definedName>
    <definedName name="_8" localSheetId="0">#REF!</definedName>
    <definedName name="_8" localSheetId="11">#REF!</definedName>
    <definedName name="_8" localSheetId="13">#REF!</definedName>
    <definedName name="_8" localSheetId="2">#REF!</definedName>
    <definedName name="_8" localSheetId="26">#REF!</definedName>
    <definedName name="_8" localSheetId="27">#REF!</definedName>
    <definedName name="_8" localSheetId="28">#REF!</definedName>
    <definedName name="_8" localSheetId="30">#REF!</definedName>
    <definedName name="_8" localSheetId="31">#REF!</definedName>
    <definedName name="_8" localSheetId="32">#REF!</definedName>
    <definedName name="_8" localSheetId="34">#REF!</definedName>
    <definedName name="_8" localSheetId="35">#REF!</definedName>
    <definedName name="_8" localSheetId="37">#REF!</definedName>
    <definedName name="_8" localSheetId="38">#REF!</definedName>
    <definedName name="_8" localSheetId="39">#REF!</definedName>
    <definedName name="_8" localSheetId="41">#REF!</definedName>
    <definedName name="_8" localSheetId="42">#REF!</definedName>
    <definedName name="_8" localSheetId="44">#REF!</definedName>
    <definedName name="_8" localSheetId="45">#REF!</definedName>
    <definedName name="_8" localSheetId="46">#REF!</definedName>
    <definedName name="_8" localSheetId="48">#REF!</definedName>
    <definedName name="_8" localSheetId="49">#REF!</definedName>
    <definedName name="_8" localSheetId="51">#REF!</definedName>
    <definedName name="_8" localSheetId="53">#REF!</definedName>
    <definedName name="_8" localSheetId="55">#REF!</definedName>
    <definedName name="_8" localSheetId="56">#REF!</definedName>
    <definedName name="_8" localSheetId="58">#REF!</definedName>
    <definedName name="_8" localSheetId="60">#REF!</definedName>
    <definedName name="_8" localSheetId="62">#REF!</definedName>
    <definedName name="_8" localSheetId="63">#REF!</definedName>
    <definedName name="_8" localSheetId="65">#REF!</definedName>
    <definedName name="_8" localSheetId="66">#REF!</definedName>
    <definedName name="_8" localSheetId="69">#REF!</definedName>
    <definedName name="_8" localSheetId="70">#REF!</definedName>
    <definedName name="_8">#REF!</definedName>
    <definedName name="_8__123Graph_BCHART_4A" hidden="1">[7]summ!$C$70:$C$81</definedName>
    <definedName name="_8__123Graph_CCHART_1A" localSheetId="9" hidden="1">[13]InsQ!$AY$14:$BB$14</definedName>
    <definedName name="_8__123Graph_CCHART_1A" localSheetId="10" hidden="1">[13]InsQ!$AY$14:$BB$14</definedName>
    <definedName name="_8__123Graph_CCHART_1A" localSheetId="8" hidden="1">[13]InsQ!$AY$14:$BB$14</definedName>
    <definedName name="_8__123Graph_CCHART_1A" hidden="1">[13]InsQ!$AY$14:$BB$14</definedName>
    <definedName name="_8__123Graph_XCHART_2A" hidden="1">[11]InsQ!$BG$11:$BV$11</definedName>
    <definedName name="_8_200_499" localSheetId="0">#REF!</definedName>
    <definedName name="_8_200_499" localSheetId="11">#REF!</definedName>
    <definedName name="_8_200_499" localSheetId="13">#REF!</definedName>
    <definedName name="_8_200_499" localSheetId="2">#REF!</definedName>
    <definedName name="_8_200_499" localSheetId="26">#REF!</definedName>
    <definedName name="_8_200_499" localSheetId="27">#REF!</definedName>
    <definedName name="_8_200_499" localSheetId="28">#REF!</definedName>
    <definedName name="_8_200_499" localSheetId="30">#REF!</definedName>
    <definedName name="_8_200_499" localSheetId="31">#REF!</definedName>
    <definedName name="_8_200_499" localSheetId="32">#REF!</definedName>
    <definedName name="_8_200_499" localSheetId="34">#REF!</definedName>
    <definedName name="_8_200_499" localSheetId="35">#REF!</definedName>
    <definedName name="_8_200_499" localSheetId="37">#REF!</definedName>
    <definedName name="_8_200_499" localSheetId="38">#REF!</definedName>
    <definedName name="_8_200_499" localSheetId="39">#REF!</definedName>
    <definedName name="_8_200_499" localSheetId="41">#REF!</definedName>
    <definedName name="_8_200_499" localSheetId="42">#REF!</definedName>
    <definedName name="_8_200_499" localSheetId="44">#REF!</definedName>
    <definedName name="_8_200_499" localSheetId="45">#REF!</definedName>
    <definedName name="_8_200_499" localSheetId="46">#REF!</definedName>
    <definedName name="_8_200_499" localSheetId="48">#REF!</definedName>
    <definedName name="_8_200_499" localSheetId="49">#REF!</definedName>
    <definedName name="_8_200_499" localSheetId="51">#REF!</definedName>
    <definedName name="_8_200_499" localSheetId="53">#REF!</definedName>
    <definedName name="_8_200_499" localSheetId="55">#REF!</definedName>
    <definedName name="_8_200_499" localSheetId="56">#REF!</definedName>
    <definedName name="_8_200_499" localSheetId="58">#REF!</definedName>
    <definedName name="_8_200_499" localSheetId="60">#REF!</definedName>
    <definedName name="_8_200_499" localSheetId="62">#REF!</definedName>
    <definedName name="_8_200_499" localSheetId="63">#REF!</definedName>
    <definedName name="_8_200_499" localSheetId="65">#REF!</definedName>
    <definedName name="_8_200_499" localSheetId="66">#REF!</definedName>
    <definedName name="_8_200_499" localSheetId="69">#REF!</definedName>
    <definedName name="_8_200_499" localSheetId="70">#REF!</definedName>
    <definedName name="_8_200_499">#REF!</definedName>
    <definedName name="_8_4D" localSheetId="0">#REF!</definedName>
    <definedName name="_8_4D" localSheetId="11">#REF!</definedName>
    <definedName name="_8_4D" localSheetId="13">#REF!</definedName>
    <definedName name="_8_4D" localSheetId="2">#REF!</definedName>
    <definedName name="_8_4D">#REF!</definedName>
    <definedName name="_8_50_99" localSheetId="0">#REF!</definedName>
    <definedName name="_8_50_99" localSheetId="11">#REF!</definedName>
    <definedName name="_8_50_99" localSheetId="13">#REF!</definedName>
    <definedName name="_8_50_99" localSheetId="2">#REF!</definedName>
    <definedName name="_8_50_99" localSheetId="24">#REF!</definedName>
    <definedName name="_8_50_99" localSheetId="26">#REF!</definedName>
    <definedName name="_8_50_99" localSheetId="27">#REF!</definedName>
    <definedName name="_8_50_99" localSheetId="28">#REF!</definedName>
    <definedName name="_8_50_99" localSheetId="21">#REF!</definedName>
    <definedName name="_8_50_99" localSheetId="22">#REF!</definedName>
    <definedName name="_8_50_99" localSheetId="30">#REF!</definedName>
    <definedName name="_8_50_99" localSheetId="31">#REF!</definedName>
    <definedName name="_8_50_99" localSheetId="32">#REF!</definedName>
    <definedName name="_8_50_99" localSheetId="34">#REF!</definedName>
    <definedName name="_8_50_99" localSheetId="35">#REF!</definedName>
    <definedName name="_8_50_99" localSheetId="37">#REF!</definedName>
    <definedName name="_8_50_99" localSheetId="38">#REF!</definedName>
    <definedName name="_8_50_99" localSheetId="39">#REF!</definedName>
    <definedName name="_8_50_99" localSheetId="41">#REF!</definedName>
    <definedName name="_8_50_99" localSheetId="42">#REF!</definedName>
    <definedName name="_8_50_99" localSheetId="44">#REF!</definedName>
    <definedName name="_8_50_99" localSheetId="45">#REF!</definedName>
    <definedName name="_8_50_99" localSheetId="46">#REF!</definedName>
    <definedName name="_8_50_99" localSheetId="48">#REF!</definedName>
    <definedName name="_8_50_99" localSheetId="49">#REF!</definedName>
    <definedName name="_8_50_99" localSheetId="51">#REF!</definedName>
    <definedName name="_8_50_99" localSheetId="53">#REF!</definedName>
    <definedName name="_8_50_99" localSheetId="55">#REF!</definedName>
    <definedName name="_8_50_99" localSheetId="56">#REF!</definedName>
    <definedName name="_8_50_99" localSheetId="58">#REF!</definedName>
    <definedName name="_8_50_99" localSheetId="60">#REF!</definedName>
    <definedName name="_8_50_99" localSheetId="62">#REF!</definedName>
    <definedName name="_8_50_99" localSheetId="63">#REF!</definedName>
    <definedName name="_8_50_99" localSheetId="65">#REF!</definedName>
    <definedName name="_8_50_99" localSheetId="66">#REF!</definedName>
    <definedName name="_8_50_99" localSheetId="69">#REF!</definedName>
    <definedName name="_8_50_99" localSheetId="70">#REF!</definedName>
    <definedName name="_8_50_99" localSheetId="83">#REF!</definedName>
    <definedName name="_8_50_99" localSheetId="84">#REF!</definedName>
    <definedName name="_8_50_99" localSheetId="85">#REF!</definedName>
    <definedName name="_8_50_99" localSheetId="90">#REF!</definedName>
    <definedName name="_8_50_99" localSheetId="89">#REF!</definedName>
    <definedName name="_8_50_99" localSheetId="91">#REF!</definedName>
    <definedName name="_8_50_99" localSheetId="92">#REF!</definedName>
    <definedName name="_8_50_99" localSheetId="93">#REF!</definedName>
    <definedName name="_8_50_99" localSheetId="94">#REF!</definedName>
    <definedName name="_8_50_99" localSheetId="95">#REF!</definedName>
    <definedName name="_8_50_99" localSheetId="72">#REF!</definedName>
    <definedName name="_8_50_99" localSheetId="96">#REF!</definedName>
    <definedName name="_8_50_99" localSheetId="97">#REF!</definedName>
    <definedName name="_8_50_99" localSheetId="98">#REF!</definedName>
    <definedName name="_8_50_99" localSheetId="99">#REF!</definedName>
    <definedName name="_8_50_99" localSheetId="100">#REF!</definedName>
    <definedName name="_8_50_99" localSheetId="101">#REF!</definedName>
    <definedName name="_8_50_99" localSheetId="102">#REF!</definedName>
    <definedName name="_8_50_99" localSheetId="103">#REF!</definedName>
    <definedName name="_8_50_99" localSheetId="73">#REF!</definedName>
    <definedName name="_8_50_99" localSheetId="74">#REF!</definedName>
    <definedName name="_8_50_99" localSheetId="75">#REF!</definedName>
    <definedName name="_8_50_99" localSheetId="80">#REF!</definedName>
    <definedName name="_8_50_99" localSheetId="79">#REF!</definedName>
    <definedName name="_8_50_99" localSheetId="82">#REF!</definedName>
    <definedName name="_8_50_99">#REF!</definedName>
    <definedName name="_8123">#REF!</definedName>
    <definedName name="_84_200_499" localSheetId="83">#REF!</definedName>
    <definedName name="_84_200_499" localSheetId="84">#REF!</definedName>
    <definedName name="_84_200_499" localSheetId="85">#REF!</definedName>
    <definedName name="_84_200_499" localSheetId="90">#REF!</definedName>
    <definedName name="_84_200_499" localSheetId="89">#REF!</definedName>
    <definedName name="_84_200_499" localSheetId="91">#REF!</definedName>
    <definedName name="_84_200_499" localSheetId="92">#REF!</definedName>
    <definedName name="_84_200_499" localSheetId="93">#REF!</definedName>
    <definedName name="_84_200_499" localSheetId="94">#REF!</definedName>
    <definedName name="_84_200_499" localSheetId="95">#REF!</definedName>
    <definedName name="_84_200_499" localSheetId="72">#REF!</definedName>
    <definedName name="_84_200_499" localSheetId="96">#REF!</definedName>
    <definedName name="_84_200_499" localSheetId="97">#REF!</definedName>
    <definedName name="_84_200_499" localSheetId="98">#REF!</definedName>
    <definedName name="_84_200_499" localSheetId="99">#REF!</definedName>
    <definedName name="_84_200_499" localSheetId="100">#REF!</definedName>
    <definedName name="_84_200_499" localSheetId="101">#REF!</definedName>
    <definedName name="_84_200_499" localSheetId="102">#REF!</definedName>
    <definedName name="_84_200_499" localSheetId="103">#REF!</definedName>
    <definedName name="_84_200_499" localSheetId="73">#REF!</definedName>
    <definedName name="_84_200_499" localSheetId="74">#REF!</definedName>
    <definedName name="_84_200_499" localSheetId="75">#REF!</definedName>
    <definedName name="_84_200_499" localSheetId="80">#REF!</definedName>
    <definedName name="_84_200_499" localSheetId="79">#REF!</definedName>
    <definedName name="_84_200_499" localSheetId="82">#REF!</definedName>
    <definedName name="_84_200_499">#REF!</definedName>
    <definedName name="_88">#REF!</definedName>
    <definedName name="_8B_1">#REF!</definedName>
    <definedName name="_9">#REF!</definedName>
    <definedName name="_9__123Graph_ACHART_1A" hidden="1">[13]InsQ!$AY$12:$BB$12</definedName>
    <definedName name="_9__123Graph_BCHART_2A" hidden="1">[14]InsQ!$BG$13:$BV$13</definedName>
    <definedName name="_9__123Graph_CCHART_2A" localSheetId="9" hidden="1">'[15]96'!$C$58:$G$58</definedName>
    <definedName name="_9__123Graph_CCHART_2A" localSheetId="10" hidden="1">'[15]96'!$C$58:$G$58</definedName>
    <definedName name="_9__123Graph_CCHART_2A" localSheetId="8" hidden="1">'[15]96'!$C$58:$G$58</definedName>
    <definedName name="_9__123Graph_CCHART_2A" hidden="1">'[15]96'!$C$58:$G$58</definedName>
    <definedName name="_9_20_49" localSheetId="0">#REF!</definedName>
    <definedName name="_9_20_49" localSheetId="11">#REF!</definedName>
    <definedName name="_9_20_49" localSheetId="13">#REF!</definedName>
    <definedName name="_9_20_49" localSheetId="2">#REF!</definedName>
    <definedName name="_9_20_49" localSheetId="26">#REF!</definedName>
    <definedName name="_9_20_49" localSheetId="27">#REF!</definedName>
    <definedName name="_9_20_49" localSheetId="28">#REF!</definedName>
    <definedName name="_9_20_49" localSheetId="30">#REF!</definedName>
    <definedName name="_9_20_49" localSheetId="31">#REF!</definedName>
    <definedName name="_9_20_49" localSheetId="32">#REF!</definedName>
    <definedName name="_9_20_49" localSheetId="34">#REF!</definedName>
    <definedName name="_9_20_49" localSheetId="35">#REF!</definedName>
    <definedName name="_9_20_49" localSheetId="37">#REF!</definedName>
    <definedName name="_9_20_49" localSheetId="38">#REF!</definedName>
    <definedName name="_9_20_49" localSheetId="39">#REF!</definedName>
    <definedName name="_9_20_49" localSheetId="41">#REF!</definedName>
    <definedName name="_9_20_49" localSheetId="42">#REF!</definedName>
    <definedName name="_9_20_49" localSheetId="44">#REF!</definedName>
    <definedName name="_9_20_49" localSheetId="45">#REF!</definedName>
    <definedName name="_9_20_49" localSheetId="46">#REF!</definedName>
    <definedName name="_9_20_49" localSheetId="48">#REF!</definedName>
    <definedName name="_9_20_49" localSheetId="49">#REF!</definedName>
    <definedName name="_9_20_49" localSheetId="51">#REF!</definedName>
    <definedName name="_9_20_49" localSheetId="53">#REF!</definedName>
    <definedName name="_9_20_49" localSheetId="55">#REF!</definedName>
    <definedName name="_9_20_49" localSheetId="56">#REF!</definedName>
    <definedName name="_9_20_49" localSheetId="58">#REF!</definedName>
    <definedName name="_9_20_49" localSheetId="60">#REF!</definedName>
    <definedName name="_9_20_49" localSheetId="62">#REF!</definedName>
    <definedName name="_9_20_49" localSheetId="63">#REF!</definedName>
    <definedName name="_9_20_49" localSheetId="65">#REF!</definedName>
    <definedName name="_9_20_49" localSheetId="66">#REF!</definedName>
    <definedName name="_9_20_49" localSheetId="69">#REF!</definedName>
    <definedName name="_9_20_49" localSheetId="70">#REF!</definedName>
    <definedName name="_9_20_49">#REF!</definedName>
    <definedName name="_9_500_1999" localSheetId="0">#REF!</definedName>
    <definedName name="_9_500_1999" localSheetId="11">#REF!</definedName>
    <definedName name="_9_500_1999" localSheetId="13">#REF!</definedName>
    <definedName name="_9_500_1999" localSheetId="2">#REF!</definedName>
    <definedName name="_9_500_1999" localSheetId="24">#REF!</definedName>
    <definedName name="_9_500_1999" localSheetId="26">#REF!</definedName>
    <definedName name="_9_500_1999" localSheetId="27">#REF!</definedName>
    <definedName name="_9_500_1999" localSheetId="28">#REF!</definedName>
    <definedName name="_9_500_1999" localSheetId="21">#REF!</definedName>
    <definedName name="_9_500_1999" localSheetId="22">#REF!</definedName>
    <definedName name="_9_500_1999" localSheetId="30">#REF!</definedName>
    <definedName name="_9_500_1999" localSheetId="31">#REF!</definedName>
    <definedName name="_9_500_1999" localSheetId="32">#REF!</definedName>
    <definedName name="_9_500_1999" localSheetId="34">#REF!</definedName>
    <definedName name="_9_500_1999" localSheetId="35">#REF!</definedName>
    <definedName name="_9_500_1999" localSheetId="37">#REF!</definedName>
    <definedName name="_9_500_1999" localSheetId="38">#REF!</definedName>
    <definedName name="_9_500_1999" localSheetId="39">#REF!</definedName>
    <definedName name="_9_500_1999" localSheetId="41">#REF!</definedName>
    <definedName name="_9_500_1999" localSheetId="42">#REF!</definedName>
    <definedName name="_9_500_1999" localSheetId="44">#REF!</definedName>
    <definedName name="_9_500_1999" localSheetId="45">#REF!</definedName>
    <definedName name="_9_500_1999" localSheetId="46">#REF!</definedName>
    <definedName name="_9_500_1999" localSheetId="48">#REF!</definedName>
    <definedName name="_9_500_1999" localSheetId="49">#REF!</definedName>
    <definedName name="_9_500_1999" localSheetId="51">#REF!</definedName>
    <definedName name="_9_500_1999" localSheetId="53">#REF!</definedName>
    <definedName name="_9_500_1999" localSheetId="55">#REF!</definedName>
    <definedName name="_9_500_1999" localSheetId="56">#REF!</definedName>
    <definedName name="_9_500_1999" localSheetId="58">#REF!</definedName>
    <definedName name="_9_500_1999" localSheetId="60">#REF!</definedName>
    <definedName name="_9_500_1999" localSheetId="62">#REF!</definedName>
    <definedName name="_9_500_1999" localSheetId="63">#REF!</definedName>
    <definedName name="_9_500_1999" localSheetId="65">#REF!</definedName>
    <definedName name="_9_500_1999" localSheetId="66">#REF!</definedName>
    <definedName name="_9_500_1999" localSheetId="69">#REF!</definedName>
    <definedName name="_9_500_1999" localSheetId="70">#REF!</definedName>
    <definedName name="_9_500_1999" localSheetId="83">#REF!</definedName>
    <definedName name="_9_500_1999" localSheetId="84">#REF!</definedName>
    <definedName name="_9_500_1999" localSheetId="85">#REF!</definedName>
    <definedName name="_9_500_1999" localSheetId="90">#REF!</definedName>
    <definedName name="_9_500_1999" localSheetId="89">#REF!</definedName>
    <definedName name="_9_500_1999" localSheetId="91">#REF!</definedName>
    <definedName name="_9_500_1999" localSheetId="92">#REF!</definedName>
    <definedName name="_9_500_1999" localSheetId="93">#REF!</definedName>
    <definedName name="_9_500_1999" localSheetId="94">#REF!</definedName>
    <definedName name="_9_500_1999" localSheetId="95">#REF!</definedName>
    <definedName name="_9_500_1999" localSheetId="72">#REF!</definedName>
    <definedName name="_9_500_1999" localSheetId="96">#REF!</definedName>
    <definedName name="_9_500_1999" localSheetId="97">#REF!</definedName>
    <definedName name="_9_500_1999" localSheetId="98">#REF!</definedName>
    <definedName name="_9_500_1999" localSheetId="99">#REF!</definedName>
    <definedName name="_9_500_1999" localSheetId="100">#REF!</definedName>
    <definedName name="_9_500_1999" localSheetId="101">#REF!</definedName>
    <definedName name="_9_500_1999" localSheetId="102">#REF!</definedName>
    <definedName name="_9_500_1999" localSheetId="103">#REF!</definedName>
    <definedName name="_9_500_1999" localSheetId="73">#REF!</definedName>
    <definedName name="_9_500_1999" localSheetId="74">#REF!</definedName>
    <definedName name="_9_500_1999" localSheetId="75">#REF!</definedName>
    <definedName name="_9_500_1999" localSheetId="80">#REF!</definedName>
    <definedName name="_9_500_1999" localSheetId="79">#REF!</definedName>
    <definedName name="_9_500_1999" localSheetId="82">#REF!</definedName>
    <definedName name="_9_500_1999">#REF!</definedName>
    <definedName name="_90__123Graph_CCHART_1A" hidden="1">[12]InsQ!$AY$14:$BB$14</definedName>
    <definedName name="_9B_2">#REF!</definedName>
    <definedName name="_ass">#REF!</definedName>
    <definedName name="_cpi1" localSheetId="0">#REF!</definedName>
    <definedName name="_cpi1" localSheetId="11">#REF!</definedName>
    <definedName name="_cpi1" localSheetId="13">#REF!</definedName>
    <definedName name="_cpi1" localSheetId="2">#REF!</definedName>
    <definedName name="_cpi1">#REF!</definedName>
    <definedName name="_cpi2" localSheetId="0">#REF!</definedName>
    <definedName name="_cpi2" localSheetId="11">#REF!</definedName>
    <definedName name="_cpi2" localSheetId="13">#REF!</definedName>
    <definedName name="_cpi2" localSheetId="2">#REF!</definedName>
    <definedName name="_cpi2">#REF!</definedName>
    <definedName name="_cpi3" localSheetId="0">#REF!</definedName>
    <definedName name="_cpi3" localSheetId="11">#REF!</definedName>
    <definedName name="_cpi3" localSheetId="13">#REF!</definedName>
    <definedName name="_cpi3" localSheetId="2">#REF!</definedName>
    <definedName name="_cpi3">#REF!</definedName>
    <definedName name="_D">[16]bq93s!$C$9</definedName>
    <definedName name="_Dist_Values" localSheetId="0" hidden="1">[17]bysector!#REF!</definedName>
    <definedName name="_Dist_Values" localSheetId="9" hidden="1">[17]bysector!#REF!</definedName>
    <definedName name="_Dist_Values" localSheetId="10" hidden="1">[17]bysector!#REF!</definedName>
    <definedName name="_Dist_Values" localSheetId="11" hidden="1">[17]bysector!#REF!</definedName>
    <definedName name="_Dist_Values" localSheetId="12" hidden="1">[17]bysector!#REF!</definedName>
    <definedName name="_Dist_Values" localSheetId="13" hidden="1">[17]bysector!#REF!</definedName>
    <definedName name="_Dist_Values" localSheetId="1" hidden="1">[17]bysector!#REF!</definedName>
    <definedName name="_Dist_Values" localSheetId="2" hidden="1">[17]bysector!#REF!</definedName>
    <definedName name="_Dist_Values" localSheetId="3" hidden="1">[17]bysector!#REF!</definedName>
    <definedName name="_Dist_Values" localSheetId="4" hidden="1">[18]bysector!#REF!</definedName>
    <definedName name="_Dist_Values" localSheetId="5" hidden="1">[18]bysector!#REF!</definedName>
    <definedName name="_Dist_Values" localSheetId="6" hidden="1">[17]bysector!#REF!</definedName>
    <definedName name="_Dist_Values" localSheetId="7" hidden="1">[17]bysector!#REF!</definedName>
    <definedName name="_Dist_Values" localSheetId="8" hidden="1">[17]bysector!#REF!</definedName>
    <definedName name="_Dist_Values" hidden="1">[17]bysector!#REF!</definedName>
    <definedName name="_Fill" localSheetId="0" hidden="1">#REF!</definedName>
    <definedName name="_Fill" localSheetId="9" hidden="1">#REF!</definedName>
    <definedName name="_Fill" localSheetId="10" hidden="1">#REF!</definedName>
    <definedName name="_Fill" localSheetId="11" hidden="1">#REF!</definedName>
    <definedName name="_Fill" localSheetId="12" hidden="1">#REF!</definedName>
    <definedName name="_Fill" localSheetId="13" hidden="1">#REF!</definedName>
    <definedName name="_Fill" localSheetId="1" hidden="1">#REF!</definedName>
    <definedName name="_Fill" localSheetId="2" hidden="1">#REF!</definedName>
    <definedName name="_Fill" localSheetId="3"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8" hidden="1">#REF!</definedName>
    <definedName name="_Fill" hidden="1">#REF!</definedName>
    <definedName name="_xlnm._FilterDatabase" localSheetId="4" hidden="1">A5_ICTSA!$A$1:$E$45</definedName>
    <definedName name="_xlnm._FilterDatabase" localSheetId="5" hidden="1">A6_ICTSA!$A$1:$E$45</definedName>
    <definedName name="_xlnm._FilterDatabase" localSheetId="6" hidden="1">A7_ICTSA!$A$1:$D$14</definedName>
    <definedName name="_xlnm._FilterDatabase" localSheetId="7" hidden="1">A8_ICTSA!$A$1:$D$18</definedName>
    <definedName name="_inp1">[19]MSIC!$A$1:$C$10782</definedName>
    <definedName name="_JAD11" localSheetId="0">#REF!</definedName>
    <definedName name="_JAD11" localSheetId="11">#REF!</definedName>
    <definedName name="_JAD11" localSheetId="13">#REF!</definedName>
    <definedName name="_JAD11" localSheetId="2">#REF!</definedName>
    <definedName name="_JAD11" localSheetId="24">#REF!</definedName>
    <definedName name="_JAD11" localSheetId="26">#REF!</definedName>
    <definedName name="_JAD11" localSheetId="27">#REF!</definedName>
    <definedName name="_JAD11" localSheetId="28">#REF!</definedName>
    <definedName name="_JAD11" localSheetId="21">#REF!</definedName>
    <definedName name="_JAD11" localSheetId="22">#REF!</definedName>
    <definedName name="_JAD11" localSheetId="30">#REF!</definedName>
    <definedName name="_JAD11" localSheetId="31">#REF!</definedName>
    <definedName name="_JAD11" localSheetId="32">#REF!</definedName>
    <definedName name="_JAD11" localSheetId="34">#REF!</definedName>
    <definedName name="_JAD11" localSheetId="35">#REF!</definedName>
    <definedName name="_JAD11" localSheetId="37">#REF!</definedName>
    <definedName name="_JAD11" localSheetId="38">#REF!</definedName>
    <definedName name="_JAD11" localSheetId="39">#REF!</definedName>
    <definedName name="_JAD11" localSheetId="41">#REF!</definedName>
    <definedName name="_JAD11" localSheetId="42">#REF!</definedName>
    <definedName name="_JAD11" localSheetId="44">#REF!</definedName>
    <definedName name="_JAD11" localSheetId="45">#REF!</definedName>
    <definedName name="_JAD11" localSheetId="46">#REF!</definedName>
    <definedName name="_JAD11" localSheetId="48">#REF!</definedName>
    <definedName name="_JAD11" localSheetId="49">#REF!</definedName>
    <definedName name="_JAD11" localSheetId="51">#REF!</definedName>
    <definedName name="_JAD11" localSheetId="53">#REF!</definedName>
    <definedName name="_JAD11" localSheetId="55">#REF!</definedName>
    <definedName name="_JAD11" localSheetId="56">#REF!</definedName>
    <definedName name="_JAD11" localSheetId="58">#REF!</definedName>
    <definedName name="_JAD11" localSheetId="60">#REF!</definedName>
    <definedName name="_JAD11" localSheetId="62">#REF!</definedName>
    <definedName name="_JAD11" localSheetId="63">#REF!</definedName>
    <definedName name="_JAD11" localSheetId="65">#REF!</definedName>
    <definedName name="_JAD11" localSheetId="66">#REF!</definedName>
    <definedName name="_JAD11" localSheetId="69">#REF!</definedName>
    <definedName name="_JAD11" localSheetId="70">#REF!</definedName>
    <definedName name="_JAD11" localSheetId="83">#REF!</definedName>
    <definedName name="_JAD11" localSheetId="84">#REF!</definedName>
    <definedName name="_JAD11" localSheetId="85">#REF!</definedName>
    <definedName name="_JAD11" localSheetId="90">#REF!</definedName>
    <definedName name="_JAD11" localSheetId="89">#REF!</definedName>
    <definedName name="_JAD11" localSheetId="91">#REF!</definedName>
    <definedName name="_JAD11" localSheetId="92">#REF!</definedName>
    <definedName name="_JAD11" localSheetId="93">#REF!</definedName>
    <definedName name="_JAD11" localSheetId="94">#REF!</definedName>
    <definedName name="_JAD11" localSheetId="95">#REF!</definedName>
    <definedName name="_JAD11" localSheetId="72">#REF!</definedName>
    <definedName name="_JAD11" localSheetId="96">#REF!</definedName>
    <definedName name="_JAD11" localSheetId="97">#REF!</definedName>
    <definedName name="_JAD11" localSheetId="98">#REF!</definedName>
    <definedName name="_JAD11" localSheetId="99">#REF!</definedName>
    <definedName name="_JAD11" localSheetId="100">#REF!</definedName>
    <definedName name="_JAD11" localSheetId="101">#REF!</definedName>
    <definedName name="_JAD11" localSheetId="102">#REF!</definedName>
    <definedName name="_JAD11" localSheetId="103">#REF!</definedName>
    <definedName name="_JAD11" localSheetId="73">#REF!</definedName>
    <definedName name="_JAD11" localSheetId="74">#REF!</definedName>
    <definedName name="_JAD11" localSheetId="75">#REF!</definedName>
    <definedName name="_JAD11" localSheetId="80">#REF!</definedName>
    <definedName name="_JAD11" localSheetId="79">#REF!</definedName>
    <definedName name="_JAD11" localSheetId="82">#REF!</definedName>
    <definedName name="_JAD11">#REF!</definedName>
    <definedName name="_JAD12" localSheetId="0">#REF!</definedName>
    <definedName name="_JAD12" localSheetId="11">#REF!</definedName>
    <definedName name="_JAD12" localSheetId="13">#REF!</definedName>
    <definedName name="_JAD12" localSheetId="2">#REF!</definedName>
    <definedName name="_JAD12" localSheetId="24">#REF!</definedName>
    <definedName name="_JAD12" localSheetId="26">#REF!</definedName>
    <definedName name="_JAD12" localSheetId="27">#REF!</definedName>
    <definedName name="_JAD12" localSheetId="28">#REF!</definedName>
    <definedName name="_JAD12" localSheetId="21">#REF!</definedName>
    <definedName name="_JAD12" localSheetId="22">#REF!</definedName>
    <definedName name="_JAD12" localSheetId="30">#REF!</definedName>
    <definedName name="_JAD12" localSheetId="31">#REF!</definedName>
    <definedName name="_JAD12" localSheetId="32">#REF!</definedName>
    <definedName name="_JAD12" localSheetId="34">#REF!</definedName>
    <definedName name="_JAD12" localSheetId="35">#REF!</definedName>
    <definedName name="_JAD12" localSheetId="37">#REF!</definedName>
    <definedName name="_JAD12" localSheetId="38">#REF!</definedName>
    <definedName name="_JAD12" localSheetId="39">#REF!</definedName>
    <definedName name="_JAD12" localSheetId="41">#REF!</definedName>
    <definedName name="_JAD12" localSheetId="42">#REF!</definedName>
    <definedName name="_JAD12" localSheetId="44">#REF!</definedName>
    <definedName name="_JAD12" localSheetId="45">#REF!</definedName>
    <definedName name="_JAD12" localSheetId="46">#REF!</definedName>
    <definedName name="_JAD12" localSheetId="48">#REF!</definedName>
    <definedName name="_JAD12" localSheetId="49">#REF!</definedName>
    <definedName name="_JAD12" localSheetId="51">#REF!</definedName>
    <definedName name="_JAD12" localSheetId="53">#REF!</definedName>
    <definedName name="_JAD12" localSheetId="55">#REF!</definedName>
    <definedName name="_JAD12" localSheetId="56">#REF!</definedName>
    <definedName name="_JAD12" localSheetId="58">#REF!</definedName>
    <definedName name="_JAD12" localSheetId="60">#REF!</definedName>
    <definedName name="_JAD12" localSheetId="62">#REF!</definedName>
    <definedName name="_JAD12" localSheetId="63">#REF!</definedName>
    <definedName name="_JAD12" localSheetId="65">#REF!</definedName>
    <definedName name="_JAD12" localSheetId="66">#REF!</definedName>
    <definedName name="_JAD12" localSheetId="69">#REF!</definedName>
    <definedName name="_JAD12" localSheetId="70">#REF!</definedName>
    <definedName name="_JAD12" localSheetId="83">#REF!</definedName>
    <definedName name="_JAD12" localSheetId="84">#REF!</definedName>
    <definedName name="_JAD12" localSheetId="85">#REF!</definedName>
    <definedName name="_JAD12" localSheetId="90">#REF!</definedName>
    <definedName name="_JAD12" localSheetId="89">#REF!</definedName>
    <definedName name="_JAD12" localSheetId="91">#REF!</definedName>
    <definedName name="_JAD12" localSheetId="92">#REF!</definedName>
    <definedName name="_JAD12" localSheetId="93">#REF!</definedName>
    <definedName name="_JAD12" localSheetId="94">#REF!</definedName>
    <definedName name="_JAD12" localSheetId="95">#REF!</definedName>
    <definedName name="_JAD12" localSheetId="72">#REF!</definedName>
    <definedName name="_JAD12" localSheetId="96">#REF!</definedName>
    <definedName name="_JAD12" localSheetId="97">#REF!</definedName>
    <definedName name="_JAD12" localSheetId="98">#REF!</definedName>
    <definedName name="_JAD12" localSheetId="99">#REF!</definedName>
    <definedName name="_JAD12" localSheetId="100">#REF!</definedName>
    <definedName name="_JAD12" localSheetId="101">#REF!</definedName>
    <definedName name="_JAD12" localSheetId="102">#REF!</definedName>
    <definedName name="_JAD12" localSheetId="103">#REF!</definedName>
    <definedName name="_JAD12" localSheetId="73">#REF!</definedName>
    <definedName name="_JAD12" localSheetId="74">#REF!</definedName>
    <definedName name="_JAD12" localSheetId="75">#REF!</definedName>
    <definedName name="_JAD12" localSheetId="80">#REF!</definedName>
    <definedName name="_JAD12" localSheetId="79">#REF!</definedName>
    <definedName name="_JAD12" localSheetId="82">#REF!</definedName>
    <definedName name="_JAD12">#REF!</definedName>
    <definedName name="_Key1" localSheetId="0" hidden="1">#REF!</definedName>
    <definedName name="_Key1" localSheetId="9" hidden="1">#REF!</definedName>
    <definedName name="_Key1" localSheetId="10" hidden="1">#REF!</definedName>
    <definedName name="_Key1" localSheetId="11" hidden="1">#REF!</definedName>
    <definedName name="_Key1" localSheetId="12" hidden="1">#REF!</definedName>
    <definedName name="_Key1" localSheetId="13" hidden="1">#REF!</definedName>
    <definedName name="_Key1" localSheetId="1" hidden="1">#REF!</definedName>
    <definedName name="_Key1" localSheetId="2" hidden="1">#REF!</definedName>
    <definedName name="_Key1" localSheetId="3" hidden="1">#REF!</definedName>
    <definedName name="_Key1" localSheetId="4" hidden="1">#REF!</definedName>
    <definedName name="_Key1" localSheetId="5" hidden="1">#REF!</definedName>
    <definedName name="_Key1" localSheetId="6" hidden="1">#REF!</definedName>
    <definedName name="_Key1" localSheetId="7" hidden="1">#REF!</definedName>
    <definedName name="_Key1" localSheetId="8" hidden="1">#REF!</definedName>
    <definedName name="_Key1" hidden="1">#REF!</definedName>
    <definedName name="_new1">[20]main!$B$2:$AG$60</definedName>
    <definedName name="_new2">[7]annual!$A$114:$AJ$154</definedName>
    <definedName name="_new3">'[21]cpi &amp; ppi'!$D$1:$K$65536</definedName>
    <definedName name="_new94">[16]bq94s!$D$10:$CU$90</definedName>
    <definedName name="_Order1" hidden="1">255</definedName>
    <definedName name="_Order2" hidden="1">255</definedName>
    <definedName name="_Q4">#REF!</definedName>
    <definedName name="_sasasa">#REF!</definedName>
    <definedName name="_Sort" localSheetId="0" hidden="1">#REF!</definedName>
    <definedName name="_Sort" localSheetId="9" hidden="1">#REF!</definedName>
    <definedName name="_Sort" localSheetId="10" hidden="1">#REF!</definedName>
    <definedName name="_Sort" localSheetId="11" hidden="1">#REF!</definedName>
    <definedName name="_Sort" localSheetId="12" hidden="1">#REF!</definedName>
    <definedName name="_Sort" localSheetId="13"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6" hidden="1">#REF!</definedName>
    <definedName name="_Sort" localSheetId="7" hidden="1">#REF!</definedName>
    <definedName name="_Sort" localSheetId="8" hidden="1">#REF!</definedName>
    <definedName name="_Sort" hidden="1">#REF!</definedName>
    <definedName name="_TPH1">[22]BASIC_VALUE!$A$1:$E$1299</definedName>
    <definedName name="_trt_12">#REF!</definedName>
    <definedName name="_try1" localSheetId="0">#REF!</definedName>
    <definedName name="_try1" localSheetId="11">#REF!</definedName>
    <definedName name="_try1" localSheetId="13">#REF!</definedName>
    <definedName name="_try1" localSheetId="2">#REF!</definedName>
    <definedName name="_try1">#REF!</definedName>
    <definedName name="_try11" localSheetId="0">#REF!</definedName>
    <definedName name="_try11" localSheetId="11">#REF!</definedName>
    <definedName name="_try11" localSheetId="13">#REF!</definedName>
    <definedName name="_try11" localSheetId="2">#REF!</definedName>
    <definedName name="_try11">#REF!</definedName>
    <definedName name="_try2">[23]Sheet1!$A$2:$D$10783</definedName>
    <definedName name="_try22">[23]Sheet1!$A$2:$D$10783</definedName>
    <definedName name="_try3">[23]Sheet1!$A$2:$D$10783</definedName>
    <definedName name="_za">#REF!</definedName>
    <definedName name="_za_22">#REF!</definedName>
    <definedName name="_za_ki">#REF!</definedName>
    <definedName name="_zaki">#REF!</definedName>
    <definedName name="a" localSheetId="0">#REF!</definedName>
    <definedName name="a" localSheetId="11">#REF!</definedName>
    <definedName name="a" localSheetId="13">#REF!</definedName>
    <definedName name="a" localSheetId="2">#REF!</definedName>
    <definedName name="a" localSheetId="24">#REF!</definedName>
    <definedName name="a" localSheetId="26">#REF!</definedName>
    <definedName name="a" localSheetId="27">#REF!</definedName>
    <definedName name="a" localSheetId="28">#REF!</definedName>
    <definedName name="a" localSheetId="21">#REF!</definedName>
    <definedName name="a" localSheetId="22">#REF!</definedName>
    <definedName name="a" localSheetId="30">#REF!</definedName>
    <definedName name="a" localSheetId="31">#REF!</definedName>
    <definedName name="a" localSheetId="32">#REF!</definedName>
    <definedName name="a" localSheetId="34">#REF!</definedName>
    <definedName name="a" localSheetId="35">#REF!</definedName>
    <definedName name="a" localSheetId="37">#REF!</definedName>
    <definedName name="a" localSheetId="38">#REF!</definedName>
    <definedName name="a" localSheetId="39">#REF!</definedName>
    <definedName name="a" localSheetId="41">#REF!</definedName>
    <definedName name="a" localSheetId="42">#REF!</definedName>
    <definedName name="a" localSheetId="44">#REF!</definedName>
    <definedName name="a" localSheetId="45">#REF!</definedName>
    <definedName name="a" localSheetId="46">#REF!</definedName>
    <definedName name="a" localSheetId="48">#REF!</definedName>
    <definedName name="a" localSheetId="49">#REF!</definedName>
    <definedName name="a" localSheetId="51">#REF!</definedName>
    <definedName name="a" localSheetId="53">#REF!</definedName>
    <definedName name="a" localSheetId="55">#REF!</definedName>
    <definedName name="a" localSheetId="56">#REF!</definedName>
    <definedName name="a" localSheetId="58">#REF!</definedName>
    <definedName name="a" localSheetId="60">#REF!</definedName>
    <definedName name="a" localSheetId="62">#REF!</definedName>
    <definedName name="a" localSheetId="63">#REF!</definedName>
    <definedName name="a" localSheetId="65">#REF!</definedName>
    <definedName name="a" localSheetId="66">#REF!</definedName>
    <definedName name="a" localSheetId="69">#REF!</definedName>
    <definedName name="a" localSheetId="70">#REF!</definedName>
    <definedName name="a" localSheetId="71">#REF!</definedName>
    <definedName name="a" localSheetId="83">#REF!</definedName>
    <definedName name="a" localSheetId="84">#REF!</definedName>
    <definedName name="a" localSheetId="85">#REF!</definedName>
    <definedName name="a" localSheetId="90">#REF!</definedName>
    <definedName name="a" localSheetId="89">#REF!</definedName>
    <definedName name="a" localSheetId="91">#REF!</definedName>
    <definedName name="a" localSheetId="92">#REF!</definedName>
    <definedName name="a" localSheetId="93">#REF!</definedName>
    <definedName name="a" localSheetId="94">#REF!</definedName>
    <definedName name="a" localSheetId="95">#REF!</definedName>
    <definedName name="a" localSheetId="72">#REF!</definedName>
    <definedName name="a" localSheetId="96">#REF!</definedName>
    <definedName name="a" localSheetId="97">#REF!</definedName>
    <definedName name="a" localSheetId="98">#REF!</definedName>
    <definedName name="a" localSheetId="99">#REF!</definedName>
    <definedName name="a" localSheetId="100">#REF!</definedName>
    <definedName name="a" localSheetId="101">#REF!</definedName>
    <definedName name="a" localSheetId="102">#REF!</definedName>
    <definedName name="a" localSheetId="103">#REF!</definedName>
    <definedName name="a" localSheetId="73">#REF!</definedName>
    <definedName name="a" localSheetId="74">#REF!</definedName>
    <definedName name="a" localSheetId="75">#REF!</definedName>
    <definedName name="a" localSheetId="80">#REF!</definedName>
    <definedName name="a" localSheetId="79">#REF!</definedName>
    <definedName name="a" localSheetId="81">#REF!</definedName>
    <definedName name="a" localSheetId="82">#REF!</definedName>
    <definedName name="a" localSheetId="130">#REF!</definedName>
    <definedName name="a" localSheetId="137">#REF!</definedName>
    <definedName name="a" localSheetId="104">#REF!</definedName>
    <definedName name="a" localSheetId="105">#REF!</definedName>
    <definedName name="a" localSheetId="107">#REF!</definedName>
    <definedName name="a" localSheetId="106">#REF!</definedName>
    <definedName name="a" localSheetId="121">#REF!</definedName>
    <definedName name="a" localSheetId="122">#REF!</definedName>
    <definedName name="a" localSheetId="124">#REF!</definedName>
    <definedName name="a" localSheetId="125">#REF!</definedName>
    <definedName name="a" localSheetId="126">#REF!</definedName>
    <definedName name="a" localSheetId="127">#REF!</definedName>
    <definedName name="a" localSheetId="128">#REF!</definedName>
    <definedName name="a" localSheetId="129">#REF!</definedName>
    <definedName name="a" localSheetId="123">#REF!</definedName>
    <definedName name="a" localSheetId="131">#REF!</definedName>
    <definedName name="a" localSheetId="132">#REF!</definedName>
    <definedName name="a" localSheetId="133">#REF!</definedName>
    <definedName name="a" localSheetId="134">#REF!</definedName>
    <definedName name="a" localSheetId="135">#REF!</definedName>
    <definedName name="a" localSheetId="136">#REF!</definedName>
    <definedName name="a" localSheetId="138">#REF!</definedName>
    <definedName name="a" localSheetId="139">#REF!</definedName>
    <definedName name="a" localSheetId="140">#REF!</definedName>
    <definedName name="a" localSheetId="141">#REF!</definedName>
    <definedName name="a" localSheetId="142">#REF!</definedName>
    <definedName name="a" localSheetId="143">#REF!</definedName>
    <definedName name="a" localSheetId="109">#REF!</definedName>
    <definedName name="a" localSheetId="110">#REF!</definedName>
    <definedName name="a" localSheetId="112">#REF!</definedName>
    <definedName name="a" localSheetId="113">#REF!</definedName>
    <definedName name="a" localSheetId="115">#REF!</definedName>
    <definedName name="a" localSheetId="116">#REF!</definedName>
    <definedName name="a" localSheetId="117">#REF!</definedName>
    <definedName name="a" localSheetId="118">#REF!</definedName>
    <definedName name="a" localSheetId="119">#REF!</definedName>
    <definedName name="a" localSheetId="120">#REF!</definedName>
    <definedName name="a" localSheetId="145">#REF!</definedName>
    <definedName name="a" localSheetId="146">#REF!</definedName>
    <definedName name="a" localSheetId="147">#REF!</definedName>
    <definedName name="a" localSheetId="148">#REF!</definedName>
    <definedName name="a" localSheetId="149">#REF!</definedName>
    <definedName name="a" localSheetId="150">#REF!</definedName>
    <definedName name="a" localSheetId="151">#REF!</definedName>
    <definedName name="a" localSheetId="152">#REF!</definedName>
    <definedName name="a" localSheetId="153">#REF!</definedName>
    <definedName name="a" localSheetId="144">#REF!</definedName>
    <definedName name="a" localSheetId="155">#REF!</definedName>
    <definedName name="a" localSheetId="156">#REF!</definedName>
    <definedName name="a" localSheetId="157">#REF!</definedName>
    <definedName name="a" localSheetId="158">#REF!</definedName>
    <definedName name="a" localSheetId="159">#REF!</definedName>
    <definedName name="a" localSheetId="160">#REF!</definedName>
    <definedName name="a" localSheetId="161">#REF!</definedName>
    <definedName name="a" localSheetId="162">#REF!</definedName>
    <definedName name="a" localSheetId="163">#REF!</definedName>
    <definedName name="a" localSheetId="154">#REF!</definedName>
    <definedName name="a" localSheetId="164">#REF!</definedName>
    <definedName name="a" localSheetId="165">#REF!</definedName>
    <definedName name="a" localSheetId="166">#REF!</definedName>
    <definedName name="a" localSheetId="167">#REF!</definedName>
    <definedName name="a" localSheetId="168">#REF!</definedName>
    <definedName name="a" localSheetId="169">#REF!</definedName>
    <definedName name="a" localSheetId="178">#REF!</definedName>
    <definedName name="a" localSheetId="179">#REF!</definedName>
    <definedName name="a" localSheetId="180">#REF!</definedName>
    <definedName name="a" localSheetId="181">#REF!</definedName>
    <definedName name="a" localSheetId="182">#REF!</definedName>
    <definedName name="a" localSheetId="183">#REF!</definedName>
    <definedName name="a" localSheetId="185">#REF!</definedName>
    <definedName name="a" localSheetId="184">#REF!</definedName>
    <definedName name="a" localSheetId="186">#REF!</definedName>
    <definedName name="a" localSheetId="187">#REF!</definedName>
    <definedName name="a" localSheetId="188">#REF!</definedName>
    <definedName name="a" localSheetId="190">#REF!</definedName>
    <definedName name="a" localSheetId="191">#REF!</definedName>
    <definedName name="a" localSheetId="192">#REF!</definedName>
    <definedName name="a" localSheetId="193">#REF!</definedName>
    <definedName name="a" localSheetId="194">#REF!</definedName>
    <definedName name="a" localSheetId="195">#REF!</definedName>
    <definedName name="a" localSheetId="196">#REF!</definedName>
    <definedName name="a" localSheetId="189">#REF!</definedName>
    <definedName name="a" localSheetId="170">#REF!</definedName>
    <definedName name="a" localSheetId="171">#REF!</definedName>
    <definedName name="a" localSheetId="172">#REF!</definedName>
    <definedName name="a" localSheetId="173">#REF!</definedName>
    <definedName name="a" localSheetId="174">#REF!</definedName>
    <definedName name="a" localSheetId="175">#REF!</definedName>
    <definedName name="a" localSheetId="176">#REF!</definedName>
    <definedName name="a" localSheetId="177">#REF!</definedName>
    <definedName name="a">#REF!</definedName>
    <definedName name="AA" localSheetId="24">#REF!</definedName>
    <definedName name="AA" localSheetId="26">#REF!</definedName>
    <definedName name="AA" localSheetId="27">#REF!</definedName>
    <definedName name="AA" localSheetId="28">#REF!</definedName>
    <definedName name="AA" localSheetId="21">#REF!</definedName>
    <definedName name="AA" localSheetId="22">#REF!</definedName>
    <definedName name="AA" localSheetId="30">#REF!</definedName>
    <definedName name="AA" localSheetId="31">#REF!</definedName>
    <definedName name="AA" localSheetId="32">#REF!</definedName>
    <definedName name="AA" localSheetId="34">#REF!</definedName>
    <definedName name="AA" localSheetId="35">#REF!</definedName>
    <definedName name="AA" localSheetId="37">#REF!</definedName>
    <definedName name="AA" localSheetId="38">#REF!</definedName>
    <definedName name="AA" localSheetId="39">#REF!</definedName>
    <definedName name="AA" localSheetId="41">#REF!</definedName>
    <definedName name="AA" localSheetId="42">#REF!</definedName>
    <definedName name="AA" localSheetId="44">#REF!</definedName>
    <definedName name="AA" localSheetId="45">#REF!</definedName>
    <definedName name="AA" localSheetId="46">#REF!</definedName>
    <definedName name="AA" localSheetId="48">#REF!</definedName>
    <definedName name="AA" localSheetId="49">#REF!</definedName>
    <definedName name="AA" localSheetId="51">#REF!</definedName>
    <definedName name="AA" localSheetId="53">#REF!</definedName>
    <definedName name="AA" localSheetId="55">#REF!</definedName>
    <definedName name="AA" localSheetId="56">#REF!</definedName>
    <definedName name="AA" localSheetId="58">#REF!</definedName>
    <definedName name="AA" localSheetId="60">#REF!</definedName>
    <definedName name="AA" localSheetId="62">#REF!</definedName>
    <definedName name="AA" localSheetId="63">#REF!</definedName>
    <definedName name="AA" localSheetId="65">#REF!</definedName>
    <definedName name="AA" localSheetId="66">#REF!</definedName>
    <definedName name="AA" localSheetId="69">#REF!</definedName>
    <definedName name="AA" localSheetId="70">#REF!</definedName>
    <definedName name="aa" localSheetId="83">#REF!</definedName>
    <definedName name="aa" localSheetId="84">#REF!</definedName>
    <definedName name="aa" localSheetId="85">#REF!</definedName>
    <definedName name="aa" localSheetId="87">#REF!</definedName>
    <definedName name="aa" localSheetId="88">#REF!</definedName>
    <definedName name="aa" localSheetId="86">#REF!</definedName>
    <definedName name="aa" localSheetId="90">#REF!</definedName>
    <definedName name="aa" localSheetId="89">#REF!</definedName>
    <definedName name="aa" localSheetId="91">#REF!</definedName>
    <definedName name="aa" localSheetId="92">#REF!</definedName>
    <definedName name="aa" localSheetId="93">#REF!</definedName>
    <definedName name="aa" localSheetId="94">#REF!</definedName>
    <definedName name="aa" localSheetId="95">#REF!</definedName>
    <definedName name="aa" localSheetId="72">#REF!</definedName>
    <definedName name="aa" localSheetId="96">#REF!</definedName>
    <definedName name="aa" localSheetId="97">#REF!</definedName>
    <definedName name="aa" localSheetId="98">#REF!</definedName>
    <definedName name="aa" localSheetId="99">#REF!</definedName>
    <definedName name="aa" localSheetId="100">#REF!</definedName>
    <definedName name="aa" localSheetId="101">#REF!</definedName>
    <definedName name="aa" localSheetId="102">#REF!</definedName>
    <definedName name="aa" localSheetId="103">#REF!</definedName>
    <definedName name="aa" localSheetId="73">#REF!</definedName>
    <definedName name="aa" localSheetId="74">#REF!</definedName>
    <definedName name="aa" localSheetId="75">#REF!</definedName>
    <definedName name="aa" localSheetId="77">#REF!</definedName>
    <definedName name="aa" localSheetId="78">#REF!</definedName>
    <definedName name="aa" localSheetId="76">#REF!</definedName>
    <definedName name="aa" localSheetId="80">#REF!</definedName>
    <definedName name="aa" localSheetId="79">#REF!</definedName>
    <definedName name="aa" localSheetId="82">#REF!</definedName>
    <definedName name="aa">[24]DATA!$B$13:$C$37</definedName>
    <definedName name="abang" hidden="1">[13]InsQ!$BG$13:$BV$13</definedName>
    <definedName name="abc" localSheetId="0">#REF!</definedName>
    <definedName name="abc" localSheetId="11">#REF!</definedName>
    <definedName name="abc" localSheetId="13">#REF!</definedName>
    <definedName name="abc" localSheetId="2">#REF!</definedName>
    <definedName name="abc">#REF!</definedName>
    <definedName name="af">#REF!</definedName>
    <definedName name="AIT" localSheetId="0">#REF!</definedName>
    <definedName name="AIT" localSheetId="11">#REF!</definedName>
    <definedName name="AIT" localSheetId="13">#REF!</definedName>
    <definedName name="AIT" localSheetId="2">#REF!</definedName>
    <definedName name="AIT" localSheetId="27">#REF!</definedName>
    <definedName name="AIT" localSheetId="28">#REF!</definedName>
    <definedName name="AIT" localSheetId="30">#REF!</definedName>
    <definedName name="AIT" localSheetId="31">#REF!</definedName>
    <definedName name="AIT" localSheetId="32">#REF!</definedName>
    <definedName name="AIT" localSheetId="34">#REF!</definedName>
    <definedName name="AIT" localSheetId="35">#REF!</definedName>
    <definedName name="AIT" localSheetId="37">#REF!</definedName>
    <definedName name="AIT" localSheetId="38">#REF!</definedName>
    <definedName name="AIT" localSheetId="39">#REF!</definedName>
    <definedName name="AIT" localSheetId="41">#REF!</definedName>
    <definedName name="AIT" localSheetId="42">#REF!</definedName>
    <definedName name="AIT" localSheetId="44">#REF!</definedName>
    <definedName name="AIT" localSheetId="45">#REF!</definedName>
    <definedName name="AIT" localSheetId="46">#REF!</definedName>
    <definedName name="AIT" localSheetId="48">#REF!</definedName>
    <definedName name="AIT" localSheetId="49">#REF!</definedName>
    <definedName name="AIT" localSheetId="51">#REF!</definedName>
    <definedName name="AIT" localSheetId="53">#REF!</definedName>
    <definedName name="AIT" localSheetId="55">#REF!</definedName>
    <definedName name="AIT" localSheetId="56">#REF!</definedName>
    <definedName name="AIT" localSheetId="58">#REF!</definedName>
    <definedName name="AIT" localSheetId="60">#REF!</definedName>
    <definedName name="AIT" localSheetId="62">#REF!</definedName>
    <definedName name="AIT" localSheetId="63">#REF!</definedName>
    <definedName name="AIT" localSheetId="65">#REF!</definedName>
    <definedName name="AIT" localSheetId="66">#REF!</definedName>
    <definedName name="AIT" localSheetId="69">#REF!</definedName>
    <definedName name="AIT" localSheetId="70">#REF!</definedName>
    <definedName name="AIT">#REF!</definedName>
    <definedName name="aku" localSheetId="0">#REF!</definedName>
    <definedName name="aku" localSheetId="11">#REF!</definedName>
    <definedName name="aku" localSheetId="13">#REF!</definedName>
    <definedName name="aku" localSheetId="2">#REF!</definedName>
    <definedName name="aku">#REF!</definedName>
    <definedName name="apa" localSheetId="0">#REF!</definedName>
    <definedName name="apa" localSheetId="11">#REF!</definedName>
    <definedName name="apa" localSheetId="13">#REF!</definedName>
    <definedName name="apa" localSheetId="2">#REF!</definedName>
    <definedName name="apa">#REF!</definedName>
    <definedName name="as">'[25]QDT99'!$A$1:$I$362</definedName>
    <definedName name="asdasdsad">#REF!</definedName>
    <definedName name="Asset91" localSheetId="0">#REF!</definedName>
    <definedName name="Asset91" localSheetId="11">#REF!</definedName>
    <definedName name="Asset91" localSheetId="13">#REF!</definedName>
    <definedName name="Asset91" localSheetId="2">#REF!</definedName>
    <definedName name="Asset91" localSheetId="24">#REF!</definedName>
    <definedName name="Asset91" localSheetId="25">#REF!</definedName>
    <definedName name="Asset91" localSheetId="26">#REF!</definedName>
    <definedName name="Asset91" localSheetId="27">#REF!</definedName>
    <definedName name="Asset91" localSheetId="28">#REF!</definedName>
    <definedName name="Asset91" localSheetId="21">#REF!</definedName>
    <definedName name="Asset91" localSheetId="22">#REF!</definedName>
    <definedName name="Asset91" localSheetId="30">#REF!</definedName>
    <definedName name="Asset91" localSheetId="31">#REF!</definedName>
    <definedName name="Asset91" localSheetId="32">#REF!</definedName>
    <definedName name="Asset91" localSheetId="34">#REF!</definedName>
    <definedName name="Asset91" localSheetId="35">#REF!</definedName>
    <definedName name="Asset91" localSheetId="37">#REF!</definedName>
    <definedName name="Asset91" localSheetId="38">#REF!</definedName>
    <definedName name="Asset91" localSheetId="39">#REF!</definedName>
    <definedName name="Asset91" localSheetId="41">#REF!</definedName>
    <definedName name="Asset91" localSheetId="42">#REF!</definedName>
    <definedName name="Asset91" localSheetId="44">#REF!</definedName>
    <definedName name="Asset91" localSheetId="45">#REF!</definedName>
    <definedName name="Asset91" localSheetId="46">#REF!</definedName>
    <definedName name="Asset91" localSheetId="48">#REF!</definedName>
    <definedName name="Asset91" localSheetId="49">#REF!</definedName>
    <definedName name="Asset91" localSheetId="51">#REF!</definedName>
    <definedName name="Asset91" localSheetId="53">#REF!</definedName>
    <definedName name="Asset91" localSheetId="55">#REF!</definedName>
    <definedName name="Asset91" localSheetId="56">#REF!</definedName>
    <definedName name="Asset91" localSheetId="58">#REF!</definedName>
    <definedName name="Asset91" localSheetId="60">#REF!</definedName>
    <definedName name="Asset91" localSheetId="62">#REF!</definedName>
    <definedName name="Asset91" localSheetId="63">#REF!</definedName>
    <definedName name="Asset91" localSheetId="65">#REF!</definedName>
    <definedName name="Asset91" localSheetId="66">#REF!</definedName>
    <definedName name="Asset91" localSheetId="69">#REF!</definedName>
    <definedName name="Asset91" localSheetId="70">#REF!</definedName>
    <definedName name="Asset91" localSheetId="83">#REF!</definedName>
    <definedName name="Asset91" localSheetId="84">#REF!</definedName>
    <definedName name="Asset91" localSheetId="85">#REF!</definedName>
    <definedName name="Asset91" localSheetId="90">#REF!</definedName>
    <definedName name="Asset91" localSheetId="89">#REF!</definedName>
    <definedName name="Asset91" localSheetId="91">#REF!</definedName>
    <definedName name="Asset91" localSheetId="92">#REF!</definedName>
    <definedName name="Asset91" localSheetId="93">#REF!</definedName>
    <definedName name="Asset91" localSheetId="94">#REF!</definedName>
    <definedName name="Asset91" localSheetId="95">#REF!</definedName>
    <definedName name="Asset91" localSheetId="72">#REF!</definedName>
    <definedName name="Asset91" localSheetId="96">#REF!</definedName>
    <definedName name="Asset91" localSheetId="97">#REF!</definedName>
    <definedName name="Asset91" localSheetId="98">#REF!</definedName>
    <definedName name="Asset91" localSheetId="99">#REF!</definedName>
    <definedName name="Asset91" localSheetId="100">#REF!</definedName>
    <definedName name="Asset91" localSheetId="101">#REF!</definedName>
    <definedName name="Asset91" localSheetId="102">#REF!</definedName>
    <definedName name="Asset91" localSheetId="103">#REF!</definedName>
    <definedName name="Asset91" localSheetId="73">#REF!</definedName>
    <definedName name="Asset91" localSheetId="74">#REF!</definedName>
    <definedName name="Asset91" localSheetId="75">#REF!</definedName>
    <definedName name="Asset91" localSheetId="80">#REF!</definedName>
    <definedName name="Asset91" localSheetId="79">#REF!</definedName>
    <definedName name="Asset91" localSheetId="82">#REF!</definedName>
    <definedName name="Asset91">#REF!</definedName>
    <definedName name="Asset92" localSheetId="0">#REF!</definedName>
    <definedName name="Asset92" localSheetId="11">#REF!</definedName>
    <definedName name="Asset92" localSheetId="13">#REF!</definedName>
    <definedName name="Asset92" localSheetId="2">#REF!</definedName>
    <definedName name="Asset92" localSheetId="24">#REF!</definedName>
    <definedName name="Asset92" localSheetId="25">#REF!</definedName>
    <definedName name="Asset92" localSheetId="26">#REF!</definedName>
    <definedName name="Asset92" localSheetId="27">#REF!</definedName>
    <definedName name="Asset92" localSheetId="28">#REF!</definedName>
    <definedName name="Asset92" localSheetId="21">#REF!</definedName>
    <definedName name="Asset92" localSheetId="22">#REF!</definedName>
    <definedName name="Asset92" localSheetId="30">#REF!</definedName>
    <definedName name="Asset92" localSheetId="31">#REF!</definedName>
    <definedName name="Asset92" localSheetId="32">#REF!</definedName>
    <definedName name="Asset92" localSheetId="34">#REF!</definedName>
    <definedName name="Asset92" localSheetId="35">#REF!</definedName>
    <definedName name="Asset92" localSheetId="37">#REF!</definedName>
    <definedName name="Asset92" localSheetId="38">#REF!</definedName>
    <definedName name="Asset92" localSheetId="39">#REF!</definedName>
    <definedName name="Asset92" localSheetId="41">#REF!</definedName>
    <definedName name="Asset92" localSheetId="42">#REF!</definedName>
    <definedName name="Asset92" localSheetId="44">#REF!</definedName>
    <definedName name="Asset92" localSheetId="45">#REF!</definedName>
    <definedName name="Asset92" localSheetId="46">#REF!</definedName>
    <definedName name="Asset92" localSheetId="48">#REF!</definedName>
    <definedName name="Asset92" localSheetId="49">#REF!</definedName>
    <definedName name="Asset92" localSheetId="51">#REF!</definedName>
    <definedName name="Asset92" localSheetId="53">#REF!</definedName>
    <definedName name="Asset92" localSheetId="55">#REF!</definedName>
    <definedName name="Asset92" localSheetId="56">#REF!</definedName>
    <definedName name="Asset92" localSheetId="58">#REF!</definedName>
    <definedName name="Asset92" localSheetId="60">#REF!</definedName>
    <definedName name="Asset92" localSheetId="62">#REF!</definedName>
    <definedName name="Asset92" localSheetId="63">#REF!</definedName>
    <definedName name="Asset92" localSheetId="65">#REF!</definedName>
    <definedName name="Asset92" localSheetId="66">#REF!</definedName>
    <definedName name="Asset92" localSheetId="69">#REF!</definedName>
    <definedName name="Asset92" localSheetId="70">#REF!</definedName>
    <definedName name="Asset92" localSheetId="83">#REF!</definedName>
    <definedName name="Asset92" localSheetId="84">#REF!</definedName>
    <definedName name="Asset92" localSheetId="85">#REF!</definedName>
    <definedName name="Asset92" localSheetId="90">#REF!</definedName>
    <definedName name="Asset92" localSheetId="89">#REF!</definedName>
    <definedName name="Asset92" localSheetId="91">#REF!</definedName>
    <definedName name="Asset92" localSheetId="92">#REF!</definedName>
    <definedName name="Asset92" localSheetId="93">#REF!</definedName>
    <definedName name="Asset92" localSheetId="94">#REF!</definedName>
    <definedName name="Asset92" localSheetId="95">#REF!</definedName>
    <definedName name="Asset92" localSheetId="72">#REF!</definedName>
    <definedName name="Asset92" localSheetId="96">#REF!</definedName>
    <definedName name="Asset92" localSheetId="97">#REF!</definedName>
    <definedName name="Asset92" localSheetId="98">#REF!</definedName>
    <definedName name="Asset92" localSheetId="99">#REF!</definedName>
    <definedName name="Asset92" localSheetId="100">#REF!</definedName>
    <definedName name="Asset92" localSheetId="101">#REF!</definedName>
    <definedName name="Asset92" localSheetId="102">#REF!</definedName>
    <definedName name="Asset92" localSheetId="103">#REF!</definedName>
    <definedName name="Asset92" localSheetId="73">#REF!</definedName>
    <definedName name="Asset92" localSheetId="74">#REF!</definedName>
    <definedName name="Asset92" localSheetId="75">#REF!</definedName>
    <definedName name="Asset92" localSheetId="80">#REF!</definedName>
    <definedName name="Asset92" localSheetId="79">#REF!</definedName>
    <definedName name="Asset92" localSheetId="82">#REF!</definedName>
    <definedName name="Asset92">#REF!</definedName>
    <definedName name="athirah" localSheetId="0">#REF!</definedName>
    <definedName name="athirah" localSheetId="11">#REF!</definedName>
    <definedName name="athirah" localSheetId="13">#REF!</definedName>
    <definedName name="athirah" localSheetId="2">#REF!</definedName>
    <definedName name="athirah">#REF!</definedName>
    <definedName name="az">'[26]hot(utama)'!$P$3:$P$302</definedName>
    <definedName name="B" localSheetId="0">#REF!</definedName>
    <definedName name="B" localSheetId="11">#REF!</definedName>
    <definedName name="B" localSheetId="13">#REF!</definedName>
    <definedName name="B" localSheetId="2">#REF!</definedName>
    <definedName name="B" localSheetId="24">#REF!</definedName>
    <definedName name="B" localSheetId="26">#REF!</definedName>
    <definedName name="B" localSheetId="27">#REF!</definedName>
    <definedName name="B" localSheetId="28">#REF!</definedName>
    <definedName name="B" localSheetId="21">#REF!</definedName>
    <definedName name="B" localSheetId="22">#REF!</definedName>
    <definedName name="B" localSheetId="30">#REF!</definedName>
    <definedName name="B" localSheetId="31">#REF!</definedName>
    <definedName name="B" localSheetId="32">#REF!</definedName>
    <definedName name="B" localSheetId="34">#REF!</definedName>
    <definedName name="B" localSheetId="35">#REF!</definedName>
    <definedName name="B" localSheetId="37">#REF!</definedName>
    <definedName name="B" localSheetId="38">#REF!</definedName>
    <definedName name="B" localSheetId="39">#REF!</definedName>
    <definedName name="B" localSheetId="41">#REF!</definedName>
    <definedName name="B" localSheetId="42">#REF!</definedName>
    <definedName name="B" localSheetId="44">#REF!</definedName>
    <definedName name="B" localSheetId="45">#REF!</definedName>
    <definedName name="B" localSheetId="46">#REF!</definedName>
    <definedName name="B" localSheetId="48">#REF!</definedName>
    <definedName name="B" localSheetId="49">#REF!</definedName>
    <definedName name="B" localSheetId="51">#REF!</definedName>
    <definedName name="B" localSheetId="53">#REF!</definedName>
    <definedName name="B" localSheetId="55">#REF!</definedName>
    <definedName name="B" localSheetId="56">#REF!</definedName>
    <definedName name="B" localSheetId="58">#REF!</definedName>
    <definedName name="B" localSheetId="60">#REF!</definedName>
    <definedName name="B" localSheetId="62">#REF!</definedName>
    <definedName name="B" localSheetId="63">#REF!</definedName>
    <definedName name="B" localSheetId="65">#REF!</definedName>
    <definedName name="B" localSheetId="66">#REF!</definedName>
    <definedName name="B" localSheetId="69">#REF!</definedName>
    <definedName name="B" localSheetId="70">#REF!</definedName>
    <definedName name="B" localSheetId="83">#REF!</definedName>
    <definedName name="B" localSheetId="84">#REF!</definedName>
    <definedName name="B" localSheetId="85">#REF!</definedName>
    <definedName name="B" localSheetId="90">#REF!</definedName>
    <definedName name="B" localSheetId="89">#REF!</definedName>
    <definedName name="B" localSheetId="91">#REF!</definedName>
    <definedName name="B" localSheetId="92">#REF!</definedName>
    <definedName name="B" localSheetId="93">#REF!</definedName>
    <definedName name="B" localSheetId="94">#REF!</definedName>
    <definedName name="B" localSheetId="95">#REF!</definedName>
    <definedName name="B" localSheetId="72">#REF!</definedName>
    <definedName name="B" localSheetId="96">#REF!</definedName>
    <definedName name="B" localSheetId="97">#REF!</definedName>
    <definedName name="B" localSheetId="98">#REF!</definedName>
    <definedName name="B" localSheetId="99">#REF!</definedName>
    <definedName name="B" localSheetId="100">#REF!</definedName>
    <definedName name="B" localSheetId="101">#REF!</definedName>
    <definedName name="B" localSheetId="102">#REF!</definedName>
    <definedName name="B" localSheetId="103">#REF!</definedName>
    <definedName name="B" localSheetId="73">#REF!</definedName>
    <definedName name="B" localSheetId="74">#REF!</definedName>
    <definedName name="B" localSheetId="75">#REF!</definedName>
    <definedName name="B" localSheetId="80">#REF!</definedName>
    <definedName name="B" localSheetId="79">#REF!</definedName>
    <definedName name="B" localSheetId="82">#REF!</definedName>
    <definedName name="B">#REF!</definedName>
    <definedName name="bb">#REF!</definedName>
    <definedName name="BBB">#REF!</definedName>
    <definedName name="bfu">#REF!</definedName>
    <definedName name="bga">#REF!</definedName>
    <definedName name="bjhgj" localSheetId="0">#REF!</definedName>
    <definedName name="bjhgj" localSheetId="11">#REF!</definedName>
    <definedName name="bjhgj" localSheetId="13">#REF!</definedName>
    <definedName name="bjhgj" localSheetId="2">#REF!</definedName>
    <definedName name="bjhgj" localSheetId="24">#REF!</definedName>
    <definedName name="bjhgj" localSheetId="26">#REF!</definedName>
    <definedName name="bjhgj" localSheetId="27">#REF!</definedName>
    <definedName name="bjhgj" localSheetId="28">#REF!</definedName>
    <definedName name="bjhgj" localSheetId="21">#REF!</definedName>
    <definedName name="bjhgj" localSheetId="22">#REF!</definedName>
    <definedName name="bjhgj" localSheetId="30">#REF!</definedName>
    <definedName name="bjhgj" localSheetId="31">#REF!</definedName>
    <definedName name="bjhgj" localSheetId="32">#REF!</definedName>
    <definedName name="bjhgj" localSheetId="34">#REF!</definedName>
    <definedName name="bjhgj" localSheetId="35">#REF!</definedName>
    <definedName name="bjhgj" localSheetId="37">#REF!</definedName>
    <definedName name="bjhgj" localSheetId="38">#REF!</definedName>
    <definedName name="bjhgj" localSheetId="39">#REF!</definedName>
    <definedName name="bjhgj" localSheetId="41">#REF!</definedName>
    <definedName name="bjhgj" localSheetId="42">#REF!</definedName>
    <definedName name="bjhgj" localSheetId="44">#REF!</definedName>
    <definedName name="bjhgj" localSheetId="45">#REF!</definedName>
    <definedName name="bjhgj" localSheetId="46">#REF!</definedName>
    <definedName name="bjhgj" localSheetId="48">#REF!</definedName>
    <definedName name="bjhgj" localSheetId="49">#REF!</definedName>
    <definedName name="bjhgj" localSheetId="51">#REF!</definedName>
    <definedName name="bjhgj" localSheetId="53">#REF!</definedName>
    <definedName name="bjhgj" localSheetId="55">#REF!</definedName>
    <definedName name="bjhgj" localSheetId="56">#REF!</definedName>
    <definedName name="bjhgj" localSheetId="58">#REF!</definedName>
    <definedName name="bjhgj" localSheetId="60">#REF!</definedName>
    <definedName name="bjhgj" localSheetId="62">#REF!</definedName>
    <definedName name="bjhgj" localSheetId="63">#REF!</definedName>
    <definedName name="bjhgj" localSheetId="65">#REF!</definedName>
    <definedName name="bjhgj" localSheetId="66">#REF!</definedName>
    <definedName name="bjhgj" localSheetId="69">#REF!</definedName>
    <definedName name="bjhgj" localSheetId="70">#REF!</definedName>
    <definedName name="bjhgj" localSheetId="83">#REF!</definedName>
    <definedName name="bjhgj" localSheetId="84">#REF!</definedName>
    <definedName name="bjhgj" localSheetId="85">#REF!</definedName>
    <definedName name="bjhgj" localSheetId="90">#REF!</definedName>
    <definedName name="bjhgj" localSheetId="89">#REF!</definedName>
    <definedName name="bjhgj" localSheetId="91">#REF!</definedName>
    <definedName name="bjhgj" localSheetId="92">#REF!</definedName>
    <definedName name="bjhgj" localSheetId="93">#REF!</definedName>
    <definedName name="bjhgj" localSheetId="94">#REF!</definedName>
    <definedName name="bjhgj" localSheetId="95">#REF!</definedName>
    <definedName name="bjhgj" localSheetId="72">#REF!</definedName>
    <definedName name="bjhgj" localSheetId="96">#REF!</definedName>
    <definedName name="bjhgj" localSheetId="97">#REF!</definedName>
    <definedName name="bjhgj" localSheetId="98">#REF!</definedName>
    <definedName name="bjhgj" localSheetId="99">#REF!</definedName>
    <definedName name="bjhgj" localSheetId="100">#REF!</definedName>
    <definedName name="bjhgj" localSheetId="101">#REF!</definedName>
    <definedName name="bjhgj" localSheetId="102">#REF!</definedName>
    <definedName name="bjhgj" localSheetId="103">#REF!</definedName>
    <definedName name="bjhgj" localSheetId="73">#REF!</definedName>
    <definedName name="bjhgj" localSheetId="74">#REF!</definedName>
    <definedName name="bjhgj" localSheetId="75">#REF!</definedName>
    <definedName name="bjhgj" localSheetId="80">#REF!</definedName>
    <definedName name="bjhgj" localSheetId="79">#REF!</definedName>
    <definedName name="bjhgj" localSheetId="82">#REF!</definedName>
    <definedName name="bjhgj">#REF!</definedName>
    <definedName name="bpan" localSheetId="0">#REF!</definedName>
    <definedName name="bpan" localSheetId="11">#REF!</definedName>
    <definedName name="bpan" localSheetId="13">#REF!</definedName>
    <definedName name="bpan" localSheetId="2">#REF!</definedName>
    <definedName name="bpan">#REF!</definedName>
    <definedName name="bpan1" localSheetId="0">#REF!</definedName>
    <definedName name="bpan1" localSheetId="11">#REF!</definedName>
    <definedName name="bpan1" localSheetId="13">#REF!</definedName>
    <definedName name="bpan1" localSheetId="2">#REF!</definedName>
    <definedName name="bpan1">#REF!</definedName>
    <definedName name="BudgetYear" localSheetId="130">#REF!</definedName>
    <definedName name="BudgetYear" localSheetId="137">#REF!</definedName>
    <definedName name="BudgetYear" localSheetId="104">#REF!</definedName>
    <definedName name="BudgetYear" localSheetId="105">#REF!</definedName>
    <definedName name="BudgetYear" localSheetId="107">#REF!</definedName>
    <definedName name="BudgetYear" localSheetId="106">#REF!</definedName>
    <definedName name="BudgetYear" localSheetId="121">#REF!</definedName>
    <definedName name="BudgetYear" localSheetId="122">#REF!</definedName>
    <definedName name="BudgetYear" localSheetId="124">#REF!</definedName>
    <definedName name="BudgetYear" localSheetId="125">#REF!</definedName>
    <definedName name="BudgetYear" localSheetId="126">#REF!</definedName>
    <definedName name="BudgetYear" localSheetId="127">#REF!</definedName>
    <definedName name="BudgetYear" localSheetId="128">#REF!</definedName>
    <definedName name="BudgetYear" localSheetId="129">#REF!</definedName>
    <definedName name="BudgetYear" localSheetId="123">#REF!</definedName>
    <definedName name="BudgetYear" localSheetId="131">#REF!</definedName>
    <definedName name="BudgetYear" localSheetId="132">#REF!</definedName>
    <definedName name="BudgetYear" localSheetId="133">#REF!</definedName>
    <definedName name="BudgetYear" localSheetId="134">#REF!</definedName>
    <definedName name="BudgetYear" localSheetId="135">#REF!</definedName>
    <definedName name="BudgetYear" localSheetId="136">#REF!</definedName>
    <definedName name="BudgetYear" localSheetId="138">#REF!</definedName>
    <definedName name="BudgetYear" localSheetId="139">#REF!</definedName>
    <definedName name="BudgetYear" localSheetId="140">#REF!</definedName>
    <definedName name="BudgetYear" localSheetId="141">#REF!</definedName>
    <definedName name="BudgetYear" localSheetId="142">#REF!</definedName>
    <definedName name="BudgetYear" localSheetId="143">#REF!</definedName>
    <definedName name="BudgetYear" localSheetId="109">#REF!</definedName>
    <definedName name="BudgetYear" localSheetId="110">#REF!</definedName>
    <definedName name="BudgetYear" localSheetId="112">#REF!</definedName>
    <definedName name="BudgetYear" localSheetId="113">#REF!</definedName>
    <definedName name="BudgetYear" localSheetId="115">#REF!</definedName>
    <definedName name="BudgetYear" localSheetId="116">#REF!</definedName>
    <definedName name="BudgetYear" localSheetId="117">#REF!</definedName>
    <definedName name="BudgetYear" localSheetId="118">#REF!</definedName>
    <definedName name="BudgetYear" localSheetId="119">#REF!</definedName>
    <definedName name="BudgetYear" localSheetId="120">#REF!</definedName>
    <definedName name="BudgetYear" localSheetId="145">#REF!</definedName>
    <definedName name="BudgetYear" localSheetId="146">#REF!</definedName>
    <definedName name="BudgetYear" localSheetId="147">#REF!</definedName>
    <definedName name="BudgetYear" localSheetId="148">#REF!</definedName>
    <definedName name="BudgetYear" localSheetId="149">#REF!</definedName>
    <definedName name="BudgetYear" localSheetId="150">#REF!</definedName>
    <definedName name="BudgetYear" localSheetId="151">#REF!</definedName>
    <definedName name="BudgetYear" localSheetId="152">#REF!</definedName>
    <definedName name="BudgetYear" localSheetId="153">#REF!</definedName>
    <definedName name="BudgetYear" localSheetId="144">#REF!</definedName>
    <definedName name="BudgetYear" localSheetId="155">#REF!</definedName>
    <definedName name="BudgetYear" localSheetId="156">#REF!</definedName>
    <definedName name="BudgetYear" localSheetId="157">#REF!</definedName>
    <definedName name="BudgetYear" localSheetId="158">#REF!</definedName>
    <definedName name="BudgetYear" localSheetId="159">#REF!</definedName>
    <definedName name="BudgetYear" localSheetId="160">#REF!</definedName>
    <definedName name="BudgetYear" localSheetId="161">#REF!</definedName>
    <definedName name="BudgetYear" localSheetId="162">#REF!</definedName>
    <definedName name="BudgetYear" localSheetId="163">#REF!</definedName>
    <definedName name="BudgetYear" localSheetId="154">#REF!</definedName>
    <definedName name="BudgetYear" localSheetId="164">#REF!</definedName>
    <definedName name="BudgetYear" localSheetId="165">#REF!</definedName>
    <definedName name="BudgetYear" localSheetId="166">#REF!</definedName>
    <definedName name="BudgetYear" localSheetId="167">#REF!</definedName>
    <definedName name="BudgetYear" localSheetId="168">#REF!</definedName>
    <definedName name="BudgetYear" localSheetId="169">#REF!</definedName>
    <definedName name="BudgetYear" localSheetId="178">#REF!</definedName>
    <definedName name="BudgetYear" localSheetId="179">#REF!</definedName>
    <definedName name="BudgetYear" localSheetId="180">#REF!</definedName>
    <definedName name="BudgetYear" localSheetId="181">#REF!</definedName>
    <definedName name="BudgetYear" localSheetId="182">#REF!</definedName>
    <definedName name="BudgetYear" localSheetId="183">#REF!</definedName>
    <definedName name="BudgetYear" localSheetId="185">#REF!</definedName>
    <definedName name="BudgetYear" localSheetId="184">#REF!</definedName>
    <definedName name="BudgetYear" localSheetId="186">#REF!</definedName>
    <definedName name="BudgetYear" localSheetId="187">#REF!</definedName>
    <definedName name="BudgetYear" localSheetId="188">#REF!</definedName>
    <definedName name="BudgetYear" localSheetId="190">#REF!</definedName>
    <definedName name="BudgetYear" localSheetId="191">#REF!</definedName>
    <definedName name="BudgetYear" localSheetId="192">#REF!</definedName>
    <definedName name="BudgetYear" localSheetId="193">#REF!</definedName>
    <definedName name="BudgetYear" localSheetId="194">#REF!</definedName>
    <definedName name="BudgetYear" localSheetId="195">#REF!</definedName>
    <definedName name="BudgetYear" localSheetId="196">#REF!</definedName>
    <definedName name="BudgetYear" localSheetId="189">#REF!</definedName>
    <definedName name="BudgetYear" localSheetId="170">#REF!</definedName>
    <definedName name="BudgetYear" localSheetId="171">#REF!</definedName>
    <definedName name="BudgetYear" localSheetId="172">#REF!</definedName>
    <definedName name="BudgetYear" localSheetId="173">#REF!</definedName>
    <definedName name="BudgetYear" localSheetId="174">#REF!</definedName>
    <definedName name="BudgetYear" localSheetId="175">#REF!</definedName>
    <definedName name="BudgetYear" localSheetId="176">#REF!</definedName>
    <definedName name="BudgetYear" localSheetId="177">#REF!</definedName>
    <definedName name="BudgetYear">#REF!</definedName>
    <definedName name="CalcsDishMatch" localSheetId="103">#REF!</definedName>
    <definedName name="CalcsDishMatch" localSheetId="130">OFFSET(D.2.13_ICTHS!_xlnm.Criteria,,,100)</definedName>
    <definedName name="CalcsDishMatch" localSheetId="137">OFFSET(D.2.14_ICTHS!_xlnm.Criteria,,,100)</definedName>
    <definedName name="CalcsDishMatch" localSheetId="121">OFFSET(D2.10_ICTHS!_xlnm.Criteria,,,100)</definedName>
    <definedName name="CalcsDishMatch" localSheetId="122">OFFSET(D2.11_ICTHS!_xlnm.Criteria,,,100)</definedName>
    <definedName name="CalcsDishMatch" localSheetId="124">OFFSET('D2.12 (1)_ICTHS'!_xlnm.Criteria,,,100)</definedName>
    <definedName name="CalcsDishMatch" localSheetId="125">OFFSET('D2.12 (2)_ICTHS'!_xlnm.Criteria,,,100)</definedName>
    <definedName name="CalcsDishMatch" localSheetId="126">OFFSET('D2.12 (3)_ICTHS'!_xlnm.Criteria,,,100)</definedName>
    <definedName name="CalcsDishMatch" localSheetId="127">OFFSET('D2.12 (4)_ICTHS'!_xlnm.Criteria,,,100)</definedName>
    <definedName name="CalcsDishMatch" localSheetId="128">OFFSET('D2.12 (5)_ICTHS'!_xlnm.Criteria,,,100)</definedName>
    <definedName name="CalcsDishMatch" localSheetId="129">OFFSET('D2.12 (6)_ICTHS'!_xlnm.Criteria,,,100)</definedName>
    <definedName name="CalcsDishMatch" localSheetId="123">OFFSET(D2.12_ICTHS!_xlnm.Criteria,,,100)</definedName>
    <definedName name="CalcsDishMatch" localSheetId="131">OFFSET('D2.13 (1)_ICTHS'!_xlnm.Criteria,,,100)</definedName>
    <definedName name="CalcsDishMatch" localSheetId="132">OFFSET('D2.13 (2)_ICTHS'!_xlnm.Criteria,,,100)</definedName>
    <definedName name="CalcsDishMatch" localSheetId="133">OFFSET('D2.13 (3)_ICTHS'!_xlnm.Criteria,,,100)</definedName>
    <definedName name="CalcsDishMatch" localSheetId="134">OFFSET('D2.13 (4)_ICTHS'!_xlnm.Criteria,,,100)</definedName>
    <definedName name="CalcsDishMatch" localSheetId="135">OFFSET('D2.13 (5)_ICTHS'!_xlnm.Criteria,,,100)</definedName>
    <definedName name="CalcsDishMatch" localSheetId="136">OFFSET('D2.13 (6)_ICTHS'!_xlnm.Criteria,,,100)</definedName>
    <definedName name="CalcsDishMatch" localSheetId="138">OFFSET('D2.14 (1)_ICTHS'!_xlnm.Criteria,,,100)</definedName>
    <definedName name="CalcsDishMatch" localSheetId="139">OFFSET('D2.14 (2)_ICTHS'!_xlnm.Criteria,,,100)</definedName>
    <definedName name="CalcsDishMatch" localSheetId="140">OFFSET('D2.14 (3)_ICTHS'!_xlnm.Criteria,,,100)</definedName>
    <definedName name="CalcsDishMatch" localSheetId="141">OFFSET('D2.14 (4)_ICTHS'!_xlnm.Criteria,,,100)</definedName>
    <definedName name="CalcsDishMatch" localSheetId="142">OFFSET('D2.14 (5)_ICTHS'!_xlnm.Criteria,,,100)</definedName>
    <definedName name="CalcsDishMatch" localSheetId="143">OFFSET('D2.14 (6)_ICTHS'!_xlnm.Criteria,,,100)</definedName>
    <definedName name="CalcsDishMatch" localSheetId="109">OFFSET(D2.2_ICTHS!_xlnm.Criteria,,,100)</definedName>
    <definedName name="CalcsDishMatch" localSheetId="110">OFFSET(D2.3_ICTHS!_xlnm.Criteria,,,100)</definedName>
    <definedName name="CalcsDishMatch" localSheetId="112">OFFSET('D2.4 (1)_ICTHS'!_xlnm.Criteria,,,100)</definedName>
    <definedName name="CalcsDishMatch" localSheetId="113">OFFSET('D2.4 (2)_ICTHS'!_xlnm.Criteria,,,100)</definedName>
    <definedName name="CalcsDishMatch" localSheetId="115">OFFSET('D2.5 (1)_ICTHS'!_xlnm.Criteria,,,100)</definedName>
    <definedName name="CalcsDishMatch" localSheetId="116">OFFSET('D2.5 (2)_ICTHS'!_xlnm.Criteria,,,100)</definedName>
    <definedName name="CalcsDishMatch" localSheetId="117">OFFSET(D2.6_ICTHS!_xlnm.Criteria,,,100)</definedName>
    <definedName name="CalcsDishMatch" localSheetId="118">OFFSET(D2.7_ICTHS!_xlnm.Criteria,,,100)</definedName>
    <definedName name="CalcsDishMatch" localSheetId="119">OFFSET(D2.8_ICTHS!_xlnm.Criteria,,,100)</definedName>
    <definedName name="CalcsDishMatch" localSheetId="120">OFFSET(D2.9_ICTHS!_xlnm.Criteria,,,100)</definedName>
    <definedName name="CalcsDishMatch" localSheetId="145">OFFSET('D3.1 (1)_ICTHS'!_xlnm.Criteria,,,100)</definedName>
    <definedName name="CalcsDishMatch" localSheetId="146">OFFSET('D3.1 (2)_ICTHS'!_xlnm.Criteria,,,100)</definedName>
    <definedName name="CalcsDishMatch" localSheetId="147">OFFSET('D3.1 (3)_ICTHS'!_xlnm.Criteria,,,100)</definedName>
    <definedName name="CalcsDishMatch" localSheetId="148">OFFSET('D3.1 (4)_ICTHS'!_xlnm.Criteria,,,100)</definedName>
    <definedName name="CalcsDishMatch" localSheetId="149">OFFSET('D3.1 (5)_ICTHS'!_xlnm.Criteria,,,100)</definedName>
    <definedName name="CalcsDishMatch" localSheetId="150">OFFSET('D3.1 (6)_ICTHS'!_xlnm.Criteria,,,100)</definedName>
    <definedName name="CalcsDishMatch" localSheetId="151">OFFSET('D3.1 (7)_ICTHS'!_xlnm.Criteria,,,100)</definedName>
    <definedName name="CalcsDishMatch" localSheetId="152">OFFSET('D3.1 (8)_ICTHS'!_xlnm.Criteria,,,100)</definedName>
    <definedName name="CalcsDishMatch" localSheetId="153">OFFSET('D3.1 (9)_ICTHS'!_xlnm.Criteria,,,100)</definedName>
    <definedName name="CalcsDishMatch" localSheetId="144">OFFSET(D3.1_ICTHS!_xlnm.Criteria,,,100)</definedName>
    <definedName name="CalcsDishMatch" localSheetId="155">OFFSET('D3.2 (1)_ICTHS'!_xlnm.Criteria,,,100)</definedName>
    <definedName name="CalcsDishMatch" localSheetId="156">OFFSET('D3.2 (2)_ICTHS'!_xlnm.Criteria,,,100)</definedName>
    <definedName name="CalcsDishMatch" localSheetId="157">OFFSET('D3.2 (3)_ICTHS'!_xlnm.Criteria,,,100)</definedName>
    <definedName name="CalcsDishMatch" localSheetId="158">OFFSET('D3.2 (4)_ICTHS'!_xlnm.Criteria,,,100)</definedName>
    <definedName name="CalcsDishMatch" localSheetId="159">OFFSET('D3.2 (5)_ICTHS'!_xlnm.Criteria,,,100)</definedName>
    <definedName name="CalcsDishMatch" localSheetId="160">OFFSET('D3.2 (6)_ICTHS'!_xlnm.Criteria,,,100)</definedName>
    <definedName name="CalcsDishMatch" localSheetId="161">OFFSET('D3.2 (7)_ICTHS'!_xlnm.Criteria,,,100)</definedName>
    <definedName name="CalcsDishMatch" localSheetId="162">OFFSET('D3.2 (8)_ICTHS'!_xlnm.Criteria,,,100)</definedName>
    <definedName name="CalcsDishMatch" localSheetId="163">OFFSET('D3.2 (9)_ICTHS'!_xlnm.Criteria,,,100)</definedName>
    <definedName name="CalcsDishMatch" localSheetId="154">OFFSET(D3.2_ICTHS!_xlnm.Criteria,,,100)</definedName>
    <definedName name="CalcsDishMatch" localSheetId="164">OFFSET('D4.1 &amp; D4.2_ICTHS'!_xlnm.Criteria,,,100)</definedName>
    <definedName name="CalcsDishMatch" localSheetId="165">OFFSET('D4.3-D4.4_ICTHS'!_xlnm.Criteria,,,100)</definedName>
    <definedName name="CalcsDishMatch" localSheetId="166">OFFSET('D5.1 &amp; 5.2_ICTHS'!_xlnm.Criteria,,,100)</definedName>
    <definedName name="CalcsDishMatch" localSheetId="167">OFFSET('D5.3 &amp; 5.4_ICTHS'!_xlnm.Criteria,,,100)</definedName>
    <definedName name="CalcsDishMatch" localSheetId="168">OFFSET('D5.5 &amp; 5.6_ICTHS'!_xlnm.Criteria,,,100)</definedName>
    <definedName name="CalcsDishMatch">#REF!</definedName>
    <definedName name="cc" localSheetId="24">#REF!</definedName>
    <definedName name="cc" localSheetId="26">#REF!</definedName>
    <definedName name="cc" localSheetId="27">#REF!</definedName>
    <definedName name="cc" localSheetId="28">#REF!</definedName>
    <definedName name="cc" localSheetId="21">#REF!</definedName>
    <definedName name="cc" localSheetId="22">#REF!</definedName>
    <definedName name="cc" localSheetId="30">#REF!</definedName>
    <definedName name="cc" localSheetId="31">#REF!</definedName>
    <definedName name="cc" localSheetId="32">#REF!</definedName>
    <definedName name="cc" localSheetId="34">#REF!</definedName>
    <definedName name="cc" localSheetId="35">#REF!</definedName>
    <definedName name="cc" localSheetId="37">#REF!</definedName>
    <definedName name="cc" localSheetId="38">#REF!</definedName>
    <definedName name="cc" localSheetId="39">#REF!</definedName>
    <definedName name="cc" localSheetId="41">#REF!</definedName>
    <definedName name="cc" localSheetId="42">#REF!</definedName>
    <definedName name="cc" localSheetId="44">#REF!</definedName>
    <definedName name="cc" localSheetId="45">#REF!</definedName>
    <definedName name="cc" localSheetId="46">#REF!</definedName>
    <definedName name="cc" localSheetId="48">#REF!</definedName>
    <definedName name="cc" localSheetId="49">#REF!</definedName>
    <definedName name="cc" localSheetId="51">#REF!</definedName>
    <definedName name="cc" localSheetId="53">#REF!</definedName>
    <definedName name="cc" localSheetId="55">#REF!</definedName>
    <definedName name="cc" localSheetId="56">#REF!</definedName>
    <definedName name="cc" localSheetId="58">#REF!</definedName>
    <definedName name="cc" localSheetId="60">#REF!</definedName>
    <definedName name="cc" localSheetId="62">#REF!</definedName>
    <definedName name="cc" localSheetId="63">#REF!</definedName>
    <definedName name="cc" localSheetId="65">#REF!</definedName>
    <definedName name="cc" localSheetId="66">#REF!</definedName>
    <definedName name="cc" localSheetId="69">#REF!</definedName>
    <definedName name="cc" localSheetId="70">#REF!</definedName>
    <definedName name="cc" localSheetId="71">#REF!</definedName>
    <definedName name="cc" localSheetId="83">#REF!</definedName>
    <definedName name="cc" localSheetId="84">#REF!</definedName>
    <definedName name="cc" localSheetId="85">#REF!</definedName>
    <definedName name="cc" localSheetId="90">#REF!</definedName>
    <definedName name="cc" localSheetId="89">#REF!</definedName>
    <definedName name="cc" localSheetId="91">#REF!</definedName>
    <definedName name="cc" localSheetId="92">#REF!</definedName>
    <definedName name="cc" localSheetId="93">#REF!</definedName>
    <definedName name="cc" localSheetId="94">#REF!</definedName>
    <definedName name="cc" localSheetId="95">#REF!</definedName>
    <definedName name="cc" localSheetId="72">#REF!</definedName>
    <definedName name="cc" localSheetId="96">#REF!</definedName>
    <definedName name="cc" localSheetId="97">#REF!</definedName>
    <definedName name="cc" localSheetId="98">#REF!</definedName>
    <definedName name="cc" localSheetId="99">#REF!</definedName>
    <definedName name="cc" localSheetId="100">#REF!</definedName>
    <definedName name="cc" localSheetId="101">#REF!</definedName>
    <definedName name="cc" localSheetId="102">#REF!</definedName>
    <definedName name="cc" localSheetId="103">#REF!</definedName>
    <definedName name="cc" localSheetId="73">#REF!</definedName>
    <definedName name="cc" localSheetId="74">#REF!</definedName>
    <definedName name="cc" localSheetId="75">#REF!</definedName>
    <definedName name="cc" localSheetId="80">#REF!</definedName>
    <definedName name="cc" localSheetId="79">#REF!</definedName>
    <definedName name="cc" localSheetId="81">#REF!</definedName>
    <definedName name="cc" localSheetId="82">#REF!</definedName>
    <definedName name="cc">[27]MCPA_26apr05_final!$E$1:$G$10778</definedName>
    <definedName name="CD_T2013_KENDERAAN" localSheetId="0">#REF!</definedName>
    <definedName name="CD_T2013_KENDERAAN" localSheetId="11">#REF!</definedName>
    <definedName name="CD_T2013_KENDERAAN" localSheetId="13">#REF!</definedName>
    <definedName name="CD_T2013_KENDERAAN" localSheetId="2">#REF!</definedName>
    <definedName name="CD_T2013_KENDERAAN">#REF!</definedName>
    <definedName name="CDT_BORONG" localSheetId="0">#REF!</definedName>
    <definedName name="CDT_BORONG" localSheetId="11">#REF!</definedName>
    <definedName name="CDT_BORONG" localSheetId="13">#REF!</definedName>
    <definedName name="CDT_BORONG" localSheetId="2">#REF!</definedName>
    <definedName name="CDT_BORONG">#REF!</definedName>
    <definedName name="CDT_RUNCIT" localSheetId="0">#REF!</definedName>
    <definedName name="CDT_RUNCIT" localSheetId="11">#REF!</definedName>
    <definedName name="CDT_RUNCIT" localSheetId="13">#REF!</definedName>
    <definedName name="CDT_RUNCIT" localSheetId="2">#REF!</definedName>
    <definedName name="CDT_RUNCIT">#REF!</definedName>
    <definedName name="com_desc">[28]com_desc!$A$1:$B$96</definedName>
    <definedName name="Condensed__evaporated_or_powdered_milk">"hh"</definedName>
    <definedName name="consol" localSheetId="0">#REF!</definedName>
    <definedName name="consol" localSheetId="11">#REF!</definedName>
    <definedName name="consol" localSheetId="13">#REF!</definedName>
    <definedName name="consol" localSheetId="2">#REF!</definedName>
    <definedName name="consol">#REF!</definedName>
    <definedName name="consolID" localSheetId="0">#REF!</definedName>
    <definedName name="consolID" localSheetId="11">#REF!</definedName>
    <definedName name="consolID" localSheetId="13">#REF!</definedName>
    <definedName name="consolID" localSheetId="2">#REF!</definedName>
    <definedName name="consolID">#REF!</definedName>
    <definedName name="CPI" localSheetId="0">#REF!</definedName>
    <definedName name="CPI" localSheetId="11">#REF!</definedName>
    <definedName name="CPI" localSheetId="13">#REF!</definedName>
    <definedName name="CPI" localSheetId="2">#REF!</definedName>
    <definedName name="CPI">#REF!</definedName>
    <definedName name="cpippi00">'[29]cpi&amp;ppi00'!$F$2:$N$4026</definedName>
    <definedName name="cpires" localSheetId="0">#REF!</definedName>
    <definedName name="cpires" localSheetId="11">#REF!</definedName>
    <definedName name="cpires" localSheetId="13">#REF!</definedName>
    <definedName name="cpires" localSheetId="2">#REF!</definedName>
    <definedName name="cpires">#REF!</definedName>
    <definedName name="cpires1" localSheetId="0">#REF!</definedName>
    <definedName name="cpires1" localSheetId="11">#REF!</definedName>
    <definedName name="cpires1" localSheetId="13">#REF!</definedName>
    <definedName name="cpires1" localSheetId="2">#REF!</definedName>
    <definedName name="cpires1">#REF!</definedName>
    <definedName name="cpirest" localSheetId="0">#REF!</definedName>
    <definedName name="cpirest" localSheetId="11">#REF!</definedName>
    <definedName name="cpirest" localSheetId="13">#REF!</definedName>
    <definedName name="cpirest" localSheetId="2">#REF!</definedName>
    <definedName name="cpirest">#REF!</definedName>
    <definedName name="cpirest1" localSheetId="0">#REF!</definedName>
    <definedName name="cpirest1" localSheetId="11">#REF!</definedName>
    <definedName name="cpirest1" localSheetId="13">#REF!</definedName>
    <definedName name="cpirest1" localSheetId="2">#REF!</definedName>
    <definedName name="cpirest1">#REF!</definedName>
    <definedName name="_xlnm.Criteria" localSheetId="130">#REF!</definedName>
    <definedName name="_xlnm.Criteria" localSheetId="137">#REF!</definedName>
    <definedName name="_xlnm.Criteria" localSheetId="121">#REF!</definedName>
    <definedName name="_xlnm.Criteria" localSheetId="122">#REF!</definedName>
    <definedName name="_xlnm.Criteria" localSheetId="124">#REF!</definedName>
    <definedName name="_xlnm.Criteria" localSheetId="125">#REF!</definedName>
    <definedName name="_xlnm.Criteria" localSheetId="126">#REF!</definedName>
    <definedName name="_xlnm.Criteria" localSheetId="127">#REF!</definedName>
    <definedName name="_xlnm.Criteria" localSheetId="128">#REF!</definedName>
    <definedName name="_xlnm.Criteria" localSheetId="129">#REF!</definedName>
    <definedName name="_xlnm.Criteria" localSheetId="123">#REF!</definedName>
    <definedName name="_xlnm.Criteria" localSheetId="131">#REF!</definedName>
    <definedName name="_xlnm.Criteria" localSheetId="132">#REF!</definedName>
    <definedName name="_xlnm.Criteria" localSheetId="133">#REF!</definedName>
    <definedName name="_xlnm.Criteria" localSheetId="134">#REF!</definedName>
    <definedName name="_xlnm.Criteria" localSheetId="135">#REF!</definedName>
    <definedName name="_xlnm.Criteria" localSheetId="136">#REF!</definedName>
    <definedName name="_xlnm.Criteria" localSheetId="138">#REF!</definedName>
    <definedName name="_xlnm.Criteria" localSheetId="139">#REF!</definedName>
    <definedName name="_xlnm.Criteria" localSheetId="140">#REF!</definedName>
    <definedName name="_xlnm.Criteria" localSheetId="141">#REF!</definedName>
    <definedName name="_xlnm.Criteria" localSheetId="142">#REF!</definedName>
    <definedName name="_xlnm.Criteria" localSheetId="143">#REF!</definedName>
    <definedName name="_xlnm.Criteria" localSheetId="109">#REF!</definedName>
    <definedName name="_xlnm.Criteria" localSheetId="110">#REF!</definedName>
    <definedName name="_xlnm.Criteria" localSheetId="112">#REF!</definedName>
    <definedName name="_xlnm.Criteria" localSheetId="113">#REF!</definedName>
    <definedName name="_xlnm.Criteria" localSheetId="115">#REF!</definedName>
    <definedName name="_xlnm.Criteria" localSheetId="116">#REF!</definedName>
    <definedName name="_xlnm.Criteria" localSheetId="117">#REF!</definedName>
    <definedName name="_xlnm.Criteria" localSheetId="118">#REF!</definedName>
    <definedName name="_xlnm.Criteria" localSheetId="119">#REF!</definedName>
    <definedName name="_xlnm.Criteria" localSheetId="120">#REF!</definedName>
    <definedName name="_xlnm.Criteria" localSheetId="145">#REF!</definedName>
    <definedName name="_xlnm.Criteria" localSheetId="146">#REF!</definedName>
    <definedName name="_xlnm.Criteria" localSheetId="147">#REF!</definedName>
    <definedName name="_xlnm.Criteria" localSheetId="148">#REF!</definedName>
    <definedName name="_xlnm.Criteria" localSheetId="149">#REF!</definedName>
    <definedName name="_xlnm.Criteria" localSheetId="150">#REF!</definedName>
    <definedName name="_xlnm.Criteria" localSheetId="151">#REF!</definedName>
    <definedName name="_xlnm.Criteria" localSheetId="152">#REF!</definedName>
    <definedName name="_xlnm.Criteria" localSheetId="153">#REF!</definedName>
    <definedName name="_xlnm.Criteria" localSheetId="144">#REF!</definedName>
    <definedName name="_xlnm.Criteria" localSheetId="155">#REF!</definedName>
    <definedName name="_xlnm.Criteria" localSheetId="156">#REF!</definedName>
    <definedName name="_xlnm.Criteria" localSheetId="157">#REF!</definedName>
    <definedName name="_xlnm.Criteria" localSheetId="158">#REF!</definedName>
    <definedName name="_xlnm.Criteria" localSheetId="159">#REF!</definedName>
    <definedName name="_xlnm.Criteria" localSheetId="160">#REF!</definedName>
    <definedName name="_xlnm.Criteria" localSheetId="161">#REF!</definedName>
    <definedName name="_xlnm.Criteria" localSheetId="162">#REF!</definedName>
    <definedName name="_xlnm.Criteria" localSheetId="163">#REF!</definedName>
    <definedName name="_xlnm.Criteria" localSheetId="154">#REF!</definedName>
    <definedName name="_xlnm.Criteria" localSheetId="164">#REF!</definedName>
    <definedName name="_xlnm.Criteria" localSheetId="165">#REF!</definedName>
    <definedName name="_xlnm.Criteria" localSheetId="166">#REF!</definedName>
    <definedName name="_xlnm.Criteria" localSheetId="167">#REF!</definedName>
    <definedName name="_xlnm.Criteria" localSheetId="168">#REF!</definedName>
    <definedName name="_xlnm.Criteria">#REF!</definedName>
    <definedName name="cuba" localSheetId="0">#REF!</definedName>
    <definedName name="cuba" localSheetId="11">#REF!</definedName>
    <definedName name="cuba" localSheetId="13">#REF!</definedName>
    <definedName name="cuba" localSheetId="2">#REF!</definedName>
    <definedName name="cuba">#REF!</definedName>
    <definedName name="d" localSheetId="0">#REF!</definedName>
    <definedName name="d" localSheetId="11">#REF!</definedName>
    <definedName name="d" localSheetId="13">#REF!</definedName>
    <definedName name="d" localSheetId="2">#REF!</definedName>
    <definedName name="d">#REF!</definedName>
    <definedName name="dasdsf">#REF!</definedName>
    <definedName name="data" localSheetId="0">#REF!</definedName>
    <definedName name="data" localSheetId="11">#REF!</definedName>
    <definedName name="data" localSheetId="13">#REF!</definedName>
    <definedName name="data" localSheetId="2">#REF!</definedName>
    <definedName name="data" localSheetId="27">#REF!</definedName>
    <definedName name="data" localSheetId="28">#REF!</definedName>
    <definedName name="data" localSheetId="30">#REF!</definedName>
    <definedName name="data" localSheetId="31">#REF!</definedName>
    <definedName name="data" localSheetId="32">#REF!</definedName>
    <definedName name="data" localSheetId="34">#REF!</definedName>
    <definedName name="data" localSheetId="35">#REF!</definedName>
    <definedName name="data" localSheetId="37">#REF!</definedName>
    <definedName name="data" localSheetId="38">#REF!</definedName>
    <definedName name="data" localSheetId="39">#REF!</definedName>
    <definedName name="data" localSheetId="41">#REF!</definedName>
    <definedName name="data" localSheetId="42">#REF!</definedName>
    <definedName name="data" localSheetId="44">#REF!</definedName>
    <definedName name="data" localSheetId="45">#REF!</definedName>
    <definedName name="data" localSheetId="46">#REF!</definedName>
    <definedName name="data" localSheetId="48">#REF!</definedName>
    <definedName name="data" localSheetId="49">#REF!</definedName>
    <definedName name="data" localSheetId="51">#REF!</definedName>
    <definedName name="data" localSheetId="53">#REF!</definedName>
    <definedName name="data" localSheetId="55">#REF!</definedName>
    <definedName name="data" localSheetId="56">#REF!</definedName>
    <definedName name="data" localSheetId="58">#REF!</definedName>
    <definedName name="data" localSheetId="60">#REF!</definedName>
    <definedName name="data" localSheetId="62">#REF!</definedName>
    <definedName name="data" localSheetId="63">#REF!</definedName>
    <definedName name="data" localSheetId="65">#REF!</definedName>
    <definedName name="data" localSheetId="66">#REF!</definedName>
    <definedName name="data" localSheetId="69">#REF!</definedName>
    <definedName name="data" localSheetId="70">#REF!</definedName>
    <definedName name="data">#REF!</definedName>
    <definedName name="data_88" localSheetId="0">#REF!</definedName>
    <definedName name="data_88" localSheetId="11">#REF!</definedName>
    <definedName name="data_88" localSheetId="13">#REF!</definedName>
    <definedName name="data_88" localSheetId="2">#REF!</definedName>
    <definedName name="data_88">#REF!</definedName>
    <definedName name="datab" localSheetId="0">#REF!</definedName>
    <definedName name="datab" localSheetId="11">#REF!</definedName>
    <definedName name="datab" localSheetId="13">#REF!</definedName>
    <definedName name="datab" localSheetId="2">#REF!</definedName>
    <definedName name="datab">#REF!</definedName>
    <definedName name="Database" localSheetId="0">#REF!</definedName>
    <definedName name="Database" localSheetId="11">#REF!</definedName>
    <definedName name="Database" localSheetId="13">#REF!</definedName>
    <definedName name="Database" localSheetId="2">#REF!</definedName>
    <definedName name="Database">#REF!</definedName>
    <definedName name="dd" localSheetId="0">#REF!</definedName>
    <definedName name="dd" localSheetId="11">#REF!</definedName>
    <definedName name="dd" localSheetId="13">#REF!</definedName>
    <definedName name="dd" localSheetId="2">#REF!</definedName>
    <definedName name="dd" localSheetId="24">#REF!</definedName>
    <definedName name="dd" localSheetId="26">#REF!</definedName>
    <definedName name="dd" localSheetId="27">#REF!</definedName>
    <definedName name="dd" localSheetId="28">#REF!</definedName>
    <definedName name="dd" localSheetId="21">#REF!</definedName>
    <definedName name="dd" localSheetId="22">#REF!</definedName>
    <definedName name="dd" localSheetId="30">#REF!</definedName>
    <definedName name="dd" localSheetId="31">#REF!</definedName>
    <definedName name="dd" localSheetId="32">#REF!</definedName>
    <definedName name="dd" localSheetId="34">#REF!</definedName>
    <definedName name="dd" localSheetId="35">#REF!</definedName>
    <definedName name="dd" localSheetId="37">#REF!</definedName>
    <definedName name="dd" localSheetId="38">#REF!</definedName>
    <definedName name="dd" localSheetId="39">#REF!</definedName>
    <definedName name="dd" localSheetId="41">#REF!</definedName>
    <definedName name="dd" localSheetId="42">#REF!</definedName>
    <definedName name="dd" localSheetId="44">#REF!</definedName>
    <definedName name="dd" localSheetId="45">#REF!</definedName>
    <definedName name="dd" localSheetId="46">#REF!</definedName>
    <definedName name="dd" localSheetId="48">#REF!</definedName>
    <definedName name="dd" localSheetId="49">#REF!</definedName>
    <definedName name="dd" localSheetId="51">#REF!</definedName>
    <definedName name="dd" localSheetId="53">#REF!</definedName>
    <definedName name="dd" localSheetId="55">#REF!</definedName>
    <definedName name="dd" localSheetId="56">#REF!</definedName>
    <definedName name="dd" localSheetId="58">#REF!</definedName>
    <definedName name="dd" localSheetId="60">#REF!</definedName>
    <definedName name="dd" localSheetId="62">#REF!</definedName>
    <definedName name="dd" localSheetId="63">#REF!</definedName>
    <definedName name="dd" localSheetId="65">#REF!</definedName>
    <definedName name="dd" localSheetId="66">#REF!</definedName>
    <definedName name="dd" localSheetId="69">#REF!</definedName>
    <definedName name="dd" localSheetId="70">#REF!</definedName>
    <definedName name="dd" localSheetId="71">#REF!</definedName>
    <definedName name="dd" localSheetId="83">#REF!</definedName>
    <definedName name="dd" localSheetId="84">#REF!</definedName>
    <definedName name="dd" localSheetId="85">#REF!</definedName>
    <definedName name="dd" localSheetId="90">#REF!</definedName>
    <definedName name="dd" localSheetId="89">#REF!</definedName>
    <definedName name="dd" localSheetId="91">#REF!</definedName>
    <definedName name="dd" localSheetId="92">#REF!</definedName>
    <definedName name="dd" localSheetId="93">#REF!</definedName>
    <definedName name="dd" localSheetId="94">#REF!</definedName>
    <definedName name="dd" localSheetId="95">#REF!</definedName>
    <definedName name="dd" localSheetId="72">#REF!</definedName>
    <definedName name="dd" localSheetId="96">#REF!</definedName>
    <definedName name="dd" localSheetId="97">#REF!</definedName>
    <definedName name="dd" localSheetId="98">#REF!</definedName>
    <definedName name="dd" localSheetId="99">#REF!</definedName>
    <definedName name="dd" localSheetId="100">#REF!</definedName>
    <definedName name="dd" localSheetId="101">#REF!</definedName>
    <definedName name="dd" localSheetId="102">#REF!</definedName>
    <definedName name="dd" localSheetId="103">#REF!</definedName>
    <definedName name="dd" localSheetId="73">#REF!</definedName>
    <definedName name="dd" localSheetId="74">#REF!</definedName>
    <definedName name="dd" localSheetId="75">#REF!</definedName>
    <definedName name="dd" localSheetId="80">#REF!</definedName>
    <definedName name="dd" localSheetId="79">#REF!</definedName>
    <definedName name="dd" localSheetId="81">#REF!</definedName>
    <definedName name="dd" localSheetId="82">#REF!</definedName>
    <definedName name="dd">#REF!</definedName>
    <definedName name="defres" localSheetId="0">#REF!</definedName>
    <definedName name="defres" localSheetId="11">#REF!</definedName>
    <definedName name="defres" localSheetId="13">#REF!</definedName>
    <definedName name="defres" localSheetId="2">#REF!</definedName>
    <definedName name="defres">#REF!</definedName>
    <definedName name="defres1" localSheetId="0">#REF!</definedName>
    <definedName name="defres1" localSheetId="11">#REF!</definedName>
    <definedName name="defres1" localSheetId="13">#REF!</definedName>
    <definedName name="defres1" localSheetId="2">#REF!</definedName>
    <definedName name="defres1">#REF!</definedName>
    <definedName name="des" localSheetId="0">#REF!</definedName>
    <definedName name="des" localSheetId="11">#REF!</definedName>
    <definedName name="des" localSheetId="13">#REF!</definedName>
    <definedName name="des" localSheetId="2">#REF!</definedName>
    <definedName name="des">#REF!</definedName>
    <definedName name="desc" localSheetId="0">#REF!</definedName>
    <definedName name="desc" localSheetId="11">#REF!</definedName>
    <definedName name="desc" localSheetId="13">#REF!</definedName>
    <definedName name="desc" localSheetId="2">#REF!</definedName>
    <definedName name="desc">#REF!</definedName>
    <definedName name="desc_frm180">[30]desc_frm180!$A$2:$C$181</definedName>
    <definedName name="desc_frm92">[31]desc_frm92!$A$2:$B$94</definedName>
    <definedName name="dfsdfaf">#REF!</definedName>
    <definedName name="DishSelection" localSheetId="130">#REF!</definedName>
    <definedName name="DishSelection" localSheetId="137">#REF!</definedName>
    <definedName name="DishSelection" localSheetId="121">#REF!</definedName>
    <definedName name="DishSelection" localSheetId="122">#REF!</definedName>
    <definedName name="DishSelection" localSheetId="124">#REF!</definedName>
    <definedName name="DishSelection" localSheetId="125">#REF!</definedName>
    <definedName name="DishSelection" localSheetId="126">#REF!</definedName>
    <definedName name="DishSelection" localSheetId="127">#REF!</definedName>
    <definedName name="DishSelection" localSheetId="128">#REF!</definedName>
    <definedName name="DishSelection" localSheetId="129">#REF!</definedName>
    <definedName name="DishSelection" localSheetId="123">#REF!</definedName>
    <definedName name="DishSelection" localSheetId="131">#REF!</definedName>
    <definedName name="DishSelection" localSheetId="132">#REF!</definedName>
    <definedName name="DishSelection" localSheetId="133">#REF!</definedName>
    <definedName name="DishSelection" localSheetId="134">#REF!</definedName>
    <definedName name="DishSelection" localSheetId="135">#REF!</definedName>
    <definedName name="DishSelection" localSheetId="136">#REF!</definedName>
    <definedName name="DishSelection" localSheetId="138">#REF!</definedName>
    <definedName name="DishSelection" localSheetId="139">#REF!</definedName>
    <definedName name="DishSelection" localSheetId="140">#REF!</definedName>
    <definedName name="DishSelection" localSheetId="141">#REF!</definedName>
    <definedName name="DishSelection" localSheetId="142">#REF!</definedName>
    <definedName name="DishSelection" localSheetId="143">#REF!</definedName>
    <definedName name="DishSelection" localSheetId="109">#REF!</definedName>
    <definedName name="DishSelection" localSheetId="110">#REF!</definedName>
    <definedName name="DishSelection" localSheetId="112">#REF!</definedName>
    <definedName name="DishSelection" localSheetId="113">#REF!</definedName>
    <definedName name="DishSelection" localSheetId="115">#REF!</definedName>
    <definedName name="DishSelection" localSheetId="116">#REF!</definedName>
    <definedName name="DishSelection" localSheetId="117">#REF!</definedName>
    <definedName name="DishSelection" localSheetId="118">#REF!</definedName>
    <definedName name="DishSelection" localSheetId="119">#REF!</definedName>
    <definedName name="DishSelection" localSheetId="120">#REF!</definedName>
    <definedName name="DishSelection" localSheetId="145">#REF!</definedName>
    <definedName name="DishSelection" localSheetId="146">#REF!</definedName>
    <definedName name="DishSelection" localSheetId="147">#REF!</definedName>
    <definedName name="DishSelection" localSheetId="148">#REF!</definedName>
    <definedName name="DishSelection" localSheetId="149">#REF!</definedName>
    <definedName name="DishSelection" localSheetId="150">#REF!</definedName>
    <definedName name="DishSelection" localSheetId="151">#REF!</definedName>
    <definedName name="DishSelection" localSheetId="152">#REF!</definedName>
    <definedName name="DishSelection" localSheetId="153">#REF!</definedName>
    <definedName name="DishSelection" localSheetId="144">#REF!</definedName>
    <definedName name="DishSelection" localSheetId="155">#REF!</definedName>
    <definedName name="DishSelection" localSheetId="156">#REF!</definedName>
    <definedName name="DishSelection" localSheetId="157">#REF!</definedName>
    <definedName name="DishSelection" localSheetId="158">#REF!</definedName>
    <definedName name="DishSelection" localSheetId="159">#REF!</definedName>
    <definedName name="DishSelection" localSheetId="160">#REF!</definedName>
    <definedName name="DishSelection" localSheetId="161">#REF!</definedName>
    <definedName name="DishSelection" localSheetId="162">#REF!</definedName>
    <definedName name="DishSelection" localSheetId="163">#REF!</definedName>
    <definedName name="DishSelection" localSheetId="154">#REF!</definedName>
    <definedName name="DishSelection" localSheetId="164">#REF!</definedName>
    <definedName name="DishSelection" localSheetId="165">#REF!</definedName>
    <definedName name="DishSelection" localSheetId="166">#REF!</definedName>
    <definedName name="DishSelection" localSheetId="167">#REF!</definedName>
    <definedName name="DishSelection" localSheetId="168">#REF!</definedName>
    <definedName name="DishSelection">#REF!</definedName>
    <definedName name="ds" localSheetId="0">#REF!</definedName>
    <definedName name="ds" localSheetId="11">#REF!</definedName>
    <definedName name="ds" localSheetId="13">#REF!</definedName>
    <definedName name="ds" localSheetId="2">#REF!</definedName>
    <definedName name="ds" localSheetId="24">#REF!</definedName>
    <definedName name="ds" localSheetId="27">#REF!</definedName>
    <definedName name="ds" localSheetId="28">#REF!</definedName>
    <definedName name="ds" localSheetId="21">#REF!</definedName>
    <definedName name="ds" localSheetId="22">#REF!</definedName>
    <definedName name="ds" localSheetId="30">#REF!</definedName>
    <definedName name="ds" localSheetId="31">#REF!</definedName>
    <definedName name="ds" localSheetId="32">#REF!</definedName>
    <definedName name="ds" localSheetId="34">#REF!</definedName>
    <definedName name="ds" localSheetId="35">#REF!</definedName>
    <definedName name="ds" localSheetId="37">#REF!</definedName>
    <definedName name="ds" localSheetId="38">#REF!</definedName>
    <definedName name="ds" localSheetId="39">#REF!</definedName>
    <definedName name="ds" localSheetId="41">#REF!</definedName>
    <definedName name="ds" localSheetId="42">#REF!</definedName>
    <definedName name="ds" localSheetId="44">#REF!</definedName>
    <definedName name="ds" localSheetId="45">#REF!</definedName>
    <definedName name="ds" localSheetId="46">#REF!</definedName>
    <definedName name="ds" localSheetId="48">#REF!</definedName>
    <definedName name="ds" localSheetId="49">#REF!</definedName>
    <definedName name="ds" localSheetId="51">#REF!</definedName>
    <definedName name="ds" localSheetId="53">#REF!</definedName>
    <definedName name="ds" localSheetId="55">#REF!</definedName>
    <definedName name="ds" localSheetId="56">#REF!</definedName>
    <definedName name="ds" localSheetId="58">#REF!</definedName>
    <definedName name="ds" localSheetId="60">#REF!</definedName>
    <definedName name="ds" localSheetId="62">#REF!</definedName>
    <definedName name="ds" localSheetId="63">#REF!</definedName>
    <definedName name="ds" localSheetId="65">#REF!</definedName>
    <definedName name="ds" localSheetId="66">#REF!</definedName>
    <definedName name="ds" localSheetId="69">#REF!</definedName>
    <definedName name="ds" localSheetId="70">#REF!</definedName>
    <definedName name="ds">#REF!</definedName>
    <definedName name="dvalue" localSheetId="0" hidden="1">[17]bysector!#REF!</definedName>
    <definedName name="dvalue" localSheetId="9" hidden="1">[17]bysector!#REF!</definedName>
    <definedName name="dvalue" localSheetId="10" hidden="1">[17]bysector!#REF!</definedName>
    <definedName name="dvalue" localSheetId="11" hidden="1">[17]bysector!#REF!</definedName>
    <definedName name="dvalue" localSheetId="12" hidden="1">[17]bysector!#REF!</definedName>
    <definedName name="dvalue" localSheetId="13" hidden="1">[17]bysector!#REF!</definedName>
    <definedName name="dvalue" localSheetId="1" hidden="1">[17]bysector!#REF!</definedName>
    <definedName name="dvalue" localSheetId="2" hidden="1">[17]bysector!#REF!</definedName>
    <definedName name="dvalue" localSheetId="3" hidden="1">[17]bysector!#REF!</definedName>
    <definedName name="dvalue" localSheetId="4" hidden="1">[18]bysector!#REF!</definedName>
    <definedName name="dvalue" localSheetId="5" hidden="1">[18]bysector!#REF!</definedName>
    <definedName name="dvalue" localSheetId="6" hidden="1">[17]bysector!#REF!</definedName>
    <definedName name="dvalue" localSheetId="7" hidden="1">[17]bysector!#REF!</definedName>
    <definedName name="dvalue" localSheetId="8" hidden="1">[17]bysector!#REF!</definedName>
    <definedName name="dvalue" hidden="1">[17]bysector!#REF!</definedName>
    <definedName name="dwadwdwd">#REF!</definedName>
    <definedName name="eeu" localSheetId="0">#REF!</definedName>
    <definedName name="eeu" localSheetId="11">#REF!</definedName>
    <definedName name="eeu" localSheetId="13">#REF!</definedName>
    <definedName name="eeu" localSheetId="2">#REF!</definedName>
    <definedName name="eeu">#REF!</definedName>
    <definedName name="EKS_A1" localSheetId="24">[32]Sheet1!$A$1:$N$2</definedName>
    <definedName name="EKS_A1" localSheetId="26">[33]Sheet1!$A$1:$N$2</definedName>
    <definedName name="EKS_A1" localSheetId="19">[32]Sheet1!$A$1:$N$2</definedName>
    <definedName name="EKS_A1" localSheetId="21">[32]Sheet1!$A$1:$N$2</definedName>
    <definedName name="EKS_A1" localSheetId="22">[32]Sheet1!$A$1:$N$2</definedName>
    <definedName name="EKS_A1" localSheetId="35">[32]Sheet1!$A$1:$N$2</definedName>
    <definedName name="EKS_A1" localSheetId="41">[34]Sheet1!$A$1:$N$2</definedName>
    <definedName name="EKS_A1" localSheetId="42">[32]Sheet1!$A$1:$N$2</definedName>
    <definedName name="EKS_A1" localSheetId="49">[32]Sheet1!$A$1:$N$2</definedName>
    <definedName name="EKS_A1" localSheetId="56">[32]Sheet1!$A$1:$N$2</definedName>
    <definedName name="EKS_A1" localSheetId="63">[32]Sheet1!$A$1:$N$2</definedName>
    <definedName name="EKS_A1" localSheetId="69">[34]Sheet1!$A$1:$N$2</definedName>
    <definedName name="EKS_A1" localSheetId="70">[32]Sheet1!$A$1:$N$2</definedName>
    <definedName name="EKS_A1">[34]Sheet1!$A$1:$N$2</definedName>
    <definedName name="EKS_A2_B" localSheetId="24">[35]asal!$A$1:$H$58</definedName>
    <definedName name="EKS_A2_B" localSheetId="26">[36]asal!$A$1:$H$58</definedName>
    <definedName name="EKS_A2_B" localSheetId="19">[35]asal!$A$1:$H$58</definedName>
    <definedName name="EKS_A2_B" localSheetId="21">[35]asal!$A$1:$H$58</definedName>
    <definedName name="EKS_A2_B" localSheetId="22">[35]asal!$A$1:$H$58</definedName>
    <definedName name="EKS_A2_B" localSheetId="35">[35]asal!$A$1:$H$58</definedName>
    <definedName name="EKS_A2_B" localSheetId="41">[37]asal!$A$1:$H$58</definedName>
    <definedName name="EKS_A2_B" localSheetId="42">[35]asal!$A$1:$H$58</definedName>
    <definedName name="EKS_A2_B" localSheetId="49">[35]asal!$A$1:$H$58</definedName>
    <definedName name="EKS_A2_B" localSheetId="56">[35]asal!$A$1:$H$58</definedName>
    <definedName name="EKS_A2_B" localSheetId="63">[35]asal!$A$1:$H$58</definedName>
    <definedName name="EKS_A2_B" localSheetId="69">[37]asal!$A$1:$H$58</definedName>
    <definedName name="EKS_A2_B" localSheetId="70">[35]asal!$A$1:$H$58</definedName>
    <definedName name="EKS_A2_B">[37]asal!$A$1:$H$58</definedName>
    <definedName name="EKS_A3_B" localSheetId="0">#REF!</definedName>
    <definedName name="EKS_A3_B" localSheetId="11">#REF!</definedName>
    <definedName name="EKS_A3_B" localSheetId="13">#REF!</definedName>
    <definedName name="EKS_A3_B" localSheetId="2">#REF!</definedName>
    <definedName name="EKS_A3_B" localSheetId="24">#REF!</definedName>
    <definedName name="EKS_A3_B" localSheetId="26">#REF!</definedName>
    <definedName name="EKS_A3_B" localSheetId="27">#REF!</definedName>
    <definedName name="EKS_A3_B" localSheetId="28">#REF!</definedName>
    <definedName name="EKS_A3_B" localSheetId="21">#REF!</definedName>
    <definedName name="EKS_A3_B" localSheetId="22">#REF!</definedName>
    <definedName name="EKS_A3_B" localSheetId="30">#REF!</definedName>
    <definedName name="EKS_A3_B" localSheetId="31">#REF!</definedName>
    <definedName name="EKS_A3_B" localSheetId="32">#REF!</definedName>
    <definedName name="EKS_A3_B" localSheetId="34">#REF!</definedName>
    <definedName name="EKS_A3_B" localSheetId="35">#REF!</definedName>
    <definedName name="EKS_A3_B" localSheetId="37">#REF!</definedName>
    <definedName name="EKS_A3_B" localSheetId="38">#REF!</definedName>
    <definedName name="EKS_A3_B" localSheetId="39">#REF!</definedName>
    <definedName name="EKS_A3_B" localSheetId="41">#REF!</definedName>
    <definedName name="EKS_A3_B" localSheetId="42">#REF!</definedName>
    <definedName name="EKS_A3_B" localSheetId="44">#REF!</definedName>
    <definedName name="EKS_A3_B" localSheetId="45">#REF!</definedName>
    <definedName name="EKS_A3_B" localSheetId="46">#REF!</definedName>
    <definedName name="EKS_A3_B" localSheetId="48">#REF!</definedName>
    <definedName name="EKS_A3_B" localSheetId="49">#REF!</definedName>
    <definedName name="EKS_A3_B" localSheetId="51">#REF!</definedName>
    <definedName name="EKS_A3_B" localSheetId="53">#REF!</definedName>
    <definedName name="EKS_A3_B" localSheetId="55">#REF!</definedName>
    <definedName name="EKS_A3_B" localSheetId="56">#REF!</definedName>
    <definedName name="EKS_A3_B" localSheetId="58">#REF!</definedName>
    <definedName name="EKS_A3_B" localSheetId="60">#REF!</definedName>
    <definedName name="EKS_A3_B" localSheetId="62">#REF!</definedName>
    <definedName name="EKS_A3_B" localSheetId="63">#REF!</definedName>
    <definedName name="EKS_A3_B" localSheetId="65">#REF!</definedName>
    <definedName name="EKS_A3_B" localSheetId="66">#REF!</definedName>
    <definedName name="EKS_A3_B" localSheetId="69">#REF!</definedName>
    <definedName name="EKS_A3_B" localSheetId="70">#REF!</definedName>
    <definedName name="EKS_A3_B" localSheetId="83">#REF!</definedName>
    <definedName name="EKS_A3_B" localSheetId="84">#REF!</definedName>
    <definedName name="EKS_A3_B" localSheetId="85">#REF!</definedName>
    <definedName name="EKS_A3_B" localSheetId="90">#REF!</definedName>
    <definedName name="EKS_A3_B" localSheetId="89">#REF!</definedName>
    <definedName name="EKS_A3_B" localSheetId="91">#REF!</definedName>
    <definedName name="EKS_A3_B" localSheetId="92">#REF!</definedName>
    <definedName name="EKS_A3_B" localSheetId="93">#REF!</definedName>
    <definedName name="EKS_A3_B" localSheetId="94">#REF!</definedName>
    <definedName name="EKS_A3_B" localSheetId="95">#REF!</definedName>
    <definedName name="EKS_A3_B" localSheetId="72">#REF!</definedName>
    <definedName name="EKS_A3_B" localSheetId="96">#REF!</definedName>
    <definedName name="EKS_A3_B" localSheetId="97">#REF!</definedName>
    <definedName name="EKS_A3_B" localSheetId="98">#REF!</definedName>
    <definedName name="EKS_A3_B" localSheetId="99">#REF!</definedName>
    <definedName name="EKS_A3_B" localSheetId="100">#REF!</definedName>
    <definedName name="EKS_A3_B" localSheetId="101">#REF!</definedName>
    <definedName name="EKS_A3_B" localSheetId="102">#REF!</definedName>
    <definedName name="EKS_A3_B" localSheetId="103">#REF!</definedName>
    <definedName name="EKS_A3_B" localSheetId="73">#REF!</definedName>
    <definedName name="EKS_A3_B" localSheetId="74">#REF!</definedName>
    <definedName name="EKS_A3_B" localSheetId="75">#REF!</definedName>
    <definedName name="EKS_A3_B" localSheetId="80">#REF!</definedName>
    <definedName name="EKS_A3_B" localSheetId="79">#REF!</definedName>
    <definedName name="EKS_A3_B" localSheetId="82">#REF!</definedName>
    <definedName name="EKS_A3_B">#REF!</definedName>
    <definedName name="EKS_A4B" localSheetId="0">#REF!</definedName>
    <definedName name="EKS_A4B" localSheetId="11">#REF!</definedName>
    <definedName name="EKS_A4B" localSheetId="13">#REF!</definedName>
    <definedName name="EKS_A4B" localSheetId="2">#REF!</definedName>
    <definedName name="EKS_A4B" localSheetId="24">#REF!</definedName>
    <definedName name="EKS_A4B" localSheetId="26">#REF!</definedName>
    <definedName name="EKS_A4B" localSheetId="27">#REF!</definedName>
    <definedName name="EKS_A4B" localSheetId="28">#REF!</definedName>
    <definedName name="EKS_A4B" localSheetId="21">#REF!</definedName>
    <definedName name="EKS_A4B" localSheetId="22">#REF!</definedName>
    <definedName name="EKS_A4B" localSheetId="30">#REF!</definedName>
    <definedName name="EKS_A4B" localSheetId="31">#REF!</definedName>
    <definedName name="EKS_A4B" localSheetId="32">#REF!</definedName>
    <definedName name="EKS_A4B" localSheetId="34">#REF!</definedName>
    <definedName name="EKS_A4B" localSheetId="35">#REF!</definedName>
    <definedName name="EKS_A4B" localSheetId="37">#REF!</definedName>
    <definedName name="EKS_A4B" localSheetId="38">#REF!</definedName>
    <definedName name="EKS_A4B" localSheetId="39">#REF!</definedName>
    <definedName name="EKS_A4B" localSheetId="41">#REF!</definedName>
    <definedName name="EKS_A4B" localSheetId="42">#REF!</definedName>
    <definedName name="EKS_A4B" localSheetId="44">#REF!</definedName>
    <definedName name="EKS_A4B" localSheetId="45">#REF!</definedName>
    <definedName name="EKS_A4B" localSheetId="46">#REF!</definedName>
    <definedName name="EKS_A4B" localSheetId="48">#REF!</definedName>
    <definedName name="EKS_A4B" localSheetId="49">#REF!</definedName>
    <definedName name="EKS_A4B" localSheetId="51">#REF!</definedName>
    <definedName name="EKS_A4B" localSheetId="53">#REF!</definedName>
    <definedName name="EKS_A4B" localSheetId="55">#REF!</definedName>
    <definedName name="EKS_A4B" localSheetId="56">#REF!</definedName>
    <definedName name="EKS_A4B" localSheetId="58">#REF!</definedName>
    <definedName name="EKS_A4B" localSheetId="60">#REF!</definedName>
    <definedName name="EKS_A4B" localSheetId="62">#REF!</definedName>
    <definedName name="EKS_A4B" localSheetId="63">#REF!</definedName>
    <definedName name="EKS_A4B" localSheetId="65">#REF!</definedName>
    <definedName name="EKS_A4B" localSheetId="66">#REF!</definedName>
    <definedName name="EKS_A4B" localSheetId="69">#REF!</definedName>
    <definedName name="EKS_A4B" localSheetId="70">#REF!</definedName>
    <definedName name="EKS_A4B" localSheetId="83">#REF!</definedName>
    <definedName name="EKS_A4B" localSheetId="84">#REF!</definedName>
    <definedName name="EKS_A4B" localSheetId="85">#REF!</definedName>
    <definedName name="EKS_A4B" localSheetId="87">#REF!</definedName>
    <definedName name="EKS_A4B" localSheetId="88">#REF!</definedName>
    <definedName name="EKS_A4B" localSheetId="86">#REF!</definedName>
    <definedName name="EKS_A4B" localSheetId="90">#REF!</definedName>
    <definedName name="EKS_A4B" localSheetId="89">#REF!</definedName>
    <definedName name="EKS_A4B" localSheetId="91">#REF!</definedName>
    <definedName name="EKS_A4B" localSheetId="92">#REF!</definedName>
    <definedName name="EKS_A4B" localSheetId="93">#REF!</definedName>
    <definedName name="EKS_A4B" localSheetId="94">#REF!</definedName>
    <definedName name="EKS_A4B" localSheetId="95">#REF!</definedName>
    <definedName name="EKS_A4B" localSheetId="72">#REF!</definedName>
    <definedName name="EKS_A4B" localSheetId="96">#REF!</definedName>
    <definedName name="EKS_A4B" localSheetId="97">#REF!</definedName>
    <definedName name="EKS_A4B" localSheetId="98">#REF!</definedName>
    <definedName name="EKS_A4B" localSheetId="99">#REF!</definedName>
    <definedName name="EKS_A4B" localSheetId="100">#REF!</definedName>
    <definedName name="EKS_A4B" localSheetId="101">#REF!</definedName>
    <definedName name="EKS_A4B" localSheetId="102">#REF!</definedName>
    <definedName name="EKS_A4B" localSheetId="103">#REF!</definedName>
    <definedName name="EKS_A4B" localSheetId="73">#REF!</definedName>
    <definedName name="EKS_A4B" localSheetId="74">#REF!</definedName>
    <definedName name="EKS_A4B" localSheetId="75">#REF!</definedName>
    <definedName name="EKS_A4B" localSheetId="77">#REF!</definedName>
    <definedName name="EKS_A4B" localSheetId="78">#REF!</definedName>
    <definedName name="EKS_A4B" localSheetId="76">#REF!</definedName>
    <definedName name="EKS_A4B" localSheetId="80">#REF!</definedName>
    <definedName name="EKS_A4B" localSheetId="79">#REF!</definedName>
    <definedName name="EKS_A4B" localSheetId="82">#REF!</definedName>
    <definedName name="EKS_A4B">#REF!</definedName>
    <definedName name="EKS_A5_B" localSheetId="0">#REF!</definedName>
    <definedName name="EKS_A5_B" localSheetId="11">#REF!</definedName>
    <definedName name="EKS_A5_B" localSheetId="13">#REF!</definedName>
    <definedName name="EKS_A5_B" localSheetId="2">#REF!</definedName>
    <definedName name="EKS_A5_B" localSheetId="24">#REF!</definedName>
    <definedName name="EKS_A5_B" localSheetId="26">#REF!</definedName>
    <definedName name="EKS_A5_B" localSheetId="27">#REF!</definedName>
    <definedName name="EKS_A5_B" localSheetId="28">#REF!</definedName>
    <definedName name="EKS_A5_B" localSheetId="21">#REF!</definedName>
    <definedName name="EKS_A5_B" localSheetId="22">#REF!</definedName>
    <definedName name="EKS_A5_B" localSheetId="30">#REF!</definedName>
    <definedName name="EKS_A5_B" localSheetId="31">#REF!</definedName>
    <definedName name="EKS_A5_B" localSheetId="32">#REF!</definedName>
    <definedName name="EKS_A5_B" localSheetId="34">#REF!</definedName>
    <definedName name="EKS_A5_B" localSheetId="35">#REF!</definedName>
    <definedName name="EKS_A5_B" localSheetId="37">#REF!</definedName>
    <definedName name="EKS_A5_B" localSheetId="38">#REF!</definedName>
    <definedName name="EKS_A5_B" localSheetId="39">#REF!</definedName>
    <definedName name="EKS_A5_B" localSheetId="41">#REF!</definedName>
    <definedName name="EKS_A5_B" localSheetId="42">#REF!</definedName>
    <definedName name="EKS_A5_B" localSheetId="44">#REF!</definedName>
    <definedName name="EKS_A5_B" localSheetId="45">#REF!</definedName>
    <definedName name="EKS_A5_B" localSheetId="46">#REF!</definedName>
    <definedName name="EKS_A5_B" localSheetId="48">#REF!</definedName>
    <definedName name="EKS_A5_B" localSheetId="49">#REF!</definedName>
    <definedName name="EKS_A5_B" localSheetId="51">#REF!</definedName>
    <definedName name="EKS_A5_B" localSheetId="53">#REF!</definedName>
    <definedName name="EKS_A5_B" localSheetId="55">#REF!</definedName>
    <definedName name="EKS_A5_B" localSheetId="56">#REF!</definedName>
    <definedName name="EKS_A5_B" localSheetId="58">#REF!</definedName>
    <definedName name="EKS_A5_B" localSheetId="60">#REF!</definedName>
    <definedName name="EKS_A5_B" localSheetId="62">#REF!</definedName>
    <definedName name="EKS_A5_B" localSheetId="63">#REF!</definedName>
    <definedName name="EKS_A5_B" localSheetId="65">#REF!</definedName>
    <definedName name="EKS_A5_B" localSheetId="66">#REF!</definedName>
    <definedName name="EKS_A5_B" localSheetId="69">#REF!</definedName>
    <definedName name="EKS_A5_B" localSheetId="70">#REF!</definedName>
    <definedName name="EKS_A5_B" localSheetId="83">#REF!</definedName>
    <definedName name="EKS_A5_B" localSheetId="84">#REF!</definedName>
    <definedName name="EKS_A5_B" localSheetId="85">#REF!</definedName>
    <definedName name="EKS_A5_B" localSheetId="87">#REF!</definedName>
    <definedName name="EKS_A5_B" localSheetId="88">#REF!</definedName>
    <definedName name="EKS_A5_B" localSheetId="86">#REF!</definedName>
    <definedName name="EKS_A5_B" localSheetId="90">#REF!</definedName>
    <definedName name="EKS_A5_B" localSheetId="89">#REF!</definedName>
    <definedName name="EKS_A5_B" localSheetId="91">#REF!</definedName>
    <definedName name="EKS_A5_B" localSheetId="92">#REF!</definedName>
    <definedName name="EKS_A5_B" localSheetId="93">#REF!</definedName>
    <definedName name="EKS_A5_B" localSheetId="94">#REF!</definedName>
    <definedName name="EKS_A5_B" localSheetId="95">#REF!</definedName>
    <definedName name="EKS_A5_B" localSheetId="72">#REF!</definedName>
    <definedName name="EKS_A5_B" localSheetId="96">#REF!</definedName>
    <definedName name="EKS_A5_B" localSheetId="97">#REF!</definedName>
    <definedName name="EKS_A5_B" localSheetId="98">#REF!</definedName>
    <definedName name="EKS_A5_B" localSheetId="99">#REF!</definedName>
    <definedName name="EKS_A5_B" localSheetId="100">#REF!</definedName>
    <definedName name="EKS_A5_B" localSheetId="101">#REF!</definedName>
    <definedName name="EKS_A5_B" localSheetId="102">#REF!</definedName>
    <definedName name="EKS_A5_B" localSheetId="103">#REF!</definedName>
    <definedName name="EKS_A5_B" localSheetId="73">#REF!</definedName>
    <definedName name="EKS_A5_B" localSheetId="74">#REF!</definedName>
    <definedName name="EKS_A5_B" localSheetId="75">#REF!</definedName>
    <definedName name="EKS_A5_B" localSheetId="77">#REF!</definedName>
    <definedName name="EKS_A5_B" localSheetId="78">#REF!</definedName>
    <definedName name="EKS_A5_B" localSheetId="76">#REF!</definedName>
    <definedName name="EKS_A5_B" localSheetId="80">#REF!</definedName>
    <definedName name="EKS_A5_B" localSheetId="79">#REF!</definedName>
    <definedName name="EKS_A5_B" localSheetId="82">#REF!</definedName>
    <definedName name="EKS_A5_B">#REF!</definedName>
    <definedName name="eu" localSheetId="0">#REF!</definedName>
    <definedName name="eu" localSheetId="11">#REF!</definedName>
    <definedName name="eu" localSheetId="13">#REF!</definedName>
    <definedName name="eu" localSheetId="2">#REF!</definedName>
    <definedName name="eu">#REF!</definedName>
    <definedName name="export_prt" localSheetId="0">#REF!</definedName>
    <definedName name="export_prt" localSheetId="11">#REF!</definedName>
    <definedName name="export_prt" localSheetId="13">#REF!</definedName>
    <definedName name="export_prt" localSheetId="2">#REF!</definedName>
    <definedName name="export_prt">#REF!</definedName>
    <definedName name="f" localSheetId="0">#REF!</definedName>
    <definedName name="f" localSheetId="11">#REF!</definedName>
    <definedName name="f" localSheetId="13">#REF!</definedName>
    <definedName name="f" localSheetId="2">#REF!</definedName>
    <definedName name="f" localSheetId="26">#REF!</definedName>
    <definedName name="f" localSheetId="27">#REF!</definedName>
    <definedName name="f" localSheetId="28">#REF!</definedName>
    <definedName name="f" localSheetId="30">#REF!</definedName>
    <definedName name="f" localSheetId="31">#REF!</definedName>
    <definedName name="f" localSheetId="32">#REF!</definedName>
    <definedName name="f" localSheetId="34">#REF!</definedName>
    <definedName name="f" localSheetId="35">#REF!</definedName>
    <definedName name="f" localSheetId="37">#REF!</definedName>
    <definedName name="f" localSheetId="38">#REF!</definedName>
    <definedName name="f" localSheetId="39">#REF!</definedName>
    <definedName name="f" localSheetId="41">#REF!</definedName>
    <definedName name="f" localSheetId="42">#REF!</definedName>
    <definedName name="f" localSheetId="44">#REF!</definedName>
    <definedName name="f" localSheetId="45">#REF!</definedName>
    <definedName name="f" localSheetId="46">#REF!</definedName>
    <definedName name="f" localSheetId="48">#REF!</definedName>
    <definedName name="f" localSheetId="49">#REF!</definedName>
    <definedName name="f" localSheetId="51">#REF!</definedName>
    <definedName name="f" localSheetId="53">#REF!</definedName>
    <definedName name="f" localSheetId="55">#REF!</definedName>
    <definedName name="f" localSheetId="56">#REF!</definedName>
    <definedName name="f" localSheetId="58">#REF!</definedName>
    <definedName name="f" localSheetId="60">#REF!</definedName>
    <definedName name="f" localSheetId="62">#REF!</definedName>
    <definedName name="f" localSheetId="63">#REF!</definedName>
    <definedName name="f" localSheetId="65">#REF!</definedName>
    <definedName name="f" localSheetId="66">#REF!</definedName>
    <definedName name="f" localSheetId="69">#REF!</definedName>
    <definedName name="f" localSheetId="70">#REF!</definedName>
    <definedName name="f" localSheetId="83">#REF!</definedName>
    <definedName name="f" localSheetId="84">#REF!</definedName>
    <definedName name="f" localSheetId="85">#REF!</definedName>
    <definedName name="f" localSheetId="90">#REF!</definedName>
    <definedName name="f" localSheetId="89">#REF!</definedName>
    <definedName name="f" localSheetId="91">#REF!</definedName>
    <definedName name="f" localSheetId="92">#REF!</definedName>
    <definedName name="f" localSheetId="93">#REF!</definedName>
    <definedName name="f" localSheetId="94">#REF!</definedName>
    <definedName name="f" localSheetId="95">#REF!</definedName>
    <definedName name="f" localSheetId="72">#REF!</definedName>
    <definedName name="f" localSheetId="96">#REF!</definedName>
    <definedName name="f" localSheetId="97">#REF!</definedName>
    <definedName name="f" localSheetId="98">#REF!</definedName>
    <definedName name="f" localSheetId="99">#REF!</definedName>
    <definedName name="f" localSheetId="100">#REF!</definedName>
    <definedName name="f" localSheetId="101">#REF!</definedName>
    <definedName name="f" localSheetId="102">#REF!</definedName>
    <definedName name="f" localSheetId="103">#REF!</definedName>
    <definedName name="f" localSheetId="73">#REF!</definedName>
    <definedName name="f" localSheetId="74">#REF!</definedName>
    <definedName name="f" localSheetId="75">#REF!</definedName>
    <definedName name="f" localSheetId="80">#REF!</definedName>
    <definedName name="f" localSheetId="79">#REF!</definedName>
    <definedName name="f" localSheetId="82">#REF!</definedName>
    <definedName name="f">#REF!</definedName>
    <definedName name="fahhahathtrhbgbgg">#REF!</definedName>
    <definedName name="fbsen" localSheetId="87">#REF!</definedName>
    <definedName name="fbsen" localSheetId="88">#REF!</definedName>
    <definedName name="fbsen" localSheetId="86">#REF!</definedName>
    <definedName name="fbsen" localSheetId="90">#REF!</definedName>
    <definedName name="fbsen" localSheetId="89">#REF!</definedName>
    <definedName name="fbsen" localSheetId="92">#REF!</definedName>
    <definedName name="fbsen" localSheetId="72">#REF!</definedName>
    <definedName name="fbsen" localSheetId="98">#REF!</definedName>
    <definedName name="fbsen" localSheetId="103">#REF!</definedName>
    <definedName name="fbsen" localSheetId="77">#REF!</definedName>
    <definedName name="fbsen" localSheetId="78">#REF!</definedName>
    <definedName name="fbsen" localSheetId="76">#REF!</definedName>
    <definedName name="fbsen" localSheetId="80">#REF!</definedName>
    <definedName name="fbsen" localSheetId="79">#REF!</definedName>
    <definedName name="fbsen" localSheetId="82">#REF!</definedName>
    <definedName name="fbsen">#REF!</definedName>
    <definedName name="FDF" localSheetId="0" hidden="1">#REF!</definedName>
    <definedName name="FDF" localSheetId="11" hidden="1">#REF!</definedName>
    <definedName name="FDF" localSheetId="13" hidden="1">#REF!</definedName>
    <definedName name="FDF" localSheetId="2" hidden="1">#REF!</definedName>
    <definedName name="FDF" hidden="1">#REF!</definedName>
    <definedName name="fdsf">#REF!</definedName>
    <definedName name="fghj" localSheetId="0">'[38]Pembahagian tugas-jangan buang '!#REF!</definedName>
    <definedName name="fghj" localSheetId="11">'[38]Pembahagian tugas-jangan buang '!#REF!</definedName>
    <definedName name="fghj" localSheetId="13">'[38]Pembahagian tugas-jangan buang '!#REF!</definedName>
    <definedName name="fghj" localSheetId="2">'[38]Pembahagian tugas-jangan buang '!#REF!</definedName>
    <definedName name="fghj">'[38]Pembahagian tugas-jangan buang '!#REF!</definedName>
    <definedName name="Finance" hidden="1">[39]InsQ!$BG$11:$BV$11</definedName>
    <definedName name="frm">[40]frm!$A:$IV</definedName>
    <definedName name="frm180_desc">[30]desc_frm180!$B$2:$C$181</definedName>
    <definedName name="fsadf">#REF!</definedName>
    <definedName name="G" localSheetId="83">#REF!</definedName>
    <definedName name="G" localSheetId="84">#REF!</definedName>
    <definedName name="G" localSheetId="85">#REF!</definedName>
    <definedName name="G" localSheetId="90">#REF!</definedName>
    <definedName name="G" localSheetId="89">#REF!</definedName>
    <definedName name="G" localSheetId="91">#REF!</definedName>
    <definedName name="G" localSheetId="92">#REF!</definedName>
    <definedName name="G" localSheetId="93">#REF!</definedName>
    <definedName name="G" localSheetId="94">#REF!</definedName>
    <definedName name="G" localSheetId="95">#REF!</definedName>
    <definedName name="G" localSheetId="72">#REF!</definedName>
    <definedName name="G" localSheetId="96">#REF!</definedName>
    <definedName name="G" localSheetId="97">#REF!</definedName>
    <definedName name="G" localSheetId="98">#REF!</definedName>
    <definedName name="G" localSheetId="99">#REF!</definedName>
    <definedName name="G" localSheetId="100">#REF!</definedName>
    <definedName name="G" localSheetId="101">#REF!</definedName>
    <definedName name="G" localSheetId="102">#REF!</definedName>
    <definedName name="G" localSheetId="103">#REF!</definedName>
    <definedName name="G" localSheetId="73">#REF!</definedName>
    <definedName name="G" localSheetId="74">#REF!</definedName>
    <definedName name="G" localSheetId="75">#REF!</definedName>
    <definedName name="G" localSheetId="80">#REF!</definedName>
    <definedName name="G" localSheetId="79">#REF!</definedName>
    <definedName name="G" localSheetId="82">#REF!</definedName>
    <definedName name="G">#REF!</definedName>
    <definedName name="G_prt" localSheetId="0">#REF!</definedName>
    <definedName name="G_prt" localSheetId="11">#REF!</definedName>
    <definedName name="G_prt" localSheetId="13">#REF!</definedName>
    <definedName name="G_prt" localSheetId="2">#REF!</definedName>
    <definedName name="G_prt">#REF!</definedName>
    <definedName name="gas" localSheetId="0">#REF!</definedName>
    <definedName name="gas" localSheetId="11">#REF!</definedName>
    <definedName name="gas" localSheetId="13">#REF!</definedName>
    <definedName name="gas" localSheetId="2">#REF!</definedName>
    <definedName name="gas">#REF!</definedName>
    <definedName name="gee" localSheetId="0">#REF!</definedName>
    <definedName name="gee" localSheetId="11">#REF!</definedName>
    <definedName name="gee" localSheetId="13">#REF!</definedName>
    <definedName name="gee" localSheetId="2">#REF!</definedName>
    <definedName name="gee" localSheetId="27">#REF!</definedName>
    <definedName name="gee" localSheetId="28">#REF!</definedName>
    <definedName name="gee" localSheetId="30">#REF!</definedName>
    <definedName name="gee" localSheetId="31">#REF!</definedName>
    <definedName name="gee" localSheetId="32">#REF!</definedName>
    <definedName name="gee" localSheetId="34">#REF!</definedName>
    <definedName name="gee" localSheetId="35">#REF!</definedName>
    <definedName name="gee" localSheetId="37">#REF!</definedName>
    <definedName name="gee" localSheetId="38">#REF!</definedName>
    <definedName name="gee" localSheetId="39">#REF!</definedName>
    <definedName name="gee" localSheetId="41">#REF!</definedName>
    <definedName name="gee" localSheetId="42">#REF!</definedName>
    <definedName name="gee" localSheetId="44">#REF!</definedName>
    <definedName name="gee" localSheetId="45">#REF!</definedName>
    <definedName name="gee" localSheetId="46">#REF!</definedName>
    <definedName name="gee" localSheetId="48">#REF!</definedName>
    <definedName name="gee" localSheetId="49">#REF!</definedName>
    <definedName name="gee" localSheetId="51">#REF!</definedName>
    <definedName name="gee" localSheetId="53">#REF!</definedName>
    <definedName name="gee" localSheetId="55">#REF!</definedName>
    <definedName name="gee" localSheetId="56">#REF!</definedName>
    <definedName name="gee" localSheetId="58">#REF!</definedName>
    <definedName name="gee" localSheetId="60">#REF!</definedName>
    <definedName name="gee" localSheetId="62">#REF!</definedName>
    <definedName name="gee" localSheetId="63">#REF!</definedName>
    <definedName name="gee" localSheetId="65">#REF!</definedName>
    <definedName name="gee" localSheetId="66">#REF!</definedName>
    <definedName name="gee" localSheetId="69">#REF!</definedName>
    <definedName name="gee" localSheetId="70">#REF!</definedName>
    <definedName name="gee">#REF!</definedName>
    <definedName name="gergbdf" localSheetId="92">#REF!</definedName>
    <definedName name="gergbdf" localSheetId="72">#REF!</definedName>
    <definedName name="gergbdf" localSheetId="98">#REF!</definedName>
    <definedName name="gergbdf" localSheetId="103">#REF!</definedName>
    <definedName name="gergbdf" localSheetId="82">#REF!</definedName>
    <definedName name="gergbdf">#REF!</definedName>
    <definedName name="GFCF_prt" localSheetId="0">#REF!</definedName>
    <definedName name="GFCF_prt" localSheetId="11">#REF!</definedName>
    <definedName name="GFCF_prt" localSheetId="13">#REF!</definedName>
    <definedName name="GFCF_prt" localSheetId="2">#REF!</definedName>
    <definedName name="GFCF_prt">#REF!</definedName>
    <definedName name="gfgg">#REF!</definedName>
    <definedName name="gggggggggggggggggggg">#REF!</definedName>
    <definedName name="govt">[41]frmind92!$C$178:$D$235</definedName>
    <definedName name="graph1" localSheetId="9" hidden="1">[6]summ!$D$13:$P$13</definedName>
    <definedName name="graph1" localSheetId="10" hidden="1">[6]summ!$D$13:$P$13</definedName>
    <definedName name="graph1" localSheetId="8" hidden="1">[6]summ!$D$13:$P$13</definedName>
    <definedName name="graph1" hidden="1">[6]summ!$D$13:$P$13</definedName>
    <definedName name="H" localSheetId="0">#REF!</definedName>
    <definedName name="H" localSheetId="11">#REF!</definedName>
    <definedName name="H" localSheetId="13">#REF!</definedName>
    <definedName name="H" localSheetId="2">#REF!</definedName>
    <definedName name="H" localSheetId="24">#REF!</definedName>
    <definedName name="h" localSheetId="26">#REF!</definedName>
    <definedName name="H" localSheetId="27">#REF!</definedName>
    <definedName name="H" localSheetId="28">#REF!</definedName>
    <definedName name="H" localSheetId="21">#REF!</definedName>
    <definedName name="H" localSheetId="22">#REF!</definedName>
    <definedName name="H" localSheetId="30">#REF!</definedName>
    <definedName name="H" localSheetId="31">#REF!</definedName>
    <definedName name="H" localSheetId="32">#REF!</definedName>
    <definedName name="H" localSheetId="34">#REF!</definedName>
    <definedName name="H" localSheetId="35">#REF!</definedName>
    <definedName name="H" localSheetId="37">#REF!</definedName>
    <definedName name="H" localSheetId="38">#REF!</definedName>
    <definedName name="H" localSheetId="39">#REF!</definedName>
    <definedName name="H" localSheetId="41">#REF!</definedName>
    <definedName name="H" localSheetId="42">#REF!</definedName>
    <definedName name="H" localSheetId="44">#REF!</definedName>
    <definedName name="H" localSheetId="45">#REF!</definedName>
    <definedName name="H" localSheetId="46">#REF!</definedName>
    <definedName name="H" localSheetId="48">#REF!</definedName>
    <definedName name="H" localSheetId="49">#REF!</definedName>
    <definedName name="H" localSheetId="51">#REF!</definedName>
    <definedName name="H" localSheetId="53">#REF!</definedName>
    <definedName name="H" localSheetId="55">#REF!</definedName>
    <definedName name="H" localSheetId="56">#REF!</definedName>
    <definedName name="H" localSheetId="58">#REF!</definedName>
    <definedName name="H" localSheetId="60">#REF!</definedName>
    <definedName name="H" localSheetId="62">#REF!</definedName>
    <definedName name="H" localSheetId="63">#REF!</definedName>
    <definedName name="H" localSheetId="65">#REF!</definedName>
    <definedName name="H" localSheetId="66">#REF!</definedName>
    <definedName name="H" localSheetId="69">#REF!</definedName>
    <definedName name="H" localSheetId="70">#REF!</definedName>
    <definedName name="H" localSheetId="83">#REF!</definedName>
    <definedName name="H" localSheetId="84">#REF!</definedName>
    <definedName name="H" localSheetId="85">#REF!</definedName>
    <definedName name="H" localSheetId="90">#REF!</definedName>
    <definedName name="H" localSheetId="89">#REF!</definedName>
    <definedName name="H" localSheetId="91">#REF!</definedName>
    <definedName name="H" localSheetId="92">#REF!</definedName>
    <definedName name="H" localSheetId="93">#REF!</definedName>
    <definedName name="H" localSheetId="94">#REF!</definedName>
    <definedName name="H" localSheetId="95">#REF!</definedName>
    <definedName name="H" localSheetId="72">#REF!</definedName>
    <definedName name="H" localSheetId="96">#REF!</definedName>
    <definedName name="H" localSheetId="97">#REF!</definedName>
    <definedName name="H" localSheetId="98">#REF!</definedName>
    <definedName name="H" localSheetId="99">#REF!</definedName>
    <definedName name="H" localSheetId="100">#REF!</definedName>
    <definedName name="H" localSheetId="101">#REF!</definedName>
    <definedName name="H" localSheetId="102">#REF!</definedName>
    <definedName name="H" localSheetId="103">#REF!</definedName>
    <definedName name="H" localSheetId="73">#REF!</definedName>
    <definedName name="H" localSheetId="74">#REF!</definedName>
    <definedName name="H" localSheetId="75">#REF!</definedName>
    <definedName name="H" localSheetId="80">#REF!</definedName>
    <definedName name="H" localSheetId="79">#REF!</definedName>
    <definedName name="H" localSheetId="82">#REF!</definedName>
    <definedName name="H">#REF!</definedName>
    <definedName name="HH_prt" localSheetId="0">#REF!</definedName>
    <definedName name="HH_prt" localSheetId="11">#REF!</definedName>
    <definedName name="HH_prt" localSheetId="13">#REF!</definedName>
    <definedName name="HH_prt" localSheetId="2">#REF!</definedName>
    <definedName name="HH_prt">#REF!</definedName>
    <definedName name="ict">#REF!</definedName>
    <definedName name="ICTSA_ICDT_2011" localSheetId="0">#REF!</definedName>
    <definedName name="ICTSA_ICDT_2011" localSheetId="11">#REF!</definedName>
    <definedName name="ICTSA_ICDT_2011" localSheetId="13">#REF!</definedName>
    <definedName name="ICTSA_ICDT_2011" localSheetId="2">#REF!</definedName>
    <definedName name="ICTSA_ICDT_2011">#REF!</definedName>
    <definedName name="ID_prt" localSheetId="0">#REF!</definedName>
    <definedName name="ID_prt" localSheetId="11">#REF!</definedName>
    <definedName name="ID_prt" localSheetId="13">#REF!</definedName>
    <definedName name="ID_prt" localSheetId="2">#REF!</definedName>
    <definedName name="ID_prt">#REF!</definedName>
    <definedName name="Import_SITC" localSheetId="0">#REF!</definedName>
    <definedName name="Import_SITC" localSheetId="11">#REF!</definedName>
    <definedName name="Import_SITC" localSheetId="13">#REF!</definedName>
    <definedName name="Import_SITC" localSheetId="2">#REF!</definedName>
    <definedName name="Import_SITC">#REF!</definedName>
    <definedName name="ind" localSheetId="0">#REF!</definedName>
    <definedName name="ind" localSheetId="11">#REF!</definedName>
    <definedName name="ind" localSheetId="13">#REF!</definedName>
    <definedName name="ind" localSheetId="2">#REF!</definedName>
    <definedName name="ind">#REF!</definedName>
    <definedName name="INP">[42]MSIC!$A$1:$C$10782</definedName>
    <definedName name="input" localSheetId="0">#REF!</definedName>
    <definedName name="input" localSheetId="11">#REF!</definedName>
    <definedName name="input" localSheetId="13">#REF!</definedName>
    <definedName name="input" localSheetId="2">#REF!</definedName>
    <definedName name="input">#REF!</definedName>
    <definedName name="Jad_22" localSheetId="24">[43]Sheet1!$A$1:$H$60</definedName>
    <definedName name="Jad_22" localSheetId="26">[44]Sheet1!$A$1:$H$60</definedName>
    <definedName name="Jad_22" localSheetId="19">[43]Sheet1!$A$1:$H$60</definedName>
    <definedName name="Jad_22" localSheetId="21">[43]Sheet1!$A$1:$H$60</definedName>
    <definedName name="Jad_22" localSheetId="22">[43]Sheet1!$A$1:$H$60</definedName>
    <definedName name="Jad_22" localSheetId="35">[43]Sheet1!$A$1:$H$60</definedName>
    <definedName name="Jad_22" localSheetId="41">[45]Sheet1!$A$1:$H$60</definedName>
    <definedName name="Jad_22" localSheetId="42">[43]Sheet1!$A$1:$H$60</definedName>
    <definedName name="Jad_22" localSheetId="49">[43]Sheet1!$A$1:$H$60</definedName>
    <definedName name="Jad_22" localSheetId="56">[43]Sheet1!$A$1:$H$60</definedName>
    <definedName name="Jad_22" localSheetId="63">[43]Sheet1!$A$1:$H$60</definedName>
    <definedName name="Jad_22" localSheetId="69">[45]Sheet1!$A$1:$H$60</definedName>
    <definedName name="Jad_22" localSheetId="70">[43]Sheet1!$A$1:$H$60</definedName>
    <definedName name="Jad_22">[45]Sheet1!$A$1:$H$60</definedName>
    <definedName name="JAD_A3" localSheetId="0">#REF!</definedName>
    <definedName name="JAD_A3" localSheetId="11">#REF!</definedName>
    <definedName name="JAD_A3" localSheetId="13">#REF!</definedName>
    <definedName name="JAD_A3" localSheetId="2">#REF!</definedName>
    <definedName name="JAD_A3" localSheetId="24">#REF!</definedName>
    <definedName name="JAD_A3" localSheetId="26">#REF!</definedName>
    <definedName name="JAD_A3" localSheetId="27">#REF!</definedName>
    <definedName name="JAD_A3" localSheetId="28">#REF!</definedName>
    <definedName name="JAD_A3" localSheetId="21">#REF!</definedName>
    <definedName name="JAD_A3" localSheetId="22">#REF!</definedName>
    <definedName name="JAD_A3" localSheetId="30">#REF!</definedName>
    <definedName name="JAD_A3" localSheetId="31">#REF!</definedName>
    <definedName name="JAD_A3" localSheetId="32">#REF!</definedName>
    <definedName name="JAD_A3" localSheetId="34">#REF!</definedName>
    <definedName name="JAD_A3" localSheetId="35">#REF!</definedName>
    <definedName name="JAD_A3" localSheetId="37">#REF!</definedName>
    <definedName name="JAD_A3" localSheetId="38">#REF!</definedName>
    <definedName name="JAD_A3" localSheetId="39">#REF!</definedName>
    <definedName name="JAD_A3" localSheetId="41">#REF!</definedName>
    <definedName name="JAD_A3" localSheetId="42">#REF!</definedName>
    <definedName name="JAD_A3" localSheetId="44">#REF!</definedName>
    <definedName name="JAD_A3" localSheetId="45">#REF!</definedName>
    <definedName name="JAD_A3" localSheetId="46">#REF!</definedName>
    <definedName name="JAD_A3" localSheetId="48">#REF!</definedName>
    <definedName name="JAD_A3" localSheetId="49">#REF!</definedName>
    <definedName name="JAD_A3" localSheetId="51">#REF!</definedName>
    <definedName name="JAD_A3" localSheetId="53">#REF!</definedName>
    <definedName name="JAD_A3" localSheetId="55">#REF!</definedName>
    <definedName name="JAD_A3" localSheetId="56">#REF!</definedName>
    <definedName name="JAD_A3" localSheetId="58">#REF!</definedName>
    <definedName name="JAD_A3" localSheetId="60">#REF!</definedName>
    <definedName name="JAD_A3" localSheetId="62">#REF!</definedName>
    <definedName name="JAD_A3" localSheetId="63">#REF!</definedName>
    <definedName name="JAD_A3" localSheetId="65">#REF!</definedName>
    <definedName name="JAD_A3" localSheetId="66">#REF!</definedName>
    <definedName name="JAD_A3" localSheetId="69">#REF!</definedName>
    <definedName name="JAD_A3" localSheetId="70">#REF!</definedName>
    <definedName name="JAD_A3" localSheetId="83">#REF!</definedName>
    <definedName name="JAD_A3" localSheetId="84">#REF!</definedName>
    <definedName name="JAD_A3" localSheetId="85">#REF!</definedName>
    <definedName name="JAD_A3" localSheetId="90">#REF!</definedName>
    <definedName name="JAD_A3" localSheetId="89">#REF!</definedName>
    <definedName name="JAD_A3" localSheetId="91">#REF!</definedName>
    <definedName name="JAD_A3" localSheetId="92">#REF!</definedName>
    <definedName name="JAD_A3" localSheetId="93">#REF!</definedName>
    <definedName name="JAD_A3" localSheetId="94">#REF!</definedName>
    <definedName name="JAD_A3" localSheetId="95">#REF!</definedName>
    <definedName name="JAD_A3" localSheetId="72">#REF!</definedName>
    <definedName name="JAD_A3" localSheetId="96">#REF!</definedName>
    <definedName name="JAD_A3" localSheetId="97">#REF!</definedName>
    <definedName name="JAD_A3" localSheetId="98">#REF!</definedName>
    <definedName name="JAD_A3" localSheetId="99">#REF!</definedName>
    <definedName name="JAD_A3" localSheetId="100">#REF!</definedName>
    <definedName name="JAD_A3" localSheetId="101">#REF!</definedName>
    <definedName name="JAD_A3" localSheetId="102">#REF!</definedName>
    <definedName name="JAD_A3" localSheetId="103">#REF!</definedName>
    <definedName name="JAD_A3" localSheetId="73">#REF!</definedName>
    <definedName name="JAD_A3" localSheetId="74">#REF!</definedName>
    <definedName name="JAD_A3" localSheetId="75">#REF!</definedName>
    <definedName name="JAD_A3" localSheetId="80">#REF!</definedName>
    <definedName name="JAD_A3" localSheetId="79">#REF!</definedName>
    <definedName name="JAD_A3" localSheetId="82">#REF!</definedName>
    <definedName name="JAD_A3">#REF!</definedName>
    <definedName name="JAD_A4" localSheetId="0">#REF!</definedName>
    <definedName name="JAD_A4" localSheetId="11">#REF!</definedName>
    <definedName name="JAD_A4" localSheetId="13">#REF!</definedName>
    <definedName name="JAD_A4" localSheetId="2">#REF!</definedName>
    <definedName name="JAD_A4" localSheetId="24">#REF!</definedName>
    <definedName name="JAD_A4" localSheetId="26">#REF!</definedName>
    <definedName name="JAD_A4" localSheetId="27">#REF!</definedName>
    <definedName name="JAD_A4" localSheetId="28">#REF!</definedName>
    <definedName name="JAD_A4" localSheetId="21">#REF!</definedName>
    <definedName name="JAD_A4" localSheetId="22">#REF!</definedName>
    <definedName name="JAD_A4" localSheetId="30">#REF!</definedName>
    <definedName name="JAD_A4" localSheetId="31">#REF!</definedName>
    <definedName name="JAD_A4" localSheetId="32">#REF!</definedName>
    <definedName name="JAD_A4" localSheetId="34">#REF!</definedName>
    <definedName name="JAD_A4" localSheetId="35">#REF!</definedName>
    <definedName name="JAD_A4" localSheetId="37">#REF!</definedName>
    <definedName name="JAD_A4" localSheetId="38">#REF!</definedName>
    <definedName name="JAD_A4" localSheetId="39">#REF!</definedName>
    <definedName name="JAD_A4" localSheetId="41">#REF!</definedName>
    <definedName name="JAD_A4" localSheetId="42">#REF!</definedName>
    <definedName name="JAD_A4" localSheetId="44">#REF!</definedName>
    <definedName name="JAD_A4" localSheetId="45">#REF!</definedName>
    <definedName name="JAD_A4" localSheetId="46">#REF!</definedName>
    <definedName name="JAD_A4" localSheetId="48">#REF!</definedName>
    <definedName name="JAD_A4" localSheetId="49">#REF!</definedName>
    <definedName name="JAD_A4" localSheetId="51">#REF!</definedName>
    <definedName name="JAD_A4" localSheetId="53">#REF!</definedName>
    <definedName name="JAD_A4" localSheetId="55">#REF!</definedName>
    <definedName name="JAD_A4" localSheetId="56">#REF!</definedName>
    <definedName name="JAD_A4" localSheetId="58">#REF!</definedName>
    <definedName name="JAD_A4" localSheetId="60">#REF!</definedName>
    <definedName name="JAD_A4" localSheetId="62">#REF!</definedName>
    <definedName name="JAD_A4" localSheetId="63">#REF!</definedName>
    <definedName name="JAD_A4" localSheetId="65">#REF!</definedName>
    <definedName name="JAD_A4" localSheetId="66">#REF!</definedName>
    <definedName name="JAD_A4" localSheetId="69">#REF!</definedName>
    <definedName name="JAD_A4" localSheetId="70">#REF!</definedName>
    <definedName name="JAD_A4" localSheetId="83">#REF!</definedName>
    <definedName name="JAD_A4" localSheetId="84">#REF!</definedName>
    <definedName name="JAD_A4" localSheetId="85">#REF!</definedName>
    <definedName name="JAD_A4" localSheetId="90">#REF!</definedName>
    <definedName name="JAD_A4" localSheetId="89">#REF!</definedName>
    <definedName name="JAD_A4" localSheetId="91">#REF!</definedName>
    <definedName name="JAD_A4" localSheetId="92">#REF!</definedName>
    <definedName name="JAD_A4" localSheetId="93">#REF!</definedName>
    <definedName name="JAD_A4" localSheetId="94">#REF!</definedName>
    <definedName name="JAD_A4" localSheetId="95">#REF!</definedName>
    <definedName name="JAD_A4" localSheetId="72">#REF!</definedName>
    <definedName name="JAD_A4" localSheetId="96">#REF!</definedName>
    <definedName name="JAD_A4" localSheetId="97">#REF!</definedName>
    <definedName name="JAD_A4" localSheetId="98">#REF!</definedName>
    <definedName name="JAD_A4" localSheetId="99">#REF!</definedName>
    <definedName name="JAD_A4" localSheetId="100">#REF!</definedName>
    <definedName name="JAD_A4" localSheetId="101">#REF!</definedName>
    <definedName name="JAD_A4" localSheetId="102">#REF!</definedName>
    <definedName name="JAD_A4" localSheetId="103">#REF!</definedName>
    <definedName name="JAD_A4" localSheetId="73">#REF!</definedName>
    <definedName name="JAD_A4" localSheetId="74">#REF!</definedName>
    <definedName name="JAD_A4" localSheetId="75">#REF!</definedName>
    <definedName name="JAD_A4" localSheetId="80">#REF!</definedName>
    <definedName name="JAD_A4" localSheetId="79">#REF!</definedName>
    <definedName name="JAD_A4" localSheetId="82">#REF!</definedName>
    <definedName name="JAD_A4">#REF!</definedName>
    <definedName name="JAD_A5" localSheetId="0">[46]JAD_A5!#REF!</definedName>
    <definedName name="JAD_A5" localSheetId="11">[46]JAD_A5!#REF!</definedName>
    <definedName name="JAD_A5" localSheetId="13">[46]JAD_A5!#REF!</definedName>
    <definedName name="JAD_A5" localSheetId="2">[46]JAD_A5!#REF!</definedName>
    <definedName name="JAD_A5" localSheetId="26">[47]JAD_A5!#REF!</definedName>
    <definedName name="JAD_A5" localSheetId="27">[48]JAD_A5!#REF!</definedName>
    <definedName name="JAD_A5" localSheetId="28">[48]JAD_A5!#REF!</definedName>
    <definedName name="JAD_A5" localSheetId="30">[48]JAD_A5!#REF!</definedName>
    <definedName name="JAD_A5" localSheetId="31">[48]JAD_A5!#REF!</definedName>
    <definedName name="JAD_A5" localSheetId="32">[48]JAD_A5!#REF!</definedName>
    <definedName name="JAD_A5" localSheetId="34">[48]JAD_A5!#REF!</definedName>
    <definedName name="JAD_A5" localSheetId="35">[48]JAD_A5!#REF!</definedName>
    <definedName name="JAD_A5" localSheetId="37">[48]JAD_A5!#REF!</definedName>
    <definedName name="JAD_A5" localSheetId="38">[48]JAD_A5!#REF!</definedName>
    <definedName name="JAD_A5" localSheetId="39">[48]JAD_A5!#REF!</definedName>
    <definedName name="JAD_A5" localSheetId="41">[48]JAD_A5!#REF!</definedName>
    <definedName name="JAD_A5" localSheetId="42">[48]JAD_A5!#REF!</definedName>
    <definedName name="JAD_A5" localSheetId="44">[46]JAD_A5!#REF!</definedName>
    <definedName name="JAD_A5" localSheetId="45">[46]JAD_A5!#REF!</definedName>
    <definedName name="JAD_A5" localSheetId="46">[46]JAD_A5!#REF!</definedName>
    <definedName name="JAD_A5" localSheetId="48">[46]JAD_A5!#REF!</definedName>
    <definedName name="JAD_A5" localSheetId="49">[46]JAD_A5!#REF!</definedName>
    <definedName name="JAD_A5" localSheetId="51">[46]JAD_A5!#REF!</definedName>
    <definedName name="JAD_A5" localSheetId="53">[46]JAD_A5!#REF!</definedName>
    <definedName name="JAD_A5" localSheetId="55">[46]JAD_A5!#REF!</definedName>
    <definedName name="JAD_A5" localSheetId="56">[46]JAD_A5!#REF!</definedName>
    <definedName name="JAD_A5" localSheetId="58">[48]JAD_A5!#REF!</definedName>
    <definedName name="JAD_A5" localSheetId="60">[48]JAD_A5!#REF!</definedName>
    <definedName name="JAD_A5" localSheetId="62">[48]JAD_A5!#REF!</definedName>
    <definedName name="JAD_A5" localSheetId="63">[48]JAD_A5!#REF!</definedName>
    <definedName name="JAD_A5" localSheetId="65">[48]JAD_A5!#REF!</definedName>
    <definedName name="JAD_A5" localSheetId="66">[48]JAD_A5!#REF!</definedName>
    <definedName name="JAD_A5" localSheetId="69">[48]JAD_A5!#REF!</definedName>
    <definedName name="JAD_A5" localSheetId="70">[48]JAD_A5!#REF!</definedName>
    <definedName name="JAD_A5" localSheetId="103">#REF!</definedName>
    <definedName name="JAD_A5">[46]JAD_A5!#REF!</definedName>
    <definedName name="Jadual_1A" localSheetId="0">#REF!</definedName>
    <definedName name="Jadual_1A" localSheetId="11">#REF!</definedName>
    <definedName name="Jadual_1A" localSheetId="13">#REF!</definedName>
    <definedName name="Jadual_1A" localSheetId="2">#REF!</definedName>
    <definedName name="Jadual_1A">#REF!</definedName>
    <definedName name="Jadual_1B" localSheetId="0">#REF!</definedName>
    <definedName name="Jadual_1B" localSheetId="11">#REF!</definedName>
    <definedName name="Jadual_1B" localSheetId="13">#REF!</definedName>
    <definedName name="Jadual_1B" localSheetId="2">#REF!</definedName>
    <definedName name="Jadual_1B">#REF!</definedName>
    <definedName name="Jadual_1C" localSheetId="0">#REF!</definedName>
    <definedName name="Jadual_1C" localSheetId="11">#REF!</definedName>
    <definedName name="Jadual_1C" localSheetId="13">#REF!</definedName>
    <definedName name="Jadual_1C" localSheetId="2">#REF!</definedName>
    <definedName name="Jadual_1C">#REF!</definedName>
    <definedName name="Jadual_2_i" localSheetId="0">#REF!</definedName>
    <definedName name="Jadual_2_i" localSheetId="11">#REF!</definedName>
    <definedName name="Jadual_2_i" localSheetId="13">#REF!</definedName>
    <definedName name="Jadual_2_i" localSheetId="2">#REF!</definedName>
    <definedName name="Jadual_2_i">#REF!</definedName>
    <definedName name="Jadual_2_ii" localSheetId="0">#REF!</definedName>
    <definedName name="Jadual_2_ii" localSheetId="11">#REF!</definedName>
    <definedName name="Jadual_2_ii" localSheetId="13">#REF!</definedName>
    <definedName name="Jadual_2_ii" localSheetId="2">#REF!</definedName>
    <definedName name="Jadual_2_ii">#REF!</definedName>
    <definedName name="Jadual_2_iii" localSheetId="0">#REF!</definedName>
    <definedName name="Jadual_2_iii" localSheetId="11">#REF!</definedName>
    <definedName name="Jadual_2_iii" localSheetId="13">#REF!</definedName>
    <definedName name="Jadual_2_iii" localSheetId="2">#REF!</definedName>
    <definedName name="Jadual_2_iii">#REF!</definedName>
    <definedName name="Jadual_3a_i" localSheetId="0">#REF!</definedName>
    <definedName name="Jadual_3a_i" localSheetId="11">#REF!</definedName>
    <definedName name="Jadual_3a_i" localSheetId="13">#REF!</definedName>
    <definedName name="Jadual_3a_i" localSheetId="2">#REF!</definedName>
    <definedName name="Jadual_3a_i">#REF!</definedName>
    <definedName name="Jadual_3a_ii" localSheetId="0">#REF!</definedName>
    <definedName name="Jadual_3a_ii" localSheetId="11">#REF!</definedName>
    <definedName name="Jadual_3a_ii" localSheetId="13">#REF!</definedName>
    <definedName name="Jadual_3a_ii" localSheetId="2">#REF!</definedName>
    <definedName name="Jadual_3a_ii">#REF!</definedName>
    <definedName name="Jadual_3a_iii" localSheetId="0">#REF!</definedName>
    <definedName name="Jadual_3a_iii" localSheetId="11">#REF!</definedName>
    <definedName name="Jadual_3a_iii" localSheetId="13">#REF!</definedName>
    <definedName name="Jadual_3a_iii" localSheetId="2">#REF!</definedName>
    <definedName name="Jadual_3a_iii">#REF!</definedName>
    <definedName name="Jadual_3b_i" localSheetId="0">#REF!</definedName>
    <definedName name="Jadual_3b_i" localSheetId="11">#REF!</definedName>
    <definedName name="Jadual_3b_i" localSheetId="13">#REF!</definedName>
    <definedName name="Jadual_3b_i" localSheetId="2">#REF!</definedName>
    <definedName name="Jadual_3b_i">#REF!</definedName>
    <definedName name="Jadual_3b_ii" localSheetId="0">#REF!</definedName>
    <definedName name="Jadual_3b_ii" localSheetId="11">#REF!</definedName>
    <definedName name="Jadual_3b_ii" localSheetId="13">#REF!</definedName>
    <definedName name="Jadual_3b_ii" localSheetId="2">#REF!</definedName>
    <definedName name="Jadual_3b_ii">#REF!</definedName>
    <definedName name="Jadual_3b_iii" localSheetId="0">#REF!</definedName>
    <definedName name="Jadual_3b_iii" localSheetId="11">#REF!</definedName>
    <definedName name="Jadual_3b_iii" localSheetId="13">#REF!</definedName>
    <definedName name="Jadual_3b_iii" localSheetId="2">#REF!</definedName>
    <definedName name="Jadual_3b_iii">#REF!</definedName>
    <definedName name="Jadual_4a_i" localSheetId="0">#REF!</definedName>
    <definedName name="Jadual_4a_i" localSheetId="11">#REF!</definedName>
    <definedName name="Jadual_4a_i" localSheetId="13">#REF!</definedName>
    <definedName name="Jadual_4a_i" localSheetId="2">#REF!</definedName>
    <definedName name="Jadual_4a_i">#REF!</definedName>
    <definedName name="Jadual_4a_ii" localSheetId="0">#REF!</definedName>
    <definedName name="Jadual_4a_ii" localSheetId="11">#REF!</definedName>
    <definedName name="Jadual_4a_ii" localSheetId="13">#REF!</definedName>
    <definedName name="Jadual_4a_ii" localSheetId="2">#REF!</definedName>
    <definedName name="Jadual_4a_ii">#REF!</definedName>
    <definedName name="Jadual_4a_iii" localSheetId="0">#REF!</definedName>
    <definedName name="Jadual_4a_iii" localSheetId="11">#REF!</definedName>
    <definedName name="Jadual_4a_iii" localSheetId="13">#REF!</definedName>
    <definedName name="Jadual_4a_iii" localSheetId="2">#REF!</definedName>
    <definedName name="Jadual_4a_iii">#REF!</definedName>
    <definedName name="Jadual_4b_i" localSheetId="0">#REF!</definedName>
    <definedName name="Jadual_4b_i" localSheetId="11">#REF!</definedName>
    <definedName name="Jadual_4b_i" localSheetId="13">#REF!</definedName>
    <definedName name="Jadual_4b_i" localSheetId="2">#REF!</definedName>
    <definedName name="Jadual_4b_i">#REF!</definedName>
    <definedName name="Jadual_4b_ii" localSheetId="0">#REF!</definedName>
    <definedName name="Jadual_4b_ii" localSheetId="11">#REF!</definedName>
    <definedName name="Jadual_4b_ii" localSheetId="13">#REF!</definedName>
    <definedName name="Jadual_4b_ii" localSheetId="2">#REF!</definedName>
    <definedName name="Jadual_4b_ii">#REF!</definedName>
    <definedName name="Jadual_4b_iii" localSheetId="0">#REF!</definedName>
    <definedName name="Jadual_4b_iii" localSheetId="11">#REF!</definedName>
    <definedName name="Jadual_4b_iii" localSheetId="13">#REF!</definedName>
    <definedName name="Jadual_4b_iii" localSheetId="2">#REF!</definedName>
    <definedName name="Jadual_4b_iii">#REF!</definedName>
    <definedName name="JASJFDA" localSheetId="84">#REF!</definedName>
    <definedName name="JASJFDA" localSheetId="85">#REF!</definedName>
    <definedName name="JASJFDA" localSheetId="103">#REF!</definedName>
    <definedName name="JASJFDA" localSheetId="74">#REF!</definedName>
    <definedName name="JASJFDA" localSheetId="75">#REF!</definedName>
    <definedName name="JASJFDA">#REF!</definedName>
    <definedName name="jkl" localSheetId="103">#REF!</definedName>
    <definedName name="jkl">#REF!</definedName>
    <definedName name="JOHN" localSheetId="0">#REF!</definedName>
    <definedName name="JOHN" localSheetId="11">#REF!</definedName>
    <definedName name="JOHN" localSheetId="13">#REF!</definedName>
    <definedName name="JOHN" localSheetId="2">#REF!</definedName>
    <definedName name="JOHN" localSheetId="24">#REF!</definedName>
    <definedName name="JOHN" localSheetId="26">#REF!</definedName>
    <definedName name="JOHN" localSheetId="27">#REF!</definedName>
    <definedName name="JOHN" localSheetId="28">#REF!</definedName>
    <definedName name="JOHN" localSheetId="21">#REF!</definedName>
    <definedName name="JOHN" localSheetId="22">#REF!</definedName>
    <definedName name="JOHN" localSheetId="30">#REF!</definedName>
    <definedName name="JOHN" localSheetId="31">#REF!</definedName>
    <definedName name="JOHN" localSheetId="32">#REF!</definedName>
    <definedName name="JOHN" localSheetId="34">#REF!</definedName>
    <definedName name="JOHN" localSheetId="35">#REF!</definedName>
    <definedName name="JOHN" localSheetId="37">#REF!</definedName>
    <definedName name="JOHN" localSheetId="38">#REF!</definedName>
    <definedName name="JOHN" localSheetId="39">#REF!</definedName>
    <definedName name="JOHN" localSheetId="41">#REF!</definedName>
    <definedName name="JOHN" localSheetId="42">#REF!</definedName>
    <definedName name="JOHN" localSheetId="44">#REF!</definedName>
    <definedName name="JOHN" localSheetId="45">#REF!</definedName>
    <definedName name="JOHN" localSheetId="46">#REF!</definedName>
    <definedName name="JOHN" localSheetId="48">#REF!</definedName>
    <definedName name="JOHN" localSheetId="49">#REF!</definedName>
    <definedName name="JOHN" localSheetId="51">#REF!</definedName>
    <definedName name="JOHN" localSheetId="53">#REF!</definedName>
    <definedName name="JOHN" localSheetId="55">#REF!</definedName>
    <definedName name="JOHN" localSheetId="56">#REF!</definedName>
    <definedName name="JOHN" localSheetId="58">#REF!</definedName>
    <definedName name="JOHN" localSheetId="60">#REF!</definedName>
    <definedName name="JOHN" localSheetId="62">#REF!</definedName>
    <definedName name="JOHN" localSheetId="63">#REF!</definedName>
    <definedName name="JOHN" localSheetId="65">#REF!</definedName>
    <definedName name="JOHN" localSheetId="66">#REF!</definedName>
    <definedName name="JOHN" localSheetId="69">#REF!</definedName>
    <definedName name="JOHN" localSheetId="70">#REF!</definedName>
    <definedName name="JOHN" localSheetId="83">#REF!</definedName>
    <definedName name="JOHN" localSheetId="84">#REF!</definedName>
    <definedName name="JOHN" localSheetId="85">#REF!</definedName>
    <definedName name="JOHN" localSheetId="87">#REF!</definedName>
    <definedName name="JOHN" localSheetId="88">#REF!</definedName>
    <definedName name="JOHN" localSheetId="86">#REF!</definedName>
    <definedName name="JOHN" localSheetId="90">#REF!</definedName>
    <definedName name="JOHN" localSheetId="89">#REF!</definedName>
    <definedName name="JOHN" localSheetId="91">#REF!</definedName>
    <definedName name="JOHN" localSheetId="92">#REF!</definedName>
    <definedName name="JOHN" localSheetId="93">#REF!</definedName>
    <definedName name="JOHN" localSheetId="94">#REF!</definedName>
    <definedName name="JOHN" localSheetId="95">#REF!</definedName>
    <definedName name="JOHN" localSheetId="72">#REF!</definedName>
    <definedName name="JOHN" localSheetId="96">#REF!</definedName>
    <definedName name="JOHN" localSheetId="97">#REF!</definedName>
    <definedName name="JOHN" localSheetId="98">#REF!</definedName>
    <definedName name="JOHN" localSheetId="99">#REF!</definedName>
    <definedName name="JOHN" localSheetId="100">#REF!</definedName>
    <definedName name="JOHN" localSheetId="101">#REF!</definedName>
    <definedName name="JOHN" localSheetId="102">#REF!</definedName>
    <definedName name="JOHN" localSheetId="103">#REF!</definedName>
    <definedName name="JOHN" localSheetId="73">#REF!</definedName>
    <definedName name="JOHN" localSheetId="74">#REF!</definedName>
    <definedName name="JOHN" localSheetId="75">#REF!</definedName>
    <definedName name="JOHN" localSheetId="77">#REF!</definedName>
    <definedName name="JOHN" localSheetId="78">#REF!</definedName>
    <definedName name="JOHN" localSheetId="76">#REF!</definedName>
    <definedName name="JOHN" localSheetId="80">#REF!</definedName>
    <definedName name="JOHN" localSheetId="79">#REF!</definedName>
    <definedName name="JOHN" localSheetId="82">#REF!</definedName>
    <definedName name="JOHN">#REF!</definedName>
    <definedName name="k" localSheetId="130">#REF!</definedName>
    <definedName name="k" localSheetId="137">#REF!</definedName>
    <definedName name="k" localSheetId="104">#REF!</definedName>
    <definedName name="k" localSheetId="105">#REF!</definedName>
    <definedName name="k" localSheetId="107">#REF!</definedName>
    <definedName name="k" localSheetId="106">#REF!</definedName>
    <definedName name="k" localSheetId="121">#REF!</definedName>
    <definedName name="k" localSheetId="122">#REF!</definedName>
    <definedName name="k" localSheetId="124">#REF!</definedName>
    <definedName name="k" localSheetId="125">#REF!</definedName>
    <definedName name="k" localSheetId="126">#REF!</definedName>
    <definedName name="k" localSheetId="127">#REF!</definedName>
    <definedName name="k" localSheetId="128">#REF!</definedName>
    <definedName name="k" localSheetId="129">#REF!</definedName>
    <definedName name="k" localSheetId="123">#REF!</definedName>
    <definedName name="k" localSheetId="131">#REF!</definedName>
    <definedName name="k" localSheetId="132">#REF!</definedName>
    <definedName name="k" localSheetId="133">#REF!</definedName>
    <definedName name="k" localSheetId="134">#REF!</definedName>
    <definedName name="k" localSheetId="135">#REF!</definedName>
    <definedName name="k" localSheetId="136">#REF!</definedName>
    <definedName name="k" localSheetId="138">#REF!</definedName>
    <definedName name="k" localSheetId="139">#REF!</definedName>
    <definedName name="k" localSheetId="140">#REF!</definedName>
    <definedName name="k" localSheetId="141">#REF!</definedName>
    <definedName name="k" localSheetId="142">#REF!</definedName>
    <definedName name="k" localSheetId="143">#REF!</definedName>
    <definedName name="k" localSheetId="109">#REF!</definedName>
    <definedName name="k" localSheetId="110">#REF!</definedName>
    <definedName name="k" localSheetId="112">#REF!</definedName>
    <definedName name="k" localSheetId="113">#REF!</definedName>
    <definedName name="k" localSheetId="115">#REF!</definedName>
    <definedName name="k" localSheetId="116">#REF!</definedName>
    <definedName name="k" localSheetId="117">#REF!</definedName>
    <definedName name="k" localSheetId="118">#REF!</definedName>
    <definedName name="k" localSheetId="119">#REF!</definedName>
    <definedName name="k" localSheetId="120">#REF!</definedName>
    <definedName name="k" localSheetId="145">#REF!</definedName>
    <definedName name="k" localSheetId="146">#REF!</definedName>
    <definedName name="k" localSheetId="147">#REF!</definedName>
    <definedName name="k" localSheetId="148">#REF!</definedName>
    <definedName name="k" localSheetId="149">#REF!</definedName>
    <definedName name="k" localSheetId="150">#REF!</definedName>
    <definedName name="k" localSheetId="151">#REF!</definedName>
    <definedName name="k" localSheetId="152">#REF!</definedName>
    <definedName name="k" localSheetId="153">#REF!</definedName>
    <definedName name="k" localSheetId="144">#REF!</definedName>
    <definedName name="k" localSheetId="155">#REF!</definedName>
    <definedName name="k" localSheetId="156">#REF!</definedName>
    <definedName name="k" localSheetId="157">#REF!</definedName>
    <definedName name="k" localSheetId="158">#REF!</definedName>
    <definedName name="k" localSheetId="159">#REF!</definedName>
    <definedName name="k" localSheetId="160">#REF!</definedName>
    <definedName name="k" localSheetId="161">#REF!</definedName>
    <definedName name="k" localSheetId="162">#REF!</definedName>
    <definedName name="k" localSheetId="163">#REF!</definedName>
    <definedName name="k" localSheetId="154">#REF!</definedName>
    <definedName name="k" localSheetId="164">#REF!</definedName>
    <definedName name="k" localSheetId="165">#REF!</definedName>
    <definedName name="k" localSheetId="166">#REF!</definedName>
    <definedName name="k" localSheetId="167">#REF!</definedName>
    <definedName name="k" localSheetId="168">#REF!</definedName>
    <definedName name="k" localSheetId="169">#REF!</definedName>
    <definedName name="k" localSheetId="178">#REF!</definedName>
    <definedName name="k" localSheetId="179">#REF!</definedName>
    <definedName name="k" localSheetId="180">#REF!</definedName>
    <definedName name="k" localSheetId="181">#REF!</definedName>
    <definedName name="k" localSheetId="182">#REF!</definedName>
    <definedName name="k" localSheetId="183">#REF!</definedName>
    <definedName name="k" localSheetId="185">#REF!</definedName>
    <definedName name="k" localSheetId="184">#REF!</definedName>
    <definedName name="k" localSheetId="186">#REF!</definedName>
    <definedName name="k" localSheetId="187">#REF!</definedName>
    <definedName name="k" localSheetId="188">#REF!</definedName>
    <definedName name="k" localSheetId="190">#REF!</definedName>
    <definedName name="k" localSheetId="191">#REF!</definedName>
    <definedName name="k" localSheetId="192">#REF!</definedName>
    <definedName name="k" localSheetId="193">#REF!</definedName>
    <definedName name="k" localSheetId="194">#REF!</definedName>
    <definedName name="k" localSheetId="195">#REF!</definedName>
    <definedName name="k" localSheetId="196">#REF!</definedName>
    <definedName name="k" localSheetId="189">#REF!</definedName>
    <definedName name="k" localSheetId="170">#REF!</definedName>
    <definedName name="k" localSheetId="171">#REF!</definedName>
    <definedName name="k" localSheetId="172">#REF!</definedName>
    <definedName name="k" localSheetId="173">#REF!</definedName>
    <definedName name="k" localSheetId="174">#REF!</definedName>
    <definedName name="k" localSheetId="175">#REF!</definedName>
    <definedName name="k" localSheetId="176">#REF!</definedName>
    <definedName name="k" localSheetId="177">#REF!</definedName>
    <definedName name="k" hidden="1">[39]InsQ!$AY$11:$BB$11</definedName>
    <definedName name="kawasan" localSheetId="0">#REF!</definedName>
    <definedName name="kawasan" localSheetId="11">#REF!</definedName>
    <definedName name="kawasan" localSheetId="13">#REF!</definedName>
    <definedName name="kawasan" localSheetId="2">#REF!</definedName>
    <definedName name="kawasan">#REF!</definedName>
    <definedName name="kemudahan_internet" localSheetId="130">#REF!</definedName>
    <definedName name="kemudahan_internet" localSheetId="137">#REF!</definedName>
    <definedName name="kemudahan_internet" localSheetId="104">#REF!</definedName>
    <definedName name="kemudahan_internet" localSheetId="105">#REF!</definedName>
    <definedName name="kemudahan_internet" localSheetId="107">#REF!</definedName>
    <definedName name="kemudahan_internet" localSheetId="106">#REF!</definedName>
    <definedName name="kemudahan_internet" localSheetId="121">#REF!</definedName>
    <definedName name="kemudahan_internet" localSheetId="122">#REF!</definedName>
    <definedName name="kemudahan_internet" localSheetId="124">#REF!</definedName>
    <definedName name="kemudahan_internet" localSheetId="125">#REF!</definedName>
    <definedName name="kemudahan_internet" localSheetId="126">#REF!</definedName>
    <definedName name="kemudahan_internet" localSheetId="127">#REF!</definedName>
    <definedName name="kemudahan_internet" localSheetId="128">#REF!</definedName>
    <definedName name="kemudahan_internet" localSheetId="129">#REF!</definedName>
    <definedName name="kemudahan_internet" localSheetId="123">#REF!</definedName>
    <definedName name="kemudahan_internet" localSheetId="131">#REF!</definedName>
    <definedName name="kemudahan_internet" localSheetId="132">#REF!</definedName>
    <definedName name="kemudahan_internet" localSheetId="133">#REF!</definedName>
    <definedName name="kemudahan_internet" localSheetId="134">#REF!</definedName>
    <definedName name="kemudahan_internet" localSheetId="135">#REF!</definedName>
    <definedName name="kemudahan_internet" localSheetId="136">#REF!</definedName>
    <definedName name="kemudahan_internet" localSheetId="138">#REF!</definedName>
    <definedName name="kemudahan_internet" localSheetId="139">#REF!</definedName>
    <definedName name="kemudahan_internet" localSheetId="140">#REF!</definedName>
    <definedName name="kemudahan_internet" localSheetId="141">#REF!</definedName>
    <definedName name="kemudahan_internet" localSheetId="142">#REF!</definedName>
    <definedName name="kemudahan_internet" localSheetId="143">#REF!</definedName>
    <definedName name="kemudahan_internet" localSheetId="109">#REF!</definedName>
    <definedName name="kemudahan_internet" localSheetId="110">#REF!</definedName>
    <definedName name="kemudahan_internet" localSheetId="112">#REF!</definedName>
    <definedName name="kemudahan_internet" localSheetId="113">#REF!</definedName>
    <definedName name="kemudahan_internet" localSheetId="115">#REF!</definedName>
    <definedName name="kemudahan_internet" localSheetId="116">#REF!</definedName>
    <definedName name="kemudahan_internet" localSheetId="117">#REF!</definedName>
    <definedName name="kemudahan_internet" localSheetId="118">#REF!</definedName>
    <definedName name="kemudahan_internet" localSheetId="119">#REF!</definedName>
    <definedName name="kemudahan_internet" localSheetId="120">#REF!</definedName>
    <definedName name="kemudahan_internet" localSheetId="145">#REF!</definedName>
    <definedName name="kemudahan_internet" localSheetId="146">#REF!</definedName>
    <definedName name="kemudahan_internet" localSheetId="147">#REF!</definedName>
    <definedName name="kemudahan_internet" localSheetId="148">#REF!</definedName>
    <definedName name="kemudahan_internet" localSheetId="149">#REF!</definedName>
    <definedName name="kemudahan_internet" localSheetId="150">#REF!</definedName>
    <definedName name="kemudahan_internet" localSheetId="151">#REF!</definedName>
    <definedName name="kemudahan_internet" localSheetId="152">#REF!</definedName>
    <definedName name="kemudahan_internet" localSheetId="153">#REF!</definedName>
    <definedName name="kemudahan_internet" localSheetId="144">#REF!</definedName>
    <definedName name="kemudahan_internet" localSheetId="155">#REF!</definedName>
    <definedName name="kemudahan_internet" localSheetId="156">#REF!</definedName>
    <definedName name="kemudahan_internet" localSheetId="157">#REF!</definedName>
    <definedName name="kemudahan_internet" localSheetId="158">#REF!</definedName>
    <definedName name="kemudahan_internet" localSheetId="159">#REF!</definedName>
    <definedName name="kemudahan_internet" localSheetId="160">#REF!</definedName>
    <definedName name="kemudahan_internet" localSheetId="161">#REF!</definedName>
    <definedName name="kemudahan_internet" localSheetId="162">#REF!</definedName>
    <definedName name="kemudahan_internet" localSheetId="163">#REF!</definedName>
    <definedName name="kemudahan_internet" localSheetId="154">#REF!</definedName>
    <definedName name="kemudahan_internet" localSheetId="164">#REF!</definedName>
    <definedName name="kemudahan_internet" localSheetId="165">#REF!</definedName>
    <definedName name="kemudahan_internet" localSheetId="166">#REF!</definedName>
    <definedName name="kemudahan_internet" localSheetId="167">#REF!</definedName>
    <definedName name="kemudahan_internet" localSheetId="168">#REF!</definedName>
    <definedName name="kemudahan_internet" localSheetId="169">#REF!</definedName>
    <definedName name="kemudahan_internet" localSheetId="178">#REF!</definedName>
    <definedName name="kemudahan_internet" localSheetId="179">#REF!</definedName>
    <definedName name="kemudahan_internet" localSheetId="180">#REF!</definedName>
    <definedName name="kemudahan_internet" localSheetId="181">#REF!</definedName>
    <definedName name="kemudahan_internet" localSheetId="182">#REF!</definedName>
    <definedName name="kemudahan_internet" localSheetId="183">#REF!</definedName>
    <definedName name="kemudahan_internet" localSheetId="185">#REF!</definedName>
    <definedName name="kemudahan_internet" localSheetId="184">#REF!</definedName>
    <definedName name="kemudahan_internet" localSheetId="186">#REF!</definedName>
    <definedName name="kemudahan_internet" localSheetId="187">#REF!</definedName>
    <definedName name="kemudahan_internet" localSheetId="188">#REF!</definedName>
    <definedName name="kemudahan_internet" localSheetId="190">#REF!</definedName>
    <definedName name="kemudahan_internet" localSheetId="191">#REF!</definedName>
    <definedName name="kemudahan_internet" localSheetId="192">#REF!</definedName>
    <definedName name="kemudahan_internet" localSheetId="193">#REF!</definedName>
    <definedName name="kemudahan_internet" localSheetId="194">#REF!</definedName>
    <definedName name="kemudahan_internet" localSheetId="195">#REF!</definedName>
    <definedName name="kemudahan_internet" localSheetId="196">#REF!</definedName>
    <definedName name="kemudahan_internet" localSheetId="189">#REF!</definedName>
    <definedName name="kemudahan_internet" localSheetId="170">#REF!</definedName>
    <definedName name="kemudahan_internet" localSheetId="171">#REF!</definedName>
    <definedName name="kemudahan_internet" localSheetId="172">#REF!</definedName>
    <definedName name="kemudahan_internet" localSheetId="173">#REF!</definedName>
    <definedName name="kemudahan_internet" localSheetId="174">#REF!</definedName>
    <definedName name="kemudahan_internet" localSheetId="175">#REF!</definedName>
    <definedName name="kemudahan_internet" localSheetId="176">#REF!</definedName>
    <definedName name="kemudahan_internet" localSheetId="177">#REF!</definedName>
    <definedName name="kemudahan_internet">#REF!</definedName>
    <definedName name="KJGAJ" localSheetId="103">#REF!</definedName>
    <definedName name="KJGAJ">#REF!</definedName>
    <definedName name="l" hidden="1">[5]A!$C$7:$M$7</definedName>
    <definedName name="LAINI2003GENDER" localSheetId="0">#REF!</definedName>
    <definedName name="LAINI2003GENDER" localSheetId="11">#REF!</definedName>
    <definedName name="LAINI2003GENDER" localSheetId="13">#REF!</definedName>
    <definedName name="LAINI2003GENDER" localSheetId="2">#REF!</definedName>
    <definedName name="LAINI2003GENDER" localSheetId="24">#REF!</definedName>
    <definedName name="LAINI2003GENDER" localSheetId="26">#REF!</definedName>
    <definedName name="LAINI2003GENDER" localSheetId="27">#REF!</definedName>
    <definedName name="LAINI2003GENDER" localSheetId="28">#REF!</definedName>
    <definedName name="LAINI2003GENDER" localSheetId="21">#REF!</definedName>
    <definedName name="LAINI2003GENDER" localSheetId="22">#REF!</definedName>
    <definedName name="LAINI2003GENDER" localSheetId="30">#REF!</definedName>
    <definedName name="LAINI2003GENDER" localSheetId="31">#REF!</definedName>
    <definedName name="LAINI2003GENDER" localSheetId="32">#REF!</definedName>
    <definedName name="LAINI2003GENDER" localSheetId="34">#REF!</definedName>
    <definedName name="LAINI2003GENDER" localSheetId="35">#REF!</definedName>
    <definedName name="LAINI2003GENDER" localSheetId="37">#REF!</definedName>
    <definedName name="LAINI2003GENDER" localSheetId="38">#REF!</definedName>
    <definedName name="LAINI2003GENDER" localSheetId="39">#REF!</definedName>
    <definedName name="LAINI2003GENDER" localSheetId="41">#REF!</definedName>
    <definedName name="LAINI2003GENDER" localSheetId="42">#REF!</definedName>
    <definedName name="LAINI2003GENDER" localSheetId="44">#REF!</definedName>
    <definedName name="LAINI2003GENDER" localSheetId="45">#REF!</definedName>
    <definedName name="LAINI2003GENDER" localSheetId="46">#REF!</definedName>
    <definedName name="LAINI2003GENDER" localSheetId="48">#REF!</definedName>
    <definedName name="LAINI2003GENDER" localSheetId="49">#REF!</definedName>
    <definedName name="LAINI2003GENDER" localSheetId="51">#REF!</definedName>
    <definedName name="LAINI2003GENDER" localSheetId="53">#REF!</definedName>
    <definedName name="LAINI2003GENDER" localSheetId="55">#REF!</definedName>
    <definedName name="LAINI2003GENDER" localSheetId="56">#REF!</definedName>
    <definedName name="LAINI2003GENDER" localSheetId="58">#REF!</definedName>
    <definedName name="LAINI2003GENDER" localSheetId="60">#REF!</definedName>
    <definedName name="LAINI2003GENDER" localSheetId="62">#REF!</definedName>
    <definedName name="LAINI2003GENDER" localSheetId="63">#REF!</definedName>
    <definedName name="LAINI2003GENDER" localSheetId="65">#REF!</definedName>
    <definedName name="LAINI2003GENDER" localSheetId="66">#REF!</definedName>
    <definedName name="LAINI2003GENDER" localSheetId="69">#REF!</definedName>
    <definedName name="LAINI2003GENDER" localSheetId="70">#REF!</definedName>
    <definedName name="LAINI2003GENDER" localSheetId="83">#REF!</definedName>
    <definedName name="LAINI2003GENDER" localSheetId="84">#REF!</definedName>
    <definedName name="LAINI2003GENDER" localSheetId="85">#REF!</definedName>
    <definedName name="LAINI2003GENDER" localSheetId="90">#REF!</definedName>
    <definedName name="LAINI2003GENDER" localSheetId="89">#REF!</definedName>
    <definedName name="LAINI2003GENDER" localSheetId="91">#REF!</definedName>
    <definedName name="LAINI2003GENDER" localSheetId="92">#REF!</definedName>
    <definedName name="LAINI2003GENDER" localSheetId="93">#REF!</definedName>
    <definedName name="LAINI2003GENDER" localSheetId="94">#REF!</definedName>
    <definedName name="LAINI2003GENDER" localSheetId="95">#REF!</definedName>
    <definedName name="LAINI2003GENDER" localSheetId="72">#REF!</definedName>
    <definedName name="LAINI2003GENDER" localSheetId="96">#REF!</definedName>
    <definedName name="LAINI2003GENDER" localSheetId="97">#REF!</definedName>
    <definedName name="LAINI2003GENDER" localSheetId="98">#REF!</definedName>
    <definedName name="LAINI2003GENDER" localSheetId="99">#REF!</definedName>
    <definedName name="LAINI2003GENDER" localSheetId="100">#REF!</definedName>
    <definedName name="LAINI2003GENDER" localSheetId="101">#REF!</definedName>
    <definedName name="LAINI2003GENDER" localSheetId="102">#REF!</definedName>
    <definedName name="LAINI2003GENDER" localSheetId="103">#REF!</definedName>
    <definedName name="LAINI2003GENDER" localSheetId="73">#REF!</definedName>
    <definedName name="LAINI2003GENDER" localSheetId="74">#REF!</definedName>
    <definedName name="LAINI2003GENDER" localSheetId="75">#REF!</definedName>
    <definedName name="LAINI2003GENDER" localSheetId="80">#REF!</definedName>
    <definedName name="LAINI2003GENDER" localSheetId="79">#REF!</definedName>
    <definedName name="LAINI2003GENDER" localSheetId="82">#REF!</definedName>
    <definedName name="LAINI2003GENDER">#REF!</definedName>
    <definedName name="lan" hidden="1">[5]A!$C$7:$H$7</definedName>
    <definedName name="LINK_BORONG" localSheetId="83">#REF!</definedName>
    <definedName name="LINK_BORONG" localSheetId="84">#REF!</definedName>
    <definedName name="LINK_BORONG" localSheetId="85">#REF!</definedName>
    <definedName name="LINK_BORONG" localSheetId="90">#REF!</definedName>
    <definedName name="LINK_BORONG" localSheetId="89">#REF!</definedName>
    <definedName name="LINK_BORONG" localSheetId="91">#REF!</definedName>
    <definedName name="LINK_BORONG" localSheetId="92">#REF!</definedName>
    <definedName name="LINK_BORONG" localSheetId="93">#REF!</definedName>
    <definedName name="LINK_BORONG" localSheetId="94">#REF!</definedName>
    <definedName name="LINK_BORONG" localSheetId="95">#REF!</definedName>
    <definedName name="LINK_BORONG" localSheetId="72">#REF!</definedName>
    <definedName name="LINK_BORONG" localSheetId="96">#REF!</definedName>
    <definedName name="LINK_BORONG" localSheetId="97">#REF!</definedName>
    <definedName name="LINK_BORONG" localSheetId="98">#REF!</definedName>
    <definedName name="LINK_BORONG" localSheetId="99">#REF!</definedName>
    <definedName name="LINK_BORONG" localSheetId="100">#REF!</definedName>
    <definedName name="LINK_BORONG" localSheetId="101">#REF!</definedName>
    <definedName name="LINK_BORONG" localSheetId="102">#REF!</definedName>
    <definedName name="LINK_BORONG" localSheetId="103">#REF!</definedName>
    <definedName name="LINK_BORONG" localSheetId="73">#REF!</definedName>
    <definedName name="LINK_BORONG" localSheetId="74">#REF!</definedName>
    <definedName name="LINK_BORONG" localSheetId="75">#REF!</definedName>
    <definedName name="LINK_BORONG" localSheetId="80">#REF!</definedName>
    <definedName name="LINK_BORONG" localSheetId="79">#REF!</definedName>
    <definedName name="LINK_BORONG" localSheetId="82">#REF!</definedName>
    <definedName name="LINK_BORONG">#REF!</definedName>
    <definedName name="LINK_MOTOR" localSheetId="83">#REF!</definedName>
    <definedName name="LINK_MOTOR" localSheetId="84">#REF!</definedName>
    <definedName name="LINK_MOTOR" localSheetId="85">#REF!</definedName>
    <definedName name="LINK_MOTOR" localSheetId="90">#REF!</definedName>
    <definedName name="LINK_MOTOR" localSheetId="89">#REF!</definedName>
    <definedName name="LINK_MOTOR" localSheetId="91">#REF!</definedName>
    <definedName name="LINK_MOTOR" localSheetId="92">#REF!</definedName>
    <definedName name="LINK_MOTOR" localSheetId="93">#REF!</definedName>
    <definedName name="LINK_MOTOR" localSheetId="94">#REF!</definedName>
    <definedName name="LINK_MOTOR" localSheetId="95">#REF!</definedName>
    <definedName name="LINK_MOTOR" localSheetId="72">#REF!</definedName>
    <definedName name="LINK_MOTOR" localSheetId="96">#REF!</definedName>
    <definedName name="LINK_MOTOR" localSheetId="97">#REF!</definedName>
    <definedName name="LINK_MOTOR" localSheetId="98">#REF!</definedName>
    <definedName name="LINK_MOTOR" localSheetId="99">#REF!</definedName>
    <definedName name="LINK_MOTOR" localSheetId="100">#REF!</definedName>
    <definedName name="LINK_MOTOR" localSheetId="101">#REF!</definedName>
    <definedName name="LINK_MOTOR" localSheetId="102">#REF!</definedName>
    <definedName name="LINK_MOTOR" localSheetId="103">#REF!</definedName>
    <definedName name="LINK_MOTOR" localSheetId="73">#REF!</definedName>
    <definedName name="LINK_MOTOR" localSheetId="74">#REF!</definedName>
    <definedName name="LINK_MOTOR" localSheetId="75">#REF!</definedName>
    <definedName name="LINK_MOTOR" localSheetId="80">#REF!</definedName>
    <definedName name="LINK_MOTOR" localSheetId="79">#REF!</definedName>
    <definedName name="LINK_MOTOR" localSheetId="82">#REF!</definedName>
    <definedName name="LINK_MOTOR">#REF!</definedName>
    <definedName name="LINK_RUNCIT" localSheetId="83">#REF!</definedName>
    <definedName name="LINK_RUNCIT" localSheetId="84">#REF!</definedName>
    <definedName name="LINK_RUNCIT" localSheetId="85">#REF!</definedName>
    <definedName name="LINK_RUNCIT" localSheetId="90">#REF!</definedName>
    <definedName name="LINK_RUNCIT" localSheetId="89">#REF!</definedName>
    <definedName name="LINK_RUNCIT" localSheetId="91">#REF!</definedName>
    <definedName name="LINK_RUNCIT" localSheetId="92">#REF!</definedName>
    <definedName name="LINK_RUNCIT" localSheetId="93">#REF!</definedName>
    <definedName name="LINK_RUNCIT" localSheetId="94">#REF!</definedName>
    <definedName name="LINK_RUNCIT" localSheetId="95">#REF!</definedName>
    <definedName name="LINK_RUNCIT" localSheetId="72">#REF!</definedName>
    <definedName name="LINK_RUNCIT" localSheetId="96">#REF!</definedName>
    <definedName name="LINK_RUNCIT" localSheetId="97">#REF!</definedName>
    <definedName name="LINK_RUNCIT" localSheetId="98">#REF!</definedName>
    <definedName name="LINK_RUNCIT" localSheetId="99">#REF!</definedName>
    <definedName name="LINK_RUNCIT" localSheetId="100">#REF!</definedName>
    <definedName name="LINK_RUNCIT" localSheetId="101">#REF!</definedName>
    <definedName name="LINK_RUNCIT" localSheetId="102">#REF!</definedName>
    <definedName name="LINK_RUNCIT" localSheetId="103">#REF!</definedName>
    <definedName name="LINK_RUNCIT" localSheetId="73">#REF!</definedName>
    <definedName name="LINK_RUNCIT" localSheetId="74">#REF!</definedName>
    <definedName name="LINK_RUNCIT" localSheetId="75">#REF!</definedName>
    <definedName name="LINK_RUNCIT" localSheetId="80">#REF!</definedName>
    <definedName name="LINK_RUNCIT" localSheetId="79">#REF!</definedName>
    <definedName name="LINK_RUNCIT" localSheetId="82">#REF!</definedName>
    <definedName name="LINK_RUNCIT">#REF!</definedName>
    <definedName name="lll" localSheetId="0">#REF!</definedName>
    <definedName name="lll" localSheetId="11">#REF!</definedName>
    <definedName name="lll" localSheetId="13">#REF!</definedName>
    <definedName name="lll" localSheetId="2">#REF!</definedName>
    <definedName name="lll" localSheetId="26">#REF!</definedName>
    <definedName name="lll" localSheetId="27">#REF!</definedName>
    <definedName name="lll" localSheetId="28">#REF!</definedName>
    <definedName name="lll" localSheetId="30">#REF!</definedName>
    <definedName name="lll" localSheetId="31">#REF!</definedName>
    <definedName name="lll" localSheetId="32">#REF!</definedName>
    <definedName name="lll" localSheetId="34">#REF!</definedName>
    <definedName name="lll" localSheetId="35">#REF!</definedName>
    <definedName name="lll" localSheetId="37">#REF!</definedName>
    <definedName name="lll" localSheetId="38">#REF!</definedName>
    <definedName name="lll" localSheetId="39">#REF!</definedName>
    <definedName name="lll" localSheetId="41">#REF!</definedName>
    <definedName name="lll" localSheetId="42">#REF!</definedName>
    <definedName name="lll" localSheetId="44">#REF!</definedName>
    <definedName name="lll" localSheetId="45">#REF!</definedName>
    <definedName name="lll" localSheetId="46">#REF!</definedName>
    <definedName name="lll" localSheetId="48">#REF!</definedName>
    <definedName name="lll" localSheetId="49">#REF!</definedName>
    <definedName name="lll" localSheetId="51">#REF!</definedName>
    <definedName name="lll" localSheetId="53">#REF!</definedName>
    <definedName name="lll" localSheetId="55">#REF!</definedName>
    <definedName name="lll" localSheetId="56">#REF!</definedName>
    <definedName name="lll" localSheetId="58">#REF!</definedName>
    <definedName name="lll" localSheetId="60">#REF!</definedName>
    <definedName name="lll" localSheetId="62">#REF!</definedName>
    <definedName name="lll" localSheetId="63">#REF!</definedName>
    <definedName name="lll" localSheetId="65">#REF!</definedName>
    <definedName name="lll" localSheetId="66">#REF!</definedName>
    <definedName name="lll" localSheetId="69">#REF!</definedName>
    <definedName name="lll" localSheetId="70">#REF!</definedName>
    <definedName name="lll">#REF!</definedName>
    <definedName name="Local_MSIC" localSheetId="0">#REF!</definedName>
    <definedName name="Local_MSIC" localSheetId="11">#REF!</definedName>
    <definedName name="Local_MSIC" localSheetId="13">#REF!</definedName>
    <definedName name="Local_MSIC" localSheetId="2">#REF!</definedName>
    <definedName name="Local_MSIC">#REF!</definedName>
    <definedName name="Local_SITC" localSheetId="0">#REF!</definedName>
    <definedName name="Local_SITC" localSheetId="11">#REF!</definedName>
    <definedName name="Local_SITC" localSheetId="13">#REF!</definedName>
    <definedName name="Local_SITC" localSheetId="2">#REF!</definedName>
    <definedName name="Local_SITC">#REF!</definedName>
    <definedName name="m" localSheetId="0">#REF!</definedName>
    <definedName name="m" localSheetId="11">#REF!</definedName>
    <definedName name="m" localSheetId="13">#REF!</definedName>
    <definedName name="m" localSheetId="2">#REF!</definedName>
    <definedName name="m">#REF!</definedName>
    <definedName name="m_50103" localSheetId="0">#REF!</definedName>
    <definedName name="m_50103" localSheetId="11">#REF!</definedName>
    <definedName name="m_50103" localSheetId="13">#REF!</definedName>
    <definedName name="m_50103" localSheetId="2">#REF!</definedName>
    <definedName name="m_50103">#REF!</definedName>
    <definedName name="mail" localSheetId="0">#REF!</definedName>
    <definedName name="mail" localSheetId="11">#REF!</definedName>
    <definedName name="mail" localSheetId="13">#REF!</definedName>
    <definedName name="mail" localSheetId="2">#REF!</definedName>
    <definedName name="mail">#REF!</definedName>
    <definedName name="mal" localSheetId="0">#REF!</definedName>
    <definedName name="mal" localSheetId="11">#REF!</definedName>
    <definedName name="mal" localSheetId="13">#REF!</definedName>
    <definedName name="mal" localSheetId="2">#REF!</definedName>
    <definedName name="mal">#REF!</definedName>
    <definedName name="Malaysia_curr_pub" localSheetId="0">#REF!</definedName>
    <definedName name="Malaysia_curr_pub" localSheetId="11">#REF!</definedName>
    <definedName name="Malaysia_curr_pub" localSheetId="13">#REF!</definedName>
    <definedName name="Malaysia_curr_pub" localSheetId="2">#REF!</definedName>
    <definedName name="Malaysia_curr_pub">#REF!</definedName>
    <definedName name="Malaysia_FD_Source_Curr" localSheetId="0">#REF!</definedName>
    <definedName name="Malaysia_FD_Source_Curr" localSheetId="11">#REF!</definedName>
    <definedName name="Malaysia_FD_Source_Curr" localSheetId="13">#REF!</definedName>
    <definedName name="Malaysia_FD_Source_Curr" localSheetId="2">#REF!</definedName>
    <definedName name="Malaysia_FD_Source_Curr">#REF!</definedName>
    <definedName name="master_file_s59_baru" localSheetId="0">[49]master_file_stock!#REF!</definedName>
    <definedName name="master_file_s59_baru" localSheetId="11">[49]master_file_stock!#REF!</definedName>
    <definedName name="master_file_s59_baru" localSheetId="13">[49]master_file_stock!#REF!</definedName>
    <definedName name="master_file_s59_baru" localSheetId="2">[49]master_file_stock!#REF!</definedName>
    <definedName name="master_file_s59_baru">[49]master_file_stock!#REF!</definedName>
    <definedName name="MasterN1All" localSheetId="0">#REF!</definedName>
    <definedName name="MasterN1All" localSheetId="11">#REF!</definedName>
    <definedName name="MasterN1All" localSheetId="13">#REF!</definedName>
    <definedName name="MasterN1All" localSheetId="2">#REF!</definedName>
    <definedName name="MasterN1All">#REF!</definedName>
    <definedName name="match_sampel_icdt" localSheetId="83">#REF!</definedName>
    <definedName name="match_sampel_icdt" localSheetId="84">#REF!</definedName>
    <definedName name="match_sampel_icdt" localSheetId="85">#REF!</definedName>
    <definedName name="match_sampel_icdt" localSheetId="90">#REF!</definedName>
    <definedName name="match_sampel_icdt" localSheetId="89">#REF!</definedName>
    <definedName name="match_sampel_icdt" localSheetId="91">#REF!</definedName>
    <definedName name="match_sampel_icdt" localSheetId="92">#REF!</definedName>
    <definedName name="match_sampel_icdt" localSheetId="93">#REF!</definedName>
    <definedName name="match_sampel_icdt" localSheetId="94">#REF!</definedName>
    <definedName name="match_sampel_icdt" localSheetId="95">#REF!</definedName>
    <definedName name="match_sampel_icdt" localSheetId="72">#REF!</definedName>
    <definedName name="match_sampel_icdt" localSheetId="96">#REF!</definedName>
    <definedName name="match_sampel_icdt" localSheetId="97">#REF!</definedName>
    <definedName name="match_sampel_icdt" localSheetId="98">#REF!</definedName>
    <definedName name="match_sampel_icdt" localSheetId="99">#REF!</definedName>
    <definedName name="match_sampel_icdt" localSheetId="100">#REF!</definedName>
    <definedName name="match_sampel_icdt" localSheetId="101">#REF!</definedName>
    <definedName name="match_sampel_icdt" localSheetId="102">#REF!</definedName>
    <definedName name="match_sampel_icdt" localSheetId="103">#REF!</definedName>
    <definedName name="match_sampel_icdt" localSheetId="73">#REF!</definedName>
    <definedName name="match_sampel_icdt" localSheetId="74">#REF!</definedName>
    <definedName name="match_sampel_icdt" localSheetId="75">#REF!</definedName>
    <definedName name="match_sampel_icdt" localSheetId="80">#REF!</definedName>
    <definedName name="match_sampel_icdt" localSheetId="79">#REF!</definedName>
    <definedName name="match_sampel_icdt" localSheetId="82">#REF!</definedName>
    <definedName name="match_sampel_icdt">#REF!</definedName>
    <definedName name="MAZREHA" localSheetId="0">#REF!</definedName>
    <definedName name="MAZREHA" localSheetId="11">#REF!</definedName>
    <definedName name="MAZREHA" localSheetId="13">#REF!</definedName>
    <definedName name="MAZREHA" localSheetId="2">#REF!</definedName>
    <definedName name="MAZREHA">#REF!</definedName>
    <definedName name="mcpa">[50]MCPA_10oct03!$A$1:$F$10783</definedName>
    <definedName name="MCPA_26apr05_final" localSheetId="0">#REF!</definedName>
    <definedName name="MCPA_26apr05_final" localSheetId="11">#REF!</definedName>
    <definedName name="MCPA_26apr05_final" localSheetId="13">#REF!</definedName>
    <definedName name="MCPA_26apr05_final" localSheetId="2">#REF!</definedName>
    <definedName name="MCPA_26apr05_final">#REF!</definedName>
    <definedName name="mcpa1">[50]MCPA_10oct03!$A$1:$F$10783</definedName>
    <definedName name="mcpa11">[50]MCPA_10oct03!$A$1:$F$10783</definedName>
    <definedName name="mcpares" localSheetId="0">#REF!</definedName>
    <definedName name="mcpares" localSheetId="11">#REF!</definedName>
    <definedName name="mcpares" localSheetId="13">#REF!</definedName>
    <definedName name="mcpares" localSheetId="2">#REF!</definedName>
    <definedName name="mcpares">#REF!</definedName>
    <definedName name="mcpares11" localSheetId="0">#REF!</definedName>
    <definedName name="mcpares11" localSheetId="11">#REF!</definedName>
    <definedName name="mcpares11" localSheetId="13">#REF!</definedName>
    <definedName name="mcpares11" localSheetId="2">#REF!</definedName>
    <definedName name="mcpares11">#REF!</definedName>
    <definedName name="move">[51]bq94s!$D$11:$CU$93</definedName>
    <definedName name="MSIC">'[52]MSIC 2000 REBASING MYK 5 3 DIG'!$D$1:$F$700</definedName>
    <definedName name="MSIC_4">'[53]MSIC 2000'!$D$1:$F$700</definedName>
    <definedName name="MSIC2000">'[54]MSIC 2000'!$D$1:$F$700</definedName>
    <definedName name="MSIC3">'[55]MSIC 2000 REBASING MYK 5 3 DIGI'!$F$1:$G$65536</definedName>
    <definedName name="mu" localSheetId="0">#REF!</definedName>
    <definedName name="mu" localSheetId="11">#REF!</definedName>
    <definedName name="mu" localSheetId="13">#REF!</definedName>
    <definedName name="mu" localSheetId="2">#REF!</definedName>
    <definedName name="mu">#REF!</definedName>
    <definedName name="MukaDepan">#REF!</definedName>
    <definedName name="MultiplierFormula" localSheetId="103">#REF!</definedName>
    <definedName name="MultiplierFormula" localSheetId="130">INDEX(OFFSET(D.2.13_ICTHS!WeekIngredientsCriteria,,-1,100),MATCH(#REF!,OFFSET(D.2.13_ICTHS!WeekIngredientsCriteria,,,100),0))/INDEX(OFFSET(D.2.13_ICTHS!WeekDishes,,2,100),MATCH(#REF!,OFFSET(D.2.13_ICTHS!WeekDishes,,1,100),0))</definedName>
    <definedName name="MultiplierFormula" localSheetId="137">INDEX(OFFSET(D.2.14_ICTHS!WeekIngredientsCriteria,,-1,100),MATCH(#REF!,OFFSET(D.2.14_ICTHS!WeekIngredientsCriteria,,,100),0))/INDEX(OFFSET(D.2.14_ICTHS!WeekDishes,,2,100),MATCH(#REF!,OFFSET(D.2.14_ICTHS!WeekDishes,,1,100),0))</definedName>
    <definedName name="MultiplierFormula" localSheetId="121">INDEX(OFFSET(D2.10_ICTHS!WeekIngredientsCriteria,,-1,100),MATCH(#REF!,OFFSET(D2.10_ICTHS!WeekIngredientsCriteria,,,100),0))/INDEX(OFFSET(D2.10_ICTHS!WeekDishes,,2,100),MATCH(#REF!,OFFSET(D2.10_ICTHS!WeekDishes,,1,100),0))</definedName>
    <definedName name="MultiplierFormula" localSheetId="122">INDEX(OFFSET(D2.11_ICTHS!WeekIngredientsCriteria,,-1,100),MATCH(#REF!,OFFSET(D2.11_ICTHS!WeekIngredientsCriteria,,,100),0))/INDEX(OFFSET(D2.11_ICTHS!WeekDishes,,2,100),MATCH(#REF!,OFFSET(D2.11_ICTHS!WeekDishes,,1,100),0))</definedName>
    <definedName name="MultiplierFormula" localSheetId="124">INDEX(OFFSET('D2.12 (1)_ICTHS'!WeekIngredientsCriteria,,-1,100),MATCH(#REF!,OFFSET('D2.12 (1)_ICTHS'!WeekIngredientsCriteria,,,100),0))/INDEX(OFFSET('D2.12 (1)_ICTHS'!WeekDishes,,2,100),MATCH(#REF!,OFFSET('D2.12 (1)_ICTHS'!WeekDishes,,1,100),0))</definedName>
    <definedName name="MultiplierFormula" localSheetId="125">INDEX(OFFSET('D2.12 (2)_ICTHS'!WeekIngredientsCriteria,,-1,100),MATCH(#REF!,OFFSET('D2.12 (2)_ICTHS'!WeekIngredientsCriteria,,,100),0))/INDEX(OFFSET('D2.12 (2)_ICTHS'!WeekDishes,,2,100),MATCH(#REF!,OFFSET('D2.12 (2)_ICTHS'!WeekDishes,,1,100),0))</definedName>
    <definedName name="MultiplierFormula" localSheetId="126">INDEX(OFFSET('D2.12 (3)_ICTHS'!WeekIngredientsCriteria,,-1,100),MATCH(#REF!,OFFSET('D2.12 (3)_ICTHS'!WeekIngredientsCriteria,,,100),0))/INDEX(OFFSET('D2.12 (3)_ICTHS'!WeekDishes,,2,100),MATCH(#REF!,OFFSET('D2.12 (3)_ICTHS'!WeekDishes,,1,100),0))</definedName>
    <definedName name="MultiplierFormula" localSheetId="127">INDEX(OFFSET('D2.12 (4)_ICTHS'!WeekIngredientsCriteria,,-1,100),MATCH(#REF!,OFFSET('D2.12 (4)_ICTHS'!WeekIngredientsCriteria,,,100),0))/INDEX(OFFSET('D2.12 (4)_ICTHS'!WeekDishes,,2,100),MATCH(#REF!,OFFSET('D2.12 (4)_ICTHS'!WeekDishes,,1,100),0))</definedName>
    <definedName name="MultiplierFormula" localSheetId="128">INDEX(OFFSET('D2.12 (5)_ICTHS'!WeekIngredientsCriteria,,-1,100),MATCH(#REF!,OFFSET('D2.12 (5)_ICTHS'!WeekIngredientsCriteria,,,100),0))/INDEX(OFFSET('D2.12 (5)_ICTHS'!WeekDishes,,2,100),MATCH(#REF!,OFFSET('D2.12 (5)_ICTHS'!WeekDishes,,1,100),0))</definedName>
    <definedName name="MultiplierFormula" localSheetId="129">INDEX(OFFSET('D2.12 (6)_ICTHS'!WeekIngredientsCriteria,,-1,100),MATCH(#REF!,OFFSET('D2.12 (6)_ICTHS'!WeekIngredientsCriteria,,,100),0))/INDEX(OFFSET('D2.12 (6)_ICTHS'!WeekDishes,,2,100),MATCH(#REF!,OFFSET('D2.12 (6)_ICTHS'!WeekDishes,,1,100),0))</definedName>
    <definedName name="MultiplierFormula" localSheetId="123">INDEX(OFFSET(D2.12_ICTHS!WeekIngredientsCriteria,,-1,100),MATCH(#REF!,OFFSET(D2.12_ICTHS!WeekIngredientsCriteria,,,100),0))/INDEX(OFFSET(D2.12_ICTHS!WeekDishes,,2,100),MATCH(#REF!,OFFSET(D2.12_ICTHS!WeekDishes,,1,100),0))</definedName>
    <definedName name="MultiplierFormula" localSheetId="131">INDEX(OFFSET('D2.13 (1)_ICTHS'!WeekIngredientsCriteria,,-1,100),MATCH(#REF!,OFFSET('D2.13 (1)_ICTHS'!WeekIngredientsCriteria,,,100),0))/INDEX(OFFSET('D2.13 (1)_ICTHS'!WeekDishes,,2,100),MATCH(#REF!,OFFSET('D2.13 (1)_ICTHS'!WeekDishes,,1,100),0))</definedName>
    <definedName name="MultiplierFormula" localSheetId="132">INDEX(OFFSET('D2.13 (2)_ICTHS'!WeekIngredientsCriteria,,-1,100),MATCH(#REF!,OFFSET('D2.13 (2)_ICTHS'!WeekIngredientsCriteria,,,100),0))/INDEX(OFFSET('D2.13 (2)_ICTHS'!WeekDishes,,2,100),MATCH(#REF!,OFFSET('D2.13 (2)_ICTHS'!WeekDishes,,1,100),0))</definedName>
    <definedName name="MultiplierFormula" localSheetId="133">INDEX(OFFSET('D2.13 (3)_ICTHS'!WeekIngredientsCriteria,,-1,100),MATCH(#REF!,OFFSET('D2.13 (3)_ICTHS'!WeekIngredientsCriteria,,,100),0))/INDEX(OFFSET('D2.13 (3)_ICTHS'!WeekDishes,,2,100),MATCH(#REF!,OFFSET('D2.13 (3)_ICTHS'!WeekDishes,,1,100),0))</definedName>
    <definedName name="MultiplierFormula" localSheetId="134">INDEX(OFFSET('D2.13 (4)_ICTHS'!WeekIngredientsCriteria,,-1,100),MATCH(#REF!,OFFSET('D2.13 (4)_ICTHS'!WeekIngredientsCriteria,,,100),0))/INDEX(OFFSET('D2.13 (4)_ICTHS'!WeekDishes,,2,100),MATCH(#REF!,OFFSET('D2.13 (4)_ICTHS'!WeekDishes,,1,100),0))</definedName>
    <definedName name="MultiplierFormula" localSheetId="135">INDEX(OFFSET('D2.13 (5)_ICTHS'!WeekIngredientsCriteria,,-1,100),MATCH(#REF!,OFFSET('D2.13 (5)_ICTHS'!WeekIngredientsCriteria,,,100),0))/INDEX(OFFSET('D2.13 (5)_ICTHS'!WeekDishes,,2,100),MATCH(#REF!,OFFSET('D2.13 (5)_ICTHS'!WeekDishes,,1,100),0))</definedName>
    <definedName name="MultiplierFormula" localSheetId="136">INDEX(OFFSET('D2.13 (6)_ICTHS'!WeekIngredientsCriteria,,-1,100),MATCH(#REF!,OFFSET('D2.13 (6)_ICTHS'!WeekIngredientsCriteria,,,100),0))/INDEX(OFFSET('D2.13 (6)_ICTHS'!WeekDishes,,2,100),MATCH(#REF!,OFFSET('D2.13 (6)_ICTHS'!WeekDishes,,1,100),0))</definedName>
    <definedName name="MultiplierFormula" localSheetId="138">INDEX(OFFSET('D2.14 (1)_ICTHS'!WeekIngredientsCriteria,,-1,100),MATCH(#REF!,OFFSET('D2.14 (1)_ICTHS'!WeekIngredientsCriteria,,,100),0))/INDEX(OFFSET('D2.14 (1)_ICTHS'!WeekDishes,,2,100),MATCH(#REF!,OFFSET('D2.14 (1)_ICTHS'!WeekDishes,,1,100),0))</definedName>
    <definedName name="MultiplierFormula" localSheetId="139">INDEX(OFFSET('D2.14 (2)_ICTHS'!WeekIngredientsCriteria,,-1,100),MATCH(#REF!,OFFSET('D2.14 (2)_ICTHS'!WeekIngredientsCriteria,,,100),0))/INDEX(OFFSET('D2.14 (2)_ICTHS'!WeekDishes,,2,100),MATCH(#REF!,OFFSET('D2.14 (2)_ICTHS'!WeekDishes,,1,100),0))</definedName>
    <definedName name="MultiplierFormula" localSheetId="140">INDEX(OFFSET('D2.14 (3)_ICTHS'!WeekIngredientsCriteria,,-1,100),MATCH(#REF!,OFFSET('D2.14 (3)_ICTHS'!WeekIngredientsCriteria,,,100),0))/INDEX(OFFSET('D2.14 (3)_ICTHS'!WeekDishes,,2,100),MATCH(#REF!,OFFSET('D2.14 (3)_ICTHS'!WeekDishes,,1,100),0))</definedName>
    <definedName name="MultiplierFormula" localSheetId="141">INDEX(OFFSET('D2.14 (4)_ICTHS'!WeekIngredientsCriteria,,-1,100),MATCH(#REF!,OFFSET('D2.14 (4)_ICTHS'!WeekIngredientsCriteria,,,100),0))/INDEX(OFFSET('D2.14 (4)_ICTHS'!WeekDishes,,2,100),MATCH(#REF!,OFFSET('D2.14 (4)_ICTHS'!WeekDishes,,1,100),0))</definedName>
    <definedName name="MultiplierFormula" localSheetId="142">INDEX(OFFSET('D2.14 (5)_ICTHS'!WeekIngredientsCriteria,,-1,100),MATCH(#REF!,OFFSET('D2.14 (5)_ICTHS'!WeekIngredientsCriteria,,,100),0))/INDEX(OFFSET('D2.14 (5)_ICTHS'!WeekDishes,,2,100),MATCH(#REF!,OFFSET('D2.14 (5)_ICTHS'!WeekDishes,,1,100),0))</definedName>
    <definedName name="MultiplierFormula" localSheetId="143">INDEX(OFFSET('D2.14 (6)_ICTHS'!WeekIngredientsCriteria,,-1,100),MATCH(#REF!,OFFSET('D2.14 (6)_ICTHS'!WeekIngredientsCriteria,,,100),0))/INDEX(OFFSET('D2.14 (6)_ICTHS'!WeekDishes,,2,100),MATCH(#REF!,OFFSET('D2.14 (6)_ICTHS'!WeekDishes,,1,100),0))</definedName>
    <definedName name="MultiplierFormula" localSheetId="109">INDEX(OFFSET(D2.2_ICTHS!WeekIngredientsCriteria,,-1,100),MATCH(#REF!,OFFSET(D2.2_ICTHS!WeekIngredientsCriteria,,,100),0))/INDEX(OFFSET(D2.2_ICTHS!WeekDishes,,2,100),MATCH(#REF!,OFFSET(D2.2_ICTHS!WeekDishes,,1,100),0))</definedName>
    <definedName name="MultiplierFormula" localSheetId="110">INDEX(OFFSET(D2.3_ICTHS!WeekIngredientsCriteria,,-1,100),MATCH(#REF!,OFFSET(D2.3_ICTHS!WeekIngredientsCriteria,,,100),0))/INDEX(OFFSET(D2.3_ICTHS!WeekDishes,,2,100),MATCH(#REF!,OFFSET(D2.3_ICTHS!WeekDishes,,1,100),0))</definedName>
    <definedName name="MultiplierFormula" localSheetId="112">INDEX(OFFSET('D2.4 (1)_ICTHS'!WeekIngredientsCriteria,,-1,100),MATCH(#REF!,OFFSET('D2.4 (1)_ICTHS'!WeekIngredientsCriteria,,,100),0))/INDEX(OFFSET('D2.4 (1)_ICTHS'!WeekDishes,,2,100),MATCH(#REF!,OFFSET('D2.4 (1)_ICTHS'!WeekDishes,,1,100),0))</definedName>
    <definedName name="MultiplierFormula" localSheetId="113">INDEX(OFFSET('D2.4 (2)_ICTHS'!WeekIngredientsCriteria,,-1,100),MATCH(#REF!,OFFSET('D2.4 (2)_ICTHS'!WeekIngredientsCriteria,,,100),0))/INDEX(OFFSET('D2.4 (2)_ICTHS'!WeekDishes,,2,100),MATCH(#REF!,OFFSET('D2.4 (2)_ICTHS'!WeekDishes,,1,100),0))</definedName>
    <definedName name="MultiplierFormula" localSheetId="115">INDEX(OFFSET('D2.5 (1)_ICTHS'!WeekIngredientsCriteria,,-1,100),MATCH(#REF!,OFFSET('D2.5 (1)_ICTHS'!WeekIngredientsCriteria,,,100),0))/INDEX(OFFSET('D2.5 (1)_ICTHS'!WeekDishes,,2,100),MATCH(#REF!,OFFSET('D2.5 (1)_ICTHS'!WeekDishes,,1,100),0))</definedName>
    <definedName name="MultiplierFormula" localSheetId="116">INDEX(OFFSET('D2.5 (2)_ICTHS'!WeekIngredientsCriteria,,-1,100),MATCH(#REF!,OFFSET('D2.5 (2)_ICTHS'!WeekIngredientsCriteria,,,100),0))/INDEX(OFFSET('D2.5 (2)_ICTHS'!WeekDishes,,2,100),MATCH(#REF!,OFFSET('D2.5 (2)_ICTHS'!WeekDishes,,1,100),0))</definedName>
    <definedName name="MultiplierFormula" localSheetId="117">INDEX(OFFSET(D2.6_ICTHS!WeekIngredientsCriteria,,-1,100),MATCH(#REF!,OFFSET(D2.6_ICTHS!WeekIngredientsCriteria,,,100),0))/INDEX(OFFSET(D2.6_ICTHS!WeekDishes,,2,100),MATCH(#REF!,OFFSET(D2.6_ICTHS!WeekDishes,,1,100),0))</definedName>
    <definedName name="MultiplierFormula" localSheetId="118">INDEX(OFFSET(D2.7_ICTHS!WeekIngredientsCriteria,,-1,100),MATCH(#REF!,OFFSET(D2.7_ICTHS!WeekIngredientsCriteria,,,100),0))/INDEX(OFFSET(D2.7_ICTHS!WeekDishes,,2,100),MATCH(#REF!,OFFSET(D2.7_ICTHS!WeekDishes,,1,100),0))</definedName>
    <definedName name="MultiplierFormula" localSheetId="119">INDEX(OFFSET(D2.8_ICTHS!WeekIngredientsCriteria,,-1,100),MATCH(#REF!,OFFSET(D2.8_ICTHS!WeekIngredientsCriteria,,,100),0))/INDEX(OFFSET(D2.8_ICTHS!WeekDishes,,2,100),MATCH(#REF!,OFFSET(D2.8_ICTHS!WeekDishes,,1,100),0))</definedName>
    <definedName name="MultiplierFormula" localSheetId="120">INDEX(OFFSET(D2.9_ICTHS!WeekIngredientsCriteria,,-1,100),MATCH(#REF!,OFFSET(D2.9_ICTHS!WeekIngredientsCriteria,,,100),0))/INDEX(OFFSET(D2.9_ICTHS!WeekDishes,,2,100),MATCH(#REF!,OFFSET(D2.9_ICTHS!WeekDishes,,1,100),0))</definedName>
    <definedName name="MultiplierFormula" localSheetId="145">INDEX(OFFSET('D3.1 (1)_ICTHS'!WeekIngredientsCriteria,,-1,100),MATCH(#REF!,OFFSET('D3.1 (1)_ICTHS'!WeekIngredientsCriteria,,,100),0))/INDEX(OFFSET('D3.1 (1)_ICTHS'!WeekDishes,,2,100),MATCH(#REF!,OFFSET('D3.1 (1)_ICTHS'!WeekDishes,,1,100),0))</definedName>
    <definedName name="MultiplierFormula" localSheetId="146">INDEX(OFFSET('D3.1 (2)_ICTHS'!WeekIngredientsCriteria,,-1,100),MATCH(#REF!,OFFSET('D3.1 (2)_ICTHS'!WeekIngredientsCriteria,,,100),0))/INDEX(OFFSET('D3.1 (2)_ICTHS'!WeekDishes,,2,100),MATCH(#REF!,OFFSET('D3.1 (2)_ICTHS'!WeekDishes,,1,100),0))</definedName>
    <definedName name="MultiplierFormula" localSheetId="147">INDEX(OFFSET('D3.1 (3)_ICTHS'!WeekIngredientsCriteria,,-1,100),MATCH(#REF!,OFFSET('D3.1 (3)_ICTHS'!WeekIngredientsCriteria,,,100),0))/INDEX(OFFSET('D3.1 (3)_ICTHS'!WeekDishes,,2,100),MATCH(#REF!,OFFSET('D3.1 (3)_ICTHS'!WeekDishes,,1,100),0))</definedName>
    <definedName name="MultiplierFormula" localSheetId="148">INDEX(OFFSET('D3.1 (4)_ICTHS'!WeekIngredientsCriteria,,-1,100),MATCH(#REF!,OFFSET('D3.1 (4)_ICTHS'!WeekIngredientsCriteria,,,100),0))/INDEX(OFFSET('D3.1 (4)_ICTHS'!WeekDishes,,2,100),MATCH(#REF!,OFFSET('D3.1 (4)_ICTHS'!WeekDishes,,1,100),0))</definedName>
    <definedName name="MultiplierFormula" localSheetId="149">INDEX(OFFSET('D3.1 (5)_ICTHS'!WeekIngredientsCriteria,,-1,100),MATCH(#REF!,OFFSET('D3.1 (5)_ICTHS'!WeekIngredientsCriteria,,,100),0))/INDEX(OFFSET('D3.1 (5)_ICTHS'!WeekDishes,,2,100),MATCH(#REF!,OFFSET('D3.1 (5)_ICTHS'!WeekDishes,,1,100),0))</definedName>
    <definedName name="MultiplierFormula" localSheetId="150">INDEX(OFFSET('D3.1 (6)_ICTHS'!WeekIngredientsCriteria,,-1,100),MATCH(#REF!,OFFSET('D3.1 (6)_ICTHS'!WeekIngredientsCriteria,,,100),0))/INDEX(OFFSET('D3.1 (6)_ICTHS'!WeekDishes,,2,100),MATCH(#REF!,OFFSET('D3.1 (6)_ICTHS'!WeekDishes,,1,100),0))</definedName>
    <definedName name="MultiplierFormula" localSheetId="151">INDEX(OFFSET('D3.1 (7)_ICTHS'!WeekIngredientsCriteria,,-1,100),MATCH(#REF!,OFFSET('D3.1 (7)_ICTHS'!WeekIngredientsCriteria,,,100),0))/INDEX(OFFSET('D3.1 (7)_ICTHS'!WeekDishes,,2,100),MATCH(#REF!,OFFSET('D3.1 (7)_ICTHS'!WeekDishes,,1,100),0))</definedName>
    <definedName name="MultiplierFormula" localSheetId="152">INDEX(OFFSET('D3.1 (8)_ICTHS'!WeekIngredientsCriteria,,-1,100),MATCH(#REF!,OFFSET('D3.1 (8)_ICTHS'!WeekIngredientsCriteria,,,100),0))/INDEX(OFFSET('D3.1 (8)_ICTHS'!WeekDishes,,2,100),MATCH(#REF!,OFFSET('D3.1 (8)_ICTHS'!WeekDishes,,1,100),0))</definedName>
    <definedName name="MultiplierFormula" localSheetId="153">INDEX(OFFSET('D3.1 (9)_ICTHS'!WeekIngredientsCriteria,,-1,100),MATCH(#REF!,OFFSET('D3.1 (9)_ICTHS'!WeekIngredientsCriteria,,,100),0))/INDEX(OFFSET('D3.1 (9)_ICTHS'!WeekDishes,,2,100),MATCH(#REF!,OFFSET('D3.1 (9)_ICTHS'!WeekDishes,,1,100),0))</definedName>
    <definedName name="MultiplierFormula" localSheetId="144">INDEX(OFFSET(D3.1_ICTHS!WeekIngredientsCriteria,,-1,100),MATCH(#REF!,OFFSET(D3.1_ICTHS!WeekIngredientsCriteria,,,100),0))/INDEX(OFFSET(D3.1_ICTHS!WeekDishes,,2,100),MATCH(#REF!,OFFSET(D3.1_ICTHS!WeekDishes,,1,100),0))</definedName>
    <definedName name="MultiplierFormula" localSheetId="155">INDEX(OFFSET('D3.2 (1)_ICTHS'!WeekIngredientsCriteria,,-1,100),MATCH(#REF!,OFFSET('D3.2 (1)_ICTHS'!WeekIngredientsCriteria,,,100),0))/INDEX(OFFSET('D3.2 (1)_ICTHS'!WeekDishes,,2,100),MATCH(#REF!,OFFSET('D3.2 (1)_ICTHS'!WeekDishes,,1,100),0))</definedName>
    <definedName name="MultiplierFormula" localSheetId="156">INDEX(OFFSET('D3.2 (2)_ICTHS'!WeekIngredientsCriteria,,-1,100),MATCH(#REF!,OFFSET('D3.2 (2)_ICTHS'!WeekIngredientsCriteria,,,100),0))/INDEX(OFFSET('D3.2 (2)_ICTHS'!WeekDishes,,2,100),MATCH(#REF!,OFFSET('D3.2 (2)_ICTHS'!WeekDishes,,1,100),0))</definedName>
    <definedName name="MultiplierFormula" localSheetId="157">INDEX(OFFSET('D3.2 (3)_ICTHS'!WeekIngredientsCriteria,,-1,100),MATCH(#REF!,OFFSET('D3.2 (3)_ICTHS'!WeekIngredientsCriteria,,,100),0))/INDEX(OFFSET('D3.2 (3)_ICTHS'!WeekDishes,,2,100),MATCH(#REF!,OFFSET('D3.2 (3)_ICTHS'!WeekDishes,,1,100),0))</definedName>
    <definedName name="MultiplierFormula" localSheetId="158">INDEX(OFFSET('D3.2 (4)_ICTHS'!WeekIngredientsCriteria,,-1,100),MATCH(#REF!,OFFSET('D3.2 (4)_ICTHS'!WeekIngredientsCriteria,,,100),0))/INDEX(OFFSET('D3.2 (4)_ICTHS'!WeekDishes,,2,100),MATCH(#REF!,OFFSET('D3.2 (4)_ICTHS'!WeekDishes,,1,100),0))</definedName>
    <definedName name="MultiplierFormula" localSheetId="159">INDEX(OFFSET('D3.2 (5)_ICTHS'!WeekIngredientsCriteria,,-1,100),MATCH(#REF!,OFFSET('D3.2 (5)_ICTHS'!WeekIngredientsCriteria,,,100),0))/INDEX(OFFSET('D3.2 (5)_ICTHS'!WeekDishes,,2,100),MATCH(#REF!,OFFSET('D3.2 (5)_ICTHS'!WeekDishes,,1,100),0))</definedName>
    <definedName name="MultiplierFormula" localSheetId="160">INDEX(OFFSET('D3.2 (6)_ICTHS'!WeekIngredientsCriteria,,-1,100),MATCH(#REF!,OFFSET('D3.2 (6)_ICTHS'!WeekIngredientsCriteria,,,100),0))/INDEX(OFFSET('D3.2 (6)_ICTHS'!WeekDishes,,2,100),MATCH(#REF!,OFFSET('D3.2 (6)_ICTHS'!WeekDishes,,1,100),0))</definedName>
    <definedName name="MultiplierFormula" localSheetId="161">INDEX(OFFSET('D3.2 (7)_ICTHS'!WeekIngredientsCriteria,,-1,100),MATCH(#REF!,OFFSET('D3.2 (7)_ICTHS'!WeekIngredientsCriteria,,,100),0))/INDEX(OFFSET('D3.2 (7)_ICTHS'!WeekDishes,,2,100),MATCH(#REF!,OFFSET('D3.2 (7)_ICTHS'!WeekDishes,,1,100),0))</definedName>
    <definedName name="MultiplierFormula" localSheetId="162">INDEX(OFFSET('D3.2 (8)_ICTHS'!WeekIngredientsCriteria,,-1,100),MATCH(#REF!,OFFSET('D3.2 (8)_ICTHS'!WeekIngredientsCriteria,,,100),0))/INDEX(OFFSET('D3.2 (8)_ICTHS'!WeekDishes,,2,100),MATCH(#REF!,OFFSET('D3.2 (8)_ICTHS'!WeekDishes,,1,100),0))</definedName>
    <definedName name="MultiplierFormula" localSheetId="163">INDEX(OFFSET('D3.2 (9)_ICTHS'!WeekIngredientsCriteria,,-1,100),MATCH(#REF!,OFFSET('D3.2 (9)_ICTHS'!WeekIngredientsCriteria,,,100),0))/INDEX(OFFSET('D3.2 (9)_ICTHS'!WeekDishes,,2,100),MATCH(#REF!,OFFSET('D3.2 (9)_ICTHS'!WeekDishes,,1,100),0))</definedName>
    <definedName name="MultiplierFormula" localSheetId="154">INDEX(OFFSET(D3.2_ICTHS!WeekIngredientsCriteria,,-1,100),MATCH(#REF!,OFFSET(D3.2_ICTHS!WeekIngredientsCriteria,,,100),0))/INDEX(OFFSET(D3.2_ICTHS!WeekDishes,,2,100),MATCH(#REF!,OFFSET(D3.2_ICTHS!WeekDishes,,1,100),0))</definedName>
    <definedName name="MultiplierFormula" localSheetId="164">INDEX(OFFSET('D4.1 &amp; D4.2_ICTHS'!WeekIngredientsCriteria,,-1,100),MATCH(#REF!,OFFSET('D4.1 &amp; D4.2_ICTHS'!WeekIngredientsCriteria,,,100),0))/INDEX(OFFSET('D4.1 &amp; D4.2_ICTHS'!WeekDishes,,2,100),MATCH(#REF!,OFFSET('D4.1 &amp; D4.2_ICTHS'!WeekDishes,,1,100),0))</definedName>
    <definedName name="MultiplierFormula" localSheetId="165">INDEX(OFFSET('D4.3-D4.4_ICTHS'!WeekIngredientsCriteria,,-1,100),MATCH(#REF!,OFFSET('D4.3-D4.4_ICTHS'!WeekIngredientsCriteria,,,100),0))/INDEX(OFFSET('D4.3-D4.4_ICTHS'!WeekDishes,,2,100),MATCH(#REF!,OFFSET('D4.3-D4.4_ICTHS'!WeekDishes,,1,100),0))</definedName>
    <definedName name="MultiplierFormula" localSheetId="166">INDEX(OFFSET('D5.1 &amp; 5.2_ICTHS'!WeekIngredientsCriteria,,-1,100),MATCH(#REF!,OFFSET('D5.1 &amp; 5.2_ICTHS'!WeekIngredientsCriteria,,,100),0))/INDEX(OFFSET('D5.1 &amp; 5.2_ICTHS'!WeekDishes,,2,100),MATCH(#REF!,OFFSET('D5.1 &amp; 5.2_ICTHS'!WeekDishes,,1,100),0))</definedName>
    <definedName name="MultiplierFormula" localSheetId="167">INDEX(OFFSET('D5.3 &amp; 5.4_ICTHS'!WeekIngredientsCriteria,,-1,100),MATCH(#REF!,OFFSET('D5.3 &amp; 5.4_ICTHS'!WeekIngredientsCriteria,,,100),0))/INDEX(OFFSET('D5.3 &amp; 5.4_ICTHS'!WeekDishes,,2,100),MATCH(#REF!,OFFSET('D5.3 &amp; 5.4_ICTHS'!WeekDishes,,1,100),0))</definedName>
    <definedName name="MultiplierFormula" localSheetId="168">INDEX(OFFSET('D5.5 &amp; 5.6_ICTHS'!WeekIngredientsCriteria,,-1,100),MATCH(#REF!,OFFSET('D5.5 &amp; 5.6_ICTHS'!WeekIngredientsCriteria,,,100),0))/INDEX(OFFSET('D5.5 &amp; 5.6_ICTHS'!WeekDishes,,2,100),MATCH(#REF!,OFFSET('D5.5 &amp; 5.6_ICTHS'!WeekDishes,,1,100),0))</definedName>
    <definedName name="MultiplierFormula">#REF!</definedName>
    <definedName name="muser" localSheetId="0">#REF!</definedName>
    <definedName name="muser" localSheetId="11">#REF!</definedName>
    <definedName name="muser" localSheetId="13">#REF!</definedName>
    <definedName name="muser" localSheetId="2">#REF!</definedName>
    <definedName name="muser">#REF!</definedName>
    <definedName name="MYKE_11" localSheetId="0">#REF!</definedName>
    <definedName name="MYKE_11" localSheetId="11">#REF!</definedName>
    <definedName name="MYKE_11" localSheetId="13">#REF!</definedName>
    <definedName name="MYKE_11" localSheetId="2">#REF!</definedName>
    <definedName name="MYKE_11" localSheetId="24">#REF!</definedName>
    <definedName name="MYKE_11" localSheetId="26">#REF!</definedName>
    <definedName name="MYKE_11" localSheetId="27">#REF!</definedName>
    <definedName name="MYKE_11" localSheetId="28">#REF!</definedName>
    <definedName name="MYKE_11" localSheetId="21">#REF!</definedName>
    <definedName name="MYKE_11" localSheetId="22">#REF!</definedName>
    <definedName name="MYKE_11" localSheetId="30">#REF!</definedName>
    <definedName name="MYKE_11" localSheetId="31">#REF!</definedName>
    <definedName name="MYKE_11" localSheetId="32">#REF!</definedName>
    <definedName name="MYKE_11" localSheetId="34">#REF!</definedName>
    <definedName name="MYKE_11" localSheetId="35">#REF!</definedName>
    <definedName name="MYKE_11" localSheetId="37">#REF!</definedName>
    <definedName name="MYKE_11" localSheetId="38">#REF!</definedName>
    <definedName name="MYKE_11" localSheetId="39">#REF!</definedName>
    <definedName name="MYKE_11" localSheetId="41">#REF!</definedName>
    <definedName name="MYKE_11" localSheetId="42">#REF!</definedName>
    <definedName name="MYKE_11" localSheetId="44">#REF!</definedName>
    <definedName name="MYKE_11" localSheetId="45">#REF!</definedName>
    <definedName name="MYKE_11" localSheetId="46">#REF!</definedName>
    <definedName name="MYKE_11" localSheetId="48">#REF!</definedName>
    <definedName name="MYKE_11" localSheetId="49">#REF!</definedName>
    <definedName name="MYKE_11" localSheetId="51">#REF!</definedName>
    <definedName name="MYKE_11" localSheetId="53">#REF!</definedName>
    <definedName name="MYKE_11" localSheetId="55">#REF!</definedName>
    <definedName name="MYKE_11" localSheetId="56">#REF!</definedName>
    <definedName name="MYKE_11" localSheetId="58">#REF!</definedName>
    <definedName name="MYKE_11" localSheetId="60">#REF!</definedName>
    <definedName name="MYKE_11" localSheetId="62">#REF!</definedName>
    <definedName name="MYKE_11" localSheetId="63">#REF!</definedName>
    <definedName name="MYKE_11" localSheetId="65">#REF!</definedName>
    <definedName name="MYKE_11" localSheetId="66">#REF!</definedName>
    <definedName name="MYKE_11" localSheetId="69">#REF!</definedName>
    <definedName name="MYKE_11" localSheetId="70">#REF!</definedName>
    <definedName name="MYKE_11" localSheetId="83">#REF!</definedName>
    <definedName name="MYKE_11" localSheetId="84">#REF!</definedName>
    <definedName name="MYKE_11" localSheetId="85">#REF!</definedName>
    <definedName name="MYKE_11" localSheetId="87">#REF!</definedName>
    <definedName name="MYKE_11" localSheetId="88">#REF!</definedName>
    <definedName name="MYKE_11" localSheetId="86">#REF!</definedName>
    <definedName name="MYKE_11" localSheetId="90">#REF!</definedName>
    <definedName name="MYKE_11" localSheetId="89">#REF!</definedName>
    <definedName name="MYKE_11" localSheetId="91">#REF!</definedName>
    <definedName name="MYKE_11" localSheetId="92">#REF!</definedName>
    <definedName name="MYKE_11" localSheetId="93">#REF!</definedName>
    <definedName name="MYKE_11" localSheetId="94">#REF!</definedName>
    <definedName name="MYKE_11" localSheetId="95">#REF!</definedName>
    <definedName name="MYKE_11" localSheetId="72">#REF!</definedName>
    <definedName name="MYKE_11" localSheetId="96">#REF!</definedName>
    <definedName name="MYKE_11" localSheetId="97">#REF!</definedName>
    <definedName name="MYKE_11" localSheetId="98">#REF!</definedName>
    <definedName name="MYKE_11" localSheetId="99">#REF!</definedName>
    <definedName name="MYKE_11" localSheetId="100">#REF!</definedName>
    <definedName name="MYKE_11" localSheetId="101">#REF!</definedName>
    <definedName name="MYKE_11" localSheetId="102">#REF!</definedName>
    <definedName name="MYKE_11" localSheetId="103">#REF!</definedName>
    <definedName name="MYKE_11" localSheetId="73">#REF!</definedName>
    <definedName name="MYKE_11" localSheetId="74">#REF!</definedName>
    <definedName name="MYKE_11" localSheetId="75">#REF!</definedName>
    <definedName name="MYKE_11" localSheetId="77">#REF!</definedName>
    <definedName name="MYKE_11" localSheetId="78">#REF!</definedName>
    <definedName name="MYKE_11" localSheetId="76">#REF!</definedName>
    <definedName name="MYKE_11" localSheetId="80">#REF!</definedName>
    <definedName name="MYKE_11" localSheetId="79">#REF!</definedName>
    <definedName name="MYKE_11" localSheetId="82">#REF!</definedName>
    <definedName name="MYKE_11">#REF!</definedName>
    <definedName name="MYKE_11_2004" localSheetId="0">#REF!</definedName>
    <definedName name="MYKE_11_2004" localSheetId="11">#REF!</definedName>
    <definedName name="MYKE_11_2004" localSheetId="13">#REF!</definedName>
    <definedName name="MYKE_11_2004" localSheetId="2">#REF!</definedName>
    <definedName name="MYKE_11_2004" localSheetId="24">#REF!</definedName>
    <definedName name="MYKE_11_2004" localSheetId="26">#REF!</definedName>
    <definedName name="MYKE_11_2004" localSheetId="27">#REF!</definedName>
    <definedName name="MYKE_11_2004" localSheetId="28">#REF!</definedName>
    <definedName name="MYKE_11_2004" localSheetId="21">#REF!</definedName>
    <definedName name="MYKE_11_2004" localSheetId="22">#REF!</definedName>
    <definedName name="MYKE_11_2004" localSheetId="30">#REF!</definedName>
    <definedName name="MYKE_11_2004" localSheetId="31">#REF!</definedName>
    <definedName name="MYKE_11_2004" localSheetId="32">#REF!</definedName>
    <definedName name="MYKE_11_2004" localSheetId="34">#REF!</definedName>
    <definedName name="MYKE_11_2004" localSheetId="35">#REF!</definedName>
    <definedName name="MYKE_11_2004" localSheetId="37">#REF!</definedName>
    <definedName name="MYKE_11_2004" localSheetId="38">#REF!</definedName>
    <definedName name="MYKE_11_2004" localSheetId="39">#REF!</definedName>
    <definedName name="MYKE_11_2004" localSheetId="41">#REF!</definedName>
    <definedName name="MYKE_11_2004" localSheetId="42">#REF!</definedName>
    <definedName name="MYKE_11_2004" localSheetId="44">#REF!</definedName>
    <definedName name="MYKE_11_2004" localSheetId="45">#REF!</definedName>
    <definedName name="MYKE_11_2004" localSheetId="46">#REF!</definedName>
    <definedName name="MYKE_11_2004" localSheetId="48">#REF!</definedName>
    <definedName name="MYKE_11_2004" localSheetId="49">#REF!</definedName>
    <definedName name="MYKE_11_2004" localSheetId="51">#REF!</definedName>
    <definedName name="MYKE_11_2004" localSheetId="53">#REF!</definedName>
    <definedName name="MYKE_11_2004" localSheetId="55">#REF!</definedName>
    <definedName name="MYKE_11_2004" localSheetId="56">#REF!</definedName>
    <definedName name="MYKE_11_2004" localSheetId="58">#REF!</definedName>
    <definedName name="MYKE_11_2004" localSheetId="60">#REF!</definedName>
    <definedName name="MYKE_11_2004" localSheetId="62">#REF!</definedName>
    <definedName name="MYKE_11_2004" localSheetId="63">#REF!</definedName>
    <definedName name="MYKE_11_2004" localSheetId="65">#REF!</definedName>
    <definedName name="MYKE_11_2004" localSheetId="66">#REF!</definedName>
    <definedName name="MYKE_11_2004" localSheetId="69">#REF!</definedName>
    <definedName name="MYKE_11_2004" localSheetId="70">#REF!</definedName>
    <definedName name="MYKE_11_2004" localSheetId="83">#REF!</definedName>
    <definedName name="MYKE_11_2004" localSheetId="84">#REF!</definedName>
    <definedName name="MYKE_11_2004" localSheetId="85">#REF!</definedName>
    <definedName name="MYKE_11_2004" localSheetId="90">#REF!</definedName>
    <definedName name="MYKE_11_2004" localSheetId="89">#REF!</definedName>
    <definedName name="MYKE_11_2004" localSheetId="91">#REF!</definedName>
    <definedName name="MYKE_11_2004" localSheetId="92">#REF!</definedName>
    <definedName name="MYKE_11_2004" localSheetId="93">#REF!</definedName>
    <definedName name="MYKE_11_2004" localSheetId="94">#REF!</definedName>
    <definedName name="MYKE_11_2004" localSheetId="95">#REF!</definedName>
    <definedName name="MYKE_11_2004" localSheetId="72">#REF!</definedName>
    <definedName name="MYKE_11_2004" localSheetId="96">#REF!</definedName>
    <definedName name="MYKE_11_2004" localSheetId="97">#REF!</definedName>
    <definedName name="MYKE_11_2004" localSheetId="98">#REF!</definedName>
    <definedName name="MYKE_11_2004" localSheetId="99">#REF!</definedName>
    <definedName name="MYKE_11_2004" localSheetId="100">#REF!</definedName>
    <definedName name="MYKE_11_2004" localSheetId="101">#REF!</definedName>
    <definedName name="MYKE_11_2004" localSheetId="102">#REF!</definedName>
    <definedName name="MYKE_11_2004" localSheetId="103">#REF!</definedName>
    <definedName name="MYKE_11_2004" localSheetId="73">#REF!</definedName>
    <definedName name="MYKE_11_2004" localSheetId="74">#REF!</definedName>
    <definedName name="MYKE_11_2004" localSheetId="75">#REF!</definedName>
    <definedName name="MYKE_11_2004" localSheetId="80">#REF!</definedName>
    <definedName name="MYKE_11_2004" localSheetId="79">#REF!</definedName>
    <definedName name="MYKE_11_2004" localSheetId="82">#REF!</definedName>
    <definedName name="MYKE_11_2004">#REF!</definedName>
    <definedName name="MYKE_11_LAMA" localSheetId="0">#REF!</definedName>
    <definedName name="MYKE_11_LAMA" localSheetId="11">#REF!</definedName>
    <definedName name="MYKE_11_LAMA" localSheetId="13">#REF!</definedName>
    <definedName name="MYKE_11_LAMA" localSheetId="2">#REF!</definedName>
    <definedName name="MYKE_11_LAMA" localSheetId="24">#REF!</definedName>
    <definedName name="MYKE_11_LAMA" localSheetId="26">#REF!</definedName>
    <definedName name="MYKE_11_LAMA" localSheetId="27">#REF!</definedName>
    <definedName name="MYKE_11_LAMA" localSheetId="28">#REF!</definedName>
    <definedName name="MYKE_11_LAMA" localSheetId="21">#REF!</definedName>
    <definedName name="MYKE_11_LAMA" localSheetId="22">#REF!</definedName>
    <definedName name="MYKE_11_LAMA" localSheetId="30">#REF!</definedName>
    <definedName name="MYKE_11_LAMA" localSheetId="31">#REF!</definedName>
    <definedName name="MYKE_11_LAMA" localSheetId="32">#REF!</definedName>
    <definedName name="MYKE_11_LAMA" localSheetId="34">#REF!</definedName>
    <definedName name="MYKE_11_LAMA" localSheetId="35">#REF!</definedName>
    <definedName name="MYKE_11_LAMA" localSheetId="37">#REF!</definedName>
    <definedName name="MYKE_11_LAMA" localSheetId="38">#REF!</definedName>
    <definedName name="MYKE_11_LAMA" localSheetId="39">#REF!</definedName>
    <definedName name="MYKE_11_LAMA" localSheetId="41">#REF!</definedName>
    <definedName name="MYKE_11_LAMA" localSheetId="42">#REF!</definedName>
    <definedName name="MYKE_11_LAMA" localSheetId="44">#REF!</definedName>
    <definedName name="MYKE_11_LAMA" localSheetId="45">#REF!</definedName>
    <definedName name="MYKE_11_LAMA" localSheetId="46">#REF!</definedName>
    <definedName name="MYKE_11_LAMA" localSheetId="48">#REF!</definedName>
    <definedName name="MYKE_11_LAMA" localSheetId="49">#REF!</definedName>
    <definedName name="MYKE_11_LAMA" localSheetId="51">#REF!</definedName>
    <definedName name="MYKE_11_LAMA" localSheetId="53">#REF!</definedName>
    <definedName name="MYKE_11_LAMA" localSheetId="55">#REF!</definedName>
    <definedName name="MYKE_11_LAMA" localSheetId="56">#REF!</definedName>
    <definedName name="MYKE_11_LAMA" localSheetId="58">#REF!</definedName>
    <definedName name="MYKE_11_LAMA" localSheetId="60">#REF!</definedName>
    <definedName name="MYKE_11_LAMA" localSheetId="62">#REF!</definedName>
    <definedName name="MYKE_11_LAMA" localSheetId="63">#REF!</definedName>
    <definedName name="MYKE_11_LAMA" localSheetId="65">#REF!</definedName>
    <definedName name="MYKE_11_LAMA" localSheetId="66">#REF!</definedName>
    <definedName name="MYKE_11_LAMA" localSheetId="69">#REF!</definedName>
    <definedName name="MYKE_11_LAMA" localSheetId="70">#REF!</definedName>
    <definedName name="MYKE_11_LAMA" localSheetId="83">#REF!</definedName>
    <definedName name="MYKE_11_LAMA" localSheetId="84">#REF!</definedName>
    <definedName name="MYKE_11_LAMA" localSheetId="85">#REF!</definedName>
    <definedName name="MYKE_11_LAMA" localSheetId="87">#REF!</definedName>
    <definedName name="MYKE_11_LAMA" localSheetId="88">#REF!</definedName>
    <definedName name="MYKE_11_LAMA" localSheetId="86">#REF!</definedName>
    <definedName name="MYKE_11_LAMA" localSheetId="90">#REF!</definedName>
    <definedName name="MYKE_11_LAMA" localSheetId="89">#REF!</definedName>
    <definedName name="MYKE_11_LAMA" localSheetId="91">#REF!</definedName>
    <definedName name="MYKE_11_LAMA" localSheetId="92">#REF!</definedName>
    <definedName name="MYKE_11_LAMA" localSheetId="93">#REF!</definedName>
    <definedName name="MYKE_11_LAMA" localSheetId="94">#REF!</definedName>
    <definedName name="MYKE_11_LAMA" localSheetId="95">#REF!</definedName>
    <definedName name="MYKE_11_LAMA" localSheetId="72">#REF!</definedName>
    <definedName name="MYKE_11_LAMA" localSheetId="96">#REF!</definedName>
    <definedName name="MYKE_11_LAMA" localSheetId="97">#REF!</definedName>
    <definedName name="MYKE_11_LAMA" localSheetId="98">#REF!</definedName>
    <definedName name="MYKE_11_LAMA" localSheetId="99">#REF!</definedName>
    <definedName name="MYKE_11_LAMA" localSheetId="100">#REF!</definedName>
    <definedName name="MYKE_11_LAMA" localSheetId="101">#REF!</definedName>
    <definedName name="MYKE_11_LAMA" localSheetId="102">#REF!</definedName>
    <definedName name="MYKE_11_LAMA" localSheetId="103">#REF!</definedName>
    <definedName name="MYKE_11_LAMA" localSheetId="73">#REF!</definedName>
    <definedName name="MYKE_11_LAMA" localSheetId="74">#REF!</definedName>
    <definedName name="MYKE_11_LAMA" localSheetId="75">#REF!</definedName>
    <definedName name="MYKE_11_LAMA" localSheetId="77">#REF!</definedName>
    <definedName name="MYKE_11_LAMA" localSheetId="78">#REF!</definedName>
    <definedName name="MYKE_11_LAMA" localSheetId="76">#REF!</definedName>
    <definedName name="MYKE_11_LAMA" localSheetId="80">#REF!</definedName>
    <definedName name="MYKE_11_LAMA" localSheetId="79">#REF!</definedName>
    <definedName name="MYKE_11_LAMA" localSheetId="82">#REF!</definedName>
    <definedName name="MYKE_11_LAMA">#REF!</definedName>
    <definedName name="N2R3" localSheetId="0">#REF!</definedName>
    <definedName name="N2R3" localSheetId="11">#REF!</definedName>
    <definedName name="N2R3" localSheetId="13">#REF!</definedName>
    <definedName name="N2R3" localSheetId="2">#REF!</definedName>
    <definedName name="N2R3">#REF!</definedName>
    <definedName name="na" localSheetId="0">#REF!</definedName>
    <definedName name="na" localSheetId="11">#REF!</definedName>
    <definedName name="na" localSheetId="13">#REF!</definedName>
    <definedName name="na" localSheetId="2">#REF!</definedName>
    <definedName name="na">#REF!</definedName>
    <definedName name="NA_Com" localSheetId="0">#REF!</definedName>
    <definedName name="NA_Com" localSheetId="11">#REF!</definedName>
    <definedName name="NA_Com" localSheetId="13">#REF!</definedName>
    <definedName name="NA_Com" localSheetId="2">#REF!</definedName>
    <definedName name="NA_Com">#REF!</definedName>
    <definedName name="nama" localSheetId="0">'[56]Pembahagian tugas-jangan buang '!#REF!</definedName>
    <definedName name="nama" localSheetId="11">'[56]Pembahagian tugas-jangan buang '!#REF!</definedName>
    <definedName name="nama" localSheetId="13">'[56]Pembahagian tugas-jangan buang '!#REF!</definedName>
    <definedName name="nama" localSheetId="2">'[56]Pembahagian tugas-jangan buang '!#REF!</definedName>
    <definedName name="nama" localSheetId="83">#REF!</definedName>
    <definedName name="nama" localSheetId="84">#REF!</definedName>
    <definedName name="nama" localSheetId="85">#REF!</definedName>
    <definedName name="nama" localSheetId="90">#REF!</definedName>
    <definedName name="nama" localSheetId="89">#REF!</definedName>
    <definedName name="nama" localSheetId="91">#REF!</definedName>
    <definedName name="nama" localSheetId="92">#REF!</definedName>
    <definedName name="nama" localSheetId="93">#REF!</definedName>
    <definedName name="nama" localSheetId="94">#REF!</definedName>
    <definedName name="nama" localSheetId="95">#REF!</definedName>
    <definedName name="nama" localSheetId="72">#REF!</definedName>
    <definedName name="nama" localSheetId="96">#REF!</definedName>
    <definedName name="nama" localSheetId="97">#REF!</definedName>
    <definedName name="nama" localSheetId="98">#REF!</definedName>
    <definedName name="nama" localSheetId="99">#REF!</definedName>
    <definedName name="nama" localSheetId="100">#REF!</definedName>
    <definedName name="nama" localSheetId="101">#REF!</definedName>
    <definedName name="nama" localSheetId="102">#REF!</definedName>
    <definedName name="nama" localSheetId="103">#REF!</definedName>
    <definedName name="nama" localSheetId="73">#REF!</definedName>
    <definedName name="nama" localSheetId="74">#REF!</definedName>
    <definedName name="nama" localSheetId="75">#REF!</definedName>
    <definedName name="nama" localSheetId="80">#REF!</definedName>
    <definedName name="nama" localSheetId="79">#REF!</definedName>
    <definedName name="nama" localSheetId="82">#REF!</definedName>
    <definedName name="nama">'[56]Pembahagian tugas-jangan buang '!#REF!</definedName>
    <definedName name="new">'[57]94'!$A$1:$AL$57</definedName>
    <definedName name="noorasiah91" localSheetId="0">#REF!</definedName>
    <definedName name="noorasiah91" localSheetId="11">#REF!</definedName>
    <definedName name="noorasiah91" localSheetId="13">#REF!</definedName>
    <definedName name="noorasiah91" localSheetId="2">#REF!</definedName>
    <definedName name="noorasiah91" localSheetId="24">#REF!</definedName>
    <definedName name="noorasiah91" localSheetId="26">#REF!</definedName>
    <definedName name="noorasiah91" localSheetId="27">#REF!</definedName>
    <definedName name="noorasiah91" localSheetId="28">#REF!</definedName>
    <definedName name="noorasiah91" localSheetId="21">#REF!</definedName>
    <definedName name="noorasiah91" localSheetId="22">#REF!</definedName>
    <definedName name="noorasiah91" localSheetId="30">#REF!</definedName>
    <definedName name="noorasiah91" localSheetId="31">#REF!</definedName>
    <definedName name="noorasiah91" localSheetId="32">#REF!</definedName>
    <definedName name="noorasiah91" localSheetId="34">#REF!</definedName>
    <definedName name="noorasiah91" localSheetId="35">#REF!</definedName>
    <definedName name="noorasiah91" localSheetId="37">#REF!</definedName>
    <definedName name="noorasiah91" localSheetId="38">#REF!</definedName>
    <definedName name="noorasiah91" localSheetId="39">#REF!</definedName>
    <definedName name="noorasiah91" localSheetId="41">#REF!</definedName>
    <definedName name="noorasiah91" localSheetId="42">#REF!</definedName>
    <definedName name="noorasiah91" localSheetId="44">#REF!</definedName>
    <definedName name="noorasiah91" localSheetId="45">#REF!</definedName>
    <definedName name="noorasiah91" localSheetId="46">#REF!</definedName>
    <definedName name="noorasiah91" localSheetId="48">#REF!</definedName>
    <definedName name="noorasiah91" localSheetId="49">#REF!</definedName>
    <definedName name="noorasiah91" localSheetId="51">#REF!</definedName>
    <definedName name="noorasiah91" localSheetId="53">#REF!</definedName>
    <definedName name="noorasiah91" localSheetId="55">#REF!</definedName>
    <definedName name="noorasiah91" localSheetId="56">#REF!</definedName>
    <definedName name="noorasiah91" localSheetId="58">#REF!</definedName>
    <definedName name="noorasiah91" localSheetId="60">#REF!</definedName>
    <definedName name="noorasiah91" localSheetId="62">#REF!</definedName>
    <definedName name="noorasiah91" localSheetId="63">#REF!</definedName>
    <definedName name="noorasiah91" localSheetId="65">#REF!</definedName>
    <definedName name="noorasiah91" localSheetId="66">#REF!</definedName>
    <definedName name="noorasiah91" localSheetId="69">#REF!</definedName>
    <definedName name="noorasiah91" localSheetId="70">#REF!</definedName>
    <definedName name="noorasiah91" localSheetId="83">#REF!</definedName>
    <definedName name="noorasiah91" localSheetId="84">#REF!</definedName>
    <definedName name="noorasiah91" localSheetId="85">#REF!</definedName>
    <definedName name="noorasiah91" localSheetId="90">#REF!</definedName>
    <definedName name="noorasiah91" localSheetId="89">#REF!</definedName>
    <definedName name="noorasiah91" localSheetId="91">#REF!</definedName>
    <definedName name="noorasiah91" localSheetId="92">#REF!</definedName>
    <definedName name="noorasiah91" localSheetId="93">#REF!</definedName>
    <definedName name="noorasiah91" localSheetId="94">#REF!</definedName>
    <definedName name="noorasiah91" localSheetId="95">#REF!</definedName>
    <definedName name="noorasiah91" localSheetId="72">#REF!</definedName>
    <definedName name="noorasiah91" localSheetId="96">#REF!</definedName>
    <definedName name="noorasiah91" localSheetId="97">#REF!</definedName>
    <definedName name="noorasiah91" localSheetId="98">#REF!</definedName>
    <definedName name="noorasiah91" localSheetId="99">#REF!</definedName>
    <definedName name="noorasiah91" localSheetId="100">#REF!</definedName>
    <definedName name="noorasiah91" localSheetId="101">#REF!</definedName>
    <definedName name="noorasiah91" localSheetId="102">#REF!</definedName>
    <definedName name="noorasiah91" localSheetId="103">#REF!</definedName>
    <definedName name="noorasiah91" localSheetId="73">#REF!</definedName>
    <definedName name="noorasiah91" localSheetId="74">#REF!</definedName>
    <definedName name="noorasiah91" localSheetId="75">#REF!</definedName>
    <definedName name="noorasiah91" localSheetId="80">#REF!</definedName>
    <definedName name="noorasiah91" localSheetId="79">#REF!</definedName>
    <definedName name="noorasiah91" localSheetId="82">#REF!</definedName>
    <definedName name="noorasiah91">#REF!</definedName>
    <definedName name="nora" localSheetId="0">#REF!</definedName>
    <definedName name="nora" localSheetId="11">#REF!</definedName>
    <definedName name="nora" localSheetId="13">#REF!</definedName>
    <definedName name="nora" localSheetId="2">#REF!</definedName>
    <definedName name="nora">#REF!</definedName>
    <definedName name="ok" localSheetId="83">#REF!</definedName>
    <definedName name="ok" localSheetId="84">#REF!</definedName>
    <definedName name="ok" localSheetId="85">#REF!</definedName>
    <definedName name="ok" localSheetId="90">#REF!</definedName>
    <definedName name="ok" localSheetId="89">#REF!</definedName>
    <definedName name="ok" localSheetId="91">#REF!</definedName>
    <definedName name="ok" localSheetId="92">#REF!</definedName>
    <definedName name="ok" localSheetId="93">#REF!</definedName>
    <definedName name="ok" localSheetId="94">#REF!</definedName>
    <definedName name="ok" localSheetId="95">#REF!</definedName>
    <definedName name="ok" localSheetId="72">#REF!</definedName>
    <definedName name="ok" localSheetId="96">#REF!</definedName>
    <definedName name="ok" localSheetId="97">#REF!</definedName>
    <definedName name="ok" localSheetId="98">#REF!</definedName>
    <definedName name="ok" localSheetId="99">#REF!</definedName>
    <definedName name="ok" localSheetId="100">#REF!</definedName>
    <definedName name="ok" localSheetId="101">#REF!</definedName>
    <definedName name="ok" localSheetId="102">#REF!</definedName>
    <definedName name="ok" localSheetId="103">#REF!</definedName>
    <definedName name="ok" localSheetId="73">#REF!</definedName>
    <definedName name="ok" localSheetId="74">#REF!</definedName>
    <definedName name="ok" localSheetId="75">#REF!</definedName>
    <definedName name="ok" localSheetId="80">#REF!</definedName>
    <definedName name="ok" localSheetId="79">#REF!</definedName>
    <definedName name="ok" localSheetId="82">#REF!</definedName>
    <definedName name="ok">#REF!</definedName>
    <definedName name="output" localSheetId="0">#REF!</definedName>
    <definedName name="output" localSheetId="11">#REF!</definedName>
    <definedName name="output" localSheetId="13">#REF!</definedName>
    <definedName name="output" localSheetId="2">#REF!</definedName>
    <definedName name="output">#REF!</definedName>
    <definedName name="Output__10_billin" localSheetId="0">#REF!</definedName>
    <definedName name="Output__10_billin" localSheetId="11">#REF!</definedName>
    <definedName name="Output__10_billin" localSheetId="13">#REF!</definedName>
    <definedName name="Output__10_billin" localSheetId="2">#REF!</definedName>
    <definedName name="Output__10_billin" localSheetId="24">#REF!</definedName>
    <definedName name="Output__10_billin" localSheetId="26">#REF!</definedName>
    <definedName name="Output__10_billin" localSheetId="27">#REF!</definedName>
    <definedName name="Output__10_billin" localSheetId="28">#REF!</definedName>
    <definedName name="Output__10_billin" localSheetId="21">#REF!</definedName>
    <definedName name="Output__10_billin" localSheetId="22">#REF!</definedName>
    <definedName name="Output__10_billin" localSheetId="30">#REF!</definedName>
    <definedName name="Output__10_billin" localSheetId="31">#REF!</definedName>
    <definedName name="Output__10_billin" localSheetId="32">#REF!</definedName>
    <definedName name="Output__10_billin" localSheetId="34">#REF!</definedName>
    <definedName name="Output__10_billin" localSheetId="35">#REF!</definedName>
    <definedName name="Output__10_billin" localSheetId="37">#REF!</definedName>
    <definedName name="Output__10_billin" localSheetId="38">#REF!</definedName>
    <definedName name="Output__10_billin" localSheetId="39">#REF!</definedName>
    <definedName name="Output__10_billin" localSheetId="41">#REF!</definedName>
    <definedName name="Output__10_billin" localSheetId="42">#REF!</definedName>
    <definedName name="Output__10_billin" localSheetId="44">#REF!</definedName>
    <definedName name="Output__10_billin" localSheetId="45">#REF!</definedName>
    <definedName name="Output__10_billin" localSheetId="46">#REF!</definedName>
    <definedName name="Output__10_billin" localSheetId="48">#REF!</definedName>
    <definedName name="Output__10_billin" localSheetId="49">#REF!</definedName>
    <definedName name="Output__10_billin" localSheetId="51">#REF!</definedName>
    <definedName name="Output__10_billin" localSheetId="53">#REF!</definedName>
    <definedName name="Output__10_billin" localSheetId="55">#REF!</definedName>
    <definedName name="Output__10_billin" localSheetId="56">#REF!</definedName>
    <definedName name="Output__10_billin" localSheetId="58">#REF!</definedName>
    <definedName name="Output__10_billin" localSheetId="60">#REF!</definedName>
    <definedName name="Output__10_billin" localSheetId="62">#REF!</definedName>
    <definedName name="Output__10_billin" localSheetId="63">#REF!</definedName>
    <definedName name="Output__10_billin" localSheetId="65">#REF!</definedName>
    <definedName name="Output__10_billin" localSheetId="66">#REF!</definedName>
    <definedName name="Output__10_billin" localSheetId="69">#REF!</definedName>
    <definedName name="Output__10_billin" localSheetId="70">#REF!</definedName>
    <definedName name="Output__10_billin" localSheetId="83">#REF!</definedName>
    <definedName name="Output__10_billin" localSheetId="84">#REF!</definedName>
    <definedName name="Output__10_billin" localSheetId="85">#REF!</definedName>
    <definedName name="Output__10_billin" localSheetId="90">#REF!</definedName>
    <definedName name="Output__10_billin" localSheetId="89">#REF!</definedName>
    <definedName name="Output__10_billin" localSheetId="91">#REF!</definedName>
    <definedName name="Output__10_billin" localSheetId="92">#REF!</definedName>
    <definedName name="Output__10_billin" localSheetId="93">#REF!</definedName>
    <definedName name="Output__10_billin" localSheetId="94">#REF!</definedName>
    <definedName name="Output__10_billin" localSheetId="95">#REF!</definedName>
    <definedName name="Output__10_billin" localSheetId="72">#REF!</definedName>
    <definedName name="Output__10_billin" localSheetId="96">#REF!</definedName>
    <definedName name="Output__10_billin" localSheetId="97">#REF!</definedName>
    <definedName name="Output__10_billin" localSheetId="98">#REF!</definedName>
    <definedName name="Output__10_billin" localSheetId="99">#REF!</definedName>
    <definedName name="Output__10_billin" localSheetId="100">#REF!</definedName>
    <definedName name="Output__10_billin" localSheetId="101">#REF!</definedName>
    <definedName name="Output__10_billin" localSheetId="102">#REF!</definedName>
    <definedName name="Output__10_billin" localSheetId="103">#REF!</definedName>
    <definedName name="Output__10_billin" localSheetId="73">#REF!</definedName>
    <definedName name="Output__10_billin" localSheetId="74">#REF!</definedName>
    <definedName name="Output__10_billin" localSheetId="75">#REF!</definedName>
    <definedName name="Output__10_billin" localSheetId="80">#REF!</definedName>
    <definedName name="Output__10_billin" localSheetId="79">#REF!</definedName>
    <definedName name="Output__10_billin" localSheetId="82">#REF!</definedName>
    <definedName name="Output__10_billin">#REF!</definedName>
    <definedName name="Output__10_million" localSheetId="0">#REF!</definedName>
    <definedName name="Output__10_million" localSheetId="11">#REF!</definedName>
    <definedName name="Output__10_million" localSheetId="13">#REF!</definedName>
    <definedName name="Output__10_million" localSheetId="2">#REF!</definedName>
    <definedName name="Output__10_million" localSheetId="24">#REF!</definedName>
    <definedName name="Output__10_million" localSheetId="26">#REF!</definedName>
    <definedName name="Output__10_million" localSheetId="27">#REF!</definedName>
    <definedName name="Output__10_million" localSheetId="28">#REF!</definedName>
    <definedName name="Output__10_million" localSheetId="21">#REF!</definedName>
    <definedName name="Output__10_million" localSheetId="22">#REF!</definedName>
    <definedName name="Output__10_million" localSheetId="30">#REF!</definedName>
    <definedName name="Output__10_million" localSheetId="31">#REF!</definedName>
    <definedName name="Output__10_million" localSheetId="32">#REF!</definedName>
    <definedName name="Output__10_million" localSheetId="34">#REF!</definedName>
    <definedName name="Output__10_million" localSheetId="35">#REF!</definedName>
    <definedName name="Output__10_million" localSheetId="37">#REF!</definedName>
    <definedName name="Output__10_million" localSheetId="38">#REF!</definedName>
    <definedName name="Output__10_million" localSheetId="39">#REF!</definedName>
    <definedName name="Output__10_million" localSheetId="41">#REF!</definedName>
    <definedName name="Output__10_million" localSheetId="42">#REF!</definedName>
    <definedName name="Output__10_million" localSheetId="44">#REF!</definedName>
    <definedName name="Output__10_million" localSheetId="45">#REF!</definedName>
    <definedName name="Output__10_million" localSheetId="46">#REF!</definedName>
    <definedName name="Output__10_million" localSheetId="48">#REF!</definedName>
    <definedName name="Output__10_million" localSheetId="49">#REF!</definedName>
    <definedName name="Output__10_million" localSheetId="51">#REF!</definedName>
    <definedName name="Output__10_million" localSheetId="53">#REF!</definedName>
    <definedName name="Output__10_million" localSheetId="55">#REF!</definedName>
    <definedName name="Output__10_million" localSheetId="56">#REF!</definedName>
    <definedName name="Output__10_million" localSheetId="58">#REF!</definedName>
    <definedName name="Output__10_million" localSheetId="60">#REF!</definedName>
    <definedName name="Output__10_million" localSheetId="62">#REF!</definedName>
    <definedName name="Output__10_million" localSheetId="63">#REF!</definedName>
    <definedName name="Output__10_million" localSheetId="65">#REF!</definedName>
    <definedName name="Output__10_million" localSheetId="66">#REF!</definedName>
    <definedName name="Output__10_million" localSheetId="69">#REF!</definedName>
    <definedName name="Output__10_million" localSheetId="70">#REF!</definedName>
    <definedName name="Output__10_million" localSheetId="83">#REF!</definedName>
    <definedName name="Output__10_million" localSheetId="84">#REF!</definedName>
    <definedName name="Output__10_million" localSheetId="85">#REF!</definedName>
    <definedName name="Output__10_million" localSheetId="90">#REF!</definedName>
    <definedName name="Output__10_million" localSheetId="89">#REF!</definedName>
    <definedName name="Output__10_million" localSheetId="91">#REF!</definedName>
    <definedName name="Output__10_million" localSheetId="92">#REF!</definedName>
    <definedName name="Output__10_million" localSheetId="93">#REF!</definedName>
    <definedName name="Output__10_million" localSheetId="94">#REF!</definedName>
    <definedName name="Output__10_million" localSheetId="95">#REF!</definedName>
    <definedName name="Output__10_million" localSheetId="72">#REF!</definedName>
    <definedName name="Output__10_million" localSheetId="96">#REF!</definedName>
    <definedName name="Output__10_million" localSheetId="97">#REF!</definedName>
    <definedName name="Output__10_million" localSheetId="98">#REF!</definedName>
    <definedName name="Output__10_million" localSheetId="99">#REF!</definedName>
    <definedName name="Output__10_million" localSheetId="100">#REF!</definedName>
    <definedName name="Output__10_million" localSheetId="101">#REF!</definedName>
    <definedName name="Output__10_million" localSheetId="102">#REF!</definedName>
    <definedName name="Output__10_million" localSheetId="103">#REF!</definedName>
    <definedName name="Output__10_million" localSheetId="73">#REF!</definedName>
    <definedName name="Output__10_million" localSheetId="74">#REF!</definedName>
    <definedName name="Output__10_million" localSheetId="75">#REF!</definedName>
    <definedName name="Output__10_million" localSheetId="80">#REF!</definedName>
    <definedName name="Output__10_million" localSheetId="79">#REF!</definedName>
    <definedName name="Output__10_million" localSheetId="82">#REF!</definedName>
    <definedName name="Output__10_million">#REF!</definedName>
    <definedName name="pa" localSheetId="0">#REF!</definedName>
    <definedName name="pa" localSheetId="11">#REF!</definedName>
    <definedName name="pa" localSheetId="13">#REF!</definedName>
    <definedName name="pa" localSheetId="2">#REF!</definedName>
    <definedName name="pa">#REF!</definedName>
    <definedName name="PAN">'[58]MSIC 2000'!$D$1:$E$65536</definedName>
    <definedName name="Pek__19999" localSheetId="0">#REF!</definedName>
    <definedName name="Pek__19999" localSheetId="11">#REF!</definedName>
    <definedName name="Pek__19999" localSheetId="13">#REF!</definedName>
    <definedName name="Pek__19999" localSheetId="2">#REF!</definedName>
    <definedName name="Pek__19999" localSheetId="24">#REF!</definedName>
    <definedName name="Pek__19999" localSheetId="26">#REF!</definedName>
    <definedName name="Pek__19999" localSheetId="27">#REF!</definedName>
    <definedName name="Pek__19999" localSheetId="28">#REF!</definedName>
    <definedName name="Pek__19999" localSheetId="21">#REF!</definedName>
    <definedName name="Pek__19999" localSheetId="22">#REF!</definedName>
    <definedName name="Pek__19999" localSheetId="30">#REF!</definedName>
    <definedName name="Pek__19999" localSheetId="31">#REF!</definedName>
    <definedName name="Pek__19999" localSheetId="32">#REF!</definedName>
    <definedName name="Pek__19999" localSheetId="34">#REF!</definedName>
    <definedName name="Pek__19999" localSheetId="35">#REF!</definedName>
    <definedName name="Pek__19999" localSheetId="37">#REF!</definedName>
    <definedName name="Pek__19999" localSheetId="38">#REF!</definedName>
    <definedName name="Pek__19999" localSheetId="39">#REF!</definedName>
    <definedName name="Pek__19999" localSheetId="41">#REF!</definedName>
    <definedName name="Pek__19999" localSheetId="42">#REF!</definedName>
    <definedName name="Pek__19999" localSheetId="44">#REF!</definedName>
    <definedName name="Pek__19999" localSheetId="45">#REF!</definedName>
    <definedName name="Pek__19999" localSheetId="46">#REF!</definedName>
    <definedName name="Pek__19999" localSheetId="48">#REF!</definedName>
    <definedName name="Pek__19999" localSheetId="49">#REF!</definedName>
    <definedName name="Pek__19999" localSheetId="51">#REF!</definedName>
    <definedName name="Pek__19999" localSheetId="53">#REF!</definedName>
    <definedName name="Pek__19999" localSheetId="55">#REF!</definedName>
    <definedName name="Pek__19999" localSheetId="56">#REF!</definedName>
    <definedName name="Pek__19999" localSheetId="58">#REF!</definedName>
    <definedName name="Pek__19999" localSheetId="60">#REF!</definedName>
    <definedName name="Pek__19999" localSheetId="62">#REF!</definedName>
    <definedName name="Pek__19999" localSheetId="63">#REF!</definedName>
    <definedName name="Pek__19999" localSheetId="65">#REF!</definedName>
    <definedName name="Pek__19999" localSheetId="66">#REF!</definedName>
    <definedName name="Pek__19999" localSheetId="69">#REF!</definedName>
    <definedName name="Pek__19999" localSheetId="70">#REF!</definedName>
    <definedName name="Pek__19999" localSheetId="83">#REF!</definedName>
    <definedName name="Pek__19999" localSheetId="84">#REF!</definedName>
    <definedName name="Pek__19999" localSheetId="85">#REF!</definedName>
    <definedName name="Pek__19999" localSheetId="90">#REF!</definedName>
    <definedName name="Pek__19999" localSheetId="89">#REF!</definedName>
    <definedName name="Pek__19999" localSheetId="91">#REF!</definedName>
    <definedName name="Pek__19999" localSheetId="92">#REF!</definedName>
    <definedName name="Pek__19999" localSheetId="93">#REF!</definedName>
    <definedName name="Pek__19999" localSheetId="94">#REF!</definedName>
    <definedName name="Pek__19999" localSheetId="95">#REF!</definedName>
    <definedName name="Pek__19999" localSheetId="72">#REF!</definedName>
    <definedName name="Pek__19999" localSheetId="96">#REF!</definedName>
    <definedName name="Pek__19999" localSheetId="97">#REF!</definedName>
    <definedName name="Pek__19999" localSheetId="98">#REF!</definedName>
    <definedName name="Pek__19999" localSheetId="99">#REF!</definedName>
    <definedName name="Pek__19999" localSheetId="100">#REF!</definedName>
    <definedName name="Pek__19999" localSheetId="101">#REF!</definedName>
    <definedName name="Pek__19999" localSheetId="102">#REF!</definedName>
    <definedName name="Pek__19999" localSheetId="103">#REF!</definedName>
    <definedName name="Pek__19999" localSheetId="73">#REF!</definedName>
    <definedName name="Pek__19999" localSheetId="74">#REF!</definedName>
    <definedName name="Pek__19999" localSheetId="75">#REF!</definedName>
    <definedName name="Pek__19999" localSheetId="80">#REF!</definedName>
    <definedName name="Pek__19999" localSheetId="79">#REF!</definedName>
    <definedName name="Pek__19999" localSheetId="82">#REF!</definedName>
    <definedName name="Pek__19999">#REF!</definedName>
    <definedName name="Pg">#REF!</definedName>
    <definedName name="pivotppi21">'[59]PIVOT PPI 21 5 DIGITS'!$A$363:$AM$537</definedName>
    <definedName name="pos" localSheetId="92">#REF!</definedName>
    <definedName name="pos" localSheetId="72">#REF!</definedName>
    <definedName name="pos" localSheetId="98">#REF!</definedName>
    <definedName name="pos" localSheetId="103">#REF!</definedName>
    <definedName name="pos" localSheetId="82">#REF!</definedName>
    <definedName name="pos">#REF!</definedName>
    <definedName name="ppi" localSheetId="0">#REF!</definedName>
    <definedName name="ppi" localSheetId="11">#REF!</definedName>
    <definedName name="ppi" localSheetId="13">#REF!</definedName>
    <definedName name="ppi" localSheetId="2">#REF!</definedName>
    <definedName name="ppi">#REF!</definedName>
    <definedName name="ppi2122msicq4">[59]Dom_QTR_MSIC!$1:$1048576</definedName>
    <definedName name="ppi21q4">[59]Local_MSIC_QTR!$1:$1048576</definedName>
    <definedName name="ppi22q4">[59]Import_Qtr!$1:$1048576</definedName>
    <definedName name="ppires" localSheetId="0">#REF!</definedName>
    <definedName name="ppires" localSheetId="11">#REF!</definedName>
    <definedName name="ppires" localSheetId="13">#REF!</definedName>
    <definedName name="ppires" localSheetId="2">#REF!</definedName>
    <definedName name="ppires">#REF!</definedName>
    <definedName name="ppires1" localSheetId="0">#REF!</definedName>
    <definedName name="ppires1" localSheetId="11">#REF!</definedName>
    <definedName name="ppires1" localSheetId="13">#REF!</definedName>
    <definedName name="ppires1" localSheetId="2">#REF!</definedName>
    <definedName name="ppires1">#REF!</definedName>
    <definedName name="ppr">#REF!</definedName>
    <definedName name="_xlnm.Print_Area" localSheetId="0">A1_ICTSA!$A$1:$L$51</definedName>
    <definedName name="_xlnm.Print_Area" localSheetId="9">A10_ICTSA!$A$1:$K$38</definedName>
    <definedName name="_xlnm.Print_Area" localSheetId="10">A11_ICTSA!$A$1:$L$40</definedName>
    <definedName name="_xlnm.Print_Area" localSheetId="11">A12_ICTSA!$A$1:$L$63</definedName>
    <definedName name="_xlnm.Print_Area" localSheetId="12">A13_ICTSA!$A$1:$L$63</definedName>
    <definedName name="_xlnm.Print_Area" localSheetId="13">A14_ICTSA!$A$1:$L$64</definedName>
    <definedName name="_xlnm.Print_Area" localSheetId="1">A2_ICTSA!$A$1:$BC$33</definedName>
    <definedName name="_xlnm.Print_Area" localSheetId="2">A3_ICTSA!$A$1:$AV$33</definedName>
    <definedName name="_xlnm.Print_Area" localSheetId="3">A4_ICTSA!$A$1:$AY$32</definedName>
    <definedName name="_xlnm.Print_Area" localSheetId="4">A5_ICTSA!$A$1:$L$45</definedName>
    <definedName name="_xlnm.Print_Area" localSheetId="5">A6_ICTSA!$A$1:$L$45</definedName>
    <definedName name="_xlnm.Print_Area" localSheetId="6">A7_ICTSA!$A$1:$K$36</definedName>
    <definedName name="_xlnm.Print_Area" localSheetId="7">A8_ICTSA!$A$1:$K$51</definedName>
    <definedName name="_xlnm.Print_Area" localSheetId="8">A9_ICTSA!$A$1:$L$40</definedName>
    <definedName name="_xlnm.Print_Area" localSheetId="14">'B1.1_ MK'!$A$1:$O$26</definedName>
    <definedName name="_xlnm.Print_Area" localSheetId="23">B1.10_MK!$A$1:$D$25</definedName>
    <definedName name="_xlnm.Print_Area" localSheetId="24">B1.11_MK!$A$1:$H$19</definedName>
    <definedName name="_xlnm.Print_Area" localSheetId="25">B1.12_MK!$A$1:$G$23</definedName>
    <definedName name="_xlnm.Print_Area" localSheetId="26">B1.13_MK!$A$1:$L$35</definedName>
    <definedName name="_xlnm.Print_Area" localSheetId="27">B1.14_MK!$A$1:$K$21</definedName>
    <definedName name="_xlnm.Print_Area" localSheetId="28">B1.15_MK!$A$1:$P$30</definedName>
    <definedName name="_xlnm.Print_Area" localSheetId="15">B1.2_MK!$A$1:$O$25</definedName>
    <definedName name="_xlnm.Print_Area" localSheetId="16">B1.3_MK!$A$1:$O$33</definedName>
    <definedName name="_xlnm.Print_Area" localSheetId="17">B1.4_MK!$A$1:$H$24</definedName>
    <definedName name="_xlnm.Print_Area" localSheetId="18">'B1.5_ MK'!$A$1:$N$25</definedName>
    <definedName name="_xlnm.Print_Area" localSheetId="19">B1.6_MK!$A$1:$L$27</definedName>
    <definedName name="_xlnm.Print_Area" localSheetId="20">B1.7_MK!$A$1:$E$29</definedName>
    <definedName name="_xlnm.Print_Area" localSheetId="21">B1.8_MK!$A$1:$D$29</definedName>
    <definedName name="_xlnm.Print_Area" localSheetId="22">B1.9_MK!$A$1:$M$36</definedName>
    <definedName name="_xlnm.Print_Area" localSheetId="29">B2.1_MK!$A$1:$N$18</definedName>
    <definedName name="_xlnm.Print_Area" localSheetId="30">B2.2_MK!$A$1:$H$21</definedName>
    <definedName name="_xlnm.Print_Area" localSheetId="31">B2.3_MK!$A$1:$O$33</definedName>
    <definedName name="_xlnm.Print_Area" localSheetId="32">B2.4_MK!$A$1:$O$25</definedName>
    <definedName name="_xlnm.Print_Area" localSheetId="33">B2.5_MK!$A$1:$O$16</definedName>
    <definedName name="_xlnm.Print_Area" localSheetId="34">B2.6_MK!$A$1:$F$29</definedName>
    <definedName name="_xlnm.Print_Area" localSheetId="35">B2.7_MK!$A$1:$K$25</definedName>
    <definedName name="_xlnm.Print_Area" localSheetId="36">B3.1_MK!$A$1:$H$16</definedName>
    <definedName name="_xlnm.Print_Area" localSheetId="37">B3.2_MK!$A$1:$H$22</definedName>
    <definedName name="_xlnm.Print_Area" localSheetId="38">B3.3_MK!$B$1:$I$30</definedName>
    <definedName name="_xlnm.Print_Area" localSheetId="39">B3.4_MK!$A$1:$I$25</definedName>
    <definedName name="_xlnm.Print_Area" localSheetId="40">B3.5_MK!$A$1:$I$22</definedName>
    <definedName name="_xlnm.Print_Area" localSheetId="41">B3.6__MK!$A$1:$H$32</definedName>
    <definedName name="_xlnm.Print_Area" localSheetId="42">B3.7_MK!$A$1:$F$22</definedName>
    <definedName name="_xlnm.Print_Area" localSheetId="43">B4.1_MK!$A$1:$N$26</definedName>
    <definedName name="_xlnm.Print_Area" localSheetId="44">B4.2_MK!$A$1:$O$16</definedName>
    <definedName name="_xlnm.Print_Area" localSheetId="45">B4.3_MK!$A$1:$O$31</definedName>
    <definedName name="_xlnm.Print_Area" localSheetId="46">B4.4_MK!$A$1:$O$26</definedName>
    <definedName name="_xlnm.Print_Area" localSheetId="47">B4.5_MK!$A$1:$P$23</definedName>
    <definedName name="_xlnm.Print_Area" localSheetId="48">B4.6_MK!$A$1:$E$31</definedName>
    <definedName name="_xlnm.Print_Area" localSheetId="49">B4.7_MK!$A$1:$L$26</definedName>
    <definedName name="_xlnm.Print_Area" localSheetId="50">B5.1_MK!$A$1:$N$18</definedName>
    <definedName name="_xlnm.Print_Area" localSheetId="51">B5.2_MK!$A$1:$N$19</definedName>
    <definedName name="_xlnm.Print_Area" localSheetId="52">B5.3_MK!$A$1:$N$31</definedName>
    <definedName name="_xlnm.Print_Area" localSheetId="53">B5.4_MK!$A$1:$O$25</definedName>
    <definedName name="_xlnm.Print_Area" localSheetId="54">B5.5_MK!$A$1:$O$19</definedName>
    <definedName name="_xlnm.Print_Area" localSheetId="55">B5.6_MK!$A$1:$F$32</definedName>
    <definedName name="_xlnm.Print_Area" localSheetId="56">B5.7_MK!$A$1:$K$16</definedName>
    <definedName name="_xlnm.Print_Area" localSheetId="57">B6.1_MK!$A$1:$I$19</definedName>
    <definedName name="_xlnm.Print_Area" localSheetId="58">B6.2_MK!$A$1:$H$20</definedName>
    <definedName name="_xlnm.Print_Area" localSheetId="59">B6.3_MK!$A$1:$H$27</definedName>
    <definedName name="_xlnm.Print_Area" localSheetId="60">B6.4_MK!$A$1:$H$25</definedName>
    <definedName name="_xlnm.Print_Area" localSheetId="61">B6.5_MK!$A$1:$H$18</definedName>
    <definedName name="_xlnm.Print_Area" localSheetId="62">B6.6_MK!$A$1:$E$32</definedName>
    <definedName name="_xlnm.Print_Area" localSheetId="63">B6.7_MK!$A$1:$F$21</definedName>
    <definedName name="_xlnm.Print_Area" localSheetId="64">B7.1_MK!$A$1:$H$27</definedName>
    <definedName name="_xlnm.Print_Area" localSheetId="65">B7.2_MK!$A$1:$H$19</definedName>
    <definedName name="_xlnm.Print_Area" localSheetId="66">B7.3_MK!$A$1:$I$30</definedName>
    <definedName name="_xlnm.Print_Area" localSheetId="67">B7.4_MK!$A$1:$H$24</definedName>
    <definedName name="_xlnm.Print_Area" localSheetId="68">B7.5_MK!$A$1:$H$19</definedName>
    <definedName name="_xlnm.Print_Area" localSheetId="69">B7.6_MK!$A$1:$E$30</definedName>
    <definedName name="_xlnm.Print_Area" localSheetId="70">B7.7_MK!$A$1:$K$25</definedName>
    <definedName name="_xlnm.Print_Area" localSheetId="71">'C1_ICTEC'!$A$1:$E$66</definedName>
    <definedName name="_xlnm.Print_Area" localSheetId="83">'C10_ICTEC'!$A$1:$F$67</definedName>
    <definedName name="_xlnm.Print_Area" localSheetId="84">'C11_ICTEC'!$A$1:$H$68</definedName>
    <definedName name="_xlnm.Print_Area" localSheetId="85">'C12_ICTEC'!$A$1:$E$67</definedName>
    <definedName name="_xlnm.Print_Area" localSheetId="87">'C13 (1)_ICTEC'!$A$1:$F$67</definedName>
    <definedName name="_xlnm.Print_Area" localSheetId="88">'C13 (2)_ICTEC'!$A$1:$G$68</definedName>
    <definedName name="_xlnm.Print_Area" localSheetId="86">'C13_ICTEC'!$A$1:$F$68</definedName>
    <definedName name="_xlnm.Print_Area" localSheetId="90">'C14 (1)_ICTEC'!$A$1:$G$67</definedName>
    <definedName name="_xlnm.Print_Area" localSheetId="89">'C14_ICTEC'!$A$1:$F$66</definedName>
    <definedName name="_xlnm.Print_Area" localSheetId="91">'C15_ICTEC'!$A$1:$E$68</definedName>
    <definedName name="_xlnm.Print_Area" localSheetId="92">'C16_ICTEC'!$A$1:$E$59</definedName>
    <definedName name="_xlnm.Print_Area" localSheetId="93">'C17_ICTEC'!$A$1:$E$66</definedName>
    <definedName name="_xlnm.Print_Area" localSheetId="94">'C18_ICTEC'!$A$1:$F$68</definedName>
    <definedName name="_xlnm.Print_Area" localSheetId="95">'C19_ICTEC'!$A$1:$E$66</definedName>
    <definedName name="_xlnm.Print_Area" localSheetId="72">'C2_ICTEC'!$A$1:$E$62</definedName>
    <definedName name="_xlnm.Print_Area" localSheetId="96">'C20_ICTEC'!$A$1:$F$67</definedName>
    <definedName name="_xlnm.Print_Area" localSheetId="97">'C21_ICTEC'!$A$1:$E$67</definedName>
    <definedName name="_xlnm.Print_Area" localSheetId="98">'C22_ICTEC_'!$A$1:$E$58</definedName>
    <definedName name="_xlnm.Print_Area" localSheetId="99">'C23_ICTEC'!$A$1:$E$67</definedName>
    <definedName name="_xlnm.Print_Area" localSheetId="100">'C24_ICTEC_'!$A$1:$F$67</definedName>
    <definedName name="_xlnm.Print_Area" localSheetId="101">'C25_ICTEC'!$A$1:$E$66</definedName>
    <definedName name="_xlnm.Print_Area" localSheetId="102">'C26_ICTEC'!$A$1:$F$67</definedName>
    <definedName name="_xlnm.Print_Area" localSheetId="103">'C27_ICTEC'!$A$1:$E$40</definedName>
    <definedName name="_xlnm.Print_Area" localSheetId="73">'C3_ICTEC'!$A$1:$F$65</definedName>
    <definedName name="_xlnm.Print_Area" localSheetId="74">'C4_ICTEC'!$A$1:$I$68</definedName>
    <definedName name="_xlnm.Print_Area" localSheetId="77">'C6 (1)_ICTEC'!$A$1:$F$67</definedName>
    <definedName name="_xlnm.Print_Area" localSheetId="78">'C6 (2)_ICTEC'!$A$1:$G$68</definedName>
    <definedName name="_xlnm.Print_Area" localSheetId="76">'C6_ICTEC'!$A$1:$F$67</definedName>
    <definedName name="_xlnm.Print_Area" localSheetId="80">'C7 (1)_ICTEC'!$A$1:$G$68</definedName>
    <definedName name="_xlnm.Print_Area" localSheetId="79">'C7_ICTEC'!$A$1:$F$66</definedName>
    <definedName name="_xlnm.Print_Area" localSheetId="81">'C8_ICTEC'!$A$1:$E$66</definedName>
    <definedName name="_xlnm.Print_Area" localSheetId="82">'C9_ICTEC'!$A$1:$E$59</definedName>
    <definedName name="_xlnm.Print_Area" localSheetId="130">D.2.13_ICTHS!$A$1:$L$13</definedName>
    <definedName name="_xlnm.Print_Area" localSheetId="137">D.2.14_ICTHS!$A$1:$L$19</definedName>
    <definedName name="_xlnm.Print_Area" localSheetId="104">D1.1_ICTHS!$A$1:$L$25</definedName>
    <definedName name="_xlnm.Print_Area" localSheetId="105">D1.2_ICTHS!$A$1:$L$25</definedName>
    <definedName name="_xlnm.Print_Area" localSheetId="107">'D1.3 (1)_ICTHS'!$B$1:$I$24</definedName>
    <definedName name="_xlnm.Print_Area" localSheetId="106">D1.3_ICTHS!$A$1:$L$23</definedName>
    <definedName name="_xlnm.Print_Area" localSheetId="108">D2.1_ICTHS!$A$1:$H$22</definedName>
    <definedName name="_xlnm.Print_Area" localSheetId="121">D2.10_ICTHS!$A$1:$D$11</definedName>
    <definedName name="_xlnm.Print_Area" localSheetId="122">D2.11_ICTHS!$A$1:$X$21</definedName>
    <definedName name="_xlnm.Print_Area" localSheetId="124">'D2.12 (1)_ICTHS'!$A$1:$N$23</definedName>
    <definedName name="_xlnm.Print_Area" localSheetId="125">'D2.12 (2)_ICTHS'!$A$1:$N$23</definedName>
    <definedName name="_xlnm.Print_Area" localSheetId="126">'D2.12 (3)_ICTHS'!$A$1:$L$23</definedName>
    <definedName name="_xlnm.Print_Area" localSheetId="127">'D2.12 (4)_ICTHS'!$A$1:$J$23</definedName>
    <definedName name="_xlnm.Print_Area" localSheetId="128">'D2.12 (5)_ICTHS'!$A$1:$I$23</definedName>
    <definedName name="_xlnm.Print_Area" localSheetId="129">'D2.12 (6)_ICTHS'!$A$1:$H$23</definedName>
    <definedName name="_xlnm.Print_Area" localSheetId="123">D2.12_ICTHS!$A$1:$J$23</definedName>
    <definedName name="_xlnm.Print_Area" localSheetId="131">'D2.13 (1)_ICTHS'!$A$1:$N$14</definedName>
    <definedName name="_xlnm.Print_Area" localSheetId="132">'D2.13 (2)_ICTHS'!$A$1:$N$15</definedName>
    <definedName name="_xlnm.Print_Area" localSheetId="133">'D2.13 (3)_ICTHS'!$A$1:$L$15</definedName>
    <definedName name="_xlnm.Print_Area" localSheetId="134">'D2.13 (4)_ICTHS'!$A$1:$J$15</definedName>
    <definedName name="_xlnm.Print_Area" localSheetId="135">'D2.13 (5)_ICTHS'!$A$1:$I$15</definedName>
    <definedName name="_xlnm.Print_Area" localSheetId="136">'D2.13 (6)_ICTHS'!$A$1:$H$15</definedName>
    <definedName name="_xlnm.Print_Area" localSheetId="138">'D2.14 (1)_ICTHS'!$A$1:$N$19</definedName>
    <definedName name="_xlnm.Print_Area" localSheetId="139">'D2.14 (2)_ICTHS'!$A$1:$N$19</definedName>
    <definedName name="_xlnm.Print_Area" localSheetId="140">'D2.14 (3)_ICTHS'!$A$1:$L$19</definedName>
    <definedName name="_xlnm.Print_Area" localSheetId="141">'D2.14 (4)_ICTHS'!$A$1:$J$19</definedName>
    <definedName name="_xlnm.Print_Area" localSheetId="142">'D2.14 (5)_ICTHS'!$A$1:$H$19</definedName>
    <definedName name="_xlnm.Print_Area" localSheetId="143">'D2.14 (6)_ICTHS'!$A$1:$H$19</definedName>
    <definedName name="_xlnm.Print_Area" localSheetId="109">D2.2_ICTHS!$A$1:$D$21</definedName>
    <definedName name="_xlnm.Print_Area" localSheetId="110">D2.3_ICTHS!$A$1:$D$21</definedName>
    <definedName name="_xlnm.Print_Area" localSheetId="112">'D2.4 (1)_ICTHS'!$A$1:$R$21</definedName>
    <definedName name="_xlnm.Print_Area" localSheetId="113">'D2.4 (2)_ICTHS'!$A$1:$R$21</definedName>
    <definedName name="_xlnm.Print_Area" localSheetId="111">D2.4_ICTHS!$A$1:$R$21</definedName>
    <definedName name="_xlnm.Print_Area" localSheetId="115">'D2.5 (1)_ICTHS'!$A$1:$R$21</definedName>
    <definedName name="_xlnm.Print_Area" localSheetId="116">'D2.5 (2)_ICTHS'!$A$1:$P$21</definedName>
    <definedName name="_xlnm.Print_Area" localSheetId="114">D2.5_ICTHS!$A$1:$R$21</definedName>
    <definedName name="_xlnm.Print_Area" localSheetId="117">D2.6_ICTHS!$A$1:$D$24</definedName>
    <definedName name="_xlnm.Print_Area" localSheetId="118">D2.7_ICTHS!$A$1:$K$24</definedName>
    <definedName name="_xlnm.Print_Area" localSheetId="119">D2.8_ICTHS!$A$1:$D$21</definedName>
    <definedName name="_xlnm.Print_Area" localSheetId="120">D2.9_ICTHS!$A$1:$D$21</definedName>
    <definedName name="_xlnm.Print_Area" localSheetId="145">'D3.1 (1)_ICTHS'!$A$1:$H$22</definedName>
    <definedName name="_xlnm.Print_Area" localSheetId="146">'D3.1 (2)_ICTHS'!$A$1:$H$23</definedName>
    <definedName name="_xlnm.Print_Area" localSheetId="147">'D3.1 (3)_ICTHS'!$A$1:$H$23</definedName>
    <definedName name="_xlnm.Print_Area" localSheetId="148">'D3.1 (4)_ICTHS'!$A$1:$H$23</definedName>
    <definedName name="_xlnm.Print_Area" localSheetId="149">'D3.1 (5)_ICTHS'!$A$1:$H$22</definedName>
    <definedName name="_xlnm.Print_Area" localSheetId="150">'D3.1 (6)_ICTHS'!$A$1:$H$23</definedName>
    <definedName name="_xlnm.Print_Area" localSheetId="151">'D3.1 (7)_ICTHS'!$A$1:$H$23</definedName>
    <definedName name="_xlnm.Print_Area" localSheetId="152">'D3.1 (8)_ICTHS'!$A$1:$H$23</definedName>
    <definedName name="_xlnm.Print_Area" localSheetId="153">'D3.1 (9)_ICTHS'!$A$1:$H$12</definedName>
    <definedName name="_xlnm.Print_Area" localSheetId="144">D3.1_ICTHS!$A$1:$H$22</definedName>
    <definedName name="_xlnm.Print_Area" localSheetId="154">D3.2_ICTHS!$A$1:$D$22</definedName>
    <definedName name="_xlnm.Print_Area" localSheetId="165">'D4.3-D4.4_ICTHS'!$A$1:$F$22</definedName>
    <definedName name="_xlnm.Print_Area" localSheetId="166">'D5.1 &amp; 5.2_ICTHS'!$A$1:$H$25</definedName>
    <definedName name="_xlnm.Print_Area" localSheetId="167">'D5.3 &amp; 5.4_ICTHS'!$A$1:$H$21</definedName>
    <definedName name="_xlnm.Print_Area" localSheetId="178">D6.10_ICTHS!$A$1:$Q$26</definedName>
    <definedName name="_xlnm.Print_Area" localSheetId="180">D6.12_ICTHS!$A$1:$Q$24</definedName>
    <definedName name="_xlnm.Print_Area" localSheetId="181">D6.13_ICTHS!$A$1:$I$19</definedName>
    <definedName name="_xlnm.Print_Area" localSheetId="182">D6.14_ICTHS!$A$1:$Q$26</definedName>
    <definedName name="_xlnm.Print_Area" localSheetId="183">D6.15_ICTHS!$A$1:$Q$26</definedName>
    <definedName name="_xlnm.Print_Area" localSheetId="184">D6.16_ICTHS!$A$1:$P$30</definedName>
    <definedName name="_xlnm.Print_Area" localSheetId="190">'D6.19 (1)_ICTHS'!$A$1:$T$29</definedName>
    <definedName name="_xlnm.Print_Area" localSheetId="191">'D6.19 (2)_ICTHS'!$A$1:$T$29</definedName>
    <definedName name="_xlnm.Print_Area" localSheetId="192">'D6.19 (3)_ICTHS'!$A$1:$T$29</definedName>
    <definedName name="_xlnm.Print_Area" localSheetId="193">'D6.19 (4)_ICTHS'!$A$1:$T$29</definedName>
    <definedName name="_xlnm.Print_Area" localSheetId="194">'D6.19 (5)_ICTHS'!$A$1:$P$29</definedName>
    <definedName name="_xlnm.Print_Area" localSheetId="195">'D6.19 (6)_ICTHS'!$A$1:$T$29</definedName>
    <definedName name="_xlnm.Print_Area" localSheetId="196">'D6.19 (7)_ICTHS'!$A$1:$P$29</definedName>
    <definedName name="_xlnm.Print_Area" localSheetId="189">D6.19_ICTHS!$A$1:$T$29</definedName>
    <definedName name="_xlnm.Print_Area" localSheetId="170">D6.2_ICTHS!$A$1:$Q$26</definedName>
    <definedName name="_xlnm.Print_Area" localSheetId="171">D6.3_ICTHS!$A$1:$Q$25</definedName>
    <definedName name="_xlnm.Print_Area" localSheetId="175">D6.7_ICTHS!$A$1:$Q$25</definedName>
    <definedName name="_xlnm.Print_Area" localSheetId="177">D6.9_ICTHS!$A$1:$Q$26</definedName>
    <definedName name="_xlnm.Print_Area" localSheetId="197">D7.1_ICTHS!$A$1:$W$22</definedName>
    <definedName name="_xlnm.Print_Area" localSheetId="198">D7.2_ICTHS!$A$1:$V$16</definedName>
    <definedName name="_xlnm.Print_Area">#REF!</definedName>
    <definedName name="PRINT_AREA_MI" localSheetId="0">#REF!</definedName>
    <definedName name="PRINT_AREA_MI" localSheetId="11">#REF!</definedName>
    <definedName name="PRINT_AREA_MI" localSheetId="13">#REF!</definedName>
    <definedName name="PRINT_AREA_MI" localSheetId="2">#REF!</definedName>
    <definedName name="PRINT_AREA_MI" localSheetId="24">#REF!</definedName>
    <definedName name="PRINT_AREA_MI" localSheetId="26">#REF!</definedName>
    <definedName name="PRINT_AREA_MI" localSheetId="27">#REF!</definedName>
    <definedName name="PRINT_AREA_MI" localSheetId="28">#REF!</definedName>
    <definedName name="PRINT_AREA_MI" localSheetId="21">#REF!</definedName>
    <definedName name="PRINT_AREA_MI" localSheetId="22">#REF!</definedName>
    <definedName name="PRINT_AREA_MI" localSheetId="30">#REF!</definedName>
    <definedName name="PRINT_AREA_MI" localSheetId="31">#REF!</definedName>
    <definedName name="PRINT_AREA_MI" localSheetId="32">#REF!</definedName>
    <definedName name="PRINT_AREA_MI" localSheetId="34">#REF!</definedName>
    <definedName name="PRINT_AREA_MI" localSheetId="35">#REF!</definedName>
    <definedName name="PRINT_AREA_MI" localSheetId="37">#REF!</definedName>
    <definedName name="PRINT_AREA_MI" localSheetId="38">#REF!</definedName>
    <definedName name="PRINT_AREA_MI" localSheetId="39">#REF!</definedName>
    <definedName name="PRINT_AREA_MI" localSheetId="41">#REF!</definedName>
    <definedName name="PRINT_AREA_MI" localSheetId="42">#REF!</definedName>
    <definedName name="PRINT_AREA_MI" localSheetId="44">#REF!</definedName>
    <definedName name="PRINT_AREA_MI" localSheetId="45">#REF!</definedName>
    <definedName name="PRINT_AREA_MI" localSheetId="46">#REF!</definedName>
    <definedName name="PRINT_AREA_MI" localSheetId="48">#REF!</definedName>
    <definedName name="PRINT_AREA_MI" localSheetId="49">#REF!</definedName>
    <definedName name="PRINT_AREA_MI" localSheetId="51">#REF!</definedName>
    <definedName name="PRINT_AREA_MI" localSheetId="53">#REF!</definedName>
    <definedName name="PRINT_AREA_MI" localSheetId="55">#REF!</definedName>
    <definedName name="PRINT_AREA_MI" localSheetId="56">#REF!</definedName>
    <definedName name="PRINT_AREA_MI" localSheetId="58">#REF!</definedName>
    <definedName name="PRINT_AREA_MI" localSheetId="60">#REF!</definedName>
    <definedName name="PRINT_AREA_MI" localSheetId="62">#REF!</definedName>
    <definedName name="PRINT_AREA_MI" localSheetId="63">#REF!</definedName>
    <definedName name="PRINT_AREA_MI" localSheetId="65">#REF!</definedName>
    <definedName name="PRINT_AREA_MI" localSheetId="66">#REF!</definedName>
    <definedName name="PRINT_AREA_MI" localSheetId="69">#REF!</definedName>
    <definedName name="PRINT_AREA_MI" localSheetId="70">#REF!</definedName>
    <definedName name="PRINT_AREA_MI" localSheetId="83">#REF!</definedName>
    <definedName name="PRINT_AREA_MI" localSheetId="84">#REF!</definedName>
    <definedName name="PRINT_AREA_MI" localSheetId="85">#REF!</definedName>
    <definedName name="PRINT_AREA_MI" localSheetId="90">#REF!</definedName>
    <definedName name="PRINT_AREA_MI" localSheetId="89">#REF!</definedName>
    <definedName name="PRINT_AREA_MI" localSheetId="91">#REF!</definedName>
    <definedName name="PRINT_AREA_MI" localSheetId="92">#REF!</definedName>
    <definedName name="PRINT_AREA_MI" localSheetId="93">#REF!</definedName>
    <definedName name="PRINT_AREA_MI" localSheetId="94">#REF!</definedName>
    <definedName name="PRINT_AREA_MI" localSheetId="95">#REF!</definedName>
    <definedName name="PRINT_AREA_MI" localSheetId="72">#REF!</definedName>
    <definedName name="PRINT_AREA_MI" localSheetId="96">#REF!</definedName>
    <definedName name="PRINT_AREA_MI" localSheetId="97">#REF!</definedName>
    <definedName name="PRINT_AREA_MI" localSheetId="98">#REF!</definedName>
    <definedName name="PRINT_AREA_MI" localSheetId="99">#REF!</definedName>
    <definedName name="PRINT_AREA_MI" localSheetId="100">#REF!</definedName>
    <definedName name="PRINT_AREA_MI" localSheetId="101">#REF!</definedName>
    <definedName name="PRINT_AREA_MI" localSheetId="102">#REF!</definedName>
    <definedName name="PRINT_AREA_MI" localSheetId="103">#REF!</definedName>
    <definedName name="PRINT_AREA_MI" localSheetId="73">#REF!</definedName>
    <definedName name="PRINT_AREA_MI" localSheetId="74">#REF!</definedName>
    <definedName name="PRINT_AREA_MI" localSheetId="75">#REF!</definedName>
    <definedName name="PRINT_AREA_MI" localSheetId="80">#REF!</definedName>
    <definedName name="PRINT_AREA_MI" localSheetId="79">#REF!</definedName>
    <definedName name="PRINT_AREA_MI" localSheetId="82">#REF!</definedName>
    <definedName name="PRINT_AREA_MI">#REF!</definedName>
    <definedName name="_xlnm.Print_Titles" localSheetId="27">B1.14_MK!$1:$14</definedName>
    <definedName name="_xlnm.Print_Titles" localSheetId="15">B1.2_MK!$1:$15</definedName>
    <definedName name="_xlnm.Print_Titles" localSheetId="19">B1.6_MK!$3:$17</definedName>
    <definedName name="_xlnm.Print_Titles" localSheetId="21">B1.8_MK!$1:$11</definedName>
    <definedName name="_xlnm.Print_Titles" localSheetId="29">B2.1_MK!$1:$15</definedName>
    <definedName name="_xlnm.Print_Titles" localSheetId="30">B2.2_MK!$1:$14</definedName>
    <definedName name="_xlnm.Print_Titles" localSheetId="35">B2.7_MK!$3:$17</definedName>
    <definedName name="_xlnm.Print_Titles" localSheetId="36">B3.1_MK!$1:$15</definedName>
    <definedName name="_xlnm.Print_Titles" localSheetId="37">B3.2_MK!$1:$15</definedName>
    <definedName name="_xlnm.Print_Titles" localSheetId="42">B3.7_MK!$4:$14</definedName>
    <definedName name="_xlnm.Print_Titles" localSheetId="43">B4.1_MK!$1:$18</definedName>
    <definedName name="_xlnm.Print_Titles" localSheetId="44">B4.2_MK!$1:$14</definedName>
    <definedName name="_xlnm.Print_Titles" localSheetId="49">B4.7_MK!$3:$17</definedName>
    <definedName name="_xlnm.Print_Titles" localSheetId="50">B5.1_MK!$1:$17</definedName>
    <definedName name="_xlnm.Print_Titles" localSheetId="51">B5.2_MK!$1:$14</definedName>
    <definedName name="_xlnm.Print_Titles" localSheetId="56">B5.7_MK!$3:$10</definedName>
    <definedName name="_xlnm.Print_Titles" localSheetId="57">B6.1_MK!$1:$15</definedName>
    <definedName name="_xlnm.Print_Titles" localSheetId="58">B6.2_MK!$1:$14</definedName>
    <definedName name="_xlnm.Print_Titles" localSheetId="63">B6.7_MK!$3:$12</definedName>
    <definedName name="_xlnm.Print_Titles" localSheetId="64">B7.1_MK!$1:$18</definedName>
    <definedName name="_xlnm.Print_Titles" localSheetId="65">B7.2_MK!$1:$14</definedName>
    <definedName name="_xlnm.Print_Titles" localSheetId="70">B7.7_MK!$3:$18</definedName>
    <definedName name="_xlnm.Print_Titles" localSheetId="91">'C15_ICTEC'!$1:$5</definedName>
    <definedName name="_xlnm.Print_Titles" localSheetId="97">'C21_ICTEC'!$1:$3</definedName>
    <definedName name="_xlnm.Print_Titles">'[7]cpi &amp; ppi'!$D$1:$K$65536</definedName>
    <definedName name="Print_Titles_MI">'[60]241BANK'!$A$1:$IV$9</definedName>
    <definedName name="PROSESAN_VS_SVYSYS" localSheetId="0">#REF!</definedName>
    <definedName name="PROSESAN_VS_SVYSYS" localSheetId="11">#REF!</definedName>
    <definedName name="PROSESAN_VS_SVYSYS" localSheetId="13">#REF!</definedName>
    <definedName name="PROSESAN_VS_SVYSYS" localSheetId="2">#REF!</definedName>
    <definedName name="PROSESAN_VS_SVYSYS" localSheetId="24">#REF!</definedName>
    <definedName name="PROSESAN_VS_SVYSYS" localSheetId="26">#REF!</definedName>
    <definedName name="PROSESAN_VS_SVYSYS" localSheetId="27">#REF!</definedName>
    <definedName name="PROSESAN_VS_SVYSYS" localSheetId="28">#REF!</definedName>
    <definedName name="PROSESAN_VS_SVYSYS" localSheetId="21">#REF!</definedName>
    <definedName name="PROSESAN_VS_SVYSYS" localSheetId="22">#REF!</definedName>
    <definedName name="PROSESAN_VS_SVYSYS" localSheetId="30">#REF!</definedName>
    <definedName name="PROSESAN_VS_SVYSYS" localSheetId="31">#REF!</definedName>
    <definedName name="PROSESAN_VS_SVYSYS" localSheetId="32">#REF!</definedName>
    <definedName name="PROSESAN_VS_SVYSYS" localSheetId="34">#REF!</definedName>
    <definedName name="PROSESAN_VS_SVYSYS" localSheetId="35">#REF!</definedName>
    <definedName name="PROSESAN_VS_SVYSYS" localSheetId="37">#REF!</definedName>
    <definedName name="PROSESAN_VS_SVYSYS" localSheetId="38">#REF!</definedName>
    <definedName name="PROSESAN_VS_SVYSYS" localSheetId="39">#REF!</definedName>
    <definedName name="PROSESAN_VS_SVYSYS" localSheetId="41">#REF!</definedName>
    <definedName name="PROSESAN_VS_SVYSYS" localSheetId="42">#REF!</definedName>
    <definedName name="PROSESAN_VS_SVYSYS" localSheetId="44">#REF!</definedName>
    <definedName name="PROSESAN_VS_SVYSYS" localSheetId="45">#REF!</definedName>
    <definedName name="PROSESAN_VS_SVYSYS" localSheetId="46">#REF!</definedName>
    <definedName name="PROSESAN_VS_SVYSYS" localSheetId="48">#REF!</definedName>
    <definedName name="PROSESAN_VS_SVYSYS" localSheetId="49">#REF!</definedName>
    <definedName name="PROSESAN_VS_SVYSYS" localSheetId="51">#REF!</definedName>
    <definedName name="PROSESAN_VS_SVYSYS" localSheetId="53">#REF!</definedName>
    <definedName name="PROSESAN_VS_SVYSYS" localSheetId="55">#REF!</definedName>
    <definedName name="PROSESAN_VS_SVYSYS" localSheetId="56">#REF!</definedName>
    <definedName name="PROSESAN_VS_SVYSYS" localSheetId="58">#REF!</definedName>
    <definedName name="PROSESAN_VS_SVYSYS" localSheetId="60">#REF!</definedName>
    <definedName name="PROSESAN_VS_SVYSYS" localSheetId="62">#REF!</definedName>
    <definedName name="PROSESAN_VS_SVYSYS" localSheetId="63">#REF!</definedName>
    <definedName name="PROSESAN_VS_SVYSYS" localSheetId="65">#REF!</definedName>
    <definedName name="PROSESAN_VS_SVYSYS" localSheetId="66">#REF!</definedName>
    <definedName name="PROSESAN_VS_SVYSYS" localSheetId="69">#REF!</definedName>
    <definedName name="PROSESAN_VS_SVYSYS" localSheetId="70">#REF!</definedName>
    <definedName name="PROSESAN_VS_SVYSYS" localSheetId="71">#REF!</definedName>
    <definedName name="PROSESAN_VS_SVYSYS" localSheetId="83">#REF!</definedName>
    <definedName name="PROSESAN_VS_SVYSYS" localSheetId="84">#REF!</definedName>
    <definedName name="PROSESAN_VS_SVYSYS" localSheetId="85">#REF!</definedName>
    <definedName name="PROSESAN_VS_SVYSYS" localSheetId="90">#REF!</definedName>
    <definedName name="PROSESAN_VS_SVYSYS" localSheetId="89">#REF!</definedName>
    <definedName name="PROSESAN_VS_SVYSYS" localSheetId="91">#REF!</definedName>
    <definedName name="PROSESAN_VS_SVYSYS" localSheetId="92">#REF!</definedName>
    <definedName name="PROSESAN_VS_SVYSYS" localSheetId="93">#REF!</definedName>
    <definedName name="PROSESAN_VS_SVYSYS" localSheetId="94">#REF!</definedName>
    <definedName name="PROSESAN_VS_SVYSYS" localSheetId="95">#REF!</definedName>
    <definedName name="PROSESAN_VS_SVYSYS" localSheetId="72">#REF!</definedName>
    <definedName name="PROSESAN_VS_SVYSYS" localSheetId="96">#REF!</definedName>
    <definedName name="PROSESAN_VS_SVYSYS" localSheetId="97">#REF!</definedName>
    <definedName name="PROSESAN_VS_SVYSYS" localSheetId="98">#REF!</definedName>
    <definedName name="PROSESAN_VS_SVYSYS" localSheetId="99">#REF!</definedName>
    <definedName name="PROSESAN_VS_SVYSYS" localSheetId="100">#REF!</definedName>
    <definedName name="PROSESAN_VS_SVYSYS" localSheetId="101">#REF!</definedName>
    <definedName name="PROSESAN_VS_SVYSYS" localSheetId="102">#REF!</definedName>
    <definedName name="PROSESAN_VS_SVYSYS" localSheetId="103">#REF!</definedName>
    <definedName name="PROSESAN_VS_SVYSYS" localSheetId="73">#REF!</definedName>
    <definedName name="PROSESAN_VS_SVYSYS" localSheetId="74">#REF!</definedName>
    <definedName name="PROSESAN_VS_SVYSYS" localSheetId="75">#REF!</definedName>
    <definedName name="PROSESAN_VS_SVYSYS" localSheetId="80">#REF!</definedName>
    <definedName name="PROSESAN_VS_SVYSYS" localSheetId="79">#REF!</definedName>
    <definedName name="PROSESAN_VS_SVYSYS" localSheetId="81">#REF!</definedName>
    <definedName name="PROSESAN_VS_SVYSYS" localSheetId="82">#REF!</definedName>
    <definedName name="PROSESAN_VS_SVYSYS">#REF!</definedName>
    <definedName name="q" localSheetId="0">#REF!</definedName>
    <definedName name="q" localSheetId="11">#REF!</definedName>
    <definedName name="q" localSheetId="13">#REF!</definedName>
    <definedName name="q" localSheetId="2">#REF!</definedName>
    <definedName name="q">#REF!</definedName>
    <definedName name="Q04W" localSheetId="0">#REF!</definedName>
    <definedName name="Q04W" localSheetId="11">#REF!</definedName>
    <definedName name="Q04W" localSheetId="13">#REF!</definedName>
    <definedName name="Q04W" localSheetId="2">#REF!</definedName>
    <definedName name="Q04W" localSheetId="24">#REF!</definedName>
    <definedName name="Q04W" localSheetId="26">#REF!</definedName>
    <definedName name="Q04W" localSheetId="27">#REF!</definedName>
    <definedName name="Q04W" localSheetId="28">#REF!</definedName>
    <definedName name="Q04W" localSheetId="21">#REF!</definedName>
    <definedName name="Q04W" localSheetId="22">#REF!</definedName>
    <definedName name="Q04W" localSheetId="30">#REF!</definedName>
    <definedName name="Q04W" localSheetId="31">#REF!</definedName>
    <definedName name="Q04W" localSheetId="32">#REF!</definedName>
    <definedName name="Q04W" localSheetId="34">#REF!</definedName>
    <definedName name="Q04W" localSheetId="35">#REF!</definedName>
    <definedName name="Q04W" localSheetId="37">#REF!</definedName>
    <definedName name="Q04W" localSheetId="38">#REF!</definedName>
    <definedName name="Q04W" localSheetId="39">#REF!</definedName>
    <definedName name="Q04W" localSheetId="41">#REF!</definedName>
    <definedName name="Q04W" localSheetId="42">#REF!</definedName>
    <definedName name="Q04W" localSheetId="44">#REF!</definedName>
    <definedName name="Q04W" localSheetId="45">#REF!</definedName>
    <definedName name="Q04W" localSheetId="46">#REF!</definedName>
    <definedName name="Q04W" localSheetId="48">#REF!</definedName>
    <definedName name="Q04W" localSheetId="49">#REF!</definedName>
    <definedName name="Q04W" localSheetId="51">#REF!</definedName>
    <definedName name="Q04W" localSheetId="53">#REF!</definedName>
    <definedName name="Q04W" localSheetId="55">#REF!</definedName>
    <definedName name="Q04W" localSheetId="56">#REF!</definedName>
    <definedName name="Q04W" localSheetId="58">#REF!</definedName>
    <definedName name="Q04W" localSheetId="60">#REF!</definedName>
    <definedName name="Q04W" localSheetId="62">#REF!</definedName>
    <definedName name="Q04W" localSheetId="63">#REF!</definedName>
    <definedName name="Q04W" localSheetId="65">#REF!</definedName>
    <definedName name="Q04W" localSheetId="66">#REF!</definedName>
    <definedName name="Q04W" localSheetId="69">#REF!</definedName>
    <definedName name="Q04W" localSheetId="70">#REF!</definedName>
    <definedName name="Q04W" localSheetId="83">#REF!</definedName>
    <definedName name="Q04W" localSheetId="84">#REF!</definedName>
    <definedName name="Q04W" localSheetId="85">#REF!</definedName>
    <definedName name="Q04W" localSheetId="90">#REF!</definedName>
    <definedName name="Q04W" localSheetId="89">#REF!</definedName>
    <definedName name="Q04W" localSheetId="91">#REF!</definedName>
    <definedName name="Q04W" localSheetId="92">#REF!</definedName>
    <definedName name="Q04W" localSheetId="93">#REF!</definedName>
    <definedName name="Q04W" localSheetId="94">#REF!</definedName>
    <definedName name="Q04W" localSheetId="95">#REF!</definedName>
    <definedName name="Q04W" localSheetId="72">#REF!</definedName>
    <definedName name="Q04W" localSheetId="96">#REF!</definedName>
    <definedName name="Q04W" localSheetId="97">#REF!</definedName>
    <definedName name="Q04W" localSheetId="98">#REF!</definedName>
    <definedName name="Q04W" localSheetId="99">#REF!</definedName>
    <definedName name="Q04W" localSheetId="100">#REF!</definedName>
    <definedName name="Q04W" localSheetId="101">#REF!</definedName>
    <definedName name="Q04W" localSheetId="102">#REF!</definedName>
    <definedName name="Q04W" localSheetId="103">#REF!</definedName>
    <definedName name="Q04W" localSheetId="73">#REF!</definedName>
    <definedName name="Q04W" localSheetId="74">#REF!</definedName>
    <definedName name="Q04W" localSheetId="75">#REF!</definedName>
    <definedName name="Q04W" localSheetId="80">#REF!</definedName>
    <definedName name="Q04W" localSheetId="79">#REF!</definedName>
    <definedName name="Q04W" localSheetId="82">#REF!</definedName>
    <definedName name="Q04W">#REF!</definedName>
    <definedName name="Q4_UW">#REF!</definedName>
    <definedName name="qa">'[61]QDT99'!$A$1:$I$362</definedName>
    <definedName name="qnanew">[21]Annual!$A$114:$AJ$154</definedName>
    <definedName name="Query1" localSheetId="0">#REF!</definedName>
    <definedName name="Query1" localSheetId="11">#REF!</definedName>
    <definedName name="Query1" localSheetId="13">#REF!</definedName>
    <definedName name="Query1" localSheetId="2">#REF!</definedName>
    <definedName name="Query1" localSheetId="24">#REF!</definedName>
    <definedName name="Query1" localSheetId="26">#REF!</definedName>
    <definedName name="Query1" localSheetId="27">#REF!</definedName>
    <definedName name="Query1" localSheetId="28">#REF!</definedName>
    <definedName name="Query1" localSheetId="21">#REF!</definedName>
    <definedName name="Query1" localSheetId="22">#REF!</definedName>
    <definedName name="Query1" localSheetId="30">#REF!</definedName>
    <definedName name="Query1" localSheetId="31">#REF!</definedName>
    <definedName name="Query1" localSheetId="32">#REF!</definedName>
    <definedName name="Query1" localSheetId="34">#REF!</definedName>
    <definedName name="Query1" localSheetId="35">#REF!</definedName>
    <definedName name="Query1" localSheetId="37">#REF!</definedName>
    <definedName name="Query1" localSheetId="38">#REF!</definedName>
    <definedName name="Query1" localSheetId="39">#REF!</definedName>
    <definedName name="Query1" localSheetId="41">#REF!</definedName>
    <definedName name="Query1" localSheetId="42">#REF!</definedName>
    <definedName name="Query1" localSheetId="44">#REF!</definedName>
    <definedName name="Query1" localSheetId="45">#REF!</definedName>
    <definedName name="Query1" localSheetId="46">#REF!</definedName>
    <definedName name="Query1" localSheetId="48">#REF!</definedName>
    <definedName name="Query1" localSheetId="49">#REF!</definedName>
    <definedName name="Query1" localSheetId="51">#REF!</definedName>
    <definedName name="Query1" localSheetId="53">#REF!</definedName>
    <definedName name="Query1" localSheetId="55">#REF!</definedName>
    <definedName name="Query1" localSheetId="56">#REF!</definedName>
    <definedName name="Query1" localSheetId="58">#REF!</definedName>
    <definedName name="Query1" localSheetId="60">#REF!</definedName>
    <definedName name="Query1" localSheetId="62">#REF!</definedName>
    <definedName name="Query1" localSheetId="63">#REF!</definedName>
    <definedName name="Query1" localSheetId="65">#REF!</definedName>
    <definedName name="Query1" localSheetId="66">#REF!</definedName>
    <definedName name="Query1" localSheetId="69">#REF!</definedName>
    <definedName name="Query1" localSheetId="70">#REF!</definedName>
    <definedName name="Query1" localSheetId="83">#REF!</definedName>
    <definedName name="Query1" localSheetId="84">#REF!</definedName>
    <definedName name="Query1" localSheetId="85">#REF!</definedName>
    <definedName name="Query1" localSheetId="90">#REF!</definedName>
    <definedName name="Query1" localSheetId="89">#REF!</definedName>
    <definedName name="Query1" localSheetId="91">#REF!</definedName>
    <definedName name="Query1" localSheetId="92">#REF!</definedName>
    <definedName name="Query1" localSheetId="93">#REF!</definedName>
    <definedName name="Query1" localSheetId="94">#REF!</definedName>
    <definedName name="Query1" localSheetId="95">#REF!</definedName>
    <definedName name="Query1" localSheetId="72">#REF!</definedName>
    <definedName name="Query1" localSheetId="96">#REF!</definedName>
    <definedName name="Query1" localSheetId="97">#REF!</definedName>
    <definedName name="Query1" localSheetId="98">#REF!</definedName>
    <definedName name="Query1" localSheetId="99">#REF!</definedName>
    <definedName name="Query1" localSheetId="100">#REF!</definedName>
    <definedName name="Query1" localSheetId="101">#REF!</definedName>
    <definedName name="Query1" localSheetId="102">#REF!</definedName>
    <definedName name="Query1" localSheetId="103">#REF!</definedName>
    <definedName name="Query1" localSheetId="73">#REF!</definedName>
    <definedName name="Query1" localSheetId="74">#REF!</definedName>
    <definedName name="Query1" localSheetId="75">#REF!</definedName>
    <definedName name="Query1" localSheetId="80">#REF!</definedName>
    <definedName name="Query1" localSheetId="79">#REF!</definedName>
    <definedName name="Query1" localSheetId="82">#REF!</definedName>
    <definedName name="Query1">#REF!</definedName>
    <definedName name="Query2" localSheetId="0">#REF!</definedName>
    <definedName name="Query2" localSheetId="11">#REF!</definedName>
    <definedName name="Query2" localSheetId="13">#REF!</definedName>
    <definedName name="Query2" localSheetId="2">#REF!</definedName>
    <definedName name="Query2" localSheetId="24">#REF!</definedName>
    <definedName name="Query2" localSheetId="26">#REF!</definedName>
    <definedName name="Query2" localSheetId="27">#REF!</definedName>
    <definedName name="Query2" localSheetId="28">#REF!</definedName>
    <definedName name="Query2" localSheetId="21">#REF!</definedName>
    <definedName name="Query2" localSheetId="22">#REF!</definedName>
    <definedName name="Query2" localSheetId="30">#REF!</definedName>
    <definedName name="Query2" localSheetId="31">#REF!</definedName>
    <definedName name="Query2" localSheetId="32">#REF!</definedName>
    <definedName name="Query2" localSheetId="34">#REF!</definedName>
    <definedName name="Query2" localSheetId="35">#REF!</definedName>
    <definedName name="Query2" localSheetId="37">#REF!</definedName>
    <definedName name="Query2" localSheetId="38">#REF!</definedName>
    <definedName name="Query2" localSheetId="39">#REF!</definedName>
    <definedName name="Query2" localSheetId="41">#REF!</definedName>
    <definedName name="Query2" localSheetId="42">#REF!</definedName>
    <definedName name="Query2" localSheetId="44">#REF!</definedName>
    <definedName name="Query2" localSheetId="45">#REF!</definedName>
    <definedName name="Query2" localSheetId="46">#REF!</definedName>
    <definedName name="Query2" localSheetId="48">#REF!</definedName>
    <definedName name="Query2" localSheetId="49">#REF!</definedName>
    <definedName name="Query2" localSheetId="51">#REF!</definedName>
    <definedName name="Query2" localSheetId="53">#REF!</definedName>
    <definedName name="Query2" localSheetId="55">#REF!</definedName>
    <definedName name="Query2" localSheetId="56">#REF!</definedName>
    <definedName name="Query2" localSheetId="58">#REF!</definedName>
    <definedName name="Query2" localSheetId="60">#REF!</definedName>
    <definedName name="Query2" localSheetId="62">#REF!</definedName>
    <definedName name="Query2" localSheetId="63">#REF!</definedName>
    <definedName name="Query2" localSheetId="65">#REF!</definedName>
    <definedName name="Query2" localSheetId="66">#REF!</definedName>
    <definedName name="Query2" localSheetId="69">#REF!</definedName>
    <definedName name="Query2" localSheetId="70">#REF!</definedName>
    <definedName name="Query2" localSheetId="83">#REF!</definedName>
    <definedName name="Query2" localSheetId="84">#REF!</definedName>
    <definedName name="Query2" localSheetId="85">#REF!</definedName>
    <definedName name="Query2" localSheetId="90">#REF!</definedName>
    <definedName name="Query2" localSheetId="89">#REF!</definedName>
    <definedName name="Query2" localSheetId="91">#REF!</definedName>
    <definedName name="Query2" localSheetId="92">#REF!</definedName>
    <definedName name="Query2" localSheetId="93">#REF!</definedName>
    <definedName name="Query2" localSheetId="94">#REF!</definedName>
    <definedName name="Query2" localSheetId="95">#REF!</definedName>
    <definedName name="Query2" localSheetId="72">#REF!</definedName>
    <definedName name="Query2" localSheetId="96">#REF!</definedName>
    <definedName name="Query2" localSheetId="97">#REF!</definedName>
    <definedName name="Query2" localSheetId="98">#REF!</definedName>
    <definedName name="Query2" localSheetId="99">#REF!</definedName>
    <definedName name="Query2" localSheetId="100">#REF!</definedName>
    <definedName name="Query2" localSheetId="101">#REF!</definedName>
    <definedName name="Query2" localSheetId="102">#REF!</definedName>
    <definedName name="Query2" localSheetId="103">#REF!</definedName>
    <definedName name="Query2" localSheetId="73">#REF!</definedName>
    <definedName name="Query2" localSheetId="74">#REF!</definedName>
    <definedName name="Query2" localSheetId="75">#REF!</definedName>
    <definedName name="Query2" localSheetId="80">#REF!</definedName>
    <definedName name="Query2" localSheetId="79">#REF!</definedName>
    <definedName name="Query2" localSheetId="82">#REF!</definedName>
    <definedName name="Query2">#REF!</definedName>
    <definedName name="RANGKA_EKS_SELECTED_FOR_BPAN" localSheetId="0">#REF!</definedName>
    <definedName name="RANGKA_EKS_SELECTED_FOR_BPAN" localSheetId="11">#REF!</definedName>
    <definedName name="RANGKA_EKS_SELECTED_FOR_BPAN" localSheetId="13">#REF!</definedName>
    <definedName name="RANGKA_EKS_SELECTED_FOR_BPAN" localSheetId="2">#REF!</definedName>
    <definedName name="RANGKA_EKS_SELECTED_FOR_BPAN">#REF!</definedName>
    <definedName name="Region1N1" localSheetId="0">#REF!</definedName>
    <definedName name="Region1N1" localSheetId="11">#REF!</definedName>
    <definedName name="Region1N1" localSheetId="13">#REF!</definedName>
    <definedName name="Region1N1" localSheetId="2">#REF!</definedName>
    <definedName name="Region1N1">#REF!</definedName>
    <definedName name="ros" localSheetId="92">#REF!</definedName>
    <definedName name="ros" localSheetId="72">#REF!</definedName>
    <definedName name="ros" localSheetId="98">#REF!</definedName>
    <definedName name="ros" localSheetId="103">#REF!</definedName>
    <definedName name="ros" localSheetId="82">#REF!</definedName>
    <definedName name="ros">#REF!</definedName>
    <definedName name="rt">[62]MCPA_26apr05_final!$F$2:$H$10778</definedName>
    <definedName name="s" localSheetId="0">#REF!</definedName>
    <definedName name="s" localSheetId="11">#REF!</definedName>
    <definedName name="s" localSheetId="13">#REF!</definedName>
    <definedName name="s" localSheetId="2">#REF!</definedName>
    <definedName name="s">#REF!</definedName>
    <definedName name="sa" localSheetId="0">#REF!</definedName>
    <definedName name="sa" localSheetId="11">#REF!</definedName>
    <definedName name="sa" localSheetId="13">#REF!</definedName>
    <definedName name="sa" localSheetId="2">#REF!</definedName>
    <definedName name="sa" localSheetId="24">#REF!</definedName>
    <definedName name="sa" localSheetId="25">#REF!</definedName>
    <definedName name="sa" localSheetId="26">#REF!</definedName>
    <definedName name="sa" localSheetId="27">#REF!</definedName>
    <definedName name="sa" localSheetId="28">#REF!</definedName>
    <definedName name="sa" localSheetId="21">#REF!</definedName>
    <definedName name="sa" localSheetId="22">#REF!</definedName>
    <definedName name="sa" localSheetId="30">#REF!</definedName>
    <definedName name="sa" localSheetId="31">#REF!</definedName>
    <definedName name="sa" localSheetId="32">#REF!</definedName>
    <definedName name="sa" localSheetId="34">#REF!</definedName>
    <definedName name="sa" localSheetId="35">#REF!</definedName>
    <definedName name="sa" localSheetId="37">#REF!</definedName>
    <definedName name="sa" localSheetId="38">#REF!</definedName>
    <definedName name="sa" localSheetId="39">#REF!</definedName>
    <definedName name="sa" localSheetId="41">#REF!</definedName>
    <definedName name="sa" localSheetId="42">#REF!</definedName>
    <definedName name="sa" localSheetId="44">#REF!</definedName>
    <definedName name="sa" localSheetId="45">#REF!</definedName>
    <definedName name="sa" localSheetId="46">#REF!</definedName>
    <definedName name="sa" localSheetId="48">#REF!</definedName>
    <definedName name="sa" localSheetId="49">#REF!</definedName>
    <definedName name="sa" localSheetId="51">#REF!</definedName>
    <definedName name="sa" localSheetId="53">#REF!</definedName>
    <definedName name="sa" localSheetId="55">#REF!</definedName>
    <definedName name="sa" localSheetId="56">#REF!</definedName>
    <definedName name="sa" localSheetId="58">#REF!</definedName>
    <definedName name="sa" localSheetId="60">#REF!</definedName>
    <definedName name="sa" localSheetId="62">#REF!</definedName>
    <definedName name="sa" localSheetId="63">#REF!</definedName>
    <definedName name="sa" localSheetId="65">#REF!</definedName>
    <definedName name="sa" localSheetId="66">#REF!</definedName>
    <definedName name="sa" localSheetId="69">#REF!</definedName>
    <definedName name="sa" localSheetId="70">#REF!</definedName>
    <definedName name="sa" localSheetId="83">#REF!</definedName>
    <definedName name="sa" localSheetId="84">#REF!</definedName>
    <definedName name="sa" localSheetId="85">#REF!</definedName>
    <definedName name="sa" localSheetId="90">#REF!</definedName>
    <definedName name="sa" localSheetId="89">#REF!</definedName>
    <definedName name="sa" localSheetId="91">#REF!</definedName>
    <definedName name="sa" localSheetId="92">#REF!</definedName>
    <definedName name="sa" localSheetId="93">#REF!</definedName>
    <definedName name="sa" localSheetId="94">#REF!</definedName>
    <definedName name="sa" localSheetId="95">#REF!</definedName>
    <definedName name="sa" localSheetId="72">#REF!</definedName>
    <definedName name="sa" localSheetId="96">#REF!</definedName>
    <definedName name="sa" localSheetId="97">#REF!</definedName>
    <definedName name="sa" localSheetId="98">#REF!</definedName>
    <definedName name="sa" localSheetId="99">#REF!</definedName>
    <definedName name="sa" localSheetId="100">#REF!</definedName>
    <definedName name="sa" localSheetId="101">#REF!</definedName>
    <definedName name="sa" localSheetId="102">#REF!</definedName>
    <definedName name="sa" localSheetId="103">#REF!</definedName>
    <definedName name="sa" localSheetId="73">#REF!</definedName>
    <definedName name="sa" localSheetId="74">#REF!</definedName>
    <definedName name="sa" localSheetId="75">#REF!</definedName>
    <definedName name="sa" localSheetId="80">#REF!</definedName>
    <definedName name="sa" localSheetId="79">#REF!</definedName>
    <definedName name="sa" localSheetId="82">#REF!</definedName>
    <definedName name="sa">#REF!</definedName>
    <definedName name="sabah" localSheetId="0">#REF!</definedName>
    <definedName name="sabah" localSheetId="11">#REF!</definedName>
    <definedName name="sabah" localSheetId="13">#REF!</definedName>
    <definedName name="sabah" localSheetId="2">#REF!</definedName>
    <definedName name="sabah">#REF!</definedName>
    <definedName name="sarawak" localSheetId="0">#REF!</definedName>
    <definedName name="sarawak" localSheetId="11">#REF!</definedName>
    <definedName name="sarawak" localSheetId="13">#REF!</definedName>
    <definedName name="sarawak" localSheetId="2">#REF!</definedName>
    <definedName name="sarawak">#REF!</definedName>
    <definedName name="sbh" localSheetId="0">#REF!</definedName>
    <definedName name="sbh" localSheetId="11">#REF!</definedName>
    <definedName name="sbh" localSheetId="13">#REF!</definedName>
    <definedName name="sbh" localSheetId="2">#REF!</definedName>
    <definedName name="sbh">#REF!</definedName>
    <definedName name="se" localSheetId="0">#REF!</definedName>
    <definedName name="se" localSheetId="11">#REF!</definedName>
    <definedName name="se" localSheetId="13">#REF!</definedName>
    <definedName name="se" localSheetId="2">#REF!</definedName>
    <definedName name="se">#REF!</definedName>
    <definedName name="sektor" localSheetId="0">#REF!</definedName>
    <definedName name="sektor" localSheetId="11">#REF!</definedName>
    <definedName name="sektor" localSheetId="13">#REF!</definedName>
    <definedName name="sektor" localSheetId="2">#REF!</definedName>
    <definedName name="sektor">#REF!</definedName>
    <definedName name="sem" localSheetId="0">#REF!</definedName>
    <definedName name="sem" localSheetId="11">#REF!</definedName>
    <definedName name="sem" localSheetId="13">#REF!</definedName>
    <definedName name="sem" localSheetId="2">#REF!</definedName>
    <definedName name="sem">#REF!</definedName>
    <definedName name="ShoppingStartDate" localSheetId="130">#REF!</definedName>
    <definedName name="ShoppingStartDate" localSheetId="137">#REF!</definedName>
    <definedName name="ShoppingStartDate" localSheetId="121">#REF!</definedName>
    <definedName name="ShoppingStartDate" localSheetId="122">#REF!</definedName>
    <definedName name="ShoppingStartDate" localSheetId="124">#REF!</definedName>
    <definedName name="ShoppingStartDate" localSheetId="125">#REF!</definedName>
    <definedName name="ShoppingStartDate" localSheetId="126">#REF!</definedName>
    <definedName name="ShoppingStartDate" localSheetId="127">#REF!</definedName>
    <definedName name="ShoppingStartDate" localSheetId="128">#REF!</definedName>
    <definedName name="ShoppingStartDate" localSheetId="129">#REF!</definedName>
    <definedName name="ShoppingStartDate" localSheetId="123">#REF!</definedName>
    <definedName name="ShoppingStartDate" localSheetId="131">#REF!</definedName>
    <definedName name="ShoppingStartDate" localSheetId="132">#REF!</definedName>
    <definedName name="ShoppingStartDate" localSheetId="133">#REF!</definedName>
    <definedName name="ShoppingStartDate" localSheetId="134">#REF!</definedName>
    <definedName name="ShoppingStartDate" localSheetId="135">#REF!</definedName>
    <definedName name="ShoppingStartDate" localSheetId="136">#REF!</definedName>
    <definedName name="ShoppingStartDate" localSheetId="138">#REF!</definedName>
    <definedName name="ShoppingStartDate" localSheetId="139">#REF!</definedName>
    <definedName name="ShoppingStartDate" localSheetId="140">#REF!</definedName>
    <definedName name="ShoppingStartDate" localSheetId="141">#REF!</definedName>
    <definedName name="ShoppingStartDate" localSheetId="142">#REF!</definedName>
    <definedName name="ShoppingStartDate" localSheetId="143">#REF!</definedName>
    <definedName name="ShoppingStartDate" localSheetId="109">#REF!</definedName>
    <definedName name="ShoppingStartDate" localSheetId="110">#REF!</definedName>
    <definedName name="ShoppingStartDate" localSheetId="112">#REF!</definedName>
    <definedName name="ShoppingStartDate" localSheetId="113">#REF!</definedName>
    <definedName name="ShoppingStartDate" localSheetId="115">#REF!</definedName>
    <definedName name="ShoppingStartDate" localSheetId="116">#REF!</definedName>
    <definedName name="ShoppingStartDate" localSheetId="117">#REF!</definedName>
    <definedName name="ShoppingStartDate" localSheetId="118">#REF!</definedName>
    <definedName name="ShoppingStartDate" localSheetId="119">#REF!</definedName>
    <definedName name="ShoppingStartDate" localSheetId="120">#REF!</definedName>
    <definedName name="ShoppingStartDate" localSheetId="145">#REF!</definedName>
    <definedName name="ShoppingStartDate" localSheetId="146">#REF!</definedName>
    <definedName name="ShoppingStartDate" localSheetId="147">#REF!</definedName>
    <definedName name="ShoppingStartDate" localSheetId="148">#REF!</definedName>
    <definedName name="ShoppingStartDate" localSheetId="149">#REF!</definedName>
    <definedName name="ShoppingStartDate" localSheetId="150">#REF!</definedName>
    <definedName name="ShoppingStartDate" localSheetId="151">#REF!</definedName>
    <definedName name="ShoppingStartDate" localSheetId="152">#REF!</definedName>
    <definedName name="ShoppingStartDate" localSheetId="153">#REF!</definedName>
    <definedName name="ShoppingStartDate" localSheetId="144">#REF!</definedName>
    <definedName name="ShoppingStartDate" localSheetId="155">#REF!</definedName>
    <definedName name="ShoppingStartDate" localSheetId="156">#REF!</definedName>
    <definedName name="ShoppingStartDate" localSheetId="157">#REF!</definedName>
    <definedName name="ShoppingStartDate" localSheetId="158">#REF!</definedName>
    <definedName name="ShoppingStartDate" localSheetId="159">#REF!</definedName>
    <definedName name="ShoppingStartDate" localSheetId="160">#REF!</definedName>
    <definedName name="ShoppingStartDate" localSheetId="161">#REF!</definedName>
    <definedName name="ShoppingStartDate" localSheetId="162">#REF!</definedName>
    <definedName name="ShoppingStartDate" localSheetId="163">#REF!</definedName>
    <definedName name="ShoppingStartDate" localSheetId="154">#REF!</definedName>
    <definedName name="ShoppingStartDate" localSheetId="164">#REF!</definedName>
    <definedName name="ShoppingStartDate" localSheetId="165">#REF!</definedName>
    <definedName name="ShoppingStartDate" localSheetId="166">#REF!</definedName>
    <definedName name="ShoppingStartDate" localSheetId="167">#REF!</definedName>
    <definedName name="ShoppingStartDate" localSheetId="168">#REF!</definedName>
    <definedName name="ShoppingStartDate">#REF!</definedName>
    <definedName name="source_con" localSheetId="0">#REF!</definedName>
    <definedName name="source_con" localSheetId="11">#REF!</definedName>
    <definedName name="source_con" localSheetId="13">#REF!</definedName>
    <definedName name="source_con" localSheetId="2">#REF!</definedName>
    <definedName name="source_con">#REF!</definedName>
    <definedName name="sr" localSheetId="130">#REF!</definedName>
    <definedName name="sr" localSheetId="137">#REF!</definedName>
    <definedName name="sr" localSheetId="121">#REF!</definedName>
    <definedName name="sr" localSheetId="122">#REF!</definedName>
    <definedName name="sr" localSheetId="124">#REF!</definedName>
    <definedName name="sr" localSheetId="125">#REF!</definedName>
    <definedName name="sr" localSheetId="126">#REF!</definedName>
    <definedName name="sr" localSheetId="127">#REF!</definedName>
    <definedName name="sr" localSheetId="128">#REF!</definedName>
    <definedName name="sr" localSheetId="129">#REF!</definedName>
    <definedName name="sr" localSheetId="123">#REF!</definedName>
    <definedName name="sr" localSheetId="131">#REF!</definedName>
    <definedName name="sr" localSheetId="132">#REF!</definedName>
    <definedName name="sr" localSheetId="133">#REF!</definedName>
    <definedName name="sr" localSheetId="134">#REF!</definedName>
    <definedName name="sr" localSheetId="135">#REF!</definedName>
    <definedName name="sr" localSheetId="136">#REF!</definedName>
    <definedName name="sr" localSheetId="138">#REF!</definedName>
    <definedName name="sr" localSheetId="139">#REF!</definedName>
    <definedName name="sr" localSheetId="140">#REF!</definedName>
    <definedName name="sr" localSheetId="141">#REF!</definedName>
    <definedName name="sr" localSheetId="142">#REF!</definedName>
    <definedName name="sr" localSheetId="143">#REF!</definedName>
    <definedName name="sr" localSheetId="109">#REF!</definedName>
    <definedName name="sr" localSheetId="110">#REF!</definedName>
    <definedName name="sr" localSheetId="112">#REF!</definedName>
    <definedName name="sr" localSheetId="113">#REF!</definedName>
    <definedName name="sr" localSheetId="115">#REF!</definedName>
    <definedName name="sr" localSheetId="116">#REF!</definedName>
    <definedName name="sr" localSheetId="117">#REF!</definedName>
    <definedName name="sr" localSheetId="118">#REF!</definedName>
    <definedName name="sr" localSheetId="119">#REF!</definedName>
    <definedName name="sr" localSheetId="120">#REF!</definedName>
    <definedName name="sr" localSheetId="145">#REF!</definedName>
    <definedName name="sr" localSheetId="146">#REF!</definedName>
    <definedName name="sr" localSheetId="147">#REF!</definedName>
    <definedName name="sr" localSheetId="148">#REF!</definedName>
    <definedName name="sr" localSheetId="149">#REF!</definedName>
    <definedName name="sr" localSheetId="150">#REF!</definedName>
    <definedName name="sr" localSheetId="151">#REF!</definedName>
    <definedName name="sr" localSheetId="152">#REF!</definedName>
    <definedName name="sr" localSheetId="153">#REF!</definedName>
    <definedName name="sr" localSheetId="144">#REF!</definedName>
    <definedName name="sr" localSheetId="155">#REF!</definedName>
    <definedName name="sr" localSheetId="156">#REF!</definedName>
    <definedName name="sr" localSheetId="157">#REF!</definedName>
    <definedName name="sr" localSheetId="158">#REF!</definedName>
    <definedName name="sr" localSheetId="159">#REF!</definedName>
    <definedName name="sr" localSheetId="160">#REF!</definedName>
    <definedName name="sr" localSheetId="161">#REF!</definedName>
    <definedName name="sr" localSheetId="162">#REF!</definedName>
    <definedName name="sr" localSheetId="163">#REF!</definedName>
    <definedName name="sr" localSheetId="154">#REF!</definedName>
    <definedName name="sr" localSheetId="164">#REF!</definedName>
    <definedName name="sr" localSheetId="165">#REF!</definedName>
    <definedName name="sr" localSheetId="166">#REF!</definedName>
    <definedName name="sr" localSheetId="167">#REF!</definedName>
    <definedName name="sr" localSheetId="168">#REF!</definedName>
    <definedName name="sr">#REF!</definedName>
    <definedName name="stok_prt" localSheetId="0">#REF!</definedName>
    <definedName name="stok_prt" localSheetId="11">#REF!</definedName>
    <definedName name="stok_prt" localSheetId="13">#REF!</definedName>
    <definedName name="stok_prt" localSheetId="2">#REF!</definedName>
    <definedName name="stok_prt">#REF!</definedName>
    <definedName name="summary" localSheetId="0">#REF!</definedName>
    <definedName name="summary" localSheetId="11">#REF!</definedName>
    <definedName name="summary" localSheetId="13">#REF!</definedName>
    <definedName name="summary" localSheetId="2">#REF!</definedName>
    <definedName name="summary">#REF!</definedName>
    <definedName name="swk" localSheetId="0">#REF!</definedName>
    <definedName name="swk" localSheetId="11">#REF!</definedName>
    <definedName name="swk" localSheetId="13">#REF!</definedName>
    <definedName name="swk" localSheetId="2">#REF!</definedName>
    <definedName name="swk">#REF!</definedName>
    <definedName name="T">#REF!</definedName>
    <definedName name="table" localSheetId="130">#REF!</definedName>
    <definedName name="table" localSheetId="137">#REF!</definedName>
    <definedName name="table" localSheetId="104">#REF!</definedName>
    <definedName name="table" localSheetId="105">#REF!</definedName>
    <definedName name="table" localSheetId="107">#REF!</definedName>
    <definedName name="table" localSheetId="106">#REF!</definedName>
    <definedName name="table" localSheetId="121">#REF!</definedName>
    <definedName name="table" localSheetId="122">#REF!</definedName>
    <definedName name="table" localSheetId="124">#REF!</definedName>
    <definedName name="table" localSheetId="125">#REF!</definedName>
    <definedName name="table" localSheetId="126">#REF!</definedName>
    <definedName name="table" localSheetId="127">#REF!</definedName>
    <definedName name="table" localSheetId="128">#REF!</definedName>
    <definedName name="table" localSheetId="129">#REF!</definedName>
    <definedName name="table" localSheetId="123">#REF!</definedName>
    <definedName name="table" localSheetId="131">#REF!</definedName>
    <definedName name="table" localSheetId="132">#REF!</definedName>
    <definedName name="table" localSheetId="133">#REF!</definedName>
    <definedName name="table" localSheetId="134">#REF!</definedName>
    <definedName name="table" localSheetId="135">#REF!</definedName>
    <definedName name="table" localSheetId="136">#REF!</definedName>
    <definedName name="table" localSheetId="138">#REF!</definedName>
    <definedName name="table" localSheetId="139">#REF!</definedName>
    <definedName name="table" localSheetId="140">#REF!</definedName>
    <definedName name="table" localSheetId="141">#REF!</definedName>
    <definedName name="table" localSheetId="142">#REF!</definedName>
    <definedName name="table" localSheetId="143">#REF!</definedName>
    <definedName name="table" localSheetId="109">#REF!</definedName>
    <definedName name="table" localSheetId="110">#REF!</definedName>
    <definedName name="table" localSheetId="112">#REF!</definedName>
    <definedName name="table" localSheetId="113">#REF!</definedName>
    <definedName name="table" localSheetId="115">#REF!</definedName>
    <definedName name="table" localSheetId="116">#REF!</definedName>
    <definedName name="table" localSheetId="117">#REF!</definedName>
    <definedName name="table" localSheetId="118">#REF!</definedName>
    <definedName name="table" localSheetId="119">#REF!</definedName>
    <definedName name="table" localSheetId="120">#REF!</definedName>
    <definedName name="table" localSheetId="145">#REF!</definedName>
    <definedName name="table" localSheetId="146">#REF!</definedName>
    <definedName name="table" localSheetId="147">#REF!</definedName>
    <definedName name="table" localSheetId="148">#REF!</definedName>
    <definedName name="table" localSheetId="149">#REF!</definedName>
    <definedName name="table" localSheetId="150">#REF!</definedName>
    <definedName name="table" localSheetId="151">#REF!</definedName>
    <definedName name="table" localSheetId="152">#REF!</definedName>
    <definedName name="table" localSheetId="153">#REF!</definedName>
    <definedName name="table" localSheetId="144">#REF!</definedName>
    <definedName name="table" localSheetId="155">#REF!</definedName>
    <definedName name="table" localSheetId="156">#REF!</definedName>
    <definedName name="table" localSheetId="157">#REF!</definedName>
    <definedName name="table" localSheetId="158">#REF!</definedName>
    <definedName name="table" localSheetId="159">#REF!</definedName>
    <definedName name="table" localSheetId="160">#REF!</definedName>
    <definedName name="table" localSheetId="161">#REF!</definedName>
    <definedName name="table" localSheetId="162">#REF!</definedName>
    <definedName name="table" localSheetId="163">#REF!</definedName>
    <definedName name="table" localSheetId="154">#REF!</definedName>
    <definedName name="table" localSheetId="164">#REF!</definedName>
    <definedName name="table" localSheetId="165">#REF!</definedName>
    <definedName name="table" localSheetId="166">#REF!</definedName>
    <definedName name="table" localSheetId="167">#REF!</definedName>
    <definedName name="table" localSheetId="168">#REF!</definedName>
    <definedName name="table" localSheetId="169">#REF!</definedName>
    <definedName name="table" localSheetId="178">#REF!</definedName>
    <definedName name="table" localSheetId="179">#REF!</definedName>
    <definedName name="table" localSheetId="180">#REF!</definedName>
    <definedName name="table" localSheetId="181">#REF!</definedName>
    <definedName name="table" localSheetId="182">#REF!</definedName>
    <definedName name="table" localSheetId="183">#REF!</definedName>
    <definedName name="table" localSheetId="185">#REF!</definedName>
    <definedName name="table" localSheetId="184">#REF!</definedName>
    <definedName name="table" localSheetId="186">#REF!</definedName>
    <definedName name="table" localSheetId="187">#REF!</definedName>
    <definedName name="table" localSheetId="188">#REF!</definedName>
    <definedName name="table" localSheetId="190">#REF!</definedName>
    <definedName name="table" localSheetId="191">#REF!</definedName>
    <definedName name="table" localSheetId="192">#REF!</definedName>
    <definedName name="table" localSheetId="193">#REF!</definedName>
    <definedName name="table" localSheetId="194">#REF!</definedName>
    <definedName name="table" localSheetId="195">#REF!</definedName>
    <definedName name="table" localSheetId="196">#REF!</definedName>
    <definedName name="table" localSheetId="189">#REF!</definedName>
    <definedName name="table" localSheetId="170">#REF!</definedName>
    <definedName name="table" localSheetId="171">#REF!</definedName>
    <definedName name="table" localSheetId="172">#REF!</definedName>
    <definedName name="table" localSheetId="173">#REF!</definedName>
    <definedName name="table" localSheetId="174">#REF!</definedName>
    <definedName name="table" localSheetId="175">#REF!</definedName>
    <definedName name="table" localSheetId="176">#REF!</definedName>
    <definedName name="table" localSheetId="177">#REF!</definedName>
    <definedName name="table">#REF!</definedName>
    <definedName name="Table_12" localSheetId="0">#REF!</definedName>
    <definedName name="Table_12" localSheetId="11">#REF!</definedName>
    <definedName name="Table_12" localSheetId="13">#REF!</definedName>
    <definedName name="Table_12" localSheetId="2">#REF!</definedName>
    <definedName name="Table_12" localSheetId="24">#REF!</definedName>
    <definedName name="Table_12" localSheetId="26">#REF!</definedName>
    <definedName name="Table_12" localSheetId="27">#REF!</definedName>
    <definedName name="Table_12" localSheetId="28">#REF!</definedName>
    <definedName name="Table_12" localSheetId="21">#REF!</definedName>
    <definedName name="Table_12" localSheetId="22">#REF!</definedName>
    <definedName name="Table_12" localSheetId="30">#REF!</definedName>
    <definedName name="Table_12" localSheetId="31">#REF!</definedName>
    <definedName name="Table_12" localSheetId="32">#REF!</definedName>
    <definedName name="Table_12" localSheetId="34">#REF!</definedName>
    <definedName name="Table_12" localSheetId="35">#REF!</definedName>
    <definedName name="Table_12" localSheetId="37">#REF!</definedName>
    <definedName name="Table_12" localSheetId="38">#REF!</definedName>
    <definedName name="Table_12" localSheetId="39">#REF!</definedName>
    <definedName name="Table_12" localSheetId="41">#REF!</definedName>
    <definedName name="Table_12" localSheetId="42">#REF!</definedName>
    <definedName name="Table_12" localSheetId="44">#REF!</definedName>
    <definedName name="Table_12" localSheetId="45">#REF!</definedName>
    <definedName name="Table_12" localSheetId="46">#REF!</definedName>
    <definedName name="Table_12" localSheetId="48">#REF!</definedName>
    <definedName name="Table_12" localSheetId="49">#REF!</definedName>
    <definedName name="Table_12" localSheetId="51">#REF!</definedName>
    <definedName name="Table_12" localSheetId="53">#REF!</definedName>
    <definedName name="Table_12" localSheetId="55">#REF!</definedName>
    <definedName name="Table_12" localSheetId="56">#REF!</definedName>
    <definedName name="Table_12" localSheetId="58">#REF!</definedName>
    <definedName name="Table_12" localSheetId="60">#REF!</definedName>
    <definedName name="Table_12" localSheetId="62">#REF!</definedName>
    <definedName name="Table_12" localSheetId="63">#REF!</definedName>
    <definedName name="Table_12" localSheetId="65">#REF!</definedName>
    <definedName name="Table_12" localSheetId="66">#REF!</definedName>
    <definedName name="Table_12" localSheetId="69">#REF!</definedName>
    <definedName name="Table_12" localSheetId="70">#REF!</definedName>
    <definedName name="Table_12" localSheetId="83">#REF!</definedName>
    <definedName name="Table_12" localSheetId="84">#REF!</definedName>
    <definedName name="Table_12" localSheetId="85">#REF!</definedName>
    <definedName name="Table_12" localSheetId="90">#REF!</definedName>
    <definedName name="Table_12" localSheetId="89">#REF!</definedName>
    <definedName name="Table_12" localSheetId="91">#REF!</definedName>
    <definedName name="Table_12" localSheetId="92">#REF!</definedName>
    <definedName name="Table_12" localSheetId="93">#REF!</definedName>
    <definedName name="Table_12" localSheetId="94">#REF!</definedName>
    <definedName name="Table_12" localSheetId="95">#REF!</definedName>
    <definedName name="Table_12" localSheetId="72">#REF!</definedName>
    <definedName name="Table_12" localSheetId="96">#REF!</definedName>
    <definedName name="Table_12" localSheetId="97">#REF!</definedName>
    <definedName name="Table_12" localSheetId="98">#REF!</definedName>
    <definedName name="Table_12" localSheetId="99">#REF!</definedName>
    <definedName name="Table_12" localSheetId="100">#REF!</definedName>
    <definedName name="Table_12" localSheetId="101">#REF!</definedName>
    <definedName name="Table_12" localSheetId="102">#REF!</definedName>
    <definedName name="Table_12" localSheetId="103">#REF!</definedName>
    <definedName name="Table_12" localSheetId="73">#REF!</definedName>
    <definedName name="Table_12" localSheetId="74">#REF!</definedName>
    <definedName name="Table_12" localSheetId="75">#REF!</definedName>
    <definedName name="Table_12" localSheetId="80">#REF!</definedName>
    <definedName name="Table_12" localSheetId="79">#REF!</definedName>
    <definedName name="Table_12" localSheetId="82">#REF!</definedName>
    <definedName name="Table_12">#REF!</definedName>
    <definedName name="TABLE_13" localSheetId="0">#REF!</definedName>
    <definedName name="TABLE_13" localSheetId="11">#REF!</definedName>
    <definedName name="TABLE_13" localSheetId="13">#REF!</definedName>
    <definedName name="TABLE_13" localSheetId="2">#REF!</definedName>
    <definedName name="TABLE_13" localSheetId="24">#REF!</definedName>
    <definedName name="TABLE_13" localSheetId="26">#REF!</definedName>
    <definedName name="TABLE_13" localSheetId="27">#REF!</definedName>
    <definedName name="TABLE_13" localSheetId="28">#REF!</definedName>
    <definedName name="TABLE_13" localSheetId="21">#REF!</definedName>
    <definedName name="TABLE_13" localSheetId="22">#REF!</definedName>
    <definedName name="TABLE_13" localSheetId="30">#REF!</definedName>
    <definedName name="TABLE_13" localSheetId="31">#REF!</definedName>
    <definedName name="TABLE_13" localSheetId="32">#REF!</definedName>
    <definedName name="TABLE_13" localSheetId="34">#REF!</definedName>
    <definedName name="TABLE_13" localSheetId="35">#REF!</definedName>
    <definedName name="TABLE_13" localSheetId="37">#REF!</definedName>
    <definedName name="TABLE_13" localSheetId="38">#REF!</definedName>
    <definedName name="TABLE_13" localSheetId="39">#REF!</definedName>
    <definedName name="TABLE_13" localSheetId="41">#REF!</definedName>
    <definedName name="TABLE_13" localSheetId="42">#REF!</definedName>
    <definedName name="TABLE_13" localSheetId="44">#REF!</definedName>
    <definedName name="TABLE_13" localSheetId="45">#REF!</definedName>
    <definedName name="TABLE_13" localSheetId="46">#REF!</definedName>
    <definedName name="TABLE_13" localSheetId="48">#REF!</definedName>
    <definedName name="TABLE_13" localSheetId="49">#REF!</definedName>
    <definedName name="TABLE_13" localSheetId="51">#REF!</definedName>
    <definedName name="TABLE_13" localSheetId="53">#REF!</definedName>
    <definedName name="TABLE_13" localSheetId="55">#REF!</definedName>
    <definedName name="TABLE_13" localSheetId="56">#REF!</definedName>
    <definedName name="TABLE_13" localSheetId="58">#REF!</definedName>
    <definedName name="TABLE_13" localSheetId="60">#REF!</definedName>
    <definedName name="TABLE_13" localSheetId="62">#REF!</definedName>
    <definedName name="TABLE_13" localSheetId="63">#REF!</definedName>
    <definedName name="TABLE_13" localSheetId="65">#REF!</definedName>
    <definedName name="TABLE_13" localSheetId="66">#REF!</definedName>
    <definedName name="TABLE_13" localSheetId="69">#REF!</definedName>
    <definedName name="TABLE_13" localSheetId="70">#REF!</definedName>
    <definedName name="TABLE_13" localSheetId="83">#REF!</definedName>
    <definedName name="TABLE_13" localSheetId="84">#REF!</definedName>
    <definedName name="TABLE_13" localSheetId="85">#REF!</definedName>
    <definedName name="TABLE_13" localSheetId="90">#REF!</definedName>
    <definedName name="TABLE_13" localSheetId="89">#REF!</definedName>
    <definedName name="TABLE_13" localSheetId="91">#REF!</definedName>
    <definedName name="TABLE_13" localSheetId="92">#REF!</definedName>
    <definedName name="TABLE_13" localSheetId="93">#REF!</definedName>
    <definedName name="TABLE_13" localSheetId="94">#REF!</definedName>
    <definedName name="TABLE_13" localSheetId="95">#REF!</definedName>
    <definedName name="TABLE_13" localSheetId="72">#REF!</definedName>
    <definedName name="TABLE_13" localSheetId="96">#REF!</definedName>
    <definedName name="TABLE_13" localSheetId="97">#REF!</definedName>
    <definedName name="TABLE_13" localSheetId="98">#REF!</definedName>
    <definedName name="TABLE_13" localSheetId="99">#REF!</definedName>
    <definedName name="TABLE_13" localSheetId="100">#REF!</definedName>
    <definedName name="TABLE_13" localSheetId="101">#REF!</definedName>
    <definedName name="TABLE_13" localSheetId="102">#REF!</definedName>
    <definedName name="TABLE_13" localSheetId="103">#REF!</definedName>
    <definedName name="TABLE_13" localSheetId="73">#REF!</definedName>
    <definedName name="TABLE_13" localSheetId="74">#REF!</definedName>
    <definedName name="TABLE_13" localSheetId="75">#REF!</definedName>
    <definedName name="TABLE_13" localSheetId="80">#REF!</definedName>
    <definedName name="TABLE_13" localSheetId="79">#REF!</definedName>
    <definedName name="TABLE_13" localSheetId="82">#REF!</definedName>
    <definedName name="TABLE_13">#REF!</definedName>
    <definedName name="TABLE_14" localSheetId="0">#REF!</definedName>
    <definedName name="TABLE_14" localSheetId="11">#REF!</definedName>
    <definedName name="TABLE_14" localSheetId="13">#REF!</definedName>
    <definedName name="TABLE_14" localSheetId="2">#REF!</definedName>
    <definedName name="TABLE_14" localSheetId="24">#REF!</definedName>
    <definedName name="TABLE_14" localSheetId="26">#REF!</definedName>
    <definedName name="TABLE_14" localSheetId="27">#REF!</definedName>
    <definedName name="TABLE_14" localSheetId="28">#REF!</definedName>
    <definedName name="TABLE_14" localSheetId="21">#REF!</definedName>
    <definedName name="TABLE_14" localSheetId="22">#REF!</definedName>
    <definedName name="TABLE_14" localSheetId="30">#REF!</definedName>
    <definedName name="TABLE_14" localSheetId="31">#REF!</definedName>
    <definedName name="TABLE_14" localSheetId="32">#REF!</definedName>
    <definedName name="TABLE_14" localSheetId="34">#REF!</definedName>
    <definedName name="TABLE_14" localSheetId="35">#REF!</definedName>
    <definedName name="TABLE_14" localSheetId="37">#REF!</definedName>
    <definedName name="TABLE_14" localSheetId="38">#REF!</definedName>
    <definedName name="TABLE_14" localSheetId="39">#REF!</definedName>
    <definedName name="TABLE_14" localSheetId="41">#REF!</definedName>
    <definedName name="TABLE_14" localSheetId="42">#REF!</definedName>
    <definedName name="TABLE_14" localSheetId="44">#REF!</definedName>
    <definedName name="TABLE_14" localSheetId="45">#REF!</definedName>
    <definedName name="TABLE_14" localSheetId="46">#REF!</definedName>
    <definedName name="TABLE_14" localSheetId="48">#REF!</definedName>
    <definedName name="TABLE_14" localSheetId="49">#REF!</definedName>
    <definedName name="TABLE_14" localSheetId="51">#REF!</definedName>
    <definedName name="TABLE_14" localSheetId="53">#REF!</definedName>
    <definedName name="TABLE_14" localSheetId="55">#REF!</definedName>
    <definedName name="TABLE_14" localSheetId="56">#REF!</definedName>
    <definedName name="TABLE_14" localSheetId="58">#REF!</definedName>
    <definedName name="TABLE_14" localSheetId="60">#REF!</definedName>
    <definedName name="TABLE_14" localSheetId="62">#REF!</definedName>
    <definedName name="TABLE_14" localSheetId="63">#REF!</definedName>
    <definedName name="TABLE_14" localSheetId="65">#REF!</definedName>
    <definedName name="TABLE_14" localSheetId="66">#REF!</definedName>
    <definedName name="TABLE_14" localSheetId="69">#REF!</definedName>
    <definedName name="TABLE_14" localSheetId="70">#REF!</definedName>
    <definedName name="TABLE_14" localSheetId="83">#REF!</definedName>
    <definedName name="TABLE_14" localSheetId="84">#REF!</definedName>
    <definedName name="TABLE_14" localSheetId="85">#REF!</definedName>
    <definedName name="TABLE_14" localSheetId="90">#REF!</definedName>
    <definedName name="TABLE_14" localSheetId="89">#REF!</definedName>
    <definedName name="TABLE_14" localSheetId="91">#REF!</definedName>
    <definedName name="TABLE_14" localSheetId="92">#REF!</definedName>
    <definedName name="TABLE_14" localSheetId="93">#REF!</definedName>
    <definedName name="TABLE_14" localSheetId="94">#REF!</definedName>
    <definedName name="TABLE_14" localSheetId="95">#REF!</definedName>
    <definedName name="TABLE_14" localSheetId="72">#REF!</definedName>
    <definedName name="TABLE_14" localSheetId="96">#REF!</definedName>
    <definedName name="TABLE_14" localSheetId="97">#REF!</definedName>
    <definedName name="TABLE_14" localSheetId="98">#REF!</definedName>
    <definedName name="TABLE_14" localSheetId="99">#REF!</definedName>
    <definedName name="TABLE_14" localSheetId="100">#REF!</definedName>
    <definedName name="TABLE_14" localSheetId="101">#REF!</definedName>
    <definedName name="TABLE_14" localSheetId="102">#REF!</definedName>
    <definedName name="TABLE_14" localSheetId="103">#REF!</definedName>
    <definedName name="TABLE_14" localSheetId="73">#REF!</definedName>
    <definedName name="TABLE_14" localSheetId="74">#REF!</definedName>
    <definedName name="TABLE_14" localSheetId="75">#REF!</definedName>
    <definedName name="TABLE_14" localSheetId="80">#REF!</definedName>
    <definedName name="TABLE_14" localSheetId="79">#REF!</definedName>
    <definedName name="TABLE_14" localSheetId="82">#REF!</definedName>
    <definedName name="TABLE_14">#REF!</definedName>
    <definedName name="Table_1A" localSheetId="0">#REF!</definedName>
    <definedName name="Table_1A" localSheetId="11">#REF!</definedName>
    <definedName name="Table_1A" localSheetId="13">#REF!</definedName>
    <definedName name="Table_1A" localSheetId="2">#REF!</definedName>
    <definedName name="Table_1A">#REF!</definedName>
    <definedName name="Table_2_i" localSheetId="0">#REF!</definedName>
    <definedName name="Table_2_i" localSheetId="11">#REF!</definedName>
    <definedName name="Table_2_i" localSheetId="13">#REF!</definedName>
    <definedName name="Table_2_i" localSheetId="2">#REF!</definedName>
    <definedName name="Table_2_i">#REF!</definedName>
    <definedName name="table_3" localSheetId="0">#REF!</definedName>
    <definedName name="table_3" localSheetId="11">#REF!</definedName>
    <definedName name="table_3" localSheetId="13">#REF!</definedName>
    <definedName name="table_3" localSheetId="2">#REF!</definedName>
    <definedName name="table_3" localSheetId="24">#REF!</definedName>
    <definedName name="table_3" localSheetId="26">#REF!</definedName>
    <definedName name="table_3" localSheetId="27">#REF!</definedName>
    <definedName name="table_3" localSheetId="28">#REF!</definedName>
    <definedName name="table_3" localSheetId="21">#REF!</definedName>
    <definedName name="table_3" localSheetId="22">#REF!</definedName>
    <definedName name="table_3" localSheetId="30">#REF!</definedName>
    <definedName name="table_3" localSheetId="31">#REF!</definedName>
    <definedName name="table_3" localSheetId="32">#REF!</definedName>
    <definedName name="table_3" localSheetId="34">#REF!</definedName>
    <definedName name="table_3" localSheetId="35">#REF!</definedName>
    <definedName name="table_3" localSheetId="37">#REF!</definedName>
    <definedName name="table_3" localSheetId="38">#REF!</definedName>
    <definedName name="table_3" localSheetId="39">#REF!</definedName>
    <definedName name="table_3" localSheetId="41">#REF!</definedName>
    <definedName name="table_3" localSheetId="42">#REF!</definedName>
    <definedName name="table_3" localSheetId="44">#REF!</definedName>
    <definedName name="table_3" localSheetId="45">#REF!</definedName>
    <definedName name="table_3" localSheetId="46">#REF!</definedName>
    <definedName name="table_3" localSheetId="48">#REF!</definedName>
    <definedName name="table_3" localSheetId="49">#REF!</definedName>
    <definedName name="table_3" localSheetId="51">#REF!</definedName>
    <definedName name="table_3" localSheetId="53">#REF!</definedName>
    <definedName name="table_3" localSheetId="55">#REF!</definedName>
    <definedName name="table_3" localSheetId="56">#REF!</definedName>
    <definedName name="table_3" localSheetId="58">#REF!</definedName>
    <definedName name="table_3" localSheetId="60">#REF!</definedName>
    <definedName name="table_3" localSheetId="62">#REF!</definedName>
    <definedName name="table_3" localSheetId="63">#REF!</definedName>
    <definedName name="table_3" localSheetId="65">#REF!</definedName>
    <definedName name="table_3" localSheetId="66">#REF!</definedName>
    <definedName name="table_3" localSheetId="69">#REF!</definedName>
    <definedName name="table_3" localSheetId="70">#REF!</definedName>
    <definedName name="table_3" localSheetId="83">#REF!</definedName>
    <definedName name="table_3" localSheetId="84">#REF!</definedName>
    <definedName name="table_3" localSheetId="85">#REF!</definedName>
    <definedName name="table_3" localSheetId="90">#REF!</definedName>
    <definedName name="table_3" localSheetId="89">#REF!</definedName>
    <definedName name="table_3" localSheetId="91">#REF!</definedName>
    <definedName name="table_3" localSheetId="92">#REF!</definedName>
    <definedName name="table_3" localSheetId="93">#REF!</definedName>
    <definedName name="table_3" localSheetId="94">#REF!</definedName>
    <definedName name="table_3" localSheetId="95">#REF!</definedName>
    <definedName name="table_3" localSheetId="72">#REF!</definedName>
    <definedName name="table_3" localSheetId="96">#REF!</definedName>
    <definedName name="table_3" localSheetId="97">#REF!</definedName>
    <definedName name="table_3" localSheetId="98">#REF!</definedName>
    <definedName name="table_3" localSheetId="99">#REF!</definedName>
    <definedName name="table_3" localSheetId="100">#REF!</definedName>
    <definedName name="table_3" localSheetId="101">#REF!</definedName>
    <definedName name="table_3" localSheetId="102">#REF!</definedName>
    <definedName name="table_3" localSheetId="103">#REF!</definedName>
    <definedName name="table_3" localSheetId="73">#REF!</definedName>
    <definedName name="table_3" localSheetId="74">#REF!</definedName>
    <definedName name="table_3" localSheetId="75">#REF!</definedName>
    <definedName name="table_3" localSheetId="80">#REF!</definedName>
    <definedName name="table_3" localSheetId="79">#REF!</definedName>
    <definedName name="table_3" localSheetId="82">#REF!</definedName>
    <definedName name="table_3">#REF!</definedName>
    <definedName name="TABLE_9" localSheetId="0">#REF!</definedName>
    <definedName name="TABLE_9" localSheetId="11">#REF!</definedName>
    <definedName name="TABLE_9" localSheetId="13">#REF!</definedName>
    <definedName name="TABLE_9" localSheetId="2">#REF!</definedName>
    <definedName name="TABLE_9" localSheetId="24">#REF!</definedName>
    <definedName name="TABLE_9" localSheetId="26">#REF!</definedName>
    <definedName name="TABLE_9" localSheetId="27">#REF!</definedName>
    <definedName name="TABLE_9" localSheetId="28">#REF!</definedName>
    <definedName name="TABLE_9" localSheetId="21">#REF!</definedName>
    <definedName name="TABLE_9" localSheetId="22">#REF!</definedName>
    <definedName name="TABLE_9" localSheetId="30">#REF!</definedName>
    <definedName name="TABLE_9" localSheetId="31">#REF!</definedName>
    <definedName name="TABLE_9" localSheetId="32">#REF!</definedName>
    <definedName name="TABLE_9" localSheetId="34">#REF!</definedName>
    <definedName name="TABLE_9" localSheetId="35">#REF!</definedName>
    <definedName name="TABLE_9" localSheetId="37">#REF!</definedName>
    <definedName name="TABLE_9" localSheetId="38">#REF!</definedName>
    <definedName name="TABLE_9" localSheetId="39">#REF!</definedName>
    <definedName name="TABLE_9" localSheetId="41">#REF!</definedName>
    <definedName name="TABLE_9" localSheetId="42">#REF!</definedName>
    <definedName name="TABLE_9" localSheetId="44">#REF!</definedName>
    <definedName name="TABLE_9" localSheetId="45">#REF!</definedName>
    <definedName name="TABLE_9" localSheetId="46">#REF!</definedName>
    <definedName name="TABLE_9" localSheetId="48">#REF!</definedName>
    <definedName name="TABLE_9" localSheetId="49">#REF!</definedName>
    <definedName name="TABLE_9" localSheetId="51">#REF!</definedName>
    <definedName name="TABLE_9" localSheetId="53">#REF!</definedName>
    <definedName name="TABLE_9" localSheetId="55">#REF!</definedName>
    <definedName name="TABLE_9" localSheetId="56">#REF!</definedName>
    <definedName name="TABLE_9" localSheetId="58">#REF!</definedName>
    <definedName name="TABLE_9" localSheetId="60">#REF!</definedName>
    <definedName name="TABLE_9" localSheetId="62">#REF!</definedName>
    <definedName name="TABLE_9" localSheetId="63">#REF!</definedName>
    <definedName name="TABLE_9" localSheetId="65">#REF!</definedName>
    <definedName name="TABLE_9" localSheetId="66">#REF!</definedName>
    <definedName name="TABLE_9" localSheetId="69">#REF!</definedName>
    <definedName name="TABLE_9" localSheetId="70">#REF!</definedName>
    <definedName name="TABLE_9" localSheetId="83">#REF!</definedName>
    <definedName name="TABLE_9" localSheetId="84">#REF!</definedName>
    <definedName name="TABLE_9" localSheetId="85">#REF!</definedName>
    <definedName name="TABLE_9" localSheetId="90">#REF!</definedName>
    <definedName name="TABLE_9" localSheetId="89">#REF!</definedName>
    <definedName name="TABLE_9" localSheetId="91">#REF!</definedName>
    <definedName name="TABLE_9" localSheetId="92">#REF!</definedName>
    <definedName name="TABLE_9" localSheetId="93">#REF!</definedName>
    <definedName name="TABLE_9" localSheetId="94">#REF!</definedName>
    <definedName name="TABLE_9" localSheetId="95">#REF!</definedName>
    <definedName name="TABLE_9" localSheetId="72">#REF!</definedName>
    <definedName name="TABLE_9" localSheetId="96">#REF!</definedName>
    <definedName name="TABLE_9" localSheetId="97">#REF!</definedName>
    <definedName name="TABLE_9" localSheetId="98">#REF!</definedName>
    <definedName name="TABLE_9" localSheetId="99">#REF!</definedName>
    <definedName name="TABLE_9" localSheetId="100">#REF!</definedName>
    <definedName name="TABLE_9" localSheetId="101">#REF!</definedName>
    <definedName name="TABLE_9" localSheetId="102">#REF!</definedName>
    <definedName name="TABLE_9" localSheetId="103">#REF!</definedName>
    <definedName name="TABLE_9" localSheetId="73">#REF!</definedName>
    <definedName name="TABLE_9" localSheetId="74">#REF!</definedName>
    <definedName name="TABLE_9" localSheetId="75">#REF!</definedName>
    <definedName name="TABLE_9" localSheetId="80">#REF!</definedName>
    <definedName name="TABLE_9" localSheetId="79">#REF!</definedName>
    <definedName name="TABLE_9" localSheetId="82">#REF!</definedName>
    <definedName name="TABLE_9">#REF!</definedName>
    <definedName name="table1" localSheetId="130">#REF!</definedName>
    <definedName name="table1" localSheetId="137">#REF!</definedName>
    <definedName name="table1" localSheetId="104">#REF!</definedName>
    <definedName name="table1" localSheetId="105">#REF!</definedName>
    <definedName name="table1" localSheetId="107">#REF!</definedName>
    <definedName name="table1" localSheetId="106">#REF!</definedName>
    <definedName name="table1" localSheetId="121">#REF!</definedName>
    <definedName name="table1" localSheetId="122">#REF!</definedName>
    <definedName name="table1" localSheetId="124">#REF!</definedName>
    <definedName name="table1" localSheetId="125">#REF!</definedName>
    <definedName name="table1" localSheetId="126">#REF!</definedName>
    <definedName name="table1" localSheetId="127">#REF!</definedName>
    <definedName name="table1" localSheetId="128">#REF!</definedName>
    <definedName name="table1" localSheetId="129">#REF!</definedName>
    <definedName name="table1" localSheetId="123">#REF!</definedName>
    <definedName name="table1" localSheetId="131">#REF!</definedName>
    <definedName name="table1" localSheetId="132">#REF!</definedName>
    <definedName name="table1" localSheetId="133">#REF!</definedName>
    <definedName name="table1" localSheetId="134">#REF!</definedName>
    <definedName name="table1" localSheetId="135">#REF!</definedName>
    <definedName name="table1" localSheetId="136">#REF!</definedName>
    <definedName name="table1" localSheetId="138">#REF!</definedName>
    <definedName name="table1" localSheetId="139">#REF!</definedName>
    <definedName name="table1" localSheetId="140">#REF!</definedName>
    <definedName name="table1" localSheetId="141">#REF!</definedName>
    <definedName name="table1" localSheetId="142">#REF!</definedName>
    <definedName name="table1" localSheetId="143">#REF!</definedName>
    <definedName name="table1" localSheetId="109">#REF!</definedName>
    <definedName name="table1" localSheetId="110">#REF!</definedName>
    <definedName name="table1" localSheetId="112">#REF!</definedName>
    <definedName name="table1" localSheetId="113">#REF!</definedName>
    <definedName name="table1" localSheetId="115">#REF!</definedName>
    <definedName name="table1" localSheetId="116">#REF!</definedName>
    <definedName name="table1" localSheetId="117">#REF!</definedName>
    <definedName name="table1" localSheetId="118">#REF!</definedName>
    <definedName name="table1" localSheetId="119">#REF!</definedName>
    <definedName name="table1" localSheetId="120">#REF!</definedName>
    <definedName name="table1" localSheetId="145">#REF!</definedName>
    <definedName name="table1" localSheetId="146">#REF!</definedName>
    <definedName name="table1" localSheetId="147">#REF!</definedName>
    <definedName name="table1" localSheetId="148">#REF!</definedName>
    <definedName name="table1" localSheetId="149">#REF!</definedName>
    <definedName name="table1" localSheetId="150">#REF!</definedName>
    <definedName name="table1" localSheetId="151">#REF!</definedName>
    <definedName name="table1" localSheetId="152">#REF!</definedName>
    <definedName name="table1" localSheetId="153">#REF!</definedName>
    <definedName name="table1" localSheetId="144">#REF!</definedName>
    <definedName name="table1" localSheetId="155">#REF!</definedName>
    <definedName name="table1" localSheetId="156">#REF!</definedName>
    <definedName name="table1" localSheetId="157">#REF!</definedName>
    <definedName name="table1" localSheetId="158">#REF!</definedName>
    <definedName name="table1" localSheetId="159">#REF!</definedName>
    <definedName name="table1" localSheetId="160">#REF!</definedName>
    <definedName name="table1" localSheetId="161">#REF!</definedName>
    <definedName name="table1" localSheetId="162">#REF!</definedName>
    <definedName name="table1" localSheetId="163">#REF!</definedName>
    <definedName name="table1" localSheetId="154">#REF!</definedName>
    <definedName name="table1" localSheetId="164">#REF!</definedName>
    <definedName name="table1" localSheetId="165">#REF!</definedName>
    <definedName name="table1" localSheetId="166">#REF!</definedName>
    <definedName name="table1" localSheetId="167">#REF!</definedName>
    <definedName name="table1" localSheetId="168">#REF!</definedName>
    <definedName name="table1" localSheetId="169">#REF!</definedName>
    <definedName name="table1" localSheetId="178">#REF!</definedName>
    <definedName name="table1" localSheetId="179">#REF!</definedName>
    <definedName name="table1" localSheetId="180">#REF!</definedName>
    <definedName name="table1" localSheetId="181">#REF!</definedName>
    <definedName name="table1" localSheetId="182">#REF!</definedName>
    <definedName name="table1" localSheetId="183">#REF!</definedName>
    <definedName name="table1" localSheetId="185">#REF!</definedName>
    <definedName name="table1" localSheetId="184">#REF!</definedName>
    <definedName name="table1" localSheetId="186">#REF!</definedName>
    <definedName name="table1" localSheetId="187">#REF!</definedName>
    <definedName name="table1" localSheetId="188">#REF!</definedName>
    <definedName name="table1" localSheetId="190">#REF!</definedName>
    <definedName name="table1" localSheetId="191">#REF!</definedName>
    <definedName name="table1" localSheetId="192">#REF!</definedName>
    <definedName name="table1" localSheetId="193">#REF!</definedName>
    <definedName name="table1" localSheetId="194">#REF!</definedName>
    <definedName name="table1" localSheetId="195">#REF!</definedName>
    <definedName name="table1" localSheetId="196">#REF!</definedName>
    <definedName name="table1" localSheetId="189">#REF!</definedName>
    <definedName name="table1" localSheetId="170">#REF!</definedName>
    <definedName name="table1" localSheetId="171">#REF!</definedName>
    <definedName name="table1" localSheetId="172">#REF!</definedName>
    <definedName name="table1" localSheetId="173">#REF!</definedName>
    <definedName name="table1" localSheetId="174">#REF!</definedName>
    <definedName name="table1" localSheetId="175">#REF!</definedName>
    <definedName name="table1" localSheetId="176">#REF!</definedName>
    <definedName name="table1" localSheetId="177">#REF!</definedName>
    <definedName name="table1">#REF!</definedName>
    <definedName name="table2" localSheetId="130">#REF!</definedName>
    <definedName name="table2" localSheetId="137">#REF!</definedName>
    <definedName name="table2" localSheetId="104">#REF!</definedName>
    <definedName name="table2" localSheetId="105">#REF!</definedName>
    <definedName name="table2" localSheetId="107">#REF!</definedName>
    <definedName name="table2" localSheetId="106">#REF!</definedName>
    <definedName name="table2" localSheetId="121">#REF!</definedName>
    <definedName name="table2" localSheetId="122">#REF!</definedName>
    <definedName name="table2" localSheetId="124">#REF!</definedName>
    <definedName name="table2" localSheetId="125">#REF!</definedName>
    <definedName name="table2" localSheetId="126">#REF!</definedName>
    <definedName name="table2" localSheetId="127">#REF!</definedName>
    <definedName name="table2" localSheetId="128">#REF!</definedName>
    <definedName name="table2" localSheetId="129">#REF!</definedName>
    <definedName name="table2" localSheetId="123">#REF!</definedName>
    <definedName name="table2" localSheetId="131">#REF!</definedName>
    <definedName name="table2" localSheetId="132">#REF!</definedName>
    <definedName name="table2" localSheetId="133">#REF!</definedName>
    <definedName name="table2" localSheetId="134">#REF!</definedName>
    <definedName name="table2" localSheetId="135">#REF!</definedName>
    <definedName name="table2" localSheetId="136">#REF!</definedName>
    <definedName name="table2" localSheetId="138">#REF!</definedName>
    <definedName name="table2" localSheetId="139">#REF!</definedName>
    <definedName name="table2" localSheetId="140">#REF!</definedName>
    <definedName name="table2" localSheetId="141">#REF!</definedName>
    <definedName name="table2" localSheetId="142">#REF!</definedName>
    <definedName name="table2" localSheetId="143">#REF!</definedName>
    <definedName name="table2" localSheetId="109">#REF!</definedName>
    <definedName name="table2" localSheetId="110">#REF!</definedName>
    <definedName name="table2" localSheetId="112">#REF!</definedName>
    <definedName name="table2" localSheetId="113">#REF!</definedName>
    <definedName name="table2" localSheetId="115">#REF!</definedName>
    <definedName name="table2" localSheetId="116">#REF!</definedName>
    <definedName name="table2" localSheetId="117">#REF!</definedName>
    <definedName name="table2" localSheetId="118">#REF!</definedName>
    <definedName name="table2" localSheetId="119">#REF!</definedName>
    <definedName name="table2" localSheetId="120">#REF!</definedName>
    <definedName name="table2" localSheetId="145">#REF!</definedName>
    <definedName name="table2" localSheetId="146">#REF!</definedName>
    <definedName name="table2" localSheetId="147">#REF!</definedName>
    <definedName name="table2" localSheetId="148">#REF!</definedName>
    <definedName name="table2" localSheetId="149">#REF!</definedName>
    <definedName name="table2" localSheetId="150">#REF!</definedName>
    <definedName name="table2" localSheetId="151">#REF!</definedName>
    <definedName name="table2" localSheetId="152">#REF!</definedName>
    <definedName name="table2" localSheetId="153">#REF!</definedName>
    <definedName name="table2" localSheetId="144">#REF!</definedName>
    <definedName name="table2" localSheetId="155">#REF!</definedName>
    <definedName name="table2" localSheetId="156">#REF!</definedName>
    <definedName name="table2" localSheetId="157">#REF!</definedName>
    <definedName name="table2" localSheetId="158">#REF!</definedName>
    <definedName name="table2" localSheetId="159">#REF!</definedName>
    <definedName name="table2" localSheetId="160">#REF!</definedName>
    <definedName name="table2" localSheetId="161">#REF!</definedName>
    <definedName name="table2" localSheetId="162">#REF!</definedName>
    <definedName name="table2" localSheetId="163">#REF!</definedName>
    <definedName name="table2" localSheetId="154">#REF!</definedName>
    <definedName name="table2" localSheetId="164">#REF!</definedName>
    <definedName name="table2" localSheetId="165">#REF!</definedName>
    <definedName name="table2" localSheetId="166">#REF!</definedName>
    <definedName name="table2" localSheetId="167">#REF!</definedName>
    <definedName name="table2" localSheetId="168">#REF!</definedName>
    <definedName name="table2" localSheetId="169">#REF!</definedName>
    <definedName name="table2" localSheetId="178">#REF!</definedName>
    <definedName name="table2" localSheetId="179">#REF!</definedName>
    <definedName name="table2" localSheetId="180">#REF!</definedName>
    <definedName name="table2" localSheetId="181">#REF!</definedName>
    <definedName name="table2" localSheetId="182">#REF!</definedName>
    <definedName name="table2" localSheetId="183">#REF!</definedName>
    <definedName name="table2" localSheetId="185">#REF!</definedName>
    <definedName name="table2" localSheetId="184">#REF!</definedName>
    <definedName name="table2" localSheetId="186">#REF!</definedName>
    <definedName name="table2" localSheetId="187">#REF!</definedName>
    <definedName name="table2" localSheetId="188">#REF!</definedName>
    <definedName name="table2" localSheetId="190">#REF!</definedName>
    <definedName name="table2" localSheetId="191">#REF!</definedName>
    <definedName name="table2" localSheetId="192">#REF!</definedName>
    <definedName name="table2" localSheetId="193">#REF!</definedName>
    <definedName name="table2" localSheetId="194">#REF!</definedName>
    <definedName name="table2" localSheetId="195">#REF!</definedName>
    <definedName name="table2" localSheetId="196">#REF!</definedName>
    <definedName name="table2" localSheetId="189">#REF!</definedName>
    <definedName name="table2" localSheetId="170">#REF!</definedName>
    <definedName name="table2" localSheetId="171">#REF!</definedName>
    <definedName name="table2" localSheetId="172">#REF!</definedName>
    <definedName name="table2" localSheetId="173">#REF!</definedName>
    <definedName name="table2" localSheetId="174">#REF!</definedName>
    <definedName name="table2" localSheetId="175">#REF!</definedName>
    <definedName name="table2" localSheetId="176">#REF!</definedName>
    <definedName name="table2" localSheetId="177">#REF!</definedName>
    <definedName name="table2">#REF!</definedName>
    <definedName name="Table46">#REF!</definedName>
    <definedName name="tax" localSheetId="0">#REF!</definedName>
    <definedName name="tax" localSheetId="11">#REF!</definedName>
    <definedName name="tax" localSheetId="13">#REF!</definedName>
    <definedName name="tax" localSheetId="2">#REF!</definedName>
    <definedName name="tax">#REF!</definedName>
    <definedName name="test">[28]frmind92!$A$1:$B$591</definedName>
    <definedName name="test_agr" localSheetId="0">#REF!</definedName>
    <definedName name="test_agr" localSheetId="11">#REF!</definedName>
    <definedName name="test_agr" localSheetId="13">#REF!</definedName>
    <definedName name="test_agr" localSheetId="2">#REF!</definedName>
    <definedName name="test_agr">#REF!</definedName>
    <definedName name="test2">[28]frmind92!$A$1:$B$591</definedName>
    <definedName name="test3">[28]frmind92!$A$1:$B$591</definedName>
    <definedName name="trg_con" localSheetId="0">#REF!</definedName>
    <definedName name="trg_con" localSheetId="11">#REF!</definedName>
    <definedName name="trg_con" localSheetId="13">#REF!</definedName>
    <definedName name="trg_con" localSheetId="2">#REF!</definedName>
    <definedName name="trg_con">#REF!</definedName>
    <definedName name="trg_cur" localSheetId="0">#REF!</definedName>
    <definedName name="trg_cur" localSheetId="11">#REF!</definedName>
    <definedName name="trg_cur" localSheetId="13">#REF!</definedName>
    <definedName name="trg_cur" localSheetId="2">#REF!</definedName>
    <definedName name="trg_cur">#REF!</definedName>
    <definedName name="TRY" localSheetId="0">#REF!</definedName>
    <definedName name="TRY" localSheetId="11">#REF!</definedName>
    <definedName name="TRY" localSheetId="13">#REF!</definedName>
    <definedName name="TRY" localSheetId="2">#REF!</definedName>
    <definedName name="TRY">#REF!</definedName>
    <definedName name="UW" localSheetId="0">#REF!</definedName>
    <definedName name="UW" localSheetId="11">#REF!</definedName>
    <definedName name="UW" localSheetId="13">#REF!</definedName>
    <definedName name="UW" localSheetId="2">#REF!</definedName>
    <definedName name="UW" localSheetId="26">#REF!</definedName>
    <definedName name="UW" localSheetId="27">#REF!</definedName>
    <definedName name="UW" localSheetId="28">#REF!</definedName>
    <definedName name="UW" localSheetId="30">#REF!</definedName>
    <definedName name="UW" localSheetId="31">#REF!</definedName>
    <definedName name="UW" localSheetId="32">#REF!</definedName>
    <definedName name="UW" localSheetId="34">#REF!</definedName>
    <definedName name="UW" localSheetId="35">#REF!</definedName>
    <definedName name="UW" localSheetId="37">#REF!</definedName>
    <definedName name="UW" localSheetId="38">#REF!</definedName>
    <definedName name="UW" localSheetId="39">#REF!</definedName>
    <definedName name="UW" localSheetId="41">#REF!</definedName>
    <definedName name="UW" localSheetId="42">#REF!</definedName>
    <definedName name="UW" localSheetId="44">#REF!</definedName>
    <definedName name="UW" localSheetId="45">#REF!</definedName>
    <definedName name="UW" localSheetId="46">#REF!</definedName>
    <definedName name="UW" localSheetId="48">#REF!</definedName>
    <definedName name="UW" localSheetId="49">#REF!</definedName>
    <definedName name="UW" localSheetId="51">#REF!</definedName>
    <definedName name="UW" localSheetId="53">#REF!</definedName>
    <definedName name="UW" localSheetId="55">#REF!</definedName>
    <definedName name="UW" localSheetId="56">#REF!</definedName>
    <definedName name="UW" localSheetId="58">#REF!</definedName>
    <definedName name="UW" localSheetId="60">#REF!</definedName>
    <definedName name="UW" localSheetId="62">#REF!</definedName>
    <definedName name="UW" localSheetId="63">#REF!</definedName>
    <definedName name="UW" localSheetId="65">#REF!</definedName>
    <definedName name="UW" localSheetId="66">#REF!</definedName>
    <definedName name="UW" localSheetId="69">#REF!</definedName>
    <definedName name="UW" localSheetId="70">#REF!</definedName>
    <definedName name="UW">#REF!</definedName>
    <definedName name="WeekDishes" localSheetId="130">#REF!</definedName>
    <definedName name="WeekDishes" localSheetId="137">#REF!</definedName>
    <definedName name="WeekDishes" localSheetId="121">#REF!</definedName>
    <definedName name="WeekDishes" localSheetId="122">#REF!</definedName>
    <definedName name="WeekDishes" localSheetId="124">#REF!</definedName>
    <definedName name="WeekDishes" localSheetId="125">#REF!</definedName>
    <definedName name="WeekDishes" localSheetId="126">#REF!</definedName>
    <definedName name="WeekDishes" localSheetId="127">#REF!</definedName>
    <definedName name="WeekDishes" localSheetId="128">#REF!</definedName>
    <definedName name="WeekDishes" localSheetId="129">#REF!</definedName>
    <definedName name="WeekDishes" localSheetId="123">#REF!</definedName>
    <definedName name="WeekDishes" localSheetId="131">#REF!</definedName>
    <definedName name="WeekDishes" localSheetId="132">#REF!</definedName>
    <definedName name="WeekDishes" localSheetId="133">#REF!</definedName>
    <definedName name="WeekDishes" localSheetId="134">#REF!</definedName>
    <definedName name="WeekDishes" localSheetId="135">#REF!</definedName>
    <definedName name="WeekDishes" localSheetId="136">#REF!</definedName>
    <definedName name="WeekDishes" localSheetId="138">#REF!</definedName>
    <definedName name="WeekDishes" localSheetId="139">#REF!</definedName>
    <definedName name="WeekDishes" localSheetId="140">#REF!</definedName>
    <definedName name="WeekDishes" localSheetId="141">#REF!</definedName>
    <definedName name="WeekDishes" localSheetId="142">#REF!</definedName>
    <definedName name="WeekDishes" localSheetId="143">#REF!</definedName>
    <definedName name="WeekDishes" localSheetId="109">#REF!</definedName>
    <definedName name="WeekDishes" localSheetId="110">#REF!</definedName>
    <definedName name="WeekDishes" localSheetId="112">#REF!</definedName>
    <definedName name="WeekDishes" localSheetId="113">#REF!</definedName>
    <definedName name="WeekDishes" localSheetId="115">#REF!</definedName>
    <definedName name="WeekDishes" localSheetId="116">#REF!</definedName>
    <definedName name="WeekDishes" localSheetId="117">#REF!</definedName>
    <definedName name="WeekDishes" localSheetId="118">#REF!</definedName>
    <definedName name="WeekDishes" localSheetId="119">#REF!</definedName>
    <definedName name="WeekDishes" localSheetId="120">#REF!</definedName>
    <definedName name="WeekDishes" localSheetId="145">#REF!</definedName>
    <definedName name="WeekDishes" localSheetId="146">#REF!</definedName>
    <definedName name="WeekDishes" localSheetId="147">#REF!</definedName>
    <definedName name="WeekDishes" localSheetId="148">#REF!</definedName>
    <definedName name="WeekDishes" localSheetId="149">#REF!</definedName>
    <definedName name="WeekDishes" localSheetId="150">#REF!</definedName>
    <definedName name="WeekDishes" localSheetId="151">#REF!</definedName>
    <definedName name="WeekDishes" localSheetId="152">#REF!</definedName>
    <definedName name="WeekDishes" localSheetId="153">#REF!</definedName>
    <definedName name="WeekDishes" localSheetId="144">#REF!</definedName>
    <definedName name="WeekDishes" localSheetId="155">#REF!</definedName>
    <definedName name="WeekDishes" localSheetId="156">#REF!</definedName>
    <definedName name="WeekDishes" localSheetId="157">#REF!</definedName>
    <definedName name="WeekDishes" localSheetId="158">#REF!</definedName>
    <definedName name="WeekDishes" localSheetId="159">#REF!</definedName>
    <definedName name="WeekDishes" localSheetId="160">#REF!</definedName>
    <definedName name="WeekDishes" localSheetId="161">#REF!</definedName>
    <definedName name="WeekDishes" localSheetId="162">#REF!</definedName>
    <definedName name="WeekDishes" localSheetId="163">#REF!</definedName>
    <definedName name="WeekDishes" localSheetId="154">#REF!</definedName>
    <definedName name="WeekDishes" localSheetId="164">#REF!</definedName>
    <definedName name="WeekDishes" localSheetId="165">#REF!</definedName>
    <definedName name="WeekDishes" localSheetId="166">#REF!</definedName>
    <definedName name="WeekDishes" localSheetId="167">#REF!</definedName>
    <definedName name="WeekDishes" localSheetId="168">#REF!</definedName>
    <definedName name="WeekDishes">#REF!</definedName>
    <definedName name="WeekIngredients" localSheetId="130">#REF!</definedName>
    <definedName name="WeekIngredients" localSheetId="137">#REF!</definedName>
    <definedName name="WeekIngredients" localSheetId="121">#REF!</definedName>
    <definedName name="WeekIngredients" localSheetId="122">#REF!</definedName>
    <definedName name="WeekIngredients" localSheetId="124">#REF!</definedName>
    <definedName name="WeekIngredients" localSheetId="125">#REF!</definedName>
    <definedName name="WeekIngredients" localSheetId="126">#REF!</definedName>
    <definedName name="WeekIngredients" localSheetId="127">#REF!</definedName>
    <definedName name="WeekIngredients" localSheetId="128">#REF!</definedName>
    <definedName name="WeekIngredients" localSheetId="129">#REF!</definedName>
    <definedName name="WeekIngredients" localSheetId="123">#REF!</definedName>
    <definedName name="WeekIngredients" localSheetId="131">#REF!</definedName>
    <definedName name="WeekIngredients" localSheetId="132">#REF!</definedName>
    <definedName name="WeekIngredients" localSheetId="133">#REF!</definedName>
    <definedName name="WeekIngredients" localSheetId="134">#REF!</definedName>
    <definedName name="WeekIngredients" localSheetId="135">#REF!</definedName>
    <definedName name="WeekIngredients" localSheetId="136">#REF!</definedName>
    <definedName name="WeekIngredients" localSheetId="138">#REF!</definedName>
    <definedName name="WeekIngredients" localSheetId="139">#REF!</definedName>
    <definedName name="WeekIngredients" localSheetId="140">#REF!</definedName>
    <definedName name="WeekIngredients" localSheetId="141">#REF!</definedName>
    <definedName name="WeekIngredients" localSheetId="142">#REF!</definedName>
    <definedName name="WeekIngredients" localSheetId="143">#REF!</definedName>
    <definedName name="WeekIngredients" localSheetId="109">#REF!</definedName>
    <definedName name="WeekIngredients" localSheetId="110">#REF!</definedName>
    <definedName name="WeekIngredients" localSheetId="112">#REF!</definedName>
    <definedName name="WeekIngredients" localSheetId="113">#REF!</definedName>
    <definedName name="WeekIngredients" localSheetId="115">#REF!</definedName>
    <definedName name="WeekIngredients" localSheetId="116">#REF!</definedName>
    <definedName name="WeekIngredients" localSheetId="117">#REF!</definedName>
    <definedName name="WeekIngredients" localSheetId="118">#REF!</definedName>
    <definedName name="WeekIngredients" localSheetId="119">#REF!</definedName>
    <definedName name="WeekIngredients" localSheetId="120">#REF!</definedName>
    <definedName name="WeekIngredients" localSheetId="145">#REF!</definedName>
    <definedName name="WeekIngredients" localSheetId="146">#REF!</definedName>
    <definedName name="WeekIngredients" localSheetId="147">#REF!</definedName>
    <definedName name="WeekIngredients" localSheetId="148">#REF!</definedName>
    <definedName name="WeekIngredients" localSheetId="149">#REF!</definedName>
    <definedName name="WeekIngredients" localSheetId="150">#REF!</definedName>
    <definedName name="WeekIngredients" localSheetId="151">#REF!</definedName>
    <definedName name="WeekIngredients" localSheetId="152">#REF!</definedName>
    <definedName name="WeekIngredients" localSheetId="153">#REF!</definedName>
    <definedName name="WeekIngredients" localSheetId="144">#REF!</definedName>
    <definedName name="WeekIngredients" localSheetId="155">#REF!</definedName>
    <definedName name="WeekIngredients" localSheetId="156">#REF!</definedName>
    <definedName name="WeekIngredients" localSheetId="157">#REF!</definedName>
    <definedName name="WeekIngredients" localSheetId="158">#REF!</definedName>
    <definedName name="WeekIngredients" localSheetId="159">#REF!</definedName>
    <definedName name="WeekIngredients" localSheetId="160">#REF!</definedName>
    <definedName name="WeekIngredients" localSheetId="161">#REF!</definedName>
    <definedName name="WeekIngredients" localSheetId="162">#REF!</definedName>
    <definedName name="WeekIngredients" localSheetId="163">#REF!</definedName>
    <definedName name="WeekIngredients" localSheetId="154">#REF!</definedName>
    <definedName name="WeekIngredients" localSheetId="164">#REF!</definedName>
    <definedName name="WeekIngredients" localSheetId="165">#REF!</definedName>
    <definedName name="WeekIngredients" localSheetId="166">#REF!</definedName>
    <definedName name="WeekIngredients" localSheetId="167">#REF!</definedName>
    <definedName name="WeekIngredients" localSheetId="168">#REF!</definedName>
    <definedName name="WeekIngredients">#REF!</definedName>
    <definedName name="WeekIngredients_temp" localSheetId="130">#REF!</definedName>
    <definedName name="WeekIngredients_temp" localSheetId="137">#REF!</definedName>
    <definedName name="WeekIngredients_temp" localSheetId="121">#REF!</definedName>
    <definedName name="WeekIngredients_temp" localSheetId="122">#REF!</definedName>
    <definedName name="WeekIngredients_temp" localSheetId="124">#REF!</definedName>
    <definedName name="WeekIngredients_temp" localSheetId="125">#REF!</definedName>
    <definedName name="WeekIngredients_temp" localSheetId="126">#REF!</definedName>
    <definedName name="WeekIngredients_temp" localSheetId="127">#REF!</definedName>
    <definedName name="WeekIngredients_temp" localSheetId="128">#REF!</definedName>
    <definedName name="WeekIngredients_temp" localSheetId="129">#REF!</definedName>
    <definedName name="WeekIngredients_temp" localSheetId="123">#REF!</definedName>
    <definedName name="WeekIngredients_temp" localSheetId="131">#REF!</definedName>
    <definedName name="WeekIngredients_temp" localSheetId="132">#REF!</definedName>
    <definedName name="WeekIngredients_temp" localSheetId="133">#REF!</definedName>
    <definedName name="WeekIngredients_temp" localSheetId="134">#REF!</definedName>
    <definedName name="WeekIngredients_temp" localSheetId="135">#REF!</definedName>
    <definedName name="WeekIngredients_temp" localSheetId="136">#REF!</definedName>
    <definedName name="WeekIngredients_temp" localSheetId="138">#REF!</definedName>
    <definedName name="WeekIngredients_temp" localSheetId="139">#REF!</definedName>
    <definedName name="WeekIngredients_temp" localSheetId="140">#REF!</definedName>
    <definedName name="WeekIngredients_temp" localSheetId="141">#REF!</definedName>
    <definedName name="WeekIngredients_temp" localSheetId="142">#REF!</definedName>
    <definedName name="WeekIngredients_temp" localSheetId="143">#REF!</definedName>
    <definedName name="WeekIngredients_temp" localSheetId="109">#REF!</definedName>
    <definedName name="WeekIngredients_temp" localSheetId="110">#REF!</definedName>
    <definedName name="WeekIngredients_temp" localSheetId="112">#REF!</definedName>
    <definedName name="WeekIngredients_temp" localSheetId="113">#REF!</definedName>
    <definedName name="WeekIngredients_temp" localSheetId="115">#REF!</definedName>
    <definedName name="WeekIngredients_temp" localSheetId="116">#REF!</definedName>
    <definedName name="WeekIngredients_temp" localSheetId="117">#REF!</definedName>
    <definedName name="WeekIngredients_temp" localSheetId="118">#REF!</definedName>
    <definedName name="WeekIngredients_temp" localSheetId="119">#REF!</definedName>
    <definedName name="WeekIngredients_temp" localSheetId="120">#REF!</definedName>
    <definedName name="WeekIngredients_temp" localSheetId="145">#REF!</definedName>
    <definedName name="WeekIngredients_temp" localSheetId="146">#REF!</definedName>
    <definedName name="WeekIngredients_temp" localSheetId="147">#REF!</definedName>
    <definedName name="WeekIngredients_temp" localSheetId="148">#REF!</definedName>
    <definedName name="WeekIngredients_temp" localSheetId="149">#REF!</definedName>
    <definedName name="WeekIngredients_temp" localSheetId="150">#REF!</definedName>
    <definedName name="WeekIngredients_temp" localSheetId="151">#REF!</definedName>
    <definedName name="WeekIngredients_temp" localSheetId="152">#REF!</definedName>
    <definedName name="WeekIngredients_temp" localSheetId="153">#REF!</definedName>
    <definedName name="WeekIngredients_temp" localSheetId="144">#REF!</definedName>
    <definedName name="WeekIngredients_temp" localSheetId="155">#REF!</definedName>
    <definedName name="WeekIngredients_temp" localSheetId="156">#REF!</definedName>
    <definedName name="WeekIngredients_temp" localSheetId="157">#REF!</definedName>
    <definedName name="WeekIngredients_temp" localSheetId="158">#REF!</definedName>
    <definedName name="WeekIngredients_temp" localSheetId="159">#REF!</definedName>
    <definedName name="WeekIngredients_temp" localSheetId="160">#REF!</definedName>
    <definedName name="WeekIngredients_temp" localSheetId="161">#REF!</definedName>
    <definedName name="WeekIngredients_temp" localSheetId="162">#REF!</definedName>
    <definedName name="WeekIngredients_temp" localSheetId="163">#REF!</definedName>
    <definedName name="WeekIngredients_temp" localSheetId="154">#REF!</definedName>
    <definedName name="WeekIngredients_temp" localSheetId="164">#REF!</definedName>
    <definedName name="WeekIngredients_temp" localSheetId="165">#REF!</definedName>
    <definedName name="WeekIngredients_temp" localSheetId="166">#REF!</definedName>
    <definedName name="WeekIngredients_temp" localSheetId="167">#REF!</definedName>
    <definedName name="WeekIngredients_temp" localSheetId="168">#REF!</definedName>
    <definedName name="WeekIngredients_temp">#REF!</definedName>
    <definedName name="WeekIngredients_tempCriteria" localSheetId="130">#REF!</definedName>
    <definedName name="WeekIngredients_tempCriteria" localSheetId="137">#REF!</definedName>
    <definedName name="WeekIngredients_tempCriteria" localSheetId="121">#REF!</definedName>
    <definedName name="WeekIngredients_tempCriteria" localSheetId="122">#REF!</definedName>
    <definedName name="WeekIngredients_tempCriteria" localSheetId="124">#REF!</definedName>
    <definedName name="WeekIngredients_tempCriteria" localSheetId="125">#REF!</definedName>
    <definedName name="WeekIngredients_tempCriteria" localSheetId="126">#REF!</definedName>
    <definedName name="WeekIngredients_tempCriteria" localSheetId="127">#REF!</definedName>
    <definedName name="WeekIngredients_tempCriteria" localSheetId="128">#REF!</definedName>
    <definedName name="WeekIngredients_tempCriteria" localSheetId="129">#REF!</definedName>
    <definedName name="WeekIngredients_tempCriteria" localSheetId="123">#REF!</definedName>
    <definedName name="WeekIngredients_tempCriteria" localSheetId="131">#REF!</definedName>
    <definedName name="WeekIngredients_tempCriteria" localSheetId="132">#REF!</definedName>
    <definedName name="WeekIngredients_tempCriteria" localSheetId="133">#REF!</definedName>
    <definedName name="WeekIngredients_tempCriteria" localSheetId="134">#REF!</definedName>
    <definedName name="WeekIngredients_tempCriteria" localSheetId="135">#REF!</definedName>
    <definedName name="WeekIngredients_tempCriteria" localSheetId="136">#REF!</definedName>
    <definedName name="WeekIngredients_tempCriteria" localSheetId="138">#REF!</definedName>
    <definedName name="WeekIngredients_tempCriteria" localSheetId="139">#REF!</definedName>
    <definedName name="WeekIngredients_tempCriteria" localSheetId="140">#REF!</definedName>
    <definedName name="WeekIngredients_tempCriteria" localSheetId="141">#REF!</definedName>
    <definedName name="WeekIngredients_tempCriteria" localSheetId="142">#REF!</definedName>
    <definedName name="WeekIngredients_tempCriteria" localSheetId="143">#REF!</definedName>
    <definedName name="WeekIngredients_tempCriteria" localSheetId="109">#REF!</definedName>
    <definedName name="WeekIngredients_tempCriteria" localSheetId="110">#REF!</definedName>
    <definedName name="WeekIngredients_tempCriteria" localSheetId="112">#REF!</definedName>
    <definedName name="WeekIngredients_tempCriteria" localSheetId="113">#REF!</definedName>
    <definedName name="WeekIngredients_tempCriteria" localSheetId="115">#REF!</definedName>
    <definedName name="WeekIngredients_tempCriteria" localSheetId="116">#REF!</definedName>
    <definedName name="WeekIngredients_tempCriteria" localSheetId="117">#REF!</definedName>
    <definedName name="WeekIngredients_tempCriteria" localSheetId="118">#REF!</definedName>
    <definedName name="WeekIngredients_tempCriteria" localSheetId="119">#REF!</definedName>
    <definedName name="WeekIngredients_tempCriteria" localSheetId="120">#REF!</definedName>
    <definedName name="WeekIngredients_tempCriteria" localSheetId="145">#REF!</definedName>
    <definedName name="WeekIngredients_tempCriteria" localSheetId="146">#REF!</definedName>
    <definedName name="WeekIngredients_tempCriteria" localSheetId="147">#REF!</definedName>
    <definedName name="WeekIngredients_tempCriteria" localSheetId="148">#REF!</definedName>
    <definedName name="WeekIngredients_tempCriteria" localSheetId="149">#REF!</definedName>
    <definedName name="WeekIngredients_tempCriteria" localSheetId="150">#REF!</definedName>
    <definedName name="WeekIngredients_tempCriteria" localSheetId="151">#REF!</definedName>
    <definedName name="WeekIngredients_tempCriteria" localSheetId="152">#REF!</definedName>
    <definedName name="WeekIngredients_tempCriteria" localSheetId="153">#REF!</definedName>
    <definedName name="WeekIngredients_tempCriteria" localSheetId="144">#REF!</definedName>
    <definedName name="WeekIngredients_tempCriteria" localSheetId="155">#REF!</definedName>
    <definedName name="WeekIngredients_tempCriteria" localSheetId="156">#REF!</definedName>
    <definedName name="WeekIngredients_tempCriteria" localSheetId="157">#REF!</definedName>
    <definedName name="WeekIngredients_tempCriteria" localSheetId="158">#REF!</definedName>
    <definedName name="WeekIngredients_tempCriteria" localSheetId="159">#REF!</definedName>
    <definedName name="WeekIngredients_tempCriteria" localSheetId="160">#REF!</definedName>
    <definedName name="WeekIngredients_tempCriteria" localSheetId="161">#REF!</definedName>
    <definedName name="WeekIngredients_tempCriteria" localSheetId="162">#REF!</definedName>
    <definedName name="WeekIngredients_tempCriteria" localSheetId="163">#REF!</definedName>
    <definedName name="WeekIngredients_tempCriteria" localSheetId="154">#REF!</definedName>
    <definedName name="WeekIngredients_tempCriteria" localSheetId="164">#REF!</definedName>
    <definedName name="WeekIngredients_tempCriteria" localSheetId="165">#REF!</definedName>
    <definedName name="WeekIngredients_tempCriteria" localSheetId="166">#REF!</definedName>
    <definedName name="WeekIngredients_tempCriteria" localSheetId="167">#REF!</definedName>
    <definedName name="WeekIngredients_tempCriteria" localSheetId="168">#REF!</definedName>
    <definedName name="WeekIngredients_tempCriteria">#REF!</definedName>
    <definedName name="WeekIngredientsCriteria" localSheetId="130">#REF!</definedName>
    <definedName name="WeekIngredientsCriteria" localSheetId="137">#REF!</definedName>
    <definedName name="WeekIngredientsCriteria" localSheetId="121">#REF!</definedName>
    <definedName name="WeekIngredientsCriteria" localSheetId="122">#REF!</definedName>
    <definedName name="WeekIngredientsCriteria" localSheetId="124">#REF!</definedName>
    <definedName name="WeekIngredientsCriteria" localSheetId="125">#REF!</definedName>
    <definedName name="WeekIngredientsCriteria" localSheetId="126">#REF!</definedName>
    <definedName name="WeekIngredientsCriteria" localSheetId="127">#REF!</definedName>
    <definedName name="WeekIngredientsCriteria" localSheetId="128">#REF!</definedName>
    <definedName name="WeekIngredientsCriteria" localSheetId="129">#REF!</definedName>
    <definedName name="WeekIngredientsCriteria" localSheetId="123">#REF!</definedName>
    <definedName name="WeekIngredientsCriteria" localSheetId="131">#REF!</definedName>
    <definedName name="WeekIngredientsCriteria" localSheetId="132">#REF!</definedName>
    <definedName name="WeekIngredientsCriteria" localSheetId="133">#REF!</definedName>
    <definedName name="WeekIngredientsCriteria" localSheetId="134">#REF!</definedName>
    <definedName name="WeekIngredientsCriteria" localSheetId="135">#REF!</definedName>
    <definedName name="WeekIngredientsCriteria" localSheetId="136">#REF!</definedName>
    <definedName name="WeekIngredientsCriteria" localSheetId="138">#REF!</definedName>
    <definedName name="WeekIngredientsCriteria" localSheetId="139">#REF!</definedName>
    <definedName name="WeekIngredientsCriteria" localSheetId="140">#REF!</definedName>
    <definedName name="WeekIngredientsCriteria" localSheetId="141">#REF!</definedName>
    <definedName name="WeekIngredientsCriteria" localSheetId="142">#REF!</definedName>
    <definedName name="WeekIngredientsCriteria" localSheetId="143">#REF!</definedName>
    <definedName name="WeekIngredientsCriteria" localSheetId="109">#REF!</definedName>
    <definedName name="WeekIngredientsCriteria" localSheetId="110">#REF!</definedName>
    <definedName name="WeekIngredientsCriteria" localSheetId="112">#REF!</definedName>
    <definedName name="WeekIngredientsCriteria" localSheetId="113">#REF!</definedName>
    <definedName name="WeekIngredientsCriteria" localSheetId="115">#REF!</definedName>
    <definedName name="WeekIngredientsCriteria" localSheetId="116">#REF!</definedName>
    <definedName name="WeekIngredientsCriteria" localSheetId="117">#REF!</definedName>
    <definedName name="WeekIngredientsCriteria" localSheetId="118">#REF!</definedName>
    <definedName name="WeekIngredientsCriteria" localSheetId="119">#REF!</definedName>
    <definedName name="WeekIngredientsCriteria" localSheetId="120">#REF!</definedName>
    <definedName name="WeekIngredientsCriteria" localSheetId="145">#REF!</definedName>
    <definedName name="WeekIngredientsCriteria" localSheetId="146">#REF!</definedName>
    <definedName name="WeekIngredientsCriteria" localSheetId="147">#REF!</definedName>
    <definedName name="WeekIngredientsCriteria" localSheetId="148">#REF!</definedName>
    <definedName name="WeekIngredientsCriteria" localSheetId="149">#REF!</definedName>
    <definedName name="WeekIngredientsCriteria" localSheetId="150">#REF!</definedName>
    <definedName name="WeekIngredientsCriteria" localSheetId="151">#REF!</definedName>
    <definedName name="WeekIngredientsCriteria" localSheetId="152">#REF!</definedName>
    <definedName name="WeekIngredientsCriteria" localSheetId="153">#REF!</definedName>
    <definedName name="WeekIngredientsCriteria" localSheetId="144">#REF!</definedName>
    <definedName name="WeekIngredientsCriteria" localSheetId="155">#REF!</definedName>
    <definedName name="WeekIngredientsCriteria" localSheetId="156">#REF!</definedName>
    <definedName name="WeekIngredientsCriteria" localSheetId="157">#REF!</definedName>
    <definedName name="WeekIngredientsCriteria" localSheetId="158">#REF!</definedName>
    <definedName name="WeekIngredientsCriteria" localSheetId="159">#REF!</definedName>
    <definedName name="WeekIngredientsCriteria" localSheetId="160">#REF!</definedName>
    <definedName name="WeekIngredientsCriteria" localSheetId="161">#REF!</definedName>
    <definedName name="WeekIngredientsCriteria" localSheetId="162">#REF!</definedName>
    <definedName name="WeekIngredientsCriteria" localSheetId="163">#REF!</definedName>
    <definedName name="WeekIngredientsCriteria" localSheetId="154">#REF!</definedName>
    <definedName name="WeekIngredientsCriteria" localSheetId="164">#REF!</definedName>
    <definedName name="WeekIngredientsCriteria" localSheetId="165">#REF!</definedName>
    <definedName name="WeekIngredientsCriteria" localSheetId="166">#REF!</definedName>
    <definedName name="WeekIngredientsCriteria" localSheetId="167">#REF!</definedName>
    <definedName name="WeekIngredientsCriteria" localSheetId="168">#REF!</definedName>
    <definedName name="WeekIngredientsCriteria">#REF!</definedName>
    <definedName name="WeekPlan" localSheetId="130">#REF!</definedName>
    <definedName name="WeekPlan" localSheetId="137">#REF!</definedName>
    <definedName name="WeekPlan" localSheetId="121">#REF!</definedName>
    <definedName name="WeekPlan" localSheetId="122">#REF!</definedName>
    <definedName name="WeekPlan" localSheetId="124">#REF!</definedName>
    <definedName name="WeekPlan" localSheetId="125">#REF!</definedName>
    <definedName name="WeekPlan" localSheetId="126">#REF!</definedName>
    <definedName name="WeekPlan" localSheetId="127">#REF!</definedName>
    <definedName name="WeekPlan" localSheetId="128">#REF!</definedName>
    <definedName name="WeekPlan" localSheetId="129">#REF!</definedName>
    <definedName name="WeekPlan" localSheetId="123">#REF!</definedName>
    <definedName name="WeekPlan" localSheetId="131">#REF!</definedName>
    <definedName name="WeekPlan" localSheetId="132">#REF!</definedName>
    <definedName name="WeekPlan" localSheetId="133">#REF!</definedName>
    <definedName name="WeekPlan" localSheetId="134">#REF!</definedName>
    <definedName name="WeekPlan" localSheetId="135">#REF!</definedName>
    <definedName name="WeekPlan" localSheetId="136">#REF!</definedName>
    <definedName name="WeekPlan" localSheetId="138">#REF!</definedName>
    <definedName name="WeekPlan" localSheetId="139">#REF!</definedName>
    <definedName name="WeekPlan" localSheetId="140">#REF!</definedName>
    <definedName name="WeekPlan" localSheetId="141">#REF!</definedName>
    <definedName name="WeekPlan" localSheetId="142">#REF!</definedName>
    <definedName name="WeekPlan" localSheetId="143">#REF!</definedName>
    <definedName name="WeekPlan" localSheetId="109">#REF!</definedName>
    <definedName name="WeekPlan" localSheetId="110">#REF!</definedName>
    <definedName name="WeekPlan" localSheetId="112">#REF!</definedName>
    <definedName name="WeekPlan" localSheetId="113">#REF!</definedName>
    <definedName name="WeekPlan" localSheetId="115">#REF!</definedName>
    <definedName name="WeekPlan" localSheetId="116">#REF!</definedName>
    <definedName name="WeekPlan" localSheetId="117">#REF!</definedName>
    <definedName name="WeekPlan" localSheetId="118">#REF!</definedName>
    <definedName name="WeekPlan" localSheetId="119">#REF!</definedName>
    <definedName name="WeekPlan" localSheetId="120">#REF!</definedName>
    <definedName name="WeekPlan" localSheetId="145">#REF!</definedName>
    <definedName name="WeekPlan" localSheetId="146">#REF!</definedName>
    <definedName name="WeekPlan" localSheetId="147">#REF!</definedName>
    <definedName name="WeekPlan" localSheetId="148">#REF!</definedName>
    <definedName name="WeekPlan" localSheetId="149">#REF!</definedName>
    <definedName name="WeekPlan" localSheetId="150">#REF!</definedName>
    <definedName name="WeekPlan" localSheetId="151">#REF!</definedName>
    <definedName name="WeekPlan" localSheetId="152">#REF!</definedName>
    <definedName name="WeekPlan" localSheetId="153">#REF!</definedName>
    <definedName name="WeekPlan" localSheetId="144">#REF!</definedName>
    <definedName name="WeekPlan" localSheetId="155">#REF!</definedName>
    <definedName name="WeekPlan" localSheetId="156">#REF!</definedName>
    <definedName name="WeekPlan" localSheetId="157">#REF!</definedName>
    <definedName name="WeekPlan" localSheetId="158">#REF!</definedName>
    <definedName name="WeekPlan" localSheetId="159">#REF!</definedName>
    <definedName name="WeekPlan" localSheetId="160">#REF!</definedName>
    <definedName name="WeekPlan" localSheetId="161">#REF!</definedName>
    <definedName name="WeekPlan" localSheetId="162">#REF!</definedName>
    <definedName name="WeekPlan" localSheetId="163">#REF!</definedName>
    <definedName name="WeekPlan" localSheetId="154">#REF!</definedName>
    <definedName name="WeekPlan" localSheetId="164">#REF!</definedName>
    <definedName name="WeekPlan" localSheetId="165">#REF!</definedName>
    <definedName name="WeekPlan" localSheetId="166">#REF!</definedName>
    <definedName name="WeekPlan" localSheetId="167">#REF!</definedName>
    <definedName name="WeekPlan" localSheetId="168">#REF!</definedName>
    <definedName name="WeekPlan">#REF!</definedName>
    <definedName name="WeekPlanCriteria" localSheetId="130">#REF!</definedName>
    <definedName name="WeekPlanCriteria" localSheetId="137">#REF!</definedName>
    <definedName name="WeekPlanCriteria" localSheetId="121">#REF!</definedName>
    <definedName name="WeekPlanCriteria" localSheetId="122">#REF!</definedName>
    <definedName name="WeekPlanCriteria" localSheetId="124">#REF!</definedName>
    <definedName name="WeekPlanCriteria" localSheetId="125">#REF!</definedName>
    <definedName name="WeekPlanCriteria" localSheetId="126">#REF!</definedName>
    <definedName name="WeekPlanCriteria" localSheetId="127">#REF!</definedName>
    <definedName name="WeekPlanCriteria" localSheetId="128">#REF!</definedName>
    <definedName name="WeekPlanCriteria" localSheetId="129">#REF!</definedName>
    <definedName name="WeekPlanCriteria" localSheetId="123">#REF!</definedName>
    <definedName name="WeekPlanCriteria" localSheetId="131">#REF!</definedName>
    <definedName name="WeekPlanCriteria" localSheetId="132">#REF!</definedName>
    <definedName name="WeekPlanCriteria" localSheetId="133">#REF!</definedName>
    <definedName name="WeekPlanCriteria" localSheetId="134">#REF!</definedName>
    <definedName name="WeekPlanCriteria" localSheetId="135">#REF!</definedName>
    <definedName name="WeekPlanCriteria" localSheetId="136">#REF!</definedName>
    <definedName name="WeekPlanCriteria" localSheetId="138">#REF!</definedName>
    <definedName name="WeekPlanCriteria" localSheetId="139">#REF!</definedName>
    <definedName name="WeekPlanCriteria" localSheetId="140">#REF!</definedName>
    <definedName name="WeekPlanCriteria" localSheetId="141">#REF!</definedName>
    <definedName name="WeekPlanCriteria" localSheetId="142">#REF!</definedName>
    <definedName name="WeekPlanCriteria" localSheetId="143">#REF!</definedName>
    <definedName name="WeekPlanCriteria" localSheetId="109">#REF!</definedName>
    <definedName name="WeekPlanCriteria" localSheetId="110">#REF!</definedName>
    <definedName name="WeekPlanCriteria" localSheetId="112">#REF!</definedName>
    <definedName name="WeekPlanCriteria" localSheetId="113">#REF!</definedName>
    <definedName name="WeekPlanCriteria" localSheetId="115">#REF!</definedName>
    <definedName name="WeekPlanCriteria" localSheetId="116">#REF!</definedName>
    <definedName name="WeekPlanCriteria" localSheetId="117">#REF!</definedName>
    <definedName name="WeekPlanCriteria" localSheetId="118">#REF!</definedName>
    <definedName name="WeekPlanCriteria" localSheetId="119">#REF!</definedName>
    <definedName name="WeekPlanCriteria" localSheetId="120">#REF!</definedName>
    <definedName name="WeekPlanCriteria" localSheetId="145">#REF!</definedName>
    <definedName name="WeekPlanCriteria" localSheetId="146">#REF!</definedName>
    <definedName name="WeekPlanCriteria" localSheetId="147">#REF!</definedName>
    <definedName name="WeekPlanCriteria" localSheetId="148">#REF!</definedName>
    <definedName name="WeekPlanCriteria" localSheetId="149">#REF!</definedName>
    <definedName name="WeekPlanCriteria" localSheetId="150">#REF!</definedName>
    <definedName name="WeekPlanCriteria" localSheetId="151">#REF!</definedName>
    <definedName name="WeekPlanCriteria" localSheetId="152">#REF!</definedName>
    <definedName name="WeekPlanCriteria" localSheetId="153">#REF!</definedName>
    <definedName name="WeekPlanCriteria" localSheetId="144">#REF!</definedName>
    <definedName name="WeekPlanCriteria" localSheetId="155">#REF!</definedName>
    <definedName name="WeekPlanCriteria" localSheetId="156">#REF!</definedName>
    <definedName name="WeekPlanCriteria" localSheetId="157">#REF!</definedName>
    <definedName name="WeekPlanCriteria" localSheetId="158">#REF!</definedName>
    <definedName name="WeekPlanCriteria" localSheetId="159">#REF!</definedName>
    <definedName name="WeekPlanCriteria" localSheetId="160">#REF!</definedName>
    <definedName name="WeekPlanCriteria" localSheetId="161">#REF!</definedName>
    <definedName name="WeekPlanCriteria" localSheetId="162">#REF!</definedName>
    <definedName name="WeekPlanCriteria" localSheetId="163">#REF!</definedName>
    <definedName name="WeekPlanCriteria" localSheetId="154">#REF!</definedName>
    <definedName name="WeekPlanCriteria" localSheetId="164">#REF!</definedName>
    <definedName name="WeekPlanCriteria" localSheetId="165">#REF!</definedName>
    <definedName name="WeekPlanCriteria" localSheetId="166">#REF!</definedName>
    <definedName name="WeekPlanCriteria" localSheetId="167">#REF!</definedName>
    <definedName name="WeekPlanCriteria" localSheetId="168">#REF!</definedName>
    <definedName name="WeekPlanCriteria">#REF!</definedName>
    <definedName name="wrt" localSheetId="0">#REF!</definedName>
    <definedName name="wrt" localSheetId="11">#REF!</definedName>
    <definedName name="wrt" localSheetId="13">#REF!</definedName>
    <definedName name="wrt" localSheetId="2">#REF!</definedName>
    <definedName name="wrt">#REF!</definedName>
    <definedName name="ya" localSheetId="83">#REF!</definedName>
    <definedName name="ya" localSheetId="84">#REF!</definedName>
    <definedName name="ya" localSheetId="85">#REF!</definedName>
    <definedName name="ya" localSheetId="90">#REF!</definedName>
    <definedName name="ya" localSheetId="89">#REF!</definedName>
    <definedName name="ya" localSheetId="91">#REF!</definedName>
    <definedName name="ya" localSheetId="92">#REF!</definedName>
    <definedName name="ya" localSheetId="93">#REF!</definedName>
    <definedName name="ya" localSheetId="94">#REF!</definedName>
    <definedName name="ya" localSheetId="95">#REF!</definedName>
    <definedName name="ya" localSheetId="72">#REF!</definedName>
    <definedName name="ya" localSheetId="96">#REF!</definedName>
    <definedName name="ya" localSheetId="97">#REF!</definedName>
    <definedName name="ya" localSheetId="98">#REF!</definedName>
    <definedName name="ya" localSheetId="99">#REF!</definedName>
    <definedName name="ya" localSheetId="100">#REF!</definedName>
    <definedName name="ya" localSheetId="101">#REF!</definedName>
    <definedName name="ya" localSheetId="102">#REF!</definedName>
    <definedName name="ya" localSheetId="103">#REF!</definedName>
    <definedName name="ya" localSheetId="73">#REF!</definedName>
    <definedName name="ya" localSheetId="74">#REF!</definedName>
    <definedName name="ya" localSheetId="75">#REF!</definedName>
    <definedName name="ya" localSheetId="80">#REF!</definedName>
    <definedName name="ya" localSheetId="79">#REF!</definedName>
    <definedName name="ya" localSheetId="82">#REF!</definedName>
    <definedName name="ya">#REF!</definedName>
    <definedName name="yaa" localSheetId="83">#REF!</definedName>
    <definedName name="yaa" localSheetId="84">#REF!</definedName>
    <definedName name="yaa" localSheetId="85">#REF!</definedName>
    <definedName name="yaa" localSheetId="90">#REF!</definedName>
    <definedName name="yaa" localSheetId="89">#REF!</definedName>
    <definedName name="yaa" localSheetId="91">#REF!</definedName>
    <definedName name="yaa" localSheetId="92">#REF!</definedName>
    <definedName name="yaa" localSheetId="93">#REF!</definedName>
    <definedName name="yaa" localSheetId="94">#REF!</definedName>
    <definedName name="yaa" localSheetId="95">#REF!</definedName>
    <definedName name="yaa" localSheetId="72">#REF!</definedName>
    <definedName name="yaa" localSheetId="96">#REF!</definedName>
    <definedName name="yaa" localSheetId="97">#REF!</definedName>
    <definedName name="yaa" localSheetId="98">#REF!</definedName>
    <definedName name="yaa" localSheetId="99">#REF!</definedName>
    <definedName name="yaa" localSheetId="100">#REF!</definedName>
    <definedName name="yaa" localSheetId="101">#REF!</definedName>
    <definedName name="yaa" localSheetId="102">#REF!</definedName>
    <definedName name="yaa" localSheetId="103">#REF!</definedName>
    <definedName name="yaa" localSheetId="73">#REF!</definedName>
    <definedName name="yaa" localSheetId="74">#REF!</definedName>
    <definedName name="yaa" localSheetId="75">#REF!</definedName>
    <definedName name="yaa" localSheetId="80">#REF!</definedName>
    <definedName name="yaa" localSheetId="79">#REF!</definedName>
    <definedName name="yaa" localSheetId="82">#REF!</definedName>
    <definedName name="yaa">#REF!</definedName>
    <definedName name="yaaa" localSheetId="83">#REF!</definedName>
    <definedName name="yaaa" localSheetId="84">#REF!</definedName>
    <definedName name="yaaa" localSheetId="85">#REF!</definedName>
    <definedName name="yaaa" localSheetId="90">#REF!</definedName>
    <definedName name="yaaa" localSheetId="89">#REF!</definedName>
    <definedName name="yaaa" localSheetId="91">#REF!</definedName>
    <definedName name="yaaa" localSheetId="92">#REF!</definedName>
    <definedName name="yaaa" localSheetId="93">#REF!</definedName>
    <definedName name="yaaa" localSheetId="94">#REF!</definedName>
    <definedName name="yaaa" localSheetId="95">#REF!</definedName>
    <definedName name="yaaa" localSheetId="72">#REF!</definedName>
    <definedName name="yaaa" localSheetId="96">#REF!</definedName>
    <definedName name="yaaa" localSheetId="97">#REF!</definedName>
    <definedName name="yaaa" localSheetId="98">#REF!</definedName>
    <definedName name="yaaa" localSheetId="99">#REF!</definedName>
    <definedName name="yaaa" localSheetId="100">#REF!</definedName>
    <definedName name="yaaa" localSheetId="101">#REF!</definedName>
    <definedName name="yaaa" localSheetId="102">#REF!</definedName>
    <definedName name="yaaa" localSheetId="103">#REF!</definedName>
    <definedName name="yaaa" localSheetId="73">#REF!</definedName>
    <definedName name="yaaa" localSheetId="74">#REF!</definedName>
    <definedName name="yaaa" localSheetId="75">#REF!</definedName>
    <definedName name="yaaa" localSheetId="80">#REF!</definedName>
    <definedName name="yaaa" localSheetId="79">#REF!</definedName>
    <definedName name="yaaa" localSheetId="82">#REF!</definedName>
    <definedName name="yaaa">#REF!</definedName>
    <definedName name="Z_100E4767_5D21_42E6_BBCE_3A1CF952B1B0_.wvu.Cols" localSheetId="71">'C1_ICTEC'!#REF!</definedName>
    <definedName name="Z_100E4767_5D21_42E6_BBCE_3A1CF952B1B0_.wvu.Cols" localSheetId="84">'C11_ICTEC'!$G:$G</definedName>
    <definedName name="Z_100E4767_5D21_42E6_BBCE_3A1CF952B1B0_.wvu.Cols" localSheetId="85">'C12_ICTEC'!$F:$F</definedName>
    <definedName name="Z_100E4767_5D21_42E6_BBCE_3A1CF952B1B0_.wvu.Cols" localSheetId="91">'C15_ICTEC'!#REF!</definedName>
    <definedName name="Z_100E4767_5D21_42E6_BBCE_3A1CF952B1B0_.wvu.Cols" localSheetId="92">'C16_ICTEC'!#REF!</definedName>
    <definedName name="Z_100E4767_5D21_42E6_BBCE_3A1CF952B1B0_.wvu.Cols" localSheetId="93">'C17_ICTEC'!#REF!</definedName>
    <definedName name="Z_100E4767_5D21_42E6_BBCE_3A1CF952B1B0_.wvu.Cols" localSheetId="94">#REF!</definedName>
    <definedName name="Z_100E4767_5D21_42E6_BBCE_3A1CF952B1B0_.wvu.Cols" localSheetId="97">'C21_ICTEC'!#REF!</definedName>
    <definedName name="Z_100E4767_5D21_42E6_BBCE_3A1CF952B1B0_.wvu.Cols" localSheetId="98">'C22_ICTEC_'!#REF!</definedName>
    <definedName name="Z_100E4767_5D21_42E6_BBCE_3A1CF952B1B0_.wvu.Cols" localSheetId="99">'C23_ICTEC'!#REF!</definedName>
    <definedName name="Z_100E4767_5D21_42E6_BBCE_3A1CF952B1B0_.wvu.Cols" localSheetId="100">#REF!</definedName>
    <definedName name="Z_100E4767_5D21_42E6_BBCE_3A1CF952B1B0_.wvu.Cols" localSheetId="103">#REF!</definedName>
    <definedName name="Z_100E4767_5D21_42E6_BBCE_3A1CF952B1B0_.wvu.Cols" localSheetId="74">'C4_ICTEC'!$G:$G</definedName>
    <definedName name="Z_100E4767_5D21_42E6_BBCE_3A1CF952B1B0_.wvu.Cols" localSheetId="75">'C5_ICTEC'!#REF!</definedName>
    <definedName name="Z_100E4767_5D21_42E6_BBCE_3A1CF952B1B0_.wvu.Cols" localSheetId="81">'C8_ICTEC'!#REF!</definedName>
    <definedName name="Z_100E4767_5D21_42E6_BBCE_3A1CF952B1B0_.wvu.PrintArea" localSheetId="71">'C1_ICTEC'!$A$7:$E$35</definedName>
    <definedName name="Z_100E4767_5D21_42E6_BBCE_3A1CF952B1B0_.wvu.PrintArea" localSheetId="84">'C11_ICTEC'!$A$1:$H$36</definedName>
    <definedName name="Z_100E4767_5D21_42E6_BBCE_3A1CF952B1B0_.wvu.PrintArea" localSheetId="85">'C12_ICTEC'!$A$8:$E$38</definedName>
    <definedName name="Z_100E4767_5D21_42E6_BBCE_3A1CF952B1B0_.wvu.PrintArea" localSheetId="91">'C15_ICTEC'!$A$1:$E$43</definedName>
    <definedName name="Z_100E4767_5D21_42E6_BBCE_3A1CF952B1B0_.wvu.PrintArea" localSheetId="92">'C16_ICTEC'!$A$1:$E$39</definedName>
    <definedName name="Z_100E4767_5D21_42E6_BBCE_3A1CF952B1B0_.wvu.PrintArea" localSheetId="93">'C17_ICTEC'!$A$1:$E$41</definedName>
    <definedName name="Z_100E4767_5D21_42E6_BBCE_3A1CF952B1B0_.wvu.PrintArea" localSheetId="94">'C18_ICTEC'!$A$1:$E$39</definedName>
    <definedName name="Z_100E4767_5D21_42E6_BBCE_3A1CF952B1B0_.wvu.PrintArea" localSheetId="95">'C19_ICTEC'!$A$1:$E$41</definedName>
    <definedName name="Z_100E4767_5D21_42E6_BBCE_3A1CF952B1B0_.wvu.PrintArea" localSheetId="96">'C20_ICTEC'!$A$1:$E$39</definedName>
    <definedName name="Z_100E4767_5D21_42E6_BBCE_3A1CF952B1B0_.wvu.PrintArea" localSheetId="97">'C21_ICTEC'!$A$1:$E$42</definedName>
    <definedName name="Z_100E4767_5D21_42E6_BBCE_3A1CF952B1B0_.wvu.PrintArea" localSheetId="98">'C22_ICTEC_'!$A$1:$E$38</definedName>
    <definedName name="Z_100E4767_5D21_42E6_BBCE_3A1CF952B1B0_.wvu.PrintArea" localSheetId="99">'C23_ICTEC'!$A$1:$E$41</definedName>
    <definedName name="Z_100E4767_5D21_42E6_BBCE_3A1CF952B1B0_.wvu.PrintArea" localSheetId="100">'C24_ICTEC_'!$A$1:$F$39</definedName>
    <definedName name="Z_100E4767_5D21_42E6_BBCE_3A1CF952B1B0_.wvu.PrintArea" localSheetId="101">'C25_ICTEC'!$A$1:$E$41</definedName>
    <definedName name="Z_100E4767_5D21_42E6_BBCE_3A1CF952B1B0_.wvu.PrintArea" localSheetId="102">'C26_ICTEC'!$A$1:$F$39</definedName>
    <definedName name="Z_100E4767_5D21_42E6_BBCE_3A1CF952B1B0_.wvu.PrintArea" localSheetId="103">'C27_ICTEC'!$A$1:$E$50</definedName>
    <definedName name="Z_100E4767_5D21_42E6_BBCE_3A1CF952B1B0_.wvu.PrintArea" localSheetId="74">'C4_ICTEC'!$A$1:$H$36</definedName>
    <definedName name="Z_100E4767_5D21_42E6_BBCE_3A1CF952B1B0_.wvu.PrintArea" localSheetId="75">'C5_ICTEC'!$A$7:$E$37</definedName>
    <definedName name="Z_100E4767_5D21_42E6_BBCE_3A1CF952B1B0_.wvu.PrintArea" localSheetId="81">'C8_ICTEC'!$A$7:$E$35</definedName>
    <definedName name="Z_100E4767_5D21_42E6_BBCE_3A1CF952B1B0_.wvu.PrintTitles" localSheetId="84">'C11_ICTEC'!#REF!</definedName>
    <definedName name="Z_100E4767_5D21_42E6_BBCE_3A1CF952B1B0_.wvu.PrintTitles" localSheetId="85">'C12_ICTEC'!#REF!</definedName>
    <definedName name="Z_100E4767_5D21_42E6_BBCE_3A1CF952B1B0_.wvu.PrintTitles" localSheetId="91">'C15_ICTEC'!$3:$5</definedName>
    <definedName name="Z_100E4767_5D21_42E6_BBCE_3A1CF952B1B0_.wvu.PrintTitles" localSheetId="92">'C16_ICTEC'!$3:$5</definedName>
    <definedName name="Z_100E4767_5D21_42E6_BBCE_3A1CF952B1B0_.wvu.PrintTitles" localSheetId="93">'C17_ICTEC'!$3:$4</definedName>
    <definedName name="Z_100E4767_5D21_42E6_BBCE_3A1CF952B1B0_.wvu.PrintTitles" localSheetId="94">'C18_ICTEC'!$4:$5</definedName>
    <definedName name="Z_100E4767_5D21_42E6_BBCE_3A1CF952B1B0_.wvu.PrintTitles" localSheetId="95">'C19_ICTEC'!$3:$4</definedName>
    <definedName name="Z_100E4767_5D21_42E6_BBCE_3A1CF952B1B0_.wvu.PrintTitles" localSheetId="96">'C20_ICTEC'!#REF!</definedName>
    <definedName name="Z_100E4767_5D21_42E6_BBCE_3A1CF952B1B0_.wvu.PrintTitles" localSheetId="97">'C21_ICTEC'!$3:$3</definedName>
    <definedName name="Z_100E4767_5D21_42E6_BBCE_3A1CF952B1B0_.wvu.PrintTitles" localSheetId="98">'C22_ICTEC_'!$3:$4</definedName>
    <definedName name="Z_100E4767_5D21_42E6_BBCE_3A1CF952B1B0_.wvu.PrintTitles" localSheetId="99">'C23_ICTEC'!$3:$4</definedName>
    <definedName name="Z_100E4767_5D21_42E6_BBCE_3A1CF952B1B0_.wvu.PrintTitles" localSheetId="100">'C24_ICTEC_'!$4:$5</definedName>
    <definedName name="Z_100E4767_5D21_42E6_BBCE_3A1CF952B1B0_.wvu.PrintTitles" localSheetId="101">'C25_ICTEC'!$3:$4</definedName>
    <definedName name="Z_100E4767_5D21_42E6_BBCE_3A1CF952B1B0_.wvu.PrintTitles" localSheetId="102">'C26_ICTEC'!#REF!</definedName>
    <definedName name="Z_100E4767_5D21_42E6_BBCE_3A1CF952B1B0_.wvu.PrintTitles" localSheetId="103">'C27_ICTEC'!$2:$3</definedName>
    <definedName name="Z_100E4767_5D21_42E6_BBCE_3A1CF952B1B0_.wvu.PrintTitles" localSheetId="74">'C4_ICTEC'!#REF!</definedName>
    <definedName name="Z_100E4767_5D21_42E6_BBCE_3A1CF952B1B0_.wvu.PrintTitles" localSheetId="75">'C5_ICTEC'!#REF!</definedName>
    <definedName name="Z_100E4767_5D21_42E6_BBCE_3A1CF952B1B0_.wvu.Rows" localSheetId="93">#REF!</definedName>
    <definedName name="Z_100E4767_5D21_42E6_BBCE_3A1CF952B1B0_.wvu.Rows" localSheetId="94">#REF!</definedName>
    <definedName name="Z_100E4767_5D21_42E6_BBCE_3A1CF952B1B0_.wvu.Rows" localSheetId="95">#REF!</definedName>
    <definedName name="Z_100E4767_5D21_42E6_BBCE_3A1CF952B1B0_.wvu.Rows" localSheetId="96">#REF!</definedName>
    <definedName name="Z_100E4767_5D21_42E6_BBCE_3A1CF952B1B0_.wvu.Rows" localSheetId="99">#REF!</definedName>
    <definedName name="Z_100E4767_5D21_42E6_BBCE_3A1CF952B1B0_.wvu.Rows" localSheetId="100">#REF!</definedName>
    <definedName name="Z_100E4767_5D21_42E6_BBCE_3A1CF952B1B0_.wvu.Rows" localSheetId="101">#REF!</definedName>
    <definedName name="Z_100E4767_5D21_42E6_BBCE_3A1CF952B1B0_.wvu.Rows" localSheetId="102">#REF!</definedName>
    <definedName name="Z_65932F03_9600_4714_B332_15D1A9FF3947_.wvu.FilterData" localSheetId="4" hidden="1">A5_ICTSA!$A$1:$E$45</definedName>
    <definedName name="Z_65932F03_9600_4714_B332_15D1A9FF3947_.wvu.FilterData" localSheetId="5" hidden="1">A6_ICTSA!$A$1:$E$45</definedName>
    <definedName name="Z_65932F03_9600_4714_B332_15D1A9FF3947_.wvu.FilterData" localSheetId="6" hidden="1">A7_ICTSA!$A$1:$D$14</definedName>
    <definedName name="Z_65932F03_9600_4714_B332_15D1A9FF3947_.wvu.FilterData" localSheetId="7" hidden="1">A8_ICTSA!$A$1:$D$18</definedName>
    <definedName name="Z_65932F03_9600_4714_B332_15D1A9FF3947_.wvu.PrintArea" localSheetId="9" hidden="1">A10_ICTSA!$A$1:$D$39</definedName>
    <definedName name="Z_65932F03_9600_4714_B332_15D1A9FF3947_.wvu.PrintArea" localSheetId="10" hidden="1">A11_ICTSA!$A$1:$E$33</definedName>
    <definedName name="Z_65932F03_9600_4714_B332_15D1A9FF3947_.wvu.PrintArea" localSheetId="4" hidden="1">A5_ICTSA!$A$1:$E$45</definedName>
    <definedName name="Z_65932F03_9600_4714_B332_15D1A9FF3947_.wvu.PrintArea" localSheetId="5" hidden="1">A6_ICTSA!$A$1:$E$45</definedName>
    <definedName name="Z_65932F03_9600_4714_B332_15D1A9FF3947_.wvu.PrintArea" localSheetId="6" hidden="1">A7_ICTSA!$A$1:$D$14</definedName>
    <definedName name="Z_65932F03_9600_4714_B332_15D1A9FF3947_.wvu.PrintArea" localSheetId="7" hidden="1">A8_ICTSA!$A$1:$D$18</definedName>
    <definedName name="Z_65932F03_9600_4714_B332_15D1A9FF3947_.wvu.PrintArea" localSheetId="8" hidden="1">A9_ICTSA!$A$1:$E$40</definedName>
    <definedName name="Z_65932F03_9600_4714_B332_15D1A9FF3947_.wvu.Rows" localSheetId="0" hidden="1">A1_ICTSA!#REF!,A1_ICTSA!#REF!,A1_ICTSA!#REF!,A1_ICTSA!#REF!,A1_ICTSA!#REF!,A1_ICTSA!#REF!</definedName>
    <definedName name="Z_65932F03_9600_4714_B332_15D1A9FF3947_.wvu.Rows" localSheetId="9" hidden="1">A10_ICTSA!#REF!,A10_ICTSA!#REF!,A10_ICTSA!#REF!,A10_ICTSA!#REF!,A10_ICTSA!#REF!</definedName>
    <definedName name="Z_65932F03_9600_4714_B332_15D1A9FF3947_.wvu.Rows" localSheetId="10" hidden="1">A11_ICTSA!#REF!,A11_ICTSA!#REF!,A11_ICTSA!#REF!,A11_ICTSA!#REF!,A11_ICTSA!#REF!</definedName>
    <definedName name="Z_65932F03_9600_4714_B332_15D1A9FF3947_.wvu.Rows" localSheetId="11" hidden="1">A12_ICTSA!#REF!,A12_ICTSA!#REF!,A12_ICTSA!$18:$18,A12_ICTSA!#REF!,A12_ICTSA!#REF!,A12_ICTSA!#REF!</definedName>
    <definedName name="Z_65932F03_9600_4714_B332_15D1A9FF3947_.wvu.Rows" localSheetId="12" hidden="1">A13_ICTSA!#REF!,A13_ICTSA!#REF!,A13_ICTSA!#REF!,A13_ICTSA!#REF!,A13_ICTSA!#REF!,A13_ICTSA!#REF!</definedName>
    <definedName name="Z_65932F03_9600_4714_B332_15D1A9FF3947_.wvu.Rows" localSheetId="13" hidden="1">A14_ICTSA!$16:$16,A14_ICTSA!#REF!,A14_ICTSA!$18:$18,A14_ICTSA!#REF!,A14_ICTSA!#REF!,A14_ICTSA!#REF!</definedName>
    <definedName name="Z_65932F03_9600_4714_B332_15D1A9FF3947_.wvu.Rows" localSheetId="4" hidden="1">A5_ICTSA!#REF!,A5_ICTSA!#REF!,A5_ICTSA!#REF!,A5_ICTSA!#REF!,A5_ICTSA!#REF!,A5_ICTSA!#REF!,A5_ICTSA!#REF!,A5_ICTSA!#REF!,A5_ICTSA!#REF!</definedName>
    <definedName name="Z_65932F03_9600_4714_B332_15D1A9FF3947_.wvu.Rows" localSheetId="5" hidden="1">A6_ICTSA!#REF!,A6_ICTSA!#REF!,A6_ICTSA!#REF!,A6_ICTSA!#REF!,A6_ICTSA!#REF!,A6_ICTSA!#REF!,A6_ICTSA!#REF!,A6_ICTSA!#REF!,A6_ICTSA!#REF!</definedName>
    <definedName name="Z_65932F03_9600_4714_B332_15D1A9FF3947_.wvu.Rows" localSheetId="6" hidden="1">A7_ICTSA!#REF!,A7_ICTSA!#REF!,A7_ICTSA!#REF!,A7_ICTSA!#REF!,A7_ICTSA!#REF!,A7_ICTSA!#REF!,A7_ICTSA!#REF!,A7_ICTSA!#REF!,A7_ICTSA!#REF!,A7_ICTSA!#REF!</definedName>
    <definedName name="Z_65932F03_9600_4714_B332_15D1A9FF3947_.wvu.Rows" localSheetId="7" hidden="1">A8_ICTSA!#REF!,A8_ICTSA!#REF!,A8_ICTSA!#REF!</definedName>
    <definedName name="Z_65932F03_9600_4714_B332_15D1A9FF3947_.wvu.Rows" localSheetId="8" hidden="1">A9_ICTSA!#REF!,A9_ICTSA!#REF!,A9_ICTSA!#REF!,A9_ICTSA!#REF!,A9_ICTSA!#REF!</definedName>
    <definedName name="Z_66444BBA_2ACA_46D8_AA88_F8C4779D3A08_.wvu.Cols" localSheetId="71">'C1_ICTEC'!#REF!</definedName>
    <definedName name="Z_66444BBA_2ACA_46D8_AA88_F8C4779D3A08_.wvu.Cols" localSheetId="84">'C11_ICTEC'!$G:$G</definedName>
    <definedName name="Z_66444BBA_2ACA_46D8_AA88_F8C4779D3A08_.wvu.Cols" localSheetId="85">'C12_ICTEC'!$F:$F</definedName>
    <definedName name="Z_66444BBA_2ACA_46D8_AA88_F8C4779D3A08_.wvu.Cols" localSheetId="91">'C15_ICTEC'!#REF!</definedName>
    <definedName name="Z_66444BBA_2ACA_46D8_AA88_F8C4779D3A08_.wvu.Cols" localSheetId="92">'C16_ICTEC'!#REF!</definedName>
    <definedName name="Z_66444BBA_2ACA_46D8_AA88_F8C4779D3A08_.wvu.Cols" localSheetId="93">'C17_ICTEC'!#REF!</definedName>
    <definedName name="Z_66444BBA_2ACA_46D8_AA88_F8C4779D3A08_.wvu.Cols" localSheetId="94">#REF!</definedName>
    <definedName name="Z_66444BBA_2ACA_46D8_AA88_F8C4779D3A08_.wvu.Cols" localSheetId="97">'C21_ICTEC'!#REF!</definedName>
    <definedName name="Z_66444BBA_2ACA_46D8_AA88_F8C4779D3A08_.wvu.Cols" localSheetId="98">'C22_ICTEC_'!#REF!</definedName>
    <definedName name="Z_66444BBA_2ACA_46D8_AA88_F8C4779D3A08_.wvu.Cols" localSheetId="99">'C23_ICTEC'!#REF!</definedName>
    <definedName name="Z_66444BBA_2ACA_46D8_AA88_F8C4779D3A08_.wvu.Cols" localSheetId="100">#REF!</definedName>
    <definedName name="Z_66444BBA_2ACA_46D8_AA88_F8C4779D3A08_.wvu.Cols" localSheetId="103">#REF!</definedName>
    <definedName name="Z_66444BBA_2ACA_46D8_AA88_F8C4779D3A08_.wvu.Cols" localSheetId="74">'C4_ICTEC'!$G:$G</definedName>
    <definedName name="Z_66444BBA_2ACA_46D8_AA88_F8C4779D3A08_.wvu.Cols" localSheetId="75">'C5_ICTEC'!#REF!</definedName>
    <definedName name="Z_66444BBA_2ACA_46D8_AA88_F8C4779D3A08_.wvu.Cols" localSheetId="81">'C8_ICTEC'!#REF!</definedName>
    <definedName name="Z_66444BBA_2ACA_46D8_AA88_F8C4779D3A08_.wvu.PrintArea" localSheetId="71">'C1_ICTEC'!$A$7:$E$35</definedName>
    <definedName name="Z_66444BBA_2ACA_46D8_AA88_F8C4779D3A08_.wvu.PrintArea" localSheetId="84">'C11_ICTEC'!$A$1:$H$36</definedName>
    <definedName name="Z_66444BBA_2ACA_46D8_AA88_F8C4779D3A08_.wvu.PrintArea" localSheetId="85">'C12_ICTEC'!$A$8:$E$38</definedName>
    <definedName name="Z_66444BBA_2ACA_46D8_AA88_F8C4779D3A08_.wvu.PrintArea" localSheetId="91">'C15_ICTEC'!$A$1:$E$43</definedName>
    <definedName name="Z_66444BBA_2ACA_46D8_AA88_F8C4779D3A08_.wvu.PrintArea" localSheetId="92">'C16_ICTEC'!$A$1:$E$39</definedName>
    <definedName name="Z_66444BBA_2ACA_46D8_AA88_F8C4779D3A08_.wvu.PrintArea" localSheetId="93">'C17_ICTEC'!$A$1:$E$41</definedName>
    <definedName name="Z_66444BBA_2ACA_46D8_AA88_F8C4779D3A08_.wvu.PrintArea" localSheetId="94">'C18_ICTEC'!$A$1:$E$39</definedName>
    <definedName name="Z_66444BBA_2ACA_46D8_AA88_F8C4779D3A08_.wvu.PrintArea" localSheetId="95">'C19_ICTEC'!$A$1:$E$41</definedName>
    <definedName name="Z_66444BBA_2ACA_46D8_AA88_F8C4779D3A08_.wvu.PrintArea" localSheetId="96">'C20_ICTEC'!$A$1:$E$39</definedName>
    <definedName name="Z_66444BBA_2ACA_46D8_AA88_F8C4779D3A08_.wvu.PrintArea" localSheetId="97">'C21_ICTEC'!$A$1:$E$42</definedName>
    <definedName name="Z_66444BBA_2ACA_46D8_AA88_F8C4779D3A08_.wvu.PrintArea" localSheetId="98">'C22_ICTEC_'!$A$1:$E$38</definedName>
    <definedName name="Z_66444BBA_2ACA_46D8_AA88_F8C4779D3A08_.wvu.PrintArea" localSheetId="99">'C23_ICTEC'!$A$1:$E$41</definedName>
    <definedName name="Z_66444BBA_2ACA_46D8_AA88_F8C4779D3A08_.wvu.PrintArea" localSheetId="100">'C24_ICTEC_'!$A$1:$F$39</definedName>
    <definedName name="Z_66444BBA_2ACA_46D8_AA88_F8C4779D3A08_.wvu.PrintArea" localSheetId="101">'C25_ICTEC'!$A$1:$E$41</definedName>
    <definedName name="Z_66444BBA_2ACA_46D8_AA88_F8C4779D3A08_.wvu.PrintArea" localSheetId="102">'C26_ICTEC'!$A$1:$F$39</definedName>
    <definedName name="Z_66444BBA_2ACA_46D8_AA88_F8C4779D3A08_.wvu.PrintArea" localSheetId="103">'C27_ICTEC'!$A$1:$E$50</definedName>
    <definedName name="Z_66444BBA_2ACA_46D8_AA88_F8C4779D3A08_.wvu.PrintArea" localSheetId="74">'C4_ICTEC'!$A$1:$H$36</definedName>
    <definedName name="Z_66444BBA_2ACA_46D8_AA88_F8C4779D3A08_.wvu.PrintArea" localSheetId="75">'C5_ICTEC'!$A$7:$E$37</definedName>
    <definedName name="Z_66444BBA_2ACA_46D8_AA88_F8C4779D3A08_.wvu.PrintArea" localSheetId="81">'C8_ICTEC'!$A$7:$E$35</definedName>
    <definedName name="Z_66444BBA_2ACA_46D8_AA88_F8C4779D3A08_.wvu.PrintTitles" localSheetId="84">'C11_ICTEC'!#REF!</definedName>
    <definedName name="Z_66444BBA_2ACA_46D8_AA88_F8C4779D3A08_.wvu.PrintTitles" localSheetId="85">'C12_ICTEC'!#REF!</definedName>
    <definedName name="Z_66444BBA_2ACA_46D8_AA88_F8C4779D3A08_.wvu.PrintTitles" localSheetId="91">'C15_ICTEC'!$3:$5</definedName>
    <definedName name="Z_66444BBA_2ACA_46D8_AA88_F8C4779D3A08_.wvu.PrintTitles" localSheetId="92">'C16_ICTEC'!$3:$5</definedName>
    <definedName name="Z_66444BBA_2ACA_46D8_AA88_F8C4779D3A08_.wvu.PrintTitles" localSheetId="93">'C17_ICTEC'!$3:$4</definedName>
    <definedName name="Z_66444BBA_2ACA_46D8_AA88_F8C4779D3A08_.wvu.PrintTitles" localSheetId="94">'C18_ICTEC'!$4:$5</definedName>
    <definedName name="Z_66444BBA_2ACA_46D8_AA88_F8C4779D3A08_.wvu.PrintTitles" localSheetId="95">'C19_ICTEC'!$3:$4</definedName>
    <definedName name="Z_66444BBA_2ACA_46D8_AA88_F8C4779D3A08_.wvu.PrintTitles" localSheetId="96">'C20_ICTEC'!#REF!</definedName>
    <definedName name="Z_66444BBA_2ACA_46D8_AA88_F8C4779D3A08_.wvu.PrintTitles" localSheetId="97">'C21_ICTEC'!$3:$3</definedName>
    <definedName name="Z_66444BBA_2ACA_46D8_AA88_F8C4779D3A08_.wvu.PrintTitles" localSheetId="98">'C22_ICTEC_'!$3:$4</definedName>
    <definedName name="Z_66444BBA_2ACA_46D8_AA88_F8C4779D3A08_.wvu.PrintTitles" localSheetId="99">'C23_ICTEC'!$3:$4</definedName>
    <definedName name="Z_66444BBA_2ACA_46D8_AA88_F8C4779D3A08_.wvu.PrintTitles" localSheetId="100">'C24_ICTEC_'!$4:$5</definedName>
    <definedName name="Z_66444BBA_2ACA_46D8_AA88_F8C4779D3A08_.wvu.PrintTitles" localSheetId="101">'C25_ICTEC'!$3:$4</definedName>
    <definedName name="Z_66444BBA_2ACA_46D8_AA88_F8C4779D3A08_.wvu.PrintTitles" localSheetId="102">'C26_ICTEC'!#REF!</definedName>
    <definedName name="Z_66444BBA_2ACA_46D8_AA88_F8C4779D3A08_.wvu.PrintTitles" localSheetId="103">'C27_ICTEC'!$2:$3</definedName>
    <definedName name="Z_66444BBA_2ACA_46D8_AA88_F8C4779D3A08_.wvu.PrintTitles" localSheetId="74">'C4_ICTEC'!#REF!</definedName>
    <definedName name="Z_66444BBA_2ACA_46D8_AA88_F8C4779D3A08_.wvu.PrintTitles" localSheetId="75">'C5_ICTEC'!#REF!</definedName>
    <definedName name="Z_66444BBA_2ACA_46D8_AA88_F8C4779D3A08_.wvu.Rows" localSheetId="93">#REF!</definedName>
    <definedName name="Z_66444BBA_2ACA_46D8_AA88_F8C4779D3A08_.wvu.Rows" localSheetId="94">#REF!</definedName>
    <definedName name="Z_66444BBA_2ACA_46D8_AA88_F8C4779D3A08_.wvu.Rows" localSheetId="95">#REF!</definedName>
    <definedName name="Z_66444BBA_2ACA_46D8_AA88_F8C4779D3A08_.wvu.Rows" localSheetId="96">#REF!</definedName>
    <definedName name="Z_66444BBA_2ACA_46D8_AA88_F8C4779D3A08_.wvu.Rows" localSheetId="99">#REF!</definedName>
    <definedName name="Z_66444BBA_2ACA_46D8_AA88_F8C4779D3A08_.wvu.Rows" localSheetId="100">#REF!</definedName>
    <definedName name="Z_66444BBA_2ACA_46D8_AA88_F8C4779D3A08_.wvu.Rows" localSheetId="101">#REF!</definedName>
    <definedName name="Z_66444BBA_2ACA_46D8_AA88_F8C4779D3A08_.wvu.Rows" localSheetId="102">#REF!</definedName>
    <definedName name="Z_8106A741_5A1C_11D7_A90D_00D0B7DB5195_.wvu.Cols" localSheetId="103">#REF!</definedName>
    <definedName name="Z_8106A741_5A1C_11D7_A90D_00D0B7DB5195_.wvu.Cols">#REF!</definedName>
    <definedName name="Z_82049A0F_6D3C_47A7_9AEF_3561BA3D0B45_.wvu.Cols" localSheetId="71">'C1_ICTEC'!#REF!</definedName>
    <definedName name="Z_82049A0F_6D3C_47A7_9AEF_3561BA3D0B45_.wvu.Cols" localSheetId="84">'C11_ICTEC'!$G:$G</definedName>
    <definedName name="Z_82049A0F_6D3C_47A7_9AEF_3561BA3D0B45_.wvu.Cols" localSheetId="85">'C12_ICTEC'!$F:$F</definedName>
    <definedName name="Z_82049A0F_6D3C_47A7_9AEF_3561BA3D0B45_.wvu.Cols" localSheetId="91">'C15_ICTEC'!#REF!</definedName>
    <definedName name="Z_82049A0F_6D3C_47A7_9AEF_3561BA3D0B45_.wvu.Cols" localSheetId="92">'C16_ICTEC'!#REF!</definedName>
    <definedName name="Z_82049A0F_6D3C_47A7_9AEF_3561BA3D0B45_.wvu.Cols" localSheetId="93">'C17_ICTEC'!#REF!</definedName>
    <definedName name="Z_82049A0F_6D3C_47A7_9AEF_3561BA3D0B45_.wvu.Cols" localSheetId="94">#REF!</definedName>
    <definedName name="Z_82049A0F_6D3C_47A7_9AEF_3561BA3D0B45_.wvu.Cols" localSheetId="97">'C21_ICTEC'!#REF!</definedName>
    <definedName name="Z_82049A0F_6D3C_47A7_9AEF_3561BA3D0B45_.wvu.Cols" localSheetId="98">'C22_ICTEC_'!#REF!</definedName>
    <definedName name="Z_82049A0F_6D3C_47A7_9AEF_3561BA3D0B45_.wvu.Cols" localSheetId="99">'C23_ICTEC'!#REF!</definedName>
    <definedName name="Z_82049A0F_6D3C_47A7_9AEF_3561BA3D0B45_.wvu.Cols" localSheetId="100">#REF!</definedName>
    <definedName name="Z_82049A0F_6D3C_47A7_9AEF_3561BA3D0B45_.wvu.Cols" localSheetId="103">#REF!</definedName>
    <definedName name="Z_82049A0F_6D3C_47A7_9AEF_3561BA3D0B45_.wvu.Cols" localSheetId="74">'C4_ICTEC'!$G:$G</definedName>
    <definedName name="Z_82049A0F_6D3C_47A7_9AEF_3561BA3D0B45_.wvu.Cols" localSheetId="75">'C5_ICTEC'!#REF!</definedName>
    <definedName name="Z_82049A0F_6D3C_47A7_9AEF_3561BA3D0B45_.wvu.Cols" localSheetId="81">'C8_ICTEC'!#REF!</definedName>
    <definedName name="Z_82049A0F_6D3C_47A7_9AEF_3561BA3D0B45_.wvu.PrintArea" localSheetId="71">'C1_ICTEC'!$A$7:$E$35</definedName>
    <definedName name="Z_82049A0F_6D3C_47A7_9AEF_3561BA3D0B45_.wvu.PrintArea" localSheetId="84">'C11_ICTEC'!$A$1:$H$36</definedName>
    <definedName name="Z_82049A0F_6D3C_47A7_9AEF_3561BA3D0B45_.wvu.PrintArea" localSheetId="85">'C12_ICTEC'!$A$8:$E$38</definedName>
    <definedName name="Z_82049A0F_6D3C_47A7_9AEF_3561BA3D0B45_.wvu.PrintArea" localSheetId="91">'C15_ICTEC'!$A$1:$E$43</definedName>
    <definedName name="Z_82049A0F_6D3C_47A7_9AEF_3561BA3D0B45_.wvu.PrintArea" localSheetId="92">'C16_ICTEC'!$A$1:$E$39</definedName>
    <definedName name="Z_82049A0F_6D3C_47A7_9AEF_3561BA3D0B45_.wvu.PrintArea" localSheetId="93">'C17_ICTEC'!$A$1:$E$41</definedName>
    <definedName name="Z_82049A0F_6D3C_47A7_9AEF_3561BA3D0B45_.wvu.PrintArea" localSheetId="94">'C18_ICTEC'!$A$1:$E$39</definedName>
    <definedName name="Z_82049A0F_6D3C_47A7_9AEF_3561BA3D0B45_.wvu.PrintArea" localSheetId="95">'C19_ICTEC'!$A$1:$E$41</definedName>
    <definedName name="Z_82049A0F_6D3C_47A7_9AEF_3561BA3D0B45_.wvu.PrintArea" localSheetId="96">'C20_ICTEC'!$A$1:$E$39</definedName>
    <definedName name="Z_82049A0F_6D3C_47A7_9AEF_3561BA3D0B45_.wvu.PrintArea" localSheetId="97">'C21_ICTEC'!$A$1:$E$42</definedName>
    <definedName name="Z_82049A0F_6D3C_47A7_9AEF_3561BA3D0B45_.wvu.PrintArea" localSheetId="98">'C22_ICTEC_'!$A$1:$E$38</definedName>
    <definedName name="Z_82049A0F_6D3C_47A7_9AEF_3561BA3D0B45_.wvu.PrintArea" localSheetId="99">'C23_ICTEC'!$A$1:$E$41</definedName>
    <definedName name="Z_82049A0F_6D3C_47A7_9AEF_3561BA3D0B45_.wvu.PrintArea" localSheetId="100">'C24_ICTEC_'!$A$1:$F$39</definedName>
    <definedName name="Z_82049A0F_6D3C_47A7_9AEF_3561BA3D0B45_.wvu.PrintArea" localSheetId="101">'C25_ICTEC'!$A$1:$E$41</definedName>
    <definedName name="Z_82049A0F_6D3C_47A7_9AEF_3561BA3D0B45_.wvu.PrintArea" localSheetId="102">'C26_ICTEC'!$A$1:$F$39</definedName>
    <definedName name="Z_82049A0F_6D3C_47A7_9AEF_3561BA3D0B45_.wvu.PrintArea" localSheetId="103">'C27_ICTEC'!$A$1:$E$50</definedName>
    <definedName name="Z_82049A0F_6D3C_47A7_9AEF_3561BA3D0B45_.wvu.PrintArea" localSheetId="74">'C4_ICTEC'!$A$1:$H$36</definedName>
    <definedName name="Z_82049A0F_6D3C_47A7_9AEF_3561BA3D0B45_.wvu.PrintArea" localSheetId="75">'C5_ICTEC'!$A$7:$E$37</definedName>
    <definedName name="Z_82049A0F_6D3C_47A7_9AEF_3561BA3D0B45_.wvu.PrintArea" localSheetId="81">'C8_ICTEC'!$A$7:$E$35</definedName>
    <definedName name="Z_82049A0F_6D3C_47A7_9AEF_3561BA3D0B45_.wvu.PrintTitles" localSheetId="84">'C11_ICTEC'!#REF!</definedName>
    <definedName name="Z_82049A0F_6D3C_47A7_9AEF_3561BA3D0B45_.wvu.PrintTitles" localSheetId="85">'C12_ICTEC'!#REF!</definedName>
    <definedName name="Z_82049A0F_6D3C_47A7_9AEF_3561BA3D0B45_.wvu.PrintTitles" localSheetId="91">'C15_ICTEC'!$3:$5</definedName>
    <definedName name="Z_82049A0F_6D3C_47A7_9AEF_3561BA3D0B45_.wvu.PrintTitles" localSheetId="92">'C16_ICTEC'!$3:$5</definedName>
    <definedName name="Z_82049A0F_6D3C_47A7_9AEF_3561BA3D0B45_.wvu.PrintTitles" localSheetId="93">'C17_ICTEC'!$3:$4</definedName>
    <definedName name="Z_82049A0F_6D3C_47A7_9AEF_3561BA3D0B45_.wvu.PrintTitles" localSheetId="94">'C18_ICTEC'!$4:$5</definedName>
    <definedName name="Z_82049A0F_6D3C_47A7_9AEF_3561BA3D0B45_.wvu.PrintTitles" localSheetId="95">'C19_ICTEC'!$3:$4</definedName>
    <definedName name="Z_82049A0F_6D3C_47A7_9AEF_3561BA3D0B45_.wvu.PrintTitles" localSheetId="96">'C20_ICTEC'!#REF!</definedName>
    <definedName name="Z_82049A0F_6D3C_47A7_9AEF_3561BA3D0B45_.wvu.PrintTitles" localSheetId="97">'C21_ICTEC'!$3:$3</definedName>
    <definedName name="Z_82049A0F_6D3C_47A7_9AEF_3561BA3D0B45_.wvu.PrintTitles" localSheetId="98">'C22_ICTEC_'!$3:$4</definedName>
    <definedName name="Z_82049A0F_6D3C_47A7_9AEF_3561BA3D0B45_.wvu.PrintTitles" localSheetId="99">'C23_ICTEC'!$3:$4</definedName>
    <definedName name="Z_82049A0F_6D3C_47A7_9AEF_3561BA3D0B45_.wvu.PrintTitles" localSheetId="100">'C24_ICTEC_'!$4:$5</definedName>
    <definedName name="Z_82049A0F_6D3C_47A7_9AEF_3561BA3D0B45_.wvu.PrintTitles" localSheetId="101">'C25_ICTEC'!$3:$4</definedName>
    <definedName name="Z_82049A0F_6D3C_47A7_9AEF_3561BA3D0B45_.wvu.PrintTitles" localSheetId="102">'C26_ICTEC'!#REF!</definedName>
    <definedName name="Z_82049A0F_6D3C_47A7_9AEF_3561BA3D0B45_.wvu.PrintTitles" localSheetId="103">'C27_ICTEC'!$2:$3</definedName>
    <definedName name="Z_82049A0F_6D3C_47A7_9AEF_3561BA3D0B45_.wvu.PrintTitles" localSheetId="74">'C4_ICTEC'!#REF!</definedName>
    <definedName name="Z_82049A0F_6D3C_47A7_9AEF_3561BA3D0B45_.wvu.PrintTitles" localSheetId="75">'C5_ICTEC'!#REF!</definedName>
    <definedName name="Z_82049A0F_6D3C_47A7_9AEF_3561BA3D0B45_.wvu.Rows" localSheetId="93">#REF!</definedName>
    <definedName name="Z_82049A0F_6D3C_47A7_9AEF_3561BA3D0B45_.wvu.Rows" localSheetId="94">#REF!</definedName>
    <definedName name="Z_82049A0F_6D3C_47A7_9AEF_3561BA3D0B45_.wvu.Rows" localSheetId="95">#REF!</definedName>
    <definedName name="Z_82049A0F_6D3C_47A7_9AEF_3561BA3D0B45_.wvu.Rows" localSheetId="96">#REF!</definedName>
    <definedName name="Z_82049A0F_6D3C_47A7_9AEF_3561BA3D0B45_.wvu.Rows" localSheetId="99">#REF!</definedName>
    <definedName name="Z_82049A0F_6D3C_47A7_9AEF_3561BA3D0B45_.wvu.Rows" localSheetId="100">#REF!</definedName>
    <definedName name="Z_82049A0F_6D3C_47A7_9AEF_3561BA3D0B45_.wvu.Rows" localSheetId="101">#REF!</definedName>
    <definedName name="Z_82049A0F_6D3C_47A7_9AEF_3561BA3D0B45_.wvu.Rows" localSheetId="102">#REF!</definedName>
    <definedName name="zaki" localSheetId="103">#REF!</definedName>
    <definedName name="zaki">#REF!</definedName>
    <definedName name="zero" localSheetId="103">#REF!</definedName>
    <definedName name="zero">#REF!</definedName>
    <definedName name="zf" localSheetId="0">#REF!</definedName>
    <definedName name="zf" localSheetId="11">#REF!</definedName>
    <definedName name="zf" localSheetId="13">#REF!</definedName>
    <definedName name="zf" localSheetId="2">#REF!</definedName>
    <definedName name="zf" localSheetId="26">#REF!</definedName>
    <definedName name="zf" localSheetId="27">#REF!</definedName>
    <definedName name="zf" localSheetId="28">#REF!</definedName>
    <definedName name="zf" localSheetId="30">#REF!</definedName>
    <definedName name="zf" localSheetId="31">#REF!</definedName>
    <definedName name="zf" localSheetId="32">#REF!</definedName>
    <definedName name="zf" localSheetId="34">#REF!</definedName>
    <definedName name="zf" localSheetId="35">#REF!</definedName>
    <definedName name="zf" localSheetId="37">#REF!</definedName>
    <definedName name="zf" localSheetId="38">#REF!</definedName>
    <definedName name="zf" localSheetId="39">#REF!</definedName>
    <definedName name="zf" localSheetId="41">#REF!</definedName>
    <definedName name="zf" localSheetId="42">#REF!</definedName>
    <definedName name="zf" localSheetId="44">#REF!</definedName>
    <definedName name="zf" localSheetId="45">#REF!</definedName>
    <definedName name="zf" localSheetId="46">#REF!</definedName>
    <definedName name="zf" localSheetId="48">#REF!</definedName>
    <definedName name="zf" localSheetId="49">#REF!</definedName>
    <definedName name="zf" localSheetId="51">#REF!</definedName>
    <definedName name="zf" localSheetId="53">#REF!</definedName>
    <definedName name="zf" localSheetId="55">#REF!</definedName>
    <definedName name="zf" localSheetId="56">#REF!</definedName>
    <definedName name="zf" localSheetId="58">#REF!</definedName>
    <definedName name="zf" localSheetId="60">#REF!</definedName>
    <definedName name="zf" localSheetId="62">#REF!</definedName>
    <definedName name="zf" localSheetId="63">#REF!</definedName>
    <definedName name="zf" localSheetId="65">#REF!</definedName>
    <definedName name="zf" localSheetId="66">#REF!</definedName>
    <definedName name="zf" localSheetId="69">#REF!</definedName>
    <definedName name="zf" localSheetId="70">#REF!</definedName>
    <definedName name="zf">#REF!</definedName>
    <definedName name="zila" localSheetId="0">#REF!</definedName>
    <definedName name="zila" localSheetId="11">#REF!</definedName>
    <definedName name="zila" localSheetId="13">#REF!</definedName>
    <definedName name="zila" localSheetId="2">#REF!</definedName>
    <definedName name="zila">#REF!</definedName>
    <definedName name="zxdrgh">#REF!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sitihawa</author>
  </authors>
  <commentList>
    <comment ref="N3" authorId="0">
      <text>
        <r>
          <rPr>
            <b/>
            <sz val="9"/>
            <rFont val="Times New Roman"/>
            <charset val="134"/>
          </rPr>
          <t>sitihawa:</t>
        </r>
        <r>
          <rPr>
            <sz val="9"/>
            <rFont val="Times New Roman"/>
            <charset val="134"/>
          </rPr>
          <t xml:space="preserve">
belum kemaskini</t>
        </r>
      </text>
    </comment>
  </commentList>
</comments>
</file>

<file path=xl/sharedStrings.xml><?xml version="1.0" encoding="utf-8"?>
<sst xmlns="http://schemas.openxmlformats.org/spreadsheetml/2006/main" count="6064" uniqueCount="1018">
  <si>
    <t>Table A1:  ICT Industry and Non ICT Industry that Produce ICT Products, 2015-2023</t>
  </si>
  <si>
    <r>
      <rPr>
        <b/>
        <sz val="10"/>
        <color theme="1"/>
        <rFont val="Arial"/>
        <charset val="134"/>
      </rPr>
      <t>Kind of economic activity</t>
    </r>
    <r>
      <rPr>
        <i/>
        <sz val="10"/>
        <color theme="1"/>
        <rFont val="Arial"/>
        <charset val="134"/>
      </rPr>
      <t xml:space="preserve">
</t>
    </r>
  </si>
  <si>
    <r>
      <rPr>
        <b/>
        <sz val="10"/>
        <rFont val="Arial"/>
        <charset val="134"/>
      </rPr>
      <t>2022</t>
    </r>
    <r>
      <rPr>
        <b/>
        <vertAlign val="superscript"/>
        <sz val="10"/>
        <rFont val="Arial"/>
        <charset val="134"/>
      </rPr>
      <t>e</t>
    </r>
  </si>
  <si>
    <r>
      <rPr>
        <b/>
        <sz val="10"/>
        <rFont val="Arial"/>
        <charset val="134"/>
      </rPr>
      <t>2023</t>
    </r>
    <r>
      <rPr>
        <b/>
        <vertAlign val="superscript"/>
        <sz val="10"/>
        <rFont val="Arial"/>
        <charset val="134"/>
      </rPr>
      <t>p</t>
    </r>
  </si>
  <si>
    <t xml:space="preserve">
RM Million
</t>
  </si>
  <si>
    <t>ICT industry</t>
  </si>
  <si>
    <t>1.</t>
  </si>
  <si>
    <t xml:space="preserve">ICT manufacturing </t>
  </si>
  <si>
    <t>2.</t>
  </si>
  <si>
    <t>ICT trade</t>
  </si>
  <si>
    <t>3.</t>
  </si>
  <si>
    <t>ICT services</t>
  </si>
  <si>
    <t>4.</t>
  </si>
  <si>
    <t>Content and media</t>
  </si>
  <si>
    <t xml:space="preserve"> Non ICT industry </t>
  </si>
  <si>
    <t xml:space="preserve">Total industries that produce ICT products </t>
  </si>
  <si>
    <t>Annual percentage change (%)</t>
  </si>
  <si>
    <t>Percentage share total industries that produce ICT products (%)</t>
  </si>
  <si>
    <t xml:space="preserve">Non ICT industry </t>
  </si>
  <si>
    <t xml:space="preserve">Table A2: Supply and Use of ICT Products, 2015 - 2023 (RM Million) </t>
  </si>
  <si>
    <t>Table A2: Supply and Use of ICT Products, 2015 - 2023 (RM Million) (cont'd)</t>
  </si>
  <si>
    <t>Table A2: Supply and Use of ICT Products, 2015 - 2023 (RM Million) (cont'd.)</t>
  </si>
  <si>
    <t>RM Million</t>
  </si>
  <si>
    <t xml:space="preserve"> Supply</t>
  </si>
  <si>
    <t>Supply</t>
  </si>
  <si>
    <t xml:space="preserve">Components
</t>
  </si>
  <si>
    <t>ICT 
goods</t>
  </si>
  <si>
    <t>ICT 
services</t>
  </si>
  <si>
    <t>Content and
 media products</t>
  </si>
  <si>
    <t>Total</t>
  </si>
  <si>
    <t>Content and media products</t>
  </si>
  <si>
    <t xml:space="preserve">Components
</t>
  </si>
  <si>
    <t>ICT domestic production</t>
  </si>
  <si>
    <t>Imports of ICT products</t>
  </si>
  <si>
    <t>Taxes less subsidies on ICT 
products</t>
  </si>
  <si>
    <t xml:space="preserve"> </t>
  </si>
  <si>
    <t>Total supply of ICT products</t>
  </si>
  <si>
    <t>Use</t>
  </si>
  <si>
    <t xml:space="preserve"> Use</t>
  </si>
  <si>
    <t>Intermediate use on ICT products</t>
  </si>
  <si>
    <t>Intermediate use on ICT 
products</t>
  </si>
  <si>
    <t>Final consumption expenditure on ICT products</t>
  </si>
  <si>
    <t>Gross capital formation on ICT products</t>
  </si>
  <si>
    <t>Exports of ICT products</t>
  </si>
  <si>
    <t>Total use of ICT products</t>
  </si>
  <si>
    <t xml:space="preserve">Table A3: Supply and Use of ICT Products, 2016 - 2023 (Annual Percentage Change) </t>
  </si>
  <si>
    <t>Table A3: Supply and Use of ICT Products, 2016 - 2023 (Annual Percentage Change) (cont'd)</t>
  </si>
  <si>
    <t xml:space="preserve">Components 
</t>
  </si>
  <si>
    <t>Taxes less subsidies on ICT products</t>
  </si>
  <si>
    <t xml:space="preserve">Intermediate use on ICT products </t>
  </si>
  <si>
    <t>Exports of ICT 
products</t>
  </si>
  <si>
    <t>Exports of ICT
 products</t>
  </si>
  <si>
    <t>Table A4: Supply and Use of ICT Products, 2015 - 2023 (Percentage Share)</t>
  </si>
  <si>
    <t>Table A4: Supply and Use of ICT Products, 2015 - 2023 (Percentage Share) (cont'd)</t>
  </si>
  <si>
    <t>Percentage share (%)</t>
  </si>
  <si>
    <r>
      <rPr>
        <sz val="10"/>
        <rFont val="Arial"/>
        <charset val="134"/>
      </rPr>
      <t xml:space="preserve">
</t>
    </r>
    <r>
      <rPr>
        <b/>
        <sz val="10"/>
        <rFont val="Arial"/>
        <charset val="134"/>
      </rPr>
      <t>Percentage share (%)</t>
    </r>
  </si>
  <si>
    <t>Total supply of 
ICT products</t>
  </si>
  <si>
    <t>Total use of 
ICT products</t>
  </si>
  <si>
    <t>Table A5: Exports of ICT Products, 2015 - 2023</t>
  </si>
  <si>
    <t>Kind of economic activity</t>
  </si>
  <si>
    <t>ICT goods</t>
  </si>
  <si>
    <t>Content and media 
products</t>
  </si>
  <si>
    <t>Total exports of ICT products</t>
  </si>
  <si>
    <t>Total exports</t>
  </si>
  <si>
    <t>Percentage share total exports of ICT products (%)</t>
  </si>
  <si>
    <t>Percentage share total exports (%)</t>
  </si>
  <si>
    <t xml:space="preserve">Total exports of ICT products </t>
  </si>
  <si>
    <t xml:space="preserve">      Table A6: Imports of ICT Products, 2015 - 2023</t>
  </si>
  <si>
    <r>
      <rPr>
        <b/>
        <sz val="11"/>
        <rFont val="Arial"/>
        <charset val="134"/>
      </rPr>
      <t>2023</t>
    </r>
    <r>
      <rPr>
        <b/>
        <vertAlign val="superscript"/>
        <sz val="11"/>
        <rFont val="Arial"/>
        <charset val="134"/>
      </rPr>
      <t>p</t>
    </r>
  </si>
  <si>
    <t>Total imports of ICT products</t>
  </si>
  <si>
    <t>Total imports</t>
  </si>
  <si>
    <t>Percentage share total imports of ICT products (%)</t>
  </si>
  <si>
    <t>Percentage share total imports (%)</t>
  </si>
  <si>
    <t xml:space="preserve">Total imports of ICT products </t>
  </si>
  <si>
    <t>Table A7: Income Components of ICT industry, 2015-2023</t>
  </si>
  <si>
    <t>Compensation of 
employees</t>
  </si>
  <si>
    <t>Gross operating surplus</t>
  </si>
  <si>
    <t xml:space="preserve">Taxes less subsidies on production and imports  </t>
  </si>
  <si>
    <t xml:space="preserve">Total </t>
  </si>
  <si>
    <t>Compensation of employees</t>
  </si>
  <si>
    <t>Taxes less subsidies on production and imports</t>
  </si>
  <si>
    <t xml:space="preserve">Taxes less subsidies on production and imports </t>
  </si>
  <si>
    <t>Table A8: Employment in the ICT Industry, 2015 - 2023</t>
  </si>
  <si>
    <r>
      <rPr>
        <b/>
        <sz val="10"/>
        <rFont val="Arial"/>
        <charset val="134"/>
      </rPr>
      <t>Kind of economic activity</t>
    </r>
    <r>
      <rPr>
        <i/>
        <sz val="10"/>
        <rFont val="Arial"/>
        <charset val="134"/>
      </rPr>
      <t xml:space="preserve">
</t>
    </r>
  </si>
  <si>
    <t>Number of persons ('000)</t>
  </si>
  <si>
    <t>Total employment in the ICT industry</t>
  </si>
  <si>
    <t>Total employment</t>
  </si>
  <si>
    <t>Percentage share total employment in the ICT industry (%)</t>
  </si>
  <si>
    <t>Percentage share total employment (%)</t>
  </si>
  <si>
    <t xml:space="preserve">  Table A9: Gross Value Added of ICT Industry, 2015 - 2023 (RM Million)</t>
  </si>
  <si>
    <t>Computers and peripheral equipment</t>
  </si>
  <si>
    <t>Electronic components &amp; boards, communication equipment and consumer electronics</t>
  </si>
  <si>
    <t>Wholesale trade</t>
  </si>
  <si>
    <t>Retail trade</t>
  </si>
  <si>
    <t>Telecommunications</t>
  </si>
  <si>
    <t>Computer programming, consultancy, information and related activities</t>
  </si>
  <si>
    <t>Other ICT services</t>
  </si>
  <si>
    <t>Publishing of books, periodicals and other publishing activities</t>
  </si>
  <si>
    <t>Motion picture, video, television programme, photographic and creative activities</t>
  </si>
  <si>
    <t>Other content and media</t>
  </si>
  <si>
    <t>Gross Value Added of ICT Industry</t>
  </si>
  <si>
    <t>Gross Domestic Product</t>
  </si>
  <si>
    <t xml:space="preserve">Table A10: Gross Value Added of ICT Industry, 2016 - 2023 (Annual Percentage Change) </t>
  </si>
  <si>
    <t xml:space="preserve">  Table A11: Gross Value Added of ICT Industry, 2015 - 2023 (Percentage Share) </t>
  </si>
  <si>
    <t>Percentage share Gross Value Added of ICT Industry (%)</t>
  </si>
  <si>
    <t>Percentage share to GDP (%)</t>
  </si>
  <si>
    <t xml:space="preserve">        Table A12: Gross Value Added of E-Commerce by ICT Industry, 2015 - 2023</t>
  </si>
  <si>
    <t xml:space="preserve"> ICT industry</t>
  </si>
  <si>
    <t xml:space="preserve">Gross Value Added of 
e-commerce </t>
  </si>
  <si>
    <t>Percentage share Gross Value Added of e-commerce (%)</t>
  </si>
  <si>
    <t>Table A13: Gross Value Added of E-Commerce by Main Sectors, 2015 - 2023</t>
  </si>
  <si>
    <t>Agriculture</t>
  </si>
  <si>
    <t>Mining and Quarrying</t>
  </si>
  <si>
    <t>Manufacturing</t>
  </si>
  <si>
    <t>Construction</t>
  </si>
  <si>
    <t>5.</t>
  </si>
  <si>
    <t>Services</t>
  </si>
  <si>
    <t>Table A14: ICT Contribution to Economy, 2015 - 2023</t>
  </si>
  <si>
    <t>E-commerce of non ICT industry</t>
  </si>
  <si>
    <t>Total ICT and e-commerce</t>
  </si>
  <si>
    <t>Percentage share of total ICT and e-commerce (%)</t>
  </si>
  <si>
    <t>ICT contribution to economy</t>
  </si>
  <si>
    <t>Table B1.1: Principal Statistics of Information and Communication Services, 2010, 2015 and 2022</t>
  </si>
  <si>
    <t xml:space="preserve">
Year</t>
  </si>
  <si>
    <t xml:space="preserve">
Number of establishments</t>
  </si>
  <si>
    <t xml:space="preserve">
Value of
intermediate 
input</t>
  </si>
  <si>
    <t xml:space="preserve">
Value
added</t>
  </si>
  <si>
    <t xml:space="preserve">
Number of
persons 
engaged</t>
  </si>
  <si>
    <t xml:space="preserve">
Salaries &amp;
wages</t>
  </si>
  <si>
    <t xml:space="preserve">
Value of
fixed 
assets</t>
  </si>
  <si>
    <t>(RM '000)</t>
  </si>
  <si>
    <t>Table B1.2: Principal Statistics of Information and Communication Services by Activity, 2022</t>
  </si>
  <si>
    <t xml:space="preserve">
 Activity</t>
  </si>
  <si>
    <t>Number of
establishments</t>
  </si>
  <si>
    <t>Value of
gross 
output</t>
  </si>
  <si>
    <t>Value of
intermediate 
input</t>
  </si>
  <si>
    <t>Value added</t>
  </si>
  <si>
    <t>Number of   persons engaged</t>
  </si>
  <si>
    <t xml:space="preserve">Salaries &amp; Wages </t>
  </si>
  <si>
    <t>Value of
fixed 
assets</t>
  </si>
  <si>
    <t xml:space="preserve">Total 
</t>
  </si>
  <si>
    <t xml:space="preserve">Publishing
</t>
  </si>
  <si>
    <t xml:space="preserve">Motion picture, video and television programme production, sound recording and music publishing
</t>
  </si>
  <si>
    <t xml:space="preserve">Programming and broadcasting
</t>
  </si>
  <si>
    <t xml:space="preserve">Telecommunication services
</t>
  </si>
  <si>
    <t xml:space="preserve">Information services
</t>
  </si>
  <si>
    <t>Table B1.3: Principal Statistics of Information and Communication Services by State, 2022</t>
  </si>
  <si>
    <t xml:space="preserve">State
</t>
  </si>
  <si>
    <t xml:space="preserve">Number of establishments
</t>
  </si>
  <si>
    <t xml:space="preserve">Value of
gross 
output
</t>
  </si>
  <si>
    <t xml:space="preserve">Value of 
intermediate 
input
</t>
  </si>
  <si>
    <t xml:space="preserve">Value
added
</t>
  </si>
  <si>
    <t xml:space="preserve">Number of
persons 
engaged
</t>
  </si>
  <si>
    <t xml:space="preserve">Salaries &amp;
wages
</t>
  </si>
  <si>
    <t xml:space="preserve">Total
</t>
  </si>
  <si>
    <t>Johor</t>
  </si>
  <si>
    <t>Kedah</t>
  </si>
  <si>
    <t>Kelantan</t>
  </si>
  <si>
    <t>Melaka</t>
  </si>
  <si>
    <t>Negeri Sembilan</t>
  </si>
  <si>
    <t>Pahang</t>
  </si>
  <si>
    <t>Pulau Pinang</t>
  </si>
  <si>
    <t>Perak</t>
  </si>
  <si>
    <t>Perlis</t>
  </si>
  <si>
    <t>Selangor</t>
  </si>
  <si>
    <t>Terengganu</t>
  </si>
  <si>
    <t>Sabah</t>
  </si>
  <si>
    <t>Sarawak</t>
  </si>
  <si>
    <t>W.P. Kuala Lumpur</t>
  </si>
  <si>
    <t>W.P. Labuan</t>
  </si>
  <si>
    <t>W.P. Putrajaya</t>
  </si>
  <si>
    <t>Table B1.4: Principal Statistics of Information and Communication Services by Legal Status, 2022</t>
  </si>
  <si>
    <t xml:space="preserve">Legal status
</t>
  </si>
  <si>
    <t xml:space="preserve">Value of
fixed 
assets
</t>
  </si>
  <si>
    <t xml:space="preserve">Individual proprietorship
</t>
  </si>
  <si>
    <t xml:space="preserve">Partnership
</t>
  </si>
  <si>
    <t xml:space="preserve">Limited liabilities partnership
</t>
  </si>
  <si>
    <t xml:space="preserve">Private limited company
</t>
  </si>
  <si>
    <t xml:space="preserve">Public limited company
</t>
  </si>
  <si>
    <t xml:space="preserve">Public corporation
</t>
  </si>
  <si>
    <t xml:space="preserve">Private non-profit making organisation
</t>
  </si>
  <si>
    <t>f</t>
  </si>
  <si>
    <t>Table  B1.5: Principal Statistics of Information and Communication Services by Ownership, 2022</t>
  </si>
  <si>
    <t xml:space="preserve">Ownership
</t>
  </si>
  <si>
    <t>Value of 
intermediate 
input</t>
  </si>
  <si>
    <t xml:space="preserve">Malaysian residents
</t>
  </si>
  <si>
    <t xml:space="preserve">Non-Malaysian residents
</t>
  </si>
  <si>
    <t xml:space="preserve">Joint ownership
</t>
  </si>
  <si>
    <t>Table B1.6: Number of Persons Engaged in the Information and Communication Services by Activity, 2022</t>
  </si>
  <si>
    <t xml:space="preserve">Activity
</t>
  </si>
  <si>
    <t xml:space="preserve">Number of persons engaged
</t>
  </si>
  <si>
    <t>Working proprietor &amp; active business 
partners and unpaid 
family worker</t>
  </si>
  <si>
    <t xml:space="preserve">Paid employees 
(full-time)
</t>
  </si>
  <si>
    <t xml:space="preserve">Paid employees 
(part-time)
</t>
  </si>
  <si>
    <t>Computer programming, consultancy 
and related activities</t>
  </si>
  <si>
    <t>Table B1.7: Number of Persons Engaged and Salaries &amp; Wages in the Information and Communication Services by Category of Workers, 2022</t>
  </si>
  <si>
    <t xml:space="preserve">Category of worker
</t>
  </si>
  <si>
    <t xml:space="preserve">Male
</t>
  </si>
  <si>
    <t xml:space="preserve">Female
</t>
  </si>
  <si>
    <t xml:space="preserve">Total working proprietor &amp; active business partners and unpaid family workers
</t>
  </si>
  <si>
    <t xml:space="preserve">Working proprietor and active business partners
</t>
  </si>
  <si>
    <t xml:space="preserve">Unpaid family workers (all members of family and friends not receiving regular wages)
</t>
  </si>
  <si>
    <t>Total paid employees (full-time)</t>
  </si>
  <si>
    <t xml:space="preserve">Managers
</t>
  </si>
  <si>
    <t xml:space="preserve">Professionals
</t>
  </si>
  <si>
    <t xml:space="preserve">Professionals (except Researcher)
</t>
  </si>
  <si>
    <t xml:space="preserve">Researcher
</t>
  </si>
  <si>
    <t xml:space="preserve">Technicians and associate professionals 
</t>
  </si>
  <si>
    <t xml:space="preserve">Clerical support workers
</t>
  </si>
  <si>
    <t xml:space="preserve">Service and sales workers
</t>
  </si>
  <si>
    <t xml:space="preserve">Craft and related trades workers
</t>
  </si>
  <si>
    <t xml:space="preserve">Plant and machine operators, and assemblers
</t>
  </si>
  <si>
    <t xml:space="preserve">Elementary occupations
</t>
  </si>
  <si>
    <t xml:space="preserve">Paid employees (part-time)
</t>
  </si>
  <si>
    <t>Table B1.8: Number of Persons Engaged in the Information and Communication Services by Category of Workers and Citizenship, 2022</t>
  </si>
  <si>
    <t>Category of worker</t>
  </si>
  <si>
    <t>Number of persons engaged</t>
  </si>
  <si>
    <t xml:space="preserve">Citizen
</t>
  </si>
  <si>
    <t xml:space="preserve">Non-citizen
</t>
  </si>
  <si>
    <t>Total working proprietor &amp; active business partners and unpaid family workers</t>
  </si>
  <si>
    <t xml:space="preserve">Total paid employees (full-time)
</t>
  </si>
  <si>
    <t>Table B1.9: Number of Full-Time Paid Employees in the Information and Communication Services by Activity and Category of Skilled Workers, 2022</t>
  </si>
  <si>
    <t>High-Skilled*</t>
  </si>
  <si>
    <t>Semi-Skilled**</t>
  </si>
  <si>
    <t>Low-Skilled***</t>
  </si>
  <si>
    <t xml:space="preserve">Number of 
persons 
engaged
</t>
  </si>
  <si>
    <t xml:space="preserve">Salaries &amp; 
wages
</t>
  </si>
  <si>
    <t>Note.</t>
  </si>
  <si>
    <t>*         Includes managers &amp; professionals and technicians &amp; associate professionals</t>
  </si>
  <si>
    <t>**        Includes clerical support workers, service &amp; sales workers, craft &amp; related trades workers and plant &amp; machine operators and assemblers</t>
  </si>
  <si>
    <t>***      Includes elementary occupations</t>
  </si>
  <si>
    <t>Table B1.10: Number of Persons Engaged in the Information and Communication Services by Highest Certificate Obtained and Sex, 2022</t>
  </si>
  <si>
    <t xml:space="preserve">Qualification
</t>
  </si>
  <si>
    <t xml:space="preserve">Total employment
</t>
  </si>
  <si>
    <t xml:space="preserve">Postgraduate
</t>
  </si>
  <si>
    <t xml:space="preserve">Bachelor/ Advanced diploma or equivalent
</t>
  </si>
  <si>
    <t xml:space="preserve">Diploma
</t>
  </si>
  <si>
    <t xml:space="preserve">STPM or equivalent
</t>
  </si>
  <si>
    <r>
      <rPr>
        <b/>
        <sz val="11"/>
        <rFont val="Arial"/>
        <charset val="134"/>
      </rPr>
      <t>Certificate</t>
    </r>
    <r>
      <rPr>
        <i/>
        <sz val="11"/>
        <rFont val="Arial"/>
        <charset val="134"/>
      </rPr>
      <t xml:space="preserve">
</t>
    </r>
  </si>
  <si>
    <t xml:space="preserve">SPM/ SPM (V) or equivalent
</t>
  </si>
  <si>
    <t xml:space="preserve">Below SPM/ SPM (V) qualification
</t>
  </si>
  <si>
    <t>Table B1.11: Number of Persons Engaged in the Information and Communication Services by Activity and Highest Certificate Obtained, 2022</t>
  </si>
  <si>
    <t>Bachelor/
Advanced 
diploma or 
equivalent</t>
  </si>
  <si>
    <t xml:space="preserve">Diploma 
</t>
  </si>
  <si>
    <t xml:space="preserve">STPM or
equivalent
</t>
  </si>
  <si>
    <t xml:space="preserve">Certificate
</t>
  </si>
  <si>
    <t xml:space="preserve">SPM/SPM (V)
or equivalent
</t>
  </si>
  <si>
    <t xml:space="preserve">Below SPM/
SPM (V)
qualification
</t>
  </si>
  <si>
    <t>Telecommunication services</t>
  </si>
  <si>
    <t>Computer programming, consultancy and related activities</t>
  </si>
  <si>
    <t>Table B1.12: Value of Fixed Assets of Information and Communication Services by Activity, 2022</t>
  </si>
  <si>
    <t>Activity</t>
  </si>
  <si>
    <t>Net book 
value as at 
01.01.2022</t>
  </si>
  <si>
    <t xml:space="preserve">Capital
expenditure
</t>
  </si>
  <si>
    <t xml:space="preserve">Disposal
</t>
  </si>
  <si>
    <t xml:space="preserve">Current
depreciation
</t>
  </si>
  <si>
    <r>
      <rPr>
        <b/>
        <sz val="11"/>
        <rFont val="Arial"/>
        <charset val="134"/>
      </rPr>
      <t xml:space="preserve">Net book 
value as at 
31.12.2022
</t>
    </r>
    <r>
      <rPr>
        <i/>
        <sz val="11"/>
        <rFont val="Arial"/>
        <charset val="134"/>
      </rPr>
      <t xml:space="preserve"> </t>
    </r>
  </si>
  <si>
    <t>Rent paid 
during 
2022</t>
  </si>
  <si>
    <t>Table B1.13: Value of Fixed Assets of Information and Communication Services by Type of Asset, 2022</t>
  </si>
  <si>
    <t>Type of assets</t>
  </si>
  <si>
    <t xml:space="preserve">Rent paid 
during 
2022
</t>
  </si>
  <si>
    <t xml:space="preserve">Land
</t>
  </si>
  <si>
    <t xml:space="preserve">Buildings and other construction
</t>
  </si>
  <si>
    <t xml:space="preserve">Land Improvement
</t>
  </si>
  <si>
    <r>
      <rPr>
        <b/>
        <sz val="11"/>
        <rFont val="Arial"/>
        <charset val="134"/>
      </rPr>
      <t xml:space="preserve">Tempat kediaman 
</t>
    </r>
    <r>
      <rPr>
        <i/>
        <sz val="11"/>
        <rFont val="Arial"/>
        <charset val="134"/>
      </rPr>
      <t>Residential</t>
    </r>
  </si>
  <si>
    <r>
      <rPr>
        <b/>
        <sz val="11"/>
        <rFont val="Arial"/>
        <charset val="134"/>
      </rPr>
      <t xml:space="preserve">Bukan tempat kediaman (misalnya stor, pejabat, dll.) 
</t>
    </r>
    <r>
      <rPr>
        <i/>
        <sz val="11"/>
        <rFont val="Arial"/>
        <charset val="134"/>
      </rPr>
      <t>Non-residential (e.g. stores, office, etc.)</t>
    </r>
  </si>
  <si>
    <r>
      <rPr>
        <b/>
        <sz val="11"/>
        <rFont val="Arial"/>
        <charset val="134"/>
      </rPr>
      <t xml:space="preserve">Binaan lain 
</t>
    </r>
    <r>
      <rPr>
        <i/>
        <sz val="11"/>
        <rFont val="Arial"/>
        <charset val="134"/>
      </rPr>
      <t>Other construction</t>
    </r>
  </si>
  <si>
    <t>Transport equipment</t>
  </si>
  <si>
    <r>
      <rPr>
        <b/>
        <sz val="11"/>
        <rFont val="Arial"/>
        <charset val="134"/>
      </rPr>
      <t xml:space="preserve">Kereta penumpang
</t>
    </r>
    <r>
      <rPr>
        <i/>
        <sz val="11"/>
        <rFont val="Arial"/>
        <charset val="134"/>
      </rPr>
      <t>Passenger cars</t>
    </r>
  </si>
  <si>
    <r>
      <rPr>
        <b/>
        <sz val="11"/>
        <rFont val="Arial"/>
        <charset val="134"/>
      </rPr>
      <t xml:space="preserve">Lori, van, pikap dsb.
</t>
    </r>
    <r>
      <rPr>
        <i/>
        <sz val="11"/>
        <rFont val="Arial"/>
        <charset val="134"/>
      </rPr>
      <t>Lorries, vans, pick-ups etc.</t>
    </r>
  </si>
  <si>
    <r>
      <rPr>
        <b/>
        <sz val="11"/>
        <rFont val="Arial"/>
        <charset val="134"/>
      </rPr>
      <t xml:space="preserve">Lain-lain </t>
    </r>
    <r>
      <rPr>
        <sz val="11"/>
        <rFont val="Arial"/>
        <charset val="134"/>
      </rPr>
      <t xml:space="preserve">
</t>
    </r>
    <r>
      <rPr>
        <i/>
        <sz val="11"/>
        <rFont val="Arial"/>
        <charset val="134"/>
      </rPr>
      <t>Others</t>
    </r>
  </si>
  <si>
    <t xml:space="preserve">Information and communications technology
</t>
  </si>
  <si>
    <r>
      <rPr>
        <b/>
        <sz val="11"/>
        <rFont val="Arial"/>
        <charset val="134"/>
      </rPr>
      <t xml:space="preserve">Perisian komputer </t>
    </r>
    <r>
      <rPr>
        <sz val="11"/>
        <rFont val="Arial"/>
        <charset val="134"/>
      </rPr>
      <t xml:space="preserve">
</t>
    </r>
    <r>
      <rPr>
        <i/>
        <sz val="11"/>
        <rFont val="Arial"/>
        <charset val="134"/>
      </rPr>
      <t>Computer software</t>
    </r>
  </si>
  <si>
    <r>
      <rPr>
        <b/>
        <sz val="11"/>
        <rFont val="Arial"/>
        <charset val="134"/>
      </rPr>
      <t>Machinery and equipment</t>
    </r>
    <r>
      <rPr>
        <sz val="11"/>
        <rFont val="Arial"/>
        <charset val="134"/>
      </rPr>
      <t xml:space="preserve">
</t>
    </r>
  </si>
  <si>
    <r>
      <rPr>
        <b/>
        <sz val="11"/>
        <rFont val="Arial"/>
        <charset val="134"/>
      </rPr>
      <t>Furniture and fittings</t>
    </r>
    <r>
      <rPr>
        <sz val="11"/>
        <rFont val="Arial"/>
        <charset val="134"/>
      </rPr>
      <t xml:space="preserve">
</t>
    </r>
  </si>
  <si>
    <r>
      <rPr>
        <b/>
        <sz val="11"/>
        <rFont val="Arial"/>
        <charset val="134"/>
      </rPr>
      <t xml:space="preserve">Harta tetap lain
</t>
    </r>
    <r>
      <rPr>
        <i/>
        <sz val="11"/>
        <rFont val="Arial"/>
        <charset val="134"/>
      </rPr>
      <t>Other fixed assets</t>
    </r>
  </si>
  <si>
    <r>
      <rPr>
        <b/>
        <strike/>
        <sz val="11"/>
        <rFont val="Arial"/>
        <charset val="134"/>
      </rPr>
      <t xml:space="preserve">Koleksi muzium dan simpanan perpustakaan
</t>
    </r>
    <r>
      <rPr>
        <i/>
        <strike/>
        <sz val="11"/>
        <rFont val="Arial"/>
        <charset val="134"/>
      </rPr>
      <t>Museum and library reserve collections</t>
    </r>
  </si>
  <si>
    <r>
      <rPr>
        <b/>
        <strike/>
        <sz val="11"/>
        <rFont val="Arial"/>
        <charset val="134"/>
      </rPr>
      <t xml:space="preserve">Haiwan hidup
</t>
    </r>
    <r>
      <rPr>
        <i/>
        <strike/>
        <sz val="11"/>
        <rFont val="Arial"/>
        <charset val="134"/>
      </rPr>
      <t>Live animals</t>
    </r>
  </si>
  <si>
    <r>
      <rPr>
        <b/>
        <strike/>
        <sz val="11"/>
        <rFont val="Arial"/>
        <charset val="134"/>
      </rPr>
      <t xml:space="preserve">Peralatan dan kelengkapan sukan
</t>
    </r>
    <r>
      <rPr>
        <i/>
        <strike/>
        <sz val="11"/>
        <rFont val="Arial"/>
        <charset val="134"/>
      </rPr>
      <t>Sport equipments</t>
    </r>
  </si>
  <si>
    <t xml:space="preserve">Other assets 
</t>
  </si>
  <si>
    <t>Table B1.14: Principal Statistics of Women-owned Establishments in Information and Communication Services 
by Activity, 2022</t>
  </si>
  <si>
    <t>Number of establishments</t>
  </si>
  <si>
    <t>Motion picture, video and television programme production, sound recording and music publishing</t>
  </si>
  <si>
    <t>Programming and broadcasting</t>
  </si>
  <si>
    <t>Table B1.15: Principal Statistics of Women-owned Establishments in Information and Communication Services by State, 2022</t>
  </si>
  <si>
    <t>State</t>
  </si>
  <si>
    <t>Table B2.1: Principal Statistics of Publishing Activities, 2010, 2015 and 2022</t>
  </si>
  <si>
    <t xml:space="preserve">Year
</t>
  </si>
  <si>
    <t>Table B2.2: Principal Statistics of Publishing Activities by Group, 2022</t>
  </si>
  <si>
    <t>Group description</t>
  </si>
  <si>
    <t>Number of
persons 
engaged</t>
  </si>
  <si>
    <t xml:space="preserve">Publishing of books, brochures and other publications
</t>
  </si>
  <si>
    <t xml:space="preserve">Publishing of newspapers, journals, magazines and periodicals in print or electronic form
</t>
  </si>
  <si>
    <t>Publishing of 
ready-made software</t>
  </si>
  <si>
    <t>Others publishing</t>
  </si>
  <si>
    <t>Table B2.3: Principal Statistics of Publishing Activities by State, 2022</t>
  </si>
  <si>
    <t>Salaries &amp;
wages</t>
  </si>
  <si>
    <t>Table B2.4: Principal Statistics of Publishing Activities by Legal Status, 2022</t>
  </si>
  <si>
    <t xml:space="preserve">Legal Status
</t>
  </si>
  <si>
    <t>Public limited company</t>
  </si>
  <si>
    <t>Private non-profit  making organisation</t>
  </si>
  <si>
    <t>Table B2.5 Principal Statistics of Publishing Activities by Ownership, 2022</t>
  </si>
  <si>
    <t xml:space="preserve">Number of 
establishments
</t>
  </si>
  <si>
    <t>Non-Malaysian residents</t>
  </si>
  <si>
    <t>Table B2.6: Number of Persons Engaged and Salaries &amp; Wages in the Publishing Activities by Category of Workers, 2022</t>
  </si>
  <si>
    <r>
      <rPr>
        <b/>
        <sz val="11"/>
        <rFont val="Arial"/>
        <charset val="134"/>
      </rPr>
      <t xml:space="preserve">Category of worker
</t>
    </r>
    <r>
      <rPr>
        <i/>
        <sz val="11"/>
        <rFont val="Arial"/>
        <charset val="134"/>
      </rPr>
      <t xml:space="preserve">
</t>
    </r>
  </si>
  <si>
    <t>Male</t>
  </si>
  <si>
    <t>Female</t>
  </si>
  <si>
    <t>Working proprietor and active business partners</t>
  </si>
  <si>
    <t>Unpaid family workers (all members of family and friends not receiving regular wages)</t>
  </si>
  <si>
    <t>Researcher</t>
  </si>
  <si>
    <t xml:space="preserve">Technicians and associate professionals </t>
  </si>
  <si>
    <t>Clerical support workers</t>
  </si>
  <si>
    <t>Paid employees (part-time)</t>
  </si>
  <si>
    <t>Table B2.7: Number of Persons Engaged in the Publishing Activities by Group, 2022</t>
  </si>
  <si>
    <t xml:space="preserve">Group description
</t>
  </si>
  <si>
    <t xml:space="preserve">Working proprietor &amp; active business 
partners and unpaid 
family worker
</t>
  </si>
  <si>
    <t xml:space="preserve">Paid employees 
(full-time)           
</t>
  </si>
  <si>
    <t>Publishing of newspapers, journals, magazines and periodicals in print or electronic form</t>
  </si>
  <si>
    <t>Publishing of ready-made software</t>
  </si>
  <si>
    <t xml:space="preserve">Others publishing
</t>
  </si>
  <si>
    <t>Table B3.1: Principal Statistics of Motion Picture, Video and Television Programme Production, Sound Recording and Music Publishing Activities, 2010, 2015 and 2022</t>
  </si>
  <si>
    <t>Table B3.2: Principal Statistics of Motion Picture, Video and Television Programme Production, Sound Recording  and Music Publishing  Activities by Group, 2022</t>
  </si>
  <si>
    <t xml:space="preserve">Motion picture, video and television programme production activities
</t>
  </si>
  <si>
    <t>Motion picture, video and television programme 
post-production activities</t>
  </si>
  <si>
    <t>Motion picture, video and television programme distribution activities</t>
  </si>
  <si>
    <t>Motion picture projection activites</t>
  </si>
  <si>
    <t xml:space="preserve">Sound record and music publishing activites
</t>
  </si>
  <si>
    <t>Table B3.3: Principal Statistics of Motion Picture, Video and Television Programme Production, Sound Recording and Music Publishing Activities by State, 2022</t>
  </si>
  <si>
    <t>Table B3.4: Principal Statistics of Motion Picture, Video and Television Programme Production, Sound Recording and Music Publishing Activities by Legal Status, 2022</t>
  </si>
  <si>
    <t>Value
added</t>
  </si>
  <si>
    <r>
      <rPr>
        <b/>
        <sz val="11"/>
        <rFont val="Arial"/>
        <charset val="134"/>
      </rPr>
      <t xml:space="preserve">Koperasi
</t>
    </r>
    <r>
      <rPr>
        <i/>
        <sz val="11"/>
        <rFont val="Arial"/>
        <charset val="134"/>
      </rPr>
      <t>Co-operative</t>
    </r>
  </si>
  <si>
    <r>
      <rPr>
        <b/>
        <sz val="11"/>
        <rFont val="Arial"/>
        <charset val="134"/>
      </rPr>
      <t xml:space="preserve">Perbadanan awam
</t>
    </r>
    <r>
      <rPr>
        <i/>
        <sz val="11"/>
        <rFont val="Arial"/>
        <charset val="134"/>
      </rPr>
      <t>Public corporation</t>
    </r>
  </si>
  <si>
    <t xml:space="preserve">Private non-profit  making organisation
</t>
  </si>
  <si>
    <t>Table B3.5: Principal Statistics of Motion Picture, Video and Television Programme Production, Sound Recording and Music Publishing Activities by Ownership, 2022</t>
  </si>
  <si>
    <t>Table B3.6: Number of Persons Engaged and Salaries &amp; Wages in the Motion Picture, Video and Television Programme Production, 
Sound Recording and Music Publishing Activities  by Category of Workers, 2022</t>
  </si>
  <si>
    <r>
      <rPr>
        <b/>
        <sz val="11"/>
        <rFont val="Arial"/>
        <charset val="134"/>
      </rPr>
      <t>Salaries &amp;
wage</t>
    </r>
    <r>
      <rPr>
        <i/>
        <sz val="11"/>
        <rFont val="Arial"/>
        <charset val="134"/>
      </rPr>
      <t>s</t>
    </r>
  </si>
  <si>
    <t>Professionals</t>
  </si>
  <si>
    <t>Craft and related trades workers</t>
  </si>
  <si>
    <t xml:space="preserve">Paid employees (part-time) 
</t>
  </si>
  <si>
    <t>Table B3.7: Number of Persons Engaged in the Motion Picture, Video and Television Programme Production, Sound Recording and Music Publishing Activities by Group, 2022</t>
  </si>
  <si>
    <t xml:space="preserve">   Total
</t>
  </si>
  <si>
    <t xml:space="preserve">Working proprietor &amp; active business partners and unpaid family worker
</t>
  </si>
  <si>
    <t>Paid employees 
(full-time)</t>
  </si>
  <si>
    <t xml:space="preserve">Paid employees 
(part-time) 
</t>
  </si>
  <si>
    <t>Motion picture, video and television programme production activities</t>
  </si>
  <si>
    <t xml:space="preserve">Motion picture, video and television programme post-production activities
</t>
  </si>
  <si>
    <t xml:space="preserve">Motion picture, video and television programme distribution activities
</t>
  </si>
  <si>
    <t xml:space="preserve">Motion picture projection activites
</t>
  </si>
  <si>
    <t>Sound record and music publishing activites</t>
  </si>
  <si>
    <t>Table B4.1: Principal Statistics of Programming and Broadcasting Activities, 2010, 2015 and 2022</t>
  </si>
  <si>
    <t>Table B4.2: Principal Statistics of Programming and Broadcasting Activities by Group, 2022</t>
  </si>
  <si>
    <t xml:space="preserve">Radio broadcasting
</t>
  </si>
  <si>
    <t xml:space="preserve">Television programming and broadcasting activities
</t>
  </si>
  <si>
    <t>Table B4.3: Principal Statistics of Programming and Broadcasting Activities by State, 2022</t>
  </si>
  <si>
    <t>W.P Labuan</t>
  </si>
  <si>
    <t>W.P Putrajaya</t>
  </si>
  <si>
    <t>Table B4.4: Principal Statistics of Programming and Broadcasting Activities by Legal Status, 2022</t>
  </si>
  <si>
    <t>Legal Status</t>
  </si>
  <si>
    <t xml:space="preserve">Value of 
intermediate input
</t>
  </si>
  <si>
    <t xml:space="preserve">Number of
persons 
engaged 
</t>
  </si>
  <si>
    <r>
      <rPr>
        <b/>
        <sz val="11"/>
        <rFont val="Arial"/>
        <charset val="134"/>
      </rPr>
      <t xml:space="preserve">Hak milik perseorangan
</t>
    </r>
    <r>
      <rPr>
        <i/>
        <sz val="11"/>
        <rFont val="Arial"/>
        <charset val="134"/>
      </rPr>
      <t>Individual proprietorship</t>
    </r>
  </si>
  <si>
    <r>
      <rPr>
        <b/>
        <sz val="11"/>
        <rFont val="Arial"/>
        <charset val="134"/>
      </rPr>
      <t xml:space="preserve">Perkongsian
</t>
    </r>
    <r>
      <rPr>
        <i/>
        <sz val="11"/>
        <rFont val="Arial"/>
        <charset val="134"/>
      </rPr>
      <t>Partnership</t>
    </r>
  </si>
  <si>
    <r>
      <rPr>
        <b/>
        <sz val="11"/>
        <rFont val="Arial"/>
        <charset val="134"/>
      </rPr>
      <t xml:space="preserve">Perkongsian liabiliti terhad
</t>
    </r>
    <r>
      <rPr>
        <i/>
        <sz val="11"/>
        <rFont val="Arial"/>
        <charset val="134"/>
      </rPr>
      <t>Limited liabilities partnership</t>
    </r>
  </si>
  <si>
    <t>Private limited company</t>
  </si>
  <si>
    <r>
      <rPr>
        <b/>
        <sz val="11"/>
        <rFont val="Arial"/>
        <charset val="134"/>
      </rPr>
      <t xml:space="preserve">Pertubuhan persendirian yang tidak mencari keuntungan
</t>
    </r>
    <r>
      <rPr>
        <i/>
        <sz val="11"/>
        <rFont val="Arial"/>
        <charset val="134"/>
      </rPr>
      <t>Private non-profit making organisation</t>
    </r>
  </si>
  <si>
    <t>Table B4.5: Principal Statistics of Programming and Broadcasting Activities by Ownership, 2022</t>
  </si>
  <si>
    <t xml:space="preserve">Number of
persons engaged
</t>
  </si>
  <si>
    <t xml:space="preserve">Value of
fixed assets
</t>
  </si>
  <si>
    <t>Malaysian residents</t>
  </si>
  <si>
    <r>
      <rPr>
        <b/>
        <sz val="12"/>
        <rFont val="Arial"/>
        <charset val="134"/>
      </rPr>
      <t xml:space="preserve">Bukan residen Malaysia
</t>
    </r>
    <r>
      <rPr>
        <i/>
        <sz val="12"/>
        <rFont val="Arial"/>
        <charset val="134"/>
      </rPr>
      <t>Non-Malaysian residents</t>
    </r>
  </si>
  <si>
    <r>
      <rPr>
        <b/>
        <sz val="12"/>
        <rFont val="Arial"/>
        <charset val="134"/>
      </rPr>
      <t xml:space="preserve">Hak milik bersama
</t>
    </r>
    <r>
      <rPr>
        <i/>
        <sz val="12"/>
        <rFont val="Arial"/>
        <charset val="134"/>
      </rPr>
      <t>Joint ownership</t>
    </r>
  </si>
  <si>
    <t>Table B4.6: Number of Persons Engaged and Salaries and Wages in the Programming &amp; Broadcasting Activities by Category of Workers, 2022</t>
  </si>
  <si>
    <t>Table B4.7: Number of Persons Engaged in the Programming and Broadcasting Activities by Group, 2022</t>
  </si>
  <si>
    <t xml:space="preserve">    Total
</t>
  </si>
  <si>
    <t xml:space="preserve">Working 
proprietor &amp; active business partners and 
unpaid
 family worker
</t>
  </si>
  <si>
    <t>Paid employees 
(part-time)</t>
  </si>
  <si>
    <t>-</t>
  </si>
  <si>
    <t>Television programming and broadcasting activities</t>
  </si>
  <si>
    <t>Table  B5.1: Principal Statistics of Telecommunication Services, 2010, 2015 and 2022</t>
  </si>
  <si>
    <t>Table B5.2: Principal Statistics of Telecommunication Services by Group, 2022</t>
  </si>
  <si>
    <t xml:space="preserve">Telecomunication activities (wired, wireless and satelite)
</t>
  </si>
  <si>
    <t xml:space="preserve">Provision of internet access over networks between the client and the ISP not owned or controlled by the ISP (including provision of telecomunication services over existing telecom connection VOIP provision)
</t>
  </si>
  <si>
    <t xml:space="preserve">Other telecomunications activities
</t>
  </si>
  <si>
    <t>Table B5.3: Principal Statistics of Telecommunication Services by State, 2022</t>
  </si>
  <si>
    <t>Table B5.4: Principal Statistics of Telecommunication Services by Legal Status, 2022</t>
  </si>
  <si>
    <t>Table B5.5: Principal Statistics of Telecommunication Services by Ownership, 2022</t>
  </si>
  <si>
    <t>Ownership</t>
  </si>
  <si>
    <t xml:space="preserve">Value of 
intermediate
 input
</t>
  </si>
  <si>
    <r>
      <rPr>
        <b/>
        <sz val="11"/>
        <rFont val="Arial"/>
        <charset val="134"/>
      </rPr>
      <t xml:space="preserve">Hak milik bersama
</t>
    </r>
    <r>
      <rPr>
        <i/>
        <sz val="11"/>
        <rFont val="Arial"/>
        <charset val="134"/>
      </rPr>
      <t>Joint ownership</t>
    </r>
  </si>
  <si>
    <t>Table B5.6: Number of Persons Engaged and Salaries &amp; Wages in the Telecommunication Services by Category of Workers, 2022</t>
  </si>
  <si>
    <r>
      <rPr>
        <b/>
        <sz val="11"/>
        <rFont val="Arial"/>
        <charset val="134"/>
      </rPr>
      <t>Category of worker</t>
    </r>
    <r>
      <rPr>
        <i/>
        <sz val="11"/>
        <rFont val="Arial"/>
        <charset val="134"/>
      </rPr>
      <t xml:space="preserve">
</t>
    </r>
  </si>
  <si>
    <r>
      <rPr>
        <b/>
        <sz val="11"/>
        <rFont val="Arial"/>
        <charset val="134"/>
      </rPr>
      <t xml:space="preserve">Technicians and associate professionals
</t>
    </r>
    <r>
      <rPr>
        <i/>
        <sz val="11"/>
        <rFont val="Arial"/>
        <charset val="134"/>
      </rPr>
      <t xml:space="preserve"> </t>
    </r>
  </si>
  <si>
    <t>Service and sales workers</t>
  </si>
  <si>
    <t>Table B5.7: Number of Persons Engaged in the Telecommunication Services by Group, 2022</t>
  </si>
  <si>
    <t>Telecomunication activities (wired, wireless and satelite)</t>
  </si>
  <si>
    <t>Other telecomunications activities</t>
  </si>
  <si>
    <t>Table B6.1: Principal Statistics of Computer Programming, Consultancy and Related Activites, 2010, 2015 and 2022</t>
  </si>
  <si>
    <t>Year</t>
  </si>
  <si>
    <t>Table B6.2: Principal Statistics of Computer Programming, Consultancy and Related Activites by Group, 2022</t>
  </si>
  <si>
    <t>Computer programming activities</t>
  </si>
  <si>
    <t xml:space="preserve">Computer consultancy services
</t>
  </si>
  <si>
    <t>Computer facilities management activities</t>
  </si>
  <si>
    <t xml:space="preserve">Other information technology service activities
</t>
  </si>
  <si>
    <t>Table B6.3: Principal Statistics of Computer Programming, Consultancy and Related Activites by State, 2022</t>
  </si>
  <si>
    <t>Table B6.4: Principal Statistics of Computer Programming, Consultancy and Related Activites by Legal Status, 2022</t>
  </si>
  <si>
    <t>Public corporation</t>
  </si>
  <si>
    <t>Private non-profit making organisation</t>
  </si>
  <si>
    <t>Table B6.5: Principal Statistics of Computer Programming, Consultancy and Related Activites by Ownership, 2022</t>
  </si>
  <si>
    <t>Joint ownership</t>
  </si>
  <si>
    <t>Table B6.6: Number of Persons Engaged and Salaries &amp; Wages in the Computer Programming, Consultancy and Related Activites 
by Category of Workers, 2022</t>
  </si>
  <si>
    <t>Managers</t>
  </si>
  <si>
    <t>Table B6.7: Number of Persons Engaged in the Computer Programming, Consultancy and Related Activites by Group, 2022</t>
  </si>
  <si>
    <t>Working proprietor &amp; active business partners and unpaid family worker</t>
  </si>
  <si>
    <t xml:space="preserve">Paid employees 
(full-time)          
</t>
  </si>
  <si>
    <t xml:space="preserve">Computer programming activities
</t>
  </si>
  <si>
    <t>Other information technology service activities</t>
  </si>
  <si>
    <t>Table B7.1: Principal Statistics of Information Services Activities, 2010, 2015 and 2022</t>
  </si>
  <si>
    <t>Table B7.2 Principal Statistics of Information Services Activities by Group, 2022</t>
  </si>
  <si>
    <t xml:space="preserve">Activities of providing infrastructure for hosting, data processing services and related activities
</t>
  </si>
  <si>
    <t xml:space="preserve">Data processing activities
</t>
  </si>
  <si>
    <t xml:space="preserve">Web portals
</t>
  </si>
  <si>
    <t xml:space="preserve">Other information service activities
</t>
  </si>
  <si>
    <t>Table B7.3: Principal Statistics of Information Services Activities by State, 2022</t>
  </si>
  <si>
    <t>Table B7.4: Principal Statistics of Information Services Activities by Legal Status, 2022</t>
  </si>
  <si>
    <t>Partnership</t>
  </si>
  <si>
    <t>Table B7.5: Principal Statistics of Information Services Activities by Ownership, 2022</t>
  </si>
  <si>
    <t>Table B7.6: Number of Persons Engaged and Salaries &amp; Wages in the Information Services Activities by Category of Workers, 2022</t>
  </si>
  <si>
    <t xml:space="preserve">Technicians and associate professionals  
</t>
  </si>
  <si>
    <t>Table B7.7: Number of Persons Engaged in the Information Services Activities by Group, 2022</t>
  </si>
  <si>
    <t>Table C1: Usage of Computer, Internet and Web Presence by Sector/ Sub-sector, 2015 and 2022</t>
  </si>
  <si>
    <t xml:space="preserve">Sector/ Sub-sector
</t>
  </si>
  <si>
    <r>
      <rPr>
        <b/>
        <sz val="15"/>
        <color theme="1"/>
        <rFont val="Arial"/>
        <charset val="134"/>
      </rPr>
      <t>Computer 
usage</t>
    </r>
    <r>
      <rPr>
        <i/>
        <sz val="15"/>
        <color theme="1"/>
        <rFont val="Arial"/>
        <charset val="134"/>
      </rPr>
      <t xml:space="preserve"> </t>
    </r>
  </si>
  <si>
    <r>
      <rPr>
        <b/>
        <sz val="15"/>
        <color theme="1"/>
        <rFont val="Arial"/>
        <charset val="134"/>
      </rPr>
      <t xml:space="preserve">Internet 
usage 
</t>
    </r>
    <r>
      <rPr>
        <i/>
        <sz val="15"/>
        <color theme="1"/>
        <rFont val="Arial"/>
        <charset val="134"/>
      </rPr>
      <t xml:space="preserve"> </t>
    </r>
  </si>
  <si>
    <r>
      <rPr>
        <b/>
        <sz val="15"/>
        <color theme="1"/>
        <rFont val="Arial"/>
        <charset val="134"/>
      </rPr>
      <t>Web presence 
owned</t>
    </r>
    <r>
      <rPr>
        <i/>
        <sz val="15"/>
        <color theme="1"/>
        <rFont val="Arial"/>
        <charset val="134"/>
      </rPr>
      <t xml:space="preserve">  </t>
    </r>
  </si>
  <si>
    <t>%</t>
  </si>
  <si>
    <t xml:space="preserve"> Utility</t>
  </si>
  <si>
    <t xml:space="preserve">  Wholesale and Retail Trade</t>
  </si>
  <si>
    <t xml:space="preserve">  </t>
  </si>
  <si>
    <t xml:space="preserve">  Transportation and Storage</t>
  </si>
  <si>
    <t xml:space="preserve">  Accommodation</t>
  </si>
  <si>
    <t xml:space="preserve">  Food and Beverages</t>
  </si>
  <si>
    <t xml:space="preserve">  Information and Communication</t>
  </si>
  <si>
    <t xml:space="preserve">  Financial and Insurance/ Takaful </t>
  </si>
  <si>
    <t xml:space="preserve">  Real Estate</t>
  </si>
  <si>
    <t xml:space="preserve">  Professional, Scientific and Technical</t>
  </si>
  <si>
    <t xml:space="preserve">  Administrative and Support Service</t>
  </si>
  <si>
    <t xml:space="preserve">  Education</t>
  </si>
  <si>
    <t xml:space="preserve">  Human Health and Social Work</t>
  </si>
  <si>
    <t xml:space="preserve">  Arts, Entertainment and Recreation</t>
  </si>
  <si>
    <t xml:space="preserve">  Other Services</t>
  </si>
  <si>
    <t>Table C2: Usage of Computer, Internet and Web Presence by State, 2015 and 2022</t>
  </si>
  <si>
    <r>
      <rPr>
        <b/>
        <sz val="15"/>
        <color theme="1"/>
        <rFont val="Arial"/>
        <charset val="134"/>
      </rPr>
      <t>Web presence 
usage</t>
    </r>
    <r>
      <rPr>
        <i/>
        <sz val="15"/>
        <color theme="1"/>
        <rFont val="Arial"/>
        <charset val="134"/>
      </rPr>
      <t xml:space="preserve">  </t>
    </r>
  </si>
  <si>
    <t>Supra</t>
  </si>
  <si>
    <r>
      <rPr>
        <b/>
        <i/>
        <sz val="15"/>
        <color theme="1"/>
        <rFont val="Arial"/>
        <charset val="134"/>
      </rPr>
      <t xml:space="preserve">Note. </t>
    </r>
    <r>
      <rPr>
        <b/>
        <sz val="15"/>
        <color theme="1"/>
        <rFont val="Arial"/>
        <charset val="134"/>
      </rPr>
      <t xml:space="preserve">
</t>
    </r>
    <r>
      <rPr>
        <sz val="15"/>
        <color theme="1"/>
        <rFont val="Arial"/>
        <charset val="134"/>
      </rPr>
      <t>'-' refers to data not available
Supra covers production activities that beyond centre of predominant economic interest for any state</t>
    </r>
  </si>
  <si>
    <t>Table C3: Type of Web Presence Owned by Sector/ Sub-sector, 2022</t>
  </si>
  <si>
    <t xml:space="preserve">Website owned by establishment
</t>
  </si>
  <si>
    <t>Presence on another entity's website</t>
  </si>
  <si>
    <t xml:space="preserve">Social media
</t>
  </si>
  <si>
    <t xml:space="preserve">E-Marketplace
</t>
  </si>
  <si>
    <t xml:space="preserve">  Utility</t>
  </si>
  <si>
    <t xml:space="preserve"> Professional, Scientific and Technical</t>
  </si>
  <si>
    <t>Table C4: Type of Computer Network Infrastructure Used by Sector/ Sub-sector, 2015 and 2022</t>
  </si>
  <si>
    <t xml:space="preserve">Intranet
 </t>
  </si>
  <si>
    <t xml:space="preserve">Extranet
  </t>
  </si>
  <si>
    <t>Local area 
network (LAN)</t>
  </si>
  <si>
    <t>Wireless local area network (WLAN)</t>
  </si>
  <si>
    <t xml:space="preserve">Wide area network (WAN)
</t>
  </si>
  <si>
    <t xml:space="preserve">Others
</t>
  </si>
  <si>
    <t xml:space="preserve">
-</t>
  </si>
  <si>
    <r>
      <rPr>
        <b/>
        <i/>
        <sz val="15"/>
        <color theme="1"/>
        <rFont val="Arial"/>
        <charset val="134"/>
      </rPr>
      <t>Note.</t>
    </r>
    <r>
      <rPr>
        <b/>
        <sz val="15"/>
        <color theme="1"/>
        <rFont val="Arial"/>
        <charset val="134"/>
      </rPr>
      <t xml:space="preserve">
</t>
    </r>
    <r>
      <rPr>
        <sz val="15"/>
        <color theme="1"/>
        <rFont val="Arial"/>
        <charset val="134"/>
      </rPr>
      <t>'-' refers to data not available 
Others include Metropolitan Area Network (MAN), Storage Area Network (SAN), and Personal Area Network (PAN)</t>
    </r>
  </si>
  <si>
    <t>Table C5: Type of Internet Access by Sector/ Sub-sector, 2015 and 2022</t>
  </si>
  <si>
    <t>Fixed broadband</t>
  </si>
  <si>
    <t>Mobile broadband</t>
  </si>
  <si>
    <r>
      <rPr>
        <b/>
        <sz val="15"/>
        <color theme="1"/>
        <rFont val="Arial"/>
        <charset val="134"/>
      </rPr>
      <t>Both types 
of broadband</t>
    </r>
    <r>
      <rPr>
        <i/>
        <sz val="15"/>
        <color theme="1"/>
        <rFont val="Arial"/>
        <charset val="134"/>
      </rPr>
      <t xml:space="preserve"> </t>
    </r>
    <r>
      <rPr>
        <b/>
        <sz val="15"/>
        <color theme="1"/>
        <rFont val="Arial"/>
        <charset val="134"/>
      </rPr>
      <t xml:space="preserve"> </t>
    </r>
  </si>
  <si>
    <r>
      <rPr>
        <b/>
        <i/>
        <sz val="14"/>
        <color theme="1"/>
        <rFont val="Arial"/>
        <charset val="134"/>
      </rPr>
      <t>Note.</t>
    </r>
    <r>
      <rPr>
        <b/>
        <sz val="14"/>
        <color theme="1"/>
        <rFont val="Arial"/>
        <charset val="134"/>
      </rPr>
      <t xml:space="preserve">
</t>
    </r>
    <r>
      <rPr>
        <sz val="14"/>
        <color theme="1"/>
        <rFont val="Arial"/>
        <charset val="134"/>
      </rPr>
      <t xml:space="preserve">'-' refers to data not available </t>
    </r>
  </si>
  <si>
    <t>Table C6: Purpose of Internet Usage by Sector/ Sub-sector, 2015 and 2022</t>
  </si>
  <si>
    <t xml:space="preserve">Sending or 
receiving e-mail
</t>
  </si>
  <si>
    <t>Telephoning over 
the internet</t>
  </si>
  <si>
    <t xml:space="preserve">Posting information or instant messaging
</t>
  </si>
  <si>
    <t>Getting information about goods or services</t>
  </si>
  <si>
    <t xml:space="preserve">                                                   </t>
  </si>
  <si>
    <t xml:space="preserve">  Financial and Insurance/ Takaful</t>
  </si>
  <si>
    <t>Table C6: Purpose of Internet Usage by Sector/ Sub-sector, 2015 and 2022 (cont'd)</t>
  </si>
  <si>
    <t xml:space="preserve">Getting information 
from government organisations
</t>
  </si>
  <si>
    <t xml:space="preserve">Interacting with government organisations
</t>
  </si>
  <si>
    <t>Internet banking</t>
  </si>
  <si>
    <t xml:space="preserve">Accessing other financial services
</t>
  </si>
  <si>
    <t xml:space="preserve">   </t>
  </si>
  <si>
    <r>
      <rPr>
        <b/>
        <sz val="15"/>
        <color theme="1"/>
        <rFont val="Arial"/>
        <charset val="134"/>
      </rPr>
      <t>Providing 
customer services</t>
    </r>
    <r>
      <rPr>
        <i/>
        <sz val="15"/>
        <color theme="1"/>
        <rFont val="Arial"/>
        <charset val="134"/>
      </rPr>
      <t xml:space="preserve">
</t>
    </r>
  </si>
  <si>
    <t>Delivering 
products online</t>
  </si>
  <si>
    <r>
      <rPr>
        <b/>
        <sz val="15"/>
        <color theme="1"/>
        <rFont val="Arial"/>
        <charset val="134"/>
      </rPr>
      <t>Internal or external recruitment</t>
    </r>
    <r>
      <rPr>
        <i/>
        <sz val="15"/>
        <color theme="1"/>
        <rFont val="Arial"/>
        <charset val="134"/>
      </rPr>
      <t xml:space="preserve">
</t>
    </r>
  </si>
  <si>
    <t>Staff training 
(e-learning application)</t>
  </si>
  <si>
    <t xml:space="preserve">    </t>
  </si>
  <si>
    <r>
      <rPr>
        <i/>
        <sz val="15"/>
        <color rgb="FF000000"/>
        <rFont val="Arial"/>
        <charset val="134"/>
      </rPr>
      <t xml:space="preserve">  </t>
    </r>
    <r>
      <rPr>
        <b/>
        <sz val="15"/>
        <color rgb="FF000000"/>
        <rFont val="Arial"/>
        <charset val="134"/>
      </rPr>
      <t>Arts, Entertainment and Recreation</t>
    </r>
  </si>
  <si>
    <r>
      <rPr>
        <b/>
        <i/>
        <sz val="15"/>
        <color theme="1"/>
        <rFont val="Arial"/>
        <charset val="134"/>
      </rPr>
      <t>Note.</t>
    </r>
    <r>
      <rPr>
        <b/>
        <sz val="15"/>
        <color theme="1"/>
        <rFont val="Arial"/>
        <charset val="134"/>
      </rPr>
      <t xml:space="preserve"> 
</t>
    </r>
    <r>
      <rPr>
        <sz val="15"/>
        <color theme="1"/>
        <rFont val="Arial"/>
        <charset val="134"/>
      </rPr>
      <t>Others include downloading software, entertainment and online space storage</t>
    </r>
  </si>
  <si>
    <t>Table C7: Usage of Digital Technology by Sector/ Sub-sector, 2022</t>
  </si>
  <si>
    <t>Sector/ Sub-sector</t>
  </si>
  <si>
    <t xml:space="preserve">Website
</t>
  </si>
  <si>
    <t>Mobile internet and technologies</t>
  </si>
  <si>
    <t xml:space="preserve">Cloud computing
</t>
  </si>
  <si>
    <r>
      <rPr>
        <i/>
        <sz val="15"/>
        <color rgb="FF000000"/>
        <rFont val="Arial"/>
        <charset val="134"/>
      </rPr>
      <t xml:space="preserve">  </t>
    </r>
    <r>
      <rPr>
        <b/>
        <sz val="15"/>
        <color rgb="FF000000"/>
        <rFont val="Arial"/>
        <charset val="134"/>
      </rPr>
      <t>Human Health and Social Work</t>
    </r>
  </si>
  <si>
    <t>Table C7: Usage of Digital Technology by Sector/ Sub-sector, 2022 (cont'd)</t>
  </si>
  <si>
    <t xml:space="preserve">Data analytics
</t>
  </si>
  <si>
    <t>Management software</t>
  </si>
  <si>
    <t>Online collaborative platforms</t>
  </si>
  <si>
    <t xml:space="preserve">None
</t>
  </si>
  <si>
    <t xml:space="preserve">                 </t>
  </si>
  <si>
    <r>
      <rPr>
        <b/>
        <i/>
        <sz val="14"/>
        <color theme="1"/>
        <rFont val="Arial"/>
        <charset val="134"/>
      </rPr>
      <t>Note.</t>
    </r>
    <r>
      <rPr>
        <b/>
        <sz val="14"/>
        <color theme="1"/>
        <rFont val="Arial"/>
        <charset val="134"/>
      </rPr>
      <t xml:space="preserve">
</t>
    </r>
    <r>
      <rPr>
        <sz val="14"/>
        <color theme="1"/>
        <rFont val="Arial"/>
        <charset val="134"/>
      </rPr>
      <t>Others include digital tools such as digital payments (e.g.,DuitNow QR), artificial intelligence (AI), and the Internet of Things (IoT)</t>
    </r>
  </si>
  <si>
    <t>Table C8: Usage of Computer, Internet and Web Presence by Sector/ Sub-sector - MSMEs, 2015 and 2022</t>
  </si>
  <si>
    <t>Table C9: Usage of Computer, Internet and Web Presence by State - MSMEs, 2015 and 2022</t>
  </si>
  <si>
    <r>
      <rPr>
        <b/>
        <sz val="15"/>
        <color theme="1"/>
        <rFont val="Arial"/>
        <charset val="134"/>
      </rPr>
      <t xml:space="preserve">Internet
 usage 
</t>
    </r>
    <r>
      <rPr>
        <i/>
        <sz val="15"/>
        <color theme="1"/>
        <rFont val="Arial"/>
        <charset val="134"/>
      </rPr>
      <t xml:space="preserve"> </t>
    </r>
  </si>
  <si>
    <t>24.3</t>
  </si>
  <si>
    <t>13.0</t>
  </si>
  <si>
    <t>25.0</t>
  </si>
  <si>
    <t>9.5</t>
  </si>
  <si>
    <r>
      <rPr>
        <b/>
        <i/>
        <sz val="15"/>
        <color theme="1"/>
        <rFont val="Arial"/>
        <charset val="134"/>
      </rPr>
      <t xml:space="preserve">Note. </t>
    </r>
    <r>
      <rPr>
        <b/>
        <sz val="15"/>
        <color theme="1"/>
        <rFont val="Arial"/>
        <charset val="134"/>
      </rPr>
      <t xml:space="preserve">
</t>
    </r>
    <r>
      <rPr>
        <sz val="15"/>
        <color theme="1"/>
        <rFont val="Arial"/>
        <charset val="134"/>
      </rPr>
      <t>'-' refers to data not available</t>
    </r>
  </si>
  <si>
    <t>Table C10:Type of Web Presence Owned by Sector/ Sub-sector - MSMEs, 2022</t>
  </si>
  <si>
    <t>Table C11: Type of Computer Network Infrastructure Used by Sector/ Sub-sector - MSMEs, 2015 and 2022</t>
  </si>
  <si>
    <r>
      <rPr>
        <b/>
        <i/>
        <sz val="14"/>
        <color theme="1"/>
        <rFont val="Arial"/>
        <charset val="134"/>
      </rPr>
      <t>Note.</t>
    </r>
    <r>
      <rPr>
        <b/>
        <sz val="14"/>
        <color theme="1"/>
        <rFont val="Arial"/>
        <charset val="134"/>
      </rPr>
      <t xml:space="preserve"> 
</t>
    </r>
    <r>
      <rPr>
        <sz val="14"/>
        <color theme="1"/>
        <rFont val="Arial"/>
        <charset val="134"/>
      </rPr>
      <t>'-' refers to data not available 
Others include Metropolitan Area Network (MAN), Storage Area Network (SAN), and Personal Area Network (PAN)</t>
    </r>
  </si>
  <si>
    <t>Table C12: Type of Internet Access by Sector/ Sub-sector - MSMEs, 2015 and 2022</t>
  </si>
  <si>
    <r>
      <rPr>
        <b/>
        <sz val="15"/>
        <color theme="1"/>
        <rFont val="Arial"/>
        <charset val="134"/>
      </rPr>
      <t xml:space="preserve">Both types 
of broadband
</t>
    </r>
    <r>
      <rPr>
        <i/>
        <sz val="15"/>
        <color theme="1"/>
        <rFont val="Arial"/>
        <charset val="134"/>
      </rPr>
      <t xml:space="preserve"> </t>
    </r>
    <r>
      <rPr>
        <b/>
        <sz val="15"/>
        <color theme="1"/>
        <rFont val="Arial"/>
        <charset val="134"/>
      </rPr>
      <t xml:space="preserve"> </t>
    </r>
  </si>
  <si>
    <t>Table C13: Purpose of Internet Usage by Sector/ Sub-sector - MSMEs, 2015 and 2022</t>
  </si>
  <si>
    <t>Table C13: Purpose of Internet Usage by Sector/ Sub-sector - MSMEs, 2015 and 2022 (cont'd)</t>
  </si>
  <si>
    <r>
      <rPr>
        <b/>
        <i/>
        <sz val="15"/>
        <color theme="1"/>
        <rFont val="Arial"/>
        <charset val="134"/>
      </rPr>
      <t xml:space="preserve">Note. </t>
    </r>
    <r>
      <rPr>
        <b/>
        <sz val="15"/>
        <color theme="1"/>
        <rFont val="Arial"/>
        <charset val="134"/>
      </rPr>
      <t xml:space="preserve">
</t>
    </r>
    <r>
      <rPr>
        <sz val="15"/>
        <color theme="1"/>
        <rFont val="Arial"/>
        <charset val="134"/>
      </rPr>
      <t>Others include downloading software, entertainment and online space storage</t>
    </r>
  </si>
  <si>
    <t>Table C14: Usage of Digital Technology by Sector/ Sub-sector- MSMEs, 2022</t>
  </si>
  <si>
    <t>Table C14: Usage of Digital Technology by Sector/ Sub-sector - MSMEs, 2022 (cont'd)</t>
  </si>
  <si>
    <r>
      <rPr>
        <b/>
        <i/>
        <sz val="15"/>
        <color theme="1"/>
        <rFont val="Arial"/>
        <charset val="134"/>
      </rPr>
      <t>Note.</t>
    </r>
    <r>
      <rPr>
        <b/>
        <sz val="15"/>
        <color theme="1"/>
        <rFont val="Arial"/>
        <charset val="134"/>
      </rPr>
      <t xml:space="preserve"> 
</t>
    </r>
    <r>
      <rPr>
        <sz val="15"/>
        <color theme="1"/>
        <rFont val="Arial"/>
        <charset val="134"/>
      </rPr>
      <t>Others include digital tools such as digital payments (e.g.,DuitNow QR), artificial intelligence (AI), and the Internet of Things (IoT)</t>
    </r>
  </si>
  <si>
    <t>Table C15: Income and Expenditure of E-Commerce by Sector/ Sub-sector, 2015 and 2022</t>
  </si>
  <si>
    <t xml:space="preserve">
Number of establishment involved in
e-commerce</t>
  </si>
  <si>
    <t>Income</t>
  </si>
  <si>
    <t>Expenditure</t>
  </si>
  <si>
    <t>(RM million)</t>
  </si>
  <si>
    <t>Table C16: Income and Expenditure of E-Commerce by State, 2015 and 2022</t>
  </si>
  <si>
    <t xml:space="preserve">
Number of establishment involved in e-commerce
</t>
  </si>
  <si>
    <t xml:space="preserve">Income
</t>
  </si>
  <si>
    <r>
      <rPr>
        <b/>
        <sz val="15"/>
        <color theme="1"/>
        <rFont val="Arial"/>
        <charset val="134"/>
      </rPr>
      <t>Expenditure</t>
    </r>
    <r>
      <rPr>
        <i/>
        <sz val="15"/>
        <color theme="1"/>
        <rFont val="Arial"/>
        <charset val="134"/>
      </rPr>
      <t xml:space="preserve">
</t>
    </r>
  </si>
  <si>
    <t xml:space="preserve">(RM million)
</t>
  </si>
  <si>
    <r>
      <rPr>
        <b/>
        <sz val="15"/>
        <color theme="1"/>
        <rFont val="Arial"/>
        <charset val="134"/>
      </rPr>
      <t>W.P. Kuala Lumpur</t>
    </r>
    <r>
      <rPr>
        <b/>
        <vertAlign val="superscript"/>
        <sz val="15"/>
        <color theme="1"/>
        <rFont val="Arial"/>
        <charset val="134"/>
      </rPr>
      <t>1</t>
    </r>
  </si>
  <si>
    <r>
      <rPr>
        <b/>
        <i/>
        <sz val="15"/>
        <color theme="1"/>
        <rFont val="Arial"/>
        <charset val="134"/>
      </rPr>
      <t xml:space="preserve">Note. </t>
    </r>
    <r>
      <rPr>
        <sz val="15"/>
        <color theme="1"/>
        <rFont val="Arial"/>
        <charset val="134"/>
      </rPr>
      <t xml:space="preserve">
'-' refers to data not available
</t>
    </r>
    <r>
      <rPr>
        <vertAlign val="superscript"/>
        <sz val="15"/>
        <color theme="1"/>
        <rFont val="Arial"/>
        <charset val="134"/>
      </rPr>
      <t xml:space="preserve">1 </t>
    </r>
    <r>
      <rPr>
        <sz val="15"/>
        <color theme="1"/>
        <rFont val="Arial"/>
        <charset val="134"/>
      </rPr>
      <t>Including Supra
Supra covers production activities that beyond centre of predominant economic interest for any state</t>
    </r>
  </si>
  <si>
    <t>Table C17: Income of E-Commerce by Type of Market and Sector/ Sub-sector, 2015 and 2022</t>
  </si>
  <si>
    <t xml:space="preserve">Domestic
</t>
  </si>
  <si>
    <t xml:space="preserve">International
</t>
  </si>
  <si>
    <t xml:space="preserve">(RM Million)
</t>
  </si>
  <si>
    <r>
      <rPr>
        <b/>
        <i/>
        <sz val="15"/>
        <color rgb="FF000000"/>
        <rFont val="Arial"/>
        <charset val="134"/>
      </rPr>
      <t>Note.</t>
    </r>
    <r>
      <rPr>
        <sz val="15"/>
        <color rgb="FF000000"/>
        <rFont val="Arial"/>
        <charset val="134"/>
      </rPr>
      <t xml:space="preserve">
'0' refers to value less than RM500,000
'-' refers to data not available</t>
    </r>
  </si>
  <si>
    <t>Table C18: Income of E-Commerce by Type of Customer and Sector/ Sub-sector, 2015 and 2022</t>
  </si>
  <si>
    <t xml:space="preserve">Business 
to Business 
(B2B)
</t>
  </si>
  <si>
    <t xml:space="preserve">Business 
to Consumer
(B2C)
</t>
  </si>
  <si>
    <t xml:space="preserve">Business 
to Government
(B2G)
</t>
  </si>
  <si>
    <r>
      <rPr>
        <b/>
        <sz val="15"/>
        <color theme="1"/>
        <rFont val="Arial"/>
        <charset val="134"/>
      </rPr>
      <t>(RM Million)</t>
    </r>
    <r>
      <rPr>
        <i/>
        <sz val="15"/>
        <color theme="1"/>
        <rFont val="Arial"/>
        <charset val="134"/>
      </rPr>
      <t xml:space="preserve">
</t>
    </r>
  </si>
  <si>
    <t xml:space="preserve">
2015</t>
  </si>
  <si>
    <t xml:space="preserve">
8</t>
  </si>
  <si>
    <t xml:space="preserve">
2</t>
  </si>
  <si>
    <t xml:space="preserve">
4</t>
  </si>
  <si>
    <r>
      <rPr>
        <b/>
        <i/>
        <sz val="15"/>
        <color rgb="FF000000"/>
        <rFont val="Arial"/>
        <charset val="134"/>
      </rPr>
      <t>Note.</t>
    </r>
    <r>
      <rPr>
        <sz val="15"/>
        <color rgb="FF000000"/>
        <rFont val="Arial"/>
        <charset val="134"/>
      </rPr>
      <t xml:space="preserve">
'0' refers to value less than RM500,000</t>
    </r>
  </si>
  <si>
    <t>Table C19: Expenditure of E-Commerce by Type of Market and Sector/ Sub-sector,2015 and 2022</t>
  </si>
  <si>
    <t>Table C20: Expenditure of E-Commerce by Type of Customer and Sector/ Sub-sector, 2015 and 2022</t>
  </si>
  <si>
    <t xml:space="preserve">Sector/ Sub-Sector
</t>
  </si>
  <si>
    <t xml:space="preserve">Business 
to Consumer 
(B2C)
</t>
  </si>
  <si>
    <r>
      <rPr>
        <b/>
        <i/>
        <sz val="15"/>
        <color rgb="FF000000"/>
        <rFont val="Arial"/>
        <charset val="134"/>
      </rPr>
      <t>Note.</t>
    </r>
    <r>
      <rPr>
        <b/>
        <sz val="15"/>
        <color rgb="FF000000"/>
        <rFont val="Arial"/>
        <charset val="134"/>
      </rPr>
      <t xml:space="preserve">
</t>
    </r>
    <r>
      <rPr>
        <sz val="15"/>
        <color rgb="FF000000"/>
        <rFont val="Arial"/>
        <charset val="134"/>
      </rPr>
      <t>'0' refers to value less than RM500,000
'-' refers to data not available</t>
    </r>
  </si>
  <si>
    <t>Table C21: Income and Expenditure of E-Commerce by Sector/ Sub-sector - MSMEs, 2015 and 2022</t>
  </si>
  <si>
    <t xml:space="preserve">
Sector/ Sub-sector
</t>
  </si>
  <si>
    <t xml:space="preserve">
Year
</t>
  </si>
  <si>
    <t xml:space="preserve">
Number of establishment involved in e-commerce
</t>
  </si>
  <si>
    <t xml:space="preserve">
Income
</t>
  </si>
  <si>
    <r>
      <rPr>
        <b/>
        <sz val="15"/>
        <color theme="1"/>
        <rFont val="Arial"/>
        <charset val="134"/>
      </rPr>
      <t xml:space="preserve">
Expenditure</t>
    </r>
    <r>
      <rPr>
        <i/>
        <sz val="15"/>
        <color theme="1"/>
        <rFont val="Arial"/>
        <charset val="134"/>
      </rPr>
      <t xml:space="preserve">
</t>
    </r>
  </si>
  <si>
    <t>Table C22: Income and Expenditure of E-Commerce by State - MSMEs, 2015 and 2022</t>
  </si>
  <si>
    <t xml:space="preserve">
State
</t>
  </si>
  <si>
    <t xml:space="preserve">
Year 
</t>
  </si>
  <si>
    <t xml:space="preserve">
Number of establishment involved in 
e-commerce
</t>
  </si>
  <si>
    <r>
      <rPr>
        <b/>
        <i/>
        <sz val="15"/>
        <color theme="1"/>
        <rFont val="Arial"/>
        <charset val="134"/>
      </rPr>
      <t xml:space="preserve">Note. </t>
    </r>
    <r>
      <rPr>
        <b/>
        <sz val="15"/>
        <color theme="1"/>
        <rFont val="Arial"/>
        <charset val="134"/>
      </rPr>
      <t xml:space="preserve">
</t>
    </r>
    <r>
      <rPr>
        <sz val="15"/>
        <color theme="1"/>
        <rFont val="Arial"/>
        <charset val="134"/>
      </rPr>
      <t>'-' refers to data not available</t>
    </r>
    <r>
      <rPr>
        <b/>
        <sz val="15"/>
        <color theme="1"/>
        <rFont val="Arial"/>
        <charset val="134"/>
      </rPr>
      <t xml:space="preserve">
</t>
    </r>
  </si>
  <si>
    <t>Table C23: Income of E-Commerce by Type of Market and Sector/ Sub-sector - MSMEs, 2015 and 2022</t>
  </si>
  <si>
    <t xml:space="preserve">Year 
</t>
  </si>
  <si>
    <t xml:space="preserve">                          </t>
  </si>
  <si>
    <r>
      <rPr>
        <b/>
        <i/>
        <sz val="14"/>
        <color rgb="FF000000"/>
        <rFont val="Arial"/>
        <charset val="134"/>
      </rPr>
      <t>Note.</t>
    </r>
    <r>
      <rPr>
        <sz val="14"/>
        <color rgb="FF000000"/>
        <rFont val="Arial"/>
        <charset val="134"/>
      </rPr>
      <t xml:space="preserve">
'0' refers to value less than RM500,000
'-' refers to data not available </t>
    </r>
  </si>
  <si>
    <t>Table C24: Income of E-Commerce by Type of Customer and Sector/ Sub-sector - MSMEs, 2015 and 2022</t>
  </si>
  <si>
    <r>
      <rPr>
        <b/>
        <i/>
        <sz val="15"/>
        <color rgb="FF000000"/>
        <rFont val="Arial"/>
        <charset val="134"/>
      </rPr>
      <t>Note.</t>
    </r>
    <r>
      <rPr>
        <sz val="15"/>
        <color rgb="FF000000"/>
        <rFont val="Arial"/>
        <charset val="134"/>
      </rPr>
      <t xml:space="preserve">
'0' refers to value less than RM500,000
'-' refers to data not available </t>
    </r>
  </si>
  <si>
    <t>Table C25: Expenditure of E-Commerce by Type of Market and Sector/ Sub-sector - MSMEs, 2015 and 2022</t>
  </si>
  <si>
    <t>Table C26: Expenditure of E-Commerce by Type of Customer and Sector/ Sub-sector - MSMEs, 2015 and 2022</t>
  </si>
  <si>
    <t>Business 
to Consumer 
(B2C)</t>
  </si>
  <si>
    <t>0</t>
  </si>
  <si>
    <t xml:space="preserve">Table C27: Quarterly Income of E-Commerce, 2020 - 2024 </t>
  </si>
  <si>
    <t xml:space="preserve">Quarter
</t>
  </si>
  <si>
    <t xml:space="preserve">Income                                                 
</t>
  </si>
  <si>
    <t xml:space="preserve">YoY
</t>
  </si>
  <si>
    <t xml:space="preserve">QoQ
</t>
  </si>
  <si>
    <t xml:space="preserve">
(RM million)</t>
  </si>
  <si>
    <t>Table D1.1: Percentage of Households with Access to Mobile Phone by State, Type and Strata, Malaysia, 2023</t>
  </si>
  <si>
    <t>(%)</t>
  </si>
  <si>
    <t>Mobile phone</t>
  </si>
  <si>
    <t>Feature phone</t>
  </si>
  <si>
    <t>Smart phone</t>
  </si>
  <si>
    <t>Urban</t>
  </si>
  <si>
    <r>
      <rPr>
        <sz val="11"/>
        <rFont val="Arial"/>
        <charset val="134"/>
      </rPr>
      <t xml:space="preserve"> </t>
    </r>
    <r>
      <rPr>
        <b/>
        <sz val="11"/>
        <rFont val="Arial"/>
        <charset val="134"/>
      </rPr>
      <t>Rural</t>
    </r>
  </si>
  <si>
    <t>Rural</t>
  </si>
  <si>
    <t>MALAYSIA</t>
  </si>
  <si>
    <t>n.a.</t>
  </si>
  <si>
    <t>Mobile phone includes feature phone and smart phone</t>
  </si>
  <si>
    <t>p</t>
  </si>
  <si>
    <t>Table D1.2: Percentage of Households with Internet Access by State, Type of Service and Strata, Malaysia, 2023</t>
  </si>
  <si>
    <t>Internet</t>
  </si>
  <si>
    <t xml:space="preserve"> Internet includes mobile broadband and fixed broadband</t>
  </si>
  <si>
    <t>Table D1.3: Percentage of Households with Access to ICT Services and Equipment by State and Strata, Malaysia, 2023</t>
  </si>
  <si>
    <t>Computer</t>
  </si>
  <si>
    <t>Pay TV channel</t>
  </si>
  <si>
    <t>Television</t>
  </si>
  <si>
    <t xml:space="preserve"> Rural</t>
  </si>
  <si>
    <t>Table D1.3:  Percentage of Households with Access to ICT Services and Equipment by State and Strata, Malaysia, 2023 (cont'd)</t>
  </si>
  <si>
    <t>Radio</t>
  </si>
  <si>
    <t>Fixed-line telephone</t>
  </si>
  <si>
    <t>Table D2.1: Percentage of Individuals Using and Owning Mobile Phone by State and Strata, Malaysia, 2023</t>
  </si>
  <si>
    <t>Usage</t>
  </si>
  <si>
    <t>Table D2.2: Percentage of Mobile Phone Ownership by State and Sex, Malaysia, 2023</t>
  </si>
  <si>
    <t>Table D2.3: Percentage of Individuals Using Computer by State and Strata, Malaysia, 2023</t>
  </si>
  <si>
    <t>Table D2.4: Percentage of Individuals Using Computer by State, Type of ICT Skills and Strata, Malaysia, 2023</t>
  </si>
  <si>
    <t>Copying or moving a file or folder</t>
  </si>
  <si>
    <t>Using copy and paste tools to duplicate or move information within a document</t>
  </si>
  <si>
    <t>Sending an e-mail with attached files</t>
  </si>
  <si>
    <t>n.a</t>
  </si>
  <si>
    <t>Table D2.4: Percentage of Individuals Using Computer by State, Type of ICT Skills and Strata, Malaysia, 2023 (cont'd)</t>
  </si>
  <si>
    <t>Using basic arithmetic formulas in a spreadsheet</t>
  </si>
  <si>
    <t>Connecting and installing new devices</t>
  </si>
  <si>
    <t>Searching, downloading, installing and configuring software</t>
  </si>
  <si>
    <t>Creating electronic presentations using computer software</t>
  </si>
  <si>
    <t>Transferring files between a computer and other devices</t>
  </si>
  <si>
    <t>Writing a computer program using a specialised programming language</t>
  </si>
  <si>
    <t>Table D2.5 Percentage of Youth Using Computer by State, Type of ICT Skills and Strata, Malaysia, 2023</t>
  </si>
  <si>
    <t>Table D2.5: Percentage of  Youth Using Computer by State, Type of ICT Skills and Strata, Malaysia, 2023 (cont'd)</t>
  </si>
  <si>
    <t>Table D2.5: Percentage of Youth Using Computer by State, Type of ICT Skills and Strata, Malaysia, 2023 (cont'd)</t>
  </si>
  <si>
    <t>Table D2.6: Percentage of Individuals Using Computer by Type of ICT Skills and Sex, Malaysia, 2023</t>
  </si>
  <si>
    <t xml:space="preserve">Type of ICT Skills                      </t>
  </si>
  <si>
    <t>Sex</t>
  </si>
  <si>
    <t>Table D2.7: Percentage of Individuals Using Computer by Type of ICT Skills and Age Group, Malaysia, 2023</t>
  </si>
  <si>
    <t>Age Group</t>
  </si>
  <si>
    <t>15 - 19</t>
  </si>
  <si>
    <t>20 - 24</t>
  </si>
  <si>
    <t>25 - 29</t>
  </si>
  <si>
    <t>30 - 34</t>
  </si>
  <si>
    <t>35 - 39</t>
  </si>
  <si>
    <t>40 - 44</t>
  </si>
  <si>
    <t>45 - 49</t>
  </si>
  <si>
    <t>50 - 54</t>
  </si>
  <si>
    <t>55 - 59</t>
  </si>
  <si>
    <t>60+</t>
  </si>
  <si>
    <t>Table D2.8: Percentage of Individuals Using the Internet by State and Strata, Malaysia, 2023</t>
  </si>
  <si>
    <t>Table D2.9: Percentage of Individuals Using the Internet by State and Sex, Malaysia, 2023</t>
  </si>
  <si>
    <t>Table D2.10: Percentage of Individuals Using the Internet by Strata and Sex, Malaysia, 2023</t>
  </si>
  <si>
    <t>Table D2.11: Percentage of Individuals Using the Internet by State, Type of Portable Devices Used and Strata, Malaysia, 2023</t>
  </si>
  <si>
    <t>Tablet</t>
  </si>
  <si>
    <t>Portable computer</t>
  </si>
  <si>
    <t>Other portable devices</t>
  </si>
  <si>
    <t>Table D2.12: Percentage of Individuals Using the Internet by State and Type of Activity, Malaysia, 2023</t>
  </si>
  <si>
    <t>Access to Information</t>
  </si>
  <si>
    <t>Professional</t>
  </si>
  <si>
    <t>Finding information about goods/ services</t>
  </si>
  <si>
    <t>Reading newspaper/ magazines online</t>
  </si>
  <si>
    <t>Applying for jobs</t>
  </si>
  <si>
    <t>Participating in professional networks</t>
  </si>
  <si>
    <t>Work from home</t>
  </si>
  <si>
    <t>Refer to technical notes page 155 - 157 for detailed activities</t>
  </si>
  <si>
    <t>Table D2.12: Percentage of Individuals Using the Internet by State and Type of Activity, Malaysia, 2023 (cont'd)</t>
  </si>
  <si>
    <t>Communication</t>
  </si>
  <si>
    <t>Participating in social networks</t>
  </si>
  <si>
    <t>Sending
 e-mail</t>
  </si>
  <si>
    <t>Telephoning over the Internet</t>
  </si>
  <si>
    <t>Uploading content to a website</t>
  </si>
  <si>
    <t>Managing personal homepage</t>
  </si>
  <si>
    <t>Managing blog</t>
  </si>
  <si>
    <t>Accessing online discussion</t>
  </si>
  <si>
    <r>
      <rPr>
        <b/>
        <i/>
        <sz val="11"/>
        <rFont val="Arial"/>
        <charset val="134"/>
      </rPr>
      <t>Note.</t>
    </r>
    <r>
      <rPr>
        <b/>
        <sz val="11"/>
        <rFont val="Arial"/>
        <charset val="134"/>
      </rPr>
      <t xml:space="preserve"> </t>
    </r>
  </si>
  <si>
    <t xml:space="preserve">                            
State</t>
  </si>
  <si>
    <t>Other Online Services</t>
  </si>
  <si>
    <t>Performing tasks to generate income</t>
  </si>
  <si>
    <t>Using services related to travel/ accommodation</t>
  </si>
  <si>
    <t>Selling goods/ services other than                               e-Commerce</t>
  </si>
  <si>
    <t>Ordering goods/ services online other than 
e-Commerce</t>
  </si>
  <si>
    <t>Using Internet banking</t>
  </si>
  <si>
    <t>Using software for editing texts</t>
  </si>
  <si>
    <t>Downloading software/ applications</t>
  </si>
  <si>
    <t>Learning Activities</t>
  </si>
  <si>
    <t>Entertainment</t>
  </si>
  <si>
    <t>Doing a formal online course</t>
  </si>
  <si>
    <t>Consulting websites for formal learning purposes</t>
  </si>
  <si>
    <t>Doing an informal online course</t>
  </si>
  <si>
    <t>Listening to radio online</t>
  </si>
  <si>
    <t>Watching television online</t>
  </si>
  <si>
    <t>Downloading pictures/ movie/ games</t>
  </si>
  <si>
    <t>Storage Space</t>
  </si>
  <si>
    <t>e-Health</t>
  </si>
  <si>
    <t>e-Government</t>
  </si>
  <si>
    <t>Using storage space on the internet</t>
  </si>
  <si>
    <t>Seeking health information</t>
  </si>
  <si>
    <t>Making a medical appointment</t>
  </si>
  <si>
    <t>Getting information from government organisations</t>
  </si>
  <si>
    <t>Interacting with government organisations</t>
  </si>
  <si>
    <t>Civic and Politics</t>
  </si>
  <si>
    <t>e-Commerce</t>
  </si>
  <si>
    <t>Safety, Online Protection and Awareness</t>
  </si>
  <si>
    <t>Posting opinions/ voting</t>
  </si>
  <si>
    <t>Purchasing goods/ services via                             e-Commerce</t>
  </si>
  <si>
    <t>Selling goods/ services via 
e-Commerce</t>
  </si>
  <si>
    <t>Owning online security software and protection</t>
  </si>
  <si>
    <t>Verifying the reliability of information found online</t>
  </si>
  <si>
    <t>Setting up effective measure to protect devices and online accounts</t>
  </si>
  <si>
    <t>Changing privacy settings on your devices, accounts or app</t>
  </si>
  <si>
    <t>Cyber crime awareness</t>
  </si>
  <si>
    <t>Table D2.13: Percentage of Individuals Using the Internet by Sex and Type of Activity, Malaysia, 2023</t>
  </si>
  <si>
    <t xml:space="preserve"> Access to Information</t>
  </si>
  <si>
    <t>Table D2.13: Percentage of Individuals Using the Internet by Sex and Type of Activity, Malaysia, 2023 (cont'd)</t>
  </si>
  <si>
    <t>Parcitipating in 
social nertworks</t>
  </si>
  <si>
    <t>Sending 
e-mail</t>
  </si>
  <si>
    <t>Telephoning over 
the Internet</t>
  </si>
  <si>
    <t>Uploading content 
to a website</t>
  </si>
  <si>
    <t>Mananging 
personal 
homepage</t>
  </si>
  <si>
    <t>Accessing online
discussion</t>
  </si>
  <si>
    <t>Performing tasks
to generate 
Income</t>
  </si>
  <si>
    <t>Using services 
related to travel/ accommodation</t>
  </si>
  <si>
    <t>Selling goods/
services other
than 
e-Commerce</t>
  </si>
  <si>
    <t>Ordering goods/
services online
other than 
e-Commerce</t>
  </si>
  <si>
    <t>Using Internet
Banking</t>
  </si>
  <si>
    <t>Using storage space on the Internet</t>
  </si>
  <si>
    <t>Purchasing goods/ services via 
e-Commerce</t>
  </si>
  <si>
    <t>Changing privacy settings on your devices, account or app</t>
  </si>
  <si>
    <t>Table D2.14: Percentage of Individuals Using the Internet by Age Group and Type of Activity, Malaysia, 2023</t>
  </si>
  <si>
    <t>Finding information
about goods/ 
services</t>
  </si>
  <si>
    <t>Reading newspaper/ 
magazines online</t>
  </si>
  <si>
    <t>Participating in 
professional 
networks</t>
  </si>
  <si>
    <t xml:space="preserve"> 45 - 49</t>
  </si>
  <si>
    <t>Table D2.14: Percentage of Individuals Using the Internet by Age Group and Type of Activity, Malaysia, 2023 (cont'd)</t>
  </si>
  <si>
    <t>Participating in social network</t>
  </si>
  <si>
    <t>Sending e-mail</t>
  </si>
  <si>
    <t>Selling goods/ services other than 
e-Commerce</t>
  </si>
  <si>
    <t>Table D2.14:Percentage of Individuals Using the Internet by Age Group and Type of Activity, Malaysia, 2023 (cont'd)</t>
  </si>
  <si>
    <t>Verifying the realibility of information found online</t>
  </si>
  <si>
    <t>Table D3.1: Percentage of Households with Access to ICT Services and Equipment by State and Administrative District, Malaysia, 2023</t>
  </si>
  <si>
    <t>JOHOR</t>
  </si>
  <si>
    <t>Batu Pahat</t>
  </si>
  <si>
    <t>Johor Bahru</t>
  </si>
  <si>
    <t>Kluang</t>
  </si>
  <si>
    <t>Kota Tinggi</t>
  </si>
  <si>
    <t>Mersing</t>
  </si>
  <si>
    <t>Muar</t>
  </si>
  <si>
    <t>Pontian</t>
  </si>
  <si>
    <t>Segamat</t>
  </si>
  <si>
    <t xml:space="preserve">Kulai </t>
  </si>
  <si>
    <t>Tangkak</t>
  </si>
  <si>
    <t>KEDAH</t>
  </si>
  <si>
    <t>Baling</t>
  </si>
  <si>
    <t>Bandar Baharu</t>
  </si>
  <si>
    <t>Kota Setar</t>
  </si>
  <si>
    <t>Kuala Muda</t>
  </si>
  <si>
    <t>Kubang Pasu</t>
  </si>
  <si>
    <t>Kulim</t>
  </si>
  <si>
    <t>Table D3.1: Percentage of Households with Access to ICT Services and Equipment by State and Administrative District, Malaysia, 2023 (cont'd)</t>
  </si>
  <si>
    <t>Langkawi</t>
  </si>
  <si>
    <t>Padang Terap</t>
  </si>
  <si>
    <t>Sik</t>
  </si>
  <si>
    <t>Yan</t>
  </si>
  <si>
    <t>Pendang</t>
  </si>
  <si>
    <t>Pokok Sena</t>
  </si>
  <si>
    <t>KELANTAN</t>
  </si>
  <si>
    <t>Bachok</t>
  </si>
  <si>
    <t>Kota Bharu</t>
  </si>
  <si>
    <t>Machang</t>
  </si>
  <si>
    <t>Pasir Mas</t>
  </si>
  <si>
    <t>Pasir Puteh</t>
  </si>
  <si>
    <t>Tanah Merah</t>
  </si>
  <si>
    <t>Tumpat</t>
  </si>
  <si>
    <t>Gua Musang</t>
  </si>
  <si>
    <t>Kuala Krai</t>
  </si>
  <si>
    <t>Jeli</t>
  </si>
  <si>
    <t>Lojing</t>
  </si>
  <si>
    <t>MELAKA</t>
  </si>
  <si>
    <t>Alor Gajah</t>
  </si>
  <si>
    <t>Jasin</t>
  </si>
  <si>
    <t>Melaka Tengah</t>
  </si>
  <si>
    <t>NEGERI SEMBILAN</t>
  </si>
  <si>
    <t>Jelebu</t>
  </si>
  <si>
    <t>Kuala Pilah</t>
  </si>
  <si>
    <t>Port Dickson</t>
  </si>
  <si>
    <t>Rembau</t>
  </si>
  <si>
    <t>Seremban</t>
  </si>
  <si>
    <t>Tampin</t>
  </si>
  <si>
    <t>Jempol</t>
  </si>
  <si>
    <t>PAHANG</t>
  </si>
  <si>
    <t>Bentong</t>
  </si>
  <si>
    <t>Cameron Highlands</t>
  </si>
  <si>
    <t>Jerantut</t>
  </si>
  <si>
    <t>Kuantan</t>
  </si>
  <si>
    <t>Lipis</t>
  </si>
  <si>
    <t>Pekan</t>
  </si>
  <si>
    <t>Raub</t>
  </si>
  <si>
    <t>Temerloh</t>
  </si>
  <si>
    <t>Rompin</t>
  </si>
  <si>
    <t>Maran</t>
  </si>
  <si>
    <t>Bera</t>
  </si>
  <si>
    <t>PULAU PINANG</t>
  </si>
  <si>
    <t>Seberang Prai Tengah</t>
  </si>
  <si>
    <t>Seberang Prai Utara</t>
  </si>
  <si>
    <t>Seberang Prai Selatan</t>
  </si>
  <si>
    <t>Timur Laut</t>
  </si>
  <si>
    <t>Barat Daya</t>
  </si>
  <si>
    <t>PERAK</t>
  </si>
  <si>
    <t xml:space="preserve">Batang Padang </t>
  </si>
  <si>
    <t>Manjung</t>
  </si>
  <si>
    <t>Kinta</t>
  </si>
  <si>
    <t>Kerian</t>
  </si>
  <si>
    <t>Kuala Kangsar</t>
  </si>
  <si>
    <t>Larut Dan Matang</t>
  </si>
  <si>
    <t xml:space="preserve">Hilir Perak </t>
  </si>
  <si>
    <t>Hulu Perak</t>
  </si>
  <si>
    <t>Perak Tengah</t>
  </si>
  <si>
    <t>Kampar</t>
  </si>
  <si>
    <t>Muallim</t>
  </si>
  <si>
    <t>Bagan Datuk</t>
  </si>
  <si>
    <t>Selama</t>
  </si>
  <si>
    <t>PERLIS</t>
  </si>
  <si>
    <t>SELANGOR</t>
  </si>
  <si>
    <t>Gombak</t>
  </si>
  <si>
    <t>Klang</t>
  </si>
  <si>
    <t>Kuala Langat</t>
  </si>
  <si>
    <t>Kuala Selangor</t>
  </si>
  <si>
    <t>Petaling</t>
  </si>
  <si>
    <t>Sabak Bernam</t>
  </si>
  <si>
    <t>Sepang</t>
  </si>
  <si>
    <t>Hulu Langat</t>
  </si>
  <si>
    <t>Hulu Selangor</t>
  </si>
  <si>
    <t>TERENGGANU</t>
  </si>
  <si>
    <t>Besut</t>
  </si>
  <si>
    <t>Dungun</t>
  </si>
  <si>
    <t>Kemaman</t>
  </si>
  <si>
    <t xml:space="preserve">Kuala Terengganu </t>
  </si>
  <si>
    <t>Marang</t>
  </si>
  <si>
    <t>Hulu Terengganu</t>
  </si>
  <si>
    <t>Setiu</t>
  </si>
  <si>
    <t>Kuala Nerus</t>
  </si>
  <si>
    <t>SABAH</t>
  </si>
  <si>
    <t>Tawau</t>
  </si>
  <si>
    <t>Lahad Datu</t>
  </si>
  <si>
    <t>Semporna</t>
  </si>
  <si>
    <t>Sandakan</t>
  </si>
  <si>
    <t>Kinabatangan</t>
  </si>
  <si>
    <t>Beluran</t>
  </si>
  <si>
    <t>Kota Kinabalu</t>
  </si>
  <si>
    <t>Ranau</t>
  </si>
  <si>
    <t>Kota Belud</t>
  </si>
  <si>
    <t>Tuaran</t>
  </si>
  <si>
    <t>Penampang</t>
  </si>
  <si>
    <t>Papar</t>
  </si>
  <si>
    <t>Kudat</t>
  </si>
  <si>
    <t>Kota Marudu</t>
  </si>
  <si>
    <t>Pitas</t>
  </si>
  <si>
    <t>Beaufort</t>
  </si>
  <si>
    <t>Kuala Penyu</t>
  </si>
  <si>
    <t>Sipitang</t>
  </si>
  <si>
    <t>Tenom</t>
  </si>
  <si>
    <t>Nabawan</t>
  </si>
  <si>
    <t>Keningau</t>
  </si>
  <si>
    <t>Tambunan</t>
  </si>
  <si>
    <t>Kunak</t>
  </si>
  <si>
    <t>Tongod</t>
  </si>
  <si>
    <t>Putatan</t>
  </si>
  <si>
    <t>Telupid</t>
  </si>
  <si>
    <t>Kalabakan</t>
  </si>
  <si>
    <t>SARAWAK</t>
  </si>
  <si>
    <t>Kuching</t>
  </si>
  <si>
    <t>Bau</t>
  </si>
  <si>
    <t>Lundu</t>
  </si>
  <si>
    <t>Samarahan</t>
  </si>
  <si>
    <t xml:space="preserve">Serian </t>
  </si>
  <si>
    <t>Simunjan</t>
  </si>
  <si>
    <t>Sri Aman</t>
  </si>
  <si>
    <t>Lubok Antu</t>
  </si>
  <si>
    <t xml:space="preserve">Betong </t>
  </si>
  <si>
    <t xml:space="preserve">Saratok </t>
  </si>
  <si>
    <t>Sarikei</t>
  </si>
  <si>
    <t>Maradong</t>
  </si>
  <si>
    <t xml:space="preserve">Daro </t>
  </si>
  <si>
    <t>Julau</t>
  </si>
  <si>
    <t>Sibu</t>
  </si>
  <si>
    <t>Dalat</t>
  </si>
  <si>
    <t>Mukah</t>
  </si>
  <si>
    <t>Kanowit</t>
  </si>
  <si>
    <t xml:space="preserve">Bintulu </t>
  </si>
  <si>
    <t>Tatau</t>
  </si>
  <si>
    <t xml:space="preserve">Kapit </t>
  </si>
  <si>
    <t>Song</t>
  </si>
  <si>
    <t>Belaga</t>
  </si>
  <si>
    <t xml:space="preserve">Miri </t>
  </si>
  <si>
    <t xml:space="preserve">Marudi </t>
  </si>
  <si>
    <t>Limbang</t>
  </si>
  <si>
    <t>Lawas</t>
  </si>
  <si>
    <t>Matu</t>
  </si>
  <si>
    <t>Asajaya</t>
  </si>
  <si>
    <t>Pakan</t>
  </si>
  <si>
    <t>Selangau</t>
  </si>
  <si>
    <t>Tebedu</t>
  </si>
  <si>
    <t>Pusa</t>
  </si>
  <si>
    <t>Kabong</t>
  </si>
  <si>
    <t>Tanjung Manis</t>
  </si>
  <si>
    <t>Sebauh</t>
  </si>
  <si>
    <t>Bukit Mabong</t>
  </si>
  <si>
    <t>Subis</t>
  </si>
  <si>
    <t>Beluru</t>
  </si>
  <si>
    <t>Telang Usan</t>
  </si>
  <si>
    <t>WILAYAH PERSEKUTUAN</t>
  </si>
  <si>
    <t>Kuala Lumpur</t>
  </si>
  <si>
    <t>Labuan</t>
  </si>
  <si>
    <t>Putrajaya</t>
  </si>
  <si>
    <t>Table D3.2: Percentage of Individuals Using ICT Services and Equipment by State and Administrative District, Malaysia, 2023</t>
  </si>
  <si>
    <t>Table D3.2: Percentage of Individuals Using ICT Services and Equipment by State and Administrative District, Malaysia, 2023 (cont'd)</t>
  </si>
  <si>
    <t>Table D3.2 :Percentage of Individuals Using ICT Services and Equipment by State and Administrative District, Malaysia, 2023 (cont'd)</t>
  </si>
  <si>
    <t>Table D3.2: Percentage of Individuals Using ICT Services and Equipment by State and Administrative District,  Malaysia, 2023 (cont'd)</t>
  </si>
  <si>
    <t>Table D3.2: Percentage of Individuals using ICT Services and Equipment by State and Administrative District, Malaysia, 2023 (cont'd)</t>
  </si>
  <si>
    <t>Table D4.1: ICT Services and Equipment Penetration Rate, Malaysia, 2019 - 2023</t>
  </si>
  <si>
    <t>ICT Services and Equipment</t>
  </si>
  <si>
    <t>Broadband</t>
  </si>
  <si>
    <t>Mobile</t>
  </si>
  <si>
    <t>Fixed</t>
  </si>
  <si>
    <t>Mobile-cellular</t>
  </si>
  <si>
    <t>Pay TV</t>
  </si>
  <si>
    <r>
      <rPr>
        <sz val="11"/>
        <rFont val="Arial"/>
        <charset val="134"/>
      </rPr>
      <t>1. Fixed-broadband refers to penetration rate per 100 premises</t>
    </r>
    <r>
      <rPr>
        <b/>
        <sz val="11"/>
        <rFont val="Arial"/>
        <charset val="134"/>
      </rPr>
      <t xml:space="preserve">
</t>
    </r>
  </si>
  <si>
    <t xml:space="preserve">2. Mobile-broadband and mobile-cellular refer to penetration rate per 100 inhabitants
</t>
  </si>
  <si>
    <t>3. Pay TV refers to penetration rate per 100 households</t>
  </si>
  <si>
    <t>Table D4.2: Number of Pay TV Subscriptions, Malaysia, 2019 -2023</t>
  </si>
  <si>
    <t>('000)</t>
  </si>
  <si>
    <t>Total household subscriptions</t>
  </si>
  <si>
    <t>Pay TV is inclusive of IPTV</t>
  </si>
  <si>
    <t>Source: Communications and Multimedia, Pocket Book of Statistics (Malaysian Communications and Multimedia Commision)</t>
  </si>
  <si>
    <t>Table D4.3: Number of Broadband Subscriptions, Malaysia, 2019 - 2023</t>
  </si>
  <si>
    <t>Table D4.4: Number of Mobile-Cellular Subscriptions, Malaysia, 2019 - 2023</t>
  </si>
  <si>
    <t>Prepaid</t>
  </si>
  <si>
    <t>Postpaid</t>
  </si>
  <si>
    <t>Commencing 2017, the mobile-cellular penetration rate is based on secondary data</t>
  </si>
  <si>
    <t>Table D5.1: Percentage of Households with Internet Access by Selected Countries, 2019 - 2022</t>
  </si>
  <si>
    <t>Malaysia</t>
  </si>
  <si>
    <t>Singapore</t>
  </si>
  <si>
    <t>Thailand</t>
  </si>
  <si>
    <t>Republic of Korea</t>
  </si>
  <si>
    <t>Japan</t>
  </si>
  <si>
    <t>Hong Kong</t>
  </si>
  <si>
    <t>Indonesia</t>
  </si>
  <si>
    <t>96.0</t>
  </si>
  <si>
    <t>Table D5.2: Percentage of Households with Access to Computer by Selected Countries, 2019 - 2022</t>
  </si>
  <si>
    <t>90.0</t>
  </si>
  <si>
    <t>81.0</t>
  </si>
  <si>
    <t>18.0</t>
  </si>
  <si>
    <t>Source: International Telecommunication Union (ITU)</t>
  </si>
  <si>
    <t>Table D5.3: Percentage of Individuals Using the Internet by Selected Countries, 2019 - 2022</t>
  </si>
  <si>
    <t>88.0</t>
  </si>
  <si>
    <t>Table D5.4: Percentage of Individuals Using Computer by Selected Countries, 2019 - 2022</t>
  </si>
  <si>
    <t>Table D5.5: Percentage of Individuals Using the Internet by Sex and Selected Countries, 2022</t>
  </si>
  <si>
    <t>95.0</t>
  </si>
  <si>
    <t>Table D5.6: Ranking of ICT-Related Indices for Selected Countries, 2017 and 2022</t>
  </si>
  <si>
    <t>Rank</t>
  </si>
  <si>
    <r>
      <rPr>
        <b/>
        <sz val="11"/>
        <rFont val="Arial"/>
        <charset val="134"/>
      </rPr>
      <t>ICT Development Index (IDI)</t>
    </r>
    <r>
      <rPr>
        <b/>
        <vertAlign val="superscript"/>
        <sz val="11"/>
        <rFont val="Arial"/>
        <charset val="134"/>
      </rPr>
      <t xml:space="preserve"> </t>
    </r>
    <r>
      <rPr>
        <b/>
        <sz val="11"/>
        <rFont val="Arial"/>
        <charset val="134"/>
      </rPr>
      <t>2017</t>
    </r>
    <r>
      <rPr>
        <b/>
        <vertAlign val="superscript"/>
        <sz val="11"/>
        <rFont val="Arial"/>
        <charset val="134"/>
      </rPr>
      <t>1</t>
    </r>
  </si>
  <si>
    <r>
      <rPr>
        <b/>
        <sz val="11"/>
        <rFont val="Arial"/>
        <charset val="134"/>
      </rPr>
      <t>E-Government Development Index (EGDI) 2022</t>
    </r>
    <r>
      <rPr>
        <b/>
        <vertAlign val="superscript"/>
        <sz val="11"/>
        <rFont val="Arial"/>
        <charset val="134"/>
      </rPr>
      <t>2</t>
    </r>
  </si>
  <si>
    <t xml:space="preserve">ICT Development Index (IDI) is a unique benchmark of the level of ICT development in countries across the world. The IDI combines 11 indicators on ICT access, use and skills, capturing key aspects of ICT development in one measure that allows for comparisons to be made between countries and over time. IDI 2017 covers 176 
economies worldwide. </t>
  </si>
  <si>
    <t>E–Government Development Index (EGDI) is a composite index based on the weighted average of three normalize indices. One-third is derived from a Telecommunication Infrastucture Index (TII) based on data provided by the International Telecommunication Union (ITU), one-third from a Human Capital Index (HCI) based on data provided by the United Nations Educational, Scientific and Cultural Organisation (UNESCO), and one-third from the Online Service Index (OSI), based on data collected from an independent survey questionnaire, conducted by UNDESA. The EGDI is used to measure the readiness and capacity of national institutions to use ICTs to deliver public services. This measure is useful for government official, policy maker, researchers and representatives of civil society and the private sector to gain a deeper understanding of the relative position of a country in utilising e-Government for the delivery of public services.</t>
  </si>
  <si>
    <t xml:space="preserve">Source: </t>
  </si>
  <si>
    <r>
      <rPr>
        <vertAlign val="superscript"/>
        <sz val="11"/>
        <rFont val="Arial"/>
        <charset val="134"/>
      </rPr>
      <t>1</t>
    </r>
    <r>
      <rPr>
        <sz val="11"/>
        <rFont val="Arial"/>
        <charset val="134"/>
      </rPr>
      <t xml:space="preserve"> Measuring the Information Society Report 2017 Volume 1, International Telecommunication Union (ITU) </t>
    </r>
  </si>
  <si>
    <r>
      <rPr>
        <vertAlign val="superscript"/>
        <sz val="11"/>
        <rFont val="Arial"/>
        <charset val="134"/>
      </rPr>
      <t>2</t>
    </r>
    <r>
      <rPr>
        <sz val="11"/>
        <rFont val="Arial"/>
        <charset val="134"/>
      </rPr>
      <t xml:space="preserve"> United Nation e-Government Survey 2022, United Nation</t>
    </r>
  </si>
  <si>
    <t>Table D6.1: Percentage of Households with Access to Mobile Phone by State and Strata, Malaysia, 2020 - 2023</t>
  </si>
  <si>
    <t>Table D6.2: Percentage of Households with Access to Feature Phone by State and Strata, Malaysia, 2020 - 2023</t>
  </si>
  <si>
    <t>Table D6.3: Percentage of Households with Access to Smart Phone by State and Strata, Malaysia, 2020 - 2023</t>
  </si>
  <si>
    <t>Table D6.4 Percentage of Households with Internet Access by State and Strata, Malaysia, 2020 - 2023</t>
  </si>
  <si>
    <t>Table D6.5: Percentage of Households with Fixed (Wired) Broadband Access by State and Strata, Malaysia, 2020 - 2023</t>
  </si>
  <si>
    <t>Table D6.6: Percentage of Households with Mobile Broadband Access by State and Strata, Malaysia, 2020 - 2023</t>
  </si>
  <si>
    <r>
      <rPr>
        <b/>
        <sz val="11"/>
        <rFont val="Arial"/>
        <charset val="134"/>
      </rPr>
      <t>MALAYSIA</t>
    </r>
    <r>
      <rPr>
        <b/>
        <vertAlign val="superscript"/>
        <sz val="11"/>
        <rFont val="Arial"/>
        <charset val="134"/>
      </rPr>
      <t>r</t>
    </r>
  </si>
  <si>
    <r>
      <rPr>
        <sz val="11"/>
        <rFont val="Arial"/>
        <charset val="134"/>
      </rPr>
      <t>Terengganu</t>
    </r>
    <r>
      <rPr>
        <vertAlign val="superscript"/>
        <sz val="11"/>
        <rFont val="Arial"/>
        <charset val="134"/>
      </rPr>
      <t>r</t>
    </r>
  </si>
  <si>
    <r>
      <rPr>
        <sz val="11"/>
        <rFont val="Arial"/>
        <charset val="134"/>
      </rPr>
      <t>Sabah</t>
    </r>
    <r>
      <rPr>
        <vertAlign val="superscript"/>
        <sz val="11"/>
        <rFont val="Arial"/>
        <charset val="134"/>
      </rPr>
      <t>r</t>
    </r>
  </si>
  <si>
    <r>
      <rPr>
        <vertAlign val="superscript"/>
        <sz val="11"/>
        <rFont val="Arial"/>
        <charset val="134"/>
      </rPr>
      <t>r</t>
    </r>
    <r>
      <rPr>
        <i/>
        <sz val="11"/>
        <rFont val="Arial"/>
        <charset val="134"/>
      </rPr>
      <t xml:space="preserve"> </t>
    </r>
    <r>
      <rPr>
        <sz val="11"/>
        <rFont val="Arial"/>
        <charset val="134"/>
      </rPr>
      <t>revised</t>
    </r>
  </si>
  <si>
    <t>Table D6.7: Percentage of Households with Access to Computer by State and Strata, Malaysia, 2020 - 2023</t>
  </si>
  <si>
    <t>Table D6.8: Percentage of Households with Access to Pay TV Channel by State and Strata, Malaysia, 2020 - 2023</t>
  </si>
  <si>
    <t>Table D6.9: Percentage of Households with Access to Television by State and Strata, Malaysia, 2020 - 2023</t>
  </si>
  <si>
    <t>Table D6.10: Percentage of Households with Access to Radio by State and Strata, Malaysia, 2020 - 2023</t>
  </si>
  <si>
    <t>Table D6.11: Percentage of Households with Access to Fixed-Line Telephone by State and Strata, Malaysia, 2020 - 2023</t>
  </si>
  <si>
    <t>Table D6.12: Percentage of Individuals Using Mobile Phone by State and Strata, Malaysia, 2020 - 2023</t>
  </si>
  <si>
    <t>Table D6.13: Percentage of Individuals Owning Mobile Phone by Sex, Malaysia, 2020 - 2023</t>
  </si>
  <si>
    <t>Goal 5: Achieve gender equality and empower all women and girls</t>
  </si>
  <si>
    <t>Target 5.b: Enhance the use of enabling technology, in particular information and communications technology, to promote the empowerment of women</t>
  </si>
  <si>
    <t>Indicator 5.b.1: Proportion of individuals who own a mobile telephone, by sex</t>
  </si>
  <si>
    <t>Table D6.14: Percentage of Individuals Owning Mobile Phone by State and Strata, Malaysia, 2020 - 2023</t>
  </si>
  <si>
    <t>Table D6.15: Percentage of Individuals Using Computer by State and Strata, Malaysia, 2020 - 2023</t>
  </si>
  <si>
    <t>Table D6.16: Percentage of Individuals Using Computer by State and Type of ICT Skills, Malaysia, 2021- 2023</t>
  </si>
  <si>
    <t>Using basic arithmetic formulas in spreadsheet</t>
  </si>
  <si>
    <t>Goal 4 : Ensure inclusive and equitable education and promote lifelong learning opportunities for all</t>
  </si>
  <si>
    <t>Target 4.4: By 2030, substantially increase the number of youth and adults who have relevant skills, including technical and vocational skills, for employment, decent jobs and entrepreneurship</t>
  </si>
  <si>
    <t>Indicator 4.4.1 : Proportion of youth and adults with information and communications technology (ICT) skills, by type of skill</t>
  </si>
  <si>
    <t>Table D6.16: Percentage of Individuals Using Computer by State and Type of ICT Skills, Malaysia, 2021- 2023 (cont'd)</t>
  </si>
  <si>
    <t>Connecting and installing new device</t>
  </si>
  <si>
    <t>Writing a computer program using a specialised  programming language</t>
  </si>
  <si>
    <t>Target 4.4: By 2030, substantially increase the number of youth and adults who have relevant skills, including technical and vocational skills,  for employment, decent jobs and entrepreneurship</t>
  </si>
  <si>
    <t>Table D6.17: Percentage of Youth Using Computer by State and Type of ICT Skills, Malaysia, 2021 - 2023</t>
  </si>
  <si>
    <t>Target 4.4: By 2030, substantially increase the number of youth and adults who have relevant skills, including technical and vocational skills, for employment, decent jobs and entrepreneuship</t>
  </si>
  <si>
    <t>Table D6.17: Percentage of Youth Using Computer by State and Type of ICT Skills, Malaysia, 2021 - 2023 (cont'd)</t>
  </si>
  <si>
    <t>Table D6.18: Percentage of Individuals Using the Internet by State and Strata, Malaysia, 2020 - 2023</t>
  </si>
  <si>
    <t>Goal 17: Strengthen the means of implementation and revitalize the Global Partnership for Sustainable Development</t>
  </si>
  <si>
    <t>Target 17.8: Fully operationalize the technology bank and science, technology and innovation capacity-buiding mechanism for least developed countries by 2017 and enhance the use of enabling technology, in particular information and communications technology</t>
  </si>
  <si>
    <t>Indicator 17.8.1: Proportion of individuals using the Internet</t>
  </si>
  <si>
    <t>Table D6.19: Percentage of Individuals Using the Internet by State and Type of Activity, Malaysia, 2021 - 2023</t>
  </si>
  <si>
    <t>Table D6.19: Percentage of Individuals Using the Internet by State and Type of Activity, Malaysia, 2021 - 2023 (cont'd)</t>
  </si>
  <si>
    <t>Ordering goods/ services online other that e-Commerce</t>
  </si>
  <si>
    <t>Purchasing goods/ services via e-Commerce</t>
  </si>
  <si>
    <t>Selling goods/ services via             e-Commerce</t>
  </si>
  <si>
    <t>Changing privasi settings on your devices, accounts or app</t>
  </si>
  <si>
    <t>Table D7.1: Relative Standard Error of Estimates for Percentage of Households with Access to ICT Services and Equipment by strata, Malaysia, 2023</t>
  </si>
  <si>
    <t>ICT services and equipment</t>
  </si>
  <si>
    <t>Percentage of ICT access by households</t>
  </si>
  <si>
    <t>Standard error of estimates (%)</t>
  </si>
  <si>
    <t>Percentage of ICT access by households at 95% confidence interval</t>
  </si>
  <si>
    <t xml:space="preserve">Relative value  </t>
  </si>
  <si>
    <t>Standard error</t>
  </si>
  <si>
    <t xml:space="preserve">Fixed-line telephone </t>
  </si>
  <si>
    <t>Table D7.2: Relative Standard Error of Estimates for Percentage of Individuals Using ICT Services and Equipment by Strata, Malaysia, 2023</t>
  </si>
  <si>
    <t xml:space="preserve">Percentage of individuals using ICT </t>
  </si>
  <si>
    <t>Standard error of estimates
(%)</t>
  </si>
  <si>
    <t>Percentage of individuals using ICT at 95% confidence interval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</si>
</sst>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23">
    <numFmt numFmtId="41" formatCode="_-* #,##0_-;\-* #,##0_-;_-* &quot;-&quot;_-;_-@_-"/>
    <numFmt numFmtId="42" formatCode="_-&quot;$&quot;* #,##0_-;\-&quot;$&quot;* #,##0_-;_-&quot;$&quot;* &quot;-&quot;_-;_-@_-"/>
    <numFmt numFmtId="43" formatCode="_-* #,##0.00_-;\-* #,##0.00_-;_-* &quot;-&quot;??_-;_-@_-"/>
    <numFmt numFmtId="44" formatCode="_-&quot;$&quot;* #,##0.00_-;\-&quot;$&quot;* #,##0.00_-;_-&quot;$&quot;* &quot;-&quot;??_-;_-@_-"/>
    <numFmt numFmtId="176" formatCode="_(* #,##0.00_);_(* \(#,##0.00\);_(* &quot;-&quot;??_);_(@_)"/>
    <numFmt numFmtId="177" formatCode="[$-409]mmm\-yy;@"/>
    <numFmt numFmtId="178" formatCode="[$-43E]dd\ mmmm\ yyyy;@"/>
    <numFmt numFmtId="179" formatCode="[$-409]d\-mmm\-yy;@"/>
    <numFmt numFmtId="180" formatCode="_(* #,##0_);_(* \(#,##0\);_(* &quot;-&quot;_);_(@_)"/>
    <numFmt numFmtId="181" formatCode="_ * #,##0_ ;_ * \-#,##0_ ;_ * &quot;-&quot;_ ;_ @_ "/>
    <numFmt numFmtId="182" formatCode="0.0%"/>
    <numFmt numFmtId="183" formatCode="_(* #,##0.00_);_(* \(#,##0.00\);_(* \-??_);_(@_)"/>
    <numFmt numFmtId="184" formatCode="_(* #,##0.0_);_(* \(#,##0.0\);_(* &quot;-&quot;??_);_(@_)"/>
    <numFmt numFmtId="185" formatCode="_-* #,##0_-;\-* #,##0_-;_-* &quot;-&quot;??_-;_-@_-"/>
    <numFmt numFmtId="186" formatCode="_(&quot;$&quot;* #,##0.00_);_(&quot;$&quot;* \(#,##0.00\);_(&quot;$&quot;* &quot;-&quot;??_);_(@_)"/>
    <numFmt numFmtId="187" formatCode="0.00_)"/>
    <numFmt numFmtId="188" formatCode="General_)"/>
    <numFmt numFmtId="189" formatCode="[$-409]mmmm\ d\,\ yyyy;@"/>
    <numFmt numFmtId="190" formatCode="_(* #,##0_);_(* \(#,##0\);_(* &quot;-&quot;??_);_(@_)"/>
    <numFmt numFmtId="191" formatCode="_(* #,##0.00000_);_(* \(#,##0.00000\);_(* &quot;-&quot;_);_(@_)"/>
    <numFmt numFmtId="192" formatCode="0.0"/>
    <numFmt numFmtId="193" formatCode="#,##0.0"/>
    <numFmt numFmtId="194" formatCode="_(* #,##0.000_);_(* \(#,##0.000\);_(* &quot;-&quot;??_);_(@_)"/>
  </numFmts>
  <fonts count="207">
    <font>
      <sz val="11"/>
      <color theme="1"/>
      <name val="Calibri"/>
      <charset val="134"/>
      <scheme val="minor"/>
    </font>
    <font>
      <b/>
      <sz val="11"/>
      <name val="Arial"/>
      <charset val="134"/>
    </font>
    <font>
      <sz val="11"/>
      <name val="Arial"/>
      <charset val="134"/>
    </font>
    <font>
      <sz val="13"/>
      <name val="Arial"/>
      <charset val="134"/>
    </font>
    <font>
      <i/>
      <sz val="11"/>
      <name val="Arial"/>
      <charset val="134"/>
    </font>
    <font>
      <b/>
      <sz val="11"/>
      <color theme="1"/>
      <name val="Arial"/>
      <charset val="134"/>
    </font>
    <font>
      <sz val="11"/>
      <color theme="0" tint="-0.349986266670736"/>
      <name val="Arial"/>
      <charset val="134"/>
    </font>
    <font>
      <b/>
      <i/>
      <sz val="11"/>
      <name val="Arial"/>
      <charset val="134"/>
    </font>
    <font>
      <sz val="12"/>
      <name val="Arial"/>
      <charset val="134"/>
    </font>
    <font>
      <sz val="11"/>
      <color theme="0" tint="-0.349986266670736"/>
      <name val="Calibri"/>
      <charset val="134"/>
      <scheme val="minor"/>
    </font>
    <font>
      <sz val="10"/>
      <name val="Arial"/>
      <charset val="134"/>
    </font>
    <font>
      <sz val="11"/>
      <color theme="1"/>
      <name val="Arial"/>
      <charset val="134"/>
    </font>
    <font>
      <b/>
      <sz val="11"/>
      <color rgb="FFFF0000"/>
      <name val="Arial"/>
      <charset val="134"/>
    </font>
    <font>
      <i/>
      <sz val="12"/>
      <name val="Arial"/>
      <charset val="134"/>
    </font>
    <font>
      <b/>
      <sz val="13"/>
      <name val="Arial"/>
      <charset val="134"/>
    </font>
    <font>
      <b/>
      <sz val="12"/>
      <name val="Arial"/>
      <charset val="134"/>
    </font>
    <font>
      <sz val="13"/>
      <color rgb="FFFF0000"/>
      <name val="Arial"/>
      <charset val="134"/>
    </font>
    <font>
      <i/>
      <sz val="13"/>
      <name val="Arial"/>
      <charset val="134"/>
    </font>
    <font>
      <sz val="11"/>
      <color rgb="FFFF0000"/>
      <name val="Arial"/>
      <charset val="134"/>
    </font>
    <font>
      <sz val="13"/>
      <color theme="0"/>
      <name val="Arial"/>
      <charset val="134"/>
    </font>
    <font>
      <sz val="11"/>
      <color theme="0"/>
      <name val="Arial"/>
      <charset val="134"/>
    </font>
    <font>
      <b/>
      <sz val="12"/>
      <color theme="1"/>
      <name val="Arial"/>
      <charset val="134"/>
    </font>
    <font>
      <sz val="13"/>
      <color theme="0" tint="-0.349986266670736"/>
      <name val="Arial"/>
      <charset val="134"/>
    </font>
    <font>
      <sz val="13"/>
      <color theme="0" tint="-0.349986266670736"/>
      <name val="Calibri"/>
      <charset val="134"/>
      <scheme val="minor"/>
    </font>
    <font>
      <b/>
      <sz val="13"/>
      <color theme="0" tint="-0.349986266670736"/>
      <name val="Arial"/>
      <charset val="134"/>
    </font>
    <font>
      <b/>
      <sz val="11"/>
      <color theme="0" tint="-0.349986266670736"/>
      <name val="Arial"/>
      <charset val="134"/>
    </font>
    <font>
      <i/>
      <sz val="12"/>
      <color rgb="FFFF0000"/>
      <name val="Arial"/>
      <charset val="134"/>
    </font>
    <font>
      <i/>
      <sz val="11"/>
      <color rgb="FFFF0000"/>
      <name val="Arial"/>
      <charset val="134"/>
    </font>
    <font>
      <sz val="14"/>
      <color theme="1"/>
      <name val="Arial"/>
      <charset val="134"/>
    </font>
    <font>
      <b/>
      <sz val="15"/>
      <color theme="1"/>
      <name val="Arial"/>
      <charset val="134"/>
    </font>
    <font>
      <b/>
      <sz val="15"/>
      <name val="Arial"/>
      <charset val="134"/>
    </font>
    <font>
      <i/>
      <sz val="15"/>
      <color theme="1"/>
      <name val="Arial"/>
      <charset val="134"/>
    </font>
    <font>
      <sz val="15"/>
      <color theme="1"/>
      <name val="Arial"/>
      <charset val="134"/>
    </font>
    <font>
      <b/>
      <i/>
      <sz val="15"/>
      <color rgb="FF000000"/>
      <name val="Arial"/>
      <charset val="134"/>
    </font>
    <font>
      <sz val="15"/>
      <color rgb="FF000000"/>
      <name val="Arial"/>
      <charset val="134"/>
    </font>
    <font>
      <b/>
      <sz val="15"/>
      <color rgb="FF000000"/>
      <name val="Arial"/>
      <charset val="134"/>
    </font>
    <font>
      <i/>
      <sz val="15"/>
      <color rgb="FF000000"/>
      <name val="Arial"/>
      <charset val="134"/>
    </font>
    <font>
      <sz val="14"/>
      <color theme="1"/>
      <name val="Calibri"/>
      <charset val="134"/>
      <scheme val="minor"/>
    </font>
    <font>
      <sz val="14"/>
      <color theme="1"/>
      <name val="Century Gothic"/>
      <charset val="134"/>
    </font>
    <font>
      <b/>
      <sz val="14"/>
      <color theme="1"/>
      <name val="Century Gothic"/>
      <charset val="134"/>
    </font>
    <font>
      <i/>
      <sz val="14"/>
      <color rgb="FF000000"/>
      <name val="Arial"/>
      <charset val="134"/>
    </font>
    <font>
      <sz val="14"/>
      <color rgb="FF000000"/>
      <name val="Arial"/>
      <charset val="134"/>
    </font>
    <font>
      <sz val="14"/>
      <name val="Calibri"/>
      <charset val="134"/>
      <scheme val="minor"/>
    </font>
    <font>
      <sz val="15"/>
      <color theme="1"/>
      <name val="Century Gothic"/>
      <charset val="134"/>
    </font>
    <font>
      <sz val="15"/>
      <name val="Century Gothic"/>
      <charset val="134"/>
    </font>
    <font>
      <sz val="14"/>
      <name val="Century Gothic"/>
      <charset val="134"/>
    </font>
    <font>
      <sz val="15"/>
      <name val="Arial"/>
      <charset val="134"/>
    </font>
    <font>
      <b/>
      <sz val="15"/>
      <name val="Century Gothic"/>
      <charset val="134"/>
    </font>
    <font>
      <b/>
      <sz val="14"/>
      <name val="Century Gothic"/>
      <charset val="134"/>
    </font>
    <font>
      <i/>
      <sz val="15"/>
      <name val="Arial"/>
      <charset val="134"/>
    </font>
    <font>
      <i/>
      <sz val="15"/>
      <color theme="1"/>
      <name val="Century Gothic"/>
      <charset val="134"/>
    </font>
    <font>
      <b/>
      <sz val="15"/>
      <color theme="1"/>
      <name val="Century Gothic"/>
      <charset val="134"/>
    </font>
    <font>
      <sz val="15"/>
      <color theme="1"/>
      <name val="Calibri"/>
      <charset val="134"/>
      <scheme val="minor"/>
    </font>
    <font>
      <b/>
      <sz val="14"/>
      <color theme="1"/>
      <name val="Arial"/>
      <charset val="134"/>
    </font>
    <font>
      <sz val="14"/>
      <name val="Arial"/>
      <charset val="134"/>
    </font>
    <font>
      <b/>
      <sz val="14"/>
      <name val="Arial"/>
      <charset val="134"/>
    </font>
    <font>
      <i/>
      <sz val="14"/>
      <color theme="1"/>
      <name val="Century Gothic"/>
      <charset val="134"/>
    </font>
    <font>
      <sz val="14"/>
      <color rgb="FF000000"/>
      <name val="Century Gothic"/>
      <charset val="134"/>
    </font>
    <font>
      <i/>
      <sz val="14"/>
      <color theme="1"/>
      <name val="Arial"/>
      <charset val="134"/>
    </font>
    <font>
      <sz val="14"/>
      <color rgb="FF3F3F3F"/>
      <name val="Calibri"/>
      <charset val="134"/>
      <scheme val="minor"/>
    </font>
    <font>
      <sz val="15"/>
      <color rgb="FFFF0000"/>
      <name val="Arial"/>
      <charset val="134"/>
    </font>
    <font>
      <sz val="15"/>
      <color rgb="FFFF0000"/>
      <name val="Century Gothic"/>
      <charset val="134"/>
    </font>
    <font>
      <sz val="14"/>
      <color rgb="FFFF0000"/>
      <name val="Century Gothic"/>
      <charset val="134"/>
    </font>
    <font>
      <sz val="14"/>
      <color rgb="FFFF0000"/>
      <name val="Arial"/>
      <charset val="134"/>
    </font>
    <font>
      <i/>
      <sz val="15"/>
      <color rgb="FF000000"/>
      <name val="Century Gothic"/>
      <charset val="134"/>
    </font>
    <font>
      <sz val="11"/>
      <color indexed="8"/>
      <name val="Arial"/>
      <charset val="134"/>
    </font>
    <font>
      <b/>
      <sz val="11"/>
      <color indexed="10"/>
      <name val="Arial"/>
      <charset val="134"/>
    </font>
    <font>
      <sz val="11"/>
      <color rgb="FF0000FF"/>
      <name val="Arial"/>
      <charset val="134"/>
    </font>
    <font>
      <strike/>
      <sz val="11"/>
      <color rgb="FFFF0000"/>
      <name val="Arial"/>
      <charset val="134"/>
    </font>
    <font>
      <sz val="13"/>
      <color theme="1"/>
      <name val="Arial"/>
      <charset val="134"/>
    </font>
    <font>
      <sz val="13"/>
      <color indexed="8"/>
      <name val="Arial"/>
      <charset val="134"/>
    </font>
    <font>
      <b/>
      <sz val="11"/>
      <color rgb="FF0000FF"/>
      <name val="Arial"/>
      <charset val="134"/>
    </font>
    <font>
      <b/>
      <sz val="13"/>
      <color rgb="FFFF0000"/>
      <name val="Arial"/>
      <charset val="134"/>
    </font>
    <font>
      <b/>
      <sz val="13"/>
      <color theme="1"/>
      <name val="Arial"/>
      <charset val="134"/>
    </font>
    <font>
      <sz val="13"/>
      <color theme="1"/>
      <name val="Calibri"/>
      <charset val="134"/>
      <scheme val="minor"/>
    </font>
    <font>
      <b/>
      <strike/>
      <sz val="11"/>
      <color rgb="FFFF0000"/>
      <name val="Arial"/>
      <charset val="134"/>
    </font>
    <font>
      <sz val="12"/>
      <color indexed="8"/>
      <name val="Arial"/>
      <charset val="134"/>
    </font>
    <font>
      <strike/>
      <sz val="13"/>
      <name val="Arial"/>
      <charset val="134"/>
    </font>
    <font>
      <b/>
      <strike/>
      <sz val="11"/>
      <name val="Arial"/>
      <charset val="134"/>
    </font>
    <font>
      <strike/>
      <sz val="11"/>
      <name val="Arial"/>
      <charset val="134"/>
    </font>
    <font>
      <strike/>
      <sz val="12"/>
      <name val="Arial"/>
      <charset val="134"/>
    </font>
    <font>
      <b/>
      <strike/>
      <sz val="12"/>
      <name val="Arial"/>
      <charset val="134"/>
    </font>
    <font>
      <b/>
      <strike/>
      <sz val="13"/>
      <name val="Arial"/>
      <charset val="134"/>
    </font>
    <font>
      <i/>
      <strike/>
      <sz val="13"/>
      <name val="Arial"/>
      <charset val="134"/>
    </font>
    <font>
      <strike/>
      <sz val="13"/>
      <color rgb="FFFF0000"/>
      <name val="Arial"/>
      <charset val="134"/>
    </font>
    <font>
      <b/>
      <sz val="13"/>
      <color indexed="10"/>
      <name val="Arial"/>
      <charset val="134"/>
    </font>
    <font>
      <b/>
      <sz val="10"/>
      <name val="Arial"/>
      <charset val="134"/>
    </font>
    <font>
      <sz val="10"/>
      <color theme="1"/>
      <name val="Arial"/>
      <charset val="134"/>
    </font>
    <font>
      <b/>
      <sz val="10"/>
      <color theme="0"/>
      <name val="Arial"/>
      <charset val="134"/>
    </font>
    <font>
      <i/>
      <sz val="10"/>
      <name val="Arial"/>
      <charset val="134"/>
    </font>
    <font>
      <sz val="10"/>
      <color rgb="FFFF0000"/>
      <name val="Arial"/>
      <charset val="134"/>
    </font>
    <font>
      <b/>
      <sz val="10"/>
      <color rgb="FFFF0000"/>
      <name val="Arial"/>
      <charset val="134"/>
    </font>
    <font>
      <b/>
      <i/>
      <sz val="10"/>
      <name val="Arial"/>
      <charset val="134"/>
    </font>
    <font>
      <b/>
      <sz val="10"/>
      <name val="Tahoma"/>
      <charset val="134"/>
    </font>
    <font>
      <i/>
      <sz val="10"/>
      <name val="Arial Narrow"/>
      <charset val="134"/>
    </font>
    <font>
      <b/>
      <sz val="10"/>
      <color theme="1"/>
      <name val="Arial"/>
      <charset val="134"/>
    </font>
    <font>
      <i/>
      <sz val="10"/>
      <color theme="1"/>
      <name val="Arial"/>
      <charset val="134"/>
    </font>
    <font>
      <sz val="10"/>
      <name val="Calibri"/>
      <charset val="134"/>
      <scheme val="minor"/>
    </font>
    <font>
      <sz val="10"/>
      <color theme="1"/>
      <name val="Calibri"/>
      <charset val="134"/>
      <scheme val="minor"/>
    </font>
    <font>
      <b/>
      <sz val="11"/>
      <color theme="0"/>
      <name val="Arial"/>
      <charset val="134"/>
    </font>
    <font>
      <i/>
      <sz val="11"/>
      <color theme="1"/>
      <name val="Arial"/>
      <charset val="134"/>
    </font>
    <font>
      <b/>
      <i/>
      <sz val="11"/>
      <color theme="1"/>
      <name val="Arial"/>
      <charset val="134"/>
    </font>
    <font>
      <sz val="10"/>
      <color theme="9" tint="-0.499984740745262"/>
      <name val="Arial"/>
      <charset val="134"/>
    </font>
    <font>
      <sz val="10"/>
      <color theme="0"/>
      <name val="Arial"/>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name val="Helv"/>
      <charset val="134"/>
    </font>
    <font>
      <sz val="11"/>
      <color indexed="8"/>
      <name val="Calibri"/>
      <charset val="134"/>
    </font>
    <font>
      <sz val="11"/>
      <color indexed="9"/>
      <name val="Calibri"/>
      <charset val="134"/>
    </font>
    <font>
      <sz val="11"/>
      <color theme="0"/>
      <name val="Calibri"/>
      <charset val="134"/>
      <scheme val="minor"/>
    </font>
    <font>
      <sz val="8"/>
      <name val="Tahoma"/>
      <charset val="134"/>
    </font>
    <font>
      <sz val="11"/>
      <color indexed="20"/>
      <name val="Calibri"/>
      <charset val="134"/>
    </font>
    <font>
      <sz val="11"/>
      <color rgb="FF9C0006"/>
      <name val="Calibri"/>
      <charset val="134"/>
      <scheme val="minor"/>
    </font>
    <font>
      <sz val="8"/>
      <name val="Verdana Ref"/>
      <charset val="134"/>
    </font>
    <font>
      <b/>
      <sz val="11"/>
      <color indexed="52"/>
      <name val="Calibri"/>
      <charset val="134"/>
    </font>
    <font>
      <b/>
      <sz val="11"/>
      <color indexed="9"/>
      <name val="Calibri"/>
      <charset val="134"/>
    </font>
    <font>
      <b/>
      <sz val="11"/>
      <color theme="0"/>
      <name val="Calibri"/>
      <charset val="134"/>
      <scheme val="minor"/>
    </font>
    <font>
      <b/>
      <sz val="12"/>
      <name val="Helv"/>
      <charset val="134"/>
    </font>
    <font>
      <b/>
      <sz val="14"/>
      <name val="Helv"/>
      <charset val="134"/>
    </font>
    <font>
      <sz val="12"/>
      <name val="Helv"/>
      <charset val="134"/>
    </font>
    <font>
      <sz val="11"/>
      <color theme="1"/>
      <name val="Calibri"/>
      <charset val="134"/>
    </font>
    <font>
      <sz val="12"/>
      <name val="Times New Roman"/>
      <charset val="134"/>
    </font>
    <font>
      <sz val="10"/>
      <name val="MS Sans Serif"/>
      <charset val="134"/>
    </font>
    <font>
      <sz val="10"/>
      <color theme="1"/>
      <name val="Calibri"/>
      <charset val="134"/>
    </font>
    <font>
      <sz val="12"/>
      <name val="Tms Rmn"/>
      <charset val="134"/>
    </font>
    <font>
      <sz val="12"/>
      <color theme="1"/>
      <name val="Trebuchet MS"/>
      <charset val="134"/>
    </font>
    <font>
      <sz val="10"/>
      <color theme="1"/>
      <name val="Tahoma"/>
      <charset val="134"/>
    </font>
    <font>
      <sz val="10"/>
      <name val="Tahoma"/>
      <charset val="134"/>
    </font>
    <font>
      <sz val="6"/>
      <color indexed="8"/>
      <name val="Arial"/>
      <charset val="134"/>
    </font>
    <font>
      <sz val="10"/>
      <color theme="0" tint="-0.349986266670736"/>
      <name val="Calibri"/>
      <charset val="134"/>
      <scheme val="minor"/>
    </font>
    <font>
      <i/>
      <sz val="11"/>
      <color indexed="23"/>
      <name val="Calibri"/>
      <charset val="134"/>
    </font>
    <font>
      <i/>
      <sz val="11"/>
      <color rgb="FF7F7F7F"/>
      <name val="Calibri"/>
      <charset val="134"/>
      <scheme val="minor"/>
    </font>
    <font>
      <sz val="11"/>
      <color indexed="17"/>
      <name val="Calibri"/>
      <charset val="134"/>
    </font>
    <font>
      <sz val="11"/>
      <color rgb="FF006100"/>
      <name val="Calibri"/>
      <charset val="134"/>
      <scheme val="minor"/>
    </font>
    <font>
      <b/>
      <sz val="8"/>
      <color indexed="9"/>
      <name val="Tahoma"/>
      <charset val="134"/>
    </font>
    <font>
      <b/>
      <sz val="8"/>
      <color indexed="8"/>
      <name val="Tahoma"/>
      <charset val="134"/>
    </font>
    <font>
      <b/>
      <u/>
      <sz val="8"/>
      <color indexed="8"/>
      <name val="Tahoma"/>
      <charset val="134"/>
    </font>
    <font>
      <b/>
      <sz val="15"/>
      <color indexed="62"/>
      <name val="Calibri"/>
      <charset val="134"/>
    </font>
    <font>
      <b/>
      <sz val="15"/>
      <color indexed="56"/>
      <name val="Calibri"/>
      <charset val="134"/>
    </font>
    <font>
      <b/>
      <sz val="13"/>
      <color indexed="62"/>
      <name val="Calibri"/>
      <charset val="134"/>
    </font>
    <font>
      <b/>
      <sz val="13"/>
      <color indexed="56"/>
      <name val="Calibri"/>
      <charset val="134"/>
    </font>
    <font>
      <b/>
      <sz val="11"/>
      <color indexed="62"/>
      <name val="Calibri"/>
      <charset val="134"/>
    </font>
    <font>
      <b/>
      <sz val="11"/>
      <color indexed="56"/>
      <name val="Calibri"/>
      <charset val="134"/>
    </font>
    <font>
      <u/>
      <sz val="10"/>
      <color indexed="12"/>
      <name val="MS Sans Serif"/>
      <charset val="134"/>
    </font>
    <font>
      <sz val="11"/>
      <color indexed="62"/>
      <name val="Calibri"/>
      <charset val="134"/>
    </font>
    <font>
      <b/>
      <sz val="10"/>
      <name val="Helv"/>
      <charset val="134"/>
    </font>
    <font>
      <sz val="11"/>
      <color indexed="52"/>
      <name val="Calibri"/>
      <charset val="134"/>
    </font>
    <font>
      <sz val="11"/>
      <color rgb="FFFA7D00"/>
      <name val="Calibri"/>
      <charset val="134"/>
      <scheme val="minor"/>
    </font>
    <font>
      <sz val="11"/>
      <color indexed="60"/>
      <name val="Calibri"/>
      <charset val="134"/>
    </font>
    <font>
      <sz val="11"/>
      <color rgb="FF9C6500"/>
      <name val="Calibri"/>
      <charset val="134"/>
      <scheme val="minor"/>
    </font>
    <font>
      <b/>
      <i/>
      <sz val="16"/>
      <name val="Helv"/>
      <charset val="134"/>
    </font>
    <font>
      <sz val="14"/>
      <name val="Helv"/>
      <charset val="134"/>
    </font>
    <font>
      <sz val="10"/>
      <name val="Courier"/>
      <charset val="134"/>
    </font>
    <font>
      <sz val="10"/>
      <color theme="3"/>
      <name val="Calibri"/>
      <charset val="134"/>
      <scheme val="minor"/>
    </font>
    <font>
      <sz val="10"/>
      <color indexed="8"/>
      <name val="Arial"/>
      <charset val="134"/>
    </font>
    <font>
      <sz val="8"/>
      <color theme="3"/>
      <name val="Calibri"/>
      <charset val="134"/>
      <scheme val="minor"/>
    </font>
    <font>
      <b/>
      <sz val="11"/>
      <color indexed="63"/>
      <name val="Calibri"/>
      <charset val="134"/>
    </font>
    <font>
      <b/>
      <i/>
      <sz val="10"/>
      <color indexed="8"/>
      <name val="Arial"/>
      <charset val="134"/>
    </font>
    <font>
      <b/>
      <sz val="10"/>
      <color indexed="9"/>
      <name val="Arial"/>
      <charset val="134"/>
    </font>
    <font>
      <b/>
      <sz val="11"/>
      <color indexed="21"/>
      <name val="Arial"/>
      <charset val="134"/>
    </font>
    <font>
      <b/>
      <sz val="22"/>
      <color indexed="21"/>
      <name val="Times New Roman"/>
      <charset val="134"/>
    </font>
    <font>
      <sz val="10"/>
      <name val="Times New Roman"/>
      <charset val="134"/>
    </font>
    <font>
      <sz val="16"/>
      <color indexed="9"/>
      <name val="Tahoma"/>
      <charset val="134"/>
    </font>
    <font>
      <sz val="10"/>
      <color indexed="39"/>
      <name val="Arial"/>
      <charset val="134"/>
    </font>
    <font>
      <b/>
      <sz val="10"/>
      <color indexed="8"/>
      <name val="Arial"/>
      <charset val="134"/>
    </font>
    <font>
      <b/>
      <sz val="12"/>
      <color indexed="8"/>
      <name val="Arial"/>
      <charset val="134"/>
    </font>
    <font>
      <b/>
      <sz val="16"/>
      <color indexed="23"/>
      <name val="Arial"/>
      <charset val="134"/>
    </font>
    <font>
      <sz val="10"/>
      <color indexed="10"/>
      <name val="Arial"/>
      <charset val="134"/>
    </font>
    <font>
      <b/>
      <sz val="10"/>
      <color indexed="8"/>
      <name val="Calibri"/>
      <charset val="134"/>
    </font>
    <font>
      <b/>
      <sz val="10"/>
      <name val="Calibri"/>
      <charset val="134"/>
    </font>
    <font>
      <b/>
      <sz val="8"/>
      <name val="Futura Md BT"/>
      <charset val="134"/>
    </font>
    <font>
      <b/>
      <sz val="8"/>
      <color indexed="63"/>
      <name val="Verdana Ref"/>
      <charset val="134"/>
    </font>
    <font>
      <sz val="10"/>
      <color indexed="13"/>
      <name val="Helv"/>
      <charset val="134"/>
    </font>
    <font>
      <b/>
      <sz val="18"/>
      <color indexed="62"/>
      <name val="Cambria"/>
      <charset val="134"/>
    </font>
    <font>
      <b/>
      <sz val="18"/>
      <color indexed="56"/>
      <name val="Cambria"/>
      <charset val="134"/>
    </font>
    <font>
      <b/>
      <sz val="18"/>
      <color theme="3"/>
      <name val="Cambria"/>
      <charset val="134"/>
      <scheme val="major"/>
    </font>
    <font>
      <b/>
      <sz val="11"/>
      <color indexed="8"/>
      <name val="Calibri"/>
      <charset val="134"/>
    </font>
    <font>
      <sz val="11"/>
      <color indexed="10"/>
      <name val="Calibri"/>
      <charset val="134"/>
    </font>
    <font>
      <sz val="11"/>
      <color rgb="FFFF0000"/>
      <name val="Calibri"/>
      <charset val="134"/>
      <scheme val="minor"/>
    </font>
    <font>
      <i/>
      <strike/>
      <sz val="11"/>
      <name val="Arial"/>
      <charset val="134"/>
    </font>
    <font>
      <b/>
      <vertAlign val="superscript"/>
      <sz val="10"/>
      <name val="Arial"/>
      <charset val="134"/>
    </font>
    <font>
      <vertAlign val="superscript"/>
      <sz val="11"/>
      <name val="Arial"/>
      <charset val="134"/>
    </font>
    <font>
      <b/>
      <vertAlign val="superscript"/>
      <sz val="11"/>
      <name val="Arial"/>
      <charset val="134"/>
    </font>
    <font>
      <b/>
      <i/>
      <sz val="15"/>
      <color theme="1"/>
      <name val="Arial"/>
      <charset val="134"/>
    </font>
    <font>
      <vertAlign val="superscript"/>
      <sz val="15"/>
      <color theme="1"/>
      <name val="Arial"/>
      <charset val="134"/>
    </font>
    <font>
      <b/>
      <i/>
      <sz val="14"/>
      <color theme="1"/>
      <name val="Arial"/>
      <charset val="134"/>
    </font>
    <font>
      <b/>
      <vertAlign val="superscript"/>
      <sz val="15"/>
      <color theme="1"/>
      <name val="Arial"/>
      <charset val="134"/>
    </font>
    <font>
      <b/>
      <i/>
      <sz val="14"/>
      <color rgb="FF000000"/>
      <name val="Arial"/>
      <charset val="134"/>
    </font>
    <font>
      <b/>
      <sz val="9"/>
      <name val="Times New Roman"/>
      <charset val="134"/>
    </font>
    <font>
      <sz val="9"/>
      <name val="Times New Roman"/>
      <charset val="134"/>
    </font>
  </fonts>
  <fills count="7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bgColor rgb="FFF2F2F2"/>
      </patternFill>
    </fill>
    <fill>
      <patternFill patternType="solid">
        <fgColor theme="0"/>
        <bgColor rgb="FFCCC0D9"/>
      </patternFill>
    </fill>
    <fill>
      <patternFill patternType="solid">
        <fgColor rgb="FF84CAB1"/>
        <bgColor indexed="64"/>
      </patternFill>
    </fill>
    <fill>
      <patternFill patternType="solid">
        <fgColor rgb="FFFFFFFF"/>
        <bgColor indexed="64"/>
      </patternFill>
    </fill>
    <fill>
      <patternFill patternType="solid">
        <fgColor rgb="FFE6CCE6"/>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7"/>
        <bgColor indexed="64"/>
      </patternFill>
    </fill>
    <fill>
      <patternFill patternType="solid">
        <fgColor indexed="31"/>
        <bgColor indexed="64"/>
      </patternFill>
    </fill>
    <fill>
      <patternFill patternType="solid">
        <fgColor indexed="29"/>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22"/>
        <bgColor indexed="64"/>
      </patternFill>
    </fill>
    <fill>
      <patternFill patternType="solid">
        <fgColor indexed="44"/>
        <bgColor indexed="64"/>
      </patternFill>
    </fill>
    <fill>
      <patternFill patternType="solid">
        <fgColor indexed="43"/>
        <bgColor indexed="64"/>
      </patternFill>
    </fill>
    <fill>
      <patternFill patternType="solid">
        <fgColor indexed="11"/>
        <bgColor indexed="64"/>
      </patternFill>
    </fill>
    <fill>
      <patternFill patternType="solid">
        <fgColor indexed="51"/>
        <bgColor indexed="64"/>
      </patternFill>
    </fill>
    <fill>
      <patternFill patternType="solid">
        <fgColor indexed="49"/>
        <bgColor indexed="64"/>
      </patternFill>
    </fill>
    <fill>
      <patternFill patternType="solid">
        <fgColor indexed="30"/>
        <bgColor indexed="64"/>
      </patternFill>
    </fill>
    <fill>
      <patternFill patternType="solid">
        <fgColor indexed="36"/>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4"/>
        <bgColor indexed="64"/>
      </patternFill>
    </fill>
    <fill>
      <patternFill patternType="solid">
        <fgColor indexed="53"/>
        <bgColor indexed="64"/>
      </patternFill>
    </fill>
    <fill>
      <patternFill patternType="solid">
        <fgColor indexed="9"/>
        <bgColor indexed="64"/>
      </patternFill>
    </fill>
    <fill>
      <patternFill patternType="solid">
        <fgColor indexed="55"/>
        <bgColor indexed="64"/>
      </patternFill>
    </fill>
    <fill>
      <patternFill patternType="solid">
        <fgColor indexed="8"/>
        <bgColor indexed="64"/>
      </patternFill>
    </fill>
    <fill>
      <patternFill patternType="solid">
        <fgColor indexed="9"/>
        <bgColor indexed="9"/>
      </patternFill>
    </fill>
    <fill>
      <patternFill patternType="solid">
        <fgColor indexed="13"/>
        <bgColor indexed="64"/>
      </patternFill>
    </fill>
    <fill>
      <patternFill patternType="solid">
        <fgColor indexed="24"/>
        <bgColor indexed="64"/>
      </patternFill>
    </fill>
    <fill>
      <patternFill patternType="solid">
        <fgColor indexed="21"/>
        <bgColor indexed="64"/>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23"/>
        <bgColor indexed="64"/>
      </patternFill>
    </fill>
    <fill>
      <patternFill patternType="mediumGray">
        <bgColor indexed="22"/>
      </patternFill>
    </fill>
    <fill>
      <patternFill patternType="mediumGray">
        <bgColor theme="0" tint="-0.0499893185216834"/>
      </patternFill>
    </fill>
    <fill>
      <patternFill patternType="mediumGray">
        <bgColor rgb="FFF9F9F9"/>
      </patternFill>
    </fill>
    <fill>
      <patternFill patternType="lightGray">
        <bgColor rgb="FFF9F9F9"/>
      </patternFill>
    </fill>
    <fill>
      <patternFill patternType="solid">
        <fgColor indexed="12"/>
        <bgColor indexed="64"/>
      </patternFill>
    </fill>
  </fills>
  <borders count="70">
    <border>
      <left/>
      <right/>
      <top/>
      <bottom/>
      <diagonal/>
    </border>
    <border>
      <left/>
      <right/>
      <top style="medium">
        <color rgb="FF32114B"/>
      </top>
      <bottom/>
      <diagonal/>
    </border>
    <border>
      <left/>
      <right/>
      <top/>
      <bottom style="thin">
        <color rgb="FF32114B"/>
      </bottom>
      <diagonal/>
    </border>
    <border>
      <left/>
      <right/>
      <top style="thin">
        <color rgb="FF32114B"/>
      </top>
      <bottom/>
      <diagonal/>
    </border>
    <border>
      <left/>
      <right/>
      <top/>
      <bottom style="medium">
        <color rgb="FF32114B"/>
      </bottom>
      <diagonal/>
    </border>
    <border>
      <left style="thick">
        <color theme="0"/>
      </left>
      <right style="thick">
        <color theme="0"/>
      </right>
      <top style="thick">
        <color theme="0"/>
      </top>
      <bottom style="thick">
        <color theme="0"/>
      </bottom>
      <diagonal/>
    </border>
    <border>
      <left/>
      <right/>
      <top/>
      <bottom style="thick">
        <color rgb="FF32114B"/>
      </bottom>
      <diagonal/>
    </border>
    <border>
      <left/>
      <right/>
      <top/>
      <bottom style="thin">
        <color auto="1"/>
      </bottom>
      <diagonal/>
    </border>
    <border>
      <left/>
      <right/>
      <top style="medium">
        <color rgb="FF32114B"/>
      </top>
      <bottom style="thin">
        <color rgb="FF32114B"/>
      </bottom>
      <diagonal/>
    </border>
    <border>
      <left/>
      <right style="thick">
        <color theme="0"/>
      </right>
      <top/>
      <bottom style="thick">
        <color theme="0"/>
      </bottom>
      <diagonal/>
    </border>
    <border>
      <left/>
      <right/>
      <top/>
      <bottom style="thick">
        <color theme="0"/>
      </bottom>
      <diagonal/>
    </border>
    <border>
      <left/>
      <right/>
      <top/>
      <bottom style="medium">
        <color auto="1"/>
      </bottom>
      <diagonal/>
    </border>
    <border>
      <left/>
      <right/>
      <top style="thick">
        <color rgb="FF32114B"/>
      </top>
      <bottom/>
      <diagonal/>
    </border>
    <border>
      <left/>
      <right style="thick">
        <color theme="0"/>
      </right>
      <top/>
      <bottom/>
      <diagonal/>
    </border>
    <border>
      <left/>
      <right/>
      <top style="medium">
        <color rgb="FF351553"/>
      </top>
      <bottom/>
      <diagonal/>
    </border>
    <border>
      <left/>
      <right/>
      <top/>
      <bottom style="medium">
        <color rgb="FF351553"/>
      </bottom>
      <diagonal/>
    </border>
    <border>
      <left/>
      <right/>
      <top style="medium">
        <color rgb="FF32114B"/>
      </top>
      <bottom style="medium">
        <color rgb="FF32114B"/>
      </bottom>
      <diagonal/>
    </border>
    <border>
      <left/>
      <right/>
      <top style="medium">
        <color rgb="FF320F4B"/>
      </top>
      <bottom/>
      <diagonal/>
    </border>
    <border>
      <left/>
      <right/>
      <top/>
      <bottom style="medium">
        <color rgb="FF320F4B"/>
      </bottom>
      <diagonal/>
    </border>
    <border>
      <left/>
      <right/>
      <top style="thin">
        <color rgb="FF32114B"/>
      </top>
      <bottom style="medium">
        <color rgb="FF32114B"/>
      </bottom>
      <diagonal/>
    </border>
    <border>
      <left/>
      <right/>
      <top style="medium">
        <color rgb="FF32114B"/>
      </top>
      <bottom style="dotted">
        <color auto="1"/>
      </bottom>
      <diagonal/>
    </border>
    <border>
      <left/>
      <right/>
      <top style="medium">
        <color auto="1"/>
      </top>
      <bottom/>
      <diagonal/>
    </border>
    <border>
      <left/>
      <right/>
      <top/>
      <bottom style="thick">
        <color rgb="FF000036"/>
      </bottom>
      <diagonal/>
    </border>
    <border>
      <left/>
      <right/>
      <top style="thick">
        <color rgb="FF000036"/>
      </top>
      <bottom/>
      <diagonal/>
    </border>
    <border>
      <left/>
      <right/>
      <top/>
      <bottom style="medium">
        <color rgb="FF000036"/>
      </bottom>
      <diagonal/>
    </border>
    <border>
      <left/>
      <right/>
      <top/>
      <bottom style="thick">
        <color auto="1"/>
      </bottom>
      <diagonal/>
    </border>
    <border>
      <left/>
      <right/>
      <top style="thick">
        <color auto="1"/>
      </top>
      <bottom/>
      <diagonal/>
    </border>
    <border>
      <left/>
      <right/>
      <top/>
      <bottom style="thick">
        <color rgb="FFDCA028"/>
      </bottom>
      <diagonal/>
    </border>
    <border>
      <left/>
      <right/>
      <top style="medium">
        <color rgb="FFFFC000"/>
      </top>
      <bottom/>
      <diagonal/>
    </border>
    <border>
      <left style="thick">
        <color rgb="FF32114B"/>
      </left>
      <right/>
      <top/>
      <bottom style="thick">
        <color rgb="FF32114B"/>
      </bottom>
      <diagonal/>
    </border>
    <border>
      <left/>
      <right/>
      <top style="medium">
        <color auto="1"/>
      </top>
      <bottom style="medium">
        <color rgb="FF32114B"/>
      </bottom>
      <diagonal/>
    </border>
    <border>
      <left style="thin">
        <color rgb="FF32114B"/>
      </left>
      <right/>
      <top/>
      <bottom/>
      <diagonal/>
    </border>
    <border>
      <left style="thin">
        <color rgb="FF32114B"/>
      </left>
      <right/>
      <top/>
      <bottom style="thin">
        <color rgb="FF32114B"/>
      </bottom>
      <diagonal/>
    </border>
    <border>
      <left style="thin">
        <color rgb="FF32114B"/>
      </left>
      <right/>
      <top style="thin">
        <color rgb="FF32114B"/>
      </top>
      <bottom/>
      <diagonal/>
    </border>
    <border>
      <left style="thin">
        <color rgb="FF32114B"/>
      </left>
      <right/>
      <top style="medium">
        <color rgb="FF32114B"/>
      </top>
      <bottom/>
      <diagonal/>
    </border>
    <border>
      <left style="thin">
        <color rgb="FF32114B"/>
      </left>
      <right/>
      <top/>
      <bottom style="medium">
        <color rgb="FF32114B"/>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auto="1"/>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style="thin">
        <color auto="1"/>
      </left>
      <right/>
      <top/>
      <bottom/>
      <diagonal/>
    </border>
    <border>
      <left/>
      <right/>
      <top style="medium">
        <color auto="1"/>
      </top>
      <bottom style="medium">
        <color auto="1"/>
      </bottom>
      <diagonal/>
    </border>
    <border>
      <left style="thin">
        <color auto="1"/>
      </left>
      <right style="thin">
        <color indexed="55"/>
      </right>
      <top/>
      <bottom/>
      <diagonal/>
    </border>
    <border>
      <left/>
      <right/>
      <top/>
      <bottom style="thick">
        <color indexed="49"/>
      </bottom>
      <diagonal/>
    </border>
    <border>
      <left/>
      <right/>
      <top/>
      <bottom style="thick">
        <color indexed="62"/>
      </bottom>
      <diagonal/>
    </border>
    <border>
      <left/>
      <right/>
      <top/>
      <bottom style="thick">
        <color theme="4"/>
      </bottom>
      <diagonal/>
    </border>
    <border>
      <left/>
      <right/>
      <top/>
      <bottom style="thick">
        <color indexed="22"/>
      </bottom>
      <diagonal/>
    </border>
    <border>
      <left/>
      <right/>
      <top/>
      <bottom style="thick">
        <color theme="4" tint="0.499984740745262"/>
      </bottom>
      <diagonal/>
    </border>
    <border>
      <left/>
      <right/>
      <top/>
      <bottom style="medium">
        <color indexed="49"/>
      </bottom>
      <diagonal/>
    </border>
    <border>
      <left/>
      <right/>
      <top/>
      <bottom style="medium">
        <color indexed="30"/>
      </bottom>
      <diagonal/>
    </border>
    <border>
      <left/>
      <right/>
      <top/>
      <bottom style="medium">
        <color theme="4" tint="0.39997558519241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n">
        <color theme="0" tint="-0.14996795556505"/>
      </bottom>
      <diagonal/>
    </border>
    <border>
      <left style="thin">
        <color indexed="63"/>
      </left>
      <right style="thin">
        <color indexed="63"/>
      </right>
      <top style="thin">
        <color indexed="63"/>
      </top>
      <bottom style="thin">
        <color indexed="63"/>
      </bottom>
      <diagonal/>
    </border>
    <border>
      <left/>
      <right style="thin">
        <color auto="1"/>
      </right>
      <top/>
      <bottom/>
      <diagonal/>
    </border>
    <border>
      <left style="thin">
        <color indexed="63"/>
      </left>
      <right style="thin">
        <color indexed="63"/>
      </right>
      <top style="thin">
        <color auto="1"/>
      </top>
      <bottom style="thin">
        <color indexed="63"/>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indexed="49"/>
      </top>
      <bottom style="double">
        <color indexed="49"/>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s>
  <cellStyleXfs count="42496">
    <xf numFmtId="0" fontId="0" fillId="0" borderId="0"/>
    <xf numFmtId="176" fontId="0" fillId="0" borderId="0" applyFont="0" applyFill="0" applyBorder="0" applyAlignment="0" applyProtection="0"/>
    <xf numFmtId="44" fontId="0" fillId="0" borderId="0" applyFont="0" applyFill="0" applyBorder="0" applyAlignment="0" applyProtection="0">
      <alignment vertical="center"/>
    </xf>
    <xf numFmtId="9" fontId="0" fillId="0" borderId="0" applyFont="0" applyFill="0" applyBorder="0" applyAlignment="0" applyProtection="0"/>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4" fillId="0" borderId="0" applyNumberFormat="0" applyFill="0" applyBorder="0" applyAlignment="0" applyProtection="0">
      <alignment vertical="center"/>
    </xf>
    <xf numFmtId="0" fontId="105" fillId="0" borderId="0" applyNumberFormat="0" applyFill="0" applyBorder="0" applyAlignment="0" applyProtection="0">
      <alignment vertical="center"/>
    </xf>
    <xf numFmtId="0" fontId="0" fillId="10" borderId="36" applyNumberFormat="0" applyFont="0" applyAlignment="0" applyProtection="0">
      <alignment vertical="center"/>
    </xf>
    <xf numFmtId="0" fontId="106" fillId="0" borderId="0" applyNumberFormat="0" applyFill="0" applyBorder="0" applyAlignment="0" applyProtection="0">
      <alignment vertical="center"/>
    </xf>
    <xf numFmtId="0" fontId="107"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09" fillId="0" borderId="37" applyNumberFormat="0" applyFill="0" applyAlignment="0" applyProtection="0">
      <alignment vertical="center"/>
    </xf>
    <xf numFmtId="0" fontId="110" fillId="0" borderId="37" applyNumberFormat="0" applyFill="0" applyAlignment="0" applyProtection="0">
      <alignment vertical="center"/>
    </xf>
    <xf numFmtId="0" fontId="111" fillId="0" borderId="38" applyNumberFormat="0" applyFill="0" applyAlignment="0" applyProtection="0">
      <alignment vertical="center"/>
    </xf>
    <xf numFmtId="0" fontId="111" fillId="0" borderId="0" applyNumberFormat="0" applyFill="0" applyBorder="0" applyAlignment="0" applyProtection="0">
      <alignment vertical="center"/>
    </xf>
    <xf numFmtId="0" fontId="112" fillId="11" borderId="39" applyNumberFormat="0" applyAlignment="0" applyProtection="0">
      <alignment vertical="center"/>
    </xf>
    <xf numFmtId="0" fontId="113" fillId="12" borderId="40" applyNumberFormat="0" applyAlignment="0" applyProtection="0">
      <alignment vertical="center"/>
    </xf>
    <xf numFmtId="0" fontId="114" fillId="12" borderId="39" applyNumberFormat="0" applyAlignment="0" applyProtection="0">
      <alignment vertical="center"/>
    </xf>
    <xf numFmtId="0" fontId="115" fillId="13" borderId="41" applyNumberFormat="0" applyAlignment="0" applyProtection="0">
      <alignment vertical="center"/>
    </xf>
    <xf numFmtId="0" fontId="116" fillId="0" borderId="42" applyNumberFormat="0" applyFill="0" applyAlignment="0" applyProtection="0">
      <alignment vertical="center"/>
    </xf>
    <xf numFmtId="0" fontId="117" fillId="0" borderId="43" applyNumberFormat="0" applyFill="0" applyAlignment="0" applyProtection="0">
      <alignment vertical="center"/>
    </xf>
    <xf numFmtId="0" fontId="118" fillId="14" borderId="0" applyNumberFormat="0" applyBorder="0" applyAlignment="0" applyProtection="0">
      <alignment vertical="center"/>
    </xf>
    <xf numFmtId="0" fontId="119" fillId="15" borderId="0" applyNumberFormat="0" applyBorder="0" applyAlignment="0" applyProtection="0">
      <alignment vertical="center"/>
    </xf>
    <xf numFmtId="0" fontId="120" fillId="16" borderId="0" applyNumberFormat="0" applyBorder="0" applyAlignment="0" applyProtection="0">
      <alignment vertical="center"/>
    </xf>
    <xf numFmtId="0" fontId="121" fillId="17" borderId="0" applyNumberFormat="0" applyBorder="0" applyAlignment="0" applyProtection="0">
      <alignment vertical="center"/>
    </xf>
    <xf numFmtId="0" fontId="122" fillId="18" borderId="0" applyNumberFormat="0" applyBorder="0" applyAlignment="0" applyProtection="0">
      <alignment vertical="center"/>
    </xf>
    <xf numFmtId="0" fontId="122" fillId="19" borderId="0" applyNumberFormat="0" applyBorder="0" applyAlignment="0" applyProtection="0">
      <alignment vertical="center"/>
    </xf>
    <xf numFmtId="0" fontId="121" fillId="20" borderId="0" applyNumberFormat="0" applyBorder="0" applyAlignment="0" applyProtection="0">
      <alignment vertical="center"/>
    </xf>
    <xf numFmtId="0" fontId="121" fillId="21" borderId="0" applyNumberFormat="0" applyBorder="0" applyAlignment="0" applyProtection="0">
      <alignment vertical="center"/>
    </xf>
    <xf numFmtId="0" fontId="122" fillId="22" borderId="0" applyNumberFormat="0" applyBorder="0" applyAlignment="0" applyProtection="0">
      <alignment vertical="center"/>
    </xf>
    <xf numFmtId="0" fontId="122" fillId="23" borderId="0" applyNumberFormat="0" applyBorder="0" applyAlignment="0" applyProtection="0">
      <alignment vertical="center"/>
    </xf>
    <xf numFmtId="0" fontId="121" fillId="24" borderId="0" applyNumberFormat="0" applyBorder="0" applyAlignment="0" applyProtection="0">
      <alignment vertical="center"/>
    </xf>
    <xf numFmtId="0" fontId="121" fillId="25" borderId="0" applyNumberFormat="0" applyBorder="0" applyAlignment="0" applyProtection="0">
      <alignment vertical="center"/>
    </xf>
    <xf numFmtId="0" fontId="122" fillId="26" borderId="0" applyNumberFormat="0" applyBorder="0" applyAlignment="0" applyProtection="0">
      <alignment vertical="center"/>
    </xf>
    <xf numFmtId="0" fontId="122" fillId="27" borderId="0" applyNumberFormat="0" applyBorder="0" applyAlignment="0" applyProtection="0">
      <alignment vertical="center"/>
    </xf>
    <xf numFmtId="0" fontId="121" fillId="28" borderId="0" applyNumberFormat="0" applyBorder="0" applyAlignment="0" applyProtection="0">
      <alignment vertical="center"/>
    </xf>
    <xf numFmtId="0" fontId="121" fillId="29" borderId="0" applyNumberFormat="0" applyBorder="0" applyAlignment="0" applyProtection="0">
      <alignment vertical="center"/>
    </xf>
    <xf numFmtId="0" fontId="122" fillId="30" borderId="0" applyNumberFormat="0" applyBorder="0" applyAlignment="0" applyProtection="0">
      <alignment vertical="center"/>
    </xf>
    <xf numFmtId="0" fontId="122" fillId="31" borderId="0" applyNumberFormat="0" applyBorder="0" applyAlignment="0" applyProtection="0">
      <alignment vertical="center"/>
    </xf>
    <xf numFmtId="0" fontId="121" fillId="32" borderId="0" applyNumberFormat="0" applyBorder="0" applyAlignment="0" applyProtection="0">
      <alignment vertical="center"/>
    </xf>
    <xf numFmtId="0" fontId="121" fillId="33" borderId="0" applyNumberFormat="0" applyBorder="0" applyAlignment="0" applyProtection="0">
      <alignment vertical="center"/>
    </xf>
    <xf numFmtId="0" fontId="122" fillId="34" borderId="0" applyNumberFormat="0" applyBorder="0" applyAlignment="0" applyProtection="0">
      <alignment vertical="center"/>
    </xf>
    <xf numFmtId="0" fontId="122" fillId="35" borderId="0" applyNumberFormat="0" applyBorder="0" applyAlignment="0" applyProtection="0">
      <alignment vertical="center"/>
    </xf>
    <xf numFmtId="0" fontId="121" fillId="36" borderId="0" applyNumberFormat="0" applyBorder="0" applyAlignment="0" applyProtection="0">
      <alignment vertical="center"/>
    </xf>
    <xf numFmtId="0" fontId="121" fillId="37" borderId="0" applyNumberFormat="0" applyBorder="0" applyAlignment="0" applyProtection="0">
      <alignment vertical="center"/>
    </xf>
    <xf numFmtId="0" fontId="122" fillId="38" borderId="0" applyNumberFormat="0" applyBorder="0" applyAlignment="0" applyProtection="0">
      <alignment vertical="center"/>
    </xf>
    <xf numFmtId="0" fontId="122" fillId="39" borderId="0" applyNumberFormat="0" applyBorder="0" applyAlignment="0" applyProtection="0">
      <alignment vertical="center"/>
    </xf>
    <xf numFmtId="0" fontId="121" fillId="40" borderId="0" applyNumberFormat="0" applyBorder="0" applyAlignment="0" applyProtection="0">
      <alignment vertical="center"/>
    </xf>
    <xf numFmtId="0" fontId="10" fillId="0" borderId="0" applyNumberFormat="0" applyFill="0" applyBorder="0" applyAlignment="0" applyProtection="0"/>
    <xf numFmtId="0" fontId="123" fillId="0" borderId="0"/>
    <xf numFmtId="0" fontId="10" fillId="0" borderId="0" applyNumberFormat="0" applyFill="0" applyBorder="0" applyAlignment="0" applyProtection="0"/>
    <xf numFmtId="0" fontId="0" fillId="18" borderId="0" applyNumberFormat="0" applyBorder="0" applyAlignment="0" applyProtection="0"/>
    <xf numFmtId="177" fontId="124" fillId="41" borderId="0" applyNumberFormat="0" applyBorder="0" applyAlignment="0" applyProtection="0"/>
    <xf numFmtId="0" fontId="0" fillId="18" borderId="0" applyNumberFormat="0" applyBorder="0" applyAlignment="0" applyProtection="0"/>
    <xf numFmtId="177" fontId="124" fillId="41" borderId="0" applyNumberFormat="0" applyBorder="0" applyAlignment="0" applyProtection="0"/>
    <xf numFmtId="177" fontId="124" fillId="41" borderId="0" applyNumberFormat="0" applyBorder="0" applyAlignment="0" applyProtection="0"/>
    <xf numFmtId="177" fontId="124" fillId="41" borderId="0" applyNumberFormat="0" applyBorder="0" applyAlignment="0" applyProtection="0"/>
    <xf numFmtId="177" fontId="124" fillId="41" borderId="0" applyNumberFormat="0" applyBorder="0" applyAlignment="0" applyProtection="0"/>
    <xf numFmtId="177" fontId="124" fillId="41" borderId="0" applyNumberFormat="0" applyBorder="0" applyAlignment="0" applyProtection="0"/>
    <xf numFmtId="177" fontId="124" fillId="41" borderId="0" applyNumberFormat="0" applyBorder="0" applyAlignment="0" applyProtection="0"/>
    <xf numFmtId="177" fontId="124" fillId="41" borderId="0" applyNumberFormat="0" applyBorder="0" applyAlignment="0" applyProtection="0"/>
    <xf numFmtId="177" fontId="124" fillId="42" borderId="0" applyNumberFormat="0" applyBorder="0" applyAlignment="0" applyProtection="0"/>
    <xf numFmtId="177" fontId="124" fillId="42" borderId="0" applyNumberFormat="0" applyBorder="0" applyAlignment="0" applyProtection="0"/>
    <xf numFmtId="0" fontId="124" fillId="42" borderId="0" applyNumberFormat="0" applyBorder="0" applyAlignment="0" applyProtection="0"/>
    <xf numFmtId="0" fontId="124" fillId="42" borderId="0" applyNumberFormat="0" applyBorder="0" applyAlignment="0" applyProtection="0"/>
    <xf numFmtId="177" fontId="124" fillId="42" borderId="0" applyNumberFormat="0" applyBorder="0" applyAlignment="0" applyProtection="0"/>
    <xf numFmtId="177" fontId="124" fillId="41" borderId="0" applyNumberFormat="0" applyBorder="0" applyAlignment="0" applyProtection="0"/>
    <xf numFmtId="177" fontId="124" fillId="41" borderId="0" applyNumberFormat="0" applyBorder="0" applyAlignment="0" applyProtection="0"/>
    <xf numFmtId="0" fontId="124" fillId="42" borderId="0" applyNumberFormat="0" applyBorder="0" applyAlignment="0" applyProtection="0"/>
    <xf numFmtId="0" fontId="0" fillId="18" borderId="0" applyNumberFormat="0" applyBorder="0" applyAlignment="0" applyProtection="0"/>
    <xf numFmtId="0" fontId="124" fillId="42" borderId="0" applyNumberFormat="0" applyBorder="0" applyAlignment="0" applyProtection="0"/>
    <xf numFmtId="0" fontId="0" fillId="18" borderId="0" applyNumberFormat="0" applyBorder="0" applyAlignment="0" applyProtection="0"/>
    <xf numFmtId="177" fontId="124" fillId="41" borderId="0" applyNumberFormat="0" applyBorder="0" applyAlignment="0" applyProtection="0"/>
    <xf numFmtId="0" fontId="124" fillId="42" borderId="0" applyNumberFormat="0" applyBorder="0" applyAlignment="0" applyProtection="0"/>
    <xf numFmtId="0" fontId="0" fillId="18" borderId="0" applyNumberFormat="0" applyBorder="0" applyAlignment="0" applyProtection="0"/>
    <xf numFmtId="0" fontId="124" fillId="42" borderId="0" applyNumberFormat="0" applyBorder="0" applyAlignment="0" applyProtection="0"/>
    <xf numFmtId="0" fontId="0" fillId="18" borderId="0" applyNumberFormat="0" applyBorder="0" applyAlignment="0" applyProtection="0"/>
    <xf numFmtId="0" fontId="124" fillId="4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177" fontId="124" fillId="41" borderId="0" applyNumberFormat="0" applyBorder="0" applyAlignment="0" applyProtection="0"/>
    <xf numFmtId="0" fontId="0" fillId="22" borderId="0" applyNumberFormat="0" applyBorder="0" applyAlignment="0" applyProtection="0"/>
    <xf numFmtId="177" fontId="124" fillId="43" borderId="0" applyNumberFormat="0" applyBorder="0" applyAlignment="0" applyProtection="0"/>
    <xf numFmtId="0" fontId="0" fillId="22" borderId="0" applyNumberFormat="0" applyBorder="0" applyAlignment="0" applyProtection="0"/>
    <xf numFmtId="177" fontId="124" fillId="43" borderId="0" applyNumberFormat="0" applyBorder="0" applyAlignment="0" applyProtection="0"/>
    <xf numFmtId="177" fontId="124" fillId="43" borderId="0" applyNumberFormat="0" applyBorder="0" applyAlignment="0" applyProtection="0"/>
    <xf numFmtId="177" fontId="124" fillId="43" borderId="0" applyNumberFormat="0" applyBorder="0" applyAlignment="0" applyProtection="0"/>
    <xf numFmtId="177" fontId="124" fillId="43" borderId="0" applyNumberFormat="0" applyBorder="0" applyAlignment="0" applyProtection="0"/>
    <xf numFmtId="177" fontId="124" fillId="43" borderId="0" applyNumberFormat="0" applyBorder="0" applyAlignment="0" applyProtection="0"/>
    <xf numFmtId="177" fontId="124" fillId="43" borderId="0" applyNumberFormat="0" applyBorder="0" applyAlignment="0" applyProtection="0"/>
    <xf numFmtId="177" fontId="124" fillId="43" borderId="0" applyNumberFormat="0" applyBorder="0" applyAlignment="0" applyProtection="0"/>
    <xf numFmtId="177" fontId="124" fillId="44" borderId="0" applyNumberFormat="0" applyBorder="0" applyAlignment="0" applyProtection="0"/>
    <xf numFmtId="177" fontId="124" fillId="44" borderId="0" applyNumberFormat="0" applyBorder="0" applyAlignment="0" applyProtection="0"/>
    <xf numFmtId="0" fontId="124" fillId="44" borderId="0" applyNumberFormat="0" applyBorder="0" applyAlignment="0" applyProtection="0"/>
    <xf numFmtId="0" fontId="124" fillId="44" borderId="0" applyNumberFormat="0" applyBorder="0" applyAlignment="0" applyProtection="0"/>
    <xf numFmtId="177" fontId="124" fillId="44" borderId="0" applyNumberFormat="0" applyBorder="0" applyAlignment="0" applyProtection="0"/>
    <xf numFmtId="177" fontId="124" fillId="43" borderId="0" applyNumberFormat="0" applyBorder="0" applyAlignment="0" applyProtection="0"/>
    <xf numFmtId="177" fontId="124" fillId="43" borderId="0" applyNumberFormat="0" applyBorder="0" applyAlignment="0" applyProtection="0"/>
    <xf numFmtId="0" fontId="124" fillId="44" borderId="0" applyNumberFormat="0" applyBorder="0" applyAlignment="0" applyProtection="0"/>
    <xf numFmtId="0" fontId="0" fillId="22" borderId="0" applyNumberFormat="0" applyBorder="0" applyAlignment="0" applyProtection="0"/>
    <xf numFmtId="0" fontId="124" fillId="44" borderId="0" applyNumberFormat="0" applyBorder="0" applyAlignment="0" applyProtection="0"/>
    <xf numFmtId="0" fontId="0" fillId="22" borderId="0" applyNumberFormat="0" applyBorder="0" applyAlignment="0" applyProtection="0"/>
    <xf numFmtId="177" fontId="124" fillId="43" borderId="0" applyNumberFormat="0" applyBorder="0" applyAlignment="0" applyProtection="0"/>
    <xf numFmtId="0" fontId="124" fillId="44" borderId="0" applyNumberFormat="0" applyBorder="0" applyAlignment="0" applyProtection="0"/>
    <xf numFmtId="0" fontId="0" fillId="22" borderId="0" applyNumberFormat="0" applyBorder="0" applyAlignment="0" applyProtection="0"/>
    <xf numFmtId="0" fontId="124" fillId="44" borderId="0" applyNumberFormat="0" applyBorder="0" applyAlignment="0" applyProtection="0"/>
    <xf numFmtId="0" fontId="0" fillId="22" borderId="0" applyNumberFormat="0" applyBorder="0" applyAlignment="0" applyProtection="0"/>
    <xf numFmtId="0" fontId="124" fillId="44"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177" fontId="124" fillId="43" borderId="0" applyNumberFormat="0" applyBorder="0" applyAlignment="0" applyProtection="0"/>
    <xf numFmtId="0" fontId="0" fillId="26" borderId="0" applyNumberFormat="0" applyBorder="0" applyAlignment="0" applyProtection="0"/>
    <xf numFmtId="177" fontId="124" fillId="45" borderId="0" applyNumberFormat="0" applyBorder="0" applyAlignment="0" applyProtection="0"/>
    <xf numFmtId="0" fontId="0" fillId="26" borderId="0" applyNumberFormat="0" applyBorder="0" applyAlignment="0" applyProtection="0"/>
    <xf numFmtId="177" fontId="124" fillId="45" borderId="0" applyNumberFormat="0" applyBorder="0" applyAlignment="0" applyProtection="0"/>
    <xf numFmtId="177" fontId="124" fillId="45" borderId="0" applyNumberFormat="0" applyBorder="0" applyAlignment="0" applyProtection="0"/>
    <xf numFmtId="177" fontId="124" fillId="45" borderId="0" applyNumberFormat="0" applyBorder="0" applyAlignment="0" applyProtection="0"/>
    <xf numFmtId="177" fontId="124" fillId="45" borderId="0" applyNumberFormat="0" applyBorder="0" applyAlignment="0" applyProtection="0"/>
    <xf numFmtId="177" fontId="124" fillId="45" borderId="0" applyNumberFormat="0" applyBorder="0" applyAlignment="0" applyProtection="0"/>
    <xf numFmtId="177" fontId="124" fillId="45" borderId="0" applyNumberFormat="0" applyBorder="0" applyAlignment="0" applyProtection="0"/>
    <xf numFmtId="177" fontId="124" fillId="45" borderId="0" applyNumberFormat="0" applyBorder="0" applyAlignment="0" applyProtection="0"/>
    <xf numFmtId="177" fontId="124" fillId="46" borderId="0" applyNumberFormat="0" applyBorder="0" applyAlignment="0" applyProtection="0"/>
    <xf numFmtId="177" fontId="124" fillId="46"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177" fontId="124" fillId="46" borderId="0" applyNumberFormat="0" applyBorder="0" applyAlignment="0" applyProtection="0"/>
    <xf numFmtId="177" fontId="124" fillId="45" borderId="0" applyNumberFormat="0" applyBorder="0" applyAlignment="0" applyProtection="0"/>
    <xf numFmtId="177" fontId="124" fillId="45" borderId="0" applyNumberFormat="0" applyBorder="0" applyAlignment="0" applyProtection="0"/>
    <xf numFmtId="0" fontId="124" fillId="46" borderId="0" applyNumberFormat="0" applyBorder="0" applyAlignment="0" applyProtection="0"/>
    <xf numFmtId="0" fontId="0" fillId="26" borderId="0" applyNumberFormat="0" applyBorder="0" applyAlignment="0" applyProtection="0"/>
    <xf numFmtId="0" fontId="124" fillId="46" borderId="0" applyNumberFormat="0" applyBorder="0" applyAlignment="0" applyProtection="0"/>
    <xf numFmtId="0" fontId="0" fillId="26" borderId="0" applyNumberFormat="0" applyBorder="0" applyAlignment="0" applyProtection="0"/>
    <xf numFmtId="177" fontId="124" fillId="45" borderId="0" applyNumberFormat="0" applyBorder="0" applyAlignment="0" applyProtection="0"/>
    <xf numFmtId="0" fontId="124" fillId="46" borderId="0" applyNumberFormat="0" applyBorder="0" applyAlignment="0" applyProtection="0"/>
    <xf numFmtId="0" fontId="0" fillId="26" borderId="0" applyNumberFormat="0" applyBorder="0" applyAlignment="0" applyProtection="0"/>
    <xf numFmtId="0" fontId="124" fillId="46" borderId="0" applyNumberFormat="0" applyBorder="0" applyAlignment="0" applyProtection="0"/>
    <xf numFmtId="0" fontId="0" fillId="26" borderId="0" applyNumberFormat="0" applyBorder="0" applyAlignment="0" applyProtection="0"/>
    <xf numFmtId="0" fontId="124" fillId="4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177" fontId="124" fillId="45" borderId="0" applyNumberFormat="0" applyBorder="0" applyAlignment="0" applyProtection="0"/>
    <xf numFmtId="0" fontId="0" fillId="30" borderId="0" applyNumberFormat="0" applyBorder="0" applyAlignment="0" applyProtection="0"/>
    <xf numFmtId="177" fontId="124" fillId="41" borderId="0" applyNumberFormat="0" applyBorder="0" applyAlignment="0" applyProtection="0"/>
    <xf numFmtId="0" fontId="0" fillId="30" borderId="0" applyNumberFormat="0" applyBorder="0" applyAlignment="0" applyProtection="0"/>
    <xf numFmtId="177" fontId="124" fillId="41" borderId="0" applyNumberFormat="0" applyBorder="0" applyAlignment="0" applyProtection="0"/>
    <xf numFmtId="177" fontId="124" fillId="41" borderId="0" applyNumberFormat="0" applyBorder="0" applyAlignment="0" applyProtection="0"/>
    <xf numFmtId="177" fontId="124" fillId="41" borderId="0" applyNumberFormat="0" applyBorder="0" applyAlignment="0" applyProtection="0"/>
    <xf numFmtId="177" fontId="124" fillId="41" borderId="0" applyNumberFormat="0" applyBorder="0" applyAlignment="0" applyProtection="0"/>
    <xf numFmtId="177" fontId="124" fillId="41" borderId="0" applyNumberFormat="0" applyBorder="0" applyAlignment="0" applyProtection="0"/>
    <xf numFmtId="177" fontId="124" fillId="41" borderId="0" applyNumberFormat="0" applyBorder="0" applyAlignment="0" applyProtection="0"/>
    <xf numFmtId="177" fontId="124" fillId="41" borderId="0" applyNumberFormat="0" applyBorder="0" applyAlignment="0" applyProtection="0"/>
    <xf numFmtId="177" fontId="124" fillId="47" borderId="0" applyNumberFormat="0" applyBorder="0" applyAlignment="0" applyProtection="0"/>
    <xf numFmtId="177" fontId="124" fillId="47"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177" fontId="124" fillId="47" borderId="0" applyNumberFormat="0" applyBorder="0" applyAlignment="0" applyProtection="0"/>
    <xf numFmtId="177" fontId="124" fillId="41" borderId="0" applyNumberFormat="0" applyBorder="0" applyAlignment="0" applyProtection="0"/>
    <xf numFmtId="177" fontId="124" fillId="41" borderId="0" applyNumberFormat="0" applyBorder="0" applyAlignment="0" applyProtection="0"/>
    <xf numFmtId="0" fontId="124" fillId="47" borderId="0" applyNumberFormat="0" applyBorder="0" applyAlignment="0" applyProtection="0"/>
    <xf numFmtId="0" fontId="0" fillId="30" borderId="0" applyNumberFormat="0" applyBorder="0" applyAlignment="0" applyProtection="0"/>
    <xf numFmtId="0" fontId="124" fillId="47" borderId="0" applyNumberFormat="0" applyBorder="0" applyAlignment="0" applyProtection="0"/>
    <xf numFmtId="0" fontId="0" fillId="30" borderId="0" applyNumberFormat="0" applyBorder="0" applyAlignment="0" applyProtection="0"/>
    <xf numFmtId="177" fontId="124" fillId="41" borderId="0" applyNumberFormat="0" applyBorder="0" applyAlignment="0" applyProtection="0"/>
    <xf numFmtId="0" fontId="124" fillId="47" borderId="0" applyNumberFormat="0" applyBorder="0" applyAlignment="0" applyProtection="0"/>
    <xf numFmtId="0" fontId="0" fillId="30" borderId="0" applyNumberFormat="0" applyBorder="0" applyAlignment="0" applyProtection="0"/>
    <xf numFmtId="0" fontId="124" fillId="47" borderId="0" applyNumberFormat="0" applyBorder="0" applyAlignment="0" applyProtection="0"/>
    <xf numFmtId="0" fontId="0" fillId="30" borderId="0" applyNumberFormat="0" applyBorder="0" applyAlignment="0" applyProtection="0"/>
    <xf numFmtId="0" fontId="124" fillId="47"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177" fontId="124" fillId="41" borderId="0" applyNumberFormat="0" applyBorder="0" applyAlignment="0" applyProtection="0"/>
    <xf numFmtId="0" fontId="0" fillId="34" borderId="0" applyNumberFormat="0" applyBorder="0" applyAlignment="0" applyProtection="0"/>
    <xf numFmtId="177" fontId="124" fillId="48" borderId="0" applyNumberFormat="0" applyBorder="0" applyAlignment="0" applyProtection="0"/>
    <xf numFmtId="0" fontId="0" fillId="34" borderId="0" applyNumberFormat="0" applyBorder="0" applyAlignment="0" applyProtection="0"/>
    <xf numFmtId="177" fontId="124" fillId="48" borderId="0" applyNumberFormat="0" applyBorder="0" applyAlignment="0" applyProtection="0"/>
    <xf numFmtId="177" fontId="124" fillId="48" borderId="0" applyNumberFormat="0" applyBorder="0" applyAlignment="0" applyProtection="0"/>
    <xf numFmtId="177" fontId="124" fillId="48" borderId="0" applyNumberFormat="0" applyBorder="0" applyAlignment="0" applyProtection="0"/>
    <xf numFmtId="177" fontId="124" fillId="48" borderId="0" applyNumberFormat="0" applyBorder="0" applyAlignment="0" applyProtection="0"/>
    <xf numFmtId="177" fontId="124" fillId="48" borderId="0" applyNumberFormat="0" applyBorder="0" applyAlignment="0" applyProtection="0"/>
    <xf numFmtId="177" fontId="124" fillId="48" borderId="0" applyNumberFormat="0" applyBorder="0" applyAlignment="0" applyProtection="0"/>
    <xf numFmtId="177" fontId="124" fillId="48" borderId="0" applyNumberFormat="0" applyBorder="0" applyAlignment="0" applyProtection="0"/>
    <xf numFmtId="177" fontId="124" fillId="48" borderId="0" applyNumberFormat="0" applyBorder="0" applyAlignment="0" applyProtection="0"/>
    <xf numFmtId="177" fontId="124" fillId="48"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177" fontId="124" fillId="48" borderId="0" applyNumberFormat="0" applyBorder="0" applyAlignment="0" applyProtection="0"/>
    <xf numFmtId="0" fontId="124" fillId="48" borderId="0" applyNumberFormat="0" applyBorder="0" applyAlignment="0" applyProtection="0"/>
    <xf numFmtId="0" fontId="0" fillId="34" borderId="0" applyNumberFormat="0" applyBorder="0" applyAlignment="0" applyProtection="0"/>
    <xf numFmtId="0" fontId="124" fillId="48" borderId="0" applyNumberFormat="0" applyBorder="0" applyAlignment="0" applyProtection="0"/>
    <xf numFmtId="0" fontId="0" fillId="34" borderId="0" applyNumberFormat="0" applyBorder="0" applyAlignment="0" applyProtection="0"/>
    <xf numFmtId="177" fontId="124" fillId="48" borderId="0" applyNumberFormat="0" applyBorder="0" applyAlignment="0" applyProtection="0"/>
    <xf numFmtId="0" fontId="124" fillId="48" borderId="0" applyNumberFormat="0" applyBorder="0" applyAlignment="0" applyProtection="0"/>
    <xf numFmtId="0" fontId="0" fillId="34" borderId="0" applyNumberFormat="0" applyBorder="0" applyAlignment="0" applyProtection="0"/>
    <xf numFmtId="0" fontId="124" fillId="48" borderId="0" applyNumberFormat="0" applyBorder="0" applyAlignment="0" applyProtection="0"/>
    <xf numFmtId="0" fontId="0" fillId="34" borderId="0" applyNumberFormat="0" applyBorder="0" applyAlignment="0" applyProtection="0"/>
    <xf numFmtId="0" fontId="124" fillId="48"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177" fontId="124" fillId="48" borderId="0" applyNumberFormat="0" applyBorder="0" applyAlignment="0" applyProtection="0"/>
    <xf numFmtId="0" fontId="0" fillId="38" borderId="0" applyNumberFormat="0" applyBorder="0" applyAlignment="0" applyProtection="0"/>
    <xf numFmtId="177" fontId="124" fillId="45" borderId="0" applyNumberFormat="0" applyBorder="0" applyAlignment="0" applyProtection="0"/>
    <xf numFmtId="0" fontId="0" fillId="38" borderId="0" applyNumberFormat="0" applyBorder="0" applyAlignment="0" applyProtection="0"/>
    <xf numFmtId="177" fontId="124" fillId="45" borderId="0" applyNumberFormat="0" applyBorder="0" applyAlignment="0" applyProtection="0"/>
    <xf numFmtId="177" fontId="124" fillId="45" borderId="0" applyNumberFormat="0" applyBorder="0" applyAlignment="0" applyProtection="0"/>
    <xf numFmtId="177" fontId="124" fillId="45" borderId="0" applyNumberFormat="0" applyBorder="0" applyAlignment="0" applyProtection="0"/>
    <xf numFmtId="177" fontId="124" fillId="45" borderId="0" applyNumberFormat="0" applyBorder="0" applyAlignment="0" applyProtection="0"/>
    <xf numFmtId="177" fontId="124" fillId="45" borderId="0" applyNumberFormat="0" applyBorder="0" applyAlignment="0" applyProtection="0"/>
    <xf numFmtId="177" fontId="124" fillId="45" borderId="0" applyNumberFormat="0" applyBorder="0" applyAlignment="0" applyProtection="0"/>
    <xf numFmtId="177" fontId="124" fillId="45" borderId="0" applyNumberFormat="0" applyBorder="0" applyAlignment="0" applyProtection="0"/>
    <xf numFmtId="177" fontId="124" fillId="41" borderId="0" applyNumberFormat="0" applyBorder="0" applyAlignment="0" applyProtection="0"/>
    <xf numFmtId="177"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177" fontId="124" fillId="41" borderId="0" applyNumberFormat="0" applyBorder="0" applyAlignment="0" applyProtection="0"/>
    <xf numFmtId="177" fontId="124" fillId="45" borderId="0" applyNumberFormat="0" applyBorder="0" applyAlignment="0" applyProtection="0"/>
    <xf numFmtId="177" fontId="124" fillId="45" borderId="0" applyNumberFormat="0" applyBorder="0" applyAlignment="0" applyProtection="0"/>
    <xf numFmtId="0" fontId="124" fillId="41" borderId="0" applyNumberFormat="0" applyBorder="0" applyAlignment="0" applyProtection="0"/>
    <xf numFmtId="0" fontId="0" fillId="38" borderId="0" applyNumberFormat="0" applyBorder="0" applyAlignment="0" applyProtection="0"/>
    <xf numFmtId="0" fontId="124" fillId="41" borderId="0" applyNumberFormat="0" applyBorder="0" applyAlignment="0" applyProtection="0"/>
    <xf numFmtId="0" fontId="0" fillId="38" borderId="0" applyNumberFormat="0" applyBorder="0" applyAlignment="0" applyProtection="0"/>
    <xf numFmtId="177" fontId="124" fillId="45" borderId="0" applyNumberFormat="0" applyBorder="0" applyAlignment="0" applyProtection="0"/>
    <xf numFmtId="0" fontId="124" fillId="41" borderId="0" applyNumberFormat="0" applyBorder="0" applyAlignment="0" applyProtection="0"/>
    <xf numFmtId="0" fontId="0" fillId="38" borderId="0" applyNumberFormat="0" applyBorder="0" applyAlignment="0" applyProtection="0"/>
    <xf numFmtId="0" fontId="124" fillId="41" borderId="0" applyNumberFormat="0" applyBorder="0" applyAlignment="0" applyProtection="0"/>
    <xf numFmtId="0" fontId="0" fillId="38" borderId="0" applyNumberFormat="0" applyBorder="0" applyAlignment="0" applyProtection="0"/>
    <xf numFmtId="0" fontId="124" fillId="41" borderId="0" applyNumberFormat="0" applyBorder="0" applyAlignment="0" applyProtection="0"/>
    <xf numFmtId="0" fontId="0" fillId="38" borderId="0" applyNumberFormat="0" applyBorder="0" applyAlignment="0" applyProtection="0"/>
    <xf numFmtId="0" fontId="0" fillId="38" borderId="0" applyNumberFormat="0" applyBorder="0" applyAlignment="0" applyProtection="0"/>
    <xf numFmtId="0" fontId="0" fillId="38" borderId="0" applyNumberFormat="0" applyBorder="0" applyAlignment="0" applyProtection="0"/>
    <xf numFmtId="0" fontId="0" fillId="38" borderId="0" applyNumberFormat="0" applyBorder="0" applyAlignment="0" applyProtection="0"/>
    <xf numFmtId="177" fontId="124" fillId="45" borderId="0" applyNumberFormat="0" applyBorder="0" applyAlignment="0" applyProtection="0"/>
    <xf numFmtId="0" fontId="0" fillId="19" borderId="0" applyNumberFormat="0" applyBorder="0" applyAlignment="0" applyProtection="0"/>
    <xf numFmtId="177" fontId="124" fillId="49" borderId="0" applyNumberFormat="0" applyBorder="0" applyAlignment="0" applyProtection="0"/>
    <xf numFmtId="0" fontId="0" fillId="19" borderId="0" applyNumberFormat="0" applyBorder="0" applyAlignment="0" applyProtection="0"/>
    <xf numFmtId="177" fontId="124" fillId="49" borderId="0" applyNumberFormat="0" applyBorder="0" applyAlignment="0" applyProtection="0"/>
    <xf numFmtId="177" fontId="124" fillId="49" borderId="0" applyNumberFormat="0" applyBorder="0" applyAlignment="0" applyProtection="0"/>
    <xf numFmtId="177" fontId="124" fillId="49" borderId="0" applyNumberFormat="0" applyBorder="0" applyAlignment="0" applyProtection="0"/>
    <xf numFmtId="177" fontId="124" fillId="49" borderId="0" applyNumberFormat="0" applyBorder="0" applyAlignment="0" applyProtection="0"/>
    <xf numFmtId="177" fontId="124" fillId="49" borderId="0" applyNumberFormat="0" applyBorder="0" applyAlignment="0" applyProtection="0"/>
    <xf numFmtId="177" fontId="124" fillId="49" borderId="0" applyNumberFormat="0" applyBorder="0" applyAlignment="0" applyProtection="0"/>
    <xf numFmtId="177" fontId="124" fillId="49" borderId="0" applyNumberFormat="0" applyBorder="0" applyAlignment="0" applyProtection="0"/>
    <xf numFmtId="177" fontId="124" fillId="50" borderId="0" applyNumberFormat="0" applyBorder="0" applyAlignment="0" applyProtection="0"/>
    <xf numFmtId="177" fontId="124" fillId="50"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177" fontId="124" fillId="50" borderId="0" applyNumberFormat="0" applyBorder="0" applyAlignment="0" applyProtection="0"/>
    <xf numFmtId="177" fontId="124" fillId="49" borderId="0" applyNumberFormat="0" applyBorder="0" applyAlignment="0" applyProtection="0"/>
    <xf numFmtId="177" fontId="124" fillId="49" borderId="0" applyNumberFormat="0" applyBorder="0" applyAlignment="0" applyProtection="0"/>
    <xf numFmtId="0" fontId="124" fillId="50" borderId="0" applyNumberFormat="0" applyBorder="0" applyAlignment="0" applyProtection="0"/>
    <xf numFmtId="0" fontId="0" fillId="19" borderId="0" applyNumberFormat="0" applyBorder="0" applyAlignment="0" applyProtection="0"/>
    <xf numFmtId="0" fontId="124" fillId="50" borderId="0" applyNumberFormat="0" applyBorder="0" applyAlignment="0" applyProtection="0"/>
    <xf numFmtId="0" fontId="0" fillId="19" borderId="0" applyNumberFormat="0" applyBorder="0" applyAlignment="0" applyProtection="0"/>
    <xf numFmtId="177" fontId="124" fillId="49" borderId="0" applyNumberFormat="0" applyBorder="0" applyAlignment="0" applyProtection="0"/>
    <xf numFmtId="0" fontId="124" fillId="50" borderId="0" applyNumberFormat="0" applyBorder="0" applyAlignment="0" applyProtection="0"/>
    <xf numFmtId="0" fontId="0" fillId="19" borderId="0" applyNumberFormat="0" applyBorder="0" applyAlignment="0" applyProtection="0"/>
    <xf numFmtId="0" fontId="124" fillId="50" borderId="0" applyNumberFormat="0" applyBorder="0" applyAlignment="0" applyProtection="0"/>
    <xf numFmtId="0" fontId="0" fillId="19" borderId="0" applyNumberFormat="0" applyBorder="0" applyAlignment="0" applyProtection="0"/>
    <xf numFmtId="0" fontId="124" fillId="50"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177" fontId="124" fillId="49" borderId="0" applyNumberFormat="0" applyBorder="0" applyAlignment="0" applyProtection="0"/>
    <xf numFmtId="0" fontId="0" fillId="23" borderId="0" applyNumberFormat="0" applyBorder="0" applyAlignment="0" applyProtection="0"/>
    <xf numFmtId="177" fontId="124" fillId="43" borderId="0" applyNumberFormat="0" applyBorder="0" applyAlignment="0" applyProtection="0"/>
    <xf numFmtId="0" fontId="0" fillId="23" borderId="0" applyNumberFormat="0" applyBorder="0" applyAlignment="0" applyProtection="0"/>
    <xf numFmtId="177" fontId="124" fillId="43" borderId="0" applyNumberFormat="0" applyBorder="0" applyAlignment="0" applyProtection="0"/>
    <xf numFmtId="177" fontId="124" fillId="43" borderId="0" applyNumberFormat="0" applyBorder="0" applyAlignment="0" applyProtection="0"/>
    <xf numFmtId="177" fontId="124" fillId="43" borderId="0" applyNumberFormat="0" applyBorder="0" applyAlignment="0" applyProtection="0"/>
    <xf numFmtId="177" fontId="124" fillId="43" borderId="0" applyNumberFormat="0" applyBorder="0" applyAlignment="0" applyProtection="0"/>
    <xf numFmtId="177" fontId="124" fillId="43" borderId="0" applyNumberFormat="0" applyBorder="0" applyAlignment="0" applyProtection="0"/>
    <xf numFmtId="177" fontId="124" fillId="43" borderId="0" applyNumberFormat="0" applyBorder="0" applyAlignment="0" applyProtection="0"/>
    <xf numFmtId="177" fontId="124" fillId="43" borderId="0" applyNumberFormat="0" applyBorder="0" applyAlignment="0" applyProtection="0"/>
    <xf numFmtId="177" fontId="124" fillId="43" borderId="0" applyNumberFormat="0" applyBorder="0" applyAlignment="0" applyProtection="0"/>
    <xf numFmtId="177" fontId="124" fillId="43" borderId="0" applyNumberFormat="0" applyBorder="0" applyAlignment="0" applyProtection="0"/>
    <xf numFmtId="0" fontId="124" fillId="43" borderId="0" applyNumberFormat="0" applyBorder="0" applyAlignment="0" applyProtection="0"/>
    <xf numFmtId="0" fontId="124" fillId="43" borderId="0" applyNumberFormat="0" applyBorder="0" applyAlignment="0" applyProtection="0"/>
    <xf numFmtId="0" fontId="0" fillId="23" borderId="0" applyNumberFormat="0" applyBorder="0" applyAlignment="0" applyProtection="0"/>
    <xf numFmtId="178" fontId="0" fillId="23" borderId="0" applyNumberFormat="0" applyBorder="0" applyAlignment="0" applyProtection="0"/>
    <xf numFmtId="0" fontId="0" fillId="23" borderId="0" applyNumberFormat="0" applyBorder="0" applyAlignment="0" applyProtection="0"/>
    <xf numFmtId="0" fontId="124" fillId="43" borderId="0" applyNumberFormat="0" applyBorder="0" applyAlignment="0" applyProtection="0"/>
    <xf numFmtId="0" fontId="0" fillId="23" borderId="0" applyNumberFormat="0" applyBorder="0" applyAlignment="0" applyProtection="0"/>
    <xf numFmtId="0" fontId="124" fillId="43" borderId="0" applyNumberFormat="0" applyBorder="0" applyAlignment="0" applyProtection="0"/>
    <xf numFmtId="0" fontId="0" fillId="23" borderId="0" applyNumberFormat="0" applyBorder="0" applyAlignment="0" applyProtection="0"/>
    <xf numFmtId="177" fontId="124" fillId="43" borderId="0" applyNumberFormat="0" applyBorder="0" applyAlignment="0" applyProtection="0"/>
    <xf numFmtId="0" fontId="124" fillId="43" borderId="0" applyNumberFormat="0" applyBorder="0" applyAlignment="0" applyProtection="0"/>
    <xf numFmtId="0" fontId="0" fillId="23" borderId="0" applyNumberFormat="0" applyBorder="0" applyAlignment="0" applyProtection="0"/>
    <xf numFmtId="0" fontId="124" fillId="43" borderId="0" applyNumberFormat="0" applyBorder="0" applyAlignment="0" applyProtection="0"/>
    <xf numFmtId="0" fontId="0" fillId="23" borderId="0" applyNumberFormat="0" applyBorder="0" applyAlignment="0" applyProtection="0"/>
    <xf numFmtId="0" fontId="124" fillId="4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177" fontId="124" fillId="43" borderId="0" applyNumberFormat="0" applyBorder="0" applyAlignment="0" applyProtection="0"/>
    <xf numFmtId="0" fontId="0" fillId="27" borderId="0" applyNumberFormat="0" applyBorder="0" applyAlignment="0" applyProtection="0"/>
    <xf numFmtId="177" fontId="124" fillId="51" borderId="0" applyNumberFormat="0" applyBorder="0" applyAlignment="0" applyProtection="0"/>
    <xf numFmtId="0" fontId="0" fillId="27" borderId="0" applyNumberFormat="0" applyBorder="0" applyAlignment="0" applyProtection="0"/>
    <xf numFmtId="177" fontId="124" fillId="51" borderId="0" applyNumberFormat="0" applyBorder="0" applyAlignment="0" applyProtection="0"/>
    <xf numFmtId="177" fontId="124" fillId="51" borderId="0" applyNumberFormat="0" applyBorder="0" applyAlignment="0" applyProtection="0"/>
    <xf numFmtId="177" fontId="124" fillId="51" borderId="0" applyNumberFormat="0" applyBorder="0" applyAlignment="0" applyProtection="0"/>
    <xf numFmtId="177" fontId="124" fillId="51" borderId="0" applyNumberFormat="0" applyBorder="0" applyAlignment="0" applyProtection="0"/>
    <xf numFmtId="177" fontId="124" fillId="51" borderId="0" applyNumberFormat="0" applyBorder="0" applyAlignment="0" applyProtection="0"/>
    <xf numFmtId="177" fontId="124" fillId="51" borderId="0" applyNumberFormat="0" applyBorder="0" applyAlignment="0" applyProtection="0"/>
    <xf numFmtId="177" fontId="124" fillId="51" borderId="0" applyNumberFormat="0" applyBorder="0" applyAlignment="0" applyProtection="0"/>
    <xf numFmtId="177" fontId="124" fillId="52" borderId="0" applyNumberFormat="0" applyBorder="0" applyAlignment="0" applyProtection="0"/>
    <xf numFmtId="177" fontId="124" fillId="52" borderId="0" applyNumberFormat="0" applyBorder="0" applyAlignment="0" applyProtection="0"/>
    <xf numFmtId="0" fontId="124" fillId="52" borderId="0" applyNumberFormat="0" applyBorder="0" applyAlignment="0" applyProtection="0"/>
    <xf numFmtId="0" fontId="124" fillId="52" borderId="0" applyNumberFormat="0" applyBorder="0" applyAlignment="0" applyProtection="0"/>
    <xf numFmtId="177" fontId="124" fillId="52" borderId="0" applyNumberFormat="0" applyBorder="0" applyAlignment="0" applyProtection="0"/>
    <xf numFmtId="177" fontId="124" fillId="51" borderId="0" applyNumberFormat="0" applyBorder="0" applyAlignment="0" applyProtection="0"/>
    <xf numFmtId="177" fontId="124" fillId="51" borderId="0" applyNumberFormat="0" applyBorder="0" applyAlignment="0" applyProtection="0"/>
    <xf numFmtId="0" fontId="124" fillId="52" borderId="0" applyNumberFormat="0" applyBorder="0" applyAlignment="0" applyProtection="0"/>
    <xf numFmtId="0" fontId="0" fillId="27" borderId="0" applyNumberFormat="0" applyBorder="0" applyAlignment="0" applyProtection="0"/>
    <xf numFmtId="0" fontId="124" fillId="52" borderId="0" applyNumberFormat="0" applyBorder="0" applyAlignment="0" applyProtection="0"/>
    <xf numFmtId="0" fontId="0" fillId="27" borderId="0" applyNumberFormat="0" applyBorder="0" applyAlignment="0" applyProtection="0"/>
    <xf numFmtId="177" fontId="124" fillId="51" borderId="0" applyNumberFormat="0" applyBorder="0" applyAlignment="0" applyProtection="0"/>
    <xf numFmtId="0" fontId="124" fillId="52" borderId="0" applyNumberFormat="0" applyBorder="0" applyAlignment="0" applyProtection="0"/>
    <xf numFmtId="0" fontId="0" fillId="27" borderId="0" applyNumberFormat="0" applyBorder="0" applyAlignment="0" applyProtection="0"/>
    <xf numFmtId="0" fontId="124" fillId="52" borderId="0" applyNumberFormat="0" applyBorder="0" applyAlignment="0" applyProtection="0"/>
    <xf numFmtId="0" fontId="0" fillId="27" borderId="0" applyNumberFormat="0" applyBorder="0" applyAlignment="0" applyProtection="0"/>
    <xf numFmtId="0" fontId="124" fillId="52"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177" fontId="124" fillId="51" borderId="0" applyNumberFormat="0" applyBorder="0" applyAlignment="0" applyProtection="0"/>
    <xf numFmtId="0" fontId="0" fillId="31" borderId="0" applyNumberFormat="0" applyBorder="0" applyAlignment="0" applyProtection="0"/>
    <xf numFmtId="177" fontId="124" fillId="49" borderId="0" applyNumberFormat="0" applyBorder="0" applyAlignment="0" applyProtection="0"/>
    <xf numFmtId="0" fontId="0" fillId="31" borderId="0" applyNumberFormat="0" applyBorder="0" applyAlignment="0" applyProtection="0"/>
    <xf numFmtId="177" fontId="124" fillId="49" borderId="0" applyNumberFormat="0" applyBorder="0" applyAlignment="0" applyProtection="0"/>
    <xf numFmtId="177" fontId="124" fillId="49" borderId="0" applyNumberFormat="0" applyBorder="0" applyAlignment="0" applyProtection="0"/>
    <xf numFmtId="177" fontId="124" fillId="49" borderId="0" applyNumberFormat="0" applyBorder="0" applyAlignment="0" applyProtection="0"/>
    <xf numFmtId="177" fontId="124" fillId="49" borderId="0" applyNumberFormat="0" applyBorder="0" applyAlignment="0" applyProtection="0"/>
    <xf numFmtId="177" fontId="124" fillId="49" borderId="0" applyNumberFormat="0" applyBorder="0" applyAlignment="0" applyProtection="0"/>
    <xf numFmtId="177" fontId="124" fillId="49" borderId="0" applyNumberFormat="0" applyBorder="0" applyAlignment="0" applyProtection="0"/>
    <xf numFmtId="177" fontId="124" fillId="49" borderId="0" applyNumberFormat="0" applyBorder="0" applyAlignment="0" applyProtection="0"/>
    <xf numFmtId="177" fontId="124" fillId="47" borderId="0" applyNumberFormat="0" applyBorder="0" applyAlignment="0" applyProtection="0"/>
    <xf numFmtId="177" fontId="124" fillId="47"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177" fontId="124" fillId="47" borderId="0" applyNumberFormat="0" applyBorder="0" applyAlignment="0" applyProtection="0"/>
    <xf numFmtId="177" fontId="124" fillId="49" borderId="0" applyNumberFormat="0" applyBorder="0" applyAlignment="0" applyProtection="0"/>
    <xf numFmtId="177" fontId="124" fillId="49" borderId="0" applyNumberFormat="0" applyBorder="0" applyAlignment="0" applyProtection="0"/>
    <xf numFmtId="0" fontId="124" fillId="47" borderId="0" applyNumberFormat="0" applyBorder="0" applyAlignment="0" applyProtection="0"/>
    <xf numFmtId="0" fontId="0" fillId="31" borderId="0" applyNumberFormat="0" applyBorder="0" applyAlignment="0" applyProtection="0"/>
    <xf numFmtId="0" fontId="124" fillId="47" borderId="0" applyNumberFormat="0" applyBorder="0" applyAlignment="0" applyProtection="0"/>
    <xf numFmtId="0" fontId="0" fillId="31" borderId="0" applyNumberFormat="0" applyBorder="0" applyAlignment="0" applyProtection="0"/>
    <xf numFmtId="177" fontId="124" fillId="49" borderId="0" applyNumberFormat="0" applyBorder="0" applyAlignment="0" applyProtection="0"/>
    <xf numFmtId="0" fontId="124" fillId="47" borderId="0" applyNumberFormat="0" applyBorder="0" applyAlignment="0" applyProtection="0"/>
    <xf numFmtId="0" fontId="0" fillId="31" borderId="0" applyNumberFormat="0" applyBorder="0" applyAlignment="0" applyProtection="0"/>
    <xf numFmtId="0" fontId="124" fillId="47" borderId="0" applyNumberFormat="0" applyBorder="0" applyAlignment="0" applyProtection="0"/>
    <xf numFmtId="0" fontId="0" fillId="31" borderId="0" applyNumberFormat="0" applyBorder="0" applyAlignment="0" applyProtection="0"/>
    <xf numFmtId="0" fontId="124" fillId="4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177" fontId="124" fillId="49" borderId="0" applyNumberFormat="0" applyBorder="0" applyAlignment="0" applyProtection="0"/>
    <xf numFmtId="0" fontId="0" fillId="35" borderId="0" applyNumberFormat="0" applyBorder="0" applyAlignment="0" applyProtection="0"/>
    <xf numFmtId="177" fontId="124" fillId="50" borderId="0" applyNumberFormat="0" applyBorder="0" applyAlignment="0" applyProtection="0"/>
    <xf numFmtId="0" fontId="0" fillId="35" borderId="0" applyNumberFormat="0" applyBorder="0" applyAlignment="0" applyProtection="0"/>
    <xf numFmtId="177" fontId="124" fillId="50" borderId="0" applyNumberFormat="0" applyBorder="0" applyAlignment="0" applyProtection="0"/>
    <xf numFmtId="177" fontId="124" fillId="50" borderId="0" applyNumberFormat="0" applyBorder="0" applyAlignment="0" applyProtection="0"/>
    <xf numFmtId="177" fontId="124" fillId="50" borderId="0" applyNumberFormat="0" applyBorder="0" applyAlignment="0" applyProtection="0"/>
    <xf numFmtId="177" fontId="124" fillId="50" borderId="0" applyNumberFormat="0" applyBorder="0" applyAlignment="0" applyProtection="0"/>
    <xf numFmtId="177" fontId="124" fillId="50" borderId="0" applyNumberFormat="0" applyBorder="0" applyAlignment="0" applyProtection="0"/>
    <xf numFmtId="177" fontId="124" fillId="50" borderId="0" applyNumberFormat="0" applyBorder="0" applyAlignment="0" applyProtection="0"/>
    <xf numFmtId="177" fontId="124" fillId="50" borderId="0" applyNumberFormat="0" applyBorder="0" applyAlignment="0" applyProtection="0"/>
    <xf numFmtId="177" fontId="124" fillId="50" borderId="0" applyNumberFormat="0" applyBorder="0" applyAlignment="0" applyProtection="0"/>
    <xf numFmtId="177" fontId="124" fillId="50"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177" fontId="124" fillId="50" borderId="0" applyNumberFormat="0" applyBorder="0" applyAlignment="0" applyProtection="0"/>
    <xf numFmtId="0" fontId="124" fillId="50" borderId="0" applyNumberFormat="0" applyBorder="0" applyAlignment="0" applyProtection="0"/>
    <xf numFmtId="0" fontId="0" fillId="35" borderId="0" applyNumberFormat="0" applyBorder="0" applyAlignment="0" applyProtection="0"/>
    <xf numFmtId="0" fontId="124" fillId="50" borderId="0" applyNumberFormat="0" applyBorder="0" applyAlignment="0" applyProtection="0"/>
    <xf numFmtId="0" fontId="0" fillId="35" borderId="0" applyNumberFormat="0" applyBorder="0" applyAlignment="0" applyProtection="0"/>
    <xf numFmtId="177" fontId="124" fillId="50" borderId="0" applyNumberFormat="0" applyBorder="0" applyAlignment="0" applyProtection="0"/>
    <xf numFmtId="0" fontId="124" fillId="50" borderId="0" applyNumberFormat="0" applyBorder="0" applyAlignment="0" applyProtection="0"/>
    <xf numFmtId="0" fontId="0" fillId="35" borderId="0" applyNumberFormat="0" applyBorder="0" applyAlignment="0" applyProtection="0"/>
    <xf numFmtId="0" fontId="124" fillId="50" borderId="0" applyNumberFormat="0" applyBorder="0" applyAlignment="0" applyProtection="0"/>
    <xf numFmtId="0" fontId="0" fillId="35" borderId="0" applyNumberFormat="0" applyBorder="0" applyAlignment="0" applyProtection="0"/>
    <xf numFmtId="0" fontId="124" fillId="50"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177" fontId="124" fillId="50" borderId="0" applyNumberFormat="0" applyBorder="0" applyAlignment="0" applyProtection="0"/>
    <xf numFmtId="0" fontId="0" fillId="39" borderId="0" applyNumberFormat="0" applyBorder="0" applyAlignment="0" applyProtection="0"/>
    <xf numFmtId="177" fontId="124" fillId="51" borderId="0" applyNumberFormat="0" applyBorder="0" applyAlignment="0" applyProtection="0"/>
    <xf numFmtId="0" fontId="0" fillId="39" borderId="0" applyNumberFormat="0" applyBorder="0" applyAlignment="0" applyProtection="0"/>
    <xf numFmtId="177" fontId="124" fillId="51" borderId="0" applyNumberFormat="0" applyBorder="0" applyAlignment="0" applyProtection="0"/>
    <xf numFmtId="177" fontId="124" fillId="51" borderId="0" applyNumberFormat="0" applyBorder="0" applyAlignment="0" applyProtection="0"/>
    <xf numFmtId="177" fontId="124" fillId="51" borderId="0" applyNumberFormat="0" applyBorder="0" applyAlignment="0" applyProtection="0"/>
    <xf numFmtId="177" fontId="124" fillId="51" borderId="0" applyNumberFormat="0" applyBorder="0" applyAlignment="0" applyProtection="0"/>
    <xf numFmtId="177" fontId="124" fillId="51" borderId="0" applyNumberFormat="0" applyBorder="0" applyAlignment="0" applyProtection="0"/>
    <xf numFmtId="177" fontId="124" fillId="51" borderId="0" applyNumberFormat="0" applyBorder="0" applyAlignment="0" applyProtection="0"/>
    <xf numFmtId="177" fontId="124" fillId="51" borderId="0" applyNumberFormat="0" applyBorder="0" applyAlignment="0" applyProtection="0"/>
    <xf numFmtId="177" fontId="124" fillId="53" borderId="0" applyNumberFormat="0" applyBorder="0" applyAlignment="0" applyProtection="0"/>
    <xf numFmtId="177" fontId="124" fillId="53" borderId="0" applyNumberFormat="0" applyBorder="0" applyAlignment="0" applyProtection="0"/>
    <xf numFmtId="0" fontId="124" fillId="53" borderId="0" applyNumberFormat="0" applyBorder="0" applyAlignment="0" applyProtection="0"/>
    <xf numFmtId="0" fontId="124" fillId="53" borderId="0" applyNumberFormat="0" applyBorder="0" applyAlignment="0" applyProtection="0"/>
    <xf numFmtId="177" fontId="124" fillId="53" borderId="0" applyNumberFormat="0" applyBorder="0" applyAlignment="0" applyProtection="0"/>
    <xf numFmtId="177" fontId="124" fillId="51" borderId="0" applyNumberFormat="0" applyBorder="0" applyAlignment="0" applyProtection="0"/>
    <xf numFmtId="177" fontId="124" fillId="51" borderId="0" applyNumberFormat="0" applyBorder="0" applyAlignment="0" applyProtection="0"/>
    <xf numFmtId="0" fontId="124" fillId="53" borderId="0" applyNumberFormat="0" applyBorder="0" applyAlignment="0" applyProtection="0"/>
    <xf numFmtId="0" fontId="0" fillId="39" borderId="0" applyNumberFormat="0" applyBorder="0" applyAlignment="0" applyProtection="0"/>
    <xf numFmtId="0" fontId="124" fillId="53" borderId="0" applyNumberFormat="0" applyBorder="0" applyAlignment="0" applyProtection="0"/>
    <xf numFmtId="0" fontId="0" fillId="39" borderId="0" applyNumberFormat="0" applyBorder="0" applyAlignment="0" applyProtection="0"/>
    <xf numFmtId="177" fontId="124" fillId="51" borderId="0" applyNumberFormat="0" applyBorder="0" applyAlignment="0" applyProtection="0"/>
    <xf numFmtId="0" fontId="124" fillId="53" borderId="0" applyNumberFormat="0" applyBorder="0" applyAlignment="0" applyProtection="0"/>
    <xf numFmtId="0" fontId="0" fillId="39" borderId="0" applyNumberFormat="0" applyBorder="0" applyAlignment="0" applyProtection="0"/>
    <xf numFmtId="0" fontId="124" fillId="53" borderId="0" applyNumberFormat="0" applyBorder="0" applyAlignment="0" applyProtection="0"/>
    <xf numFmtId="0" fontId="0" fillId="39" borderId="0" applyNumberFormat="0" applyBorder="0" applyAlignment="0" applyProtection="0"/>
    <xf numFmtId="0" fontId="124" fillId="53" borderId="0" applyNumberFormat="0" applyBorder="0" applyAlignment="0" applyProtection="0"/>
    <xf numFmtId="0" fontId="0" fillId="39" borderId="0" applyNumberFormat="0" applyBorder="0" applyAlignment="0" applyProtection="0"/>
    <xf numFmtId="0" fontId="0" fillId="39" borderId="0" applyNumberFormat="0" applyBorder="0" applyAlignment="0" applyProtection="0"/>
    <xf numFmtId="0" fontId="0" fillId="39" borderId="0" applyNumberFormat="0" applyBorder="0" applyAlignment="0" applyProtection="0"/>
    <xf numFmtId="0" fontId="0" fillId="39" borderId="0" applyNumberFormat="0" applyBorder="0" applyAlignment="0" applyProtection="0"/>
    <xf numFmtId="177" fontId="124" fillId="51"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177" fontId="125" fillId="55" borderId="0" applyNumberFormat="0" applyBorder="0" applyAlignment="0" applyProtection="0"/>
    <xf numFmtId="0" fontId="125" fillId="55" borderId="0" applyNumberFormat="0" applyBorder="0" applyAlignment="0" applyProtection="0"/>
    <xf numFmtId="0" fontId="125" fillId="55" borderId="0" applyNumberFormat="0" applyBorder="0" applyAlignment="0" applyProtection="0"/>
    <xf numFmtId="177" fontId="125" fillId="54" borderId="0" applyNumberFormat="0" applyBorder="0" applyAlignment="0" applyProtection="0"/>
    <xf numFmtId="0" fontId="125" fillId="55" borderId="0" applyNumberFormat="0" applyBorder="0" applyAlignment="0" applyProtection="0"/>
    <xf numFmtId="177" fontId="126" fillId="20" borderId="0" applyNumberFormat="0" applyBorder="0" applyAlignment="0" applyProtection="0"/>
    <xf numFmtId="0" fontId="125" fillId="55" borderId="0" applyNumberFormat="0" applyBorder="0" applyAlignment="0" applyProtection="0"/>
    <xf numFmtId="177" fontId="125" fillId="54" borderId="0" applyNumberFormat="0" applyBorder="0" applyAlignment="0" applyProtection="0"/>
    <xf numFmtId="0" fontId="125" fillId="55" borderId="0" applyNumberFormat="0" applyBorder="0" applyAlignment="0" applyProtection="0"/>
    <xf numFmtId="0" fontId="125" fillId="55" borderId="0" applyNumberFormat="0" applyBorder="0" applyAlignment="0" applyProtection="0"/>
    <xf numFmtId="0" fontId="125" fillId="55"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177" fontId="125" fillId="43" borderId="0" applyNumberFormat="0" applyBorder="0" applyAlignment="0" applyProtection="0"/>
    <xf numFmtId="177" fontId="125" fillId="43" borderId="0" applyNumberFormat="0" applyBorder="0" applyAlignment="0" applyProtection="0"/>
    <xf numFmtId="177" fontId="125" fillId="43" borderId="0" applyNumberFormat="0" applyBorder="0" applyAlignment="0" applyProtection="0"/>
    <xf numFmtId="177" fontId="125" fillId="43" borderId="0" applyNumberFormat="0" applyBorder="0" applyAlignment="0" applyProtection="0"/>
    <xf numFmtId="177" fontId="125" fillId="43" borderId="0" applyNumberFormat="0" applyBorder="0" applyAlignment="0" applyProtection="0"/>
    <xf numFmtId="177" fontId="125" fillId="43" borderId="0" applyNumberFormat="0" applyBorder="0" applyAlignment="0" applyProtection="0"/>
    <xf numFmtId="0" fontId="125" fillId="43" borderId="0" applyNumberFormat="0" applyBorder="0" applyAlignment="0" applyProtection="0"/>
    <xf numFmtId="0" fontId="125" fillId="43" borderId="0" applyNumberFormat="0" applyBorder="0" applyAlignment="0" applyProtection="0"/>
    <xf numFmtId="0" fontId="125" fillId="43" borderId="0" applyNumberFormat="0" applyBorder="0" applyAlignment="0" applyProtection="0"/>
    <xf numFmtId="177" fontId="126" fillId="24" borderId="0" applyNumberFormat="0" applyBorder="0" applyAlignment="0" applyProtection="0"/>
    <xf numFmtId="0" fontId="125" fillId="43" borderId="0" applyNumberFormat="0" applyBorder="0" applyAlignment="0" applyProtection="0"/>
    <xf numFmtId="177" fontId="125" fillId="43" borderId="0" applyNumberFormat="0" applyBorder="0" applyAlignment="0" applyProtection="0"/>
    <xf numFmtId="0" fontId="125" fillId="43" borderId="0" applyNumberFormat="0" applyBorder="0" applyAlignment="0" applyProtection="0"/>
    <xf numFmtId="0" fontId="125" fillId="43" borderId="0" applyNumberFormat="0" applyBorder="0" applyAlignment="0" applyProtection="0"/>
    <xf numFmtId="0" fontId="125" fillId="43" borderId="0" applyNumberFormat="0" applyBorder="0" applyAlignment="0" applyProtection="0"/>
    <xf numFmtId="177" fontId="125" fillId="43" borderId="0" applyNumberFormat="0" applyBorder="0" applyAlignment="0" applyProtection="0"/>
    <xf numFmtId="177" fontId="125" fillId="43" borderId="0" applyNumberFormat="0" applyBorder="0" applyAlignment="0" applyProtection="0"/>
    <xf numFmtId="177" fontId="125" fillId="51" borderId="0" applyNumberFormat="0" applyBorder="0" applyAlignment="0" applyProtection="0"/>
    <xf numFmtId="177" fontId="125" fillId="51" borderId="0" applyNumberFormat="0" applyBorder="0" applyAlignment="0" applyProtection="0"/>
    <xf numFmtId="177" fontId="125" fillId="51" borderId="0" applyNumberFormat="0" applyBorder="0" applyAlignment="0" applyProtection="0"/>
    <xf numFmtId="177" fontId="125" fillId="51" borderId="0" applyNumberFormat="0" applyBorder="0" applyAlignment="0" applyProtection="0"/>
    <xf numFmtId="177" fontId="125" fillId="51" borderId="0" applyNumberFormat="0" applyBorder="0" applyAlignment="0" applyProtection="0"/>
    <xf numFmtId="177" fontId="125" fillId="52" borderId="0" applyNumberFormat="0" applyBorder="0" applyAlignment="0" applyProtection="0"/>
    <xf numFmtId="0" fontId="125" fillId="52" borderId="0" applyNumberFormat="0" applyBorder="0" applyAlignment="0" applyProtection="0"/>
    <xf numFmtId="0" fontId="125" fillId="52" borderId="0" applyNumberFormat="0" applyBorder="0" applyAlignment="0" applyProtection="0"/>
    <xf numFmtId="177" fontId="125" fillId="51" borderId="0" applyNumberFormat="0" applyBorder="0" applyAlignment="0" applyProtection="0"/>
    <xf numFmtId="0" fontId="125" fillId="52" borderId="0" applyNumberFormat="0" applyBorder="0" applyAlignment="0" applyProtection="0"/>
    <xf numFmtId="177" fontId="126" fillId="28" borderId="0" applyNumberFormat="0" applyBorder="0" applyAlignment="0" applyProtection="0"/>
    <xf numFmtId="0" fontId="125" fillId="52" borderId="0" applyNumberFormat="0" applyBorder="0" applyAlignment="0" applyProtection="0"/>
    <xf numFmtId="177" fontId="125" fillId="51" borderId="0" applyNumberFormat="0" applyBorder="0" applyAlignment="0" applyProtection="0"/>
    <xf numFmtId="0" fontId="125" fillId="52" borderId="0" applyNumberFormat="0" applyBorder="0" applyAlignment="0" applyProtection="0"/>
    <xf numFmtId="0" fontId="125" fillId="52" borderId="0" applyNumberFormat="0" applyBorder="0" applyAlignment="0" applyProtection="0"/>
    <xf numFmtId="0" fontId="125" fillId="52" borderId="0" applyNumberFormat="0" applyBorder="0" applyAlignment="0" applyProtection="0"/>
    <xf numFmtId="177" fontId="125" fillId="51" borderId="0" applyNumberFormat="0" applyBorder="0" applyAlignment="0" applyProtection="0"/>
    <xf numFmtId="177" fontId="125" fillId="51" borderId="0" applyNumberFormat="0" applyBorder="0" applyAlignment="0" applyProtection="0"/>
    <xf numFmtId="177" fontId="125" fillId="49" borderId="0" applyNumberFormat="0" applyBorder="0" applyAlignment="0" applyProtection="0"/>
    <xf numFmtId="177" fontId="125" fillId="49" borderId="0" applyNumberFormat="0" applyBorder="0" applyAlignment="0" applyProtection="0"/>
    <xf numFmtId="177" fontId="125" fillId="49" borderId="0" applyNumberFormat="0" applyBorder="0" applyAlignment="0" applyProtection="0"/>
    <xf numFmtId="177" fontId="125" fillId="49" borderId="0" applyNumberFormat="0" applyBorder="0" applyAlignment="0" applyProtection="0"/>
    <xf numFmtId="177" fontId="125" fillId="49" borderId="0" applyNumberFormat="0" applyBorder="0" applyAlignment="0" applyProtection="0"/>
    <xf numFmtId="177" fontId="125" fillId="56"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177" fontId="125" fillId="49" borderId="0" applyNumberFormat="0" applyBorder="0" applyAlignment="0" applyProtection="0"/>
    <xf numFmtId="0" fontId="125" fillId="56" borderId="0" applyNumberFormat="0" applyBorder="0" applyAlignment="0" applyProtection="0"/>
    <xf numFmtId="177" fontId="126" fillId="32" borderId="0" applyNumberFormat="0" applyBorder="0" applyAlignment="0" applyProtection="0"/>
    <xf numFmtId="0" fontId="125" fillId="56" borderId="0" applyNumberFormat="0" applyBorder="0" applyAlignment="0" applyProtection="0"/>
    <xf numFmtId="177" fontId="125" fillId="49"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177" fontId="125" fillId="49" borderId="0" applyNumberFormat="0" applyBorder="0" applyAlignment="0" applyProtection="0"/>
    <xf numFmtId="177" fontId="125" fillId="49"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0" fontId="125" fillId="54" borderId="0" applyNumberFormat="0" applyBorder="0" applyAlignment="0" applyProtection="0"/>
    <xf numFmtId="0" fontId="125" fillId="54" borderId="0" applyNumberFormat="0" applyBorder="0" applyAlignment="0" applyProtection="0"/>
    <xf numFmtId="0" fontId="125" fillId="54" borderId="0" applyNumberFormat="0" applyBorder="0" applyAlignment="0" applyProtection="0"/>
    <xf numFmtId="177" fontId="126" fillId="36" borderId="0" applyNumberFormat="0" applyBorder="0" applyAlignment="0" applyProtection="0"/>
    <xf numFmtId="0" fontId="125" fillId="54" borderId="0" applyNumberFormat="0" applyBorder="0" applyAlignment="0" applyProtection="0"/>
    <xf numFmtId="177" fontId="125" fillId="54" borderId="0" applyNumberFormat="0" applyBorder="0" applyAlignment="0" applyProtection="0"/>
    <xf numFmtId="0" fontId="125" fillId="54" borderId="0" applyNumberFormat="0" applyBorder="0" applyAlignment="0" applyProtection="0"/>
    <xf numFmtId="0" fontId="125" fillId="54" borderId="0" applyNumberFormat="0" applyBorder="0" applyAlignment="0" applyProtection="0"/>
    <xf numFmtId="0" fontId="125" fillId="54"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177" fontId="125" fillId="43" borderId="0" applyNumberFormat="0" applyBorder="0" applyAlignment="0" applyProtection="0"/>
    <xf numFmtId="177" fontId="125" fillId="43" borderId="0" applyNumberFormat="0" applyBorder="0" applyAlignment="0" applyProtection="0"/>
    <xf numFmtId="177" fontId="125" fillId="43" borderId="0" applyNumberFormat="0" applyBorder="0" applyAlignment="0" applyProtection="0"/>
    <xf numFmtId="177" fontId="125" fillId="43" borderId="0" applyNumberFormat="0" applyBorder="0" applyAlignment="0" applyProtection="0"/>
    <xf numFmtId="177" fontId="125" fillId="43" borderId="0" applyNumberFormat="0" applyBorder="0" applyAlignment="0" applyProtection="0"/>
    <xf numFmtId="177" fontId="125" fillId="57" borderId="0" applyNumberFormat="0" applyBorder="0" applyAlignment="0" applyProtection="0"/>
    <xf numFmtId="0" fontId="125" fillId="57" borderId="0" applyNumberFormat="0" applyBorder="0" applyAlignment="0" applyProtection="0"/>
    <xf numFmtId="0" fontId="125" fillId="57" borderId="0" applyNumberFormat="0" applyBorder="0" applyAlignment="0" applyProtection="0"/>
    <xf numFmtId="177" fontId="125" fillId="43" borderId="0" applyNumberFormat="0" applyBorder="0" applyAlignment="0" applyProtection="0"/>
    <xf numFmtId="0" fontId="125" fillId="57" borderId="0" applyNumberFormat="0" applyBorder="0" applyAlignment="0" applyProtection="0"/>
    <xf numFmtId="177" fontId="126" fillId="40" borderId="0" applyNumberFormat="0" applyBorder="0" applyAlignment="0" applyProtection="0"/>
    <xf numFmtId="0" fontId="125" fillId="57" borderId="0" applyNumberFormat="0" applyBorder="0" applyAlignment="0" applyProtection="0"/>
    <xf numFmtId="177" fontId="125" fillId="43" borderId="0" applyNumberFormat="0" applyBorder="0" applyAlignment="0" applyProtection="0"/>
    <xf numFmtId="0" fontId="125" fillId="57" borderId="0" applyNumberFormat="0" applyBorder="0" applyAlignment="0" applyProtection="0"/>
    <xf numFmtId="0" fontId="125" fillId="57" borderId="0" applyNumberFormat="0" applyBorder="0" applyAlignment="0" applyProtection="0"/>
    <xf numFmtId="0" fontId="125" fillId="57" borderId="0" applyNumberFormat="0" applyBorder="0" applyAlignment="0" applyProtection="0"/>
    <xf numFmtId="177" fontId="125" fillId="43" borderId="0" applyNumberFormat="0" applyBorder="0" applyAlignment="0" applyProtection="0"/>
    <xf numFmtId="177" fontId="125" fillId="43"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177" fontId="125" fillId="58" borderId="0" applyNumberFormat="0" applyBorder="0" applyAlignment="0" applyProtection="0"/>
    <xf numFmtId="0" fontId="125" fillId="58" borderId="0" applyNumberFormat="0" applyBorder="0" applyAlignment="0" applyProtection="0"/>
    <xf numFmtId="0" fontId="125" fillId="58" borderId="0" applyNumberFormat="0" applyBorder="0" applyAlignment="0" applyProtection="0"/>
    <xf numFmtId="177" fontId="125" fillId="54" borderId="0" applyNumberFormat="0" applyBorder="0" applyAlignment="0" applyProtection="0"/>
    <xf numFmtId="0" fontId="125" fillId="58" borderId="0" applyNumberFormat="0" applyBorder="0" applyAlignment="0" applyProtection="0"/>
    <xf numFmtId="177" fontId="126" fillId="17" borderId="0" applyNumberFormat="0" applyBorder="0" applyAlignment="0" applyProtection="0"/>
    <xf numFmtId="0" fontId="125" fillId="58" borderId="0" applyNumberFormat="0" applyBorder="0" applyAlignment="0" applyProtection="0"/>
    <xf numFmtId="177" fontId="125" fillId="54" borderId="0" applyNumberFormat="0" applyBorder="0" applyAlignment="0" applyProtection="0"/>
    <xf numFmtId="0" fontId="125" fillId="58" borderId="0" applyNumberFormat="0" applyBorder="0" applyAlignment="0" applyProtection="0"/>
    <xf numFmtId="0" fontId="125" fillId="58" borderId="0" applyNumberFormat="0" applyBorder="0" applyAlignment="0" applyProtection="0"/>
    <xf numFmtId="0" fontId="125" fillId="58"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177" fontId="125" fillId="59" borderId="0" applyNumberFormat="0" applyBorder="0" applyAlignment="0" applyProtection="0"/>
    <xf numFmtId="177" fontId="125" fillId="59" borderId="0" applyNumberFormat="0" applyBorder="0" applyAlignment="0" applyProtection="0"/>
    <xf numFmtId="177" fontId="125" fillId="59" borderId="0" applyNumberFormat="0" applyBorder="0" applyAlignment="0" applyProtection="0"/>
    <xf numFmtId="177" fontId="125" fillId="59" borderId="0" applyNumberFormat="0" applyBorder="0" applyAlignment="0" applyProtection="0"/>
    <xf numFmtId="177" fontId="125" fillId="59" borderId="0" applyNumberFormat="0" applyBorder="0" applyAlignment="0" applyProtection="0"/>
    <xf numFmtId="177" fontId="125" fillId="59" borderId="0" applyNumberFormat="0" applyBorder="0" applyAlignment="0" applyProtection="0"/>
    <xf numFmtId="0" fontId="125" fillId="59" borderId="0" applyNumberFormat="0" applyBorder="0" applyAlignment="0" applyProtection="0"/>
    <xf numFmtId="0" fontId="125" fillId="59" borderId="0" applyNumberFormat="0" applyBorder="0" applyAlignment="0" applyProtection="0"/>
    <xf numFmtId="0" fontId="125" fillId="59" borderId="0" applyNumberFormat="0" applyBorder="0" applyAlignment="0" applyProtection="0"/>
    <xf numFmtId="177" fontId="126" fillId="21" borderId="0" applyNumberFormat="0" applyBorder="0" applyAlignment="0" applyProtection="0"/>
    <xf numFmtId="0" fontId="125" fillId="59" borderId="0" applyNumberFormat="0" applyBorder="0" applyAlignment="0" applyProtection="0"/>
    <xf numFmtId="177" fontId="125" fillId="59" borderId="0" applyNumberFormat="0" applyBorder="0" applyAlignment="0" applyProtection="0"/>
    <xf numFmtId="0" fontId="125" fillId="59" borderId="0" applyNumberFormat="0" applyBorder="0" applyAlignment="0" applyProtection="0"/>
    <xf numFmtId="0" fontId="125" fillId="59" borderId="0" applyNumberFormat="0" applyBorder="0" applyAlignment="0" applyProtection="0"/>
    <xf numFmtId="0" fontId="125" fillId="59" borderId="0" applyNumberFormat="0" applyBorder="0" applyAlignment="0" applyProtection="0"/>
    <xf numFmtId="177" fontId="125" fillId="59" borderId="0" applyNumberFormat="0" applyBorder="0" applyAlignment="0" applyProtection="0"/>
    <xf numFmtId="177" fontId="125" fillId="59" borderId="0" applyNumberFormat="0" applyBorder="0" applyAlignment="0" applyProtection="0"/>
    <xf numFmtId="177" fontId="125" fillId="60" borderId="0" applyNumberFormat="0" applyBorder="0" applyAlignment="0" applyProtection="0"/>
    <xf numFmtId="177" fontId="125" fillId="60" borderId="0" applyNumberFormat="0" applyBorder="0" applyAlignment="0" applyProtection="0"/>
    <xf numFmtId="177" fontId="125" fillId="60" borderId="0" applyNumberFormat="0" applyBorder="0" applyAlignment="0" applyProtection="0"/>
    <xf numFmtId="177" fontId="125" fillId="60" borderId="0" applyNumberFormat="0" applyBorder="0" applyAlignment="0" applyProtection="0"/>
    <xf numFmtId="177" fontId="125" fillId="60" borderId="0" applyNumberFormat="0" applyBorder="0" applyAlignment="0" applyProtection="0"/>
    <xf numFmtId="177" fontId="125" fillId="60" borderId="0" applyNumberFormat="0" applyBorder="0" applyAlignment="0" applyProtection="0"/>
    <xf numFmtId="0" fontId="125" fillId="60" borderId="0" applyNumberFormat="0" applyBorder="0" applyAlignment="0" applyProtection="0"/>
    <xf numFmtId="0" fontId="125" fillId="60" borderId="0" applyNumberFormat="0" applyBorder="0" applyAlignment="0" applyProtection="0"/>
    <xf numFmtId="0" fontId="125" fillId="60" borderId="0" applyNumberFormat="0" applyBorder="0" applyAlignment="0" applyProtection="0"/>
    <xf numFmtId="177" fontId="126" fillId="25" borderId="0" applyNumberFormat="0" applyBorder="0" applyAlignment="0" applyProtection="0"/>
    <xf numFmtId="0" fontId="125" fillId="60" borderId="0" applyNumberFormat="0" applyBorder="0" applyAlignment="0" applyProtection="0"/>
    <xf numFmtId="177" fontId="125" fillId="60" borderId="0" applyNumberFormat="0" applyBorder="0" applyAlignment="0" applyProtection="0"/>
    <xf numFmtId="0" fontId="125" fillId="60" borderId="0" applyNumberFormat="0" applyBorder="0" applyAlignment="0" applyProtection="0"/>
    <xf numFmtId="0" fontId="125" fillId="60" borderId="0" applyNumberFormat="0" applyBorder="0" applyAlignment="0" applyProtection="0"/>
    <xf numFmtId="0" fontId="125" fillId="60" borderId="0" applyNumberFormat="0" applyBorder="0" applyAlignment="0" applyProtection="0"/>
    <xf numFmtId="177" fontId="125" fillId="60" borderId="0" applyNumberFormat="0" applyBorder="0" applyAlignment="0" applyProtection="0"/>
    <xf numFmtId="177" fontId="125" fillId="60" borderId="0" applyNumberFormat="0" applyBorder="0" applyAlignment="0" applyProtection="0"/>
    <xf numFmtId="177" fontId="125" fillId="61" borderId="0" applyNumberFormat="0" applyBorder="0" applyAlignment="0" applyProtection="0"/>
    <xf numFmtId="177" fontId="125" fillId="61" borderId="0" applyNumberFormat="0" applyBorder="0" applyAlignment="0" applyProtection="0"/>
    <xf numFmtId="177" fontId="125" fillId="61" borderId="0" applyNumberFormat="0" applyBorder="0" applyAlignment="0" applyProtection="0"/>
    <xf numFmtId="177" fontId="125" fillId="61" borderId="0" applyNumberFormat="0" applyBorder="0" applyAlignment="0" applyProtection="0"/>
    <xf numFmtId="177" fontId="125" fillId="61" borderId="0" applyNumberFormat="0" applyBorder="0" applyAlignment="0" applyProtection="0"/>
    <xf numFmtId="177" fontId="125" fillId="56"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177" fontId="125" fillId="61" borderId="0" applyNumberFormat="0" applyBorder="0" applyAlignment="0" applyProtection="0"/>
    <xf numFmtId="0" fontId="125" fillId="56" borderId="0" applyNumberFormat="0" applyBorder="0" applyAlignment="0" applyProtection="0"/>
    <xf numFmtId="177" fontId="126" fillId="29" borderId="0" applyNumberFormat="0" applyBorder="0" applyAlignment="0" applyProtection="0"/>
    <xf numFmtId="0" fontId="125" fillId="56" borderId="0" applyNumberFormat="0" applyBorder="0" applyAlignment="0" applyProtection="0"/>
    <xf numFmtId="177" fontId="125" fillId="61"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177" fontId="125" fillId="61" borderId="0" applyNumberFormat="0" applyBorder="0" applyAlignment="0" applyProtection="0"/>
    <xf numFmtId="177" fontId="125" fillId="61"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0" fontId="125" fillId="54" borderId="0" applyNumberFormat="0" applyBorder="0" applyAlignment="0" applyProtection="0"/>
    <xf numFmtId="0" fontId="125" fillId="54" borderId="0" applyNumberFormat="0" applyBorder="0" applyAlignment="0" applyProtection="0"/>
    <xf numFmtId="0" fontId="125" fillId="54" borderId="0" applyNumberFormat="0" applyBorder="0" applyAlignment="0" applyProtection="0"/>
    <xf numFmtId="177" fontId="126" fillId="33" borderId="0" applyNumberFormat="0" applyBorder="0" applyAlignment="0" applyProtection="0"/>
    <xf numFmtId="0" fontId="125" fillId="54" borderId="0" applyNumberFormat="0" applyBorder="0" applyAlignment="0" applyProtection="0"/>
    <xf numFmtId="177" fontId="125" fillId="54" borderId="0" applyNumberFormat="0" applyBorder="0" applyAlignment="0" applyProtection="0"/>
    <xf numFmtId="0" fontId="125" fillId="54" borderId="0" applyNumberFormat="0" applyBorder="0" applyAlignment="0" applyProtection="0"/>
    <xf numFmtId="0" fontId="125" fillId="54" borderId="0" applyNumberFormat="0" applyBorder="0" applyAlignment="0" applyProtection="0"/>
    <xf numFmtId="0" fontId="125" fillId="54" borderId="0" applyNumberFormat="0" applyBorder="0" applyAlignment="0" applyProtection="0"/>
    <xf numFmtId="177" fontId="125" fillId="54" borderId="0" applyNumberFormat="0" applyBorder="0" applyAlignment="0" applyProtection="0"/>
    <xf numFmtId="177" fontId="125" fillId="54" borderId="0" applyNumberFormat="0" applyBorder="0" applyAlignment="0" applyProtection="0"/>
    <xf numFmtId="177" fontId="125" fillId="62" borderId="0" applyNumberFormat="0" applyBorder="0" applyAlignment="0" applyProtection="0"/>
    <xf numFmtId="177" fontId="125" fillId="62" borderId="0" applyNumberFormat="0" applyBorder="0" applyAlignment="0" applyProtection="0"/>
    <xf numFmtId="177" fontId="125" fillId="62" borderId="0" applyNumberFormat="0" applyBorder="0" applyAlignment="0" applyProtection="0"/>
    <xf numFmtId="177" fontId="125" fillId="62" borderId="0" applyNumberFormat="0" applyBorder="0" applyAlignment="0" applyProtection="0"/>
    <xf numFmtId="177" fontId="125" fillId="62" borderId="0" applyNumberFormat="0" applyBorder="0" applyAlignment="0" applyProtection="0"/>
    <xf numFmtId="177" fontId="125" fillId="62" borderId="0" applyNumberFormat="0" applyBorder="0" applyAlignment="0" applyProtection="0"/>
    <xf numFmtId="0" fontId="125" fillId="62" borderId="0" applyNumberFormat="0" applyBorder="0" applyAlignment="0" applyProtection="0"/>
    <xf numFmtId="0" fontId="125" fillId="62" borderId="0" applyNumberFormat="0" applyBorder="0" applyAlignment="0" applyProtection="0"/>
    <xf numFmtId="0" fontId="125" fillId="62" borderId="0" applyNumberFormat="0" applyBorder="0" applyAlignment="0" applyProtection="0"/>
    <xf numFmtId="177" fontId="126" fillId="37" borderId="0" applyNumberFormat="0" applyBorder="0" applyAlignment="0" applyProtection="0"/>
    <xf numFmtId="0" fontId="125" fillId="62" borderId="0" applyNumberFormat="0" applyBorder="0" applyAlignment="0" applyProtection="0"/>
    <xf numFmtId="177" fontId="125" fillId="62" borderId="0" applyNumberFormat="0" applyBorder="0" applyAlignment="0" applyProtection="0"/>
    <xf numFmtId="0" fontId="125" fillId="62" borderId="0" applyNumberFormat="0" applyBorder="0" applyAlignment="0" applyProtection="0"/>
    <xf numFmtId="0" fontId="125" fillId="62" borderId="0" applyNumberFormat="0" applyBorder="0" applyAlignment="0" applyProtection="0"/>
    <xf numFmtId="0" fontId="125" fillId="62" borderId="0" applyNumberFormat="0" applyBorder="0" applyAlignment="0" applyProtection="0"/>
    <xf numFmtId="177" fontId="125" fillId="62" borderId="0" applyNumberFormat="0" applyBorder="0" applyAlignment="0" applyProtection="0"/>
    <xf numFmtId="177" fontId="125" fillId="62" borderId="0" applyNumberFormat="0" applyBorder="0" applyAlignment="0" applyProtection="0"/>
    <xf numFmtId="37" fontId="127" fillId="63" borderId="44" applyBorder="0" applyProtection="0">
      <alignment vertical="center"/>
    </xf>
    <xf numFmtId="37" fontId="127" fillId="63" borderId="44" applyBorder="0" applyProtection="0">
      <alignment vertical="center"/>
    </xf>
    <xf numFmtId="177" fontId="128" fillId="44" borderId="0" applyNumberFormat="0" applyBorder="0" applyAlignment="0" applyProtection="0"/>
    <xf numFmtId="177" fontId="128" fillId="44" borderId="0" applyNumberFormat="0" applyBorder="0" applyAlignment="0" applyProtection="0"/>
    <xf numFmtId="177" fontId="128" fillId="44" borderId="0" applyNumberFormat="0" applyBorder="0" applyAlignment="0" applyProtection="0"/>
    <xf numFmtId="177" fontId="128" fillId="44" borderId="0" applyNumberFormat="0" applyBorder="0" applyAlignment="0" applyProtection="0"/>
    <xf numFmtId="177" fontId="128" fillId="44" borderId="0" applyNumberFormat="0" applyBorder="0" applyAlignment="0" applyProtection="0"/>
    <xf numFmtId="177" fontId="128" fillId="44" borderId="0" applyNumberFormat="0" applyBorder="0" applyAlignment="0" applyProtection="0"/>
    <xf numFmtId="0" fontId="128" fillId="44" borderId="0" applyNumberFormat="0" applyBorder="0" applyAlignment="0" applyProtection="0"/>
    <xf numFmtId="0" fontId="128" fillId="44" borderId="0" applyNumberFormat="0" applyBorder="0" applyAlignment="0" applyProtection="0"/>
    <xf numFmtId="0" fontId="128" fillId="44" borderId="0" applyNumberFormat="0" applyBorder="0" applyAlignment="0" applyProtection="0"/>
    <xf numFmtId="177" fontId="129" fillId="15" borderId="0" applyNumberFormat="0" applyBorder="0" applyAlignment="0" applyProtection="0"/>
    <xf numFmtId="0" fontId="128" fillId="44" borderId="0" applyNumberFormat="0" applyBorder="0" applyAlignment="0" applyProtection="0"/>
    <xf numFmtId="177" fontId="128" fillId="44" borderId="0" applyNumberFormat="0" applyBorder="0" applyAlignment="0" applyProtection="0"/>
    <xf numFmtId="0" fontId="128" fillId="44" borderId="0" applyNumberFormat="0" applyBorder="0" applyAlignment="0" applyProtection="0"/>
    <xf numFmtId="0" fontId="128" fillId="44" borderId="0" applyNumberFormat="0" applyBorder="0" applyAlignment="0" applyProtection="0"/>
    <xf numFmtId="0" fontId="128" fillId="44" borderId="0" applyNumberFormat="0" applyBorder="0" applyAlignment="0" applyProtection="0"/>
    <xf numFmtId="177" fontId="128" fillId="44" borderId="0" applyNumberFormat="0" applyBorder="0" applyAlignment="0" applyProtection="0"/>
    <xf numFmtId="177" fontId="128" fillId="44" borderId="0" applyNumberFormat="0" applyBorder="0" applyAlignment="0" applyProtection="0"/>
    <xf numFmtId="178" fontId="130" fillId="64" borderId="0" applyBorder="0">
      <alignment horizontal="left" vertical="center" indent="1"/>
    </xf>
    <xf numFmtId="177" fontId="131" fillId="63" borderId="45" applyNumberFormat="0" applyAlignment="0" applyProtection="0"/>
    <xf numFmtId="177" fontId="131" fillId="63" borderId="45" applyNumberFormat="0" applyAlignment="0" applyProtection="0"/>
    <xf numFmtId="177" fontId="131" fillId="63" borderId="45" applyNumberFormat="0" applyAlignment="0" applyProtection="0"/>
    <xf numFmtId="177" fontId="131" fillId="63" borderId="45" applyNumberFormat="0" applyAlignment="0" applyProtection="0"/>
    <xf numFmtId="177" fontId="131" fillId="63" borderId="45" applyNumberFormat="0" applyAlignment="0" applyProtection="0"/>
    <xf numFmtId="177" fontId="131" fillId="63" borderId="45" applyNumberFormat="0" applyAlignment="0" applyProtection="0"/>
    <xf numFmtId="177" fontId="131" fillId="63" borderId="45" applyNumberFormat="0" applyAlignment="0" applyProtection="0"/>
    <xf numFmtId="177" fontId="131" fillId="63" borderId="45" applyNumberFormat="0" applyAlignment="0" applyProtection="0"/>
    <xf numFmtId="177" fontId="131" fillId="63" borderId="45" applyNumberFormat="0" applyAlignment="0" applyProtection="0"/>
    <xf numFmtId="177" fontId="131" fillId="63" borderId="45" applyNumberFormat="0" applyAlignment="0" applyProtection="0"/>
    <xf numFmtId="177" fontId="131" fillId="49" borderId="45" applyNumberFormat="0" applyAlignment="0" applyProtection="0"/>
    <xf numFmtId="177" fontId="131" fillId="49" borderId="45" applyNumberFormat="0" applyAlignment="0" applyProtection="0"/>
    <xf numFmtId="0" fontId="131" fillId="49" borderId="45" applyNumberFormat="0" applyAlignment="0" applyProtection="0"/>
    <xf numFmtId="179" fontId="131" fillId="49" borderId="45" applyNumberFormat="0" applyAlignment="0" applyProtection="0"/>
    <xf numFmtId="179" fontId="131" fillId="49" borderId="45" applyNumberFormat="0" applyAlignment="0" applyProtection="0"/>
    <xf numFmtId="179" fontId="131" fillId="49" borderId="45" applyNumberFormat="0" applyAlignment="0" applyProtection="0"/>
    <xf numFmtId="179" fontId="131" fillId="49" borderId="45" applyNumberFormat="0" applyAlignment="0" applyProtection="0"/>
    <xf numFmtId="179"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179" fontId="131" fillId="49" borderId="45" applyNumberFormat="0" applyAlignment="0" applyProtection="0"/>
    <xf numFmtId="179" fontId="131" fillId="49" borderId="45" applyNumberFormat="0" applyAlignment="0" applyProtection="0"/>
    <xf numFmtId="179" fontId="131" fillId="49" borderId="45" applyNumberFormat="0" applyAlignment="0" applyProtection="0"/>
    <xf numFmtId="179" fontId="131" fillId="49" borderId="45" applyNumberFormat="0" applyAlignment="0" applyProtection="0"/>
    <xf numFmtId="179"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179" fontId="131" fillId="49" borderId="45" applyNumberFormat="0" applyAlignment="0" applyProtection="0"/>
    <xf numFmtId="179" fontId="131" fillId="49" borderId="45" applyNumberFormat="0" applyAlignment="0" applyProtection="0"/>
    <xf numFmtId="179" fontId="131" fillId="49" borderId="45" applyNumberFormat="0" applyAlignment="0" applyProtection="0"/>
    <xf numFmtId="179" fontId="131" fillId="49" borderId="45" applyNumberFormat="0" applyAlignment="0" applyProtection="0"/>
    <xf numFmtId="179" fontId="131" fillId="49" borderId="45" applyNumberFormat="0" applyAlignment="0" applyProtection="0"/>
    <xf numFmtId="179" fontId="131" fillId="49" borderId="45" applyNumberFormat="0" applyAlignment="0" applyProtection="0"/>
    <xf numFmtId="179" fontId="131" fillId="49" borderId="45" applyNumberFormat="0" applyAlignment="0" applyProtection="0"/>
    <xf numFmtId="179"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179" fontId="131" fillId="49" borderId="45" applyNumberFormat="0" applyAlignment="0" applyProtection="0"/>
    <xf numFmtId="179" fontId="131" fillId="49" borderId="45" applyNumberFormat="0" applyAlignment="0" applyProtection="0"/>
    <xf numFmtId="179" fontId="131" fillId="49" borderId="45" applyNumberFormat="0" applyAlignment="0" applyProtection="0"/>
    <xf numFmtId="179" fontId="131" fillId="49" borderId="45" applyNumberFormat="0" applyAlignment="0" applyProtection="0"/>
    <xf numFmtId="179" fontId="131" fillId="49" borderId="45" applyNumberFormat="0" applyAlignment="0" applyProtection="0"/>
    <xf numFmtId="179"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177" fontId="131" fillId="63"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0" fontId="131" fillId="49" borderId="45" applyNumberFormat="0" applyAlignment="0" applyProtection="0"/>
    <xf numFmtId="177" fontId="131" fillId="63" borderId="45" applyNumberFormat="0" applyAlignment="0" applyProtection="0"/>
    <xf numFmtId="177" fontId="131" fillId="63" borderId="45" applyNumberFormat="0" applyAlignment="0" applyProtection="0"/>
    <xf numFmtId="177" fontId="131" fillId="63" borderId="45" applyNumberFormat="0" applyAlignment="0" applyProtection="0"/>
    <xf numFmtId="177" fontId="131" fillId="63" borderId="45" applyNumberFormat="0" applyAlignment="0" applyProtection="0"/>
    <xf numFmtId="177" fontId="132" fillId="64" borderId="46" applyNumberFormat="0" applyAlignment="0" applyProtection="0"/>
    <xf numFmtId="177" fontId="132" fillId="64" borderId="46" applyNumberFormat="0" applyAlignment="0" applyProtection="0"/>
    <xf numFmtId="177" fontId="132" fillId="64" borderId="46" applyNumberFormat="0" applyAlignment="0" applyProtection="0"/>
    <xf numFmtId="177" fontId="132" fillId="64" borderId="46" applyNumberFormat="0" applyAlignment="0" applyProtection="0"/>
    <xf numFmtId="177" fontId="132" fillId="64" borderId="46" applyNumberFormat="0" applyAlignment="0" applyProtection="0"/>
    <xf numFmtId="177" fontId="132" fillId="64" borderId="46" applyNumberFormat="0" applyAlignment="0" applyProtection="0"/>
    <xf numFmtId="0" fontId="132" fillId="64" borderId="46" applyNumberFormat="0" applyAlignment="0" applyProtection="0"/>
    <xf numFmtId="0" fontId="132" fillId="64" borderId="46" applyNumberFormat="0" applyAlignment="0" applyProtection="0"/>
    <xf numFmtId="0" fontId="132" fillId="64" borderId="46" applyNumberFormat="0" applyAlignment="0" applyProtection="0"/>
    <xf numFmtId="177" fontId="133" fillId="13" borderId="41" applyNumberFormat="0" applyAlignment="0" applyProtection="0"/>
    <xf numFmtId="0" fontId="132" fillId="64" borderId="46" applyNumberFormat="0" applyAlignment="0" applyProtection="0"/>
    <xf numFmtId="177" fontId="132" fillId="64" borderId="46" applyNumberFormat="0" applyAlignment="0" applyProtection="0"/>
    <xf numFmtId="0" fontId="132" fillId="64" borderId="46" applyNumberFormat="0" applyAlignment="0" applyProtection="0"/>
    <xf numFmtId="0" fontId="132" fillId="64" borderId="46" applyNumberFormat="0" applyAlignment="0" applyProtection="0"/>
    <xf numFmtId="0" fontId="132" fillId="64" borderId="46" applyNumberFormat="0" applyAlignment="0" applyProtection="0"/>
    <xf numFmtId="177" fontId="132" fillId="64" borderId="46" applyNumberFormat="0" applyAlignment="0" applyProtection="0"/>
    <xf numFmtId="177" fontId="132" fillId="64" borderId="46" applyNumberFormat="0" applyAlignment="0" applyProtection="0"/>
    <xf numFmtId="0" fontId="134" fillId="0" borderId="0"/>
    <xf numFmtId="0" fontId="134" fillId="0" borderId="0">
      <alignment vertical="center"/>
    </xf>
    <xf numFmtId="0" fontId="134" fillId="0" borderId="0"/>
    <xf numFmtId="0" fontId="134" fillId="0" borderId="0">
      <alignment vertical="center"/>
    </xf>
    <xf numFmtId="0" fontId="134" fillId="0" borderId="0"/>
    <xf numFmtId="0" fontId="134" fillId="0" borderId="0">
      <alignment vertical="center"/>
    </xf>
    <xf numFmtId="0" fontId="134" fillId="0" borderId="0"/>
    <xf numFmtId="0" fontId="134" fillId="0" borderId="0">
      <alignment vertical="center"/>
    </xf>
    <xf numFmtId="0" fontId="135" fillId="0" borderId="0"/>
    <xf numFmtId="0" fontId="135" fillId="0" borderId="0">
      <alignment vertical="center"/>
    </xf>
    <xf numFmtId="0" fontId="134" fillId="0" borderId="0"/>
    <xf numFmtId="0" fontId="134" fillId="0" borderId="0">
      <alignment vertical="center"/>
    </xf>
    <xf numFmtId="0" fontId="136" fillId="0" borderId="0"/>
    <xf numFmtId="0" fontId="136" fillId="0" borderId="0">
      <alignment vertical="center"/>
    </xf>
    <xf numFmtId="0" fontId="136" fillId="0" borderId="0"/>
    <xf numFmtId="0" fontId="136" fillId="0" borderId="0">
      <alignment vertical="center"/>
    </xf>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3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1" fontId="1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41" fontId="10" fillId="0" borderId="0" applyFont="0" applyFill="0" applyBorder="0" applyAlignment="0" applyProtection="0"/>
    <xf numFmtId="180" fontId="1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24" fillId="0" borderId="0" applyFont="0" applyFill="0" applyBorder="0" applyAlignment="0" applyProtection="0"/>
    <xf numFmtId="180" fontId="124" fillId="0" borderId="0" applyFont="0" applyFill="0" applyBorder="0" applyAlignment="0" applyProtection="0"/>
    <xf numFmtId="180" fontId="138"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124" fillId="0" borderId="0" applyFont="0" applyFill="0" applyBorder="0" applyAlignment="0" applyProtection="0"/>
    <xf numFmtId="180" fontId="1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1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1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1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43" fontId="139"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10" fillId="0" borderId="0" applyFont="0" applyFill="0" applyBorder="0" applyAlignment="0" applyProtection="0"/>
    <xf numFmtId="180" fontId="0" fillId="0" borderId="0" applyFont="0" applyFill="0" applyBorder="0" applyAlignment="0" applyProtection="0"/>
    <xf numFmtId="180" fontId="137"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138" fillId="0" borderId="0" applyFont="0" applyFill="0" applyBorder="0" applyAlignment="0" applyProtection="0">
      <alignment vertical="center"/>
    </xf>
    <xf numFmtId="180" fontId="0" fillId="0" borderId="0" applyFont="0" applyFill="0" applyBorder="0" applyAlignment="0" applyProtection="0"/>
    <xf numFmtId="41" fontId="10" fillId="0" borderId="0" applyFont="0" applyFill="0" applyBorder="0" applyAlignment="0" applyProtection="0"/>
    <xf numFmtId="180" fontId="124"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1" fontId="138" fillId="0" borderId="0" applyFont="0" applyFill="0" applyBorder="0" applyAlignment="0" applyProtection="0">
      <alignment vertical="center"/>
    </xf>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24"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24"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24"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24"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24"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24"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43" fontId="139" fillId="0" borderId="0" applyFont="0" applyFill="0" applyBorder="0" applyAlignment="0" applyProtection="0"/>
    <xf numFmtId="176" fontId="140" fillId="0" borderId="0" applyFont="0" applyFill="0" applyBorder="0" applyAlignment="0" applyProtection="0"/>
    <xf numFmtId="43" fontId="139"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24"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43"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2"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43" fontId="10" fillId="0" borderId="0" applyFont="0" applyFill="0" applyBorder="0" applyAlignment="0" applyProtection="0"/>
    <xf numFmtId="176" fontId="141"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2" fillId="0" borderId="0" applyFont="0" applyFill="0" applyBorder="0" applyAlignment="0" applyProtection="0"/>
    <xf numFmtId="176" fontId="0"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3"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143"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1" fillId="0" borderId="0" applyFont="0" applyFill="0" applyBorder="0" applyAlignment="0" applyProtection="0"/>
    <xf numFmtId="176" fontId="124"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9"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9" fillId="0" borderId="0" applyFont="0" applyFill="0" applyBorder="0" applyAlignment="0" applyProtection="0"/>
    <xf numFmtId="182" fontId="139"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82"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82"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9"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9" fontId="10" fillId="0" borderId="0" applyNumberFormat="0" applyFill="0" applyBorder="0" applyAlignment="0" applyProtection="0"/>
    <xf numFmtId="0" fontId="10" fillId="0" borderId="0" applyNumberFormat="0" applyFill="0" applyBorder="0" applyAlignment="0" applyProtection="0"/>
    <xf numFmtId="176" fontId="144"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24"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82" fontId="139"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83" fontId="10" fillId="0" borderId="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82"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24"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82"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83" fontId="10" fillId="0" borderId="0" applyFill="0" applyBorder="0" applyAlignment="0" applyProtection="0"/>
    <xf numFmtId="183" fontId="10" fillId="0" borderId="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82"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82"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24"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82"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82"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82" fontId="139"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82"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82" fontId="139"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82"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24"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43" fontId="0"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24" fillId="0" borderId="0" applyFont="0" applyFill="0" applyBorder="0" applyAlignment="0" applyProtection="0"/>
    <xf numFmtId="182" fontId="139"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82" fontId="139"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82" fontId="139" fillId="0" borderId="0" applyFont="0" applyFill="0" applyBorder="0" applyAlignment="0" applyProtection="0"/>
    <xf numFmtId="176" fontId="137" fillId="0" borderId="0" applyFont="0" applyFill="0" applyBorder="0" applyAlignment="0" applyProtection="0"/>
    <xf numFmtId="182" fontId="139" fillId="0" borderId="0" applyFont="0" applyFill="0" applyBorder="0" applyAlignment="0" applyProtection="0"/>
    <xf numFmtId="182" fontId="139" fillId="0" borderId="0" applyFont="0" applyFill="0" applyBorder="0" applyAlignment="0" applyProtection="0"/>
    <xf numFmtId="182" fontId="139" fillId="0" borderId="0" applyFont="0" applyFill="0" applyBorder="0" applyAlignment="0" applyProtection="0"/>
    <xf numFmtId="182" fontId="139" fillId="0" borderId="0" applyFont="0" applyFill="0" applyBorder="0" applyAlignment="0" applyProtection="0"/>
    <xf numFmtId="182" fontId="139" fillId="0" borderId="0" applyFont="0" applyFill="0" applyBorder="0" applyAlignment="0" applyProtection="0"/>
    <xf numFmtId="182" fontId="139" fillId="0" borderId="0" applyFont="0" applyFill="0" applyBorder="0" applyAlignment="0" applyProtection="0"/>
    <xf numFmtId="182" fontId="139" fillId="0" borderId="0" applyFont="0" applyFill="0" applyBorder="0" applyAlignment="0" applyProtection="0"/>
    <xf numFmtId="176" fontId="124" fillId="0" borderId="0" applyFont="0" applyFill="0" applyBorder="0" applyAlignment="0" applyProtection="0"/>
    <xf numFmtId="43"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82" fontId="139" fillId="0" borderId="0" applyFont="0" applyFill="0" applyBorder="0" applyAlignment="0" applyProtection="0"/>
    <xf numFmtId="184"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24"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82" fontId="139" fillId="0" borderId="0" applyFont="0" applyFill="0" applyBorder="0" applyAlignment="0" applyProtection="0"/>
    <xf numFmtId="176" fontId="124"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82" fontId="139"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82" fontId="139"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4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82" fontId="139"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82" fontId="139"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24"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82" fontId="139"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82" fontId="139"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24"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82" fontId="139"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39"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82" fontId="139"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24"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82" fontId="139"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82" fontId="139"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82" fontId="139"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82" fontId="139"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39"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24"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9"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9" fillId="0" borderId="0" applyFont="0" applyFill="0" applyBorder="0" applyAlignment="0" applyProtection="0"/>
    <xf numFmtId="176" fontId="0" fillId="0" borderId="0" applyFont="0" applyFill="0" applyBorder="0" applyAlignment="0" applyProtection="0"/>
    <xf numFmtId="176" fontId="145"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85"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39"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24"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24"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24"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24"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39"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1"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24"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1"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24"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24"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43" fontId="146" fillId="0" borderId="0" applyFont="0" applyFill="0" applyBorder="0" applyAlignment="0" applyProtection="0"/>
    <xf numFmtId="176" fontId="124"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124"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24"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85" fontId="139"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24"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24"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24"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24"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4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24" fillId="0" borderId="0" applyFont="0" applyFill="0" applyBorder="0" applyAlignment="0" applyProtection="0"/>
    <xf numFmtId="185" fontId="139" fillId="0" borderId="0" applyFont="0" applyFill="0" applyBorder="0" applyAlignment="0" applyProtection="0"/>
    <xf numFmtId="176" fontId="139"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85" fontId="139"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85" fontId="139"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85" fontId="139"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37"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10" fillId="0" borderId="0" applyFont="0" applyFill="0" applyBorder="0" applyAlignment="0" applyProtection="0"/>
    <xf numFmtId="176" fontId="0" fillId="0" borderId="0" applyFont="0" applyFill="0" applyBorder="0" applyAlignment="0" applyProtection="0"/>
    <xf numFmtId="186" fontId="10" fillId="0" borderId="0" applyFont="0" applyFill="0" applyBorder="0" applyAlignment="0" applyProtection="0"/>
    <xf numFmtId="186" fontId="138" fillId="0" borderId="0" applyFont="0" applyFill="0" applyBorder="0" applyAlignment="0" applyProtection="0">
      <alignment vertical="center"/>
    </xf>
    <xf numFmtId="186" fontId="10" fillId="0" borderId="0" applyFont="0" applyFill="0" applyBorder="0" applyAlignment="0" applyProtection="0"/>
    <xf numFmtId="186" fontId="138" fillId="0" borderId="0" applyFont="0" applyFill="0" applyBorder="0" applyAlignment="0" applyProtection="0">
      <alignment vertical="center"/>
    </xf>
    <xf numFmtId="0" fontId="123" fillId="0" borderId="0"/>
    <xf numFmtId="0" fontId="123" fillId="0" borderId="47"/>
    <xf numFmtId="177" fontId="147" fillId="0" borderId="0" applyNumberFormat="0" applyFill="0" applyBorder="0" applyAlignment="0" applyProtection="0"/>
    <xf numFmtId="177" fontId="147" fillId="0" borderId="0" applyNumberFormat="0" applyFill="0" applyBorder="0" applyAlignment="0" applyProtection="0"/>
    <xf numFmtId="177" fontId="147" fillId="0" borderId="0" applyNumberFormat="0" applyFill="0" applyBorder="0" applyAlignment="0" applyProtection="0"/>
    <xf numFmtId="177" fontId="147" fillId="0" borderId="0" applyNumberFormat="0" applyFill="0" applyBorder="0" applyAlignment="0" applyProtection="0"/>
    <xf numFmtId="177" fontId="147" fillId="0" borderId="0" applyNumberFormat="0" applyFill="0" applyBorder="0" applyAlignment="0" applyProtection="0"/>
    <xf numFmtId="177" fontId="147"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177" fontId="148" fillId="0" borderId="0" applyNumberFormat="0" applyFill="0" applyBorder="0" applyAlignment="0" applyProtection="0"/>
    <xf numFmtId="0" fontId="147" fillId="0" borderId="0" applyNumberFormat="0" applyFill="0" applyBorder="0" applyAlignment="0" applyProtection="0"/>
    <xf numFmtId="177" fontId="147"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177" fontId="147" fillId="0" borderId="0" applyNumberFormat="0" applyFill="0" applyBorder="0" applyAlignment="0" applyProtection="0"/>
    <xf numFmtId="177" fontId="147" fillId="0" borderId="0" applyNumberFormat="0" applyFill="0" applyBorder="0" applyAlignment="0" applyProtection="0"/>
    <xf numFmtId="177" fontId="149" fillId="46" borderId="0" applyNumberFormat="0" applyBorder="0" applyAlignment="0" applyProtection="0"/>
    <xf numFmtId="177" fontId="149" fillId="46" borderId="0" applyNumberFormat="0" applyBorder="0" applyAlignment="0" applyProtection="0"/>
    <xf numFmtId="177" fontId="149" fillId="46" borderId="0" applyNumberFormat="0" applyBorder="0" applyAlignment="0" applyProtection="0"/>
    <xf numFmtId="177" fontId="149" fillId="46" borderId="0" applyNumberFormat="0" applyBorder="0" applyAlignment="0" applyProtection="0"/>
    <xf numFmtId="177" fontId="149" fillId="46" borderId="0" applyNumberFormat="0" applyBorder="0" applyAlignment="0" applyProtection="0"/>
    <xf numFmtId="177" fontId="149" fillId="46" borderId="0" applyNumberFormat="0" applyBorder="0" applyAlignment="0" applyProtection="0"/>
    <xf numFmtId="0" fontId="149" fillId="46" borderId="0" applyNumberFormat="0" applyBorder="0" applyAlignment="0" applyProtection="0"/>
    <xf numFmtId="0" fontId="149" fillId="46" borderId="0" applyNumberFormat="0" applyBorder="0" applyAlignment="0" applyProtection="0"/>
    <xf numFmtId="0" fontId="149" fillId="46" borderId="0" applyNumberFormat="0" applyBorder="0" applyAlignment="0" applyProtection="0"/>
    <xf numFmtId="177" fontId="150" fillId="14" borderId="0" applyNumberFormat="0" applyBorder="0" applyAlignment="0" applyProtection="0"/>
    <xf numFmtId="0" fontId="149" fillId="46" borderId="0" applyNumberFormat="0" applyBorder="0" applyAlignment="0" applyProtection="0"/>
    <xf numFmtId="177" fontId="149" fillId="46" borderId="0" applyNumberFormat="0" applyBorder="0" applyAlignment="0" applyProtection="0"/>
    <xf numFmtId="0" fontId="149" fillId="46" borderId="0" applyNumberFormat="0" applyBorder="0" applyAlignment="0" applyProtection="0"/>
    <xf numFmtId="0" fontId="149" fillId="46" borderId="0" applyNumberFormat="0" applyBorder="0" applyAlignment="0" applyProtection="0"/>
    <xf numFmtId="0" fontId="149" fillId="46" borderId="0" applyNumberFormat="0" applyBorder="0" applyAlignment="0" applyProtection="0"/>
    <xf numFmtId="177" fontId="149" fillId="46" borderId="0" applyNumberFormat="0" applyBorder="0" applyAlignment="0" applyProtection="0"/>
    <xf numFmtId="177" fontId="149" fillId="46" borderId="0" applyNumberFormat="0" applyBorder="0" applyAlignment="0" applyProtection="0"/>
    <xf numFmtId="37" fontId="151" fillId="65" borderId="48" applyBorder="0">
      <alignment horizontal="left" vertical="center" indent="1"/>
    </xf>
    <xf numFmtId="37" fontId="152" fillId="0" borderId="49" applyFill="0">
      <alignment vertical="center"/>
    </xf>
    <xf numFmtId="178" fontId="152" fillId="66" borderId="11" applyNumberFormat="0">
      <alignment horizontal="left" vertical="top" indent="1"/>
    </xf>
    <xf numFmtId="178" fontId="152" fillId="63" borderId="0" applyBorder="0">
      <alignment horizontal="left" vertical="center" indent="1"/>
    </xf>
    <xf numFmtId="178" fontId="152" fillId="0" borderId="11" applyNumberFormat="0" applyFill="0">
      <alignment horizontal="centerContinuous" vertical="top"/>
    </xf>
    <xf numFmtId="178" fontId="153" fillId="63" borderId="50" applyNumberFormat="0" applyBorder="0">
      <alignment horizontal="left" vertical="center" indent="1"/>
    </xf>
    <xf numFmtId="177" fontId="154" fillId="0" borderId="51" applyNumberFormat="0" applyFill="0" applyAlignment="0" applyProtection="0"/>
    <xf numFmtId="177" fontId="154" fillId="0" borderId="51" applyNumberFormat="0" applyFill="0" applyAlignment="0" applyProtection="0"/>
    <xf numFmtId="177" fontId="154" fillId="0" borderId="51" applyNumberFormat="0" applyFill="0" applyAlignment="0" applyProtection="0"/>
    <xf numFmtId="177" fontId="154" fillId="0" borderId="51" applyNumberFormat="0" applyFill="0" applyAlignment="0" applyProtection="0"/>
    <xf numFmtId="177" fontId="154" fillId="0" borderId="51" applyNumberFormat="0" applyFill="0" applyAlignment="0" applyProtection="0"/>
    <xf numFmtId="177" fontId="155" fillId="0" borderId="52" applyNumberFormat="0" applyFill="0" applyAlignment="0" applyProtection="0"/>
    <xf numFmtId="0" fontId="155" fillId="0" borderId="52" applyNumberFormat="0" applyFill="0" applyAlignment="0" applyProtection="0"/>
    <xf numFmtId="0" fontId="155" fillId="0" borderId="52" applyNumberFormat="0" applyFill="0" applyAlignment="0" applyProtection="0"/>
    <xf numFmtId="177" fontId="154" fillId="0" borderId="51" applyNumberFormat="0" applyFill="0" applyAlignment="0" applyProtection="0"/>
    <xf numFmtId="0" fontId="155" fillId="0" borderId="52" applyNumberFormat="0" applyFill="0" applyAlignment="0" applyProtection="0"/>
    <xf numFmtId="177" fontId="109" fillId="0" borderId="53" applyNumberFormat="0" applyFill="0" applyAlignment="0" applyProtection="0"/>
    <xf numFmtId="0" fontId="155" fillId="0" borderId="52" applyNumberFormat="0" applyFill="0" applyAlignment="0" applyProtection="0"/>
    <xf numFmtId="177" fontId="154" fillId="0" borderId="51" applyNumberFormat="0" applyFill="0" applyAlignment="0" applyProtection="0"/>
    <xf numFmtId="0" fontId="155" fillId="0" borderId="52" applyNumberFormat="0" applyFill="0" applyAlignment="0" applyProtection="0"/>
    <xf numFmtId="0" fontId="155" fillId="0" borderId="52" applyNumberFormat="0" applyFill="0" applyAlignment="0" applyProtection="0"/>
    <xf numFmtId="0" fontId="155" fillId="0" borderId="52" applyNumberFormat="0" applyFill="0" applyAlignment="0" applyProtection="0"/>
    <xf numFmtId="177" fontId="154" fillId="0" borderId="51" applyNumberFormat="0" applyFill="0" applyAlignment="0" applyProtection="0"/>
    <xf numFmtId="177" fontId="154" fillId="0" borderId="51" applyNumberFormat="0" applyFill="0" applyAlignment="0" applyProtection="0"/>
    <xf numFmtId="177" fontId="156" fillId="0" borderId="54" applyNumberFormat="0" applyFill="0" applyAlignment="0" applyProtection="0"/>
    <xf numFmtId="177" fontId="156" fillId="0" borderId="54" applyNumberFormat="0" applyFill="0" applyAlignment="0" applyProtection="0"/>
    <xf numFmtId="177" fontId="156" fillId="0" borderId="54" applyNumberFormat="0" applyFill="0" applyAlignment="0" applyProtection="0"/>
    <xf numFmtId="177" fontId="156" fillId="0" borderId="54" applyNumberFormat="0" applyFill="0" applyAlignment="0" applyProtection="0"/>
    <xf numFmtId="177" fontId="156" fillId="0" borderId="54" applyNumberFormat="0" applyFill="0" applyAlignment="0" applyProtection="0"/>
    <xf numFmtId="177" fontId="157" fillId="0" borderId="54" applyNumberFormat="0" applyFill="0" applyAlignment="0" applyProtection="0"/>
    <xf numFmtId="0" fontId="157" fillId="0" borderId="54" applyNumberFormat="0" applyFill="0" applyAlignment="0" applyProtection="0"/>
    <xf numFmtId="0" fontId="157" fillId="0" borderId="54" applyNumberFormat="0" applyFill="0" applyAlignment="0" applyProtection="0"/>
    <xf numFmtId="177" fontId="156" fillId="0" borderId="54" applyNumberFormat="0" applyFill="0" applyAlignment="0" applyProtection="0"/>
    <xf numFmtId="0" fontId="157" fillId="0" borderId="54" applyNumberFormat="0" applyFill="0" applyAlignment="0" applyProtection="0"/>
    <xf numFmtId="177" fontId="110" fillId="0" borderId="55" applyNumberFormat="0" applyFill="0" applyAlignment="0" applyProtection="0"/>
    <xf numFmtId="0" fontId="157" fillId="0" borderId="54" applyNumberFormat="0" applyFill="0" applyAlignment="0" applyProtection="0"/>
    <xf numFmtId="177" fontId="156" fillId="0" borderId="54" applyNumberFormat="0" applyFill="0" applyAlignment="0" applyProtection="0"/>
    <xf numFmtId="0" fontId="157" fillId="0" borderId="54" applyNumberFormat="0" applyFill="0" applyAlignment="0" applyProtection="0"/>
    <xf numFmtId="0" fontId="157" fillId="0" borderId="54" applyNumberFormat="0" applyFill="0" applyAlignment="0" applyProtection="0"/>
    <xf numFmtId="0" fontId="157" fillId="0" borderId="54" applyNumberFormat="0" applyFill="0" applyAlignment="0" applyProtection="0"/>
    <xf numFmtId="177" fontId="156" fillId="0" borderId="54" applyNumberFormat="0" applyFill="0" applyAlignment="0" applyProtection="0"/>
    <xf numFmtId="177" fontId="156" fillId="0" borderId="54" applyNumberFormat="0" applyFill="0" applyAlignment="0" applyProtection="0"/>
    <xf numFmtId="177" fontId="158" fillId="0" borderId="56" applyNumberFormat="0" applyFill="0" applyAlignment="0" applyProtection="0"/>
    <xf numFmtId="177" fontId="158" fillId="0" borderId="56" applyNumberFormat="0" applyFill="0" applyAlignment="0" applyProtection="0"/>
    <xf numFmtId="177" fontId="158" fillId="0" borderId="56" applyNumberFormat="0" applyFill="0" applyAlignment="0" applyProtection="0"/>
    <xf numFmtId="177" fontId="158" fillId="0" borderId="56" applyNumberFormat="0" applyFill="0" applyAlignment="0" applyProtection="0"/>
    <xf numFmtId="177" fontId="158" fillId="0" borderId="56" applyNumberFormat="0" applyFill="0" applyAlignment="0" applyProtection="0"/>
    <xf numFmtId="177" fontId="159" fillId="0" borderId="57" applyNumberFormat="0" applyFill="0" applyAlignment="0" applyProtection="0"/>
    <xf numFmtId="0" fontId="159" fillId="0" borderId="57" applyNumberFormat="0" applyFill="0" applyAlignment="0" applyProtection="0"/>
    <xf numFmtId="0" fontId="159" fillId="0" borderId="57" applyNumberFormat="0" applyFill="0" applyAlignment="0" applyProtection="0"/>
    <xf numFmtId="177" fontId="158" fillId="0" borderId="56" applyNumberFormat="0" applyFill="0" applyAlignment="0" applyProtection="0"/>
    <xf numFmtId="0" fontId="159" fillId="0" borderId="57" applyNumberFormat="0" applyFill="0" applyAlignment="0" applyProtection="0"/>
    <xf numFmtId="177" fontId="111" fillId="0" borderId="58" applyNumberFormat="0" applyFill="0" applyAlignment="0" applyProtection="0"/>
    <xf numFmtId="0" fontId="159" fillId="0" borderId="57" applyNumberFormat="0" applyFill="0" applyAlignment="0" applyProtection="0"/>
    <xf numFmtId="177" fontId="158" fillId="0" borderId="56" applyNumberFormat="0" applyFill="0" applyAlignment="0" applyProtection="0"/>
    <xf numFmtId="0" fontId="159" fillId="0" borderId="57" applyNumberFormat="0" applyFill="0" applyAlignment="0" applyProtection="0"/>
    <xf numFmtId="0" fontId="159" fillId="0" borderId="57" applyNumberFormat="0" applyFill="0" applyAlignment="0" applyProtection="0"/>
    <xf numFmtId="0" fontId="159" fillId="0" borderId="57" applyNumberFormat="0" applyFill="0" applyAlignment="0" applyProtection="0"/>
    <xf numFmtId="177" fontId="158" fillId="0" borderId="56" applyNumberFormat="0" applyFill="0" applyAlignment="0" applyProtection="0"/>
    <xf numFmtId="177" fontId="158" fillId="0" borderId="56" applyNumberFormat="0" applyFill="0" applyAlignment="0" applyProtection="0"/>
    <xf numFmtId="177" fontId="158" fillId="0" borderId="0" applyNumberFormat="0" applyFill="0" applyBorder="0" applyAlignment="0" applyProtection="0"/>
    <xf numFmtId="177" fontId="158" fillId="0" borderId="0" applyNumberFormat="0" applyFill="0" applyBorder="0" applyAlignment="0" applyProtection="0"/>
    <xf numFmtId="177" fontId="158" fillId="0" borderId="0" applyNumberFormat="0" applyFill="0" applyBorder="0" applyAlignment="0" applyProtection="0"/>
    <xf numFmtId="177" fontId="158" fillId="0" borderId="0" applyNumberFormat="0" applyFill="0" applyBorder="0" applyAlignment="0" applyProtection="0"/>
    <xf numFmtId="177" fontId="158" fillId="0" borderId="0" applyNumberFormat="0" applyFill="0" applyBorder="0" applyAlignment="0" applyProtection="0"/>
    <xf numFmtId="177"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177" fontId="158" fillId="0" borderId="0" applyNumberFormat="0" applyFill="0" applyBorder="0" applyAlignment="0" applyProtection="0"/>
    <xf numFmtId="0" fontId="159" fillId="0" borderId="0" applyNumberFormat="0" applyFill="0" applyBorder="0" applyAlignment="0" applyProtection="0"/>
    <xf numFmtId="177" fontId="111" fillId="0" borderId="0" applyNumberFormat="0" applyFill="0" applyBorder="0" applyAlignment="0" applyProtection="0"/>
    <xf numFmtId="0" fontId="159" fillId="0" borderId="0" applyNumberFormat="0" applyFill="0" applyBorder="0" applyAlignment="0" applyProtection="0"/>
    <xf numFmtId="177" fontId="158"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177" fontId="158" fillId="0" borderId="0" applyNumberFormat="0" applyFill="0" applyBorder="0" applyAlignment="0" applyProtection="0"/>
    <xf numFmtId="177" fontId="158"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alignment vertical="center"/>
    </xf>
    <xf numFmtId="0" fontId="160" fillId="0" borderId="0" applyNumberFormat="0" applyFill="0" applyBorder="0" applyAlignment="0" applyProtection="0"/>
    <xf numFmtId="0" fontId="160" fillId="0" borderId="0" applyNumberFormat="0" applyFill="0" applyBorder="0" applyAlignment="0" applyProtection="0">
      <alignment vertical="center"/>
    </xf>
    <xf numFmtId="0" fontId="160" fillId="0" borderId="0" applyNumberFormat="0" applyFill="0" applyBorder="0" applyAlignment="0" applyProtection="0">
      <alignment vertical="center"/>
    </xf>
    <xf numFmtId="0" fontId="160" fillId="0" borderId="0" applyNumberFormat="0" applyFill="0" applyBorder="0" applyAlignment="0" applyProtection="0"/>
    <xf numFmtId="0" fontId="160" fillId="0" borderId="0" applyNumberFormat="0" applyFill="0" applyBorder="0" applyAlignment="0" applyProtection="0">
      <alignment vertical="center"/>
    </xf>
    <xf numFmtId="0" fontId="160" fillId="0" borderId="0" applyNumberFormat="0" applyFill="0" applyBorder="0" applyAlignment="0" applyProtection="0"/>
    <xf numFmtId="0" fontId="160" fillId="0" borderId="0" applyNumberFormat="0" applyFill="0" applyBorder="0" applyAlignment="0" applyProtection="0">
      <alignment vertical="center"/>
    </xf>
    <xf numFmtId="0" fontId="160" fillId="0" borderId="0" applyNumberFormat="0" applyFill="0" applyBorder="0" applyAlignment="0" applyProtection="0"/>
    <xf numFmtId="0" fontId="160" fillId="0" borderId="0" applyNumberFormat="0" applyFill="0" applyBorder="0" applyAlignment="0" applyProtection="0">
      <alignment vertical="center"/>
    </xf>
    <xf numFmtId="0" fontId="160" fillId="0" borderId="0" applyNumberFormat="0" applyFill="0" applyBorder="0" applyAlignment="0" applyProtection="0"/>
    <xf numFmtId="0" fontId="160" fillId="0" borderId="0" applyNumberFormat="0" applyFill="0" applyBorder="0" applyAlignment="0" applyProtection="0">
      <alignment vertical="center"/>
    </xf>
    <xf numFmtId="0" fontId="160" fillId="0" borderId="0" applyNumberFormat="0" applyFill="0" applyBorder="0" applyAlignment="0" applyProtection="0"/>
    <xf numFmtId="0" fontId="160" fillId="0" borderId="0" applyNumberFormat="0" applyFill="0" applyBorder="0" applyAlignment="0" applyProtection="0">
      <alignment vertical="center"/>
    </xf>
    <xf numFmtId="0" fontId="160" fillId="0" borderId="0" applyNumberFormat="0" applyFill="0" applyBorder="0" applyAlignment="0" applyProtection="0"/>
    <xf numFmtId="0" fontId="160" fillId="0" borderId="0" applyNumberFormat="0" applyFill="0" applyBorder="0" applyAlignment="0" applyProtection="0">
      <alignment vertical="center"/>
    </xf>
    <xf numFmtId="0" fontId="160" fillId="0" borderId="0" applyNumberFormat="0" applyFill="0" applyBorder="0" applyAlignment="0" applyProtection="0"/>
    <xf numFmtId="0" fontId="160" fillId="0" borderId="0" applyNumberFormat="0" applyFill="0" applyBorder="0" applyAlignment="0" applyProtection="0">
      <alignment vertical="center"/>
    </xf>
    <xf numFmtId="0" fontId="160" fillId="0" borderId="0" applyNumberFormat="0" applyFill="0" applyBorder="0" applyAlignment="0" applyProtection="0"/>
    <xf numFmtId="0" fontId="160" fillId="0" borderId="0" applyNumberFormat="0" applyFill="0" applyBorder="0" applyAlignment="0" applyProtection="0">
      <alignment vertical="center"/>
    </xf>
    <xf numFmtId="177" fontId="161" fillId="51" borderId="45" applyNumberFormat="0" applyAlignment="0" applyProtection="0"/>
    <xf numFmtId="177" fontId="161" fillId="51" borderId="45" applyNumberFormat="0" applyAlignment="0" applyProtection="0"/>
    <xf numFmtId="177" fontId="161" fillId="51" borderId="45" applyNumberFormat="0" applyAlignment="0" applyProtection="0"/>
    <xf numFmtId="177" fontId="161" fillId="51" borderId="45" applyNumberFormat="0" applyAlignment="0" applyProtection="0"/>
    <xf numFmtId="177" fontId="161" fillId="51" borderId="45" applyNumberFormat="0" applyAlignment="0" applyProtection="0"/>
    <xf numFmtId="177" fontId="161" fillId="51" borderId="45" applyNumberFormat="0" applyAlignment="0" applyProtection="0"/>
    <xf numFmtId="177" fontId="161" fillId="51" borderId="45" applyNumberFormat="0" applyAlignment="0" applyProtection="0"/>
    <xf numFmtId="177" fontId="161" fillId="51" borderId="45" applyNumberFormat="0" applyAlignment="0" applyProtection="0"/>
    <xf numFmtId="177" fontId="161" fillId="51" borderId="45" applyNumberFormat="0" applyAlignment="0" applyProtection="0"/>
    <xf numFmtId="177" fontId="161" fillId="51" borderId="45" applyNumberFormat="0" applyAlignment="0" applyProtection="0"/>
    <xf numFmtId="177" fontId="161" fillId="41" borderId="45" applyNumberFormat="0" applyAlignment="0" applyProtection="0"/>
    <xf numFmtId="177" fontId="161" fillId="41" borderId="45" applyNumberFormat="0" applyAlignment="0" applyProtection="0"/>
    <xf numFmtId="0" fontId="161" fillId="41" borderId="45" applyNumberFormat="0" applyAlignment="0" applyProtection="0"/>
    <xf numFmtId="179" fontId="161" fillId="41" borderId="45" applyNumberFormat="0" applyAlignment="0" applyProtection="0"/>
    <xf numFmtId="179" fontId="161" fillId="41" borderId="45" applyNumberFormat="0" applyAlignment="0" applyProtection="0"/>
    <xf numFmtId="179" fontId="161" fillId="41" borderId="45" applyNumberFormat="0" applyAlignment="0" applyProtection="0"/>
    <xf numFmtId="179" fontId="161" fillId="41" borderId="45" applyNumberFormat="0" applyAlignment="0" applyProtection="0"/>
    <xf numFmtId="179"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179" fontId="161" fillId="41" borderId="45" applyNumberFormat="0" applyAlignment="0" applyProtection="0"/>
    <xf numFmtId="179" fontId="161" fillId="41" borderId="45" applyNumberFormat="0" applyAlignment="0" applyProtection="0"/>
    <xf numFmtId="179" fontId="161" fillId="41" borderId="45" applyNumberFormat="0" applyAlignment="0" applyProtection="0"/>
    <xf numFmtId="179" fontId="161" fillId="41" borderId="45" applyNumberFormat="0" applyAlignment="0" applyProtection="0"/>
    <xf numFmtId="179"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179" fontId="161" fillId="41" borderId="45" applyNumberFormat="0" applyAlignment="0" applyProtection="0"/>
    <xf numFmtId="179" fontId="161" fillId="41" borderId="45" applyNumberFormat="0" applyAlignment="0" applyProtection="0"/>
    <xf numFmtId="179" fontId="161" fillId="41" borderId="45" applyNumberFormat="0" applyAlignment="0" applyProtection="0"/>
    <xf numFmtId="179" fontId="161" fillId="41" borderId="45" applyNumberFormat="0" applyAlignment="0" applyProtection="0"/>
    <xf numFmtId="179" fontId="161" fillId="41" borderId="45" applyNumberFormat="0" applyAlignment="0" applyProtection="0"/>
    <xf numFmtId="179" fontId="161" fillId="41" borderId="45" applyNumberFormat="0" applyAlignment="0" applyProtection="0"/>
    <xf numFmtId="179" fontId="161" fillId="41" borderId="45" applyNumberFormat="0" applyAlignment="0" applyProtection="0"/>
    <xf numFmtId="179"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179" fontId="161" fillId="41" borderId="45" applyNumberFormat="0" applyAlignment="0" applyProtection="0"/>
    <xf numFmtId="179" fontId="161" fillId="41" borderId="45" applyNumberFormat="0" applyAlignment="0" applyProtection="0"/>
    <xf numFmtId="179" fontId="161" fillId="41" borderId="45" applyNumberFormat="0" applyAlignment="0" applyProtection="0"/>
    <xf numFmtId="179" fontId="161" fillId="41" borderId="45" applyNumberFormat="0" applyAlignment="0" applyProtection="0"/>
    <xf numFmtId="179" fontId="161" fillId="41" borderId="45" applyNumberFormat="0" applyAlignment="0" applyProtection="0"/>
    <xf numFmtId="179"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177" fontId="161" fillId="5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0" fontId="161" fillId="41" borderId="45" applyNumberFormat="0" applyAlignment="0" applyProtection="0"/>
    <xf numFmtId="177" fontId="161" fillId="51" borderId="45" applyNumberFormat="0" applyAlignment="0" applyProtection="0"/>
    <xf numFmtId="177" fontId="161" fillId="51" borderId="45" applyNumberFormat="0" applyAlignment="0" applyProtection="0"/>
    <xf numFmtId="177" fontId="161" fillId="51" borderId="45" applyNumberFormat="0" applyAlignment="0" applyProtection="0"/>
    <xf numFmtId="177" fontId="161" fillId="51" borderId="45" applyNumberFormat="0" applyAlignment="0" applyProtection="0"/>
    <xf numFmtId="0" fontId="162" fillId="67" borderId="47"/>
    <xf numFmtId="177" fontId="163" fillId="0" borderId="59" applyNumberFormat="0" applyFill="0" applyAlignment="0" applyProtection="0"/>
    <xf numFmtId="177" fontId="163" fillId="0" borderId="59" applyNumberFormat="0" applyFill="0" applyAlignment="0" applyProtection="0"/>
    <xf numFmtId="177" fontId="163" fillId="0" borderId="59" applyNumberFormat="0" applyFill="0" applyAlignment="0" applyProtection="0"/>
    <xf numFmtId="177" fontId="163" fillId="0" borderId="59" applyNumberFormat="0" applyFill="0" applyAlignment="0" applyProtection="0"/>
    <xf numFmtId="177" fontId="163" fillId="0" borderId="59" applyNumberFormat="0" applyFill="0" applyAlignment="0" applyProtection="0"/>
    <xf numFmtId="177" fontId="163" fillId="0" borderId="59" applyNumberFormat="0" applyFill="0" applyAlignment="0" applyProtection="0"/>
    <xf numFmtId="0" fontId="163" fillId="0" borderId="59" applyNumberFormat="0" applyFill="0" applyAlignment="0" applyProtection="0"/>
    <xf numFmtId="0" fontId="163" fillId="0" borderId="59" applyNumberFormat="0" applyFill="0" applyAlignment="0" applyProtection="0"/>
    <xf numFmtId="0" fontId="163" fillId="0" borderId="59" applyNumberFormat="0" applyFill="0" applyAlignment="0" applyProtection="0"/>
    <xf numFmtId="177" fontId="164" fillId="0" borderId="42" applyNumberFormat="0" applyFill="0" applyAlignment="0" applyProtection="0"/>
    <xf numFmtId="0" fontId="163" fillId="0" borderId="59" applyNumberFormat="0" applyFill="0" applyAlignment="0" applyProtection="0"/>
    <xf numFmtId="177" fontId="163" fillId="0" borderId="59" applyNumberFormat="0" applyFill="0" applyAlignment="0" applyProtection="0"/>
    <xf numFmtId="0" fontId="163" fillId="0" borderId="59" applyNumberFormat="0" applyFill="0" applyAlignment="0" applyProtection="0"/>
    <xf numFmtId="0" fontId="163" fillId="0" borderId="59" applyNumberFormat="0" applyFill="0" applyAlignment="0" applyProtection="0"/>
    <xf numFmtId="0" fontId="163" fillId="0" borderId="59" applyNumberFormat="0" applyFill="0" applyAlignment="0" applyProtection="0"/>
    <xf numFmtId="177" fontId="163" fillId="0" borderId="59" applyNumberFormat="0" applyFill="0" applyAlignment="0" applyProtection="0"/>
    <xf numFmtId="177" fontId="163" fillId="0" borderId="59" applyNumberFormat="0" applyFill="0" applyAlignment="0" applyProtection="0"/>
    <xf numFmtId="177" fontId="165" fillId="51" borderId="0" applyNumberFormat="0" applyBorder="0" applyAlignment="0" applyProtection="0"/>
    <xf numFmtId="177" fontId="165" fillId="51" borderId="0" applyNumberFormat="0" applyBorder="0" applyAlignment="0" applyProtection="0"/>
    <xf numFmtId="177" fontId="165" fillId="51" borderId="0" applyNumberFormat="0" applyBorder="0" applyAlignment="0" applyProtection="0"/>
    <xf numFmtId="177" fontId="165" fillId="51" borderId="0" applyNumberFormat="0" applyBorder="0" applyAlignment="0" applyProtection="0"/>
    <xf numFmtId="177" fontId="165" fillId="51" borderId="0" applyNumberFormat="0" applyBorder="0" applyAlignment="0" applyProtection="0"/>
    <xf numFmtId="177" fontId="165" fillId="51" borderId="0" applyNumberFormat="0" applyBorder="0" applyAlignment="0" applyProtection="0"/>
    <xf numFmtId="0" fontId="165" fillId="51" borderId="0" applyNumberFormat="0" applyBorder="0" applyAlignment="0" applyProtection="0"/>
    <xf numFmtId="0" fontId="165" fillId="51" borderId="0" applyNumberFormat="0" applyBorder="0" applyAlignment="0" applyProtection="0"/>
    <xf numFmtId="0" fontId="165" fillId="51" borderId="0" applyNumberFormat="0" applyBorder="0" applyAlignment="0" applyProtection="0"/>
    <xf numFmtId="177" fontId="166" fillId="16" borderId="0" applyNumberFormat="0" applyBorder="0" applyAlignment="0" applyProtection="0"/>
    <xf numFmtId="0" fontId="165" fillId="51" borderId="0" applyNumberFormat="0" applyBorder="0" applyAlignment="0" applyProtection="0"/>
    <xf numFmtId="177" fontId="165" fillId="51" borderId="0" applyNumberFormat="0" applyBorder="0" applyAlignment="0" applyProtection="0"/>
    <xf numFmtId="0" fontId="165" fillId="51" borderId="0" applyNumberFormat="0" applyBorder="0" applyAlignment="0" applyProtection="0"/>
    <xf numFmtId="0" fontId="165" fillId="51" borderId="0" applyNumberFormat="0" applyBorder="0" applyAlignment="0" applyProtection="0"/>
    <xf numFmtId="0" fontId="165" fillId="51" borderId="0" applyNumberFormat="0" applyBorder="0" applyAlignment="0" applyProtection="0"/>
    <xf numFmtId="177" fontId="165" fillId="51" borderId="0" applyNumberFormat="0" applyBorder="0" applyAlignment="0" applyProtection="0"/>
    <xf numFmtId="177" fontId="165" fillId="51" borderId="0" applyNumberFormat="0" applyBorder="0" applyAlignment="0" applyProtection="0"/>
    <xf numFmtId="178" fontId="130" fillId="49" borderId="0">
      <alignment horizontal="right"/>
    </xf>
    <xf numFmtId="187" fontId="167" fillId="0" borderId="0"/>
    <xf numFmtId="187" fontId="167" fillId="0" borderId="0">
      <alignment vertical="center"/>
    </xf>
    <xf numFmtId="0" fontId="136" fillId="0" borderId="0"/>
    <xf numFmtId="0" fontId="136" fillId="0" borderId="0">
      <alignment vertical="center"/>
    </xf>
    <xf numFmtId="0" fontId="136" fillId="0" borderId="0"/>
    <xf numFmtId="0" fontId="136" fillId="0" borderId="0">
      <alignment vertical="center"/>
    </xf>
    <xf numFmtId="0" fontId="136" fillId="0" borderId="0"/>
    <xf numFmtId="0" fontId="136" fillId="0" borderId="0">
      <alignment vertical="center"/>
    </xf>
    <xf numFmtId="0" fontId="136" fillId="0" borderId="0"/>
    <xf numFmtId="0" fontId="136" fillId="0" borderId="0">
      <alignment vertical="center"/>
    </xf>
    <xf numFmtId="0" fontId="136" fillId="0" borderId="0"/>
    <xf numFmtId="0" fontId="136" fillId="0" borderId="0">
      <alignment vertical="center"/>
    </xf>
    <xf numFmtId="0" fontId="136" fillId="0" borderId="0"/>
    <xf numFmtId="0" fontId="136" fillId="0" borderId="0">
      <alignment vertical="center"/>
    </xf>
    <xf numFmtId="0" fontId="136" fillId="0" borderId="0"/>
    <xf numFmtId="0" fontId="136" fillId="0" borderId="0">
      <alignment vertical="center"/>
    </xf>
    <xf numFmtId="0" fontId="0" fillId="68" borderId="0" applyNumberFormat="0"/>
    <xf numFmtId="0" fontId="0" fillId="0" borderId="0"/>
    <xf numFmtId="0" fontId="0" fillId="0" borderId="0"/>
    <xf numFmtId="0" fontId="137"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137" fillId="0" borderId="0"/>
    <xf numFmtId="179" fontId="0" fillId="0" borderId="0"/>
    <xf numFmtId="179" fontId="0" fillId="0" borderId="0"/>
    <xf numFmtId="179"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179"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0" fillId="0" borderId="0"/>
    <xf numFmtId="0" fontId="10" fillId="0" borderId="0"/>
    <xf numFmtId="0" fontId="0" fillId="0" borderId="0"/>
    <xf numFmtId="0" fontId="0" fillId="0" borderId="0"/>
    <xf numFmtId="0" fontId="10" fillId="0" borderId="0"/>
    <xf numFmtId="0" fontId="0" fillId="0" borderId="0"/>
    <xf numFmtId="0" fontId="0" fillId="0" borderId="0"/>
    <xf numFmtId="0" fontId="1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139" fillId="0" borderId="0"/>
    <xf numFmtId="0" fontId="10" fillId="0" borderId="0"/>
    <xf numFmtId="0" fontId="140" fillId="0" borderId="0"/>
    <xf numFmtId="0" fontId="140" fillId="0" borderId="0"/>
    <xf numFmtId="0" fontId="140" fillId="0" borderId="0"/>
    <xf numFmtId="0" fontId="10" fillId="0" borderId="0"/>
    <xf numFmtId="0" fontId="0" fillId="0" borderId="0"/>
    <xf numFmtId="0" fontId="10" fillId="0" borderId="0"/>
    <xf numFmtId="178"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78"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139" fillId="0" borderId="0"/>
    <xf numFmtId="0" fontId="0" fillId="0" borderId="0"/>
    <xf numFmtId="0" fontId="0" fillId="0" borderId="0"/>
    <xf numFmtId="178"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0" fillId="0" borderId="0"/>
    <xf numFmtId="0" fontId="0" fillId="0" borderId="0"/>
    <xf numFmtId="0" fontId="10" fillId="0" borderId="0"/>
    <xf numFmtId="0" fontId="0" fillId="0" borderId="0"/>
    <xf numFmtId="0" fontId="10" fillId="0" borderId="0"/>
    <xf numFmtId="0" fontId="0" fillId="0" borderId="0"/>
    <xf numFmtId="0" fontId="10" fillId="0" borderId="0"/>
    <xf numFmtId="0" fontId="0" fillId="0" borderId="0"/>
    <xf numFmtId="0" fontId="10" fillId="0" borderId="0"/>
    <xf numFmtId="0" fontId="0" fillId="0" borderId="0"/>
    <xf numFmtId="0" fontId="10" fillId="0" borderId="0"/>
    <xf numFmtId="0" fontId="0" fillId="0" borderId="0"/>
    <xf numFmtId="0" fontId="10" fillId="0" borderId="0"/>
    <xf numFmtId="0" fontId="0" fillId="0" borderId="0"/>
    <xf numFmtId="0" fontId="10" fillId="0" borderId="0"/>
    <xf numFmtId="0" fontId="0" fillId="0" borderId="0"/>
    <xf numFmtId="0" fontId="10" fillId="0" borderId="0"/>
    <xf numFmtId="0" fontId="0" fillId="0" borderId="0"/>
    <xf numFmtId="0" fontId="10" fillId="0" borderId="0"/>
    <xf numFmtId="0" fontId="0" fillId="0" borderId="0"/>
    <xf numFmtId="0" fontId="10" fillId="0" borderId="0"/>
    <xf numFmtId="0" fontId="140" fillId="0" borderId="0"/>
    <xf numFmtId="0" fontId="140" fillId="0" borderId="0"/>
    <xf numFmtId="0" fontId="140" fillId="0" borderId="0"/>
    <xf numFmtId="0" fontId="140" fillId="0" borderId="0"/>
    <xf numFmtId="0" fontId="10" fillId="0" borderId="0"/>
    <xf numFmtId="0" fontId="140" fillId="0" borderId="0"/>
    <xf numFmtId="0" fontId="140" fillId="0" borderId="0"/>
    <xf numFmtId="0" fontId="140" fillId="0" borderId="0"/>
    <xf numFmtId="0" fontId="10" fillId="0" borderId="0"/>
    <xf numFmtId="179" fontId="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79" fontId="10" fillId="0" borderId="0"/>
    <xf numFmtId="0" fontId="0" fillId="0" borderId="0"/>
    <xf numFmtId="0" fontId="0" fillId="0" borderId="0"/>
    <xf numFmtId="0" fontId="2" fillId="68" borderId="0" applyNumberFormat="0"/>
    <xf numFmtId="179" fontId="2" fillId="68" borderId="0" applyNumberFormat="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1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10" fillId="0" borderId="0"/>
    <xf numFmtId="0" fontId="0" fillId="0" borderId="0"/>
    <xf numFmtId="0" fontId="10" fillId="0" borderId="0"/>
    <xf numFmtId="0" fontId="0" fillId="0" borderId="0"/>
    <xf numFmtId="0" fontId="1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10" fillId="0" borderId="0"/>
    <xf numFmtId="0" fontId="0" fillId="0" borderId="0"/>
    <xf numFmtId="0" fontId="0" fillId="0" borderId="0"/>
    <xf numFmtId="0" fontId="137" fillId="0" borderId="0"/>
    <xf numFmtId="179" fontId="1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39" fillId="0" borderId="0"/>
    <xf numFmtId="179" fontId="139" fillId="0" borderId="0"/>
    <xf numFmtId="0" fontId="0" fillId="0" borderId="0"/>
    <xf numFmtId="0" fontId="0" fillId="0" borderId="0"/>
    <xf numFmtId="179" fontId="1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10" fillId="0" borderId="0"/>
    <xf numFmtId="0" fontId="0" fillId="0" borderId="0"/>
    <xf numFmtId="0" fontId="1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10" fillId="0" borderId="0"/>
    <xf numFmtId="0" fontId="0" fillId="0" borderId="0"/>
    <xf numFmtId="0" fontId="10" fillId="0" borderId="0"/>
    <xf numFmtId="0" fontId="0" fillId="0" borderId="0"/>
    <xf numFmtId="0" fontId="10" fillId="0" borderId="0"/>
    <xf numFmtId="0" fontId="0" fillId="0" borderId="0"/>
    <xf numFmtId="0" fontId="0" fillId="0" borderId="0"/>
    <xf numFmtId="0" fontId="0" fillId="0" borderId="0"/>
    <xf numFmtId="0" fontId="1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140" fillId="0" borderId="0"/>
    <xf numFmtId="0" fontId="1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179" fontId="1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140" fillId="0" borderId="0"/>
    <xf numFmtId="0" fontId="140" fillId="0" borderId="0"/>
    <xf numFmtId="0" fontId="10" fillId="0" borderId="0"/>
    <xf numFmtId="0" fontId="1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10" fillId="0" borderId="0"/>
    <xf numFmtId="0" fontId="10" fillId="0" borderId="0"/>
    <xf numFmtId="0" fontId="10" fillId="0" borderId="0"/>
    <xf numFmtId="0" fontId="140" fillId="0" borderId="0"/>
    <xf numFmtId="0" fontId="10" fillId="0" borderId="0"/>
    <xf numFmtId="179" fontId="1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39" fillId="0" borderId="0"/>
    <xf numFmtId="179"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79" fontId="1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140" fillId="0" borderId="0"/>
    <xf numFmtId="0" fontId="140" fillId="0" borderId="0"/>
    <xf numFmtId="0" fontId="10" fillId="0" borderId="0"/>
    <xf numFmtId="0" fontId="10" fillId="0" borderId="0"/>
    <xf numFmtId="0" fontId="10" fillId="0" borderId="0"/>
    <xf numFmtId="0" fontId="1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10" fillId="0" borderId="0"/>
    <xf numFmtId="0" fontId="0" fillId="0" borderId="0"/>
    <xf numFmtId="0" fontId="1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1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137" fillId="0" borderId="0"/>
    <xf numFmtId="0" fontId="0" fillId="0" borderId="0"/>
    <xf numFmtId="0" fontId="137" fillId="0" borderId="0"/>
    <xf numFmtId="0" fontId="10" fillId="0" borderId="0"/>
    <xf numFmtId="0" fontId="140" fillId="0" borderId="0"/>
    <xf numFmtId="0" fontId="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179"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140" fillId="0" borderId="0"/>
    <xf numFmtId="0" fontId="140" fillId="0" borderId="0"/>
    <xf numFmtId="0" fontId="10" fillId="0" borderId="0"/>
    <xf numFmtId="0" fontId="0" fillId="0" borderId="0"/>
    <xf numFmtId="0" fontId="1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10" fillId="0" borderId="0"/>
    <xf numFmtId="0" fontId="140" fillId="0" borderId="0"/>
    <xf numFmtId="0" fontId="0" fillId="0" borderId="0"/>
    <xf numFmtId="179" fontId="10"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39" fillId="0" borderId="0"/>
    <xf numFmtId="179"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3"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3"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140" fillId="0" borderId="0"/>
    <xf numFmtId="0" fontId="14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140" fillId="0" borderId="0"/>
    <xf numFmtId="0" fontId="139" fillId="0" borderId="0"/>
    <xf numFmtId="179"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39" fillId="0" borderId="0"/>
    <xf numFmtId="0" fontId="140" fillId="0" borderId="0"/>
    <xf numFmtId="0" fontId="140" fillId="0" borderId="0"/>
    <xf numFmtId="0" fontId="140" fillId="0" borderId="0"/>
    <xf numFmtId="0" fontId="0" fillId="0" borderId="0"/>
    <xf numFmtId="179"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79"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137" fillId="0" borderId="0"/>
    <xf numFmtId="0" fontId="0" fillId="0" borderId="0"/>
    <xf numFmtId="0" fontId="137" fillId="0" borderId="0"/>
    <xf numFmtId="0" fontId="10" fillId="0" borderId="0"/>
    <xf numFmtId="0" fontId="10"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1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140" fillId="0" borderId="0"/>
    <xf numFmtId="0" fontId="14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0" fillId="0" borderId="0"/>
    <xf numFmtId="0" fontId="1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137" fillId="0" borderId="0"/>
    <xf numFmtId="0" fontId="0" fillId="0" borderId="0"/>
    <xf numFmtId="0" fontId="137" fillId="0" borderId="0"/>
    <xf numFmtId="0" fontId="10" fillId="0" borderId="0"/>
    <xf numFmtId="0" fontId="10" fillId="0" borderId="0"/>
    <xf numFmtId="0" fontId="0" fillId="0" borderId="0"/>
    <xf numFmtId="0" fontId="0" fillId="0" borderId="0"/>
    <xf numFmtId="0" fontId="0" fillId="0" borderId="0"/>
    <xf numFmtId="0" fontId="0" fillId="0" borderId="0"/>
    <xf numFmtId="0" fontId="10" fillId="0" borderId="0"/>
    <xf numFmtId="0" fontId="0" fillId="0" borderId="0"/>
    <xf numFmtId="0" fontId="0" fillId="0" borderId="0"/>
    <xf numFmtId="0" fontId="0"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168" fillId="0" borderId="0">
      <alignment vertical="center"/>
    </xf>
    <xf numFmtId="0" fontId="139" fillId="0" borderId="0"/>
    <xf numFmtId="0" fontId="139" fillId="0" borderId="0"/>
    <xf numFmtId="179" fontId="139" fillId="0" borderId="0"/>
    <xf numFmtId="0" fontId="0"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0"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0" fontId="10" fillId="0" borderId="0"/>
    <xf numFmtId="0" fontId="139" fillId="0" borderId="0"/>
    <xf numFmtId="0" fontId="10"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0" fontId="137"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0" fontId="0"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88" fontId="16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68" fillId="0" borderId="0">
      <alignment vertical="center"/>
    </xf>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0" fontId="10"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68" fillId="0" borderId="0">
      <alignment vertical="center"/>
    </xf>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0" fillId="0" borderId="0" applyNumberFormat="0" applyFill="0" applyBorder="0" applyAlignment="0" applyProtection="0"/>
    <xf numFmtId="0" fontId="10" fillId="0" borderId="0" applyNumberFormat="0" applyFill="0" applyBorder="0" applyAlignment="0" applyProtection="0"/>
    <xf numFmtId="179"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9" fillId="0" borderId="0"/>
    <xf numFmtId="178"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8" fontId="1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137" fillId="0" borderId="0"/>
    <xf numFmtId="0" fontId="146" fillId="0" borderId="0">
      <alignment vertical="center"/>
    </xf>
    <xf numFmtId="0" fontId="139"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137"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78"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0" fillId="0" borderId="0"/>
    <xf numFmtId="0" fontId="139"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10" fillId="0" borderId="0"/>
    <xf numFmtId="179" fontId="10" fillId="0" borderId="0"/>
    <xf numFmtId="179" fontId="10" fillId="0" borderId="0"/>
    <xf numFmtId="0" fontId="0" fillId="0" borderId="0"/>
    <xf numFmtId="0" fontId="0" fillId="0" borderId="0"/>
    <xf numFmtId="0" fontId="139" fillId="0" borderId="0"/>
    <xf numFmtId="0" fontId="0" fillId="0" borderId="0"/>
    <xf numFmtId="0" fontId="0" fillId="0" borderId="0"/>
    <xf numFmtId="0" fontId="0" fillId="0" borderId="0"/>
    <xf numFmtId="0" fontId="10" fillId="0" borderId="0"/>
    <xf numFmtId="0" fontId="0" fillId="0" borderId="0"/>
    <xf numFmtId="0" fontId="0" fillId="0" borderId="0"/>
    <xf numFmtId="0" fontId="0" fillId="0" borderId="0"/>
    <xf numFmtId="178" fontId="0" fillId="0" borderId="0"/>
    <xf numFmtId="0" fontId="0" fillId="0" borderId="0"/>
    <xf numFmtId="0" fontId="0" fillId="0" borderId="0"/>
    <xf numFmtId="0" fontId="0" fillId="0" borderId="0"/>
    <xf numFmtId="178" fontId="0" fillId="0" borderId="0"/>
    <xf numFmtId="0" fontId="0" fillId="0" borderId="0"/>
    <xf numFmtId="0" fontId="0" fillId="0" borderId="0"/>
    <xf numFmtId="0" fontId="0" fillId="0" borderId="0"/>
    <xf numFmtId="178"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8"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10" fillId="0" borderId="0"/>
    <xf numFmtId="0" fontId="139" fillId="0" borderId="0"/>
    <xf numFmtId="0" fontId="10" fillId="0" borderId="0"/>
    <xf numFmtId="0" fontId="0" fillId="0" borderId="0"/>
    <xf numFmtId="0" fontId="0" fillId="0" borderId="0"/>
    <xf numFmtId="0" fontId="137" fillId="0" borderId="0"/>
    <xf numFmtId="0" fontId="0" fillId="0" borderId="0"/>
    <xf numFmtId="179"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178"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8"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8"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179" fontId="139" fillId="0" borderId="0"/>
    <xf numFmtId="0" fontId="139"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10" fillId="0" borderId="0"/>
    <xf numFmtId="0" fontId="10" fillId="0" borderId="0"/>
    <xf numFmtId="0" fontId="10" fillId="0" borderId="0"/>
    <xf numFmtId="0" fontId="1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0" fillId="0" borderId="0"/>
    <xf numFmtId="0" fontId="0" fillId="0" borderId="0"/>
    <xf numFmtId="179" fontId="139" fillId="0" borderId="0"/>
    <xf numFmtId="0" fontId="139" fillId="0" borderId="0"/>
    <xf numFmtId="189" fontId="10" fillId="0" borderId="0"/>
    <xf numFmtId="0" fontId="0" fillId="0" borderId="0"/>
    <xf numFmtId="0" fontId="0"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0" fontId="0" fillId="0" borderId="0"/>
    <xf numFmtId="0" fontId="0" fillId="0" borderId="0"/>
    <xf numFmtId="189" fontId="10" fillId="0" borderId="0"/>
    <xf numFmtId="0" fontId="0" fillId="0" borderId="0"/>
    <xf numFmtId="0" fontId="0" fillId="0" borderId="0"/>
    <xf numFmtId="0" fontId="0" fillId="0" borderId="0"/>
    <xf numFmtId="0" fontId="0" fillId="0" borderId="0"/>
    <xf numFmtId="0" fontId="0" fillId="0" borderId="0"/>
    <xf numFmtId="0" fontId="10" fillId="0" borderId="0"/>
    <xf numFmtId="0" fontId="0" fillId="0" borderId="0"/>
    <xf numFmtId="0" fontId="0" fillId="0" borderId="0"/>
    <xf numFmtId="0" fontId="0" fillId="0" borderId="0"/>
    <xf numFmtId="0" fontId="0" fillId="0" borderId="0"/>
    <xf numFmtId="0" fontId="139" fillId="0" borderId="0"/>
    <xf numFmtId="0" fontId="139" fillId="0" borderId="0"/>
    <xf numFmtId="0" fontId="139" fillId="0" borderId="0"/>
    <xf numFmtId="179" fontId="0" fillId="0" borderId="0"/>
    <xf numFmtId="0" fontId="139" fillId="0" borderId="0"/>
    <xf numFmtId="0" fontId="0" fillId="0" borderId="0"/>
    <xf numFmtId="0" fontId="0" fillId="0" borderId="0"/>
    <xf numFmtId="0" fontId="0" fillId="0" borderId="0"/>
    <xf numFmtId="179"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139" fillId="0" borderId="0"/>
    <xf numFmtId="0" fontId="0" fillId="0" borderId="0"/>
    <xf numFmtId="0" fontId="0" fillId="0" borderId="0"/>
    <xf numFmtId="179" fontId="139" fillId="0" borderId="0"/>
    <xf numFmtId="179" fontId="139" fillId="0" borderId="0"/>
    <xf numFmtId="0" fontId="0" fillId="0" borderId="0"/>
    <xf numFmtId="0" fontId="0" fillId="0" borderId="0"/>
    <xf numFmtId="0" fontId="0" fillId="0" borderId="0"/>
    <xf numFmtId="0" fontId="0"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137" fillId="0" borderId="0"/>
    <xf numFmtId="0" fontId="139" fillId="0" borderId="0"/>
    <xf numFmtId="0" fontId="0" fillId="0" borderId="0"/>
    <xf numFmtId="0" fontId="0" fillId="0" borderId="0"/>
    <xf numFmtId="0" fontId="137" fillId="0" borderId="0"/>
    <xf numFmtId="0" fontId="0" fillId="0" borderId="0"/>
    <xf numFmtId="0" fontId="137" fillId="0" borderId="0"/>
    <xf numFmtId="0" fontId="1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139"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79" fontId="0" fillId="0" borderId="0"/>
    <xf numFmtId="0" fontId="139"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0" fillId="0" borderId="0"/>
    <xf numFmtId="179"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0" fillId="0" borderId="0"/>
    <xf numFmtId="179"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0" fillId="0" borderId="0"/>
    <xf numFmtId="179"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139" fillId="0" borderId="0"/>
    <xf numFmtId="179" fontId="139"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137" fillId="0" borderId="0"/>
    <xf numFmtId="0" fontId="139"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137" fillId="0" borderId="0"/>
    <xf numFmtId="0" fontId="1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139" fillId="0" borderId="0"/>
    <xf numFmtId="0" fontId="0" fillId="0" borderId="0"/>
    <xf numFmtId="0" fontId="137" fillId="0" borderId="0"/>
    <xf numFmtId="0" fontId="139"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0"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0" fillId="0" borderId="0"/>
    <xf numFmtId="179"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0" fillId="0" borderId="0"/>
    <xf numFmtId="179"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139" fillId="0" borderId="0"/>
    <xf numFmtId="179" fontId="139"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0" fontId="0" fillId="0" borderId="0"/>
    <xf numFmtId="0" fontId="139" fillId="0" borderId="0"/>
    <xf numFmtId="0" fontId="140" fillId="0" borderId="0"/>
    <xf numFmtId="0" fontId="140" fillId="0" borderId="0"/>
    <xf numFmtId="0" fontId="140" fillId="0" borderId="0"/>
    <xf numFmtId="0" fontId="0" fillId="0" borderId="0"/>
    <xf numFmtId="179" fontId="0" fillId="0" borderId="0"/>
    <xf numFmtId="179" fontId="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0" fillId="0" borderId="0"/>
    <xf numFmtId="0" fontId="140" fillId="0" borderId="0"/>
    <xf numFmtId="0" fontId="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0" fillId="0" borderId="0"/>
    <xf numFmtId="0" fontId="140" fillId="0" borderId="0"/>
    <xf numFmtId="0" fontId="140" fillId="0" borderId="0"/>
    <xf numFmtId="179" fontId="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39"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79" fontId="0"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79" fontId="0" fillId="0" borderId="0"/>
    <xf numFmtId="179"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79" fontId="0" fillId="0" borderId="0"/>
    <xf numFmtId="179"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79" fontId="0" fillId="0" borderId="0"/>
    <xf numFmtId="179"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79" fontId="139" fillId="0" borderId="0"/>
    <xf numFmtId="179"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137" fillId="0" borderId="0"/>
    <xf numFmtId="179" fontId="0" fillId="0" borderId="0"/>
    <xf numFmtId="0" fontId="0" fillId="0" borderId="0"/>
    <xf numFmtId="0" fontId="137" fillId="0" borderId="0"/>
    <xf numFmtId="0" fontId="0" fillId="0" borderId="0"/>
    <xf numFmtId="0" fontId="137" fillId="0" borderId="0"/>
    <xf numFmtId="179"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179"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139" fillId="0" borderId="0"/>
    <xf numFmtId="0" fontId="0" fillId="0" borderId="0"/>
    <xf numFmtId="0" fontId="137" fillId="0" borderId="0"/>
    <xf numFmtId="0" fontId="0" fillId="0" borderId="0"/>
    <xf numFmtId="0" fontId="137" fillId="0" borderId="0"/>
    <xf numFmtId="0" fontId="139"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179" fontId="0" fillId="0" borderId="0"/>
    <xf numFmtId="0" fontId="0" fillId="0" borderId="0"/>
    <xf numFmtId="0" fontId="137" fillId="0" borderId="0"/>
    <xf numFmtId="0" fontId="0" fillId="0" borderId="0"/>
    <xf numFmtId="0" fontId="137" fillId="0" borderId="0"/>
    <xf numFmtId="0" fontId="139"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179" fontId="0" fillId="0" borderId="0"/>
    <xf numFmtId="179"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79" fontId="0" fillId="0" borderId="0"/>
    <xf numFmtId="179" fontId="0" fillId="0" borderId="0"/>
    <xf numFmtId="179" fontId="0" fillId="0" borderId="0"/>
    <xf numFmtId="179" fontId="0" fillId="0" borderId="0"/>
    <xf numFmtId="179" fontId="139" fillId="0" borderId="0"/>
    <xf numFmtId="179" fontId="139" fillId="0" borderId="0"/>
    <xf numFmtId="0" fontId="0"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0" fontId="144" fillId="0" borderId="0"/>
    <xf numFmtId="0" fontId="0" fillId="0" borderId="0"/>
    <xf numFmtId="0" fontId="137" fillId="0" borderId="0"/>
    <xf numFmtId="0" fontId="0" fillId="0" borderId="0"/>
    <xf numFmtId="0" fontId="137" fillId="0" borderId="0"/>
    <xf numFmtId="0" fontId="139" fillId="0" borderId="0"/>
    <xf numFmtId="0" fontId="139" fillId="0" borderId="0"/>
    <xf numFmtId="179" fontId="0" fillId="0" borderId="0"/>
    <xf numFmtId="179" fontId="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0" fillId="0" borderId="0"/>
    <xf numFmtId="0" fontId="140" fillId="0" borderId="0"/>
    <xf numFmtId="0" fontId="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0" fillId="0" borderId="0"/>
    <xf numFmtId="0" fontId="140" fillId="0" borderId="0"/>
    <xf numFmtId="0" fontId="140" fillId="0" borderId="0"/>
    <xf numFmtId="179" fontId="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179" fontId="144" fillId="0" borderId="0"/>
    <xf numFmtId="0" fontId="139"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144" fillId="0" borderId="0"/>
    <xf numFmtId="0" fontId="139"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144" fillId="0" borderId="0"/>
    <xf numFmtId="179" fontId="144"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144" fillId="0" borderId="0"/>
    <xf numFmtId="179" fontId="144"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144" fillId="0" borderId="0"/>
    <xf numFmtId="179" fontId="144" fillId="0" borderId="0"/>
    <xf numFmtId="0" fontId="0" fillId="0" borderId="0"/>
    <xf numFmtId="0" fontId="137" fillId="0" borderId="0"/>
    <xf numFmtId="0" fontId="0" fillId="0" borderId="0"/>
    <xf numFmtId="0" fontId="137" fillId="0" borderId="0"/>
    <xf numFmtId="179" fontId="139" fillId="0" borderId="0"/>
    <xf numFmtId="179" fontId="139"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0" fontId="10" fillId="0" borderId="0"/>
    <xf numFmtId="0" fontId="139"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10" fillId="0" borderId="0"/>
    <xf numFmtId="0" fontId="139"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179" fontId="139" fillId="0" borderId="0"/>
    <xf numFmtId="0" fontId="139" fillId="0" borderId="0"/>
    <xf numFmtId="0" fontId="10" fillId="0" borderId="0"/>
    <xf numFmtId="0" fontId="10" fillId="0" borderId="0"/>
    <xf numFmtId="0" fontId="140" fillId="0" borderId="0"/>
    <xf numFmtId="179" fontId="10"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140" fillId="0" borderId="0"/>
    <xf numFmtId="0" fontId="140" fillId="0" borderId="0"/>
    <xf numFmtId="0" fontId="10" fillId="0" borderId="0"/>
    <xf numFmtId="0" fontId="0" fillId="0" borderId="0"/>
    <xf numFmtId="0" fontId="1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10" fillId="0" borderId="0"/>
    <xf numFmtId="0" fontId="10" fillId="0" borderId="0"/>
    <xf numFmtId="0" fontId="10"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10" fillId="0" borderId="0"/>
    <xf numFmtId="0" fontId="10" fillId="0" borderId="0"/>
    <xf numFmtId="0" fontId="140" fillId="0" borderId="0"/>
    <xf numFmtId="179" fontId="1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140" fillId="0" borderId="0"/>
    <xf numFmtId="0" fontId="14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0" fillId="0" borderId="0"/>
    <xf numFmtId="0" fontId="0" fillId="0" borderId="0"/>
    <xf numFmtId="0" fontId="137" fillId="0" borderId="0"/>
    <xf numFmtId="0" fontId="10" fillId="0" borderId="0"/>
    <xf numFmtId="0" fontId="10" fillId="0" borderId="0"/>
    <xf numFmtId="0" fontId="0" fillId="0" borderId="0"/>
    <xf numFmtId="0" fontId="0" fillId="0" borderId="0"/>
    <xf numFmtId="0" fontId="137" fillId="0" borderId="0"/>
    <xf numFmtId="0" fontId="0" fillId="0" borderId="0"/>
    <xf numFmtId="0" fontId="0" fillId="0" borderId="0"/>
    <xf numFmtId="0" fontId="137" fillId="0" borderId="0"/>
    <xf numFmtId="0" fontId="10" fillId="0" borderId="0"/>
    <xf numFmtId="0" fontId="10" fillId="0" borderId="0"/>
    <xf numFmtId="0" fontId="140" fillId="0" borderId="0"/>
    <xf numFmtId="178" fontId="10" fillId="0" borderId="0"/>
    <xf numFmtId="190" fontId="10" fillId="0" borderId="0"/>
    <xf numFmtId="190" fontId="10" fillId="0" borderId="0"/>
    <xf numFmtId="190" fontId="10" fillId="0" borderId="0"/>
    <xf numFmtId="190" fontId="10" fillId="0" borderId="0"/>
    <xf numFmtId="190" fontId="10" fillId="0" borderId="0"/>
    <xf numFmtId="190" fontId="10" fillId="0" borderId="0"/>
    <xf numFmtId="190" fontId="10" fillId="0" borderId="0"/>
    <xf numFmtId="179" fontId="1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140" fillId="0" borderId="0"/>
    <xf numFmtId="0" fontId="140" fillId="0" borderId="0"/>
    <xf numFmtId="0" fontId="10" fillId="0" borderId="0"/>
    <xf numFmtId="0" fontId="0" fillId="0" borderId="0"/>
    <xf numFmtId="0" fontId="10" fillId="0" borderId="0"/>
    <xf numFmtId="0" fontId="10" fillId="0" borderId="0"/>
    <xf numFmtId="0" fontId="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0" fillId="0" borderId="0"/>
    <xf numFmtId="0" fontId="140" fillId="0" borderId="0"/>
    <xf numFmtId="0" fontId="0" fillId="0" borderId="0"/>
    <xf numFmtId="0" fontId="10" fillId="0" borderId="0"/>
    <xf numFmtId="0" fontId="140"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0" fillId="0" borderId="0"/>
    <xf numFmtId="0" fontId="10" fillId="0" borderId="0"/>
    <xf numFmtId="0" fontId="1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0" fillId="0" borderId="0"/>
    <xf numFmtId="0" fontId="10" fillId="0" borderId="0"/>
    <xf numFmtId="0" fontId="0" fillId="0" borderId="0"/>
    <xf numFmtId="0" fontId="137" fillId="0" borderId="0"/>
    <xf numFmtId="0" fontId="10" fillId="0" borderId="0"/>
    <xf numFmtId="0" fontId="139"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139" fillId="0" borderId="0"/>
    <xf numFmtId="0" fontId="10" fillId="0" borderId="0"/>
    <xf numFmtId="0" fontId="10" fillId="0" borderId="0"/>
    <xf numFmtId="178" fontId="0" fillId="0" borderId="0"/>
    <xf numFmtId="0" fontId="0" fillId="0" borderId="0"/>
    <xf numFmtId="0" fontId="0" fillId="0" borderId="0"/>
    <xf numFmtId="0" fontId="0" fillId="0" borderId="0"/>
    <xf numFmtId="0" fontId="10" fillId="0" borderId="0"/>
    <xf numFmtId="0" fontId="10" fillId="0" borderId="0"/>
    <xf numFmtId="0" fontId="0" fillId="0" borderId="0"/>
    <xf numFmtId="0" fontId="0" fillId="0" borderId="0"/>
    <xf numFmtId="0" fontId="0" fillId="0" borderId="0"/>
    <xf numFmtId="0" fontId="0" fillId="0" borderId="0"/>
    <xf numFmtId="0" fontId="10" fillId="0" borderId="0"/>
    <xf numFmtId="0" fontId="0" fillId="0" borderId="0"/>
    <xf numFmtId="0" fontId="137" fillId="0" borderId="0"/>
    <xf numFmtId="0" fontId="10" fillId="0" borderId="0"/>
    <xf numFmtId="0" fontId="139"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0" fillId="0" borderId="0"/>
    <xf numFmtId="0" fontId="140"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140" fillId="0" borderId="0"/>
    <xf numFmtId="0" fontId="140" fillId="0" borderId="0"/>
    <xf numFmtId="0" fontId="0" fillId="0" borderId="0"/>
    <xf numFmtId="188" fontId="123" fillId="0" borderId="0"/>
    <xf numFmtId="0" fontId="170" fillId="0" borderId="0">
      <alignment horizontal="left" vertical="center" indent="1"/>
    </xf>
    <xf numFmtId="0" fontId="1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88" fontId="123"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2"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10" fillId="0" borderId="0"/>
    <xf numFmtId="179" fontId="10" fillId="0" borderId="0"/>
    <xf numFmtId="0" fontId="0" fillId="0" borderId="0"/>
    <xf numFmtId="0" fontId="10" fillId="0" borderId="0"/>
    <xf numFmtId="0" fontId="0" fillId="0" borderId="0"/>
    <xf numFmtId="0" fontId="10" fillId="0" borderId="0"/>
    <xf numFmtId="0" fontId="0" fillId="0" borderId="0"/>
    <xf numFmtId="0" fontId="171" fillId="0" borderId="0"/>
    <xf numFmtId="0" fontId="0" fillId="0" borderId="0"/>
    <xf numFmtId="0" fontId="141"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0" fillId="0" borderId="0"/>
    <xf numFmtId="0" fontId="0" fillId="0" borderId="0"/>
    <xf numFmtId="0" fontId="0" fillId="0" borderId="0"/>
    <xf numFmtId="0" fontId="0" fillId="0" borderId="0"/>
    <xf numFmtId="0" fontId="139"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179" fontId="139" fillId="0" borderId="0"/>
    <xf numFmtId="179" fontId="0" fillId="0" borderId="0"/>
    <xf numFmtId="179"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9" fillId="0" borderId="0"/>
    <xf numFmtId="179" fontId="139" fillId="0" borderId="0"/>
    <xf numFmtId="0" fontId="139" fillId="0" borderId="0"/>
    <xf numFmtId="179"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9" fillId="0" borderId="0"/>
    <xf numFmtId="0" fontId="10" fillId="0" borderId="0"/>
    <xf numFmtId="179" fontId="0" fillId="0" borderId="0"/>
    <xf numFmtId="179"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9" fillId="0" borderId="0"/>
    <xf numFmtId="179" fontId="139" fillId="0" borderId="0"/>
    <xf numFmtId="0" fontId="139" fillId="0" borderId="0"/>
    <xf numFmtId="179"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139" fillId="0" borderId="0"/>
    <xf numFmtId="179" fontId="0" fillId="0" borderId="0"/>
    <xf numFmtId="179"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79" fontId="139"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79"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0" fontId="0" fillId="0" borderId="0"/>
    <xf numFmtId="0" fontId="0" fillId="0" borderId="0"/>
    <xf numFmtId="0" fontId="140" fillId="0" borderId="0"/>
    <xf numFmtId="0" fontId="140" fillId="0" borderId="0"/>
    <xf numFmtId="0" fontId="0" fillId="0" borderId="0"/>
    <xf numFmtId="0" fontId="0" fillId="0" borderId="0"/>
    <xf numFmtId="0" fontId="0" fillId="0" borderId="0"/>
    <xf numFmtId="0" fontId="0" fillId="0" borderId="0"/>
    <xf numFmtId="0" fontId="0" fillId="0" borderId="0"/>
    <xf numFmtId="0" fontId="0" fillId="0" borderId="0"/>
    <xf numFmtId="0" fontId="140" fillId="0" borderId="0"/>
    <xf numFmtId="0" fontId="14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140" fillId="0" borderId="0"/>
    <xf numFmtId="0" fontId="140" fillId="0" borderId="0"/>
    <xf numFmtId="0" fontId="0" fillId="0" borderId="0"/>
    <xf numFmtId="0" fontId="0" fillId="0" borderId="0"/>
    <xf numFmtId="0" fontId="0" fillId="0" borderId="0"/>
    <xf numFmtId="0" fontId="0" fillId="0" borderId="0"/>
    <xf numFmtId="0" fontId="0" fillId="0" borderId="0"/>
    <xf numFmtId="0" fontId="0" fillId="0" borderId="0"/>
    <xf numFmtId="0" fontId="140" fillId="0" borderId="0"/>
    <xf numFmtId="0" fontId="140" fillId="0" borderId="0"/>
    <xf numFmtId="0" fontId="0" fillId="0" borderId="0"/>
    <xf numFmtId="0" fontId="0" fillId="0" borderId="0"/>
    <xf numFmtId="0" fontId="0" fillId="0" borderId="0"/>
    <xf numFmtId="0" fontId="0" fillId="0" borderId="0"/>
    <xf numFmtId="179"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0" fillId="0" borderId="0"/>
    <xf numFmtId="179"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0" fontId="0" fillId="0" borderId="0"/>
    <xf numFmtId="0" fontId="0" fillId="0" borderId="0"/>
    <xf numFmtId="0" fontId="140" fillId="0" borderId="0"/>
    <xf numFmtId="0" fontId="140" fillId="0" borderId="0"/>
    <xf numFmtId="0" fontId="0" fillId="0" borderId="0"/>
    <xf numFmtId="0" fontId="0" fillId="0" borderId="0"/>
    <xf numFmtId="0" fontId="0" fillId="0" borderId="0"/>
    <xf numFmtId="0" fontId="0" fillId="0" borderId="0"/>
    <xf numFmtId="0" fontId="0" fillId="0" borderId="0"/>
    <xf numFmtId="0" fontId="0" fillId="0" borderId="0"/>
    <xf numFmtId="0" fontId="140" fillId="0" borderId="0"/>
    <xf numFmtId="0" fontId="14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140" fillId="0" borderId="0"/>
    <xf numFmtId="0" fontId="140" fillId="0" borderId="0"/>
    <xf numFmtId="0" fontId="0" fillId="0" borderId="0"/>
    <xf numFmtId="0" fontId="0" fillId="0" borderId="0"/>
    <xf numFmtId="0" fontId="0" fillId="0" borderId="0"/>
    <xf numFmtId="0" fontId="0" fillId="0" borderId="0"/>
    <xf numFmtId="0" fontId="0" fillId="0" borderId="0"/>
    <xf numFmtId="0" fontId="0" fillId="0" borderId="0"/>
    <xf numFmtId="0" fontId="140" fillId="0" borderId="0"/>
    <xf numFmtId="0" fontId="140" fillId="0" borderId="0"/>
    <xf numFmtId="0" fontId="0" fillId="0" borderId="0"/>
    <xf numFmtId="0" fontId="0" fillId="0" borderId="0"/>
    <xf numFmtId="0" fontId="0" fillId="0" borderId="0"/>
    <xf numFmtId="0" fontId="0" fillId="0" borderId="0"/>
    <xf numFmtId="179" fontId="0" fillId="0" borderId="0"/>
    <xf numFmtId="179" fontId="0" fillId="0" borderId="0"/>
    <xf numFmtId="179" fontId="0" fillId="0" borderId="0"/>
    <xf numFmtId="0" fontId="0" fillId="0" borderId="0"/>
    <xf numFmtId="0" fontId="0" fillId="0" borderId="0"/>
    <xf numFmtId="0" fontId="140" fillId="0" borderId="0"/>
    <xf numFmtId="0" fontId="140" fillId="0" borderId="0"/>
    <xf numFmtId="0" fontId="0" fillId="0" borderId="0"/>
    <xf numFmtId="0" fontId="0" fillId="0" borderId="0"/>
    <xf numFmtId="0" fontId="0" fillId="0" borderId="0"/>
    <xf numFmtId="0" fontId="0" fillId="0" borderId="0"/>
    <xf numFmtId="0" fontId="0" fillId="0" borderId="0"/>
    <xf numFmtId="0" fontId="0" fillId="0" borderId="0"/>
    <xf numFmtId="0" fontId="140" fillId="0" borderId="0"/>
    <xf numFmtId="0" fontId="14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0" fillId="0" borderId="0"/>
    <xf numFmtId="0" fontId="140" fillId="0" borderId="0"/>
    <xf numFmtId="0" fontId="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0" fillId="0" borderId="0"/>
    <xf numFmtId="0" fontId="140" fillId="0" borderId="0"/>
    <xf numFmtId="0" fontId="0" fillId="0" borderId="0"/>
    <xf numFmtId="179" fontId="0" fillId="0" borderId="0"/>
    <xf numFmtId="179" fontId="0" fillId="0" borderId="0"/>
    <xf numFmtId="0" fontId="0" fillId="0" borderId="0"/>
    <xf numFmtId="0" fontId="0" fillId="0" borderId="0"/>
    <xf numFmtId="0" fontId="140" fillId="0" borderId="0"/>
    <xf numFmtId="0" fontId="140" fillId="0" borderId="0"/>
    <xf numFmtId="0" fontId="0" fillId="0" borderId="0"/>
    <xf numFmtId="0" fontId="0" fillId="0" borderId="0"/>
    <xf numFmtId="0" fontId="0" fillId="0" borderId="0"/>
    <xf numFmtId="0" fontId="0" fillId="0" borderId="0"/>
    <xf numFmtId="0" fontId="0" fillId="0" borderId="0"/>
    <xf numFmtId="0" fontId="0" fillId="0" borderId="0"/>
    <xf numFmtId="0" fontId="140" fillId="0" borderId="0"/>
    <xf numFmtId="0" fontId="140" fillId="0" borderId="0"/>
    <xf numFmtId="0" fontId="0" fillId="0" borderId="0"/>
    <xf numFmtId="0" fontId="0" fillId="0" borderId="0"/>
    <xf numFmtId="0" fontId="0" fillId="0" borderId="0"/>
    <xf numFmtId="0" fontId="0" fillId="0" borderId="0"/>
    <xf numFmtId="179" fontId="1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0" fillId="0" borderId="0"/>
    <xf numFmtId="0" fontId="140" fillId="0" borderId="0"/>
    <xf numFmtId="0" fontId="0" fillId="0" borderId="0"/>
    <xf numFmtId="179" fontId="123" fillId="0" borderId="0"/>
    <xf numFmtId="0" fontId="0" fillId="0" borderId="0"/>
    <xf numFmtId="0" fontId="140" fillId="0" borderId="0"/>
    <xf numFmtId="0" fontId="0" fillId="0" borderId="0"/>
    <xf numFmtId="0" fontId="10" fillId="0" borderId="0"/>
    <xf numFmtId="0" fontId="0" fillId="0" borderId="0"/>
    <xf numFmtId="0" fontId="169" fillId="0" borderId="0"/>
    <xf numFmtId="0" fontId="1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0" fillId="0" borderId="0"/>
    <xf numFmtId="179" fontId="1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0" fillId="0" borderId="0"/>
    <xf numFmtId="0" fontId="0" fillId="0" borderId="0"/>
    <xf numFmtId="0" fontId="0" fillId="0" borderId="0"/>
    <xf numFmtId="0" fontId="10" fillId="0" borderId="0"/>
    <xf numFmtId="0" fontId="0" fillId="0" borderId="0"/>
    <xf numFmtId="0" fontId="0" fillId="0" borderId="0"/>
    <xf numFmtId="0" fontId="137"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137" fillId="0" borderId="0"/>
    <xf numFmtId="0" fontId="10" fillId="0" borderId="0"/>
    <xf numFmtId="179" fontId="0" fillId="0" borderId="0"/>
    <xf numFmtId="179"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9"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139" fillId="0" borderId="0"/>
    <xf numFmtId="0" fontId="139"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0" fillId="0" borderId="0"/>
    <xf numFmtId="179" fontId="0" fillId="0" borderId="0"/>
    <xf numFmtId="179" fontId="0"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179" fontId="0" fillId="0" borderId="0"/>
    <xf numFmtId="179" fontId="0"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0" fillId="0" borderId="0"/>
    <xf numFmtId="179"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179" fontId="0" fillId="0" borderId="0"/>
    <xf numFmtId="179" fontId="0"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179" fontId="0" fillId="0" borderId="0"/>
    <xf numFmtId="179" fontId="0"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139"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1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9" fillId="0" borderId="0"/>
    <xf numFmtId="0" fontId="0" fillId="0" borderId="0"/>
    <xf numFmtId="0" fontId="0" fillId="0" borderId="0"/>
    <xf numFmtId="0" fontId="0" fillId="0" borderId="0"/>
    <xf numFmtId="0" fontId="0" fillId="0" borderId="0"/>
    <xf numFmtId="0" fontId="0" fillId="0" borderId="0"/>
    <xf numFmtId="0" fontId="0" fillId="0" borderId="0"/>
    <xf numFmtId="188" fontId="136" fillId="0" borderId="0"/>
    <xf numFmtId="0" fontId="10" fillId="0" borderId="0"/>
    <xf numFmtId="0" fontId="139" fillId="0" borderId="0"/>
    <xf numFmtId="0" fontId="0" fillId="0" borderId="0"/>
    <xf numFmtId="0" fontId="0" fillId="0" borderId="0"/>
    <xf numFmtId="0" fontId="0" fillId="0" borderId="0"/>
    <xf numFmtId="0" fontId="10" fillId="0" borderId="0"/>
    <xf numFmtId="0" fontId="10" fillId="0" borderId="0"/>
    <xf numFmtId="0" fontId="0" fillId="0" borderId="0"/>
    <xf numFmtId="0" fontId="137" fillId="0" borderId="0"/>
    <xf numFmtId="0" fontId="10" fillId="0" borderId="0"/>
    <xf numFmtId="179" fontId="0" fillId="0" borderId="0"/>
    <xf numFmtId="179"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137" fillId="0" borderId="0"/>
    <xf numFmtId="0" fontId="10" fillId="0" borderId="0"/>
    <xf numFmtId="179"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137" fillId="0" borderId="0"/>
    <xf numFmtId="0" fontId="1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10"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0" fillId="0" borderId="0"/>
    <xf numFmtId="0" fontId="137" fillId="0" borderId="0"/>
    <xf numFmtId="0" fontId="139"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137" fillId="0" borderId="0"/>
    <xf numFmtId="179"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43"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178" fontId="10" fillId="0" borderId="0"/>
    <xf numFmtId="179"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3"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37" fillId="0" borderId="0"/>
    <xf numFmtId="0" fontId="136" fillId="0" borderId="0"/>
    <xf numFmtId="0" fontId="139"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39"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79" fontId="0" fillId="0" borderId="0"/>
    <xf numFmtId="0" fontId="0" fillId="0" borderId="0"/>
    <xf numFmtId="0" fontId="0" fillId="0" borderId="0"/>
    <xf numFmtId="0" fontId="0" fillId="0" borderId="0"/>
    <xf numFmtId="191" fontId="123" fillId="0" borderId="0"/>
    <xf numFmtId="0" fontId="10" fillId="0" borderId="0"/>
    <xf numFmtId="0" fontId="10" fillId="0" borderId="0">
      <alignment vertical="center"/>
    </xf>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10" fillId="0" borderId="0"/>
    <xf numFmtId="0" fontId="10" fillId="0" borderId="0">
      <alignment vertical="center"/>
    </xf>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123" fillId="0" borderId="0"/>
    <xf numFmtId="0" fontId="123" fillId="0" borderId="0">
      <alignment vertical="center"/>
    </xf>
    <xf numFmtId="0" fontId="0" fillId="0" borderId="0"/>
    <xf numFmtId="0" fontId="137" fillId="0" borderId="0"/>
    <xf numFmtId="0" fontId="0" fillId="0" borderId="0"/>
    <xf numFmtId="0" fontId="137" fillId="0" borderId="0"/>
    <xf numFmtId="0" fontId="123" fillId="0" borderId="0"/>
    <xf numFmtId="191" fontId="123" fillId="0" borderId="0"/>
    <xf numFmtId="0" fontId="0" fillId="0" borderId="0"/>
    <xf numFmtId="0" fontId="137" fillId="0" borderId="0"/>
    <xf numFmtId="191" fontId="123" fillId="0" borderId="0"/>
    <xf numFmtId="0" fontId="137" fillId="0" borderId="0"/>
    <xf numFmtId="191" fontId="123" fillId="0" borderId="0"/>
    <xf numFmtId="0" fontId="140" fillId="0" borderId="0"/>
    <xf numFmtId="0" fontId="140" fillId="0" borderId="0"/>
    <xf numFmtId="0" fontId="140" fillId="0" borderId="0"/>
    <xf numFmtId="191" fontId="123" fillId="0" borderId="0"/>
    <xf numFmtId="191" fontId="123" fillId="0" borderId="0"/>
    <xf numFmtId="188" fontId="123" fillId="0" borderId="0"/>
    <xf numFmtId="179" fontId="169" fillId="0" borderId="0"/>
    <xf numFmtId="179" fontId="169" fillId="0" borderId="0"/>
    <xf numFmtId="0" fontId="139"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90" fontId="0" fillId="0" borderId="0"/>
    <xf numFmtId="178" fontId="0" fillId="0" borderId="0"/>
    <xf numFmtId="190" fontId="0" fillId="0" borderId="0"/>
    <xf numFmtId="190" fontId="0" fillId="0" borderId="0"/>
    <xf numFmtId="190" fontId="0" fillId="0" borderId="0"/>
    <xf numFmtId="190" fontId="0" fillId="0" borderId="0"/>
    <xf numFmtId="190" fontId="0" fillId="0" borderId="0"/>
    <xf numFmtId="0" fontId="0" fillId="0" borderId="0"/>
    <xf numFmtId="0" fontId="1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139" fillId="0" borderId="0"/>
    <xf numFmtId="0" fontId="0" fillId="0" borderId="0"/>
    <xf numFmtId="0" fontId="0" fillId="0" borderId="0"/>
    <xf numFmtId="179" fontId="139" fillId="0" borderId="0"/>
    <xf numFmtId="0" fontId="0" fillId="0" borderId="0"/>
    <xf numFmtId="0" fontId="0" fillId="0" borderId="0"/>
    <xf numFmtId="179" fontId="139" fillId="0" borderId="0"/>
    <xf numFmtId="0" fontId="0" fillId="0" borderId="0"/>
    <xf numFmtId="179" fontId="139" fillId="0" borderId="0"/>
    <xf numFmtId="179" fontId="139" fillId="0" borderId="0"/>
    <xf numFmtId="179" fontId="10" fillId="0" borderId="0"/>
    <xf numFmtId="179" fontId="10" fillId="0" borderId="0"/>
    <xf numFmtId="0" fontId="0" fillId="0" borderId="0"/>
    <xf numFmtId="0" fontId="10" fillId="0" borderId="0"/>
    <xf numFmtId="0" fontId="10" fillId="0" borderId="0"/>
    <xf numFmtId="0" fontId="0" fillId="0" borderId="0"/>
    <xf numFmtId="0" fontId="0" fillId="0" borderId="0"/>
    <xf numFmtId="0" fontId="137" fillId="0" borderId="0"/>
    <xf numFmtId="0" fontId="0" fillId="0" borderId="0"/>
    <xf numFmtId="0" fontId="137" fillId="0" borderId="0"/>
    <xf numFmtId="0" fontId="0" fillId="0" borderId="0"/>
    <xf numFmtId="0" fontId="137" fillId="0" borderId="0"/>
    <xf numFmtId="0" fontId="10" fillId="0" borderId="0"/>
    <xf numFmtId="0" fontId="0" fillId="0" borderId="0"/>
    <xf numFmtId="0" fontId="139" fillId="0" borderId="0"/>
    <xf numFmtId="0" fontId="0" fillId="0" borderId="0"/>
    <xf numFmtId="0" fontId="137" fillId="0" borderId="0"/>
    <xf numFmtId="0" fontId="0" fillId="0" borderId="0"/>
    <xf numFmtId="178"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8"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8"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8"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178" fontId="0" fillId="0" borderId="0"/>
    <xf numFmtId="0" fontId="0" fillId="0" borderId="0"/>
    <xf numFmtId="0" fontId="0" fillId="0" borderId="0"/>
    <xf numFmtId="0" fontId="0" fillId="0" borderId="0"/>
    <xf numFmtId="178" fontId="0" fillId="0" borderId="0"/>
    <xf numFmtId="0" fontId="0" fillId="0" borderId="0"/>
    <xf numFmtId="0" fontId="0" fillId="0" borderId="0"/>
    <xf numFmtId="0" fontId="0" fillId="0" borderId="0"/>
    <xf numFmtId="0" fontId="0" fillId="0" borderId="0"/>
    <xf numFmtId="0" fontId="0" fillId="0" borderId="0"/>
    <xf numFmtId="0" fontId="0" fillId="0" borderId="0"/>
    <xf numFmtId="178"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8"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8"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140" fillId="0" borderId="0"/>
    <xf numFmtId="0" fontId="140" fillId="0" borderId="0"/>
    <xf numFmtId="0" fontId="140" fillId="0" borderId="0"/>
    <xf numFmtId="0" fontId="0" fillId="0" borderId="0"/>
    <xf numFmtId="0" fontId="139"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10" fillId="0" borderId="0"/>
    <xf numFmtId="0" fontId="10" fillId="0" borderId="0">
      <alignment vertical="center"/>
    </xf>
    <xf numFmtId="0" fontId="0" fillId="0" borderId="0"/>
    <xf numFmtId="0" fontId="0" fillId="0" borderId="0"/>
    <xf numFmtId="0" fontId="0" fillId="0" borderId="0"/>
    <xf numFmtId="0" fontId="10" fillId="0" borderId="0"/>
    <xf numFmtId="0" fontId="10" fillId="0" borderId="0">
      <alignment vertical="center"/>
    </xf>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140" fillId="0" borderId="0"/>
    <xf numFmtId="0" fontId="140" fillId="0" borderId="0"/>
    <xf numFmtId="0" fontId="140" fillId="0" borderId="0"/>
    <xf numFmtId="0" fontId="10" fillId="0" borderId="0"/>
    <xf numFmtId="0" fontId="10" fillId="0" borderId="0">
      <alignment vertical="center"/>
    </xf>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140" fillId="0" borderId="0"/>
    <xf numFmtId="0" fontId="140" fillId="0" borderId="0"/>
    <xf numFmtId="0" fontId="140" fillId="0" borderId="0"/>
    <xf numFmtId="0" fontId="10" fillId="0" borderId="0"/>
    <xf numFmtId="0" fontId="10" fillId="0" borderId="0">
      <alignment vertical="center"/>
    </xf>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10" fillId="0" borderId="0"/>
    <xf numFmtId="0" fontId="10" fillId="0" borderId="0">
      <alignment vertical="center"/>
    </xf>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179" fontId="124" fillId="0" borderId="0"/>
    <xf numFmtId="0" fontId="0" fillId="0" borderId="0"/>
    <xf numFmtId="0" fontId="0" fillId="0" borderId="0"/>
    <xf numFmtId="0" fontId="0" fillId="0" borderId="0"/>
    <xf numFmtId="0" fontId="137" fillId="0" borderId="0"/>
    <xf numFmtId="0" fontId="0" fillId="0" borderId="0"/>
    <xf numFmtId="0" fontId="137" fillId="0" borderId="0"/>
    <xf numFmtId="179"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0" fillId="0" borderId="0"/>
    <xf numFmtId="0" fontId="137" fillId="0" borderId="0"/>
    <xf numFmtId="0" fontId="0" fillId="0" borderId="0"/>
    <xf numFmtId="0" fontId="137"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0" fillId="0" borderId="0"/>
    <xf numFmtId="0" fontId="139" fillId="0" borderId="0"/>
    <xf numFmtId="0" fontId="10" fillId="0" borderId="0"/>
    <xf numFmtId="0" fontId="10" fillId="0" borderId="0"/>
    <xf numFmtId="178" fontId="1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179" fontId="0" fillId="0" borderId="0"/>
    <xf numFmtId="179"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0" fillId="0" borderId="0"/>
    <xf numFmtId="179"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10" fillId="0" borderId="0"/>
    <xf numFmtId="0" fontId="0" fillId="0" borderId="0"/>
    <xf numFmtId="0" fontId="137" fillId="0" borderId="0"/>
    <xf numFmtId="0" fontId="0" fillId="0" borderId="0"/>
    <xf numFmtId="0" fontId="137" fillId="0" borderId="0"/>
    <xf numFmtId="0" fontId="10" fillId="0" borderId="0"/>
    <xf numFmtId="179" fontId="0" fillId="0" borderId="0"/>
    <xf numFmtId="0" fontId="0" fillId="0" borderId="0"/>
    <xf numFmtId="0" fontId="137" fillId="0" borderId="0"/>
    <xf numFmtId="179"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179" fontId="1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1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179" fontId="10" fillId="0" borderId="0"/>
    <xf numFmtId="0" fontId="0" fillId="0" borderId="0"/>
    <xf numFmtId="0" fontId="0" fillId="0" borderId="0"/>
    <xf numFmtId="179" fontId="139" fillId="0" borderId="0"/>
    <xf numFmtId="0" fontId="0" fillId="0" borderId="0"/>
    <xf numFmtId="179" fontId="169" fillId="0" borderId="0"/>
    <xf numFmtId="179" fontId="169"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78" fontId="0" fillId="0" borderId="0"/>
    <xf numFmtId="178"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78"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78" fontId="0" fillId="0" borderId="0"/>
    <xf numFmtId="178"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78"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9" fillId="0" borderId="0"/>
    <xf numFmtId="0" fontId="139" fillId="0" borderId="0"/>
    <xf numFmtId="0" fontId="0"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39" fillId="0" borderId="0"/>
    <xf numFmtId="0" fontId="140" fillId="0" borderId="0"/>
    <xf numFmtId="0" fontId="140" fillId="0" borderId="0"/>
    <xf numFmtId="0" fontId="139"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39" fillId="0" borderId="0"/>
    <xf numFmtId="0" fontId="123"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9"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179"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44" fillId="0" borderId="0"/>
    <xf numFmtId="179" fontId="144"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137" fillId="0" borderId="0"/>
    <xf numFmtId="0" fontId="10" fillId="0" borderId="0"/>
    <xf numFmtId="179"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137" fillId="0" borderId="0"/>
    <xf numFmtId="0" fontId="0" fillId="0" borderId="0"/>
    <xf numFmtId="0" fontId="137" fillId="0" borderId="0"/>
    <xf numFmtId="179" fontId="1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178" fontId="1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179"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0" fillId="0" borderId="0"/>
    <xf numFmtId="0" fontId="10" fillId="0" borderId="0"/>
    <xf numFmtId="0" fontId="0" fillId="0" borderId="0"/>
    <xf numFmtId="0" fontId="0" fillId="0" borderId="0"/>
    <xf numFmtId="0" fontId="10" fillId="0" borderId="0"/>
    <xf numFmtId="0" fontId="10" fillId="0" borderId="0"/>
    <xf numFmtId="0" fontId="0" fillId="0" borderId="0"/>
    <xf numFmtId="0" fontId="0" fillId="0" borderId="0"/>
    <xf numFmtId="0" fontId="10" fillId="0" borderId="0"/>
    <xf numFmtId="0" fontId="10" fillId="0" borderId="0"/>
    <xf numFmtId="0" fontId="0" fillId="0" borderId="0"/>
    <xf numFmtId="0" fontId="0" fillId="0" borderId="0"/>
    <xf numFmtId="0" fontId="10" fillId="0" borderId="0"/>
    <xf numFmtId="0" fontId="140" fillId="0" borderId="0"/>
    <xf numFmtId="0" fontId="140" fillId="0" borderId="0"/>
    <xf numFmtId="0" fontId="140" fillId="0" borderId="0"/>
    <xf numFmtId="0" fontId="140" fillId="0" borderId="0"/>
    <xf numFmtId="0" fontId="10" fillId="0" borderId="0"/>
    <xf numFmtId="0" fontId="140" fillId="0" borderId="0"/>
    <xf numFmtId="0" fontId="140" fillId="0" borderId="0"/>
    <xf numFmtId="0" fontId="140" fillId="0" borderId="0"/>
    <xf numFmtId="188" fontId="136" fillId="0" borderId="0"/>
    <xf numFmtId="0" fontId="10" fillId="0" borderId="0"/>
    <xf numFmtId="0" fontId="0" fillId="0" borderId="0"/>
    <xf numFmtId="179" fontId="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0" fillId="0" borderId="0"/>
    <xf numFmtId="0" fontId="140" fillId="0" borderId="0"/>
    <xf numFmtId="0" fontId="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0" fillId="0" borderId="0"/>
    <xf numFmtId="0" fontId="140" fillId="0" borderId="0"/>
    <xf numFmtId="0" fontId="140" fillId="0" borderId="0"/>
    <xf numFmtId="179" fontId="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179" fontId="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169"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179" fontId="1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0" fillId="0" borderId="0"/>
    <xf numFmtId="0" fontId="10" fillId="0" borderId="0"/>
    <xf numFmtId="0" fontId="0" fillId="0" borderId="0"/>
    <xf numFmtId="0" fontId="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10" fillId="0" borderId="0"/>
    <xf numFmtId="0" fontId="0" fillId="0" borderId="0"/>
    <xf numFmtId="0" fontId="0" fillId="0" borderId="0"/>
    <xf numFmtId="0" fontId="10" fillId="0" borderId="0"/>
    <xf numFmtId="0" fontId="10" fillId="0" borderId="0"/>
    <xf numFmtId="0" fontId="0" fillId="0" borderId="0"/>
    <xf numFmtId="0" fontId="0" fillId="0" borderId="0"/>
    <xf numFmtId="0" fontId="0" fillId="0" borderId="0"/>
    <xf numFmtId="0" fontId="0" fillId="0" borderId="0"/>
    <xf numFmtId="0" fontId="10" fillId="0" borderId="0"/>
    <xf numFmtId="0" fontId="1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0" fillId="0" borderId="0"/>
    <xf numFmtId="0" fontId="0" fillId="0" borderId="0"/>
    <xf numFmtId="0" fontId="10" fillId="0" borderId="0"/>
    <xf numFmtId="0" fontId="0" fillId="0" borderId="0"/>
    <xf numFmtId="0" fontId="0" fillId="0" borderId="0"/>
    <xf numFmtId="0" fontId="0" fillId="0" borderId="0"/>
    <xf numFmtId="0" fontId="0" fillId="0" borderId="0"/>
    <xf numFmtId="0" fontId="139" fillId="0" borderId="0"/>
    <xf numFmtId="0" fontId="139"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9"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0" fillId="0" borderId="0"/>
    <xf numFmtId="0" fontId="0" fillId="0" borderId="0"/>
    <xf numFmtId="0" fontId="0" fillId="0" borderId="0"/>
    <xf numFmtId="0" fontId="0" fillId="0" borderId="0"/>
    <xf numFmtId="0" fontId="0" fillId="0" borderId="0"/>
    <xf numFmtId="0" fontId="0" fillId="0" borderId="0"/>
    <xf numFmtId="0" fontId="0" fillId="0" borderId="0"/>
    <xf numFmtId="0" fontId="139" fillId="0" borderId="0"/>
    <xf numFmtId="0" fontId="0" fillId="0" borderId="0"/>
    <xf numFmtId="0" fontId="0" fillId="0" borderId="0"/>
    <xf numFmtId="0" fontId="0" fillId="0" borderId="0"/>
    <xf numFmtId="0" fontId="0" fillId="0" borderId="0"/>
    <xf numFmtId="0" fontId="0" fillId="0" borderId="0"/>
    <xf numFmtId="0" fontId="0" fillId="0" borderId="0"/>
    <xf numFmtId="0" fontId="10" fillId="0" borderId="0"/>
    <xf numFmtId="0" fontId="0" fillId="0" borderId="0"/>
    <xf numFmtId="0" fontId="0" fillId="0" borderId="0"/>
    <xf numFmtId="0" fontId="0" fillId="0" borderId="0"/>
    <xf numFmtId="0" fontId="10" fillId="0" borderId="0"/>
    <xf numFmtId="0" fontId="0" fillId="0" borderId="0"/>
    <xf numFmtId="0" fontId="0" fillId="0" borderId="0"/>
    <xf numFmtId="0" fontId="0" fillId="0" borderId="0"/>
    <xf numFmtId="0" fontId="1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41"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137" fillId="0" borderId="0"/>
    <xf numFmtId="0" fontId="171" fillId="0" borderId="0"/>
    <xf numFmtId="178" fontId="0" fillId="0" borderId="0"/>
    <xf numFmtId="0" fontId="0" fillId="0" borderId="0"/>
    <xf numFmtId="0" fontId="0" fillId="0" borderId="0"/>
    <xf numFmtId="0" fontId="10" fillId="0" borderId="0"/>
    <xf numFmtId="0" fontId="139" fillId="0" borderId="0"/>
    <xf numFmtId="0" fontId="139" fillId="0" borderId="0"/>
    <xf numFmtId="0" fontId="139" fillId="0" borderId="0"/>
    <xf numFmtId="0" fontId="139" fillId="0" borderId="0"/>
    <xf numFmtId="0" fontId="0" fillId="0" borderId="0"/>
    <xf numFmtId="0" fontId="0" fillId="0" borderId="0"/>
    <xf numFmtId="0" fontId="137" fillId="0" borderId="0"/>
    <xf numFmtId="0" fontId="0" fillId="0" borderId="0"/>
    <xf numFmtId="0" fontId="137" fillId="0" borderId="0"/>
    <xf numFmtId="179" fontId="169"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10" fillId="0" borderId="0"/>
    <xf numFmtId="0" fontId="0"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0" fillId="0" borderId="0"/>
    <xf numFmtId="0" fontId="0" fillId="0" borderId="0"/>
    <xf numFmtId="0" fontId="0" fillId="0" borderId="0"/>
    <xf numFmtId="0" fontId="0" fillId="0" borderId="0"/>
    <xf numFmtId="0" fontId="10" fillId="0" borderId="0"/>
    <xf numFmtId="0" fontId="0" fillId="0" borderId="0"/>
    <xf numFmtId="0" fontId="0" fillId="0" borderId="0"/>
    <xf numFmtId="0" fontId="0" fillId="0" borderId="0"/>
    <xf numFmtId="0" fontId="10" fillId="0" borderId="0"/>
    <xf numFmtId="0" fontId="0" fillId="0" borderId="0"/>
    <xf numFmtId="0" fontId="0" fillId="0" borderId="0"/>
    <xf numFmtId="0" fontId="0" fillId="0" borderId="0"/>
    <xf numFmtId="0" fontId="10" fillId="0" borderId="0"/>
    <xf numFmtId="0" fontId="0" fillId="0" borderId="0"/>
    <xf numFmtId="0" fontId="0" fillId="0" borderId="0"/>
    <xf numFmtId="0" fontId="0" fillId="0" borderId="0"/>
    <xf numFmtId="0" fontId="1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0" fillId="0" borderId="0"/>
    <xf numFmtId="0" fontId="137" fillId="0" borderId="0"/>
    <xf numFmtId="0" fontId="0" fillId="0" borderId="0"/>
    <xf numFmtId="0" fontId="137" fillId="0" borderId="0"/>
    <xf numFmtId="0" fontId="0" fillId="0" borderId="0"/>
    <xf numFmtId="0" fontId="0" fillId="0" borderId="0"/>
    <xf numFmtId="0" fontId="137" fillId="0" borderId="0"/>
    <xf numFmtId="0" fontId="0" fillId="0" borderId="0"/>
    <xf numFmtId="0" fontId="137" fillId="0" borderId="0"/>
    <xf numFmtId="0" fontId="171" fillId="0" borderId="0"/>
    <xf numFmtId="0" fontId="0" fillId="10" borderId="36" applyNumberFormat="0" applyFont="0" applyAlignment="0" applyProtection="0"/>
    <xf numFmtId="177" fontId="136" fillId="45" borderId="60" applyNumberFormat="0" applyFont="0" applyAlignment="0" applyProtection="0"/>
    <xf numFmtId="177" fontId="136" fillId="45" borderId="60" applyNumberFormat="0" applyFont="0" applyAlignment="0" applyProtection="0"/>
    <xf numFmtId="0" fontId="0" fillId="10" borderId="36" applyNumberFormat="0" applyFont="0" applyAlignment="0" applyProtection="0"/>
    <xf numFmtId="177" fontId="136" fillId="45" borderId="60" applyNumberFormat="0" applyFont="0" applyAlignment="0" applyProtection="0"/>
    <xf numFmtId="177" fontId="136" fillId="45" borderId="60" applyNumberFormat="0" applyFont="0" applyAlignment="0" applyProtection="0"/>
    <xf numFmtId="0" fontId="0" fillId="10" borderId="36" applyNumberFormat="0" applyFont="0" applyAlignment="0" applyProtection="0"/>
    <xf numFmtId="177" fontId="136" fillId="45" borderId="60" applyNumberFormat="0" applyFont="0" applyAlignment="0" applyProtection="0"/>
    <xf numFmtId="177" fontId="136" fillId="45" borderId="60" applyNumberFormat="0" applyFont="0" applyAlignment="0" applyProtection="0"/>
    <xf numFmtId="177" fontId="136" fillId="45" borderId="60" applyNumberFormat="0" applyFont="0" applyAlignment="0" applyProtection="0"/>
    <xf numFmtId="177" fontId="136" fillId="45" borderId="60" applyNumberFormat="0" applyFont="0" applyAlignment="0" applyProtection="0"/>
    <xf numFmtId="177" fontId="136" fillId="45" borderId="60" applyNumberFormat="0" applyFont="0" applyAlignment="0" applyProtection="0"/>
    <xf numFmtId="177" fontId="136" fillId="45" borderId="60" applyNumberFormat="0" applyFont="0" applyAlignment="0" applyProtection="0"/>
    <xf numFmtId="177" fontId="136" fillId="45" borderId="60" applyNumberFormat="0" applyFont="0" applyAlignment="0" applyProtection="0"/>
    <xf numFmtId="177" fontId="136" fillId="45" borderId="60" applyNumberFormat="0" applyFont="0" applyAlignment="0" applyProtection="0"/>
    <xf numFmtId="177" fontId="124" fillId="45" borderId="60" applyNumberFormat="0" applyFont="0" applyAlignment="0" applyProtection="0"/>
    <xf numFmtId="177" fontId="124" fillId="45" borderId="60" applyNumberFormat="0" applyFont="0" applyAlignment="0" applyProtection="0"/>
    <xf numFmtId="177" fontId="124" fillId="45" borderId="60" applyNumberFormat="0" applyFont="0" applyAlignment="0" applyProtection="0"/>
    <xf numFmtId="177" fontId="124" fillId="45" borderId="60" applyNumberFormat="0" applyFont="0" applyAlignment="0" applyProtection="0"/>
    <xf numFmtId="177" fontId="124" fillId="45" borderId="60" applyNumberFormat="0" applyFont="0" applyAlignment="0" applyProtection="0"/>
    <xf numFmtId="177" fontId="124" fillId="45" borderId="60" applyNumberFormat="0" applyFont="0" applyAlignment="0" applyProtection="0"/>
    <xf numFmtId="0" fontId="141" fillId="45" borderId="60" applyNumberFormat="0" applyFont="0" applyAlignment="0" applyProtection="0"/>
    <xf numFmtId="179" fontId="10" fillId="45" borderId="60" applyNumberFormat="0" applyFont="0" applyAlignment="0" applyProtection="0"/>
    <xf numFmtId="179" fontId="10" fillId="45" borderId="60" applyNumberFormat="0" applyFont="0" applyAlignment="0" applyProtection="0"/>
    <xf numFmtId="179" fontId="10" fillId="45" borderId="60" applyNumberFormat="0" applyFont="0" applyAlignment="0" applyProtection="0"/>
    <xf numFmtId="179" fontId="10" fillId="45" borderId="60" applyNumberFormat="0" applyFont="0" applyAlignment="0" applyProtection="0"/>
    <xf numFmtId="179" fontId="10" fillId="45" borderId="60" applyNumberFormat="0" applyFont="0" applyAlignment="0" applyProtection="0"/>
    <xf numFmtId="0" fontId="10" fillId="45" borderId="60" applyNumberFormat="0" applyFont="0" applyAlignment="0" applyProtection="0"/>
    <xf numFmtId="0" fontId="141" fillId="45" borderId="60" applyNumberFormat="0" applyFont="0" applyAlignment="0" applyProtection="0"/>
    <xf numFmtId="179" fontId="10" fillId="45" borderId="60" applyNumberFormat="0" applyFont="0" applyAlignment="0" applyProtection="0"/>
    <xf numFmtId="179" fontId="10" fillId="45" borderId="60" applyNumberFormat="0" applyFont="0" applyAlignment="0" applyProtection="0"/>
    <xf numFmtId="179" fontId="10" fillId="45" borderId="60" applyNumberFormat="0" applyFont="0" applyAlignment="0" applyProtection="0"/>
    <xf numFmtId="179" fontId="10" fillId="45" borderId="60" applyNumberFormat="0" applyFont="0" applyAlignment="0" applyProtection="0"/>
    <xf numFmtId="179" fontId="10" fillId="45" borderId="60" applyNumberFormat="0" applyFont="0" applyAlignment="0" applyProtection="0"/>
    <xf numFmtId="0" fontId="124" fillId="45" borderId="60" applyNumberFormat="0" applyFont="0" applyAlignment="0" applyProtection="0"/>
    <xf numFmtId="0" fontId="124" fillId="45" borderId="60" applyNumberFormat="0" applyFont="0" applyAlignment="0" applyProtection="0"/>
    <xf numFmtId="0" fontId="124" fillId="45" borderId="60" applyNumberFormat="0" applyFont="0" applyAlignment="0" applyProtection="0"/>
    <xf numFmtId="0" fontId="124" fillId="45" borderId="60" applyNumberFormat="0" applyFont="0" applyAlignment="0" applyProtection="0"/>
    <xf numFmtId="179" fontId="10" fillId="45" borderId="60" applyNumberFormat="0" applyFont="0" applyAlignment="0" applyProtection="0"/>
    <xf numFmtId="179" fontId="10" fillId="45" borderId="60" applyNumberFormat="0" applyFont="0" applyAlignment="0" applyProtection="0"/>
    <xf numFmtId="179" fontId="10" fillId="45" borderId="60" applyNumberFormat="0" applyFont="0" applyAlignment="0" applyProtection="0"/>
    <xf numFmtId="179" fontId="10" fillId="45" borderId="60" applyNumberFormat="0" applyFont="0" applyAlignment="0" applyProtection="0"/>
    <xf numFmtId="179" fontId="10" fillId="45" borderId="60" applyNumberFormat="0" applyFont="0" applyAlignment="0" applyProtection="0"/>
    <xf numFmtId="179" fontId="10" fillId="45" borderId="60" applyNumberFormat="0" applyFont="0" applyAlignment="0" applyProtection="0"/>
    <xf numFmtId="179" fontId="10" fillId="45" borderId="60" applyNumberFormat="0" applyFont="0" applyAlignment="0" applyProtection="0"/>
    <xf numFmtId="179"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179" fontId="10" fillId="45" borderId="60" applyNumberFormat="0" applyFont="0" applyAlignment="0" applyProtection="0"/>
    <xf numFmtId="0" fontId="124" fillId="45" borderId="60" applyNumberFormat="0" applyFont="0" applyAlignment="0" applyProtection="0"/>
    <xf numFmtId="0" fontId="124" fillId="45" borderId="60" applyNumberFormat="0" applyFont="0" applyAlignment="0" applyProtection="0"/>
    <xf numFmtId="0" fontId="124" fillId="45" borderId="60" applyNumberFormat="0" applyFont="0" applyAlignment="0" applyProtection="0"/>
    <xf numFmtId="0" fontId="124" fillId="45" borderId="60" applyNumberFormat="0" applyFont="0" applyAlignment="0" applyProtection="0"/>
    <xf numFmtId="179" fontId="10" fillId="45" borderId="60" applyNumberFormat="0" applyFont="0" applyAlignment="0" applyProtection="0"/>
    <xf numFmtId="179" fontId="10" fillId="45" borderId="60" applyNumberFormat="0" applyFont="0" applyAlignment="0" applyProtection="0"/>
    <xf numFmtId="179" fontId="10" fillId="45" borderId="60" applyNumberFormat="0" applyFont="0" applyAlignment="0" applyProtection="0"/>
    <xf numFmtId="179" fontId="10" fillId="45" borderId="60" applyNumberFormat="0" applyFont="0" applyAlignment="0" applyProtection="0"/>
    <xf numFmtId="179" fontId="10" fillId="45" borderId="60" applyNumberFormat="0" applyFont="0" applyAlignment="0" applyProtection="0"/>
    <xf numFmtId="0" fontId="124"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0" fillId="10" borderId="36" applyNumberFormat="0" applyFont="0" applyAlignment="0" applyProtection="0"/>
    <xf numFmtId="0" fontId="124"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177" fontId="136" fillId="45" borderId="60" applyNumberFormat="0" applyFont="0" applyAlignment="0" applyProtection="0"/>
    <xf numFmtId="177" fontId="136"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177" fontId="136"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177" fontId="136"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177" fontId="136"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177" fontId="136"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0" fillId="45" borderId="60" applyNumberFormat="0" applyFont="0" applyAlignment="0" applyProtection="0"/>
    <xf numFmtId="0" fontId="172" fillId="0" borderId="61">
      <alignment horizontal="left" vertical="center"/>
    </xf>
    <xf numFmtId="177" fontId="173" fillId="63" borderId="62" applyNumberFormat="0" applyAlignment="0" applyProtection="0"/>
    <xf numFmtId="177" fontId="173" fillId="63" borderId="62" applyNumberFormat="0" applyAlignment="0" applyProtection="0"/>
    <xf numFmtId="177" fontId="173" fillId="63" borderId="62" applyNumberFormat="0" applyAlignment="0" applyProtection="0"/>
    <xf numFmtId="177" fontId="173" fillId="63" borderId="62" applyNumberFormat="0" applyAlignment="0" applyProtection="0"/>
    <xf numFmtId="177" fontId="173" fillId="63" borderId="62" applyNumberFormat="0" applyAlignment="0" applyProtection="0"/>
    <xf numFmtId="177" fontId="173" fillId="63" borderId="62" applyNumberFormat="0" applyAlignment="0" applyProtection="0"/>
    <xf numFmtId="177" fontId="173" fillId="63" borderId="62" applyNumberFormat="0" applyAlignment="0" applyProtection="0"/>
    <xf numFmtId="177" fontId="173" fillId="63" borderId="62" applyNumberFormat="0" applyAlignment="0" applyProtection="0"/>
    <xf numFmtId="177" fontId="173" fillId="63" borderId="62" applyNumberFormat="0" applyAlignment="0" applyProtection="0"/>
    <xf numFmtId="177" fontId="173" fillId="63" borderId="62" applyNumberFormat="0" applyAlignment="0" applyProtection="0"/>
    <xf numFmtId="177" fontId="173" fillId="63" borderId="62" applyNumberFormat="0" applyAlignment="0" applyProtection="0"/>
    <xf numFmtId="177" fontId="173" fillId="63" borderId="62" applyNumberFormat="0" applyAlignment="0" applyProtection="0"/>
    <xf numFmtId="177" fontId="173" fillId="63" borderId="62" applyNumberFormat="0" applyAlignment="0" applyProtection="0"/>
    <xf numFmtId="177" fontId="173" fillId="63" borderId="62" applyNumberFormat="0" applyAlignment="0" applyProtection="0"/>
    <xf numFmtId="177" fontId="173" fillId="63" borderId="62" applyNumberFormat="0" applyAlignment="0" applyProtection="0"/>
    <xf numFmtId="177" fontId="173" fillId="49" borderId="62" applyNumberFormat="0" applyAlignment="0" applyProtection="0"/>
    <xf numFmtId="177" fontId="173" fillId="49" borderId="62" applyNumberFormat="0" applyAlignment="0" applyProtection="0"/>
    <xf numFmtId="177" fontId="173" fillId="49" borderId="62" applyNumberFormat="0" applyAlignment="0" applyProtection="0"/>
    <xf numFmtId="0" fontId="173" fillId="49" borderId="62" applyNumberFormat="0" applyAlignment="0" applyProtection="0"/>
    <xf numFmtId="179" fontId="173" fillId="49" borderId="62" applyNumberFormat="0" applyAlignment="0" applyProtection="0"/>
    <xf numFmtId="179" fontId="173" fillId="49" borderId="62" applyNumberFormat="0" applyAlignment="0" applyProtection="0"/>
    <xf numFmtId="179" fontId="173" fillId="49" borderId="62" applyNumberFormat="0" applyAlignment="0" applyProtection="0"/>
    <xf numFmtId="179"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179" fontId="173" fillId="49" borderId="62" applyNumberFormat="0" applyAlignment="0" applyProtection="0"/>
    <xf numFmtId="179" fontId="173" fillId="49" borderId="62" applyNumberFormat="0" applyAlignment="0" applyProtection="0"/>
    <xf numFmtId="177" fontId="173" fillId="63" borderId="62" applyNumberFormat="0" applyAlignment="0" applyProtection="0"/>
    <xf numFmtId="177" fontId="173" fillId="63" borderId="62" applyNumberFormat="0" applyAlignment="0" applyProtection="0"/>
    <xf numFmtId="179" fontId="173" fillId="49" borderId="62" applyNumberFormat="0" applyAlignment="0" applyProtection="0"/>
    <xf numFmtId="179" fontId="173" fillId="49" borderId="62" applyNumberFormat="0" applyAlignment="0" applyProtection="0"/>
    <xf numFmtId="179" fontId="173" fillId="49" borderId="62" applyNumberFormat="0" applyAlignment="0" applyProtection="0"/>
    <xf numFmtId="179" fontId="173" fillId="49" borderId="62" applyNumberFormat="0" applyAlignment="0" applyProtection="0"/>
    <xf numFmtId="179"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177" fontId="173" fillId="63" borderId="62" applyNumberFormat="0" applyAlignment="0" applyProtection="0"/>
    <xf numFmtId="177" fontId="173" fillId="63"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177" fontId="173" fillId="63"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177" fontId="173" fillId="63"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0" fontId="173" fillId="49" borderId="62" applyNumberFormat="0" applyAlignment="0" applyProtection="0"/>
    <xf numFmtId="177" fontId="173" fillId="63" borderId="62" applyNumberFormat="0" applyAlignment="0" applyProtection="0"/>
    <xf numFmtId="177" fontId="173" fillId="63" borderId="62" applyNumberFormat="0" applyAlignment="0" applyProtection="0"/>
    <xf numFmtId="177" fontId="173" fillId="63" borderId="62" applyNumberFormat="0" applyAlignment="0" applyProtection="0"/>
    <xf numFmtId="177" fontId="173" fillId="63" borderId="62" applyNumberFormat="0" applyAlignment="0" applyProtection="0"/>
    <xf numFmtId="177" fontId="173" fillId="63" borderId="62" applyNumberFormat="0" applyAlignment="0" applyProtection="0"/>
    <xf numFmtId="177" fontId="173" fillId="63" borderId="62" applyNumberFormat="0" applyAlignment="0" applyProtection="0"/>
    <xf numFmtId="177" fontId="173" fillId="63" borderId="62" applyNumberFormat="0" applyAlignment="0" applyProtection="0"/>
    <xf numFmtId="40" fontId="171" fillId="63" borderId="0">
      <alignment horizontal="right"/>
    </xf>
    <xf numFmtId="179" fontId="174" fillId="45" borderId="0">
      <alignment horizontal="center"/>
    </xf>
    <xf numFmtId="0" fontId="174" fillId="45" borderId="0">
      <alignment horizontal="center"/>
    </xf>
    <xf numFmtId="179" fontId="175" fillId="69" borderId="63"/>
    <xf numFmtId="0" fontId="175" fillId="69" borderId="63"/>
    <xf numFmtId="179" fontId="176" fillId="0" borderId="0" applyBorder="0">
      <alignment horizontal="centerContinuous"/>
    </xf>
    <xf numFmtId="0" fontId="176" fillId="0" borderId="0" applyBorder="0">
      <alignment horizontal="centerContinuous"/>
    </xf>
    <xf numFmtId="179" fontId="177" fillId="0" borderId="0" applyBorder="0">
      <alignment horizontal="centerContinuous"/>
    </xf>
    <xf numFmtId="0" fontId="177" fillId="0" borderId="0" applyBorder="0">
      <alignment horizontal="centerContinuous"/>
    </xf>
    <xf numFmtId="9" fontId="0" fillId="0" borderId="0" applyFont="0" applyFill="0" applyBorder="0" applyAlignment="0" applyProtection="0"/>
    <xf numFmtId="9" fontId="0" fillId="0" borderId="0" applyFont="0" applyFill="0" applyBorder="0" applyAlignment="0" applyProtection="0"/>
    <xf numFmtId="9" fontId="10" fillId="0" borderId="0" applyFont="0" applyFill="0" applyBorder="0" applyAlignment="0" applyProtection="0"/>
    <xf numFmtId="9" fontId="124" fillId="0" borderId="0" applyFont="0" applyFill="0" applyBorder="0" applyAlignment="0" applyProtection="0">
      <alignment vertical="center"/>
    </xf>
    <xf numFmtId="9" fontId="178" fillId="0" borderId="0" applyFont="0" applyFill="0" applyBorder="0" applyAlignment="0" applyProtection="0"/>
    <xf numFmtId="9" fontId="171" fillId="0" borderId="0" applyFont="0" applyFill="0" applyBorder="0" applyAlignment="0" applyProtection="0"/>
    <xf numFmtId="9" fontId="137" fillId="0" borderId="0" applyFont="0" applyFill="0" applyBorder="0" applyAlignment="0" applyProtection="0"/>
    <xf numFmtId="9" fontId="10" fillId="0" borderId="0" applyFont="0" applyFill="0" applyBorder="0" applyAlignment="0" applyProtection="0"/>
    <xf numFmtId="9" fontId="139"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44" fillId="0" borderId="0" applyFont="0" applyFill="0" applyBorder="0" applyAlignment="0" applyProtection="0"/>
    <xf numFmtId="9" fontId="124" fillId="0" borderId="0" applyFont="0" applyFill="0" applyBorder="0" applyAlignment="0" applyProtection="0"/>
    <xf numFmtId="9" fontId="10" fillId="0" borderId="0" applyFont="0" applyFill="0" applyBorder="0" applyAlignment="0" applyProtection="0"/>
    <xf numFmtId="9" fontId="124" fillId="0" borderId="0" applyFont="0" applyFill="0" applyBorder="0" applyAlignment="0" applyProtection="0"/>
    <xf numFmtId="9" fontId="10" fillId="0" borderId="0" applyFont="0" applyFill="0" applyBorder="0" applyAlignment="0" applyProtection="0"/>
    <xf numFmtId="9" fontId="124" fillId="0" borderId="0" applyFont="0" applyFill="0" applyBorder="0" applyAlignment="0" applyProtection="0"/>
    <xf numFmtId="9" fontId="10" fillId="0" borderId="0" applyFont="0" applyFill="0" applyBorder="0" applyAlignment="0" applyProtection="0"/>
    <xf numFmtId="9" fontId="124" fillId="0" borderId="0" applyFont="0" applyFill="0" applyBorder="0" applyAlignment="0" applyProtection="0"/>
    <xf numFmtId="9" fontId="10" fillId="0" borderId="0" applyFont="0" applyFill="0" applyBorder="0" applyAlignment="0" applyProtection="0"/>
    <xf numFmtId="9" fontId="124" fillId="0" borderId="0" applyFont="0" applyFill="0" applyBorder="0" applyAlignment="0" applyProtection="0"/>
    <xf numFmtId="9" fontId="10" fillId="0" borderId="0" applyFont="0" applyFill="0" applyBorder="0" applyAlignment="0" applyProtection="0"/>
    <xf numFmtId="9" fontId="124" fillId="0" borderId="0" applyFont="0" applyFill="0" applyBorder="0" applyAlignment="0" applyProtection="0"/>
    <xf numFmtId="9" fontId="10" fillId="0" borderId="0" applyFont="0" applyFill="0" applyBorder="0" applyAlignment="0" applyProtection="0"/>
    <xf numFmtId="9" fontId="124" fillId="0" borderId="0" applyFont="0" applyFill="0" applyBorder="0" applyAlignment="0" applyProtection="0"/>
    <xf numFmtId="9" fontId="10"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39" fillId="0" borderId="0" applyFont="0" applyFill="0" applyBorder="0" applyAlignment="0" applyProtection="0"/>
    <xf numFmtId="9" fontId="10" fillId="0" borderId="0" applyFont="0" applyFill="0" applyBorder="0" applyAlignment="0" applyProtection="0"/>
    <xf numFmtId="9" fontId="146" fillId="0" borderId="0" applyFont="0" applyFill="0" applyBorder="0" applyAlignment="0" applyProtection="0"/>
    <xf numFmtId="9" fontId="124"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24" fillId="0" borderId="0" applyFont="0" applyFill="0" applyBorder="0" applyAlignment="0" applyProtection="0"/>
    <xf numFmtId="9" fontId="10" fillId="0" borderId="0" applyFont="0" applyFill="0" applyBorder="0" applyAlignment="0" applyProtection="0"/>
    <xf numFmtId="9" fontId="124" fillId="0" borderId="0" applyFont="0" applyFill="0" applyBorder="0" applyAlignment="0" applyProtection="0"/>
    <xf numFmtId="9" fontId="10" fillId="0" borderId="0" applyFont="0" applyFill="0" applyBorder="0" applyAlignment="0" applyProtection="0"/>
    <xf numFmtId="9" fontId="124" fillId="0" borderId="0" applyFont="0" applyFill="0" applyBorder="0" applyAlignment="0" applyProtection="0"/>
    <xf numFmtId="9" fontId="10"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39"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0" fillId="0" borderId="0" applyFont="0" applyFill="0" applyBorder="0" applyAlignment="0" applyProtection="0"/>
    <xf numFmtId="9" fontId="12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46"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39" fillId="0" borderId="0" applyFont="0" applyFill="0" applyBorder="0" applyAlignment="0" applyProtection="0"/>
    <xf numFmtId="9" fontId="0" fillId="0" borderId="0" applyFont="0" applyFill="0" applyBorder="0" applyAlignment="0" applyProtection="0"/>
    <xf numFmtId="9" fontId="10"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39" fillId="0" borderId="0" applyFont="0" applyFill="0" applyBorder="0" applyAlignment="0" applyProtection="0"/>
    <xf numFmtId="9" fontId="0" fillId="0" borderId="0" applyFont="0" applyFill="0" applyBorder="0" applyAlignment="0" applyProtection="0"/>
    <xf numFmtId="9" fontId="10"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39"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39"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39"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39"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39" fillId="0" borderId="0" applyFont="0" applyFill="0" applyBorder="0" applyAlignment="0" applyProtection="0"/>
    <xf numFmtId="9" fontId="10" fillId="0" borderId="0" applyFont="0" applyFill="0" applyBorder="0" applyAlignment="0" applyProtection="0"/>
    <xf numFmtId="9" fontId="124" fillId="0" borderId="0" applyFont="0" applyFill="0" applyBorder="0" applyAlignment="0" applyProtection="0">
      <alignment vertical="center"/>
    </xf>
    <xf numFmtId="9" fontId="10" fillId="0" borderId="0" applyFont="0" applyFill="0" applyBorder="0" applyAlignment="0" applyProtection="0"/>
    <xf numFmtId="9" fontId="124" fillId="0" borderId="0" applyFont="0" applyFill="0" applyBorder="0" applyAlignment="0" applyProtection="0">
      <alignment vertical="center"/>
    </xf>
    <xf numFmtId="9" fontId="10" fillId="0" borderId="0" applyFont="0" applyFill="0" applyBorder="0" applyAlignment="0" applyProtection="0"/>
    <xf numFmtId="9" fontId="124" fillId="0" borderId="0" applyFont="0" applyFill="0" applyBorder="0" applyAlignment="0" applyProtection="0">
      <alignment vertical="center"/>
    </xf>
    <xf numFmtId="9" fontId="139" fillId="0" borderId="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0" fillId="0" borderId="0" applyFont="0" applyFill="0" applyBorder="0" applyAlignment="0" applyProtection="0"/>
    <xf numFmtId="9" fontId="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0" fillId="0" borderId="0" applyFont="0" applyFill="0" applyBorder="0" applyAlignment="0" applyProtection="0"/>
    <xf numFmtId="9" fontId="0" fillId="0" borderId="0" applyFont="0" applyFill="0" applyBorder="0" applyAlignment="0" applyProtection="0"/>
    <xf numFmtId="9" fontId="10" fillId="0" borderId="0" applyFont="0" applyFill="0" applyBorder="0" applyAlignment="0" applyProtection="0"/>
    <xf numFmtId="9" fontId="0" fillId="0" borderId="0" applyFont="0" applyFill="0" applyBorder="0" applyAlignment="0" applyProtection="0"/>
    <xf numFmtId="9" fontId="10" fillId="0" borderId="0" applyFont="0" applyFill="0" applyBorder="0" applyAlignment="0" applyProtection="0"/>
    <xf numFmtId="9" fontId="124" fillId="0" borderId="0" applyFont="0" applyFill="0" applyBorder="0" applyAlignment="0" applyProtection="0">
      <alignment vertical="center"/>
    </xf>
    <xf numFmtId="9" fontId="0" fillId="0" borderId="0" applyFont="0" applyFill="0" applyBorder="0" applyAlignment="0" applyProtection="0"/>
    <xf numFmtId="9" fontId="0" fillId="0" borderId="0" applyFont="0" applyFill="0" applyBorder="0" applyAlignment="0" applyProtection="0"/>
    <xf numFmtId="9" fontId="124" fillId="0" borderId="0" applyFont="0" applyFill="0" applyBorder="0" applyAlignment="0" applyProtection="0">
      <alignment vertical="center"/>
    </xf>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24" fillId="0" borderId="0" applyFont="0" applyFill="0" applyBorder="0" applyAlignment="0" applyProtection="0"/>
    <xf numFmtId="9" fontId="139" fillId="0" borderId="0" applyFont="0" applyFill="0" applyBorder="0" applyAlignment="0" applyProtection="0"/>
    <xf numFmtId="9" fontId="1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78" fontId="179" fillId="64" borderId="0">
      <alignment horizontal="left" indent="1"/>
    </xf>
    <xf numFmtId="0" fontId="123" fillId="0" borderId="0"/>
    <xf numFmtId="4" fontId="171" fillId="51" borderId="62" applyNumberFormat="0" applyProtection="0">
      <alignment vertical="center"/>
    </xf>
    <xf numFmtId="4" fontId="180" fillId="51" borderId="62" applyNumberFormat="0" applyProtection="0">
      <alignment vertical="center"/>
    </xf>
    <xf numFmtId="4" fontId="171" fillId="51" borderId="62" applyNumberFormat="0" applyProtection="0">
      <alignment horizontal="left" vertical="center" indent="1"/>
    </xf>
    <xf numFmtId="4" fontId="171" fillId="51" borderId="62" applyNumberFormat="0" applyProtection="0">
      <alignment horizontal="left" vertical="center" indent="1"/>
    </xf>
    <xf numFmtId="0" fontId="10" fillId="42" borderId="62" applyNumberFormat="0" applyProtection="0">
      <alignment horizontal="left" vertical="center" indent="1"/>
    </xf>
    <xf numFmtId="4" fontId="171" fillId="44" borderId="62" applyNumberFormat="0" applyProtection="0">
      <alignment horizontal="right" vertical="center"/>
    </xf>
    <xf numFmtId="4" fontId="171" fillId="43" borderId="62" applyNumberFormat="0" applyProtection="0">
      <alignment horizontal="right" vertical="center"/>
    </xf>
    <xf numFmtId="4" fontId="171" fillId="59" borderId="62" applyNumberFormat="0" applyProtection="0">
      <alignment horizontal="right" vertical="center"/>
    </xf>
    <xf numFmtId="4" fontId="171" fillId="53" borderId="62" applyNumberFormat="0" applyProtection="0">
      <alignment horizontal="right" vertical="center"/>
    </xf>
    <xf numFmtId="4" fontId="171" fillId="57" borderId="62" applyNumberFormat="0" applyProtection="0">
      <alignment horizontal="right" vertical="center"/>
    </xf>
    <xf numFmtId="4" fontId="171" fillId="62" borderId="62" applyNumberFormat="0" applyProtection="0">
      <alignment horizontal="right" vertical="center"/>
    </xf>
    <xf numFmtId="4" fontId="171" fillId="60" borderId="62" applyNumberFormat="0" applyProtection="0">
      <alignment horizontal="right" vertical="center"/>
    </xf>
    <xf numFmtId="4" fontId="171" fillId="70" borderId="62" applyNumberFormat="0" applyProtection="0">
      <alignment horizontal="right" vertical="center"/>
    </xf>
    <xf numFmtId="4" fontId="171" fillId="52" borderId="62" applyNumberFormat="0" applyProtection="0">
      <alignment horizontal="right" vertical="center"/>
    </xf>
    <xf numFmtId="4" fontId="181" fillId="71" borderId="62" applyNumberFormat="0" applyProtection="0">
      <alignment horizontal="left" vertical="center" indent="1"/>
    </xf>
    <xf numFmtId="4" fontId="171" fillId="72" borderId="64" applyNumberFormat="0" applyProtection="0">
      <alignment horizontal="left" vertical="center" indent="1"/>
    </xf>
    <xf numFmtId="4" fontId="182" fillId="61" borderId="0" applyNumberFormat="0" applyProtection="0">
      <alignment horizontal="left" vertical="center" indent="1"/>
    </xf>
    <xf numFmtId="0" fontId="10" fillId="42" borderId="62" applyNumberFormat="0" applyProtection="0">
      <alignment horizontal="left" vertical="center" indent="1"/>
    </xf>
    <xf numFmtId="4" fontId="171" fillId="72" borderId="62" applyNumberFormat="0" applyProtection="0">
      <alignment horizontal="left" vertical="center" indent="1"/>
    </xf>
    <xf numFmtId="4" fontId="171" fillId="73" borderId="62" applyNumberFormat="0" applyProtection="0">
      <alignment horizontal="left" vertical="center" indent="1"/>
    </xf>
    <xf numFmtId="0" fontId="10" fillId="73" borderId="62" applyNumberFormat="0" applyProtection="0">
      <alignment horizontal="left" vertical="center" indent="1"/>
    </xf>
    <xf numFmtId="0" fontId="10" fillId="73" borderId="62" applyNumberFormat="0" applyProtection="0">
      <alignment horizontal="left" vertical="center" indent="1"/>
    </xf>
    <xf numFmtId="0" fontId="10" fillId="64" borderId="62" applyNumberFormat="0" applyProtection="0">
      <alignment horizontal="left" vertical="center" indent="1"/>
    </xf>
    <xf numFmtId="0" fontId="10" fillId="64" borderId="62" applyNumberFormat="0" applyProtection="0">
      <alignment horizontal="left" vertical="center" indent="1"/>
    </xf>
    <xf numFmtId="0" fontId="10" fillId="49" borderId="62" applyNumberFormat="0" applyProtection="0">
      <alignment horizontal="left" vertical="center" indent="1"/>
    </xf>
    <xf numFmtId="0" fontId="10" fillId="49" borderId="62" applyNumberFormat="0" applyProtection="0">
      <alignment horizontal="left" vertical="center" indent="1"/>
    </xf>
    <xf numFmtId="0" fontId="10" fillId="42" borderId="62" applyNumberFormat="0" applyProtection="0">
      <alignment horizontal="left" vertical="center" indent="1"/>
    </xf>
    <xf numFmtId="0" fontId="10" fillId="42" borderId="62" applyNumberFormat="0" applyProtection="0">
      <alignment horizontal="left" vertical="center" indent="1"/>
    </xf>
    <xf numFmtId="4" fontId="171" fillId="45" borderId="62" applyNumberFormat="0" applyProtection="0">
      <alignment vertical="center"/>
    </xf>
    <xf numFmtId="4" fontId="180" fillId="45" borderId="62" applyNumberFormat="0" applyProtection="0">
      <alignment vertical="center"/>
    </xf>
    <xf numFmtId="4" fontId="171" fillId="45" borderId="62" applyNumberFormat="0" applyProtection="0">
      <alignment horizontal="left" vertical="center" indent="1"/>
    </xf>
    <xf numFmtId="4" fontId="171" fillId="45" borderId="62" applyNumberFormat="0" applyProtection="0">
      <alignment horizontal="left" vertical="center" indent="1"/>
    </xf>
    <xf numFmtId="4" fontId="171" fillId="72" borderId="62" applyNumberFormat="0" applyProtection="0">
      <alignment horizontal="right" vertical="center"/>
    </xf>
    <xf numFmtId="4" fontId="180" fillId="72" borderId="62" applyNumberFormat="0" applyProtection="0">
      <alignment horizontal="right" vertical="center"/>
    </xf>
    <xf numFmtId="0" fontId="10" fillId="42" borderId="62" applyNumberFormat="0" applyProtection="0">
      <alignment horizontal="left" vertical="center" indent="1"/>
    </xf>
    <xf numFmtId="0" fontId="10" fillId="42" borderId="62" applyNumberFormat="0" applyProtection="0">
      <alignment horizontal="left" vertical="center" indent="1"/>
    </xf>
    <xf numFmtId="0" fontId="183" fillId="0" borderId="0"/>
    <xf numFmtId="4" fontId="184" fillId="72" borderId="62" applyNumberFormat="0" applyProtection="0">
      <alignment horizontal="right" vertical="center"/>
    </xf>
    <xf numFmtId="177" fontId="185" fillId="74" borderId="65" applyBorder="0">
      <alignment horizontal="center" vertical="center" wrapText="1"/>
    </xf>
    <xf numFmtId="177" fontId="185" fillId="74" borderId="65" applyBorder="0">
      <alignment horizontal="center" vertical="center" wrapText="1"/>
    </xf>
    <xf numFmtId="177" fontId="185" fillId="74" borderId="65" applyBorder="0">
      <alignment horizontal="center" vertical="center" wrapText="1"/>
    </xf>
    <xf numFmtId="177" fontId="185" fillId="74" borderId="65" applyBorder="0">
      <alignment horizontal="center" vertical="center" wrapText="1"/>
    </xf>
    <xf numFmtId="177" fontId="185" fillId="75" borderId="65" applyBorder="0">
      <alignment horizontal="center" vertical="center" wrapText="1"/>
    </xf>
    <xf numFmtId="177" fontId="185" fillId="75" borderId="65" applyBorder="0">
      <alignment horizontal="center" vertical="center" wrapText="1"/>
    </xf>
    <xf numFmtId="177" fontId="185" fillId="75" borderId="65" applyBorder="0">
      <alignment horizontal="center" vertical="center" wrapText="1"/>
    </xf>
    <xf numFmtId="177" fontId="185" fillId="75" borderId="65" applyBorder="0">
      <alignment horizontal="center" vertical="center" wrapText="1"/>
    </xf>
    <xf numFmtId="177" fontId="185" fillId="76" borderId="65" applyBorder="0">
      <alignment horizontal="center" vertical="center" wrapText="1"/>
    </xf>
    <xf numFmtId="177" fontId="185" fillId="76" borderId="65" applyBorder="0">
      <alignment horizontal="center" vertical="center" wrapText="1"/>
    </xf>
    <xf numFmtId="177" fontId="185" fillId="76" borderId="65" applyBorder="0">
      <alignment horizontal="center" vertical="center" wrapText="1"/>
    </xf>
    <xf numFmtId="177" fontId="185" fillId="76" borderId="65" applyBorder="0">
      <alignment horizontal="center" vertical="center" wrapText="1"/>
    </xf>
    <xf numFmtId="177" fontId="186" fillId="77" borderId="65" applyBorder="0">
      <alignment horizontal="center" vertical="center" wrapText="1"/>
    </xf>
    <xf numFmtId="177" fontId="186" fillId="77" borderId="65" applyBorder="0">
      <alignment horizontal="center" vertical="center" wrapText="1"/>
    </xf>
    <xf numFmtId="177" fontId="186" fillId="77" borderId="65" applyBorder="0">
      <alignment horizontal="center" vertical="center" wrapText="1"/>
    </xf>
    <xf numFmtId="177" fontId="186" fillId="77" borderId="65" applyBorder="0">
      <alignment horizontal="center" vertical="center" wrapText="1"/>
    </xf>
    <xf numFmtId="0" fontId="187" fillId="0" borderId="66" applyNumberFormat="0" applyProtection="0">
      <alignment horizontal="center" vertical="center"/>
    </xf>
    <xf numFmtId="179" fontId="187" fillId="0" borderId="66" applyNumberFormat="0" applyProtection="0">
      <alignment horizontal="center" vertical="center"/>
    </xf>
    <xf numFmtId="179" fontId="187" fillId="0" borderId="66" applyNumberFormat="0" applyProtection="0">
      <alignment horizontal="center" vertical="center"/>
    </xf>
    <xf numFmtId="0" fontId="187" fillId="0" borderId="66" applyNumberFormat="0" applyProtection="0">
      <alignment horizontal="center" vertical="center"/>
    </xf>
    <xf numFmtId="179" fontId="187" fillId="0" borderId="66" applyNumberFormat="0" applyProtection="0">
      <alignment horizontal="center" vertical="center"/>
    </xf>
    <xf numFmtId="179" fontId="187" fillId="0" borderId="66" applyNumberFormat="0" applyProtection="0">
      <alignment horizontal="center" vertical="center"/>
    </xf>
    <xf numFmtId="179" fontId="187" fillId="0" borderId="66" applyNumberFormat="0" applyProtection="0">
      <alignment horizontal="center" vertical="center"/>
    </xf>
    <xf numFmtId="179" fontId="187" fillId="0" borderId="66" applyNumberFormat="0" applyProtection="0">
      <alignment horizontal="center" vertical="center"/>
    </xf>
    <xf numFmtId="179" fontId="187" fillId="0" borderId="66" applyNumberFormat="0" applyProtection="0">
      <alignment horizontal="center" vertical="center"/>
    </xf>
    <xf numFmtId="179" fontId="187" fillId="0" borderId="66" applyNumberFormat="0" applyProtection="0">
      <alignment horizontal="center" vertical="center"/>
    </xf>
    <xf numFmtId="179" fontId="187" fillId="0" borderId="66" applyNumberFormat="0" applyProtection="0">
      <alignment horizontal="center" vertical="center"/>
    </xf>
    <xf numFmtId="179" fontId="187" fillId="0" borderId="66" applyNumberFormat="0" applyProtection="0">
      <alignment horizontal="center" vertical="center"/>
    </xf>
    <xf numFmtId="179" fontId="187" fillId="0" borderId="66" applyNumberFormat="0" applyProtection="0">
      <alignment horizontal="center" vertical="center"/>
    </xf>
    <xf numFmtId="179" fontId="187" fillId="0" borderId="66" applyNumberFormat="0" applyProtection="0">
      <alignment horizontal="center" vertical="center"/>
    </xf>
    <xf numFmtId="179" fontId="187" fillId="0" borderId="66" applyNumberFormat="0" applyProtection="0">
      <alignment horizontal="center" vertical="center"/>
    </xf>
    <xf numFmtId="179" fontId="187" fillId="0" borderId="66" applyNumberFormat="0" applyProtection="0">
      <alignment horizontal="center" vertical="center"/>
    </xf>
    <xf numFmtId="179" fontId="187" fillId="0" borderId="66" applyNumberFormat="0" applyProtection="0">
      <alignment horizontal="center" vertical="center"/>
    </xf>
    <xf numFmtId="179" fontId="187" fillId="0" borderId="66" applyNumberFormat="0" applyProtection="0">
      <alignment horizontal="center" vertical="center"/>
    </xf>
    <xf numFmtId="179" fontId="187" fillId="0" borderId="66" applyNumberFormat="0" applyProtection="0">
      <alignment horizontal="center" vertical="center"/>
    </xf>
    <xf numFmtId="179" fontId="187" fillId="0" borderId="66" applyNumberFormat="0" applyProtection="0">
      <alignment horizontal="center" vertical="center"/>
    </xf>
    <xf numFmtId="0" fontId="123" fillId="0" borderId="47"/>
    <xf numFmtId="178" fontId="188" fillId="64" borderId="0" applyBorder="0">
      <alignment horizontal="left" vertical="center" indent="1"/>
    </xf>
    <xf numFmtId="0" fontId="189" fillId="78" borderId="0"/>
    <xf numFmtId="177" fontId="190" fillId="0" borderId="0" applyNumberFormat="0" applyFill="0" applyBorder="0" applyAlignment="0" applyProtection="0"/>
    <xf numFmtId="177" fontId="190" fillId="0" borderId="0" applyNumberFormat="0" applyFill="0" applyBorder="0" applyAlignment="0" applyProtection="0"/>
    <xf numFmtId="177" fontId="190" fillId="0" borderId="0" applyNumberFormat="0" applyFill="0" applyBorder="0" applyAlignment="0" applyProtection="0"/>
    <xf numFmtId="177" fontId="190" fillId="0" borderId="0" applyNumberFormat="0" applyFill="0" applyBorder="0" applyAlignment="0" applyProtection="0"/>
    <xf numFmtId="177" fontId="190" fillId="0" borderId="0" applyNumberFormat="0" applyFill="0" applyBorder="0" applyAlignment="0" applyProtection="0"/>
    <xf numFmtId="177" fontId="191" fillId="0" borderId="0" applyNumberFormat="0" applyFill="0" applyBorder="0" applyAlignment="0" applyProtection="0"/>
    <xf numFmtId="0" fontId="191" fillId="0" borderId="0" applyNumberFormat="0" applyFill="0" applyBorder="0" applyAlignment="0" applyProtection="0"/>
    <xf numFmtId="0" fontId="191" fillId="0" borderId="0" applyNumberFormat="0" applyFill="0" applyBorder="0" applyAlignment="0" applyProtection="0"/>
    <xf numFmtId="177" fontId="190" fillId="0" borderId="0" applyNumberFormat="0" applyFill="0" applyBorder="0" applyAlignment="0" applyProtection="0"/>
    <xf numFmtId="0" fontId="191" fillId="0" borderId="0" applyNumberFormat="0" applyFill="0" applyBorder="0" applyAlignment="0" applyProtection="0"/>
    <xf numFmtId="177" fontId="192" fillId="0" borderId="0" applyNumberFormat="0" applyFill="0" applyBorder="0" applyAlignment="0" applyProtection="0"/>
    <xf numFmtId="0" fontId="191" fillId="0" borderId="0" applyNumberFormat="0" applyFill="0" applyBorder="0" applyAlignment="0" applyProtection="0"/>
    <xf numFmtId="177" fontId="190" fillId="0" borderId="0" applyNumberFormat="0" applyFill="0" applyBorder="0" applyAlignment="0" applyProtection="0"/>
    <xf numFmtId="0" fontId="191" fillId="0" borderId="0" applyNumberFormat="0" applyFill="0" applyBorder="0" applyAlignment="0" applyProtection="0"/>
    <xf numFmtId="0" fontId="191" fillId="0" borderId="0" applyNumberFormat="0" applyFill="0" applyBorder="0" applyAlignment="0" applyProtection="0"/>
    <xf numFmtId="0" fontId="191" fillId="0" borderId="0" applyNumberFormat="0" applyFill="0" applyBorder="0" applyAlignment="0" applyProtection="0"/>
    <xf numFmtId="177" fontId="190" fillId="0" borderId="0" applyNumberFormat="0" applyFill="0" applyBorder="0" applyAlignment="0" applyProtection="0"/>
    <xf numFmtId="177" fontId="190" fillId="0" borderId="0" applyNumberFormat="0" applyFill="0" applyBorder="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8" applyNumberFormat="0" applyFill="0" applyAlignment="0" applyProtection="0"/>
    <xf numFmtId="177" fontId="193" fillId="0" borderId="68" applyNumberFormat="0" applyFill="0" applyAlignment="0" applyProtection="0"/>
    <xf numFmtId="0" fontId="193" fillId="0" borderId="68" applyNumberFormat="0" applyFill="0" applyAlignment="0" applyProtection="0"/>
    <xf numFmtId="179" fontId="193" fillId="0" borderId="68" applyNumberFormat="0" applyFill="0" applyAlignment="0" applyProtection="0"/>
    <xf numFmtId="179" fontId="193" fillId="0" borderId="68" applyNumberFormat="0" applyFill="0" applyAlignment="0" applyProtection="0"/>
    <xf numFmtId="179" fontId="193" fillId="0" borderId="68" applyNumberFormat="0" applyFill="0" applyAlignment="0" applyProtection="0"/>
    <xf numFmtId="179"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179"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179" fontId="193" fillId="0" borderId="68"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9" fontId="193" fillId="0" borderId="68" applyNumberFormat="0" applyFill="0" applyAlignment="0" applyProtection="0"/>
    <xf numFmtId="179" fontId="193" fillId="0" borderId="68" applyNumberFormat="0" applyFill="0" applyAlignment="0" applyProtection="0"/>
    <xf numFmtId="179" fontId="193" fillId="0" borderId="68" applyNumberFormat="0" applyFill="0" applyAlignment="0" applyProtection="0"/>
    <xf numFmtId="179" fontId="193" fillId="0" borderId="68" applyNumberFormat="0" applyFill="0" applyAlignment="0" applyProtection="0"/>
    <xf numFmtId="179"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177" fontId="193" fillId="0" borderId="67"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177" fontId="193" fillId="0" borderId="67"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0" fontId="193" fillId="0" borderId="68"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177" fontId="193" fillId="0" borderId="67" applyNumberFormat="0" applyFill="0" applyAlignment="0" applyProtection="0"/>
    <xf numFmtId="0" fontId="162" fillId="0" borderId="69"/>
    <xf numFmtId="0" fontId="162" fillId="0" borderId="47"/>
    <xf numFmtId="177" fontId="194" fillId="0" borderId="0" applyNumberFormat="0" applyFill="0" applyBorder="0" applyAlignment="0" applyProtection="0"/>
    <xf numFmtId="177" fontId="194" fillId="0" borderId="0" applyNumberFormat="0" applyFill="0" applyBorder="0" applyAlignment="0" applyProtection="0"/>
    <xf numFmtId="177" fontId="194" fillId="0" borderId="0" applyNumberFormat="0" applyFill="0" applyBorder="0" applyAlignment="0" applyProtection="0"/>
    <xf numFmtId="177" fontId="194" fillId="0" borderId="0" applyNumberFormat="0" applyFill="0" applyBorder="0" applyAlignment="0" applyProtection="0"/>
    <xf numFmtId="177" fontId="194" fillId="0" borderId="0" applyNumberFormat="0" applyFill="0" applyBorder="0" applyAlignment="0" applyProtection="0"/>
    <xf numFmtId="177"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177" fontId="195" fillId="0" borderId="0" applyNumberFormat="0" applyFill="0" applyBorder="0" applyAlignment="0" applyProtection="0"/>
    <xf numFmtId="0" fontId="194" fillId="0" borderId="0" applyNumberFormat="0" applyFill="0" applyBorder="0" applyAlignment="0" applyProtection="0"/>
    <xf numFmtId="177"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177" fontId="194" fillId="0" borderId="0" applyNumberFormat="0" applyFill="0" applyBorder="0" applyAlignment="0" applyProtection="0"/>
    <xf numFmtId="177" fontId="194" fillId="0" borderId="0" applyNumberFormat="0" applyFill="0" applyBorder="0" applyAlignment="0" applyProtection="0"/>
    <xf numFmtId="0" fontId="138" fillId="0" borderId="0"/>
  </cellStyleXfs>
  <cellXfs count="2439">
    <xf numFmtId="0" fontId="0" fillId="0" borderId="0" xfId="0"/>
    <xf numFmtId="188" fontId="1" fillId="0" borderId="0" xfId="27402" applyFont="1" applyAlignment="1">
      <alignment vertical="center"/>
    </xf>
    <xf numFmtId="188" fontId="2" fillId="0" borderId="0" xfId="27402" applyFont="1"/>
    <xf numFmtId="188" fontId="3" fillId="0" borderId="0" xfId="27402" applyFont="1"/>
    <xf numFmtId="192" fontId="3" fillId="0" borderId="0" xfId="27402" applyNumberFormat="1" applyFont="1"/>
    <xf numFmtId="188" fontId="3" fillId="0" borderId="0" xfId="27402" applyFont="1" applyAlignment="1">
      <alignment horizontal="center"/>
    </xf>
    <xf numFmtId="188" fontId="1" fillId="0" borderId="0" xfId="27402" applyFont="1" applyAlignment="1">
      <alignment horizontal="center" vertical="center" wrapText="1"/>
    </xf>
    <xf numFmtId="188" fontId="1" fillId="0" borderId="0" xfId="27402" applyFont="1" applyAlignment="1">
      <alignment horizontal="center" vertical="center"/>
    </xf>
    <xf numFmtId="192" fontId="2" fillId="0" borderId="0" xfId="27402" applyNumberFormat="1" applyFont="1"/>
    <xf numFmtId="192" fontId="1" fillId="0" borderId="0" xfId="27402" applyNumberFormat="1" applyFont="1"/>
    <xf numFmtId="188" fontId="1" fillId="0" borderId="1" xfId="27402" applyFont="1" applyBorder="1" applyAlignment="1">
      <alignment horizontal="left" vertical="center" wrapText="1"/>
    </xf>
    <xf numFmtId="188" fontId="1" fillId="0" borderId="1" xfId="27402" applyFont="1" applyBorder="1" applyAlignment="1">
      <alignment horizontal="center" vertical="center" wrapText="1"/>
    </xf>
    <xf numFmtId="188" fontId="1" fillId="0" borderId="1" xfId="27402" applyFont="1" applyBorder="1" applyAlignment="1">
      <alignment horizontal="center" vertical="top" wrapText="1"/>
    </xf>
    <xf numFmtId="188" fontId="1" fillId="0" borderId="0" xfId="27402" applyFont="1" applyAlignment="1">
      <alignment horizontal="left" vertical="center" wrapText="1"/>
    </xf>
    <xf numFmtId="188" fontId="1" fillId="0" borderId="0" xfId="27402" applyFont="1" applyAlignment="1">
      <alignment horizontal="center" vertical="top" wrapText="1"/>
    </xf>
    <xf numFmtId="188" fontId="1" fillId="0" borderId="2" xfId="27402" applyFont="1" applyBorder="1" applyAlignment="1">
      <alignment horizontal="center" vertical="center" wrapText="1"/>
    </xf>
    <xf numFmtId="188" fontId="1" fillId="0" borderId="3" xfId="27402" applyFont="1" applyBorder="1" applyAlignment="1">
      <alignment horizontal="center" vertical="center" wrapText="1"/>
    </xf>
    <xf numFmtId="188" fontId="1" fillId="0" borderId="4" xfId="27402" applyFont="1" applyBorder="1" applyAlignment="1">
      <alignment horizontal="left" vertical="center" wrapText="1"/>
    </xf>
    <xf numFmtId="188" fontId="1" fillId="0" borderId="4" xfId="27402" applyFont="1" applyBorder="1" applyAlignment="1">
      <alignment horizontal="center" vertical="center" wrapText="1"/>
    </xf>
    <xf numFmtId="188" fontId="1" fillId="0" borderId="4" xfId="27402" applyFont="1" applyBorder="1" applyAlignment="1">
      <alignment horizontal="center" vertical="top" wrapText="1"/>
    </xf>
    <xf numFmtId="188" fontId="2" fillId="0" borderId="0" xfId="27402" applyFont="1" applyAlignment="1">
      <alignment horizontal="center" vertical="top" wrapText="1"/>
    </xf>
    <xf numFmtId="188" fontId="1" fillId="0" borderId="0" xfId="27402" applyFont="1" applyAlignment="1">
      <alignment horizontal="left" vertical="center"/>
    </xf>
    <xf numFmtId="193" fontId="2" fillId="0" borderId="0" xfId="27402" applyNumberFormat="1" applyFont="1" applyAlignment="1">
      <alignment horizontal="center" vertical="center"/>
    </xf>
    <xf numFmtId="193" fontId="1" fillId="0" borderId="0" xfId="27402" applyNumberFormat="1" applyFont="1" applyAlignment="1">
      <alignment horizontal="center" vertical="center"/>
    </xf>
    <xf numFmtId="193" fontId="2" fillId="0" borderId="5" xfId="27402" applyNumberFormat="1" applyFont="1" applyBorder="1" applyAlignment="1">
      <alignment horizontal="center" vertical="center"/>
    </xf>
    <xf numFmtId="193" fontId="2" fillId="0" borderId="0" xfId="9232" applyNumberFormat="1" applyFont="1" applyAlignment="1">
      <alignment horizontal="center" vertical="center"/>
    </xf>
    <xf numFmtId="188" fontId="1" fillId="0" borderId="0" xfId="27402" applyFont="1"/>
    <xf numFmtId="193" fontId="2" fillId="0" borderId="0" xfId="27402" applyNumberFormat="1" applyFont="1" applyAlignment="1">
      <alignment horizontal="center"/>
    </xf>
    <xf numFmtId="188" fontId="1" fillId="0" borderId="6" xfId="27402" applyFont="1" applyBorder="1"/>
    <xf numFmtId="192" fontId="2" fillId="0" borderId="6" xfId="27402" applyNumberFormat="1" applyFont="1" applyBorder="1"/>
    <xf numFmtId="188" fontId="2" fillId="0" borderId="6" xfId="27402" applyFont="1" applyBorder="1"/>
    <xf numFmtId="188" fontId="2" fillId="0" borderId="0" xfId="27402" applyFont="1" applyAlignment="1">
      <alignment horizontal="center"/>
    </xf>
    <xf numFmtId="188" fontId="1" fillId="0" borderId="3" xfId="27402" applyFont="1" applyBorder="1" applyAlignment="1">
      <alignment horizontal="center" vertical="center"/>
    </xf>
    <xf numFmtId="188" fontId="1" fillId="0" borderId="7" xfId="27402" applyFont="1" applyBorder="1" applyAlignment="1">
      <alignment horizontal="center" vertical="center" wrapText="1"/>
    </xf>
    <xf numFmtId="188" fontId="1" fillId="0" borderId="2" xfId="27402" applyFont="1" applyBorder="1" applyAlignment="1">
      <alignment horizontal="center" vertical="center"/>
    </xf>
    <xf numFmtId="188" fontId="4" fillId="0" borderId="0" xfId="27402" applyFont="1" applyAlignment="1">
      <alignment horizontal="center" vertical="center" wrapText="1"/>
    </xf>
    <xf numFmtId="188" fontId="2" fillId="0" borderId="0" xfId="27402" applyFont="1" applyAlignment="1">
      <alignment horizontal="center" vertical="center" wrapText="1"/>
    </xf>
    <xf numFmtId="193" fontId="2" fillId="0" borderId="0" xfId="9232" applyNumberFormat="1" applyFont="1" applyBorder="1" applyAlignment="1">
      <alignment horizontal="center" vertical="center"/>
    </xf>
    <xf numFmtId="188" fontId="2" fillId="0" borderId="6" xfId="27402" applyFont="1" applyBorder="1" applyAlignment="1">
      <alignment horizontal="center"/>
    </xf>
    <xf numFmtId="188" fontId="2" fillId="2" borderId="0" xfId="27402" applyFont="1" applyFill="1" applyAlignment="1">
      <alignment horizontal="center"/>
    </xf>
    <xf numFmtId="188" fontId="1" fillId="0" borderId="4" xfId="27402" applyFont="1" applyBorder="1" applyAlignment="1">
      <alignment horizontal="center" vertical="center"/>
    </xf>
    <xf numFmtId="1" fontId="1" fillId="0" borderId="0" xfId="27402" applyNumberFormat="1" applyFont="1" applyAlignment="1">
      <alignment horizontal="left" vertical="center" wrapText="1"/>
    </xf>
    <xf numFmtId="188" fontId="2" fillId="0" borderId="4" xfId="27402" applyFont="1" applyBorder="1"/>
    <xf numFmtId="192" fontId="2" fillId="0" borderId="4" xfId="27402" applyNumberFormat="1" applyFont="1" applyBorder="1"/>
    <xf numFmtId="193" fontId="2" fillId="0" borderId="4" xfId="27402" applyNumberFormat="1" applyFont="1" applyBorder="1" applyAlignment="1">
      <alignment horizontal="center"/>
    </xf>
    <xf numFmtId="188" fontId="2" fillId="0" borderId="4" xfId="27402" applyFont="1" applyBorder="1" applyAlignment="1">
      <alignment horizontal="center"/>
    </xf>
    <xf numFmtId="188" fontId="2" fillId="0" borderId="0" xfId="27402" applyFont="1" applyAlignment="1">
      <alignment horizontal="center" vertical="center"/>
    </xf>
    <xf numFmtId="193" fontId="2" fillId="0" borderId="0" xfId="27402" applyNumberFormat="1" applyFont="1" applyAlignment="1">
      <alignment horizontal="right" vertical="center"/>
    </xf>
    <xf numFmtId="193" fontId="2" fillId="0" borderId="0" xfId="27402" applyNumberFormat="1" applyFont="1" applyAlignment="1">
      <alignment horizontal="left" vertical="center"/>
    </xf>
    <xf numFmtId="193" fontId="2" fillId="0" borderId="0" xfId="9232" applyNumberFormat="1" applyFont="1" applyAlignment="1">
      <alignment horizontal="left" vertical="center"/>
    </xf>
    <xf numFmtId="0" fontId="2" fillId="0" borderId="0" xfId="17865" applyFont="1">
      <alignment vertical="center"/>
    </xf>
    <xf numFmtId="0" fontId="1" fillId="0" borderId="0" xfId="17865" applyFont="1">
      <alignment vertical="center"/>
    </xf>
    <xf numFmtId="0" fontId="1" fillId="0" borderId="0" xfId="17865" applyFont="1" applyAlignment="1">
      <alignment vertical="top"/>
    </xf>
    <xf numFmtId="0" fontId="3" fillId="0" borderId="0" xfId="17865" applyFont="1">
      <alignment vertical="center"/>
    </xf>
    <xf numFmtId="0" fontId="1" fillId="0" borderId="0" xfId="17865" applyFont="1" applyAlignment="1">
      <alignment horizontal="center" vertical="center"/>
    </xf>
    <xf numFmtId="0" fontId="1" fillId="0" borderId="1" xfId="17865" applyFont="1" applyBorder="1" applyAlignment="1">
      <alignment horizontal="left" vertical="center" wrapText="1"/>
    </xf>
    <xf numFmtId="0" fontId="1" fillId="0" borderId="8" xfId="17865" applyFont="1" applyBorder="1" applyAlignment="1">
      <alignment horizontal="center" vertical="center" wrapText="1"/>
    </xf>
    <xf numFmtId="0" fontId="1" fillId="0" borderId="1" xfId="17865" applyFont="1" applyBorder="1" applyAlignment="1">
      <alignment horizontal="center" vertical="center" wrapText="1"/>
    </xf>
    <xf numFmtId="0" fontId="1" fillId="0" borderId="0" xfId="17865" applyFont="1" applyAlignment="1">
      <alignment horizontal="left" vertical="center" wrapText="1"/>
    </xf>
    <xf numFmtId="0" fontId="5" fillId="0" borderId="0" xfId="17865" applyFont="1" applyAlignment="1">
      <alignment horizontal="center" vertical="center" wrapText="1"/>
    </xf>
    <xf numFmtId="0" fontId="5" fillId="0" borderId="2" xfId="17865" applyFont="1" applyBorder="1" applyAlignment="1">
      <alignment horizontal="center" vertical="center" wrapText="1"/>
    </xf>
    <xf numFmtId="0" fontId="1" fillId="0" borderId="0" xfId="14377" applyFont="1" applyAlignment="1">
      <alignment horizontal="center" vertical="center" wrapText="1"/>
    </xf>
    <xf numFmtId="2" fontId="1" fillId="0" borderId="0" xfId="14377" applyNumberFormat="1" applyFont="1" applyAlignment="1">
      <alignment horizontal="center" vertical="center" wrapText="1"/>
    </xf>
    <xf numFmtId="0" fontId="1" fillId="0" borderId="4" xfId="17865" applyFont="1" applyBorder="1" applyAlignment="1">
      <alignment horizontal="left" vertical="center" wrapText="1"/>
    </xf>
    <xf numFmtId="0" fontId="1" fillId="0" borderId="4" xfId="14377" applyFont="1" applyBorder="1" applyAlignment="1">
      <alignment horizontal="center" vertical="center" wrapText="1"/>
    </xf>
    <xf numFmtId="0" fontId="1" fillId="0" borderId="4" xfId="17865" applyFont="1" applyBorder="1">
      <alignment vertical="center"/>
    </xf>
    <xf numFmtId="2" fontId="1" fillId="0" borderId="4" xfId="14377" applyNumberFormat="1" applyFont="1" applyBorder="1" applyAlignment="1">
      <alignment horizontal="center" vertical="center" wrapText="1"/>
    </xf>
    <xf numFmtId="0" fontId="1" fillId="0" borderId="0" xfId="25380" applyFont="1" applyAlignment="1">
      <alignment horizontal="left" vertical="center" wrapText="1"/>
    </xf>
    <xf numFmtId="0" fontId="1" fillId="0" borderId="0" xfId="25380" applyFont="1" applyAlignment="1">
      <alignment horizontal="right" vertical="center" wrapText="1"/>
    </xf>
    <xf numFmtId="0" fontId="1" fillId="0" borderId="0" xfId="25380" applyFont="1" applyAlignment="1">
      <alignment horizontal="right" vertical="top" wrapText="1"/>
    </xf>
    <xf numFmtId="0" fontId="1" fillId="0" borderId="9" xfId="17865" applyFont="1" applyBorder="1" applyAlignment="1">
      <alignment horizontal="left" vertical="center"/>
    </xf>
    <xf numFmtId="192" fontId="1" fillId="0" borderId="0" xfId="17865" applyNumberFormat="1" applyFont="1" applyAlignment="1">
      <alignment horizontal="center" vertical="center"/>
    </xf>
    <xf numFmtId="192" fontId="1" fillId="0" borderId="9" xfId="17865" applyNumberFormat="1" applyFont="1" applyBorder="1" applyAlignment="1">
      <alignment horizontal="center" vertical="center"/>
    </xf>
    <xf numFmtId="0" fontId="2" fillId="0" borderId="0" xfId="17865" applyFont="1" applyAlignment="1">
      <alignment horizontal="left" vertical="center"/>
    </xf>
    <xf numFmtId="192" fontId="2" fillId="0" borderId="0" xfId="17865" applyNumberFormat="1" applyFont="1" applyAlignment="1">
      <alignment horizontal="center" vertical="center"/>
    </xf>
    <xf numFmtId="0" fontId="6" fillId="0" borderId="0" xfId="17865" applyFont="1">
      <alignment vertical="center"/>
    </xf>
    <xf numFmtId="0" fontId="7" fillId="0" borderId="1" xfId="17865" applyFont="1" applyBorder="1">
      <alignment vertical="center"/>
    </xf>
    <xf numFmtId="0" fontId="1" fillId="0" borderId="1" xfId="17865" applyFont="1" applyBorder="1" applyAlignment="1">
      <alignment vertical="top"/>
    </xf>
    <xf numFmtId="0" fontId="8" fillId="0" borderId="0" xfId="17865" applyFont="1">
      <alignment vertical="center"/>
    </xf>
    <xf numFmtId="0" fontId="1" fillId="0" borderId="0" xfId="17865" applyFont="1" applyAlignment="1">
      <alignment horizontal="right" vertical="center"/>
    </xf>
    <xf numFmtId="0" fontId="1" fillId="0" borderId="1" xfId="17865" applyFont="1" applyBorder="1" applyAlignment="1">
      <alignment vertical="center" wrapText="1"/>
    </xf>
    <xf numFmtId="0" fontId="5" fillId="0" borderId="0" xfId="14377" applyFont="1" applyAlignment="1">
      <alignment horizontal="center" vertical="center" wrapText="1"/>
    </xf>
    <xf numFmtId="0" fontId="5" fillId="0" borderId="4" xfId="14377" applyFont="1" applyBorder="1" applyAlignment="1">
      <alignment horizontal="center" vertical="center" wrapText="1"/>
    </xf>
    <xf numFmtId="0" fontId="7" fillId="0" borderId="0" xfId="17865" applyFont="1">
      <alignment vertical="center"/>
    </xf>
    <xf numFmtId="0" fontId="1" fillId="0" borderId="0" xfId="17865" applyFont="1" applyAlignment="1">
      <alignment horizontal="center" vertical="center" wrapText="1"/>
    </xf>
    <xf numFmtId="0" fontId="1" fillId="0" borderId="2" xfId="17865" applyFont="1" applyBorder="1" applyAlignment="1">
      <alignment horizontal="center" vertical="center" wrapText="1"/>
    </xf>
    <xf numFmtId="0" fontId="1" fillId="0" borderId="2" xfId="17865" applyFont="1" applyBorder="1" applyAlignment="1">
      <alignment horizontal="center" vertical="center"/>
    </xf>
    <xf numFmtId="0" fontId="1" fillId="0" borderId="1" xfId="17865" applyFont="1" applyBorder="1">
      <alignment vertical="center"/>
    </xf>
    <xf numFmtId="0" fontId="1" fillId="0" borderId="3" xfId="14377" applyFont="1" applyBorder="1" applyAlignment="1">
      <alignment horizontal="center" vertical="center" wrapText="1"/>
    </xf>
    <xf numFmtId="0" fontId="1" fillId="0" borderId="3" xfId="17865" applyFont="1" applyBorder="1">
      <alignment vertical="center"/>
    </xf>
    <xf numFmtId="192" fontId="2" fillId="0" borderId="0" xfId="17865" applyNumberFormat="1" applyFont="1" applyAlignment="1">
      <alignment horizontal="center"/>
    </xf>
    <xf numFmtId="0" fontId="2" fillId="0" borderId="0" xfId="17865" applyFont="1" applyAlignment="1">
      <alignment horizontal="center" vertical="center"/>
    </xf>
    <xf numFmtId="0" fontId="1" fillId="0" borderId="4" xfId="17865" applyFont="1" applyBorder="1" applyAlignment="1">
      <alignment horizontal="center" vertical="center" wrapText="1"/>
    </xf>
    <xf numFmtId="0" fontId="1" fillId="0" borderId="10" xfId="17865" applyFont="1" applyBorder="1" applyAlignment="1">
      <alignment horizontal="left" vertical="center"/>
    </xf>
    <xf numFmtId="193" fontId="1" fillId="0" borderId="0" xfId="17865" applyNumberFormat="1" applyFont="1" applyAlignment="1">
      <alignment horizontal="center" vertical="center"/>
    </xf>
    <xf numFmtId="193" fontId="2" fillId="0" borderId="0" xfId="17865" applyNumberFormat="1" applyFont="1" applyAlignment="1">
      <alignment horizontal="center" vertical="center"/>
    </xf>
    <xf numFmtId="192" fontId="2" fillId="0" borderId="0" xfId="15940" applyNumberFormat="1" applyFont="1" applyAlignment="1">
      <alignment horizontal="center" vertical="center"/>
    </xf>
    <xf numFmtId="0" fontId="2" fillId="0" borderId="1" xfId="17865" applyFont="1" applyBorder="1">
      <alignment vertical="center"/>
    </xf>
    <xf numFmtId="0" fontId="2" fillId="0" borderId="0" xfId="17865" applyFont="1" applyAlignment="1">
      <alignment horizontal="justify" vertical="top"/>
    </xf>
    <xf numFmtId="0" fontId="2" fillId="0" borderId="0" xfId="17865" applyFont="1" applyAlignment="1">
      <alignment vertical="top"/>
    </xf>
    <xf numFmtId="192" fontId="2" fillId="0" borderId="0" xfId="17865" applyNumberFormat="1" applyFont="1">
      <alignment vertical="center"/>
    </xf>
    <xf numFmtId="192" fontId="1" fillId="0" borderId="0" xfId="17865" applyNumberFormat="1" applyFont="1" applyAlignment="1">
      <alignment horizontal="right" vertical="center"/>
    </xf>
    <xf numFmtId="192" fontId="1" fillId="0" borderId="0" xfId="17865" applyNumberFormat="1" applyFont="1">
      <alignment vertical="center"/>
    </xf>
    <xf numFmtId="192" fontId="2" fillId="0" borderId="0" xfId="17865" applyNumberFormat="1" applyFont="1" applyAlignment="1">
      <alignment horizontal="right" vertical="center"/>
    </xf>
    <xf numFmtId="0" fontId="4" fillId="0" borderId="0" xfId="17865" applyFont="1">
      <alignment vertical="center"/>
    </xf>
    <xf numFmtId="0" fontId="4" fillId="0" borderId="0" xfId="17865" applyFont="1" applyAlignment="1">
      <alignment vertical="top"/>
    </xf>
    <xf numFmtId="0" fontId="1" fillId="0" borderId="0" xfId="17865" applyFont="1" applyAlignment="1">
      <alignment horizontal="left" vertical="center"/>
    </xf>
    <xf numFmtId="0" fontId="1" fillId="0" borderId="11" xfId="17865" applyFont="1" applyBorder="1" applyAlignment="1">
      <alignment horizontal="center" vertical="center" wrapText="1"/>
    </xf>
    <xf numFmtId="0" fontId="1" fillId="0" borderId="4" xfId="17865" applyFont="1" applyBorder="1" applyAlignment="1">
      <alignment horizontal="left" vertical="center"/>
    </xf>
    <xf numFmtId="192" fontId="2" fillId="0" borderId="0" xfId="42133" applyNumberFormat="1" applyFont="1" applyFill="1" applyBorder="1" applyAlignment="1">
      <alignment horizontal="center"/>
    </xf>
    <xf numFmtId="192" fontId="2" fillId="0" borderId="0" xfId="42088" applyNumberFormat="1" applyFont="1" applyFill="1" applyBorder="1" applyAlignment="1">
      <alignment horizontal="center"/>
    </xf>
    <xf numFmtId="192" fontId="2" fillId="0" borderId="0" xfId="42088" applyNumberFormat="1" applyFont="1" applyFill="1" applyBorder="1" applyAlignment="1">
      <alignment horizontal="center" vertical="center"/>
    </xf>
    <xf numFmtId="0" fontId="2" fillId="0" borderId="6" xfId="17865" applyFont="1" applyBorder="1">
      <alignment vertical="center"/>
    </xf>
    <xf numFmtId="0" fontId="9" fillId="0" borderId="6" xfId="17865" applyFont="1" applyBorder="1">
      <alignment vertical="center"/>
    </xf>
    <xf numFmtId="0" fontId="9" fillId="0" borderId="0" xfId="17865" applyFont="1">
      <alignment vertical="center"/>
    </xf>
    <xf numFmtId="0" fontId="1" fillId="0" borderId="0" xfId="17865" applyFont="1" applyAlignment="1">
      <alignment vertical="center" wrapText="1"/>
    </xf>
    <xf numFmtId="0" fontId="1" fillId="0" borderId="0" xfId="17865" applyFont="1" applyAlignment="1">
      <alignment horizontal="center" vertical="top" wrapText="1"/>
    </xf>
    <xf numFmtId="0" fontId="6" fillId="0" borderId="1" xfId="17865" applyFont="1" applyBorder="1">
      <alignment vertical="center"/>
    </xf>
    <xf numFmtId="0" fontId="2" fillId="0" borderId="0" xfId="17865" applyFont="1" applyAlignment="1">
      <alignment horizontal="justify" vertical="center"/>
    </xf>
    <xf numFmtId="0" fontId="2" fillId="0" borderId="4" xfId="17865" applyFont="1" applyBorder="1">
      <alignment vertical="center"/>
    </xf>
    <xf numFmtId="0" fontId="1" fillId="0" borderId="1" xfId="17865" applyFont="1" applyBorder="1" applyAlignment="1">
      <alignment horizontal="left" vertical="center"/>
    </xf>
    <xf numFmtId="192" fontId="1" fillId="0" borderId="1" xfId="17865" applyNumberFormat="1" applyFont="1" applyBorder="1" applyAlignment="1">
      <alignment horizontal="center" vertical="center"/>
    </xf>
    <xf numFmtId="0" fontId="1" fillId="0" borderId="1" xfId="17865" applyFont="1" applyBorder="1" applyAlignment="1">
      <alignment horizontal="center" vertical="center"/>
    </xf>
    <xf numFmtId="0" fontId="9" fillId="0" borderId="1" xfId="17865" applyFont="1" applyBorder="1">
      <alignment vertical="center"/>
    </xf>
    <xf numFmtId="0" fontId="1" fillId="0" borderId="4" xfId="17865" applyFont="1" applyBorder="1" applyAlignment="1">
      <alignment horizontal="right" vertical="center"/>
    </xf>
    <xf numFmtId="0" fontId="2" fillId="0" borderId="0" xfId="17865" applyFont="1" applyAlignment="1">
      <alignment vertical="center" wrapText="1"/>
    </xf>
    <xf numFmtId="0" fontId="8" fillId="0" borderId="4" xfId="17865" applyFont="1" applyBorder="1">
      <alignment vertical="center"/>
    </xf>
    <xf numFmtId="193" fontId="1" fillId="0" borderId="9" xfId="17865" applyNumberFormat="1" applyFont="1" applyBorder="1" applyAlignment="1">
      <alignment horizontal="center" vertical="center"/>
    </xf>
    <xf numFmtId="193" fontId="1" fillId="0" borderId="10" xfId="17865" applyNumberFormat="1" applyFont="1" applyBorder="1" applyAlignment="1">
      <alignment horizontal="center" vertical="center"/>
    </xf>
    <xf numFmtId="0" fontId="1" fillId="0" borderId="4" xfId="17865" applyFont="1" applyBorder="1" applyAlignment="1">
      <alignment horizontal="center" vertical="center"/>
    </xf>
    <xf numFmtId="0" fontId="1" fillId="0" borderId="0" xfId="14377" applyFont="1" applyAlignment="1">
      <alignment horizontal="left" vertical="center"/>
    </xf>
    <xf numFmtId="0" fontId="2" fillId="0" borderId="0" xfId="17865" applyFont="1" applyAlignment="1">
      <alignment horizontal="left" vertical="center" wrapText="1"/>
    </xf>
    <xf numFmtId="0" fontId="1" fillId="0" borderId="0" xfId="17865" applyFont="1" applyAlignment="1">
      <alignment horizontal="left" vertical="top" wrapText="1"/>
    </xf>
    <xf numFmtId="3" fontId="3" fillId="0" borderId="0" xfId="17865" applyNumberFormat="1" applyFont="1">
      <alignment vertical="center"/>
    </xf>
    <xf numFmtId="4" fontId="3" fillId="0" borderId="0" xfId="17865" applyNumberFormat="1" applyFont="1">
      <alignment vertical="center"/>
    </xf>
    <xf numFmtId="192" fontId="1" fillId="0" borderId="1" xfId="17865" applyNumberFormat="1" applyFont="1" applyBorder="1">
      <alignment vertical="center"/>
    </xf>
    <xf numFmtId="0" fontId="2" fillId="0" borderId="12" xfId="17865" applyFont="1" applyBorder="1">
      <alignment vertical="center"/>
    </xf>
    <xf numFmtId="0" fontId="10" fillId="0" borderId="0" xfId="17865" applyFont="1">
      <alignment vertical="center"/>
    </xf>
    <xf numFmtId="0" fontId="2" fillId="0" borderId="4" xfId="17865" applyFont="1" applyBorder="1" applyAlignment="1">
      <alignment horizontal="left" vertical="center"/>
    </xf>
    <xf numFmtId="0" fontId="2" fillId="0" borderId="4" xfId="17865" applyFont="1" applyBorder="1" applyAlignment="1">
      <alignment horizontal="center" vertical="center"/>
    </xf>
    <xf numFmtId="192" fontId="2" fillId="0" borderId="4" xfId="17865" applyNumberFormat="1" applyFont="1" applyBorder="1" applyAlignment="1">
      <alignment horizontal="center" vertical="center"/>
    </xf>
    <xf numFmtId="192" fontId="2" fillId="0" borderId="9" xfId="17865" applyNumberFormat="1" applyFont="1" applyBorder="1" applyAlignment="1">
      <alignment horizontal="center" vertical="center"/>
    </xf>
    <xf numFmtId="192" fontId="2" fillId="0" borderId="13" xfId="17865" applyNumberFormat="1" applyFont="1" applyBorder="1" applyAlignment="1">
      <alignment horizontal="center" vertical="center"/>
    </xf>
    <xf numFmtId="192" fontId="1" fillId="0" borderId="10" xfId="17865" applyNumberFormat="1" applyFont="1" applyBorder="1" applyAlignment="1">
      <alignment horizontal="center" vertical="center"/>
    </xf>
    <xf numFmtId="192" fontId="5" fillId="0" borderId="9" xfId="17865" applyNumberFormat="1" applyFont="1" applyBorder="1" applyAlignment="1">
      <alignment horizontal="center" vertical="center"/>
    </xf>
    <xf numFmtId="192" fontId="11" fillId="0" borderId="0" xfId="17865" applyNumberFormat="1" applyFont="1" applyAlignment="1">
      <alignment horizontal="center" vertical="center"/>
    </xf>
    <xf numFmtId="192" fontId="11" fillId="0" borderId="4" xfId="17865" applyNumberFormat="1" applyFont="1" applyBorder="1" applyAlignment="1">
      <alignment horizontal="center" vertical="center"/>
    </xf>
    <xf numFmtId="192" fontId="5" fillId="0" borderId="0" xfId="17865" applyNumberFormat="1" applyFont="1" applyAlignment="1">
      <alignment horizontal="center" vertical="center"/>
    </xf>
    <xf numFmtId="0" fontId="12" fillId="0" borderId="0" xfId="17865" applyFont="1">
      <alignment vertical="center"/>
    </xf>
    <xf numFmtId="0" fontId="13" fillId="0" borderId="0" xfId="17865" applyFont="1">
      <alignment vertical="center"/>
    </xf>
    <xf numFmtId="0" fontId="14" fillId="0" borderId="0" xfId="17865" applyFont="1">
      <alignment vertical="center"/>
    </xf>
    <xf numFmtId="0" fontId="15" fillId="0" borderId="0" xfId="17865" applyFont="1" applyAlignment="1">
      <alignment horizontal="center" vertical="center"/>
    </xf>
    <xf numFmtId="0" fontId="15" fillId="0" borderId="0" xfId="17865" applyFont="1" applyAlignment="1">
      <alignment horizontal="right" vertical="center"/>
    </xf>
    <xf numFmtId="0" fontId="15" fillId="0" borderId="0" xfId="17865" applyFont="1">
      <alignment vertical="center"/>
    </xf>
    <xf numFmtId="0" fontId="15" fillId="0" borderId="8" xfId="17865" applyFont="1" applyBorder="1" applyAlignment="1">
      <alignment horizontal="center" vertical="center" wrapText="1"/>
    </xf>
    <xf numFmtId="0" fontId="16" fillId="0" borderId="0" xfId="17865" applyFont="1">
      <alignment vertical="center"/>
    </xf>
    <xf numFmtId="0" fontId="1" fillId="0" borderId="14" xfId="17865" applyFont="1" applyBorder="1" applyAlignment="1">
      <alignment horizontal="left" vertical="center" wrapText="1"/>
    </xf>
    <xf numFmtId="0" fontId="1" fillId="0" borderId="14" xfId="17865" applyFont="1" applyBorder="1" applyAlignment="1">
      <alignment horizontal="center" vertical="center" wrapText="1"/>
    </xf>
    <xf numFmtId="0" fontId="1" fillId="0" borderId="15" xfId="17865" applyFont="1" applyBorder="1" applyAlignment="1">
      <alignment horizontal="left" vertical="center" wrapText="1"/>
    </xf>
    <xf numFmtId="0" fontId="1" fillId="0" borderId="15" xfId="17865" applyFont="1" applyBorder="1" applyAlignment="1">
      <alignment horizontal="center" vertical="center" wrapText="1"/>
    </xf>
    <xf numFmtId="0" fontId="2" fillId="0" borderId="0" xfId="17865" applyFont="1" applyAlignment="1">
      <alignment horizontal="right" vertical="center" wrapText="1" indent="5"/>
    </xf>
    <xf numFmtId="192" fontId="2" fillId="0" borderId="0" xfId="17865" applyNumberFormat="1" applyFont="1" applyAlignment="1">
      <alignment horizontal="right" vertical="center" wrapText="1" indent="5"/>
    </xf>
    <xf numFmtId="0" fontId="2" fillId="0" borderId="14" xfId="17865" applyFont="1" applyBorder="1">
      <alignment vertical="center"/>
    </xf>
    <xf numFmtId="0" fontId="1" fillId="0" borderId="9" xfId="17865" applyFont="1" applyBorder="1" applyAlignment="1">
      <alignment horizontal="left" vertical="center" wrapText="1"/>
    </xf>
    <xf numFmtId="0" fontId="2" fillId="0" borderId="0" xfId="17865" applyFont="1" applyAlignment="1">
      <alignment horizontal="center" vertical="center" wrapText="1"/>
    </xf>
    <xf numFmtId="193" fontId="2" fillId="0" borderId="4" xfId="17865" applyNumberFormat="1" applyFont="1" applyBorder="1" applyAlignment="1">
      <alignment horizontal="center" vertical="center"/>
    </xf>
    <xf numFmtId="0" fontId="7" fillId="0" borderId="0" xfId="17865" applyFont="1" applyAlignment="1">
      <alignment horizontal="left" vertical="center" readingOrder="1"/>
    </xf>
    <xf numFmtId="0" fontId="2" fillId="0" borderId="0" xfId="17865" applyFont="1" applyAlignment="1">
      <alignment horizontal="justify" vertical="top" wrapText="1"/>
    </xf>
    <xf numFmtId="0" fontId="8" fillId="0" borderId="0" xfId="17865" applyFont="1" applyAlignment="1">
      <alignment horizontal="justify" vertical="top" wrapText="1"/>
    </xf>
    <xf numFmtId="0" fontId="17" fillId="0" borderId="0" xfId="17865" applyFont="1">
      <alignment vertical="center"/>
    </xf>
    <xf numFmtId="0" fontId="18" fillId="0" borderId="0" xfId="17865" applyFont="1">
      <alignment vertical="center"/>
    </xf>
    <xf numFmtId="192" fontId="2" fillId="0" borderId="0" xfId="17865" applyNumberFormat="1" applyFont="1" applyAlignment="1">
      <alignment horizontal="center" vertical="center" wrapText="1"/>
    </xf>
    <xf numFmtId="0" fontId="2" fillId="0" borderId="1" xfId="17865" applyFont="1" applyBorder="1" applyAlignment="1">
      <alignment horizontal="left" vertical="center"/>
    </xf>
    <xf numFmtId="193" fontId="2" fillId="0" borderId="1" xfId="17865" applyNumberFormat="1" applyFont="1" applyBorder="1" applyAlignment="1">
      <alignment horizontal="center" vertical="center"/>
    </xf>
    <xf numFmtId="192" fontId="2" fillId="0" borderId="4" xfId="17865" applyNumberFormat="1" applyFont="1" applyBorder="1" applyAlignment="1">
      <alignment horizontal="center" vertical="center" wrapText="1"/>
    </xf>
    <xf numFmtId="193" fontId="2" fillId="0" borderId="0" xfId="17865" applyNumberFormat="1" applyFont="1" applyAlignment="1">
      <alignment horizontal="right" vertical="center" indent="6"/>
    </xf>
    <xf numFmtId="0" fontId="19" fillId="0" borderId="0" xfId="17865" applyFont="1">
      <alignment vertical="center"/>
    </xf>
    <xf numFmtId="0" fontId="1" fillId="0" borderId="0" xfId="17865" applyFont="1" applyAlignment="1">
      <alignment horizontal="left" vertical="center" wrapText="1" indent="2"/>
    </xf>
    <xf numFmtId="0" fontId="20" fillId="0" borderId="0" xfId="17865" applyFont="1">
      <alignment vertical="center"/>
    </xf>
    <xf numFmtId="4" fontId="2" fillId="0" borderId="0" xfId="17865" applyNumberFormat="1" applyFont="1" applyAlignment="1">
      <alignment horizontal="center" vertical="center"/>
    </xf>
    <xf numFmtId="193" fontId="8" fillId="0" borderId="0" xfId="17865" applyNumberFormat="1" applyFont="1" applyAlignment="1">
      <alignment horizontal="center" vertical="center"/>
    </xf>
    <xf numFmtId="0" fontId="13" fillId="0" borderId="1" xfId="17865" applyFont="1" applyBorder="1">
      <alignment vertical="center"/>
    </xf>
    <xf numFmtId="0" fontId="8" fillId="0" borderId="1" xfId="17865" applyFont="1" applyBorder="1">
      <alignment vertical="center"/>
    </xf>
    <xf numFmtId="0" fontId="1" fillId="0" borderId="16" xfId="17865" applyFont="1" applyBorder="1" applyAlignment="1">
      <alignment horizontal="left" vertical="center" wrapText="1"/>
    </xf>
    <xf numFmtId="0" fontId="1" fillId="0" borderId="16" xfId="17865" applyFont="1" applyBorder="1" applyAlignment="1">
      <alignment horizontal="center" vertical="center" wrapText="1"/>
    </xf>
    <xf numFmtId="0" fontId="2" fillId="0" borderId="0" xfId="17865" applyFont="1" applyAlignment="1">
      <alignment horizontal="left" vertical="center" indent="3"/>
    </xf>
    <xf numFmtId="0" fontId="1" fillId="0" borderId="0" xfId="17865" applyFont="1" applyAlignment="1">
      <alignment horizontal="left" vertical="center" indent="3"/>
    </xf>
    <xf numFmtId="0" fontId="2" fillId="0" borderId="4" xfId="17865" applyFont="1" applyBorder="1" applyAlignment="1">
      <alignment horizontal="left" vertical="center" indent="3"/>
    </xf>
    <xf numFmtId="0" fontId="2" fillId="0" borderId="0" xfId="17865" applyFont="1" applyAlignment="1">
      <alignment horizontal="left" indent="3"/>
    </xf>
    <xf numFmtId="0" fontId="2" fillId="0" borderId="4" xfId="17865" applyFont="1" applyBorder="1" applyAlignment="1">
      <alignment horizontal="left" indent="3"/>
    </xf>
    <xf numFmtId="0" fontId="2" fillId="0" borderId="0" xfId="17865" applyFont="1" applyAlignment="1">
      <alignment horizontal="left" vertical="center" indent="5"/>
    </xf>
    <xf numFmtId="0" fontId="2" fillId="0" borderId="4" xfId="17865" applyFont="1" applyBorder="1" applyAlignment="1">
      <alignment horizontal="left" vertical="center" indent="5"/>
    </xf>
    <xf numFmtId="0" fontId="1" fillId="0" borderId="4" xfId="17865" applyFont="1" applyBorder="1" applyAlignment="1">
      <alignment horizontal="left" vertical="center" indent="3"/>
    </xf>
    <xf numFmtId="193" fontId="1" fillId="0" borderId="4" xfId="17865" applyNumberFormat="1" applyFont="1" applyBorder="1" applyAlignment="1">
      <alignment horizontal="center" vertical="center"/>
    </xf>
    <xf numFmtId="0" fontId="3" fillId="0" borderId="0" xfId="17865" applyFont="1" applyAlignment="1">
      <alignment horizontal="left" indent="3"/>
    </xf>
    <xf numFmtId="0" fontId="1" fillId="0" borderId="17" xfId="17865" applyFont="1" applyBorder="1" applyAlignment="1">
      <alignment horizontal="left" vertical="center" wrapText="1"/>
    </xf>
    <xf numFmtId="0" fontId="1" fillId="0" borderId="17" xfId="17865" applyFont="1" applyBorder="1" applyAlignment="1">
      <alignment horizontal="center" vertical="center" wrapText="1"/>
    </xf>
    <xf numFmtId="0" fontId="1" fillId="0" borderId="18" xfId="17865" applyFont="1" applyBorder="1" applyAlignment="1">
      <alignment horizontal="left" vertical="center" wrapText="1"/>
    </xf>
    <xf numFmtId="0" fontId="1" fillId="0" borderId="18" xfId="17865" applyFont="1" applyBorder="1" applyAlignment="1">
      <alignment horizontal="center" vertical="center" wrapText="1"/>
    </xf>
    <xf numFmtId="0" fontId="3" fillId="0" borderId="0" xfId="17865" applyFont="1" applyAlignment="1"/>
    <xf numFmtId="193" fontId="2" fillId="0" borderId="0" xfId="17865" applyNumberFormat="1" applyFont="1" applyAlignment="1">
      <alignment horizontal="center"/>
    </xf>
    <xf numFmtId="0" fontId="1" fillId="0" borderId="0" xfId="17865" applyFont="1" applyAlignment="1">
      <alignment horizontal="left"/>
    </xf>
    <xf numFmtId="193" fontId="1" fillId="0" borderId="0" xfId="17865" applyNumberFormat="1" applyFont="1" applyAlignment="1">
      <alignment horizontal="center"/>
    </xf>
    <xf numFmtId="0" fontId="2" fillId="0" borderId="0" xfId="17865" applyFont="1" applyAlignment="1"/>
    <xf numFmtId="0" fontId="3" fillId="0" borderId="0" xfId="17865" applyFont="1" applyAlignment="1">
      <alignment horizontal="left" vertical="center"/>
    </xf>
    <xf numFmtId="192" fontId="1" fillId="0" borderId="0" xfId="17865" applyNumberFormat="1" applyFont="1" applyAlignment="1">
      <alignment horizontal="center"/>
    </xf>
    <xf numFmtId="0" fontId="2" fillId="0" borderId="0" xfId="17865" applyFont="1" applyAlignment="1">
      <alignment horizontal="left"/>
    </xf>
    <xf numFmtId="0" fontId="3" fillId="0" borderId="0" xfId="14323" applyFont="1"/>
    <xf numFmtId="0" fontId="5" fillId="3" borderId="1" xfId="17865" applyFont="1" applyFill="1" applyBorder="1" applyAlignment="1">
      <alignment horizontal="left" vertical="center" wrapText="1"/>
    </xf>
    <xf numFmtId="0" fontId="5" fillId="3" borderId="8" xfId="17865" applyFont="1" applyFill="1" applyBorder="1" applyAlignment="1">
      <alignment horizontal="center" vertical="center" wrapText="1"/>
    </xf>
    <xf numFmtId="0" fontId="5" fillId="3" borderId="4" xfId="17865" applyFont="1" applyFill="1" applyBorder="1" applyAlignment="1">
      <alignment horizontal="left" vertical="center" wrapText="1"/>
    </xf>
    <xf numFmtId="0" fontId="5" fillId="3" borderId="4" xfId="17865" applyFont="1" applyFill="1" applyBorder="1" applyAlignment="1">
      <alignment horizontal="center" vertical="center" wrapText="1"/>
    </xf>
    <xf numFmtId="0" fontId="1" fillId="0" borderId="0" xfId="14323" applyFont="1" applyAlignment="1">
      <alignment horizontal="center" vertical="center"/>
    </xf>
    <xf numFmtId="192" fontId="5" fillId="0" borderId="0" xfId="19864" applyNumberFormat="1" applyFont="1" applyAlignment="1">
      <alignment horizontal="center" vertical="center"/>
    </xf>
    <xf numFmtId="192" fontId="11" fillId="0" borderId="0" xfId="12988" applyNumberFormat="1" applyFont="1" applyAlignment="1">
      <alignment horizontal="center" vertical="center"/>
    </xf>
    <xf numFmtId="0" fontId="7" fillId="0" borderId="0" xfId="17865" applyFont="1" applyAlignment="1">
      <alignment horizontal="left" vertical="center"/>
    </xf>
    <xf numFmtId="0" fontId="2" fillId="0" borderId="0" xfId="14323" applyFont="1"/>
    <xf numFmtId="0" fontId="1" fillId="3" borderId="8" xfId="17865" applyFont="1" applyFill="1" applyBorder="1" applyAlignment="1">
      <alignment horizontal="center" vertical="center" wrapText="1"/>
    </xf>
    <xf numFmtId="0" fontId="1" fillId="3" borderId="1" xfId="17865" applyFont="1" applyFill="1" applyBorder="1" applyAlignment="1">
      <alignment vertical="center" wrapText="1"/>
    </xf>
    <xf numFmtId="0" fontId="1" fillId="3" borderId="4" xfId="17865" applyFont="1" applyFill="1" applyBorder="1" applyAlignment="1">
      <alignment horizontal="center" vertical="center" wrapText="1"/>
    </xf>
    <xf numFmtId="0" fontId="1" fillId="3" borderId="4" xfId="17865" applyFont="1" applyFill="1" applyBorder="1" applyAlignment="1">
      <alignment vertical="center" wrapText="1"/>
    </xf>
    <xf numFmtId="192" fontId="11" fillId="0" borderId="0" xfId="19864" applyNumberFormat="1" applyFont="1" applyAlignment="1">
      <alignment horizontal="center" vertical="center"/>
    </xf>
    <xf numFmtId="0" fontId="14" fillId="0" borderId="0" xfId="17865" applyFont="1" applyAlignment="1">
      <alignment horizontal="center" vertical="center"/>
    </xf>
    <xf numFmtId="0" fontId="1" fillId="3" borderId="1" xfId="17865" applyFont="1" applyFill="1" applyBorder="1">
      <alignment vertical="center"/>
    </xf>
    <xf numFmtId="0" fontId="1" fillId="3" borderId="1" xfId="17865" applyFont="1" applyFill="1" applyBorder="1" applyAlignment="1">
      <alignment horizontal="center" vertical="center" wrapText="1"/>
    </xf>
    <xf numFmtId="0" fontId="1" fillId="3" borderId="4" xfId="17865" applyFont="1" applyFill="1" applyBorder="1">
      <alignment vertical="center"/>
    </xf>
    <xf numFmtId="0" fontId="5" fillId="3" borderId="1" xfId="17865" applyFont="1" applyFill="1" applyBorder="1" applyAlignment="1">
      <alignment horizontal="center" vertical="center" wrapText="1"/>
    </xf>
    <xf numFmtId="0" fontId="21" fillId="3" borderId="8" xfId="17865" applyFont="1" applyFill="1" applyBorder="1" applyAlignment="1">
      <alignment horizontal="center" vertical="center" wrapText="1"/>
    </xf>
    <xf numFmtId="0" fontId="21" fillId="3" borderId="4" xfId="17865" applyFont="1" applyFill="1" applyBorder="1" applyAlignment="1">
      <alignment horizontal="center" vertical="center" wrapText="1"/>
    </xf>
    <xf numFmtId="192" fontId="1" fillId="0" borderId="0" xfId="14323" applyNumberFormat="1" applyFont="1" applyAlignment="1">
      <alignment horizontal="center" vertical="center"/>
    </xf>
    <xf numFmtId="192" fontId="2" fillId="0" borderId="0" xfId="14323" applyNumberFormat="1" applyFont="1" applyAlignment="1">
      <alignment horizontal="center" vertical="center"/>
    </xf>
    <xf numFmtId="0" fontId="2" fillId="0" borderId="11" xfId="17865" applyFont="1" applyBorder="1">
      <alignment vertical="center"/>
    </xf>
    <xf numFmtId="192" fontId="3" fillId="0" borderId="0" xfId="17865" applyNumberFormat="1" applyFont="1" applyAlignment="1">
      <alignment horizontal="center" vertical="center"/>
    </xf>
    <xf numFmtId="0" fontId="1" fillId="3" borderId="1" xfId="17865" applyFont="1" applyFill="1" applyBorder="1" applyAlignment="1">
      <alignment horizontal="left" vertical="center" wrapText="1"/>
    </xf>
    <xf numFmtId="0" fontId="1" fillId="3" borderId="4" xfId="17865" applyFont="1" applyFill="1" applyBorder="1" applyAlignment="1">
      <alignment horizontal="left" vertical="center" wrapText="1"/>
    </xf>
    <xf numFmtId="0" fontId="1" fillId="0" borderId="0" xfId="14323" applyFont="1" applyAlignment="1">
      <alignment horizontal="left" vertical="center"/>
    </xf>
    <xf numFmtId="0" fontId="2" fillId="0" borderId="1" xfId="17865" applyFont="1" applyBorder="1" applyAlignment="1">
      <alignment horizontal="center" vertical="center"/>
    </xf>
    <xf numFmtId="0" fontId="1" fillId="3" borderId="19" xfId="17865" applyFont="1" applyFill="1" applyBorder="1" applyAlignment="1">
      <alignment horizontal="center" vertical="center" wrapText="1"/>
    </xf>
    <xf numFmtId="0" fontId="15" fillId="3" borderId="8" xfId="17865" applyFont="1" applyFill="1" applyBorder="1" applyAlignment="1">
      <alignment horizontal="center" vertical="center" wrapText="1"/>
    </xf>
    <xf numFmtId="0" fontId="15" fillId="3" borderId="4" xfId="17865" applyFont="1" applyFill="1" applyBorder="1" applyAlignment="1">
      <alignment horizontal="center" vertical="center" wrapText="1"/>
    </xf>
    <xf numFmtId="192" fontId="8" fillId="0" borderId="0" xfId="17865" applyNumberFormat="1" applyFont="1">
      <alignment vertical="center"/>
    </xf>
    <xf numFmtId="0" fontId="15" fillId="0" borderId="4" xfId="17865" applyFont="1" applyBorder="1" applyAlignment="1">
      <alignment horizontal="center" vertical="center"/>
    </xf>
    <xf numFmtId="0" fontId="3" fillId="0" borderId="0" xfId="17865" applyFont="1" applyAlignment="1">
      <alignment horizontal="center" vertical="center"/>
    </xf>
    <xf numFmtId="0" fontId="1" fillId="0" borderId="4" xfId="14323" applyFont="1" applyBorder="1" applyAlignment="1">
      <alignment horizontal="center" vertical="center" wrapText="1"/>
    </xf>
    <xf numFmtId="0" fontId="1" fillId="0" borderId="4" xfId="14323" applyFont="1" applyBorder="1"/>
    <xf numFmtId="2" fontId="1" fillId="0" borderId="4" xfId="14323" applyNumberFormat="1" applyFont="1" applyBorder="1" applyAlignment="1">
      <alignment horizontal="center" vertical="center" wrapText="1"/>
    </xf>
    <xf numFmtId="0" fontId="5" fillId="0" borderId="8" xfId="17865" applyFont="1" applyBorder="1" applyAlignment="1">
      <alignment horizontal="center" vertical="center" wrapText="1"/>
    </xf>
    <xf numFmtId="192" fontId="1" fillId="0" borderId="0" xfId="17865" applyNumberFormat="1" applyFont="1" applyAlignment="1">
      <alignment horizontal="left" vertical="center" indent="11"/>
    </xf>
    <xf numFmtId="0" fontId="2" fillId="0" borderId="0" xfId="14323" applyFont="1" applyAlignment="1">
      <alignment horizontal="left" vertical="center"/>
    </xf>
    <xf numFmtId="192" fontId="2" fillId="0" borderId="0" xfId="17865" applyNumberFormat="1" applyFont="1" applyAlignment="1">
      <alignment horizontal="left" vertical="center" indent="11"/>
    </xf>
    <xf numFmtId="192" fontId="2" fillId="0" borderId="4" xfId="17865" applyNumberFormat="1" applyFont="1" applyBorder="1" applyAlignment="1">
      <alignment horizontal="left" vertical="center" indent="11"/>
    </xf>
    <xf numFmtId="0" fontId="1" fillId="0" borderId="4" xfId="14323" applyFont="1" applyBorder="1" applyAlignment="1">
      <alignment horizontal="center" vertical="center"/>
    </xf>
    <xf numFmtId="0" fontId="1" fillId="0" borderId="0" xfId="14323" applyFont="1" applyAlignment="1">
      <alignment horizontal="center" vertical="center" wrapText="1"/>
    </xf>
    <xf numFmtId="0" fontId="2" fillId="0" borderId="1" xfId="14323" applyFont="1" applyBorder="1"/>
    <xf numFmtId="0" fontId="1" fillId="0" borderId="4" xfId="17865" applyFont="1" applyBorder="1" applyAlignment="1">
      <alignment vertical="center" wrapText="1"/>
    </xf>
    <xf numFmtId="0" fontId="6" fillId="0" borderId="4" xfId="17865" applyFont="1" applyBorder="1">
      <alignment vertical="center"/>
    </xf>
    <xf numFmtId="0" fontId="1" fillId="0" borderId="1" xfId="14323" applyFont="1" applyBorder="1"/>
    <xf numFmtId="0" fontId="2" fillId="0" borderId="0" xfId="14323" applyFont="1" applyAlignment="1">
      <alignment horizontal="center" vertical="center"/>
    </xf>
    <xf numFmtId="0" fontId="1" fillId="0" borderId="20" xfId="17865" applyFont="1" applyBorder="1" applyAlignment="1">
      <alignment horizontal="center" vertical="center" wrapText="1"/>
    </xf>
    <xf numFmtId="193" fontId="1" fillId="0" borderId="0" xfId="17865" applyNumberFormat="1" applyFont="1" applyAlignment="1">
      <alignment horizontal="left" vertical="center"/>
    </xf>
    <xf numFmtId="0" fontId="1" fillId="0" borderId="8" xfId="17865" applyFont="1" applyBorder="1" applyAlignment="1">
      <alignment horizontal="center" vertical="center"/>
    </xf>
    <xf numFmtId="192" fontId="1" fillId="0" borderId="0" xfId="17865" applyNumberFormat="1" applyFont="1" applyAlignment="1">
      <alignment horizontal="center" vertical="center" wrapText="1"/>
    </xf>
    <xf numFmtId="0" fontId="1" fillId="0" borderId="0" xfId="27966" applyFont="1" applyAlignment="1">
      <alignment horizontal="left"/>
    </xf>
    <xf numFmtId="0" fontId="4" fillId="0" borderId="0" xfId="27966" applyFont="1" applyAlignment="1">
      <alignment horizontal="left" vertical="center"/>
    </xf>
    <xf numFmtId="193" fontId="2" fillId="0" borderId="0" xfId="17865" applyNumberFormat="1" applyFont="1">
      <alignment vertical="center"/>
    </xf>
    <xf numFmtId="0" fontId="1" fillId="0" borderId="0" xfId="27966" applyFont="1" applyAlignment="1">
      <alignment horizontal="left" vertical="center"/>
    </xf>
    <xf numFmtId="0" fontId="1" fillId="0" borderId="0" xfId="27966" applyFont="1"/>
    <xf numFmtId="0" fontId="4" fillId="0" borderId="0" xfId="27966" applyFont="1" applyAlignment="1">
      <alignment vertical="center"/>
    </xf>
    <xf numFmtId="0" fontId="1" fillId="0" borderId="4" xfId="27966" applyFont="1" applyBorder="1"/>
    <xf numFmtId="193" fontId="2" fillId="0" borderId="4" xfId="17865" applyNumberFormat="1" applyFont="1" applyBorder="1" applyAlignment="1">
      <alignment horizontal="center"/>
    </xf>
    <xf numFmtId="0" fontId="14" fillId="0" borderId="0" xfId="27966" applyFont="1"/>
    <xf numFmtId="193" fontId="3" fillId="0" borderId="0" xfId="17865" applyNumberFormat="1" applyFont="1" applyAlignment="1">
      <alignment horizontal="center"/>
    </xf>
    <xf numFmtId="0" fontId="1" fillId="0" borderId="0" xfId="17865" applyFont="1" applyAlignment="1">
      <alignment horizontal="center"/>
    </xf>
    <xf numFmtId="192" fontId="14" fillId="0" borderId="0" xfId="17865" applyNumberFormat="1" applyFont="1" applyAlignment="1">
      <alignment horizontal="center"/>
    </xf>
    <xf numFmtId="0" fontId="14" fillId="0" borderId="0" xfId="17865" applyFont="1" applyAlignment="1">
      <alignment horizontal="center"/>
    </xf>
    <xf numFmtId="0" fontId="1" fillId="0" borderId="0" xfId="14323" applyFont="1" applyAlignment="1">
      <alignment vertical="center"/>
    </xf>
    <xf numFmtId="0" fontId="1" fillId="0" borderId="0" xfId="14323" applyFont="1"/>
    <xf numFmtId="0" fontId="22" fillId="0" borderId="0" xfId="17865" applyFont="1">
      <alignment vertical="center"/>
    </xf>
    <xf numFmtId="192" fontId="2" fillId="0" borderId="4" xfId="42088" applyNumberFormat="1" applyFont="1" applyFill="1" applyBorder="1" applyAlignment="1">
      <alignment horizontal="center" vertical="center"/>
    </xf>
    <xf numFmtId="0" fontId="23" fillId="0" borderId="0" xfId="17865" applyFont="1">
      <alignment vertical="center"/>
    </xf>
    <xf numFmtId="0" fontId="1" fillId="0" borderId="9" xfId="17865" applyFont="1" applyBorder="1" applyAlignment="1">
      <alignment horizontal="center" vertical="center"/>
    </xf>
    <xf numFmtId="0" fontId="2" fillId="0" borderId="11" xfId="17865" applyFont="1" applyBorder="1" applyAlignment="1">
      <alignment horizontal="left" vertical="center"/>
    </xf>
    <xf numFmtId="192" fontId="2" fillId="0" borderId="11" xfId="17865" applyNumberFormat="1" applyFont="1" applyBorder="1" applyAlignment="1">
      <alignment horizontal="center" vertical="center"/>
    </xf>
    <xf numFmtId="0" fontId="14" fillId="0" borderId="0" xfId="17865" applyFont="1" applyAlignment="1">
      <alignment vertical="center" wrapText="1"/>
    </xf>
    <xf numFmtId="0" fontId="24" fillId="0" borderId="0" xfId="17865" applyFont="1">
      <alignment vertical="center"/>
    </xf>
    <xf numFmtId="0" fontId="22" fillId="0" borderId="1" xfId="17865" applyFont="1" applyBorder="1">
      <alignment vertical="center"/>
    </xf>
    <xf numFmtId="0" fontId="25" fillId="0" borderId="0" xfId="17865" applyFont="1">
      <alignment vertical="center"/>
    </xf>
    <xf numFmtId="0" fontId="25" fillId="0" borderId="4" xfId="17865" applyFont="1" applyBorder="1">
      <alignment vertical="center"/>
    </xf>
    <xf numFmtId="0" fontId="1" fillId="3" borderId="8" xfId="17865" applyFont="1" applyFill="1" applyBorder="1" applyAlignment="1">
      <alignment horizontal="center" vertical="center"/>
    </xf>
    <xf numFmtId="0" fontId="4" fillId="3" borderId="8" xfId="17865" applyFont="1" applyFill="1" applyBorder="1" applyAlignment="1">
      <alignment horizontal="center" vertical="center"/>
    </xf>
    <xf numFmtId="0" fontId="2" fillId="3" borderId="0" xfId="17865" applyFont="1" applyFill="1" applyAlignment="1">
      <alignment horizontal="left" vertical="center" wrapText="1"/>
    </xf>
    <xf numFmtId="0" fontId="1" fillId="3" borderId="0" xfId="17865" applyFont="1" applyFill="1" applyAlignment="1">
      <alignment horizontal="center" vertical="center" wrapText="1"/>
    </xf>
    <xf numFmtId="0" fontId="2" fillId="3" borderId="4" xfId="17865" applyFont="1" applyFill="1" applyBorder="1" applyAlignment="1">
      <alignment horizontal="left" vertical="center" wrapText="1"/>
    </xf>
    <xf numFmtId="0" fontId="24" fillId="0" borderId="11" xfId="17865" applyFont="1" applyBorder="1">
      <alignment vertical="center"/>
    </xf>
    <xf numFmtId="0" fontId="24" fillId="0" borderId="21" xfId="17865" applyFont="1" applyBorder="1">
      <alignment vertical="center"/>
    </xf>
    <xf numFmtId="0" fontId="1" fillId="0" borderId="1" xfId="17865" applyFont="1" applyBorder="1" applyAlignment="1">
      <alignment horizontal="center" vertical="top" wrapText="1"/>
    </xf>
    <xf numFmtId="0" fontId="2" fillId="0" borderId="4" xfId="17865" applyFont="1" applyBorder="1" applyAlignment="1">
      <alignment horizontal="left" vertical="center" wrapText="1"/>
    </xf>
    <xf numFmtId="0" fontId="6" fillId="0" borderId="6" xfId="17865" applyFont="1" applyBorder="1">
      <alignment vertical="center"/>
    </xf>
    <xf numFmtId="0" fontId="6" fillId="0" borderId="12" xfId="17865" applyFont="1" applyBorder="1">
      <alignment vertical="center"/>
    </xf>
    <xf numFmtId="0" fontId="26" fillId="0" borderId="0" xfId="17865" applyFont="1">
      <alignment vertical="center"/>
    </xf>
    <xf numFmtId="0" fontId="4" fillId="0" borderId="8" xfId="17865" applyFont="1" applyBorder="1" applyAlignment="1">
      <alignment horizontal="center" vertical="center"/>
    </xf>
    <xf numFmtId="0" fontId="2" fillId="0" borderId="4" xfId="17865" applyFont="1" applyBorder="1" applyAlignment="1">
      <alignment horizontal="center" vertical="center" wrapText="1"/>
    </xf>
    <xf numFmtId="192" fontId="18" fillId="0" borderId="0" xfId="17865" applyNumberFormat="1" applyFont="1" applyAlignment="1">
      <alignment horizontal="center" vertical="center"/>
    </xf>
    <xf numFmtId="0" fontId="27" fillId="0" borderId="0" xfId="17865" applyFont="1">
      <alignment vertical="center"/>
    </xf>
    <xf numFmtId="0" fontId="4" fillId="0" borderId="8" xfId="17865" applyFont="1" applyBorder="1" applyAlignment="1">
      <alignment horizontal="center" vertical="center" wrapText="1"/>
    </xf>
    <xf numFmtId="0" fontId="11" fillId="0" borderId="0" xfId="17865" applyFont="1">
      <alignment vertical="center"/>
    </xf>
    <xf numFmtId="0" fontId="1" fillId="3" borderId="1" xfId="17865" applyFont="1" applyFill="1" applyBorder="1" applyAlignment="1">
      <alignment horizontal="center" vertical="top" wrapText="1"/>
    </xf>
    <xf numFmtId="0" fontId="2" fillId="3" borderId="0" xfId="17865" applyFont="1" applyFill="1" applyAlignment="1">
      <alignment horizontal="center" vertical="center" wrapText="1"/>
    </xf>
    <xf numFmtId="0" fontId="2" fillId="3" borderId="4" xfId="17865" applyFont="1" applyFill="1" applyBorder="1" applyAlignment="1">
      <alignment horizontal="center" vertical="center" wrapText="1"/>
    </xf>
    <xf numFmtId="0" fontId="5" fillId="0" borderId="9" xfId="17865" applyFont="1" applyBorder="1" applyAlignment="1">
      <alignment horizontal="left" vertical="center"/>
    </xf>
    <xf numFmtId="0" fontId="11" fillId="0" borderId="0" xfId="17865" applyFont="1" applyAlignment="1">
      <alignment horizontal="left" vertical="center"/>
    </xf>
    <xf numFmtId="0" fontId="11" fillId="0" borderId="4" xfId="17865" applyFont="1" applyBorder="1" applyAlignment="1">
      <alignment horizontal="left" vertical="center"/>
    </xf>
    <xf numFmtId="0" fontId="11" fillId="0" borderId="4" xfId="17865" applyFont="1" applyBorder="1" applyAlignment="1">
      <alignment horizontal="center" vertical="center"/>
    </xf>
    <xf numFmtId="0" fontId="28" fillId="3" borderId="0" xfId="26810" applyFont="1" applyFill="1"/>
    <xf numFmtId="0" fontId="28" fillId="0" borderId="0" xfId="26810" applyFont="1" applyAlignment="1">
      <alignment vertical="center"/>
    </xf>
    <xf numFmtId="0" fontId="28" fillId="0" borderId="0" xfId="26810" applyFont="1"/>
    <xf numFmtId="0" fontId="29" fillId="0" borderId="6" xfId="26810" applyFont="1" applyBorder="1" applyAlignment="1">
      <alignment horizontal="center" vertical="center" wrapText="1"/>
    </xf>
    <xf numFmtId="0" fontId="29" fillId="3" borderId="12" xfId="26810" applyFont="1" applyFill="1" applyBorder="1" applyAlignment="1">
      <alignment horizontal="left" vertical="center" wrapText="1"/>
    </xf>
    <xf numFmtId="0" fontId="30" fillId="3" borderId="12" xfId="26810" applyFont="1" applyFill="1" applyBorder="1" applyAlignment="1">
      <alignment horizontal="center" vertical="center" wrapText="1"/>
    </xf>
    <xf numFmtId="0" fontId="29" fillId="3" borderId="12" xfId="26810" applyFont="1" applyFill="1" applyBorder="1" applyAlignment="1">
      <alignment horizontal="right" vertical="center" wrapText="1"/>
    </xf>
    <xf numFmtId="0" fontId="28" fillId="3" borderId="0" xfId="26810" applyFont="1" applyFill="1" applyAlignment="1">
      <alignment horizontal="left" vertical="top"/>
    </xf>
    <xf numFmtId="0" fontId="29" fillId="3" borderId="4" xfId="26810" applyFont="1" applyFill="1" applyBorder="1" applyAlignment="1">
      <alignment horizontal="left" vertical="center"/>
    </xf>
    <xf numFmtId="0" fontId="29" fillId="3" borderId="4" xfId="26810" applyFont="1" applyFill="1" applyBorder="1" applyAlignment="1">
      <alignment horizontal="right" vertical="center" wrapText="1"/>
    </xf>
    <xf numFmtId="0" fontId="29" fillId="3" borderId="4" xfId="26810" applyFont="1" applyFill="1" applyBorder="1" applyAlignment="1">
      <alignment horizontal="right" wrapText="1"/>
    </xf>
    <xf numFmtId="0" fontId="28" fillId="3" borderId="0" xfId="26810" applyFont="1" applyFill="1" applyAlignment="1">
      <alignment vertical="top"/>
    </xf>
    <xf numFmtId="0" fontId="31" fillId="0" borderId="0" xfId="26810" applyFont="1" applyAlignment="1">
      <alignment horizontal="left" vertical="center"/>
    </xf>
    <xf numFmtId="0" fontId="32" fillId="0" borderId="0" xfId="26810" applyFont="1" applyAlignment="1">
      <alignment horizontal="right" vertical="center" wrapText="1"/>
    </xf>
    <xf numFmtId="0" fontId="33" fillId="0" borderId="0" xfId="26810" applyFont="1" applyAlignment="1">
      <alignment horizontal="left" vertical="center"/>
    </xf>
    <xf numFmtId="0" fontId="34" fillId="0" borderId="0" xfId="26810" applyFont="1" applyAlignment="1">
      <alignment horizontal="right" vertical="center" wrapText="1"/>
    </xf>
    <xf numFmtId="190" fontId="32" fillId="0" borderId="0" xfId="26810" applyNumberFormat="1" applyFont="1" applyAlignment="1">
      <alignment horizontal="right" vertical="center" wrapText="1"/>
    </xf>
    <xf numFmtId="0" fontId="35" fillId="0" borderId="0" xfId="26810" applyFont="1" applyAlignment="1">
      <alignment horizontal="left" vertical="center"/>
    </xf>
    <xf numFmtId="0" fontId="35" fillId="0" borderId="0" xfId="26810" applyFont="1" applyAlignment="1">
      <alignment horizontal="right" vertical="center" shrinkToFit="1"/>
    </xf>
    <xf numFmtId="3" fontId="29" fillId="0" borderId="0" xfId="26810" applyNumberFormat="1" applyFont="1" applyAlignment="1">
      <alignment horizontal="right" vertical="center"/>
    </xf>
    <xf numFmtId="192" fontId="29" fillId="0" borderId="0" xfId="42282" applyNumberFormat="1" applyFont="1" applyAlignment="1">
      <alignment horizontal="right" vertical="center"/>
    </xf>
    <xf numFmtId="3" fontId="32" fillId="0" borderId="0" xfId="26810" applyNumberFormat="1" applyFont="1" applyAlignment="1">
      <alignment horizontal="right" vertical="center"/>
    </xf>
    <xf numFmtId="0" fontId="34" fillId="0" borderId="0" xfId="26810" applyFont="1" applyAlignment="1">
      <alignment horizontal="center" vertical="center" wrapText="1"/>
    </xf>
    <xf numFmtId="193" fontId="32" fillId="0" borderId="0" xfId="26810" applyNumberFormat="1" applyFont="1" applyAlignment="1">
      <alignment horizontal="right" vertical="center"/>
    </xf>
    <xf numFmtId="0" fontId="36" fillId="0" borderId="0" xfId="26810" applyFont="1" applyAlignment="1">
      <alignment horizontal="left" vertical="center"/>
    </xf>
    <xf numFmtId="192" fontId="29" fillId="0" borderId="0" xfId="26810" applyNumberFormat="1" applyFont="1" applyAlignment="1">
      <alignment horizontal="right" vertical="center" wrapText="1"/>
    </xf>
    <xf numFmtId="193" fontId="29" fillId="0" borderId="0" xfId="26810" applyNumberFormat="1" applyFont="1" applyAlignment="1">
      <alignment horizontal="right" vertical="center" wrapText="1"/>
    </xf>
    <xf numFmtId="0" fontId="35" fillId="0" borderId="0" xfId="26810" applyFont="1" applyAlignment="1">
      <alignment horizontal="center" vertical="center" shrinkToFit="1"/>
    </xf>
    <xf numFmtId="192" fontId="28" fillId="0" borderId="0" xfId="26810" applyNumberFormat="1" applyFont="1"/>
    <xf numFmtId="0" fontId="34" fillId="0" borderId="0" xfId="26810" applyFont="1" applyAlignment="1">
      <alignment horizontal="left" vertical="center"/>
    </xf>
    <xf numFmtId="193" fontId="32" fillId="0" borderId="0" xfId="26810" applyNumberFormat="1" applyFont="1" applyAlignment="1">
      <alignment horizontal="right" vertical="center" wrapText="1"/>
    </xf>
    <xf numFmtId="0" fontId="31" fillId="0" borderId="0" xfId="26810" applyFont="1" applyAlignment="1">
      <alignment horizontal="left" vertical="center" wrapText="1"/>
    </xf>
    <xf numFmtId="0" fontId="35" fillId="0" borderId="0" xfId="26810" applyFont="1" applyAlignment="1">
      <alignment horizontal="center" vertical="center" wrapText="1"/>
    </xf>
    <xf numFmtId="190" fontId="29" fillId="0" borderId="0" xfId="26810" applyNumberFormat="1" applyFont="1" applyAlignment="1">
      <alignment horizontal="right" vertical="center" wrapText="1"/>
    </xf>
    <xf numFmtId="0" fontId="32" fillId="0" borderId="0" xfId="26810" applyFont="1" applyAlignment="1">
      <alignment vertical="center"/>
    </xf>
    <xf numFmtId="0" fontId="32" fillId="0" borderId="0" xfId="26810" applyFont="1" applyAlignment="1">
      <alignment horizontal="center"/>
    </xf>
    <xf numFmtId="3" fontId="29" fillId="0" borderId="0" xfId="26810" applyNumberFormat="1" applyFont="1"/>
    <xf numFmtId="0" fontId="29" fillId="0" borderId="0" xfId="26810" applyFont="1" applyAlignment="1">
      <alignment horizontal="right" vertical="center"/>
    </xf>
    <xf numFmtId="0" fontId="29" fillId="0" borderId="0" xfId="26810" applyFont="1"/>
    <xf numFmtId="192" fontId="32" fillId="0" borderId="0" xfId="26810" applyNumberFormat="1" applyFont="1" applyAlignment="1">
      <alignment horizontal="right" vertical="center"/>
    </xf>
    <xf numFmtId="184" fontId="32" fillId="0" borderId="0" xfId="26810" applyNumberFormat="1" applyFont="1" applyAlignment="1">
      <alignment horizontal="right" vertical="center"/>
    </xf>
    <xf numFmtId="192" fontId="32" fillId="0" borderId="0" xfId="26810" applyNumberFormat="1" applyFont="1" applyAlignment="1">
      <alignment horizontal="right" vertical="center" wrapText="1"/>
    </xf>
    <xf numFmtId="0" fontId="34" fillId="0" borderId="0" xfId="26810" applyFont="1" applyAlignment="1">
      <alignment horizontal="center" vertical="center"/>
    </xf>
    <xf numFmtId="0" fontId="35" fillId="0" borderId="6" xfId="26810" applyFont="1" applyBorder="1" applyAlignment="1">
      <alignment horizontal="left" vertical="center"/>
    </xf>
    <xf numFmtId="0" fontId="35" fillId="0" borderId="6" xfId="26810" applyFont="1" applyBorder="1" applyAlignment="1">
      <alignment horizontal="center" vertical="center" wrapText="1"/>
    </xf>
    <xf numFmtId="190" fontId="32" fillId="0" borderId="6" xfId="26810" applyNumberFormat="1" applyFont="1" applyBorder="1" applyAlignment="1">
      <alignment horizontal="right" vertical="center" wrapText="1"/>
    </xf>
    <xf numFmtId="0" fontId="29" fillId="0" borderId="0" xfId="26810" applyFont="1" applyAlignment="1">
      <alignment horizontal="left" wrapText="1"/>
    </xf>
    <xf numFmtId="0" fontId="35" fillId="0" borderId="0" xfId="26810" applyFont="1" applyAlignment="1">
      <alignment horizontal="left" vertical="top" wrapText="1"/>
    </xf>
    <xf numFmtId="0" fontId="34" fillId="0" borderId="0" xfId="26810" applyFont="1" applyAlignment="1">
      <alignment horizontal="left" vertical="center" wrapText="1"/>
    </xf>
    <xf numFmtId="0" fontId="35" fillId="0" borderId="0" xfId="26810" applyFont="1" applyAlignment="1">
      <alignment horizontal="left" vertical="center" wrapText="1"/>
    </xf>
    <xf numFmtId="0" fontId="35" fillId="0" borderId="0" xfId="26810" applyFont="1" applyAlignment="1">
      <alignment horizontal="left" vertical="center" shrinkToFit="1"/>
    </xf>
    <xf numFmtId="0" fontId="36" fillId="0" borderId="0" xfId="26810" applyFont="1" applyAlignment="1">
      <alignment horizontal="left" vertical="center" wrapText="1"/>
    </xf>
    <xf numFmtId="0" fontId="28" fillId="0" borderId="0" xfId="25845" applyFont="1"/>
    <xf numFmtId="0" fontId="37" fillId="0" borderId="0" xfId="25845" applyFont="1" applyAlignment="1">
      <alignment vertical="center"/>
    </xf>
    <xf numFmtId="0" fontId="37" fillId="0" borderId="0" xfId="25845" applyFont="1"/>
    <xf numFmtId="190" fontId="37" fillId="0" borderId="0" xfId="3383" applyNumberFormat="1" applyFont="1" applyAlignment="1"/>
    <xf numFmtId="0" fontId="29" fillId="0" borderId="0" xfId="25845" applyFont="1" applyAlignment="1">
      <alignment horizontal="center"/>
    </xf>
    <xf numFmtId="0" fontId="38" fillId="0" borderId="0" xfId="25845" applyFont="1" applyAlignment="1">
      <alignment vertical="top"/>
    </xf>
    <xf numFmtId="0" fontId="31" fillId="3" borderId="22" xfId="25845" applyFont="1" applyFill="1" applyBorder="1" applyAlignment="1">
      <alignment horizontal="center" vertical="top"/>
    </xf>
    <xf numFmtId="0" fontId="30" fillId="3" borderId="22" xfId="25845" applyFont="1" applyFill="1" applyBorder="1" applyAlignment="1">
      <alignment horizontal="center" vertical="top"/>
    </xf>
    <xf numFmtId="0" fontId="31" fillId="0" borderId="22" xfId="25845" applyFont="1" applyBorder="1" applyAlignment="1">
      <alignment horizontal="center" vertical="top"/>
    </xf>
    <xf numFmtId="0" fontId="28" fillId="0" borderId="0" xfId="25845" applyFont="1" applyAlignment="1">
      <alignment vertical="top"/>
    </xf>
    <xf numFmtId="0" fontId="31" fillId="3" borderId="23" xfId="25845" applyFont="1" applyFill="1" applyBorder="1" applyAlignment="1">
      <alignment horizontal="center" vertical="top"/>
    </xf>
    <xf numFmtId="0" fontId="29" fillId="3" borderId="0" xfId="25845" applyFont="1" applyFill="1" applyAlignment="1">
      <alignment horizontal="left" vertical="top" wrapText="1"/>
    </xf>
    <xf numFmtId="0" fontId="29" fillId="3" borderId="0" xfId="25845" applyFont="1" applyFill="1" applyAlignment="1">
      <alignment vertical="top" wrapText="1"/>
    </xf>
    <xf numFmtId="0" fontId="29" fillId="3" borderId="0" xfId="25845" applyFont="1" applyFill="1" applyAlignment="1">
      <alignment horizontal="right" vertical="top" wrapText="1"/>
    </xf>
    <xf numFmtId="0" fontId="29" fillId="4" borderId="0" xfId="25845" applyFont="1" applyFill="1" applyAlignment="1">
      <alignment horizontal="right" vertical="top" wrapText="1"/>
    </xf>
    <xf numFmtId="0" fontId="31" fillId="3" borderId="24" xfId="25845" applyFont="1" applyFill="1" applyBorder="1" applyAlignment="1">
      <alignment horizontal="left" vertical="center" wrapText="1"/>
    </xf>
    <xf numFmtId="0" fontId="29" fillId="3" borderId="24" xfId="25845" applyFont="1" applyFill="1" applyBorder="1" applyAlignment="1">
      <alignment vertical="top" wrapText="1"/>
    </xf>
    <xf numFmtId="0" fontId="31" fillId="3" borderId="24" xfId="25845" applyFont="1" applyFill="1" applyBorder="1" applyAlignment="1">
      <alignment horizontal="right" vertical="top" wrapText="1"/>
    </xf>
    <xf numFmtId="0" fontId="31" fillId="0" borderId="0" xfId="25845" applyFont="1" applyAlignment="1">
      <alignment horizontal="left" wrapText="1"/>
    </xf>
    <xf numFmtId="0" fontId="29" fillId="0" borderId="0" xfId="25845" applyFont="1" applyAlignment="1">
      <alignment wrapText="1"/>
    </xf>
    <xf numFmtId="0" fontId="31" fillId="0" borderId="0" xfId="25845" applyFont="1" applyAlignment="1">
      <alignment horizontal="right" wrapText="1"/>
    </xf>
    <xf numFmtId="190" fontId="31" fillId="0" borderId="0" xfId="3383" applyNumberFormat="1" applyFont="1" applyFill="1" applyBorder="1" applyAlignment="1">
      <alignment horizontal="right" wrapText="1"/>
    </xf>
    <xf numFmtId="0" fontId="38" fillId="0" borderId="0" xfId="25845" applyFont="1"/>
    <xf numFmtId="0" fontId="29" fillId="0" borderId="0" xfId="25845" applyFont="1" applyAlignment="1">
      <alignment horizontal="left" vertical="center" wrapText="1"/>
    </xf>
    <xf numFmtId="0" fontId="35" fillId="0" borderId="0" xfId="25845" applyFont="1" applyAlignment="1">
      <alignment horizontal="left" vertical="center" wrapText="1"/>
    </xf>
    <xf numFmtId="190" fontId="29" fillId="0" borderId="0" xfId="25845" applyNumberFormat="1" applyFont="1" applyAlignment="1">
      <alignment horizontal="right" vertical="center" wrapText="1"/>
    </xf>
    <xf numFmtId="190" fontId="29" fillId="0" borderId="0" xfId="3383" applyNumberFormat="1" applyFont="1" applyFill="1" applyBorder="1" applyAlignment="1">
      <alignment horizontal="right" vertical="center" wrapText="1"/>
    </xf>
    <xf numFmtId="0" fontId="38" fillId="0" borderId="0" xfId="25845" applyFont="1" applyAlignment="1">
      <alignment vertical="center"/>
    </xf>
    <xf numFmtId="0" fontId="31" fillId="0" borderId="0" xfId="25845" applyFont="1" applyAlignment="1">
      <alignment horizontal="left" vertical="center" wrapText="1"/>
    </xf>
    <xf numFmtId="0" fontId="34" fillId="0" borderId="0" xfId="25845" applyFont="1" applyAlignment="1">
      <alignment horizontal="left" vertical="center" wrapText="1"/>
    </xf>
    <xf numFmtId="3" fontId="32" fillId="0" borderId="0" xfId="25845" applyNumberFormat="1" applyFont="1" applyAlignment="1">
      <alignment horizontal="right" vertical="center" wrapText="1"/>
    </xf>
    <xf numFmtId="190" fontId="32" fillId="0" borderId="0" xfId="3383" applyNumberFormat="1" applyFont="1" applyAlignment="1">
      <alignment horizontal="right" vertical="center" wrapText="1"/>
    </xf>
    <xf numFmtId="0" fontId="39" fillId="0" borderId="0" xfId="25845" applyFont="1" applyAlignment="1">
      <alignment vertical="center"/>
    </xf>
    <xf numFmtId="0" fontId="35" fillId="0" borderId="0" xfId="25845" applyFont="1" applyAlignment="1">
      <alignment horizontal="left" vertical="center"/>
    </xf>
    <xf numFmtId="190" fontId="29" fillId="0" borderId="0" xfId="3383" applyNumberFormat="1" applyFont="1" applyAlignment="1">
      <alignment horizontal="right" vertical="center" wrapText="1"/>
    </xf>
    <xf numFmtId="1" fontId="29" fillId="0" borderId="0" xfId="25845" applyNumberFormat="1" applyFont="1" applyAlignment="1">
      <alignment horizontal="right" vertical="center" wrapText="1"/>
    </xf>
    <xf numFmtId="0" fontId="36" fillId="0" borderId="0" xfId="25845" applyFont="1" applyAlignment="1">
      <alignment horizontal="left" vertical="center"/>
    </xf>
    <xf numFmtId="190" fontId="32" fillId="0" borderId="0" xfId="25845" applyNumberFormat="1" applyFont="1" applyAlignment="1">
      <alignment horizontal="right" vertical="center" wrapText="1"/>
    </xf>
    <xf numFmtId="1" fontId="32" fillId="0" borderId="0" xfId="3383" applyNumberFormat="1" applyFont="1" applyFill="1" applyAlignment="1">
      <alignment horizontal="right" vertical="center" wrapText="1"/>
    </xf>
    <xf numFmtId="0" fontId="32" fillId="0" borderId="0" xfId="25845" applyFont="1" applyAlignment="1">
      <alignment horizontal="right" vertical="center" wrapText="1"/>
    </xf>
    <xf numFmtId="190" fontId="32" fillId="0" borderId="0" xfId="3383" applyNumberFormat="1" applyFont="1" applyFill="1" applyAlignment="1">
      <alignment horizontal="right" vertical="center" wrapText="1"/>
    </xf>
    <xf numFmtId="190" fontId="29" fillId="0" borderId="0" xfId="3383" applyNumberFormat="1" applyFont="1" applyFill="1" applyAlignment="1">
      <alignment horizontal="right" vertical="center" wrapText="1"/>
    </xf>
    <xf numFmtId="0" fontId="29" fillId="0" borderId="0" xfId="29257" applyFont="1" applyAlignment="1">
      <alignment horizontal="left" vertical="center" wrapText="1" indent="1"/>
    </xf>
    <xf numFmtId="0" fontId="31" fillId="0" borderId="0" xfId="29257" applyFont="1" applyAlignment="1">
      <alignment horizontal="left" vertical="center" wrapText="1" indent="1"/>
    </xf>
    <xf numFmtId="0" fontId="35" fillId="0" borderId="0" xfId="29257" applyFont="1" applyAlignment="1">
      <alignment horizontal="left" vertical="center" indent="1"/>
    </xf>
    <xf numFmtId="0" fontId="36" fillId="0" borderId="0" xfId="29257" applyFont="1" applyAlignment="1">
      <alignment horizontal="left" vertical="center" indent="1"/>
    </xf>
    <xf numFmtId="1" fontId="32" fillId="0" borderId="0" xfId="25845" applyNumberFormat="1" applyFont="1" applyAlignment="1">
      <alignment horizontal="right" vertical="center" wrapText="1"/>
    </xf>
    <xf numFmtId="0" fontId="35" fillId="0" borderId="0" xfId="29257" applyFont="1" applyAlignment="1">
      <alignment horizontal="left" vertical="center" wrapText="1" indent="1"/>
    </xf>
    <xf numFmtId="0" fontId="36" fillId="0" borderId="0" xfId="29257" applyFont="1" applyAlignment="1">
      <alignment horizontal="left" vertical="center" wrapText="1" indent="1"/>
    </xf>
    <xf numFmtId="0" fontId="32" fillId="0" borderId="0" xfId="29257" applyFont="1" applyAlignment="1">
      <alignment horizontal="left" vertical="center" indent="1"/>
    </xf>
    <xf numFmtId="190" fontId="32" fillId="0" borderId="0" xfId="3383" applyNumberFormat="1" applyFont="1" applyFill="1" applyBorder="1" applyAlignment="1">
      <alignment horizontal="right" vertical="center" wrapText="1"/>
    </xf>
    <xf numFmtId="0" fontId="35" fillId="0" borderId="0" xfId="25845" applyFont="1" applyAlignment="1">
      <alignment horizontal="left" vertical="center" wrapText="1" indent="1"/>
    </xf>
    <xf numFmtId="0" fontId="36" fillId="0" borderId="0" xfId="25845" applyFont="1" applyAlignment="1">
      <alignment horizontal="left" vertical="center" wrapText="1" indent="1"/>
    </xf>
    <xf numFmtId="0" fontId="31" fillId="0" borderId="0" xfId="25845" applyFont="1" applyAlignment="1">
      <alignment horizontal="left" vertical="center" wrapText="1" indent="1"/>
    </xf>
    <xf numFmtId="0" fontId="35" fillId="0" borderId="0" xfId="25845" applyFont="1" applyAlignment="1">
      <alignment horizontal="left" vertical="center" indent="1"/>
    </xf>
    <xf numFmtId="0" fontId="36" fillId="0" borderId="0" xfId="25845" applyFont="1" applyAlignment="1">
      <alignment horizontal="left" vertical="center" indent="1"/>
    </xf>
    <xf numFmtId="0" fontId="29" fillId="0" borderId="0" xfId="25845" applyFont="1" applyAlignment="1">
      <alignment horizontal="left" vertical="center" wrapText="1" indent="1"/>
    </xf>
    <xf numFmtId="0" fontId="40" fillId="0" borderId="6" xfId="25845" applyFont="1" applyBorder="1" applyAlignment="1">
      <alignment horizontal="center" vertical="center" wrapText="1"/>
    </xf>
    <xf numFmtId="0" fontId="41" fillId="0" borderId="0" xfId="25845" applyFont="1" applyAlignment="1">
      <alignment horizontal="left" vertical="top" wrapText="1"/>
    </xf>
    <xf numFmtId="0" fontId="28" fillId="0" borderId="0" xfId="25845" applyFont="1" applyAlignment="1">
      <alignment horizontal="left" vertical="top"/>
    </xf>
    <xf numFmtId="190" fontId="28" fillId="0" borderId="0" xfId="3383" applyNumberFormat="1" applyFont="1" applyAlignment="1">
      <alignment vertical="top"/>
    </xf>
    <xf numFmtId="0" fontId="38" fillId="0" borderId="0" xfId="25845" applyFont="1" applyAlignment="1">
      <alignment horizontal="left" vertical="top"/>
    </xf>
    <xf numFmtId="190" fontId="38" fillId="0" borderId="0" xfId="3383" applyNumberFormat="1" applyFont="1" applyAlignment="1">
      <alignment vertical="top"/>
    </xf>
    <xf numFmtId="0" fontId="42" fillId="0" borderId="0" xfId="25845" applyFont="1"/>
    <xf numFmtId="0" fontId="43" fillId="0" borderId="0" xfId="25845" applyFont="1" applyAlignment="1">
      <alignment vertical="top"/>
    </xf>
    <xf numFmtId="0" fontId="32" fillId="0" borderId="0" xfId="25845" applyFont="1" applyAlignment="1">
      <alignment vertical="top"/>
    </xf>
    <xf numFmtId="0" fontId="29" fillId="5" borderId="23" xfId="25845" applyFont="1" applyFill="1" applyBorder="1" applyAlignment="1">
      <alignment horizontal="left" vertical="center" wrapText="1"/>
    </xf>
    <xf numFmtId="0" fontId="29" fillId="5" borderId="23" xfId="25845" applyFont="1" applyFill="1" applyBorder="1" applyAlignment="1">
      <alignment vertical="center" wrapText="1"/>
    </xf>
    <xf numFmtId="0" fontId="29" fillId="5" borderId="23" xfId="25845" applyFont="1" applyFill="1" applyBorder="1" applyAlignment="1">
      <alignment horizontal="right" vertical="center" wrapText="1"/>
    </xf>
    <xf numFmtId="0" fontId="43" fillId="0" borderId="0" xfId="25845" applyFont="1"/>
    <xf numFmtId="0" fontId="31" fillId="5" borderId="24" xfId="25845" applyFont="1" applyFill="1" applyBorder="1" applyAlignment="1">
      <alignment horizontal="left" vertical="center" wrapText="1"/>
    </xf>
    <xf numFmtId="0" fontId="29" fillId="5" borderId="24" xfId="25845" applyFont="1" applyFill="1" applyBorder="1" applyAlignment="1">
      <alignment vertical="center" wrapText="1"/>
    </xf>
    <xf numFmtId="0" fontId="29" fillId="5" borderId="24" xfId="25845" applyFont="1" applyFill="1" applyBorder="1" applyAlignment="1">
      <alignment horizontal="right" vertical="top" wrapText="1"/>
    </xf>
    <xf numFmtId="0" fontId="31" fillId="3" borderId="0" xfId="25845" applyFont="1" applyFill="1" applyAlignment="1">
      <alignment horizontal="left" wrapText="1"/>
    </xf>
    <xf numFmtId="0" fontId="29" fillId="3" borderId="0" xfId="25845" applyFont="1" applyFill="1" applyAlignment="1">
      <alignment wrapText="1"/>
    </xf>
    <xf numFmtId="190" fontId="31" fillId="3" borderId="0" xfId="3383" applyNumberFormat="1" applyFont="1" applyFill="1" applyBorder="1" applyAlignment="1">
      <alignment horizontal="right" wrapText="1"/>
    </xf>
    <xf numFmtId="0" fontId="44" fillId="0" borderId="0" xfId="25845" applyFont="1"/>
    <xf numFmtId="0" fontId="45" fillId="0" borderId="0" xfId="25845" applyFont="1"/>
    <xf numFmtId="0" fontId="30" fillId="0" borderId="0" xfId="25845" applyFont="1" applyAlignment="1">
      <alignment horizontal="left" vertical="center"/>
    </xf>
    <xf numFmtId="190" fontId="30" fillId="0" borderId="0" xfId="3383" applyNumberFormat="1" applyFont="1" applyFill="1" applyBorder="1" applyAlignment="1">
      <alignment horizontal="right" vertical="center" wrapText="1"/>
    </xf>
    <xf numFmtId="0" fontId="46" fillId="0" borderId="0" xfId="25845" applyFont="1" applyAlignment="1">
      <alignment horizontal="left" vertical="center" wrapText="1"/>
    </xf>
    <xf numFmtId="190" fontId="46" fillId="0" borderId="0" xfId="3383" applyNumberFormat="1" applyFont="1" applyFill="1" applyAlignment="1">
      <alignment horizontal="right" vertical="center" wrapText="1"/>
    </xf>
    <xf numFmtId="0" fontId="47" fillId="0" borderId="0" xfId="25845" applyFont="1"/>
    <xf numFmtId="0" fontId="48" fillId="0" borderId="0" xfId="25845" applyFont="1"/>
    <xf numFmtId="190" fontId="30" fillId="0" borderId="0" xfId="3383" applyNumberFormat="1" applyFont="1" applyFill="1" applyAlignment="1">
      <alignment horizontal="right" vertical="center" wrapText="1"/>
    </xf>
    <xf numFmtId="0" fontId="46" fillId="0" borderId="0" xfId="3383" applyNumberFormat="1" applyFont="1" applyFill="1" applyAlignment="1">
      <alignment horizontal="right" vertical="center" wrapText="1"/>
    </xf>
    <xf numFmtId="1" fontId="30" fillId="0" borderId="0" xfId="3383" applyNumberFormat="1" applyFont="1" applyFill="1" applyAlignment="1">
      <alignment horizontal="right" vertical="center" wrapText="1"/>
    </xf>
    <xf numFmtId="1" fontId="46" fillId="0" borderId="0" xfId="3383" applyNumberFormat="1" applyFont="1" applyFill="1" applyAlignment="1">
      <alignment horizontal="right" vertical="center" wrapText="1"/>
    </xf>
    <xf numFmtId="0" fontId="46" fillId="0" borderId="0" xfId="25845" applyFont="1" applyAlignment="1">
      <alignment horizontal="left" wrapText="1"/>
    </xf>
    <xf numFmtId="190" fontId="46" fillId="0" borderId="0" xfId="3383" applyNumberFormat="1" applyFont="1" applyFill="1" applyBorder="1" applyAlignment="1">
      <alignment horizontal="right" wrapText="1"/>
    </xf>
    <xf numFmtId="0" fontId="30" fillId="0" borderId="0" xfId="25845" applyFont="1" applyAlignment="1">
      <alignment horizontal="left"/>
    </xf>
    <xf numFmtId="190" fontId="30" fillId="0" borderId="0" xfId="3383" applyNumberFormat="1" applyFont="1" applyFill="1" applyBorder="1" applyAlignment="1">
      <alignment horizontal="right" wrapText="1"/>
    </xf>
    <xf numFmtId="190" fontId="46" fillId="0" borderId="0" xfId="3383" applyNumberFormat="1" applyFont="1" applyFill="1" applyAlignment="1">
      <alignment horizontal="right" wrapText="1"/>
    </xf>
    <xf numFmtId="190" fontId="30" fillId="0" borderId="0" xfId="3383" applyNumberFormat="1" applyFont="1" applyFill="1" applyAlignment="1">
      <alignment horizontal="right" wrapText="1"/>
    </xf>
    <xf numFmtId="0" fontId="46" fillId="0" borderId="0" xfId="3383" applyNumberFormat="1" applyFont="1" applyFill="1" applyBorder="1" applyAlignment="1">
      <alignment horizontal="right" wrapText="1"/>
    </xf>
    <xf numFmtId="1" fontId="46" fillId="0" borderId="0" xfId="3383" applyNumberFormat="1" applyFont="1" applyFill="1" applyAlignment="1">
      <alignment horizontal="right" wrapText="1"/>
    </xf>
    <xf numFmtId="0" fontId="49" fillId="0" borderId="6" xfId="25845" applyFont="1" applyBorder="1" applyAlignment="1">
      <alignment horizontal="center" vertical="top" wrapText="1"/>
    </xf>
    <xf numFmtId="0" fontId="34" fillId="0" borderId="0" xfId="25845" applyFont="1" applyAlignment="1">
      <alignment horizontal="left" vertical="top" wrapText="1"/>
    </xf>
    <xf numFmtId="0" fontId="45" fillId="0" borderId="0" xfId="25845" applyFont="1" applyAlignment="1">
      <alignment horizontal="left"/>
    </xf>
    <xf numFmtId="190" fontId="45" fillId="0" borderId="0" xfId="3383" applyNumberFormat="1" applyFont="1" applyFill="1" applyAlignment="1"/>
    <xf numFmtId="0" fontId="45" fillId="0" borderId="0" xfId="25845" applyFont="1" applyAlignment="1">
      <alignment horizontal="left" vertical="top"/>
    </xf>
    <xf numFmtId="190" fontId="45" fillId="0" borderId="0" xfId="3383" applyNumberFormat="1" applyFont="1" applyFill="1" applyAlignment="1">
      <alignment vertical="top"/>
    </xf>
    <xf numFmtId="0" fontId="45" fillId="0" borderId="0" xfId="25845" applyFont="1" applyAlignment="1">
      <alignment vertical="top"/>
    </xf>
    <xf numFmtId="0" fontId="29" fillId="0" borderId="0" xfId="25845" applyFont="1" applyAlignment="1">
      <alignment horizontal="center" wrapText="1"/>
    </xf>
    <xf numFmtId="0" fontId="29" fillId="0" borderId="0" xfId="25845" applyFont="1" applyAlignment="1">
      <alignment vertical="top" wrapText="1"/>
    </xf>
    <xf numFmtId="0" fontId="31" fillId="0" borderId="0" xfId="25845" applyFont="1" applyAlignment="1">
      <alignment horizontal="right" vertical="top" wrapText="1"/>
    </xf>
    <xf numFmtId="190" fontId="30" fillId="0" borderId="0" xfId="25845" applyNumberFormat="1" applyFont="1" applyAlignment="1">
      <alignment horizontal="right" vertical="center" wrapText="1"/>
    </xf>
    <xf numFmtId="0" fontId="34" fillId="0" borderId="0" xfId="25845" applyFont="1" applyAlignment="1">
      <alignment horizontal="left" vertical="center"/>
    </xf>
    <xf numFmtId="3" fontId="46" fillId="0" borderId="0" xfId="25845" applyNumberFormat="1" applyFont="1" applyAlignment="1">
      <alignment horizontal="right" vertical="center" wrapText="1"/>
    </xf>
    <xf numFmtId="0" fontId="39" fillId="0" borderId="0" xfId="25845" applyFont="1" applyAlignment="1">
      <alignment vertical="top"/>
    </xf>
    <xf numFmtId="1" fontId="30" fillId="0" borderId="0" xfId="25845" applyNumberFormat="1" applyFont="1" applyAlignment="1">
      <alignment horizontal="right" vertical="center" wrapText="1"/>
    </xf>
    <xf numFmtId="190" fontId="46" fillId="0" borderId="0" xfId="25845" applyNumberFormat="1" applyFont="1" applyAlignment="1">
      <alignment horizontal="right" vertical="center" wrapText="1"/>
    </xf>
    <xf numFmtId="0" fontId="46" fillId="0" borderId="0" xfId="25845" applyFont="1" applyAlignment="1">
      <alignment horizontal="right" vertical="center" wrapText="1"/>
    </xf>
    <xf numFmtId="0" fontId="30" fillId="0" borderId="0" xfId="25845" applyFont="1" applyAlignment="1">
      <alignment horizontal="right" vertical="center" wrapText="1"/>
    </xf>
    <xf numFmtId="3" fontId="30" fillId="0" borderId="0" xfId="25845" applyNumberFormat="1" applyFont="1" applyAlignment="1">
      <alignment horizontal="right" vertical="center" wrapText="1"/>
    </xf>
    <xf numFmtId="190" fontId="30" fillId="0" borderId="0" xfId="3383" applyNumberFormat="1" applyFont="1" applyBorder="1" applyAlignment="1">
      <alignment horizontal="right" vertical="center" wrapText="1"/>
    </xf>
    <xf numFmtId="1" fontId="46" fillId="0" borderId="0" xfId="25845" applyNumberFormat="1" applyFont="1" applyAlignment="1">
      <alignment horizontal="right" vertical="center" wrapText="1"/>
    </xf>
    <xf numFmtId="190" fontId="46" fillId="0" borderId="0" xfId="3383" applyNumberFormat="1" applyFont="1" applyFill="1" applyBorder="1" applyAlignment="1">
      <alignment horizontal="right" vertical="center" wrapText="1"/>
    </xf>
    <xf numFmtId="190" fontId="32" fillId="0" borderId="0" xfId="3383" applyNumberFormat="1" applyFont="1" applyAlignment="1"/>
    <xf numFmtId="0" fontId="40" fillId="0" borderId="6" xfId="25845" applyFont="1" applyBorder="1" applyAlignment="1">
      <alignment horizontal="center" vertical="top" wrapText="1"/>
    </xf>
    <xf numFmtId="0" fontId="28" fillId="0" borderId="0" xfId="32271" applyFont="1"/>
    <xf numFmtId="0" fontId="37" fillId="0" borderId="0" xfId="32271" applyFont="1" applyAlignment="1">
      <alignment vertical="top"/>
    </xf>
    <xf numFmtId="0" fontId="37" fillId="0" borderId="0" xfId="32271" applyFont="1"/>
    <xf numFmtId="0" fontId="37" fillId="0" borderId="0" xfId="32271" applyFont="1" applyAlignment="1">
      <alignment horizontal="left"/>
    </xf>
    <xf numFmtId="0" fontId="29" fillId="0" borderId="0" xfId="32271" applyFont="1" applyAlignment="1">
      <alignment horizontal="center"/>
    </xf>
    <xf numFmtId="0" fontId="43" fillId="0" borderId="0" xfId="32271" applyFont="1" applyAlignment="1">
      <alignment vertical="top"/>
    </xf>
    <xf numFmtId="0" fontId="38" fillId="0" borderId="0" xfId="32271" applyFont="1" applyAlignment="1">
      <alignment vertical="top"/>
    </xf>
    <xf numFmtId="0" fontId="31" fillId="3" borderId="22" xfId="32271" applyFont="1" applyFill="1" applyBorder="1" applyAlignment="1">
      <alignment horizontal="center" vertical="top"/>
    </xf>
    <xf numFmtId="0" fontId="30" fillId="3" borderId="22" xfId="32271" applyFont="1" applyFill="1" applyBorder="1" applyAlignment="1">
      <alignment horizontal="center" vertical="top"/>
    </xf>
    <xf numFmtId="0" fontId="32" fillId="0" borderId="0" xfId="32271" applyFont="1" applyAlignment="1">
      <alignment vertical="top"/>
    </xf>
    <xf numFmtId="0" fontId="28" fillId="0" borderId="0" xfId="32271" applyFont="1" applyAlignment="1">
      <alignment vertical="top"/>
    </xf>
    <xf numFmtId="0" fontId="29" fillId="5" borderId="23" xfId="32271" applyFont="1" applyFill="1" applyBorder="1" applyAlignment="1">
      <alignment horizontal="left" vertical="center" wrapText="1"/>
    </xf>
    <xf numFmtId="0" fontId="29" fillId="5" borderId="23" xfId="32271" applyFont="1" applyFill="1" applyBorder="1" applyAlignment="1">
      <alignment horizontal="right" vertical="center" wrapText="1"/>
    </xf>
    <xf numFmtId="3" fontId="31" fillId="5" borderId="24" xfId="32271" applyNumberFormat="1" applyFont="1" applyFill="1" applyBorder="1" applyAlignment="1">
      <alignment horizontal="left" vertical="top" wrapText="1"/>
    </xf>
    <xf numFmtId="0" fontId="29" fillId="5" borderId="24" xfId="32271" applyFont="1" applyFill="1" applyBorder="1" applyAlignment="1">
      <alignment horizontal="left" vertical="top" wrapText="1"/>
    </xf>
    <xf numFmtId="0" fontId="29" fillId="5" borderId="24" xfId="32271" applyFont="1" applyFill="1" applyBorder="1" applyAlignment="1">
      <alignment horizontal="right" vertical="top" wrapText="1"/>
    </xf>
    <xf numFmtId="3" fontId="50" fillId="3" borderId="0" xfId="32271" applyNumberFormat="1" applyFont="1" applyFill="1" applyAlignment="1">
      <alignment horizontal="left" vertical="top" wrapText="1"/>
    </xf>
    <xf numFmtId="0" fontId="51" fillId="3" borderId="0" xfId="32271" applyFont="1" applyFill="1" applyAlignment="1">
      <alignment horizontal="left" vertical="top" wrapText="1"/>
    </xf>
    <xf numFmtId="0" fontId="51" fillId="3" borderId="0" xfId="32271" applyFont="1" applyFill="1" applyAlignment="1">
      <alignment horizontal="right" vertical="top" wrapText="1"/>
    </xf>
    <xf numFmtId="0" fontId="29" fillId="0" borderId="0" xfId="32271" applyFont="1" applyAlignment="1">
      <alignment horizontal="left" vertical="center" wrapText="1"/>
    </xf>
    <xf numFmtId="190" fontId="29" fillId="0" borderId="0" xfId="32271" applyNumberFormat="1" applyFont="1" applyAlignment="1">
      <alignment horizontal="right" vertical="center" wrapText="1"/>
    </xf>
    <xf numFmtId="0" fontId="31" fillId="0" borderId="0" xfId="32271" applyFont="1" applyAlignment="1">
      <alignment horizontal="left" vertical="center" wrapText="1"/>
    </xf>
    <xf numFmtId="0" fontId="34" fillId="0" borderId="0" xfId="32271" applyFont="1" applyAlignment="1">
      <alignment horizontal="left" vertical="center"/>
    </xf>
    <xf numFmtId="3" fontId="32" fillId="0" borderId="0" xfId="32271" applyNumberFormat="1" applyFont="1" applyAlignment="1">
      <alignment horizontal="right" vertical="center" wrapText="1"/>
    </xf>
    <xf numFmtId="0" fontId="51" fillId="0" borderId="0" xfId="32271" applyFont="1" applyAlignment="1">
      <alignment vertical="top"/>
    </xf>
    <xf numFmtId="0" fontId="39" fillId="0" borderId="0" xfId="32271" applyFont="1" applyAlignment="1">
      <alignment vertical="top"/>
    </xf>
    <xf numFmtId="0" fontId="34" fillId="0" borderId="0" xfId="32271" applyFont="1" applyAlignment="1">
      <alignment horizontal="left" vertical="center" wrapText="1"/>
    </xf>
    <xf numFmtId="0" fontId="35" fillId="0" borderId="0" xfId="32271" applyFont="1" applyAlignment="1">
      <alignment horizontal="left" vertical="center"/>
    </xf>
    <xf numFmtId="1" fontId="29" fillId="0" borderId="0" xfId="32271" applyNumberFormat="1" applyFont="1" applyAlignment="1">
      <alignment horizontal="right" vertical="center" wrapText="1"/>
    </xf>
    <xf numFmtId="0" fontId="36" fillId="0" borderId="0" xfId="32271" applyFont="1" applyAlignment="1">
      <alignment horizontal="left" vertical="center"/>
    </xf>
    <xf numFmtId="1" fontId="32" fillId="0" borderId="0" xfId="32271" applyNumberFormat="1" applyFont="1" applyAlignment="1">
      <alignment horizontal="right" vertical="center" wrapText="1"/>
    </xf>
    <xf numFmtId="3" fontId="29" fillId="0" borderId="0" xfId="32271" applyNumberFormat="1" applyFont="1" applyAlignment="1">
      <alignment horizontal="right" vertical="center" wrapText="1"/>
    </xf>
    <xf numFmtId="190" fontId="30" fillId="0" borderId="0" xfId="32271" applyNumberFormat="1" applyFont="1" applyAlignment="1">
      <alignment horizontal="right" vertical="center" wrapText="1"/>
    </xf>
    <xf numFmtId="0" fontId="34" fillId="0" borderId="0" xfId="32271" applyFont="1" applyAlignment="1">
      <alignment horizontal="left" vertical="top" wrapText="1"/>
    </xf>
    <xf numFmtId="3" fontId="32" fillId="0" borderId="0" xfId="32271" applyNumberFormat="1" applyFont="1" applyAlignment="1">
      <alignment horizontal="right" vertical="top" wrapText="1"/>
    </xf>
    <xf numFmtId="3" fontId="29" fillId="0" borderId="0" xfId="25845" applyNumberFormat="1" applyFont="1" applyAlignment="1">
      <alignment horizontal="right" vertical="center" wrapText="1"/>
    </xf>
    <xf numFmtId="0" fontId="36" fillId="0" borderId="0" xfId="25845" applyFont="1" applyAlignment="1">
      <alignment horizontal="left" vertical="center" wrapText="1"/>
    </xf>
    <xf numFmtId="0" fontId="36" fillId="0" borderId="23" xfId="25845" applyFont="1" applyBorder="1" applyAlignment="1">
      <alignment horizontal="center" vertical="center" wrapText="1"/>
    </xf>
    <xf numFmtId="0" fontId="38" fillId="0" borderId="0" xfId="32271" applyFont="1" applyAlignment="1">
      <alignment horizontal="left" vertical="top"/>
    </xf>
    <xf numFmtId="0" fontId="37" fillId="0" borderId="0" xfId="25845" applyFont="1" applyAlignment="1">
      <alignment horizontal="left"/>
    </xf>
    <xf numFmtId="0" fontId="32" fillId="0" borderId="0" xfId="25845" applyFont="1"/>
    <xf numFmtId="0" fontId="29" fillId="5" borderId="23" xfId="25845" applyFont="1" applyFill="1" applyBorder="1" applyAlignment="1">
      <alignment vertical="top" wrapText="1"/>
    </xf>
    <xf numFmtId="0" fontId="29" fillId="5" borderId="23" xfId="25845" applyFont="1" applyFill="1" applyBorder="1" applyAlignment="1">
      <alignment horizontal="left" vertical="top" wrapText="1"/>
    </xf>
    <xf numFmtId="0" fontId="29" fillId="5" borderId="23" xfId="25845" applyFont="1" applyFill="1" applyBorder="1" applyAlignment="1">
      <alignment horizontal="right" vertical="top" wrapText="1"/>
    </xf>
    <xf numFmtId="0" fontId="31" fillId="5" borderId="23" xfId="25845" applyFont="1" applyFill="1" applyBorder="1" applyAlignment="1">
      <alignment horizontal="right" vertical="top" wrapText="1"/>
    </xf>
    <xf numFmtId="0" fontId="29" fillId="5" borderId="24" xfId="25845" applyFont="1" applyFill="1" applyBorder="1" applyAlignment="1">
      <alignment vertical="top" wrapText="1"/>
    </xf>
    <xf numFmtId="0" fontId="29" fillId="5" borderId="24" xfId="25845" applyFont="1" applyFill="1" applyBorder="1" applyAlignment="1">
      <alignment horizontal="left" vertical="top" wrapText="1"/>
    </xf>
    <xf numFmtId="0" fontId="29" fillId="4" borderId="24" xfId="25845" applyFont="1" applyFill="1" applyBorder="1" applyAlignment="1">
      <alignment vertical="center" wrapText="1"/>
    </xf>
    <xf numFmtId="0" fontId="29" fillId="5" borderId="24" xfId="25845" applyFont="1" applyFill="1" applyBorder="1" applyAlignment="1">
      <alignment horizontal="right" vertical="center" wrapText="1"/>
    </xf>
    <xf numFmtId="0" fontId="43" fillId="0" borderId="0" xfId="25845" applyFont="1" applyAlignment="1">
      <alignment horizontal="left"/>
    </xf>
    <xf numFmtId="0" fontId="43" fillId="0" borderId="0" xfId="25845" applyFont="1" applyAlignment="1">
      <alignment horizontal="right" vertical="top" wrapText="1"/>
    </xf>
    <xf numFmtId="185" fontId="29" fillId="0" borderId="0" xfId="8896" applyNumberFormat="1" applyFont="1" applyAlignment="1">
      <alignment horizontal="right" vertical="center" wrapText="1"/>
    </xf>
    <xf numFmtId="3" fontId="32" fillId="0" borderId="0" xfId="25845" applyNumberFormat="1" applyFont="1" applyAlignment="1">
      <alignment horizontal="right" vertical="top" wrapText="1"/>
    </xf>
    <xf numFmtId="3" fontId="34" fillId="0" borderId="0" xfId="25845" applyNumberFormat="1" applyFont="1" applyAlignment="1">
      <alignment horizontal="right" vertical="top" wrapText="1"/>
    </xf>
    <xf numFmtId="0" fontId="36" fillId="0" borderId="0" xfId="25845" applyFont="1" applyAlignment="1">
      <alignment horizontal="right" vertical="center"/>
    </xf>
    <xf numFmtId="3" fontId="29" fillId="0" borderId="0" xfId="25845" applyNumberFormat="1" applyFont="1" applyAlignment="1">
      <alignment vertical="center" wrapText="1"/>
    </xf>
    <xf numFmtId="3" fontId="34" fillId="0" borderId="0" xfId="25845" applyNumberFormat="1" applyFont="1" applyAlignment="1">
      <alignment horizontal="right"/>
    </xf>
    <xf numFmtId="3" fontId="32" fillId="0" borderId="0" xfId="25845" applyNumberFormat="1" applyFont="1" applyAlignment="1">
      <alignment vertical="center"/>
    </xf>
    <xf numFmtId="0" fontId="29" fillId="0" borderId="0" xfId="25845" applyFont="1" applyAlignment="1">
      <alignment horizontal="right" vertical="center" wrapText="1"/>
    </xf>
    <xf numFmtId="3" fontId="32" fillId="0" borderId="0" xfId="25845" applyNumberFormat="1" applyFont="1" applyAlignment="1">
      <alignment vertical="center" wrapText="1"/>
    </xf>
    <xf numFmtId="0" fontId="29" fillId="0" borderId="0" xfId="25845" applyFont="1" applyAlignment="1">
      <alignment vertical="center" wrapText="1"/>
    </xf>
    <xf numFmtId="185" fontId="29" fillId="0" borderId="0" xfId="8896" applyNumberFormat="1" applyFont="1"/>
    <xf numFmtId="0" fontId="29" fillId="0" borderId="0" xfId="25845" applyFont="1" applyAlignment="1">
      <alignment horizontal="left" vertical="top" wrapText="1"/>
    </xf>
    <xf numFmtId="193" fontId="32" fillId="0" borderId="0" xfId="25845" applyNumberFormat="1" applyFont="1" applyAlignment="1">
      <alignment vertical="top" wrapText="1"/>
    </xf>
    <xf numFmtId="3" fontId="32" fillId="0" borderId="0" xfId="25845" applyNumberFormat="1" applyFont="1" applyAlignment="1">
      <alignment vertical="top" wrapText="1"/>
    </xf>
    <xf numFmtId="0" fontId="52" fillId="0" borderId="0" xfId="25845" applyFont="1"/>
    <xf numFmtId="185" fontId="53" fillId="0" borderId="0" xfId="8896" applyNumberFormat="1" applyFont="1" applyAlignment="1">
      <alignment horizontal="right" vertical="center" wrapText="1"/>
    </xf>
    <xf numFmtId="3" fontId="41" fillId="0" borderId="0" xfId="25845" applyNumberFormat="1" applyFont="1" applyAlignment="1">
      <alignment horizontal="right"/>
    </xf>
    <xf numFmtId="0" fontId="32" fillId="0" borderId="0" xfId="25845" applyFont="1" applyAlignment="1">
      <alignment vertical="center"/>
    </xf>
    <xf numFmtId="185" fontId="29" fillId="0" borderId="0" xfId="8896" applyNumberFormat="1" applyFont="1" applyAlignment="1">
      <alignment horizontal="left" indent="3"/>
    </xf>
    <xf numFmtId="3" fontId="35" fillId="0" borderId="0" xfId="25845" applyNumberFormat="1" applyFont="1" applyAlignment="1">
      <alignment horizontal="right" vertical="top" wrapText="1"/>
    </xf>
    <xf numFmtId="0" fontId="29" fillId="0" borderId="0" xfId="25845" applyFont="1"/>
    <xf numFmtId="3" fontId="32" fillId="0" borderId="0" xfId="25845" applyNumberFormat="1" applyFont="1" applyAlignment="1">
      <alignment horizontal="right"/>
    </xf>
    <xf numFmtId="0" fontId="52" fillId="0" borderId="0" xfId="25845" applyFont="1" applyAlignment="1">
      <alignment horizontal="right"/>
    </xf>
    <xf numFmtId="0" fontId="43" fillId="0" borderId="0" xfId="25845" applyFont="1" applyAlignment="1">
      <alignment horizontal="right" vertical="center"/>
    </xf>
    <xf numFmtId="0" fontId="43" fillId="0" borderId="12" xfId="25845" applyFont="1" applyBorder="1" applyAlignment="1">
      <alignment horizontal="center" vertical="center"/>
    </xf>
    <xf numFmtId="0" fontId="38" fillId="0" borderId="0" xfId="25845" applyFont="1" applyAlignment="1">
      <alignment horizontal="left"/>
    </xf>
    <xf numFmtId="0" fontId="37" fillId="0" borderId="0" xfId="25845" applyFont="1" applyAlignment="1">
      <alignment vertical="top"/>
    </xf>
    <xf numFmtId="0" fontId="29" fillId="4" borderId="23" xfId="25845" applyFont="1" applyFill="1" applyBorder="1" applyAlignment="1">
      <alignment horizontal="right" vertical="top" wrapText="1"/>
    </xf>
    <xf numFmtId="0" fontId="31" fillId="3" borderId="0" xfId="25845" applyFont="1" applyFill="1" applyAlignment="1">
      <alignment horizontal="left" vertical="top"/>
    </xf>
    <xf numFmtId="0" fontId="52" fillId="0" borderId="0" xfId="25845" applyFont="1" applyAlignment="1">
      <alignment vertical="top"/>
    </xf>
    <xf numFmtId="0" fontId="31" fillId="3" borderId="24" xfId="25845" applyFont="1" applyFill="1" applyBorder="1" applyAlignment="1">
      <alignment horizontal="left" vertical="center"/>
    </xf>
    <xf numFmtId="0" fontId="32" fillId="3" borderId="24" xfId="25845" applyFont="1" applyFill="1" applyBorder="1" applyAlignment="1">
      <alignment wrapText="1"/>
    </xf>
    <xf numFmtId="0" fontId="31" fillId="3" borderId="0" xfId="25845" applyFont="1" applyFill="1" applyAlignment="1">
      <alignment horizontal="left" vertical="center"/>
    </xf>
    <xf numFmtId="0" fontId="32" fillId="3" borderId="0" xfId="25845" applyFont="1" applyFill="1" applyAlignment="1">
      <alignment wrapText="1"/>
    </xf>
    <xf numFmtId="0" fontId="29" fillId="0" borderId="0" xfId="25845" applyFont="1" applyAlignment="1">
      <alignment horizontal="left" vertical="center"/>
    </xf>
    <xf numFmtId="0" fontId="29" fillId="0" borderId="0" xfId="25845" applyFont="1" applyAlignment="1">
      <alignment horizontal="right" vertical="center"/>
    </xf>
    <xf numFmtId="3" fontId="29" fillId="0" borderId="0" xfId="25845" applyNumberFormat="1" applyFont="1" applyAlignment="1">
      <alignment horizontal="right" vertical="center"/>
    </xf>
    <xf numFmtId="0" fontId="34" fillId="0" borderId="0" xfId="25845" applyFont="1" applyAlignment="1">
      <alignment horizontal="right" vertical="center" wrapText="1"/>
    </xf>
    <xf numFmtId="3" fontId="29" fillId="0" borderId="0" xfId="25845" applyNumberFormat="1" applyFont="1"/>
    <xf numFmtId="0" fontId="38" fillId="0" borderId="23" xfId="25845" applyFont="1" applyBorder="1" applyAlignment="1">
      <alignment horizontal="center"/>
    </xf>
    <xf numFmtId="190" fontId="37" fillId="0" borderId="0" xfId="12698" applyNumberFormat="1" applyFont="1" applyAlignment="1"/>
    <xf numFmtId="0" fontId="31" fillId="0" borderId="6" xfId="25845" applyFont="1" applyBorder="1" applyAlignment="1">
      <alignment horizontal="center" vertical="top"/>
    </xf>
    <xf numFmtId="0" fontId="30" fillId="0" borderId="6" xfId="25845" applyFont="1" applyBorder="1" applyAlignment="1">
      <alignment horizontal="center" vertical="top"/>
    </xf>
    <xf numFmtId="0" fontId="31" fillId="0" borderId="12" xfId="25845" applyFont="1" applyBorder="1" applyAlignment="1">
      <alignment horizontal="center" vertical="top"/>
    </xf>
    <xf numFmtId="0" fontId="43" fillId="0" borderId="12" xfId="25845" applyFont="1" applyBorder="1" applyAlignment="1">
      <alignment vertical="top"/>
    </xf>
    <xf numFmtId="0" fontId="31" fillId="3" borderId="4" xfId="25845" applyFont="1" applyFill="1" applyBorder="1" applyAlignment="1">
      <alignment horizontal="left" vertical="top" wrapText="1"/>
    </xf>
    <xf numFmtId="0" fontId="29" fillId="3" borderId="4" xfId="25845" applyFont="1" applyFill="1" applyBorder="1" applyAlignment="1">
      <alignment vertical="top" wrapText="1"/>
    </xf>
    <xf numFmtId="0" fontId="31" fillId="3" borderId="4" xfId="25845" applyFont="1" applyFill="1" applyBorder="1" applyAlignment="1">
      <alignment horizontal="right" vertical="top" wrapText="1"/>
    </xf>
    <xf numFmtId="0" fontId="50" fillId="0" borderId="0" xfId="25845" applyFont="1" applyAlignment="1">
      <alignment horizontal="left" wrapText="1"/>
    </xf>
    <xf numFmtId="0" fontId="51" fillId="0" borderId="0" xfId="25845" applyFont="1" applyAlignment="1">
      <alignment wrapText="1"/>
    </xf>
    <xf numFmtId="0" fontId="50" fillId="0" borderId="0" xfId="25845" applyFont="1" applyAlignment="1">
      <alignment horizontal="right" wrapText="1"/>
    </xf>
    <xf numFmtId="190" fontId="50" fillId="0" borderId="0" xfId="12698" applyNumberFormat="1" applyFont="1" applyFill="1" applyBorder="1" applyAlignment="1">
      <alignment horizontal="right" wrapText="1"/>
    </xf>
    <xf numFmtId="190" fontId="29" fillId="0" borderId="0" xfId="12698" applyNumberFormat="1" applyFont="1" applyFill="1" applyBorder="1" applyAlignment="1">
      <alignment horizontal="right" vertical="center" wrapText="1"/>
    </xf>
    <xf numFmtId="190" fontId="29" fillId="0" borderId="0" xfId="12698" applyNumberFormat="1" applyFont="1" applyAlignment="1">
      <alignment vertical="center"/>
    </xf>
    <xf numFmtId="190" fontId="32" fillId="0" borderId="0" xfId="12698" applyNumberFormat="1" applyFont="1" applyAlignment="1">
      <alignment horizontal="right" vertical="center" wrapText="1"/>
    </xf>
    <xf numFmtId="190" fontId="32" fillId="0" borderId="0" xfId="12698" applyNumberFormat="1" applyFont="1" applyAlignment="1">
      <alignment vertical="center"/>
    </xf>
    <xf numFmtId="0" fontId="29" fillId="0" borderId="0" xfId="25845" applyFont="1" applyAlignment="1">
      <alignment vertical="center"/>
    </xf>
    <xf numFmtId="190" fontId="29" fillId="0" borderId="0" xfId="12698" applyNumberFormat="1" applyFont="1" applyAlignment="1">
      <alignment horizontal="right" vertical="center" wrapText="1"/>
    </xf>
    <xf numFmtId="190" fontId="32" fillId="0" borderId="0" xfId="12698" applyNumberFormat="1" applyFont="1" applyFill="1" applyAlignment="1">
      <alignment horizontal="right" vertical="center" wrapText="1"/>
    </xf>
    <xf numFmtId="190" fontId="32" fillId="0" borderId="0" xfId="12698" applyNumberFormat="1" applyFont="1" applyAlignment="1">
      <alignment horizontal="left" vertical="center" indent="14"/>
    </xf>
    <xf numFmtId="0" fontId="32" fillId="0" borderId="0" xfId="25845" applyFont="1" applyAlignment="1">
      <alignment horizontal="right" vertical="center"/>
    </xf>
    <xf numFmtId="0" fontId="38" fillId="0" borderId="0" xfId="25845" applyFont="1" applyAlignment="1">
      <alignment horizontal="left" vertical="center" indent="2"/>
    </xf>
    <xf numFmtId="190" fontId="29" fillId="0" borderId="0" xfId="12698" applyNumberFormat="1" applyFont="1" applyFill="1" applyAlignment="1">
      <alignment horizontal="right" vertical="center" wrapText="1"/>
    </xf>
    <xf numFmtId="190" fontId="32" fillId="0" borderId="0" xfId="12698" applyNumberFormat="1" applyFont="1" applyAlignment="1">
      <alignment horizontal="right" vertical="top"/>
    </xf>
    <xf numFmtId="190" fontId="32" fillId="0" borderId="0" xfId="12698" applyNumberFormat="1" applyFont="1" applyFill="1" applyBorder="1" applyAlignment="1">
      <alignment horizontal="right" vertical="center" wrapText="1"/>
    </xf>
    <xf numFmtId="190" fontId="29" fillId="0" borderId="0" xfId="12698" applyNumberFormat="1" applyFont="1" applyAlignment="1">
      <alignment vertical="top"/>
    </xf>
    <xf numFmtId="190" fontId="32" fillId="0" borderId="0" xfId="12698" applyNumberFormat="1" applyFont="1" applyAlignment="1">
      <alignment vertical="top"/>
    </xf>
    <xf numFmtId="190" fontId="53" fillId="0" borderId="0" xfId="12698" applyNumberFormat="1" applyFont="1" applyBorder="1" applyAlignment="1">
      <alignment vertical="top"/>
    </xf>
    <xf numFmtId="190" fontId="53" fillId="0" borderId="0" xfId="12698" applyNumberFormat="1" applyFont="1" applyAlignment="1">
      <alignment vertical="center"/>
    </xf>
    <xf numFmtId="190" fontId="28" fillId="0" borderId="0" xfId="12698" applyNumberFormat="1" applyFont="1" applyAlignment="1">
      <alignment horizontal="left" vertical="center" indent="14"/>
    </xf>
    <xf numFmtId="190" fontId="53" fillId="0" borderId="0" xfId="12698" applyNumberFormat="1" applyFont="1" applyAlignment="1">
      <alignment vertical="top"/>
    </xf>
    <xf numFmtId="190" fontId="28" fillId="0" borderId="0" xfId="12698" applyNumberFormat="1" applyFont="1" applyAlignment="1">
      <alignment vertical="top"/>
    </xf>
    <xf numFmtId="1" fontId="53" fillId="0" borderId="0" xfId="25845" applyNumberFormat="1" applyFont="1" applyAlignment="1">
      <alignment vertical="top"/>
    </xf>
    <xf numFmtId="1" fontId="28" fillId="0" borderId="0" xfId="25845" applyNumberFormat="1" applyFont="1" applyAlignment="1">
      <alignment vertical="top"/>
    </xf>
    <xf numFmtId="190" fontId="28" fillId="0" borderId="0" xfId="12698" applyNumberFormat="1" applyFont="1" applyBorder="1" applyAlignment="1">
      <alignment vertical="top"/>
    </xf>
    <xf numFmtId="0" fontId="36" fillId="0" borderId="6" xfId="25845" applyFont="1" applyBorder="1" applyAlignment="1">
      <alignment horizontal="left" vertical="center" wrapText="1"/>
    </xf>
    <xf numFmtId="0" fontId="34" fillId="0" borderId="6" xfId="25845" applyFont="1" applyBorder="1" applyAlignment="1">
      <alignment horizontal="left" vertical="center" wrapText="1"/>
    </xf>
    <xf numFmtId="3" fontId="32" fillId="0" borderId="6" xfId="25845" applyNumberFormat="1" applyFont="1" applyBorder="1" applyAlignment="1">
      <alignment horizontal="right" vertical="center" wrapText="1"/>
    </xf>
    <xf numFmtId="190" fontId="32" fillId="0" borderId="6" xfId="12698" applyNumberFormat="1" applyFont="1" applyFill="1" applyBorder="1" applyAlignment="1">
      <alignment horizontal="right" vertical="center" wrapText="1"/>
    </xf>
    <xf numFmtId="190" fontId="32" fillId="0" borderId="6" xfId="25845" applyNumberFormat="1" applyFont="1" applyBorder="1" applyAlignment="1">
      <alignment horizontal="right" vertical="center" wrapText="1"/>
    </xf>
    <xf numFmtId="0" fontId="32" fillId="0" borderId="6" xfId="25845" applyFont="1" applyBorder="1" applyAlignment="1">
      <alignment vertical="top"/>
    </xf>
    <xf numFmtId="0" fontId="35" fillId="0" borderId="0" xfId="25845" applyFont="1" applyAlignment="1">
      <alignment horizontal="left" vertical="top" wrapText="1"/>
    </xf>
    <xf numFmtId="0" fontId="38" fillId="0" borderId="0" xfId="29257" applyFont="1"/>
    <xf numFmtId="190" fontId="38" fillId="0" borderId="0" xfId="12698" applyNumberFormat="1" applyFont="1" applyAlignment="1">
      <alignment vertical="top"/>
    </xf>
    <xf numFmtId="0" fontId="54" fillId="0" borderId="0" xfId="25845" applyFont="1"/>
    <xf numFmtId="190" fontId="28" fillId="0" borderId="0" xfId="12698" applyNumberFormat="1" applyFont="1" applyAlignment="1"/>
    <xf numFmtId="0" fontId="29" fillId="3" borderId="12" xfId="25845" applyFont="1" applyFill="1" applyBorder="1" applyAlignment="1">
      <alignment horizontal="left" vertical="center" wrapText="1"/>
    </xf>
    <xf numFmtId="0" fontId="29" fillId="3" borderId="12" xfId="25845" applyFont="1" applyFill="1" applyBorder="1" applyAlignment="1">
      <alignment vertical="center" wrapText="1"/>
    </xf>
    <xf numFmtId="0" fontId="29" fillId="3" borderId="12" xfId="25845" applyFont="1" applyFill="1" applyBorder="1" applyAlignment="1">
      <alignment horizontal="right" vertical="center" wrapText="1"/>
    </xf>
    <xf numFmtId="0" fontId="31" fillId="3" borderId="4" xfId="25845" applyFont="1" applyFill="1" applyBorder="1" applyAlignment="1">
      <alignment horizontal="left" vertical="center" wrapText="1"/>
    </xf>
    <xf numFmtId="0" fontId="29" fillId="3" borderId="4" xfId="25845" applyFont="1" applyFill="1" applyBorder="1" applyAlignment="1">
      <alignment vertical="center" wrapText="1"/>
    </xf>
    <xf numFmtId="0" fontId="29" fillId="3" borderId="4" xfId="25845" applyFont="1" applyFill="1" applyBorder="1" applyAlignment="1">
      <alignment horizontal="right" vertical="center" wrapText="1"/>
    </xf>
    <xf numFmtId="0" fontId="29" fillId="3" borderId="4" xfId="25845" applyFont="1" applyFill="1" applyBorder="1" applyAlignment="1">
      <alignment horizontal="right" vertical="top" wrapText="1"/>
    </xf>
    <xf numFmtId="0" fontId="49" fillId="0" borderId="0" xfId="25845" applyFont="1" applyAlignment="1">
      <alignment horizontal="left" wrapText="1"/>
    </xf>
    <xf numFmtId="0" fontId="30" fillId="0" borderId="0" xfId="25845" applyFont="1" applyAlignment="1">
      <alignment wrapText="1"/>
    </xf>
    <xf numFmtId="190" fontId="49" fillId="0" borderId="0" xfId="12698" applyNumberFormat="1" applyFont="1" applyFill="1" applyBorder="1" applyAlignment="1">
      <alignment horizontal="right" wrapText="1"/>
    </xf>
    <xf numFmtId="0" fontId="46" fillId="0" borderId="0" xfId="25845" applyFont="1"/>
    <xf numFmtId="190" fontId="30" fillId="0" borderId="0" xfId="12698" applyNumberFormat="1" applyFont="1" applyFill="1" applyBorder="1" applyAlignment="1">
      <alignment horizontal="right" vertical="center" wrapText="1"/>
    </xf>
    <xf numFmtId="190" fontId="46" fillId="0" borderId="0" xfId="12698" applyNumberFormat="1" applyFont="1" applyFill="1" applyAlignment="1">
      <alignment horizontal="right" vertical="center" wrapText="1"/>
    </xf>
    <xf numFmtId="0" fontId="30" fillId="0" borderId="0" xfId="25845" applyFont="1"/>
    <xf numFmtId="0" fontId="55" fillId="0" borderId="0" xfId="25845" applyFont="1"/>
    <xf numFmtId="190" fontId="30" fillId="0" borderId="0" xfId="12698" applyNumberFormat="1" applyFont="1" applyFill="1" applyAlignment="1">
      <alignment horizontal="right" vertical="center" wrapText="1"/>
    </xf>
    <xf numFmtId="0" fontId="46" fillId="0" borderId="0" xfId="12698" applyNumberFormat="1" applyFont="1" applyFill="1" applyAlignment="1">
      <alignment horizontal="right" vertical="center" wrapText="1"/>
    </xf>
    <xf numFmtId="1" fontId="30" fillId="0" borderId="0" xfId="12698" applyNumberFormat="1" applyFont="1" applyFill="1" applyAlignment="1">
      <alignment horizontal="right" vertical="center" wrapText="1"/>
    </xf>
    <xf numFmtId="190" fontId="46" fillId="0" borderId="0" xfId="12698" applyNumberFormat="1" applyFont="1" applyFill="1" applyBorder="1" applyAlignment="1">
      <alignment horizontal="right" wrapText="1"/>
    </xf>
    <xf numFmtId="190" fontId="30" fillId="0" borderId="0" xfId="12698" applyNumberFormat="1" applyFont="1" applyFill="1" applyBorder="1" applyAlignment="1">
      <alignment horizontal="right" wrapText="1"/>
    </xf>
    <xf numFmtId="190" fontId="46" fillId="0" borderId="0" xfId="12698" applyNumberFormat="1" applyFont="1" applyFill="1" applyAlignment="1">
      <alignment horizontal="right" wrapText="1"/>
    </xf>
    <xf numFmtId="190" fontId="30" fillId="0" borderId="0" xfId="12698" applyNumberFormat="1" applyFont="1" applyFill="1" applyAlignment="1">
      <alignment horizontal="right" wrapText="1"/>
    </xf>
    <xf numFmtId="0" fontId="46" fillId="0" borderId="0" xfId="12698" applyNumberFormat="1" applyFont="1" applyFill="1" applyBorder="1" applyAlignment="1">
      <alignment horizontal="right" wrapText="1"/>
    </xf>
    <xf numFmtId="0" fontId="49" fillId="0" borderId="12" xfId="25845" applyFont="1" applyBorder="1" applyAlignment="1">
      <alignment horizontal="center" wrapText="1"/>
    </xf>
    <xf numFmtId="0" fontId="54" fillId="0" borderId="0" xfId="25845" applyFont="1" applyAlignment="1">
      <alignment horizontal="left"/>
    </xf>
    <xf numFmtId="190" fontId="54" fillId="0" borderId="0" xfId="12698" applyNumberFormat="1" applyFont="1" applyFill="1" applyAlignment="1"/>
    <xf numFmtId="0" fontId="54" fillId="0" borderId="0" xfId="25845" applyFont="1" applyAlignment="1">
      <alignment horizontal="left" vertical="top"/>
    </xf>
    <xf numFmtId="190" fontId="54" fillId="0" borderId="0" xfId="12698" applyNumberFormat="1" applyFont="1" applyFill="1" applyAlignment="1">
      <alignment vertical="top"/>
    </xf>
    <xf numFmtId="0" fontId="54" fillId="0" borderId="0" xfId="25845" applyFont="1" applyAlignment="1">
      <alignment vertical="top"/>
    </xf>
    <xf numFmtId="0" fontId="29" fillId="0" borderId="0" xfId="25845" applyFont="1" applyAlignment="1">
      <alignment horizontal="center" vertical="center" wrapText="1"/>
    </xf>
    <xf numFmtId="0" fontId="31" fillId="0" borderId="6" xfId="25845" applyFont="1" applyBorder="1" applyAlignment="1">
      <alignment horizontal="center" vertical="center"/>
    </xf>
    <xf numFmtId="0" fontId="30" fillId="0" borderId="6" xfId="25845" applyFont="1" applyBorder="1" applyAlignment="1">
      <alignment horizontal="center" vertical="center"/>
    </xf>
    <xf numFmtId="0" fontId="50" fillId="0" borderId="12" xfId="25845" applyFont="1" applyBorder="1" applyAlignment="1">
      <alignment horizontal="center" vertical="top"/>
    </xf>
    <xf numFmtId="0" fontId="50" fillId="0" borderId="0" xfId="25845" applyFont="1" applyAlignment="1">
      <alignment horizontal="left" vertical="center" wrapText="1"/>
    </xf>
    <xf numFmtId="0" fontId="51" fillId="0" borderId="0" xfId="25845" applyFont="1" applyAlignment="1">
      <alignment vertical="top" wrapText="1"/>
    </xf>
    <xf numFmtId="0" fontId="50" fillId="0" borderId="0" xfId="25845" applyFont="1" applyAlignment="1">
      <alignment horizontal="right" vertical="top" wrapText="1"/>
    </xf>
    <xf numFmtId="3" fontId="39" fillId="0" borderId="0" xfId="25845" applyNumberFormat="1" applyFont="1" applyAlignment="1">
      <alignment vertical="top"/>
    </xf>
    <xf numFmtId="190" fontId="30" fillId="0" borderId="0" xfId="12698" applyNumberFormat="1" applyFont="1" applyAlignment="1">
      <alignment horizontal="right" vertical="center" wrapText="1"/>
    </xf>
    <xf numFmtId="190" fontId="46" fillId="0" borderId="0" xfId="12698" applyNumberFormat="1" applyFont="1" applyAlignment="1">
      <alignment horizontal="right" vertical="center" wrapText="1"/>
    </xf>
    <xf numFmtId="190" fontId="46" fillId="0" borderId="0" xfId="12698" applyNumberFormat="1" applyFont="1" applyFill="1" applyBorder="1" applyAlignment="1">
      <alignment horizontal="right" vertical="center" wrapText="1"/>
    </xf>
    <xf numFmtId="190" fontId="32" fillId="0" borderId="0" xfId="12698" applyNumberFormat="1" applyFont="1" applyAlignment="1"/>
    <xf numFmtId="0" fontId="34" fillId="0" borderId="0" xfId="25845" applyFont="1" applyAlignment="1">
      <alignment horizontal="left" vertical="center" wrapText="1" indent="1"/>
    </xf>
    <xf numFmtId="0" fontId="36" fillId="0" borderId="0" xfId="25845" applyFont="1" applyAlignment="1">
      <alignment horizontal="left" vertical="top" wrapText="1"/>
    </xf>
    <xf numFmtId="0" fontId="46" fillId="0" borderId="0" xfId="25845" applyFont="1" applyAlignment="1">
      <alignment horizontal="left" vertical="top" wrapText="1"/>
    </xf>
    <xf numFmtId="190" fontId="46" fillId="0" borderId="0" xfId="25845" applyNumberFormat="1" applyFont="1" applyAlignment="1">
      <alignment horizontal="right" vertical="top" wrapText="1"/>
    </xf>
    <xf numFmtId="0" fontId="40" fillId="0" borderId="12" xfId="25845" applyFont="1" applyBorder="1" applyAlignment="1">
      <alignment horizontal="center" vertical="top" wrapText="1"/>
    </xf>
    <xf numFmtId="0" fontId="28" fillId="0" borderId="0" xfId="32571" applyFont="1"/>
    <xf numFmtId="0" fontId="37" fillId="0" borderId="0" xfId="32571" applyFont="1"/>
    <xf numFmtId="0" fontId="37" fillId="0" borderId="0" xfId="32571" applyFont="1" applyAlignment="1">
      <alignment horizontal="left"/>
    </xf>
    <xf numFmtId="0" fontId="29" fillId="0" borderId="0" xfId="32571" applyFont="1" applyAlignment="1">
      <alignment horizontal="center"/>
    </xf>
    <xf numFmtId="0" fontId="43" fillId="0" borderId="0" xfId="32571" applyFont="1" applyAlignment="1">
      <alignment vertical="top"/>
    </xf>
    <xf numFmtId="0" fontId="38" fillId="0" borderId="0" xfId="32571" applyFont="1" applyAlignment="1">
      <alignment vertical="top"/>
    </xf>
    <xf numFmtId="0" fontId="31" fillId="0" borderId="6" xfId="32571" applyFont="1" applyBorder="1" applyAlignment="1">
      <alignment horizontal="center" vertical="top"/>
    </xf>
    <xf numFmtId="0" fontId="30" fillId="0" borderId="6" xfId="32571" applyFont="1" applyBorder="1" applyAlignment="1">
      <alignment horizontal="center" vertical="top"/>
    </xf>
    <xf numFmtId="0" fontId="32" fillId="0" borderId="0" xfId="32571" applyFont="1" applyAlignment="1">
      <alignment vertical="top"/>
    </xf>
    <xf numFmtId="0" fontId="28" fillId="0" borderId="0" xfId="32571" applyFont="1" applyAlignment="1">
      <alignment vertical="top"/>
    </xf>
    <xf numFmtId="0" fontId="29" fillId="3" borderId="12" xfId="32571" applyFont="1" applyFill="1" applyBorder="1" applyAlignment="1">
      <alignment horizontal="left" vertical="center" wrapText="1"/>
    </xf>
    <xf numFmtId="0" fontId="29" fillId="3" borderId="12" xfId="32571" applyFont="1" applyFill="1" applyBorder="1" applyAlignment="1">
      <alignment horizontal="right" vertical="center" wrapText="1"/>
    </xf>
    <xf numFmtId="3" fontId="31" fillId="3" borderId="4" xfId="32571" applyNumberFormat="1" applyFont="1" applyFill="1" applyBorder="1" applyAlignment="1">
      <alignment horizontal="left" vertical="top" wrapText="1"/>
    </xf>
    <xf numFmtId="0" fontId="29" fillId="3" borderId="4" xfId="32571" applyFont="1" applyFill="1" applyBorder="1" applyAlignment="1">
      <alignment horizontal="left" vertical="top" wrapText="1"/>
    </xf>
    <xf numFmtId="0" fontId="29" fillId="3" borderId="4" xfId="32571" applyFont="1" applyFill="1" applyBorder="1" applyAlignment="1">
      <alignment horizontal="right" vertical="top" wrapText="1"/>
    </xf>
    <xf numFmtId="3" fontId="50" fillId="0" borderId="0" xfId="32571" applyNumberFormat="1" applyFont="1" applyAlignment="1">
      <alignment horizontal="left" vertical="top" wrapText="1"/>
    </xf>
    <xf numFmtId="0" fontId="51" fillId="0" borderId="0" xfId="32571" applyFont="1" applyAlignment="1">
      <alignment horizontal="left" vertical="top" wrapText="1"/>
    </xf>
    <xf numFmtId="0" fontId="51" fillId="0" borderId="0" xfId="32571" applyFont="1" applyAlignment="1">
      <alignment horizontal="right" vertical="top" wrapText="1"/>
    </xf>
    <xf numFmtId="0" fontId="29" fillId="0" borderId="0" xfId="32571" applyFont="1" applyAlignment="1">
      <alignment horizontal="left" vertical="center" wrapText="1"/>
    </xf>
    <xf numFmtId="190" fontId="29" fillId="0" borderId="0" xfId="32571" applyNumberFormat="1" applyFont="1" applyAlignment="1">
      <alignment horizontal="right" vertical="center" wrapText="1"/>
    </xf>
    <xf numFmtId="0" fontId="31" fillId="0" borderId="0" xfId="32571" applyFont="1" applyAlignment="1">
      <alignment horizontal="left" vertical="center" wrapText="1"/>
    </xf>
    <xf numFmtId="0" fontId="34" fillId="0" borderId="0" xfId="32571" applyFont="1" applyAlignment="1">
      <alignment horizontal="left" vertical="center"/>
    </xf>
    <xf numFmtId="3" fontId="32" fillId="0" borderId="0" xfId="32571" applyNumberFormat="1" applyFont="1" applyAlignment="1">
      <alignment horizontal="right" vertical="center" wrapText="1"/>
    </xf>
    <xf numFmtId="0" fontId="51" fillId="0" borderId="0" xfId="32571" applyFont="1" applyAlignment="1">
      <alignment vertical="top"/>
    </xf>
    <xf numFmtId="0" fontId="39" fillId="0" borderId="0" xfId="32571" applyFont="1" applyAlignment="1">
      <alignment vertical="top"/>
    </xf>
    <xf numFmtId="0" fontId="34" fillId="0" borderId="0" xfId="32571" applyFont="1" applyAlignment="1">
      <alignment horizontal="left" vertical="center" wrapText="1"/>
    </xf>
    <xf numFmtId="0" fontId="35" fillId="0" borderId="0" xfId="32571" applyFont="1" applyAlignment="1">
      <alignment horizontal="left" vertical="center"/>
    </xf>
    <xf numFmtId="1" fontId="29" fillId="0" borderId="0" xfId="32571" applyNumberFormat="1" applyFont="1" applyAlignment="1">
      <alignment horizontal="right" vertical="center" wrapText="1"/>
    </xf>
    <xf numFmtId="0" fontId="36" fillId="0" borderId="0" xfId="32571" applyFont="1" applyAlignment="1">
      <alignment horizontal="left" vertical="center"/>
    </xf>
    <xf numFmtId="1" fontId="32" fillId="0" borderId="0" xfId="32571" applyNumberFormat="1" applyFont="1" applyAlignment="1">
      <alignment horizontal="right" vertical="center" wrapText="1"/>
    </xf>
    <xf numFmtId="3" fontId="29" fillId="0" borderId="0" xfId="32571" applyNumberFormat="1" applyFont="1" applyAlignment="1">
      <alignment horizontal="right" vertical="center" wrapText="1"/>
    </xf>
    <xf numFmtId="190" fontId="30" fillId="0" borderId="0" xfId="32571" applyNumberFormat="1" applyFont="1" applyAlignment="1">
      <alignment horizontal="right" vertical="center" wrapText="1"/>
    </xf>
    <xf numFmtId="0" fontId="34" fillId="0" borderId="0" xfId="32571" applyFont="1" applyAlignment="1">
      <alignment horizontal="left" vertical="top" wrapText="1"/>
    </xf>
    <xf numFmtId="3" fontId="32" fillId="0" borderId="0" xfId="32571" applyNumberFormat="1" applyFont="1" applyAlignment="1">
      <alignment horizontal="right" vertical="top" wrapText="1"/>
    </xf>
    <xf numFmtId="0" fontId="40" fillId="0" borderId="0" xfId="25845" applyFont="1" applyAlignment="1">
      <alignment horizontal="left" vertical="center" wrapText="1" indent="1"/>
    </xf>
    <xf numFmtId="0" fontId="34" fillId="0" borderId="6" xfId="25845" applyFont="1" applyBorder="1" applyAlignment="1">
      <alignment horizontal="left" vertical="center"/>
    </xf>
    <xf numFmtId="0" fontId="38" fillId="0" borderId="0" xfId="32571" applyFont="1" applyAlignment="1">
      <alignment horizontal="left" vertical="top"/>
    </xf>
    <xf numFmtId="0" fontId="31" fillId="3" borderId="12" xfId="25845" applyFont="1" applyFill="1" applyBorder="1" applyAlignment="1">
      <alignment horizontal="right" vertical="center" wrapText="1"/>
    </xf>
    <xf numFmtId="0" fontId="29" fillId="3" borderId="0" xfId="25845" applyFont="1" applyFill="1" applyAlignment="1">
      <alignment vertical="center" wrapText="1"/>
    </xf>
    <xf numFmtId="0" fontId="29" fillId="3" borderId="0" xfId="25845" applyFont="1" applyFill="1" applyAlignment="1">
      <alignment horizontal="left" vertical="center" wrapText="1"/>
    </xf>
    <xf numFmtId="0" fontId="29" fillId="3" borderId="0" xfId="25845" applyFont="1" applyFill="1" applyAlignment="1">
      <alignment horizontal="right" vertical="center" wrapText="1"/>
    </xf>
    <xf numFmtId="0" fontId="31" fillId="3" borderId="0" xfId="25845" applyFont="1" applyFill="1" applyAlignment="1">
      <alignment horizontal="right" vertical="center" wrapText="1"/>
    </xf>
    <xf numFmtId="0" fontId="29" fillId="3" borderId="4" xfId="25845" applyFont="1" applyFill="1" applyBorder="1" applyAlignment="1">
      <alignment horizontal="left" vertical="top" wrapText="1"/>
    </xf>
    <xf numFmtId="0" fontId="46" fillId="3" borderId="4" xfId="25845" applyFont="1" applyFill="1" applyBorder="1" applyAlignment="1">
      <alignment vertical="top"/>
    </xf>
    <xf numFmtId="0" fontId="29" fillId="0" borderId="0" xfId="25845" applyFont="1" applyAlignment="1">
      <alignment horizontal="right" vertical="top" wrapText="1"/>
    </xf>
    <xf numFmtId="0" fontId="32" fillId="0" borderId="0" xfId="25845" applyFont="1" applyAlignment="1">
      <alignment horizontal="right"/>
    </xf>
    <xf numFmtId="0" fontId="29" fillId="0" borderId="0" xfId="25845" applyFont="1" applyAlignment="1">
      <alignment horizontal="right"/>
    </xf>
    <xf numFmtId="0" fontId="43" fillId="0" borderId="0" xfId="25845" applyFont="1" applyAlignment="1">
      <alignment vertical="center"/>
    </xf>
    <xf numFmtId="0" fontId="32" fillId="0" borderId="0" xfId="25845" applyFont="1" applyAlignment="1">
      <alignment horizontal="left" vertical="center" wrapText="1"/>
    </xf>
    <xf numFmtId="0" fontId="29" fillId="3" borderId="12" xfId="25845" applyFont="1" applyFill="1" applyBorder="1" applyAlignment="1">
      <alignment horizontal="right" vertical="top" wrapText="1"/>
    </xf>
    <xf numFmtId="0" fontId="46" fillId="3" borderId="0" xfId="25845" applyFont="1" applyFill="1" applyAlignment="1">
      <alignment vertical="top"/>
    </xf>
    <xf numFmtId="0" fontId="52" fillId="0" borderId="0" xfId="25845" applyFont="1" applyAlignment="1">
      <alignment vertical="center"/>
    </xf>
    <xf numFmtId="0" fontId="31" fillId="3" borderId="4" xfId="25845" applyFont="1" applyFill="1" applyBorder="1" applyAlignment="1">
      <alignment horizontal="left" vertical="center"/>
    </xf>
    <xf numFmtId="0" fontId="32" fillId="3" borderId="4" xfId="25845" applyFont="1" applyFill="1" applyBorder="1" applyAlignment="1">
      <alignment horizontal="right" vertical="center" wrapText="1"/>
    </xf>
    <xf numFmtId="0" fontId="31" fillId="0" borderId="0" xfId="25845" applyFont="1" applyAlignment="1">
      <alignment horizontal="left" vertical="center"/>
    </xf>
    <xf numFmtId="3" fontId="35" fillId="0" borderId="0" xfId="25845" applyNumberFormat="1" applyFont="1" applyAlignment="1">
      <alignment vertical="top" wrapText="1"/>
    </xf>
    <xf numFmtId="3" fontId="34" fillId="0" borderId="0" xfId="25845" applyNumberFormat="1" applyFont="1" applyAlignment="1">
      <alignment vertical="top" wrapText="1"/>
    </xf>
    <xf numFmtId="0" fontId="34" fillId="0" borderId="0" xfId="25845" applyFont="1" applyAlignment="1">
      <alignment vertical="center" wrapText="1"/>
    </xf>
    <xf numFmtId="3" fontId="29" fillId="0" borderId="0" xfId="25845" applyNumberFormat="1" applyFont="1" applyAlignment="1">
      <alignment vertical="center"/>
    </xf>
    <xf numFmtId="0" fontId="56" fillId="0" borderId="6" xfId="25845" applyFont="1" applyBorder="1" applyAlignment="1">
      <alignment horizontal="left" vertical="top" wrapText="1"/>
    </xf>
    <xf numFmtId="0" fontId="57" fillId="0" borderId="6" xfId="25845" applyFont="1" applyBorder="1" applyAlignment="1">
      <alignment horizontal="left" vertical="top" wrapText="1"/>
    </xf>
    <xf numFmtId="0" fontId="37" fillId="0" borderId="6" xfId="25845" applyFont="1" applyBorder="1"/>
    <xf numFmtId="190" fontId="38" fillId="0" borderId="6" xfId="25845" applyNumberFormat="1" applyFont="1" applyBorder="1" applyAlignment="1">
      <alignment horizontal="right" vertical="center" wrapText="1"/>
    </xf>
    <xf numFmtId="0" fontId="35" fillId="0" borderId="0" xfId="25845" applyFont="1" applyAlignment="1">
      <alignment horizontal="center" vertical="center" wrapText="1"/>
    </xf>
    <xf numFmtId="0" fontId="39" fillId="0" borderId="0" xfId="25845" applyFont="1"/>
    <xf numFmtId="0" fontId="31" fillId="3" borderId="6" xfId="26754" applyFont="1" applyFill="1" applyBorder="1" applyAlignment="1">
      <alignment horizontal="center" vertical="top" wrapText="1"/>
    </xf>
    <xf numFmtId="0" fontId="32" fillId="3" borderId="6" xfId="26754" applyFont="1" applyFill="1" applyBorder="1"/>
    <xf numFmtId="0" fontId="30" fillId="3" borderId="6" xfId="26754" applyFont="1" applyFill="1" applyBorder="1"/>
    <xf numFmtId="0" fontId="32" fillId="0" borderId="6" xfId="26754" applyFont="1" applyBorder="1"/>
    <xf numFmtId="0" fontId="28" fillId="0" borderId="6" xfId="26754" applyFont="1" applyBorder="1"/>
    <xf numFmtId="0" fontId="58" fillId="0" borderId="0" xfId="25845" applyFont="1" applyAlignment="1">
      <alignment vertical="top"/>
    </xf>
    <xf numFmtId="0" fontId="31" fillId="3" borderId="12" xfId="25845" applyFont="1" applyFill="1" applyBorder="1" applyAlignment="1">
      <alignment horizontal="center" vertical="top" wrapText="1"/>
    </xf>
    <xf numFmtId="0" fontId="32" fillId="3" borderId="12" xfId="25845" applyFont="1" applyFill="1" applyBorder="1"/>
    <xf numFmtId="0" fontId="28" fillId="3" borderId="12" xfId="25845" applyFont="1" applyFill="1" applyBorder="1"/>
    <xf numFmtId="0" fontId="53" fillId="3" borderId="4" xfId="25845" applyFont="1" applyFill="1" applyBorder="1" applyAlignment="1">
      <alignment horizontal="right" vertical="center" wrapText="1"/>
    </xf>
    <xf numFmtId="0" fontId="44" fillId="0" borderId="0" xfId="25845" applyFont="1" applyAlignment="1">
      <alignment vertical="top"/>
    </xf>
    <xf numFmtId="0" fontId="51" fillId="0" borderId="0" xfId="25845" applyFont="1" applyAlignment="1">
      <alignment horizontal="right" vertical="center" wrapText="1"/>
    </xf>
    <xf numFmtId="0" fontId="39" fillId="0" borderId="0" xfId="25845" applyFont="1" applyAlignment="1">
      <alignment horizontal="right" vertical="center" wrapText="1"/>
    </xf>
    <xf numFmtId="0" fontId="29" fillId="0" borderId="0" xfId="25845" applyFont="1" applyAlignment="1">
      <alignment horizontal="left" vertical="center" shrinkToFit="1"/>
    </xf>
    <xf numFmtId="0" fontId="35" fillId="0" borderId="0" xfId="25845" applyFont="1" applyAlignment="1">
      <alignment horizontal="left" vertical="center" shrinkToFit="1"/>
    </xf>
    <xf numFmtId="192" fontId="29" fillId="0" borderId="0" xfId="25845" applyNumberFormat="1" applyFont="1" applyAlignment="1">
      <alignment horizontal="right" vertical="center"/>
    </xf>
    <xf numFmtId="0" fontId="34" fillId="0" borderId="0" xfId="25845" applyFont="1" applyAlignment="1">
      <alignment horizontal="left" vertical="center" shrinkToFit="1"/>
    </xf>
    <xf numFmtId="192" fontId="32" fillId="0" borderId="0" xfId="25845" applyNumberFormat="1" applyFont="1" applyAlignment="1">
      <alignment horizontal="right" vertical="center"/>
    </xf>
    <xf numFmtId="192" fontId="32" fillId="0" borderId="0" xfId="25845" applyNumberFormat="1" applyFont="1" applyAlignment="1">
      <alignment vertical="center"/>
    </xf>
    <xf numFmtId="192" fontId="32" fillId="0" borderId="0" xfId="25845" applyNumberFormat="1" applyFont="1" applyAlignment="1">
      <alignment horizontal="right" vertical="center" wrapText="1"/>
    </xf>
    <xf numFmtId="182" fontId="32" fillId="0" borderId="0" xfId="25845" applyNumberFormat="1" applyFont="1" applyAlignment="1">
      <alignment vertical="center" wrapText="1"/>
    </xf>
    <xf numFmtId="0" fontId="53" fillId="0" borderId="0" xfId="25845" applyFont="1" applyAlignment="1">
      <alignment vertical="center"/>
    </xf>
    <xf numFmtId="0" fontId="29" fillId="0" borderId="23" xfId="25845" applyFont="1" applyBorder="1" applyAlignment="1">
      <alignment horizontal="center"/>
    </xf>
    <xf numFmtId="0" fontId="53" fillId="0" borderId="23" xfId="25845" applyFont="1" applyBorder="1" applyAlignment="1">
      <alignment horizontal="center"/>
    </xf>
    <xf numFmtId="0" fontId="58" fillId="0" borderId="0" xfId="25845" applyFont="1" applyAlignment="1">
      <alignment horizontal="left" vertical="top" wrapText="1"/>
    </xf>
    <xf numFmtId="0" fontId="39" fillId="0" borderId="0" xfId="25845" applyFont="1" applyAlignment="1">
      <alignment horizontal="left" vertical="top"/>
    </xf>
    <xf numFmtId="0" fontId="39" fillId="0" borderId="0" xfId="25845" applyFont="1" applyAlignment="1">
      <alignment horizontal="left" vertical="center"/>
    </xf>
    <xf numFmtId="0" fontId="38" fillId="0" borderId="0" xfId="25845" applyFont="1" applyAlignment="1">
      <alignment horizontal="left" vertical="center"/>
    </xf>
    <xf numFmtId="0" fontId="39" fillId="0" borderId="0" xfId="25845" applyFont="1" applyAlignment="1">
      <alignment vertical="top" wrapText="1"/>
    </xf>
    <xf numFmtId="0" fontId="39" fillId="0" borderId="0" xfId="25845" applyFont="1" applyAlignment="1">
      <alignment vertical="center" wrapText="1"/>
    </xf>
    <xf numFmtId="0" fontId="56" fillId="0" borderId="0" xfId="25845" applyFont="1" applyAlignment="1">
      <alignment vertical="top" wrapText="1"/>
    </xf>
    <xf numFmtId="0" fontId="56" fillId="0" borderId="0" xfId="25845" applyFont="1" applyAlignment="1">
      <alignment vertical="center" wrapText="1"/>
    </xf>
    <xf numFmtId="0" fontId="36" fillId="3" borderId="6" xfId="25845" applyFont="1" applyFill="1" applyBorder="1" applyAlignment="1">
      <alignment horizontal="center" vertical="top" wrapText="1"/>
    </xf>
    <xf numFmtId="0" fontId="30" fillId="3" borderId="6" xfId="25845" applyFont="1" applyFill="1" applyBorder="1"/>
    <xf numFmtId="0" fontId="46" fillId="3" borderId="6" xfId="25845" applyFont="1" applyFill="1" applyBorder="1"/>
    <xf numFmtId="0" fontId="46" fillId="0" borderId="6" xfId="25845" applyFont="1" applyBorder="1"/>
    <xf numFmtId="0" fontId="50" fillId="3" borderId="12" xfId="25845" applyFont="1" applyFill="1" applyBorder="1" applyAlignment="1">
      <alignment horizontal="center" vertical="top" wrapText="1"/>
    </xf>
    <xf numFmtId="0" fontId="43" fillId="3" borderId="12" xfId="25845" applyFont="1" applyFill="1" applyBorder="1"/>
    <xf numFmtId="0" fontId="32" fillId="3" borderId="0" xfId="25845" applyFont="1" applyFill="1" applyAlignment="1">
      <alignment vertical="top"/>
    </xf>
    <xf numFmtId="0" fontId="46" fillId="0" borderId="4" xfId="25845" applyFont="1" applyBorder="1" applyAlignment="1">
      <alignment vertical="top"/>
    </xf>
    <xf numFmtId="0" fontId="29" fillId="0" borderId="4" xfId="25845" applyFont="1" applyBorder="1" applyAlignment="1">
      <alignment horizontal="right" vertical="center" wrapText="1"/>
    </xf>
    <xf numFmtId="0" fontId="46" fillId="0" borderId="0" xfId="25845" applyFont="1" applyAlignment="1">
      <alignment vertical="top"/>
    </xf>
    <xf numFmtId="0" fontId="29" fillId="0" borderId="6" xfId="25845" applyFont="1" applyBorder="1" applyAlignment="1">
      <alignment horizontal="left" vertical="center"/>
    </xf>
    <xf numFmtId="0" fontId="29" fillId="0" borderId="6" xfId="25845" applyFont="1" applyBorder="1" applyAlignment="1">
      <alignment vertical="center"/>
    </xf>
    <xf numFmtId="0" fontId="32" fillId="0" borderId="6" xfId="25845" applyFont="1" applyBorder="1" applyAlignment="1">
      <alignment vertical="center" wrapText="1"/>
    </xf>
    <xf numFmtId="182" fontId="32" fillId="0" borderId="6" xfId="25845" applyNumberFormat="1" applyFont="1" applyBorder="1" applyAlignment="1">
      <alignment vertical="center" wrapText="1"/>
    </xf>
    <xf numFmtId="0" fontId="53" fillId="0" borderId="0" xfId="25845" applyFont="1" applyAlignment="1">
      <alignment horizontal="left" vertical="top"/>
    </xf>
    <xf numFmtId="0" fontId="53" fillId="0" borderId="0" xfId="25845" applyFont="1" applyAlignment="1">
      <alignment vertical="top"/>
    </xf>
    <xf numFmtId="0" fontId="59" fillId="0" borderId="0" xfId="25845" applyFont="1" applyAlignment="1">
      <alignment horizontal="center" vertical="center" readingOrder="1"/>
    </xf>
    <xf numFmtId="0" fontId="54" fillId="0" borderId="6" xfId="25845" applyFont="1" applyBorder="1"/>
    <xf numFmtId="0" fontId="53" fillId="3" borderId="0" xfId="25845" applyFont="1" applyFill="1" applyAlignment="1">
      <alignment horizontal="right" vertical="center" wrapText="1"/>
    </xf>
    <xf numFmtId="0" fontId="46" fillId="0" borderId="4" xfId="25845" applyFont="1" applyBorder="1"/>
    <xf numFmtId="0" fontId="32" fillId="0" borderId="4" xfId="25845" applyFont="1" applyBorder="1"/>
    <xf numFmtId="0" fontId="53" fillId="0" borderId="4" xfId="25845" applyFont="1" applyBorder="1" applyAlignment="1">
      <alignment horizontal="right" vertical="center" wrapText="1"/>
    </xf>
    <xf numFmtId="0" fontId="53" fillId="0" borderId="0" xfId="25845" applyFont="1" applyAlignment="1">
      <alignment horizontal="right" vertical="center" wrapText="1"/>
    </xf>
    <xf numFmtId="49" fontId="32" fillId="0" borderId="0" xfId="25845" applyNumberFormat="1" applyFont="1" applyAlignment="1">
      <alignment horizontal="right" vertical="center"/>
    </xf>
    <xf numFmtId="193" fontId="32" fillId="0" borderId="0" xfId="25845" applyNumberFormat="1" applyFont="1" applyAlignment="1">
      <alignment horizontal="right" vertical="center"/>
    </xf>
    <xf numFmtId="192" fontId="28" fillId="0" borderId="0" xfId="25845" applyNumberFormat="1" applyFont="1" applyAlignment="1">
      <alignment horizontal="right" vertical="center"/>
    </xf>
    <xf numFmtId="0" fontId="41" fillId="0" borderId="0" xfId="25845" applyFont="1" applyAlignment="1">
      <alignment horizontal="left" vertical="center" wrapText="1"/>
    </xf>
    <xf numFmtId="192" fontId="28" fillId="0" borderId="0" xfId="25845" applyNumberFormat="1" applyFont="1" applyAlignment="1">
      <alignment horizontal="right" vertical="center" wrapText="1"/>
    </xf>
    <xf numFmtId="0" fontId="29" fillId="0" borderId="12" xfId="25845" applyFont="1" applyBorder="1" applyAlignment="1">
      <alignment horizontal="left" vertical="top" wrapText="1"/>
    </xf>
    <xf numFmtId="0" fontId="53" fillId="0" borderId="12" xfId="25845" applyFont="1" applyBorder="1" applyAlignment="1">
      <alignment horizontal="left" vertical="top" wrapText="1"/>
    </xf>
    <xf numFmtId="0" fontId="58" fillId="0" borderId="0" xfId="25845" applyFont="1" applyAlignment="1">
      <alignment vertical="center" wrapText="1"/>
    </xf>
    <xf numFmtId="0" fontId="39" fillId="0" borderId="0" xfId="25845" applyFont="1" applyAlignment="1">
      <alignment wrapText="1"/>
    </xf>
    <xf numFmtId="0" fontId="31" fillId="3" borderId="6" xfId="25845" applyFont="1" applyFill="1" applyBorder="1" applyAlignment="1">
      <alignment horizontal="center" vertical="top" wrapText="1"/>
    </xf>
    <xf numFmtId="0" fontId="32" fillId="3" borderId="6" xfId="25845" applyFont="1" applyFill="1" applyBorder="1" applyAlignment="1">
      <alignment vertical="top"/>
    </xf>
    <xf numFmtId="0" fontId="30" fillId="3" borderId="6" xfId="25845" applyFont="1" applyFill="1" applyBorder="1" applyAlignment="1">
      <alignment vertical="top"/>
    </xf>
    <xf numFmtId="0" fontId="58" fillId="0" borderId="0" xfId="25845" applyFont="1" applyAlignment="1">
      <alignment vertical="top" wrapText="1"/>
    </xf>
    <xf numFmtId="0" fontId="46" fillId="3" borderId="0" xfId="25845" applyFont="1" applyFill="1"/>
    <xf numFmtId="0" fontId="44" fillId="0" borderId="4" xfId="25845" applyFont="1" applyBorder="1"/>
    <xf numFmtId="0" fontId="43" fillId="0" borderId="4" xfId="25845" applyFont="1" applyBorder="1" applyAlignment="1">
      <alignment horizontal="right" vertical="center" wrapText="1"/>
    </xf>
    <xf numFmtId="0" fontId="43" fillId="0" borderId="0" xfId="25845" applyFont="1" applyAlignment="1">
      <alignment horizontal="right" vertical="center" wrapText="1"/>
    </xf>
    <xf numFmtId="0" fontId="46" fillId="0" borderId="0" xfId="25845" applyFont="1" applyAlignment="1">
      <alignment vertical="center"/>
    </xf>
    <xf numFmtId="192" fontId="32" fillId="0" borderId="0" xfId="25845" applyNumberFormat="1" applyFont="1" applyAlignment="1">
      <alignment vertical="center" wrapText="1"/>
    </xf>
    <xf numFmtId="0" fontId="39" fillId="0" borderId="6" xfId="25845" applyFont="1" applyBorder="1" applyAlignment="1">
      <alignment vertical="center"/>
    </xf>
    <xf numFmtId="0" fontId="38" fillId="0" borderId="6" xfId="25845" applyFont="1" applyBorder="1" applyAlignment="1">
      <alignment vertical="center"/>
    </xf>
    <xf numFmtId="0" fontId="32" fillId="0" borderId="4" xfId="25845" applyFont="1" applyBorder="1" applyAlignment="1">
      <alignment horizontal="right" vertical="center" wrapText="1"/>
    </xf>
    <xf numFmtId="192" fontId="60" fillId="0" borderId="0" xfId="25845" applyNumberFormat="1" applyFont="1" applyAlignment="1">
      <alignment vertical="center"/>
    </xf>
    <xf numFmtId="0" fontId="58" fillId="0" borderId="0" xfId="25845" applyFont="1" applyAlignment="1">
      <alignment horizontal="left" vertical="center" wrapText="1" indent="1"/>
    </xf>
    <xf numFmtId="192" fontId="28" fillId="0" borderId="0" xfId="25845" applyNumberFormat="1" applyFont="1" applyAlignment="1">
      <alignment vertical="center"/>
    </xf>
    <xf numFmtId="0" fontId="53" fillId="0" borderId="6" xfId="25845" applyFont="1" applyBorder="1" applyAlignment="1">
      <alignment vertical="center"/>
    </xf>
    <xf numFmtId="192" fontId="28" fillId="0" borderId="6" xfId="25845" applyNumberFormat="1" applyFont="1" applyBorder="1" applyAlignment="1">
      <alignment vertical="center"/>
    </xf>
    <xf numFmtId="0" fontId="28" fillId="0" borderId="0" xfId="25845" applyFont="1" applyAlignment="1">
      <alignment vertical="center"/>
    </xf>
    <xf numFmtId="0" fontId="50" fillId="3" borderId="12" xfId="25845" applyFont="1" applyFill="1" applyBorder="1" applyAlignment="1">
      <alignment horizontal="center" vertical="top"/>
    </xf>
    <xf numFmtId="0" fontId="32" fillId="3" borderId="4" xfId="25845" applyFont="1" applyFill="1" applyBorder="1" applyAlignment="1">
      <alignment vertical="top"/>
    </xf>
    <xf numFmtId="0" fontId="29" fillId="3" borderId="4" xfId="25845" applyFont="1" applyFill="1" applyBorder="1" applyAlignment="1">
      <alignment horizontal="right" vertical="center"/>
    </xf>
    <xf numFmtId="192" fontId="29" fillId="0" borderId="0" xfId="25845" applyNumberFormat="1" applyFont="1" applyAlignment="1">
      <alignment vertical="center"/>
    </xf>
    <xf numFmtId="193" fontId="34" fillId="0" borderId="0" xfId="25845" applyNumberFormat="1" applyFont="1" applyAlignment="1">
      <alignment horizontal="right" vertical="center" wrapText="1"/>
    </xf>
    <xf numFmtId="0" fontId="43" fillId="0" borderId="0" xfId="25845" applyFont="1" applyAlignment="1">
      <alignment horizontal="right"/>
    </xf>
    <xf numFmtId="0" fontId="61" fillId="0" borderId="0" xfId="25845" applyFont="1" applyAlignment="1">
      <alignment vertical="top"/>
    </xf>
    <xf numFmtId="0" fontId="62" fillId="0" borderId="0" xfId="25845" applyFont="1" applyAlignment="1">
      <alignment vertical="top"/>
    </xf>
    <xf numFmtId="0" fontId="29" fillId="0" borderId="0" xfId="29257" applyFont="1" applyAlignment="1">
      <alignment horizontal="left" vertical="center" indent="1"/>
    </xf>
    <xf numFmtId="192" fontId="34" fillId="0" borderId="0" xfId="25845" applyNumberFormat="1" applyFont="1" applyAlignment="1">
      <alignment horizontal="right" vertical="center" wrapText="1"/>
    </xf>
    <xf numFmtId="0" fontId="53" fillId="0" borderId="6" xfId="25845" applyFont="1" applyBorder="1" applyAlignment="1">
      <alignment horizontal="left" vertical="center"/>
    </xf>
    <xf numFmtId="192" fontId="28" fillId="0" borderId="6" xfId="25845" applyNumberFormat="1" applyFont="1" applyBorder="1" applyAlignment="1">
      <alignment horizontal="right" vertical="center" wrapText="1"/>
    </xf>
    <xf numFmtId="0" fontId="53" fillId="0" borderId="0" xfId="25845" applyFont="1" applyAlignment="1">
      <alignment horizontal="left" vertical="center"/>
    </xf>
    <xf numFmtId="0" fontId="28" fillId="0" borderId="0" xfId="25845" applyFont="1" applyAlignment="1">
      <alignment horizontal="left"/>
    </xf>
    <xf numFmtId="0" fontId="36" fillId="3" borderId="22" xfId="25845" applyFont="1" applyFill="1" applyBorder="1" applyAlignment="1">
      <alignment horizontal="center" vertical="top" wrapText="1"/>
    </xf>
    <xf numFmtId="0" fontId="46" fillId="3" borderId="22" xfId="25845" applyFont="1" applyFill="1" applyBorder="1"/>
    <xf numFmtId="0" fontId="30" fillId="3" borderId="22" xfId="25845" applyFont="1" applyFill="1" applyBorder="1"/>
    <xf numFmtId="0" fontId="46" fillId="0" borderId="22" xfId="25845" applyFont="1" applyBorder="1"/>
    <xf numFmtId="0" fontId="54" fillId="0" borderId="22" xfId="25845" applyFont="1" applyBorder="1"/>
    <xf numFmtId="0" fontId="31" fillId="3" borderId="23" xfId="25845" applyFont="1" applyFill="1" applyBorder="1" applyAlignment="1">
      <alignment horizontal="center" vertical="top" wrapText="1"/>
    </xf>
    <xf numFmtId="0" fontId="32" fillId="3" borderId="23" xfId="25845" applyFont="1" applyFill="1" applyBorder="1" applyAlignment="1">
      <alignment horizontal="left"/>
    </xf>
    <xf numFmtId="0" fontId="32" fillId="3" borderId="23" xfId="25845" applyFont="1" applyFill="1" applyBorder="1"/>
    <xf numFmtId="0" fontId="28" fillId="3" borderId="23" xfId="25845" applyFont="1" applyFill="1" applyBorder="1"/>
    <xf numFmtId="0" fontId="29" fillId="3" borderId="0" xfId="25845" applyFont="1" applyFill="1" applyAlignment="1">
      <alignment horizontal="center" vertical="top" wrapText="1"/>
    </xf>
    <xf numFmtId="0" fontId="53" fillId="3" borderId="0" xfId="25845" applyFont="1" applyFill="1" applyAlignment="1">
      <alignment horizontal="right" vertical="top" wrapText="1"/>
    </xf>
    <xf numFmtId="0" fontId="32" fillId="3" borderId="0" xfId="25845" applyFont="1" applyFill="1" applyAlignment="1">
      <alignment horizontal="left" vertical="top"/>
    </xf>
    <xf numFmtId="0" fontId="32" fillId="3" borderId="24" xfId="25845" applyFont="1" applyFill="1" applyBorder="1"/>
    <xf numFmtId="0" fontId="32" fillId="3" borderId="24" xfId="25845" applyFont="1" applyFill="1" applyBorder="1" applyAlignment="1">
      <alignment horizontal="left"/>
    </xf>
    <xf numFmtId="0" fontId="53" fillId="3" borderId="24" xfId="25845" applyFont="1" applyFill="1" applyBorder="1" applyAlignment="1">
      <alignment horizontal="right" vertical="center" wrapText="1"/>
    </xf>
    <xf numFmtId="0" fontId="46" fillId="0" borderId="0" xfId="25845" applyFont="1" applyAlignment="1">
      <alignment horizontal="left"/>
    </xf>
    <xf numFmtId="192" fontId="35" fillId="0" borderId="0" xfId="25845" applyNumberFormat="1" applyFont="1" applyAlignment="1">
      <alignment horizontal="right" vertical="center" shrinkToFit="1"/>
    </xf>
    <xf numFmtId="192" fontId="32" fillId="0" borderId="0" xfId="25845" applyNumberFormat="1" applyFont="1" applyAlignment="1">
      <alignment horizontal="right" wrapText="1"/>
    </xf>
    <xf numFmtId="192" fontId="32" fillId="0" borderId="0" xfId="25845" applyNumberFormat="1" applyFont="1" applyAlignment="1">
      <alignment horizontal="right"/>
    </xf>
    <xf numFmtId="0" fontId="32" fillId="0" borderId="0" xfId="25845" applyFont="1" applyAlignment="1">
      <alignment horizontal="left" vertical="center"/>
    </xf>
    <xf numFmtId="0" fontId="32" fillId="0" borderId="0" xfId="25845" applyFont="1" applyAlignment="1">
      <alignment horizontal="right" vertical="top"/>
    </xf>
    <xf numFmtId="192" fontId="32" fillId="0" borderId="0" xfId="25845" applyNumberFormat="1" applyFont="1" applyAlignment="1">
      <alignment horizontal="right" vertical="top" wrapText="1"/>
    </xf>
    <xf numFmtId="0" fontId="53" fillId="0" borderId="0" xfId="25845" applyFont="1" applyAlignment="1">
      <alignment horizontal="right" vertical="top" wrapText="1"/>
    </xf>
    <xf numFmtId="0" fontId="28" fillId="0" borderId="0" xfId="25845" applyFont="1" applyAlignment="1">
      <alignment vertical="top" wrapText="1"/>
    </xf>
    <xf numFmtId="3" fontId="28" fillId="0" borderId="0" xfId="25845" applyNumberFormat="1" applyFont="1" applyAlignment="1">
      <alignment vertical="top" wrapText="1"/>
    </xf>
    <xf numFmtId="0" fontId="63" fillId="0" borderId="0" xfId="25845" applyFont="1" applyAlignment="1">
      <alignment vertical="top"/>
    </xf>
    <xf numFmtId="3" fontId="28" fillId="0" borderId="0" xfId="25845" applyNumberFormat="1" applyFont="1" applyAlignment="1">
      <alignment horizontal="center" vertical="top" wrapText="1"/>
    </xf>
    <xf numFmtId="0" fontId="40" fillId="0" borderId="25" xfId="25845" applyFont="1" applyBorder="1" applyAlignment="1">
      <alignment horizontal="center" vertical="center" wrapText="1"/>
    </xf>
    <xf numFmtId="0" fontId="53" fillId="0" borderId="0" xfId="25845" applyFont="1" applyAlignment="1">
      <alignment horizontal="left" vertical="top" wrapText="1"/>
    </xf>
    <xf numFmtId="0" fontId="30" fillId="3" borderId="22" xfId="25845" applyFont="1" applyFill="1" applyBorder="1" applyAlignment="1">
      <alignment horizontal="center" vertical="top" wrapText="1"/>
    </xf>
    <xf numFmtId="0" fontId="36" fillId="0" borderId="22" xfId="25845" applyFont="1" applyBorder="1" applyAlignment="1">
      <alignment horizontal="center" vertical="top" wrapText="1"/>
    </xf>
    <xf numFmtId="0" fontId="29" fillId="3" borderId="0" xfId="29257" applyFont="1" applyFill="1" applyAlignment="1">
      <alignment vertical="top" wrapText="1"/>
    </xf>
    <xf numFmtId="0" fontId="32" fillId="3" borderId="24" xfId="25845" applyFont="1" applyFill="1" applyBorder="1" applyAlignment="1">
      <alignment vertical="top"/>
    </xf>
    <xf numFmtId="0" fontId="29" fillId="3" borderId="24" xfId="25845" applyFont="1" applyFill="1" applyBorder="1" applyAlignment="1">
      <alignment horizontal="right" vertical="center" wrapText="1"/>
    </xf>
    <xf numFmtId="193" fontId="29" fillId="0" borderId="0" xfId="25845" applyNumberFormat="1" applyFont="1" applyAlignment="1">
      <alignment horizontal="right" vertical="center" wrapText="1"/>
    </xf>
    <xf numFmtId="193" fontId="32" fillId="0" borderId="0" xfId="25845" applyNumberFormat="1" applyFont="1" applyAlignment="1">
      <alignment horizontal="right" vertical="center" wrapText="1"/>
    </xf>
    <xf numFmtId="193" fontId="32" fillId="0" borderId="0" xfId="25845" applyNumberFormat="1" applyFont="1" applyAlignment="1">
      <alignment horizontal="right" vertical="top" wrapText="1"/>
    </xf>
    <xf numFmtId="0" fontId="35" fillId="0" borderId="0" xfId="25845" applyFont="1" applyAlignment="1">
      <alignment horizontal="left" shrinkToFit="1"/>
    </xf>
    <xf numFmtId="192" fontId="35" fillId="0" borderId="0" xfId="25845" applyNumberFormat="1" applyFont="1" applyAlignment="1">
      <alignment horizontal="right" shrinkToFit="1"/>
    </xf>
    <xf numFmtId="193" fontId="53" fillId="3" borderId="6" xfId="29463" applyNumberFormat="1" applyFont="1" applyFill="1" applyBorder="1" applyAlignment="1">
      <alignment horizontal="right" vertical="center"/>
    </xf>
    <xf numFmtId="0" fontId="40" fillId="0" borderId="0" xfId="25845" applyFont="1" applyAlignment="1">
      <alignment horizontal="left" vertical="center" wrapText="1"/>
    </xf>
    <xf numFmtId="0" fontId="28" fillId="0" borderId="0" xfId="25845" applyFont="1" applyAlignment="1">
      <alignment vertical="center" wrapText="1"/>
    </xf>
    <xf numFmtId="3" fontId="28" fillId="0" borderId="0" xfId="25845" applyNumberFormat="1" applyFont="1" applyAlignment="1">
      <alignment vertical="center" wrapText="1"/>
    </xf>
    <xf numFmtId="0" fontId="32" fillId="3" borderId="23" xfId="25845" applyFont="1" applyFill="1" applyBorder="1" applyAlignment="1">
      <alignment vertical="top"/>
    </xf>
    <xf numFmtId="0" fontId="29" fillId="3" borderId="24" xfId="25845" applyFont="1" applyFill="1" applyBorder="1" applyAlignment="1">
      <alignment horizontal="right" vertical="center"/>
    </xf>
    <xf numFmtId="193" fontId="29" fillId="3" borderId="24" xfId="25845" applyNumberFormat="1" applyFont="1" applyFill="1" applyBorder="1" applyAlignment="1">
      <alignment horizontal="right" vertical="center"/>
    </xf>
    <xf numFmtId="0" fontId="44" fillId="0" borderId="0" xfId="25845" applyFont="1" applyAlignment="1">
      <alignment vertical="center"/>
    </xf>
    <xf numFmtId="0" fontId="51" fillId="0" borderId="0" xfId="25845" applyFont="1" applyAlignment="1">
      <alignment horizontal="right" vertical="center"/>
    </xf>
    <xf numFmtId="193" fontId="51" fillId="0" borderId="0" xfId="25845" applyNumberFormat="1" applyFont="1" applyAlignment="1">
      <alignment horizontal="right" vertical="center"/>
    </xf>
    <xf numFmtId="193" fontId="35" fillId="0" borderId="0" xfId="26131" applyNumberFormat="1" applyFont="1" applyAlignment="1">
      <alignment horizontal="right" vertical="center"/>
    </xf>
    <xf numFmtId="193" fontId="29" fillId="0" borderId="0" xfId="26131" applyNumberFormat="1" applyFont="1" applyAlignment="1">
      <alignment horizontal="right" vertical="center"/>
    </xf>
    <xf numFmtId="0" fontId="43" fillId="0" borderId="0" xfId="26131" applyFont="1"/>
    <xf numFmtId="193" fontId="34" fillId="0" borderId="0" xfId="26131" applyNumberFormat="1" applyFont="1" applyAlignment="1">
      <alignment horizontal="right" vertical="center" wrapText="1"/>
    </xf>
    <xf numFmtId="0" fontId="43" fillId="0" borderId="0" xfId="26131" applyFont="1" applyAlignment="1">
      <alignment vertical="center"/>
    </xf>
    <xf numFmtId="193" fontId="34" fillId="0" borderId="0" xfId="26131" applyNumberFormat="1" applyFont="1" applyAlignment="1">
      <alignment horizontal="right" vertical="center"/>
    </xf>
    <xf numFmtId="0" fontId="34" fillId="0" borderId="0" xfId="26131" applyFont="1" applyAlignment="1">
      <alignment horizontal="right" vertical="center"/>
    </xf>
    <xf numFmtId="193" fontId="32" fillId="0" borderId="0" xfId="26131" applyNumberFormat="1" applyFont="1" applyAlignment="1">
      <alignment vertical="center"/>
    </xf>
    <xf numFmtId="0" fontId="43" fillId="0" borderId="0" xfId="26131" applyFont="1" applyAlignment="1">
      <alignment vertical="top"/>
    </xf>
    <xf numFmtId="193" fontId="32" fillId="0" borderId="0" xfId="26131" applyNumberFormat="1" applyFont="1" applyAlignment="1">
      <alignment horizontal="right" vertical="center"/>
    </xf>
    <xf numFmtId="192" fontId="34" fillId="0" borderId="0" xfId="26131" applyNumberFormat="1" applyFont="1" applyAlignment="1">
      <alignment horizontal="right" vertical="center"/>
    </xf>
    <xf numFmtId="0" fontId="32" fillId="0" borderId="0" xfId="26131" applyFont="1" applyAlignment="1">
      <alignment vertical="center"/>
    </xf>
    <xf numFmtId="193" fontId="32" fillId="0" borderId="0" xfId="26131" applyNumberFormat="1" applyFont="1" applyAlignment="1">
      <alignment horizontal="right" vertical="center" wrapText="1"/>
    </xf>
    <xf numFmtId="193" fontId="34" fillId="0" borderId="0" xfId="26131" applyNumberFormat="1" applyFont="1" applyAlignment="1">
      <alignment horizontal="center" vertical="center" wrapText="1"/>
    </xf>
    <xf numFmtId="0" fontId="34" fillId="0" borderId="0" xfId="26131" applyFont="1" applyAlignment="1">
      <alignment horizontal="center" vertical="center" wrapText="1"/>
    </xf>
    <xf numFmtId="193" fontId="30" fillId="0" borderId="0" xfId="26131" applyNumberFormat="1" applyFont="1" applyAlignment="1">
      <alignment horizontal="right" vertical="center"/>
    </xf>
    <xf numFmtId="193" fontId="34" fillId="0" borderId="0" xfId="26131" applyNumberFormat="1" applyFont="1" applyAlignment="1">
      <alignment horizontal="right" vertical="top" wrapText="1"/>
    </xf>
    <xf numFmtId="193" fontId="32" fillId="0" borderId="0" xfId="26131" applyNumberFormat="1" applyFont="1" applyAlignment="1">
      <alignment horizontal="right"/>
    </xf>
    <xf numFmtId="193" fontId="34" fillId="0" borderId="0" xfId="26131" applyNumberFormat="1" applyFont="1" applyAlignment="1">
      <alignment horizontal="right"/>
    </xf>
    <xf numFmtId="0" fontId="43" fillId="0" borderId="22" xfId="25845" applyFont="1" applyBorder="1"/>
    <xf numFmtId="0" fontId="51" fillId="0" borderId="22" xfId="26131" applyFont="1" applyBorder="1"/>
    <xf numFmtId="0" fontId="43" fillId="0" borderId="23" xfId="25845" applyFont="1" applyBorder="1" applyAlignment="1">
      <alignment horizontal="center"/>
    </xf>
    <xf numFmtId="0" fontId="38" fillId="6" borderId="0" xfId="25845" applyFont="1" applyFill="1"/>
    <xf numFmtId="0" fontId="28" fillId="0" borderId="0" xfId="29774" applyFont="1"/>
    <xf numFmtId="0" fontId="35" fillId="0" borderId="0" xfId="39665" applyFont="1" applyAlignment="1">
      <alignment horizontal="center" vertical="center" wrapText="1"/>
    </xf>
    <xf numFmtId="0" fontId="32" fillId="0" borderId="0" xfId="29774" applyFont="1" applyAlignment="1">
      <alignment vertical="center"/>
    </xf>
    <xf numFmtId="0" fontId="28" fillId="0" borderId="0" xfId="29774" applyFont="1" applyAlignment="1">
      <alignment vertical="center"/>
    </xf>
    <xf numFmtId="0" fontId="36" fillId="3" borderId="22" xfId="39665" applyFont="1" applyFill="1" applyBorder="1" applyAlignment="1">
      <alignment horizontal="center" vertical="top" wrapText="1"/>
    </xf>
    <xf numFmtId="0" fontId="30" fillId="3" borderId="22" xfId="39665" applyFont="1" applyFill="1" applyBorder="1" applyAlignment="1">
      <alignment horizontal="center" vertical="top" wrapText="1"/>
    </xf>
    <xf numFmtId="0" fontId="31" fillId="3" borderId="23" xfId="29774" applyFont="1" applyFill="1" applyBorder="1" applyAlignment="1">
      <alignment horizontal="center" vertical="top" wrapText="1"/>
    </xf>
    <xf numFmtId="0" fontId="32" fillId="3" borderId="23" xfId="29774" applyFont="1" applyFill="1" applyBorder="1"/>
    <xf numFmtId="0" fontId="29" fillId="3" borderId="0" xfId="29774" applyFont="1" applyFill="1" applyAlignment="1">
      <alignment vertical="top" wrapText="1"/>
    </xf>
    <xf numFmtId="0" fontId="29" fillId="3" borderId="0" xfId="29774" applyFont="1" applyFill="1" applyAlignment="1">
      <alignment horizontal="right" vertical="top" wrapText="1"/>
    </xf>
    <xf numFmtId="0" fontId="32" fillId="3" borderId="24" xfId="29774" applyFont="1" applyFill="1" applyBorder="1" applyAlignment="1">
      <alignment vertical="top"/>
    </xf>
    <xf numFmtId="0" fontId="29" fillId="3" borderId="24" xfId="29774" applyFont="1" applyFill="1" applyBorder="1" applyAlignment="1">
      <alignment horizontal="right" vertical="center"/>
    </xf>
    <xf numFmtId="193" fontId="29" fillId="3" borderId="24" xfId="29774" applyNumberFormat="1" applyFont="1" applyFill="1" applyBorder="1" applyAlignment="1">
      <alignment horizontal="right" vertical="center"/>
    </xf>
    <xf numFmtId="0" fontId="46" fillId="0" borderId="0" xfId="29774" applyFont="1"/>
    <xf numFmtId="0" fontId="29" fillId="0" borderId="0" xfId="29774" applyFont="1" applyAlignment="1">
      <alignment horizontal="right" vertical="center"/>
    </xf>
    <xf numFmtId="193" fontId="29" fillId="0" borderId="0" xfId="29774" applyNumberFormat="1" applyFont="1" applyAlignment="1">
      <alignment horizontal="right" vertical="center"/>
    </xf>
    <xf numFmtId="0" fontId="29" fillId="0" borderId="0" xfId="29774" applyFont="1" applyAlignment="1">
      <alignment horizontal="left" vertical="center" wrapText="1"/>
    </xf>
    <xf numFmtId="0" fontId="35" fillId="0" borderId="0" xfId="29774" applyFont="1" applyAlignment="1">
      <alignment horizontal="left" shrinkToFit="1"/>
    </xf>
    <xf numFmtId="193" fontId="35" fillId="0" borderId="0" xfId="29774" applyNumberFormat="1" applyFont="1" applyAlignment="1">
      <alignment horizontal="right" vertical="center"/>
    </xf>
    <xf numFmtId="0" fontId="29" fillId="0" borderId="0" xfId="29774" applyFont="1" applyAlignment="1">
      <alignment vertical="center"/>
    </xf>
    <xf numFmtId="0" fontId="53" fillId="0" borderId="0" xfId="29774" applyFont="1" applyAlignment="1">
      <alignment vertical="center"/>
    </xf>
    <xf numFmtId="0" fontId="31" fillId="0" borderId="0" xfId="29774" applyFont="1" applyAlignment="1">
      <alignment horizontal="left" vertical="center" wrapText="1"/>
    </xf>
    <xf numFmtId="0" fontId="34" fillId="0" borderId="0" xfId="29774" applyFont="1" applyAlignment="1">
      <alignment horizontal="left" wrapText="1"/>
    </xf>
    <xf numFmtId="193" fontId="34" fillId="0" borderId="0" xfId="39663" applyNumberFormat="1" applyFont="1" applyAlignment="1">
      <alignment horizontal="right" vertical="top" wrapText="1"/>
    </xf>
    <xf numFmtId="193" fontId="32" fillId="0" borderId="0" xfId="39663" applyNumberFormat="1" applyFont="1" applyAlignment="1">
      <alignment vertical="center"/>
    </xf>
    <xf numFmtId="193" fontId="34" fillId="0" borderId="0" xfId="29774" applyNumberFormat="1" applyFont="1" applyAlignment="1">
      <alignment horizontal="right" vertical="center" wrapText="1"/>
    </xf>
    <xf numFmtId="0" fontId="35" fillId="0" borderId="0" xfId="29774" applyFont="1" applyAlignment="1">
      <alignment horizontal="left" vertical="center"/>
    </xf>
    <xf numFmtId="0" fontId="36" fillId="0" borderId="0" xfId="29774" applyFont="1" applyAlignment="1">
      <alignment horizontal="left" vertical="center"/>
    </xf>
    <xf numFmtId="0" fontId="32" fillId="0" borderId="0" xfId="29774" applyFont="1" applyAlignment="1">
      <alignment vertical="top"/>
    </xf>
    <xf numFmtId="0" fontId="28" fillId="0" borderId="0" xfId="29774" applyFont="1" applyAlignment="1">
      <alignment vertical="top"/>
    </xf>
    <xf numFmtId="193" fontId="32" fillId="0" borderId="0" xfId="39663" applyNumberFormat="1" applyFont="1" applyAlignment="1">
      <alignment horizontal="right" vertical="top" wrapText="1"/>
    </xf>
    <xf numFmtId="193" fontId="32" fillId="0" borderId="0" xfId="29774" applyNumberFormat="1" applyFont="1" applyAlignment="1">
      <alignment horizontal="right" vertical="center" wrapText="1"/>
    </xf>
    <xf numFmtId="193" fontId="34" fillId="0" borderId="0" xfId="39663" applyNumberFormat="1" applyFont="1"/>
    <xf numFmtId="0" fontId="60" fillId="0" borderId="0" xfId="29774" applyFont="1" applyAlignment="1">
      <alignment vertical="center"/>
    </xf>
    <xf numFmtId="0" fontId="63" fillId="0" borderId="0" xfId="29774" applyFont="1" applyAlignment="1">
      <alignment vertical="center"/>
    </xf>
    <xf numFmtId="188" fontId="32" fillId="0" borderId="0" xfId="39663" applyFont="1" applyAlignment="1">
      <alignment vertical="center"/>
    </xf>
    <xf numFmtId="0" fontId="32" fillId="0" borderId="0" xfId="29774" applyFont="1" applyAlignment="1">
      <alignment horizontal="left"/>
    </xf>
    <xf numFmtId="193" fontId="32" fillId="0" borderId="0" xfId="29774" applyNumberFormat="1" applyFont="1" applyAlignment="1">
      <alignment vertical="center"/>
    </xf>
    <xf numFmtId="0" fontId="32" fillId="0" borderId="0" xfId="29774" applyFont="1"/>
    <xf numFmtId="0" fontId="34" fillId="0" borderId="0" xfId="25845" applyFont="1" applyAlignment="1">
      <alignment horizontal="left" wrapText="1"/>
    </xf>
    <xf numFmtId="192" fontId="34" fillId="0" borderId="0" xfId="26131" applyNumberFormat="1" applyFont="1" applyAlignment="1">
      <alignment horizontal="right" vertical="center" wrapText="1"/>
    </xf>
    <xf numFmtId="0" fontId="28" fillId="7" borderId="0" xfId="29774" applyFont="1" applyFill="1"/>
    <xf numFmtId="0" fontId="32" fillId="0" borderId="6" xfId="29774" applyFont="1" applyBorder="1"/>
    <xf numFmtId="0" fontId="28" fillId="0" borderId="0" xfId="26800" applyFont="1"/>
    <xf numFmtId="0" fontId="38" fillId="0" borderId="0" xfId="26800" applyFont="1"/>
    <xf numFmtId="0" fontId="29" fillId="0" borderId="0" xfId="26800" applyFont="1" applyAlignment="1">
      <alignment horizontal="center" wrapText="1"/>
    </xf>
    <xf numFmtId="0" fontId="53" fillId="0" borderId="0" xfId="26800" applyFont="1" applyAlignment="1">
      <alignment horizontal="center" wrapText="1"/>
    </xf>
    <xf numFmtId="0" fontId="36" fillId="0" borderId="6" xfId="29463" applyFont="1" applyBorder="1" applyAlignment="1">
      <alignment horizontal="center" vertical="top" wrapText="1"/>
    </xf>
    <xf numFmtId="0" fontId="30" fillId="0" borderId="6" xfId="29463" applyFont="1" applyBorder="1" applyAlignment="1">
      <alignment horizontal="center" vertical="top" wrapText="1"/>
    </xf>
    <xf numFmtId="0" fontId="40" fillId="0" borderId="6" xfId="29463" applyFont="1" applyBorder="1" applyAlignment="1">
      <alignment horizontal="center" vertical="top" wrapText="1"/>
    </xf>
    <xf numFmtId="0" fontId="31" fillId="3" borderId="12" xfId="26800" applyFont="1" applyFill="1" applyBorder="1" applyAlignment="1">
      <alignment horizontal="center" vertical="top" wrapText="1"/>
    </xf>
    <xf numFmtId="0" fontId="32" fillId="3" borderId="12" xfId="26800" applyFont="1" applyFill="1" applyBorder="1"/>
    <xf numFmtId="0" fontId="28" fillId="3" borderId="12" xfId="26800" applyFont="1" applyFill="1" applyBorder="1"/>
    <xf numFmtId="0" fontId="29" fillId="3" borderId="0" xfId="26800" applyFont="1" applyFill="1" applyAlignment="1">
      <alignment vertical="top" wrapText="1"/>
    </xf>
    <xf numFmtId="0" fontId="29" fillId="3" borderId="0" xfId="26800" applyFont="1" applyFill="1" applyAlignment="1">
      <alignment horizontal="left" vertical="top" wrapText="1"/>
    </xf>
    <xf numFmtId="0" fontId="29" fillId="3" borderId="0" xfId="26800" applyFont="1" applyFill="1" applyAlignment="1">
      <alignment horizontal="right" vertical="top" wrapText="1"/>
    </xf>
    <xf numFmtId="0" fontId="32" fillId="3" borderId="0" xfId="26800" applyFont="1" applyFill="1" applyAlignment="1">
      <alignment vertical="top"/>
    </xf>
    <xf numFmtId="193" fontId="32" fillId="3" borderId="4" xfId="29463" applyNumberFormat="1" applyFont="1" applyFill="1" applyBorder="1" applyAlignment="1">
      <alignment horizontal="right" vertical="center"/>
    </xf>
    <xf numFmtId="193" fontId="29" fillId="3" borderId="4" xfId="29463" applyNumberFormat="1" applyFont="1" applyFill="1" applyBorder="1" applyAlignment="1">
      <alignment horizontal="right" vertical="center"/>
    </xf>
    <xf numFmtId="0" fontId="44" fillId="0" borderId="0" xfId="26800" applyFont="1" applyAlignment="1">
      <alignment vertical="top"/>
    </xf>
    <xf numFmtId="0" fontId="51" fillId="0" borderId="0" xfId="26800" applyFont="1" applyAlignment="1">
      <alignment horizontal="right" vertical="center" wrapText="1"/>
    </xf>
    <xf numFmtId="0" fontId="39" fillId="0" borderId="0" xfId="26800" applyFont="1" applyAlignment="1">
      <alignment horizontal="right" vertical="center" wrapText="1"/>
    </xf>
    <xf numFmtId="0" fontId="29" fillId="0" borderId="0" xfId="26800" applyFont="1" applyAlignment="1">
      <alignment horizontal="left" vertical="center" shrinkToFit="1"/>
    </xf>
    <xf numFmtId="0" fontId="35" fillId="0" borderId="0" xfId="26800" applyFont="1" applyAlignment="1">
      <alignment horizontal="left" vertical="center" shrinkToFit="1"/>
    </xf>
    <xf numFmtId="192" fontId="29" fillId="0" borderId="0" xfId="26800" applyNumberFormat="1" applyFont="1" applyAlignment="1">
      <alignment horizontal="right" vertical="center"/>
    </xf>
    <xf numFmtId="192" fontId="53" fillId="0" borderId="0" xfId="26800" applyNumberFormat="1" applyFont="1" applyAlignment="1">
      <alignment horizontal="right" vertical="center"/>
    </xf>
    <xf numFmtId="0" fontId="38" fillId="0" borderId="0" xfId="26800" applyFont="1" applyAlignment="1">
      <alignment vertical="top"/>
    </xf>
    <xf numFmtId="0" fontId="31" fillId="0" borderId="0" xfId="26800" applyFont="1" applyAlignment="1">
      <alignment horizontal="left" vertical="center"/>
    </xf>
    <xf numFmtId="0" fontId="34" fillId="0" borderId="0" xfId="26800" applyFont="1" applyAlignment="1">
      <alignment horizontal="left" vertical="center" shrinkToFit="1"/>
    </xf>
    <xf numFmtId="0" fontId="32" fillId="0" borderId="0" xfId="26800" applyFont="1" applyAlignment="1">
      <alignment horizontal="right" vertical="center"/>
    </xf>
    <xf numFmtId="0" fontId="32" fillId="0" borderId="0" xfId="26800" applyFont="1" applyAlignment="1">
      <alignment vertical="center"/>
    </xf>
    <xf numFmtId="0" fontId="28" fillId="0" borderId="0" xfId="26800" applyFont="1" applyAlignment="1">
      <alignment vertical="center"/>
    </xf>
    <xf numFmtId="0" fontId="29" fillId="0" borderId="0" xfId="26800" applyFont="1" applyAlignment="1">
      <alignment horizontal="left" vertical="center" wrapText="1"/>
    </xf>
    <xf numFmtId="0" fontId="43" fillId="0" borderId="0" xfId="26800" applyFont="1"/>
    <xf numFmtId="192" fontId="32" fillId="0" borderId="0" xfId="26800" applyNumberFormat="1" applyFont="1" applyAlignment="1">
      <alignment horizontal="right" vertical="center"/>
    </xf>
    <xf numFmtId="0" fontId="31" fillId="0" borderId="0" xfId="26800" applyFont="1" applyAlignment="1">
      <alignment horizontal="left" vertical="center" wrapText="1"/>
    </xf>
    <xf numFmtId="0" fontId="32" fillId="0" borderId="0" xfId="26800" applyFont="1" applyAlignment="1">
      <alignment horizontal="right" vertical="center" wrapText="1"/>
    </xf>
    <xf numFmtId="0" fontId="28" fillId="0" borderId="0" xfId="26800" applyFont="1" applyAlignment="1">
      <alignment horizontal="right" vertical="center" wrapText="1"/>
    </xf>
    <xf numFmtId="192" fontId="32" fillId="0" borderId="0" xfId="26800" applyNumberFormat="1" applyFont="1" applyAlignment="1">
      <alignment horizontal="right" vertical="center" wrapText="1"/>
    </xf>
    <xf numFmtId="192" fontId="28" fillId="0" borderId="0" xfId="26800" applyNumberFormat="1" applyFont="1" applyAlignment="1">
      <alignment horizontal="right" vertical="center" wrapText="1"/>
    </xf>
    <xf numFmtId="0" fontId="35" fillId="0" borderId="0" xfId="26300" applyFont="1" applyAlignment="1">
      <alignment horizontal="left" vertical="center" wrapText="1" indent="1"/>
    </xf>
    <xf numFmtId="0" fontId="36" fillId="0" borderId="0" xfId="26300" applyFont="1" applyAlignment="1">
      <alignment horizontal="left" vertical="center" wrapText="1" indent="1"/>
    </xf>
    <xf numFmtId="0" fontId="31" fillId="0" borderId="0" xfId="26300" applyFont="1" applyAlignment="1">
      <alignment horizontal="left" vertical="center" wrapText="1" indent="1"/>
    </xf>
    <xf numFmtId="0" fontId="35" fillId="0" borderId="0" xfId="26300" applyFont="1" applyAlignment="1">
      <alignment horizontal="left" vertical="center" indent="1"/>
    </xf>
    <xf numFmtId="0" fontId="36" fillId="0" borderId="0" xfId="26300" applyFont="1" applyAlignment="1">
      <alignment horizontal="left" vertical="center" indent="1"/>
    </xf>
    <xf numFmtId="0" fontId="32" fillId="0" borderId="0" xfId="26800" applyFont="1"/>
    <xf numFmtId="0" fontId="28" fillId="0" borderId="0" xfId="26800" applyFont="1" applyAlignment="1">
      <alignment vertical="top"/>
    </xf>
    <xf numFmtId="0" fontId="29" fillId="0" borderId="0" xfId="26300" applyFont="1" applyAlignment="1">
      <alignment horizontal="left" vertical="center" wrapText="1" indent="1"/>
    </xf>
    <xf numFmtId="0" fontId="58" fillId="0" borderId="6" xfId="26800" applyFont="1" applyBorder="1" applyAlignment="1">
      <alignment horizontal="center" vertical="center" wrapText="1"/>
    </xf>
    <xf numFmtId="0" fontId="53" fillId="0" borderId="0" xfId="26800" applyFont="1" applyAlignment="1">
      <alignment horizontal="left" vertical="top" wrapText="1"/>
    </xf>
    <xf numFmtId="0" fontId="58" fillId="0" borderId="0" xfId="26800" applyFont="1" applyAlignment="1">
      <alignment horizontal="left" vertical="top" wrapText="1"/>
    </xf>
    <xf numFmtId="0" fontId="39" fillId="0" borderId="0" xfId="26800" applyFont="1" applyAlignment="1">
      <alignment horizontal="left" vertical="top"/>
    </xf>
    <xf numFmtId="0" fontId="39" fillId="0" borderId="0" xfId="26800" applyFont="1" applyAlignment="1">
      <alignment horizontal="left" vertical="center"/>
    </xf>
    <xf numFmtId="0" fontId="38" fillId="0" borderId="0" xfId="26800" applyFont="1" applyAlignment="1">
      <alignment vertical="center"/>
    </xf>
    <xf numFmtId="0" fontId="39" fillId="0" borderId="0" xfId="26800" applyFont="1" applyAlignment="1">
      <alignment vertical="center"/>
    </xf>
    <xf numFmtId="0" fontId="38" fillId="0" borderId="0" xfId="26800" applyFont="1" applyAlignment="1">
      <alignment horizontal="left" vertical="top"/>
    </xf>
    <xf numFmtId="0" fontId="38" fillId="0" borderId="0" xfId="26800" applyFont="1" applyAlignment="1">
      <alignment horizontal="left" vertical="center"/>
    </xf>
    <xf numFmtId="0" fontId="39" fillId="0" borderId="0" xfId="26800" applyFont="1" applyAlignment="1">
      <alignment vertical="top" wrapText="1"/>
    </xf>
    <xf numFmtId="0" fontId="39" fillId="0" borderId="0" xfId="26800" applyFont="1" applyAlignment="1">
      <alignment vertical="center" wrapText="1"/>
    </xf>
    <xf numFmtId="0" fontId="56" fillId="0" borderId="0" xfId="26800" applyFont="1" applyAlignment="1">
      <alignment vertical="top" wrapText="1"/>
    </xf>
    <xf numFmtId="0" fontId="56" fillId="0" borderId="0" xfId="26800" applyFont="1" applyAlignment="1">
      <alignment vertical="center" wrapText="1"/>
    </xf>
    <xf numFmtId="0" fontId="50" fillId="3" borderId="12" xfId="26800" applyFont="1" applyFill="1" applyBorder="1" applyAlignment="1">
      <alignment horizontal="center" vertical="top" wrapText="1"/>
    </xf>
    <xf numFmtId="0" fontId="43" fillId="3" borderId="12" xfId="26800" applyFont="1" applyFill="1" applyBorder="1"/>
    <xf numFmtId="0" fontId="29" fillId="4" borderId="0" xfId="34991" applyFont="1" applyFill="1" applyAlignment="1">
      <alignment horizontal="right" vertical="top" wrapText="1"/>
    </xf>
    <xf numFmtId="0" fontId="46" fillId="0" borderId="0" xfId="26800" applyFont="1" applyAlignment="1">
      <alignment vertical="top"/>
    </xf>
    <xf numFmtId="0" fontId="29" fillId="0" borderId="0" xfId="26800" applyFont="1" applyAlignment="1">
      <alignment horizontal="right" vertical="center" wrapText="1"/>
    </xf>
    <xf numFmtId="193" fontId="29" fillId="3" borderId="6" xfId="29463" applyNumberFormat="1" applyFont="1" applyFill="1" applyBorder="1" applyAlignment="1">
      <alignment horizontal="right" vertical="center"/>
    </xf>
    <xf numFmtId="0" fontId="53" fillId="0" borderId="0" xfId="26800" applyFont="1" applyAlignment="1">
      <alignment horizontal="left" vertical="top"/>
    </xf>
    <xf numFmtId="0" fontId="53" fillId="0" borderId="0" xfId="26800" applyFont="1" applyAlignment="1">
      <alignment vertical="top"/>
    </xf>
    <xf numFmtId="0" fontId="28" fillId="0" borderId="0" xfId="26800" applyFont="1" applyAlignment="1">
      <alignment horizontal="left" vertical="top"/>
    </xf>
    <xf numFmtId="0" fontId="39" fillId="0" borderId="0" xfId="26800" applyFont="1" applyAlignment="1">
      <alignment vertical="top"/>
    </xf>
    <xf numFmtId="0" fontId="38" fillId="3" borderId="0" xfId="26800" applyFont="1" applyFill="1"/>
    <xf numFmtId="0" fontId="53" fillId="3" borderId="0" xfId="26800" applyFont="1" applyFill="1" applyAlignment="1">
      <alignment horizontal="right" vertical="top" wrapText="1"/>
    </xf>
    <xf numFmtId="193" fontId="29" fillId="3" borderId="0" xfId="29463" applyNumberFormat="1" applyFont="1" applyFill="1" applyAlignment="1">
      <alignment horizontal="right" vertical="center"/>
    </xf>
    <xf numFmtId="0" fontId="29" fillId="3" borderId="0" xfId="26800" applyFont="1" applyFill="1" applyAlignment="1">
      <alignment horizontal="right" vertical="center" wrapText="1"/>
    </xf>
    <xf numFmtId="193" fontId="53" fillId="3" borderId="4" xfId="29463" applyNumberFormat="1" applyFont="1" applyFill="1" applyBorder="1" applyAlignment="1">
      <alignment horizontal="right" vertical="center"/>
    </xf>
    <xf numFmtId="0" fontId="44" fillId="0" borderId="0" xfId="26800" applyFont="1"/>
    <xf numFmtId="0" fontId="43" fillId="0" borderId="0" xfId="26800" applyFont="1" applyAlignment="1">
      <alignment horizontal="right" vertical="center" wrapText="1"/>
    </xf>
    <xf numFmtId="0" fontId="34" fillId="0" borderId="0" xfId="26800" applyFont="1" applyAlignment="1">
      <alignment horizontal="left" vertical="center" wrapText="1"/>
    </xf>
    <xf numFmtId="192" fontId="28" fillId="0" borderId="0" xfId="26800" applyNumberFormat="1" applyFont="1" applyAlignment="1">
      <alignment horizontal="right" vertical="center"/>
    </xf>
    <xf numFmtId="0" fontId="35" fillId="0" borderId="0" xfId="26800" applyFont="1" applyAlignment="1">
      <alignment horizontal="left" vertical="center"/>
    </xf>
    <xf numFmtId="0" fontId="36" fillId="0" borderId="0" xfId="26800" applyFont="1" applyAlignment="1">
      <alignment horizontal="left" vertical="center"/>
    </xf>
    <xf numFmtId="192" fontId="38" fillId="0" borderId="0" xfId="26800" applyNumberFormat="1" applyFont="1" applyAlignment="1">
      <alignment horizontal="right" vertical="center"/>
    </xf>
    <xf numFmtId="0" fontId="58" fillId="0" borderId="0" xfId="26300" applyFont="1" applyAlignment="1">
      <alignment horizontal="left" vertical="center" wrapText="1" indent="1"/>
    </xf>
    <xf numFmtId="0" fontId="41" fillId="0" borderId="0" xfId="26800" applyFont="1" applyAlignment="1">
      <alignment horizontal="left" vertical="center" wrapText="1"/>
    </xf>
    <xf numFmtId="0" fontId="28" fillId="0" borderId="0" xfId="26800" applyFont="1" applyAlignment="1">
      <alignment horizontal="right" vertical="center"/>
    </xf>
    <xf numFmtId="0" fontId="29" fillId="0" borderId="26" xfId="26300" applyFont="1" applyBorder="1" applyAlignment="1">
      <alignment horizontal="left" vertical="top" wrapText="1"/>
    </xf>
    <xf numFmtId="0" fontId="53" fillId="0" borderId="26" xfId="26300" applyFont="1" applyBorder="1" applyAlignment="1">
      <alignment horizontal="left" vertical="top" wrapText="1"/>
    </xf>
    <xf numFmtId="0" fontId="29" fillId="0" borderId="0" xfId="26800" applyFont="1" applyAlignment="1">
      <alignment horizontal="center" vertical="center" wrapText="1"/>
    </xf>
    <xf numFmtId="192" fontId="32" fillId="0" borderId="0" xfId="26800" applyNumberFormat="1" applyFont="1" applyAlignment="1">
      <alignment vertical="center"/>
    </xf>
    <xf numFmtId="0" fontId="46" fillId="0" borderId="0" xfId="26800" applyFont="1" applyAlignment="1">
      <alignment vertical="center"/>
    </xf>
    <xf numFmtId="0" fontId="36" fillId="0" borderId="0" xfId="29463" applyFont="1" applyAlignment="1">
      <alignment horizontal="center" vertical="top" wrapText="1"/>
    </xf>
    <xf numFmtId="0" fontId="30" fillId="0" borderId="0" xfId="29463" applyFont="1" applyAlignment="1">
      <alignment horizontal="center" vertical="top" wrapText="1"/>
    </xf>
    <xf numFmtId="0" fontId="46" fillId="0" borderId="0" xfId="26800" applyFont="1"/>
    <xf numFmtId="192" fontId="46" fillId="0" borderId="0" xfId="26800" applyNumberFormat="1" applyFont="1" applyAlignment="1">
      <alignment horizontal="right" vertical="center" wrapText="1"/>
    </xf>
    <xf numFmtId="0" fontId="28" fillId="0" borderId="0" xfId="26300" applyFont="1"/>
    <xf numFmtId="0" fontId="38" fillId="0" borderId="0" xfId="26300" applyFont="1"/>
    <xf numFmtId="0" fontId="29" fillId="0" borderId="0" xfId="26300" applyFont="1" applyAlignment="1">
      <alignment horizontal="center" shrinkToFit="1"/>
    </xf>
    <xf numFmtId="0" fontId="43" fillId="0" borderId="0" xfId="26300" applyFont="1" applyAlignment="1">
      <alignment vertical="center"/>
    </xf>
    <xf numFmtId="0" fontId="38" fillId="0" borderId="0" xfId="26300" applyFont="1" applyAlignment="1">
      <alignment vertical="center"/>
    </xf>
    <xf numFmtId="0" fontId="36" fillId="0" borderId="0" xfId="29257" applyFont="1" applyAlignment="1">
      <alignment horizontal="center" vertical="top" wrapText="1"/>
    </xf>
    <xf numFmtId="0" fontId="30" fillId="0" borderId="0" xfId="29257" applyFont="1" applyAlignment="1">
      <alignment horizontal="center" vertical="top" wrapText="1"/>
    </xf>
    <xf numFmtId="0" fontId="32" fillId="0" borderId="0" xfId="26300" applyFont="1" applyAlignment="1">
      <alignment vertical="center"/>
    </xf>
    <xf numFmtId="0" fontId="28" fillId="0" borderId="0" xfId="26300" applyFont="1" applyAlignment="1">
      <alignment vertical="center"/>
    </xf>
    <xf numFmtId="0" fontId="50" fillId="3" borderId="12" xfId="26300" applyFont="1" applyFill="1" applyBorder="1" applyAlignment="1">
      <alignment horizontal="center" vertical="top"/>
    </xf>
    <xf numFmtId="0" fontId="43" fillId="3" borderId="12" xfId="26300" applyFont="1" applyFill="1" applyBorder="1"/>
    <xf numFmtId="0" fontId="29" fillId="3" borderId="0" xfId="26300" applyFont="1" applyFill="1" applyAlignment="1">
      <alignment vertical="top" wrapText="1"/>
    </xf>
    <xf numFmtId="0" fontId="29" fillId="3" borderId="0" xfId="26300" applyFont="1" applyFill="1" applyAlignment="1">
      <alignment horizontal="right" vertical="top" wrapText="1"/>
    </xf>
    <xf numFmtId="193" fontId="29" fillId="3" borderId="4" xfId="29257" applyNumberFormat="1" applyFont="1" applyFill="1" applyBorder="1" applyAlignment="1">
      <alignment horizontal="right" vertical="center"/>
    </xf>
    <xf numFmtId="0" fontId="44" fillId="0" borderId="0" xfId="26300" applyFont="1"/>
    <xf numFmtId="0" fontId="43" fillId="0" borderId="0" xfId="26300" applyFont="1" applyAlignment="1">
      <alignment horizontal="right" vertical="center"/>
    </xf>
    <xf numFmtId="0" fontId="29" fillId="0" borderId="0" xfId="26300" applyFont="1" applyAlignment="1">
      <alignment horizontal="left" vertical="center" wrapText="1"/>
    </xf>
    <xf numFmtId="0" fontId="29" fillId="0" borderId="0" xfId="26300" applyFont="1" applyAlignment="1">
      <alignment horizontal="left" vertical="center"/>
    </xf>
    <xf numFmtId="192" fontId="29" fillId="0" borderId="0" xfId="26300" applyNumberFormat="1" applyFont="1" applyAlignment="1">
      <alignment vertical="center"/>
    </xf>
    <xf numFmtId="0" fontId="31" fillId="0" borderId="0" xfId="26300" applyFont="1" applyAlignment="1">
      <alignment horizontal="left" vertical="center" wrapText="1"/>
    </xf>
    <xf numFmtId="0" fontId="34" fillId="0" borderId="0" xfId="26300" applyFont="1" applyAlignment="1">
      <alignment horizontal="left" vertical="center"/>
    </xf>
    <xf numFmtId="192" fontId="32" fillId="0" borderId="0" xfId="26300" applyNumberFormat="1" applyFont="1" applyAlignment="1">
      <alignment horizontal="right" vertical="center"/>
    </xf>
    <xf numFmtId="0" fontId="43" fillId="0" borderId="0" xfId="26300" applyFont="1" applyAlignment="1">
      <alignment vertical="top"/>
    </xf>
    <xf numFmtId="0" fontId="38" fillId="0" borderId="0" xfId="26300" applyFont="1" applyAlignment="1">
      <alignment vertical="top"/>
    </xf>
    <xf numFmtId="0" fontId="35" fillId="0" borderId="0" xfId="26300" applyFont="1" applyAlignment="1">
      <alignment horizontal="left" vertical="center"/>
    </xf>
    <xf numFmtId="0" fontId="36" fillId="0" borderId="0" xfId="26300" applyFont="1" applyAlignment="1">
      <alignment horizontal="left" vertical="center"/>
    </xf>
    <xf numFmtId="0" fontId="61" fillId="0" borderId="0" xfId="26300" applyFont="1" applyAlignment="1">
      <alignment vertical="top"/>
    </xf>
    <xf numFmtId="0" fontId="62" fillId="0" borderId="0" xfId="26300" applyFont="1" applyAlignment="1">
      <alignment vertical="top"/>
    </xf>
    <xf numFmtId="0" fontId="29" fillId="0" borderId="0" xfId="26300" applyFont="1" applyAlignment="1">
      <alignment vertical="center"/>
    </xf>
    <xf numFmtId="0" fontId="29" fillId="0" borderId="0" xfId="26300" applyFont="1" applyAlignment="1">
      <alignment vertical="top"/>
    </xf>
    <xf numFmtId="192" fontId="32" fillId="0" borderId="0" xfId="26300" applyNumberFormat="1" applyFont="1" applyAlignment="1">
      <alignment horizontal="right" vertical="top"/>
    </xf>
    <xf numFmtId="0" fontId="43" fillId="0" borderId="0" xfId="26300" applyFont="1"/>
    <xf numFmtId="0" fontId="35" fillId="0" borderId="0" xfId="26300" applyFont="1" applyAlignment="1">
      <alignment horizontal="left" vertical="center" wrapText="1"/>
    </xf>
    <xf numFmtId="0" fontId="34" fillId="0" borderId="0" xfId="26300" applyFont="1" applyAlignment="1">
      <alignment horizontal="left" vertical="center" wrapText="1"/>
    </xf>
    <xf numFmtId="192" fontId="32" fillId="0" borderId="0" xfId="26300" applyNumberFormat="1" applyFont="1" applyAlignment="1">
      <alignment horizontal="right" vertical="center" wrapText="1"/>
    </xf>
    <xf numFmtId="193" fontId="29" fillId="3" borderId="6" xfId="29257" applyNumberFormat="1" applyFont="1" applyFill="1" applyBorder="1" applyAlignment="1">
      <alignment horizontal="right" vertical="center"/>
    </xf>
    <xf numFmtId="0" fontId="53" fillId="0" borderId="0" xfId="26300" applyFont="1" applyAlignment="1">
      <alignment horizontal="center" vertical="top"/>
    </xf>
    <xf numFmtId="0" fontId="53" fillId="0" borderId="0" xfId="26300" applyFont="1" applyAlignment="1">
      <alignment horizontal="left" vertical="top" wrapText="1"/>
    </xf>
    <xf numFmtId="0" fontId="38" fillId="0" borderId="0" xfId="26800" applyFont="1" applyAlignment="1">
      <alignment horizontal="left"/>
    </xf>
    <xf numFmtId="0" fontId="38" fillId="0" borderId="0" xfId="29463" applyFont="1"/>
    <xf numFmtId="0" fontId="35" fillId="0" borderId="0" xfId="26800" applyFont="1" applyAlignment="1">
      <alignment horizontal="center" wrapText="1"/>
    </xf>
    <xf numFmtId="0" fontId="64" fillId="3" borderId="12" xfId="26800" applyFont="1" applyFill="1" applyBorder="1" applyAlignment="1">
      <alignment horizontal="center" vertical="top" wrapText="1"/>
    </xf>
    <xf numFmtId="0" fontId="43" fillId="3" borderId="12" xfId="26800" applyFont="1" applyFill="1" applyBorder="1" applyAlignment="1">
      <alignment horizontal="left"/>
    </xf>
    <xf numFmtId="0" fontId="29" fillId="3" borderId="0" xfId="26800" applyFont="1" applyFill="1" applyAlignment="1">
      <alignment horizontal="center" vertical="top" wrapText="1"/>
    </xf>
    <xf numFmtId="0" fontId="32" fillId="3" borderId="0" xfId="26800" applyFont="1" applyFill="1" applyAlignment="1">
      <alignment horizontal="left" vertical="top"/>
    </xf>
    <xf numFmtId="0" fontId="44" fillId="0" borderId="0" xfId="26800" applyFont="1" applyAlignment="1">
      <alignment horizontal="left"/>
    </xf>
    <xf numFmtId="0" fontId="29" fillId="0" borderId="0" xfId="26800" applyFont="1" applyAlignment="1">
      <alignment horizontal="left" vertical="center"/>
    </xf>
    <xf numFmtId="192" fontId="35" fillId="0" borderId="0" xfId="26800" applyNumberFormat="1" applyFont="1" applyAlignment="1">
      <alignment horizontal="right" vertical="center" shrinkToFit="1"/>
    </xf>
    <xf numFmtId="0" fontId="32" fillId="0" borderId="0" xfId="26800" applyFont="1" applyAlignment="1">
      <alignment horizontal="left" vertical="center"/>
    </xf>
    <xf numFmtId="0" fontId="35" fillId="0" borderId="0" xfId="26800" applyFont="1" applyAlignment="1">
      <alignment horizontal="left" vertical="center" wrapText="1"/>
    </xf>
    <xf numFmtId="0" fontId="43" fillId="0" borderId="0" xfId="29463" applyFont="1" applyAlignment="1">
      <alignment vertical="center"/>
    </xf>
    <xf numFmtId="0" fontId="39" fillId="0" borderId="0" xfId="26800" applyFont="1" applyAlignment="1">
      <alignment horizontal="right" vertical="top" wrapText="1"/>
    </xf>
    <xf numFmtId="193" fontId="29" fillId="3" borderId="27" xfId="29463" applyNumberFormat="1" applyFont="1" applyFill="1" applyBorder="1" applyAlignment="1">
      <alignment horizontal="right" vertical="center"/>
    </xf>
    <xf numFmtId="0" fontId="51" fillId="0" borderId="0" xfId="29463" applyFont="1" applyAlignment="1">
      <alignment vertical="center"/>
    </xf>
    <xf numFmtId="0" fontId="43" fillId="0" borderId="0" xfId="29463" applyFont="1" applyAlignment="1">
      <alignment vertical="top"/>
    </xf>
    <xf numFmtId="0" fontId="62" fillId="0" borderId="0" xfId="26800" applyFont="1" applyAlignment="1">
      <alignment vertical="top"/>
    </xf>
    <xf numFmtId="0" fontId="61" fillId="0" borderId="0" xfId="29463" applyFont="1" applyAlignment="1">
      <alignment vertical="center"/>
    </xf>
    <xf numFmtId="0" fontId="43" fillId="0" borderId="0" xfId="29463" applyFont="1"/>
    <xf numFmtId="3" fontId="38" fillId="0" borderId="0" xfId="26800" applyNumberFormat="1" applyFont="1" applyAlignment="1">
      <alignment horizontal="center" vertical="top" wrapText="1"/>
    </xf>
    <xf numFmtId="0" fontId="35" fillId="0" borderId="0" xfId="26800" applyFont="1" applyAlignment="1">
      <alignment horizontal="left" vertical="top" wrapText="1"/>
    </xf>
    <xf numFmtId="0" fontId="31" fillId="0" borderId="6" xfId="26300" applyFont="1" applyBorder="1" applyAlignment="1">
      <alignment horizontal="left" vertical="center" wrapText="1" indent="1"/>
    </xf>
    <xf numFmtId="0" fontId="34" fillId="0" borderId="6" xfId="26800" applyFont="1" applyBorder="1" applyAlignment="1">
      <alignment horizontal="left" vertical="center" wrapText="1"/>
    </xf>
    <xf numFmtId="192" fontId="32" fillId="0" borderId="6" xfId="26800" applyNumberFormat="1" applyFont="1" applyBorder="1" applyAlignment="1">
      <alignment horizontal="right" vertical="center"/>
    </xf>
    <xf numFmtId="192" fontId="32" fillId="0" borderId="6" xfId="26800" applyNumberFormat="1" applyFont="1" applyBorder="1" applyAlignment="1">
      <alignment horizontal="right" vertical="center" wrapText="1"/>
    </xf>
    <xf numFmtId="0" fontId="36" fillId="0" borderId="0" xfId="26800" applyFont="1" applyAlignment="1">
      <alignment horizontal="center" vertical="center" wrapText="1"/>
    </xf>
    <xf numFmtId="0" fontId="29" fillId="0" borderId="0" xfId="26800" applyFont="1" applyAlignment="1">
      <alignment horizontal="left" wrapText="1"/>
    </xf>
    <xf numFmtId="0" fontId="29" fillId="3" borderId="0" xfId="29463" applyFont="1" applyFill="1" applyAlignment="1">
      <alignment vertical="top" wrapText="1"/>
    </xf>
    <xf numFmtId="193" fontId="32" fillId="0" borderId="0" xfId="26800" applyNumberFormat="1" applyFont="1" applyAlignment="1">
      <alignment horizontal="right" vertical="center" wrapText="1"/>
    </xf>
    <xf numFmtId="0" fontId="34" fillId="0" borderId="0" xfId="26800" applyFont="1" applyAlignment="1">
      <alignment horizontal="left" vertical="top" wrapText="1"/>
    </xf>
    <xf numFmtId="193" fontId="32" fillId="0" borderId="0" xfId="26800" applyNumberFormat="1" applyFont="1" applyAlignment="1">
      <alignment horizontal="right" vertical="top" wrapText="1"/>
    </xf>
    <xf numFmtId="0" fontId="35" fillId="0" borderId="0" xfId="26800" applyFont="1" applyAlignment="1">
      <alignment horizontal="left" shrinkToFit="1"/>
    </xf>
    <xf numFmtId="192" fontId="35" fillId="0" borderId="0" xfId="26800" applyNumberFormat="1" applyFont="1" applyAlignment="1">
      <alignment horizontal="right" shrinkToFit="1"/>
    </xf>
    <xf numFmtId="0" fontId="35" fillId="0" borderId="0" xfId="26300" applyFont="1" applyAlignment="1">
      <alignment horizontal="center"/>
    </xf>
    <xf numFmtId="0" fontId="36" fillId="3" borderId="12" xfId="26300" applyFont="1" applyFill="1" applyBorder="1" applyAlignment="1">
      <alignment horizontal="center" vertical="top"/>
    </xf>
    <xf numFmtId="0" fontId="32" fillId="3" borderId="12" xfId="26300" applyFont="1" applyFill="1" applyBorder="1" applyAlignment="1">
      <alignment vertical="top"/>
    </xf>
    <xf numFmtId="193" fontId="32" fillId="3" borderId="4" xfId="29257" applyNumberFormat="1" applyFont="1" applyFill="1" applyBorder="1" applyAlignment="1">
      <alignment horizontal="right" vertical="center"/>
    </xf>
    <xf numFmtId="0" fontId="44" fillId="0" borderId="0" xfId="26300" applyFont="1" applyAlignment="1">
      <alignment vertical="center"/>
    </xf>
    <xf numFmtId="0" fontId="51" fillId="0" borderId="0" xfId="26300" applyFont="1" applyAlignment="1">
      <alignment horizontal="right" vertical="center"/>
    </xf>
    <xf numFmtId="193" fontId="51" fillId="0" borderId="0" xfId="26300" applyNumberFormat="1" applyFont="1" applyAlignment="1">
      <alignment horizontal="right" vertical="center"/>
    </xf>
    <xf numFmtId="0" fontId="35" fillId="0" borderId="0" xfId="26300" applyFont="1" applyAlignment="1">
      <alignment horizontal="left" vertical="center" shrinkToFit="1"/>
    </xf>
    <xf numFmtId="193" fontId="35" fillId="0" borderId="0" xfId="29257" applyNumberFormat="1" applyFont="1" applyAlignment="1">
      <alignment horizontal="right" vertical="center"/>
    </xf>
    <xf numFmtId="193" fontId="34" fillId="0" borderId="0" xfId="26300" applyNumberFormat="1" applyFont="1" applyAlignment="1">
      <alignment horizontal="right" vertical="center"/>
    </xf>
    <xf numFmtId="0" fontId="34" fillId="0" borderId="0" xfId="26300" applyFont="1" applyAlignment="1">
      <alignment horizontal="right" vertical="center"/>
    </xf>
    <xf numFmtId="0" fontId="29" fillId="0" borderId="0" xfId="26300" applyFont="1" applyAlignment="1">
      <alignment vertical="center" wrapText="1"/>
    </xf>
    <xf numFmtId="192" fontId="34" fillId="0" borderId="0" xfId="26300" applyNumberFormat="1" applyFont="1" applyAlignment="1">
      <alignment horizontal="right" vertical="center"/>
    </xf>
    <xf numFmtId="193" fontId="34" fillId="0" borderId="0" xfId="26300" applyNumberFormat="1" applyFont="1" applyAlignment="1">
      <alignment horizontal="center" vertical="center" wrapText="1"/>
    </xf>
    <xf numFmtId="0" fontId="34" fillId="0" borderId="0" xfId="26300" applyFont="1" applyAlignment="1">
      <alignment horizontal="center" vertical="center" wrapText="1"/>
    </xf>
    <xf numFmtId="0" fontId="43" fillId="0" borderId="0" xfId="26300" applyFont="1" applyAlignment="1">
      <alignment horizontal="right"/>
    </xf>
    <xf numFmtId="0" fontId="43" fillId="0" borderId="0" xfId="26300" applyFont="1" applyAlignment="1">
      <alignment horizontal="center"/>
    </xf>
    <xf numFmtId="0" fontId="29" fillId="0" borderId="0" xfId="26300" applyFont="1" applyAlignment="1">
      <alignment horizontal="left" wrapText="1"/>
    </xf>
    <xf numFmtId="0" fontId="43" fillId="0" borderId="0" xfId="26300" applyFont="1" applyAlignment="1">
      <alignment horizontal="left" indent="1"/>
    </xf>
    <xf numFmtId="0" fontId="32" fillId="0" borderId="0" xfId="29257" applyFont="1"/>
    <xf numFmtId="0" fontId="43" fillId="0" borderId="0" xfId="29257" applyFont="1"/>
    <xf numFmtId="0" fontId="35" fillId="0" borderId="0" xfId="29257" applyFont="1" applyAlignment="1">
      <alignment horizontal="center" wrapText="1"/>
    </xf>
    <xf numFmtId="0" fontId="43" fillId="0" borderId="0" xfId="29257" applyFont="1" applyAlignment="1">
      <alignment vertical="center"/>
    </xf>
    <xf numFmtId="0" fontId="32" fillId="0" borderId="0" xfId="29257" applyFont="1" applyAlignment="1">
      <alignment vertical="center"/>
    </xf>
    <xf numFmtId="0" fontId="36" fillId="3" borderId="12" xfId="29257" applyFont="1" applyFill="1" applyBorder="1" applyAlignment="1">
      <alignment horizontal="center" vertical="top" wrapText="1"/>
    </xf>
    <xf numFmtId="0" fontId="32" fillId="3" borderId="12" xfId="29257" applyFont="1" applyFill="1" applyBorder="1"/>
    <xf numFmtId="0" fontId="29" fillId="3" borderId="0" xfId="29257" applyFont="1" applyFill="1" applyAlignment="1">
      <alignment horizontal="right" vertical="top" wrapText="1"/>
    </xf>
    <xf numFmtId="0" fontId="44" fillId="0" borderId="0" xfId="29257" applyFont="1"/>
    <xf numFmtId="0" fontId="51" fillId="0" borderId="0" xfId="29257" applyFont="1" applyAlignment="1">
      <alignment horizontal="right" vertical="center"/>
    </xf>
    <xf numFmtId="193" fontId="51" fillId="0" borderId="0" xfId="29257" applyNumberFormat="1" applyFont="1" applyAlignment="1">
      <alignment horizontal="right" vertical="center"/>
    </xf>
    <xf numFmtId="0" fontId="29" fillId="0" borderId="0" xfId="29257" applyFont="1" applyAlignment="1">
      <alignment horizontal="left" vertical="center" wrapText="1"/>
    </xf>
    <xf numFmtId="0" fontId="35" fillId="0" borderId="0" xfId="29257" applyFont="1" applyAlignment="1">
      <alignment horizontal="left" vertical="center" shrinkToFit="1"/>
    </xf>
    <xf numFmtId="0" fontId="51" fillId="0" borderId="0" xfId="29257" applyFont="1" applyAlignment="1">
      <alignment vertical="center"/>
    </xf>
    <xf numFmtId="0" fontId="31" fillId="0" borderId="0" xfId="29257" applyFont="1" applyAlignment="1">
      <alignment horizontal="left" vertical="center" wrapText="1"/>
    </xf>
    <xf numFmtId="0" fontId="34" fillId="0" borderId="0" xfId="29257" applyFont="1" applyAlignment="1">
      <alignment horizontal="left" vertical="center" wrapText="1"/>
    </xf>
    <xf numFmtId="193" fontId="34" fillId="0" borderId="0" xfId="29257" applyNumberFormat="1" applyFont="1" applyAlignment="1">
      <alignment horizontal="right" vertical="center" wrapText="1"/>
    </xf>
    <xf numFmtId="0" fontId="35" fillId="0" borderId="0" xfId="29257" applyFont="1" applyAlignment="1">
      <alignment horizontal="left" vertical="center"/>
    </xf>
    <xf numFmtId="0" fontId="36" fillId="0" borderId="0" xfId="29257" applyFont="1" applyAlignment="1">
      <alignment horizontal="left" vertical="center"/>
    </xf>
    <xf numFmtId="0" fontId="43" fillId="0" borderId="0" xfId="29257" applyFont="1" applyAlignment="1">
      <alignment vertical="top"/>
    </xf>
    <xf numFmtId="193" fontId="32" fillId="0" borderId="0" xfId="29257" applyNumberFormat="1" applyFont="1" applyAlignment="1">
      <alignment horizontal="right" vertical="center" wrapText="1"/>
    </xf>
    <xf numFmtId="0" fontId="61" fillId="0" borderId="0" xfId="29257" applyFont="1" applyAlignment="1">
      <alignment vertical="center"/>
    </xf>
    <xf numFmtId="0" fontId="32" fillId="0" borderId="0" xfId="29257" applyFont="1" applyAlignment="1">
      <alignment horizontal="left" vertical="center"/>
    </xf>
    <xf numFmtId="193" fontId="32" fillId="0" borderId="0" xfId="29257" applyNumberFormat="1" applyFont="1" applyAlignment="1">
      <alignment vertical="center"/>
    </xf>
    <xf numFmtId="193" fontId="35" fillId="0" borderId="0" xfId="26300" applyNumberFormat="1" applyFont="1" applyAlignment="1">
      <alignment horizontal="right" vertical="center"/>
    </xf>
    <xf numFmtId="193" fontId="34" fillId="0" borderId="0" xfId="26300" applyNumberFormat="1" applyFont="1" applyAlignment="1">
      <alignment horizontal="right" vertical="center" wrapText="1"/>
    </xf>
    <xf numFmtId="192" fontId="34" fillId="0" borderId="0" xfId="26300" applyNumberFormat="1" applyFont="1" applyAlignment="1">
      <alignment horizontal="right" vertical="center" wrapText="1"/>
    </xf>
    <xf numFmtId="193" fontId="29" fillId="0" borderId="0" xfId="26300" applyNumberFormat="1" applyFont="1" applyAlignment="1">
      <alignment horizontal="right" vertical="center"/>
    </xf>
    <xf numFmtId="193" fontId="29" fillId="3" borderId="0" xfId="29257" applyNumberFormat="1" applyFont="1" applyFill="1" applyAlignment="1">
      <alignment horizontal="right" vertical="center"/>
    </xf>
    <xf numFmtId="0" fontId="2" fillId="3" borderId="0" xfId="19532" applyFont="1" applyFill="1"/>
    <xf numFmtId="0" fontId="2" fillId="3" borderId="0" xfId="19532" applyFont="1" applyFill="1" applyAlignment="1">
      <alignment horizontal="center"/>
    </xf>
    <xf numFmtId="0" fontId="1" fillId="3" borderId="0" xfId="19532" applyFont="1" applyFill="1" applyAlignment="1">
      <alignment horizontal="center"/>
    </xf>
    <xf numFmtId="0" fontId="4" fillId="3" borderId="0" xfId="19532" applyFont="1" applyFill="1" applyAlignment="1">
      <alignment horizontal="center"/>
    </xf>
    <xf numFmtId="0" fontId="2" fillId="3" borderId="4" xfId="19532" applyFont="1" applyFill="1" applyBorder="1"/>
    <xf numFmtId="0" fontId="2" fillId="0" borderId="0" xfId="19532" applyFont="1"/>
    <xf numFmtId="0" fontId="1" fillId="0" borderId="0" xfId="17732" applyFont="1" applyAlignment="1">
      <alignment horizontal="left" vertical="center" wrapText="1"/>
    </xf>
    <xf numFmtId="0" fontId="1" fillId="0" borderId="0" xfId="17732" applyFont="1" applyAlignment="1">
      <alignment horizontal="center" vertical="center" wrapText="1"/>
    </xf>
    <xf numFmtId="0" fontId="1" fillId="0" borderId="0" xfId="17732" applyFont="1" applyAlignment="1">
      <alignment horizontal="right" vertical="top" wrapText="1"/>
    </xf>
    <xf numFmtId="0" fontId="2" fillId="0" borderId="0" xfId="19532" applyFont="1" applyAlignment="1">
      <alignment horizontal="right"/>
    </xf>
    <xf numFmtId="0" fontId="1" fillId="0" borderId="0" xfId="19532" applyFont="1" applyAlignment="1">
      <alignment horizontal="center" wrapText="1"/>
    </xf>
    <xf numFmtId="0" fontId="1" fillId="0" borderId="0" xfId="19532" applyFont="1" applyAlignment="1">
      <alignment horizontal="center"/>
    </xf>
    <xf numFmtId="0" fontId="2" fillId="0" borderId="2" xfId="19532" applyFont="1" applyBorder="1" applyAlignment="1">
      <alignment horizontal="right"/>
    </xf>
    <xf numFmtId="0" fontId="12" fillId="0" borderId="0" xfId="19532" applyFont="1"/>
    <xf numFmtId="0" fontId="1" fillId="0" borderId="0" xfId="17732" applyFont="1" applyAlignment="1">
      <alignment vertical="top"/>
    </xf>
    <xf numFmtId="0" fontId="4" fillId="0" borderId="0" xfId="19532" applyFont="1" applyAlignment="1">
      <alignment horizontal="right"/>
    </xf>
    <xf numFmtId="0" fontId="1" fillId="0" borderId="0" xfId="19532" applyFont="1" applyAlignment="1">
      <alignment horizontal="right" vertical="top" wrapText="1"/>
    </xf>
    <xf numFmtId="0" fontId="1" fillId="0" borderId="0" xfId="19532" applyFont="1" applyAlignment="1">
      <alignment horizontal="right"/>
    </xf>
    <xf numFmtId="0" fontId="1" fillId="0" borderId="0" xfId="19532" applyFont="1" applyAlignment="1">
      <alignment horizontal="right" vertical="top"/>
    </xf>
    <xf numFmtId="0" fontId="2" fillId="0" borderId="2" xfId="19532" applyFont="1" applyBorder="1"/>
    <xf numFmtId="0" fontId="1" fillId="3" borderId="0" xfId="17732" applyFont="1" applyFill="1" applyAlignment="1">
      <alignment horizontal="left" vertical="top" wrapText="1"/>
    </xf>
    <xf numFmtId="3" fontId="1" fillId="3" borderId="0" xfId="14809" applyNumberFormat="1" applyFont="1" applyFill="1" applyAlignment="1">
      <alignment horizontal="right" vertical="center" wrapText="1"/>
    </xf>
    <xf numFmtId="3" fontId="1" fillId="3" borderId="0" xfId="17732" applyNumberFormat="1" applyFont="1" applyFill="1" applyAlignment="1">
      <alignment vertical="top"/>
    </xf>
    <xf numFmtId="3" fontId="1" fillId="3" borderId="0" xfId="14809" applyNumberFormat="1" applyFont="1" applyFill="1" applyAlignment="1">
      <alignment vertical="top" wrapText="1"/>
    </xf>
    <xf numFmtId="0" fontId="1" fillId="3" borderId="0" xfId="17732" applyFont="1" applyFill="1" applyAlignment="1">
      <alignment horizontal="left" vertical="top" wrapText="1" indent="1"/>
    </xf>
    <xf numFmtId="3" fontId="1" fillId="3" borderId="0" xfId="3236" applyNumberFormat="1" applyFont="1" applyFill="1" applyBorder="1" applyAlignment="1">
      <alignment horizontal="right" vertical="center"/>
    </xf>
    <xf numFmtId="3" fontId="2" fillId="3" borderId="0" xfId="3236" applyNumberFormat="1" applyFont="1" applyFill="1" applyBorder="1" applyAlignment="1">
      <alignment vertical="top" wrapText="1"/>
    </xf>
    <xf numFmtId="3" fontId="1" fillId="3" borderId="0" xfId="3236" applyNumberFormat="1" applyFont="1" applyFill="1" applyBorder="1" applyAlignment="1">
      <alignment vertical="top"/>
    </xf>
    <xf numFmtId="3" fontId="2" fillId="3" borderId="0" xfId="17732" applyNumberFormat="1" applyFont="1" applyFill="1" applyAlignment="1">
      <alignment vertical="top"/>
    </xf>
    <xf numFmtId="3" fontId="2" fillId="3" borderId="0" xfId="3236" applyNumberFormat="1" applyFont="1" applyFill="1" applyBorder="1" applyAlignment="1">
      <alignment vertical="top"/>
    </xf>
    <xf numFmtId="3" fontId="65" fillId="3" borderId="0" xfId="3236" applyNumberFormat="1" applyFont="1" applyFill="1" applyBorder="1" applyAlignment="1">
      <alignment horizontal="right" vertical="center" wrapText="1"/>
    </xf>
    <xf numFmtId="0" fontId="2" fillId="3" borderId="0" xfId="19532" applyFont="1" applyFill="1" applyAlignment="1">
      <alignment vertical="top"/>
    </xf>
    <xf numFmtId="3" fontId="2" fillId="3" borderId="0" xfId="3236" applyNumberFormat="1" applyFont="1" applyFill="1" applyBorder="1" applyAlignment="1">
      <alignment horizontal="right" vertical="center"/>
    </xf>
    <xf numFmtId="3" fontId="2" fillId="3" borderId="0" xfId="19532" applyNumberFormat="1" applyFont="1" applyFill="1"/>
    <xf numFmtId="3" fontId="2" fillId="3" borderId="0" xfId="19532" applyNumberFormat="1" applyFont="1" applyFill="1" applyAlignment="1">
      <alignment vertical="top"/>
    </xf>
    <xf numFmtId="0" fontId="4" fillId="3" borderId="0" xfId="14867" applyFont="1" applyFill="1" applyAlignment="1">
      <alignment vertical="center"/>
    </xf>
    <xf numFmtId="0" fontId="2" fillId="3" borderId="0" xfId="14867" applyFont="1" applyFill="1" applyAlignment="1">
      <alignment horizontal="left" vertical="center"/>
    </xf>
    <xf numFmtId="0" fontId="2" fillId="3" borderId="0" xfId="14867" applyFont="1" applyFill="1" applyAlignment="1">
      <alignment vertical="center"/>
    </xf>
    <xf numFmtId="0" fontId="2" fillId="3" borderId="0" xfId="14867" applyFont="1" applyFill="1" applyAlignment="1">
      <alignment horizontal="center" vertical="center"/>
    </xf>
    <xf numFmtId="0" fontId="1" fillId="3" borderId="0" xfId="14867" applyFont="1" applyFill="1" applyAlignment="1">
      <alignment horizontal="center" vertical="center"/>
    </xf>
    <xf numFmtId="0" fontId="1" fillId="3" borderId="0" xfId="14867" applyFont="1" applyFill="1" applyAlignment="1">
      <alignment horizontal="center"/>
    </xf>
    <xf numFmtId="0" fontId="4" fillId="3" borderId="0" xfId="14867" applyFont="1" applyFill="1" applyAlignment="1">
      <alignment horizontal="center" vertical="top"/>
    </xf>
    <xf numFmtId="0" fontId="4" fillId="3" borderId="4" xfId="14867" applyFont="1" applyFill="1" applyBorder="1" applyAlignment="1">
      <alignment horizontal="center" vertical="center"/>
    </xf>
    <xf numFmtId="0" fontId="1" fillId="0" borderId="0" xfId="14867" applyFont="1" applyAlignment="1">
      <alignment horizontal="center" vertical="center"/>
    </xf>
    <xf numFmtId="0" fontId="2" fillId="0" borderId="0" xfId="14867" applyFont="1" applyAlignment="1">
      <alignment vertical="center"/>
    </xf>
    <xf numFmtId="0" fontId="1" fillId="0" borderId="0" xfId="14867" applyFont="1" applyAlignment="1">
      <alignment horizontal="left" vertical="top" wrapText="1"/>
    </xf>
    <xf numFmtId="49" fontId="1" fillId="0" borderId="0" xfId="26131" applyNumberFormat="1" applyFont="1" applyAlignment="1">
      <alignment horizontal="center" vertical="center" wrapText="1"/>
    </xf>
    <xf numFmtId="49" fontId="1" fillId="0" borderId="0" xfId="26131" applyNumberFormat="1" applyFont="1" applyAlignment="1">
      <alignment horizontal="center" vertical="center"/>
    </xf>
    <xf numFmtId="49" fontId="1" fillId="0" borderId="0" xfId="26131" applyNumberFormat="1" applyFont="1" applyAlignment="1">
      <alignment horizontal="right" vertical="top" wrapText="1"/>
    </xf>
    <xf numFmtId="0" fontId="1" fillId="3" borderId="0" xfId="14867" applyFont="1" applyFill="1" applyAlignment="1">
      <alignment horizontal="right" vertical="center"/>
    </xf>
    <xf numFmtId="0" fontId="1" fillId="0" borderId="0" xfId="14867" applyFont="1" applyAlignment="1">
      <alignment horizontal="left" vertical="top"/>
    </xf>
    <xf numFmtId="0" fontId="4" fillId="0" borderId="4" xfId="17732" applyFont="1" applyBorder="1" applyAlignment="1">
      <alignment horizontal="center"/>
    </xf>
    <xf numFmtId="0" fontId="4" fillId="3" borderId="0" xfId="14867" applyFont="1" applyFill="1" applyAlignment="1">
      <alignment horizontal="right" vertical="center"/>
    </xf>
    <xf numFmtId="0" fontId="4" fillId="0" borderId="0" xfId="17732" applyFont="1" applyAlignment="1">
      <alignment horizontal="center"/>
    </xf>
    <xf numFmtId="0" fontId="1" fillId="0" borderId="0" xfId="14867" applyFont="1" applyAlignment="1">
      <alignment horizontal="right" vertical="top" wrapText="1"/>
    </xf>
    <xf numFmtId="0" fontId="1" fillId="0" borderId="0" xfId="14867" applyFont="1" applyAlignment="1">
      <alignment horizontal="right" vertical="center"/>
    </xf>
    <xf numFmtId="0" fontId="1" fillId="3" borderId="0" xfId="14867" applyFont="1" applyFill="1" applyAlignment="1">
      <alignment horizontal="right" vertical="center" shrinkToFit="1"/>
    </xf>
    <xf numFmtId="0" fontId="11" fillId="0" borderId="0" xfId="14867" applyFont="1"/>
    <xf numFmtId="190" fontId="66" fillId="0" borderId="2" xfId="3236" applyNumberFormat="1" applyFont="1" applyFill="1" applyBorder="1" applyAlignment="1">
      <alignment horizontal="right" vertical="center"/>
    </xf>
    <xf numFmtId="0" fontId="1" fillId="0" borderId="2" xfId="14867" applyFont="1" applyBorder="1" applyAlignment="1">
      <alignment horizontal="right" vertical="top"/>
    </xf>
    <xf numFmtId="0" fontId="1" fillId="3" borderId="0" xfId="17732" applyFont="1" applyFill="1" applyAlignment="1">
      <alignment horizontal="left" vertical="center" wrapText="1"/>
    </xf>
    <xf numFmtId="190" fontId="1" fillId="0" borderId="0" xfId="1115" applyNumberFormat="1" applyFont="1" applyBorder="1" applyAlignment="1">
      <alignment horizontal="right" vertical="center" wrapText="1"/>
    </xf>
    <xf numFmtId="190" fontId="1" fillId="0" borderId="0" xfId="1115" applyNumberFormat="1" applyFont="1" applyBorder="1" applyAlignment="1">
      <alignment vertical="top" wrapText="1"/>
    </xf>
    <xf numFmtId="190" fontId="1" fillId="3" borderId="0" xfId="3236" applyNumberFormat="1" applyFont="1" applyFill="1" applyBorder="1" applyAlignment="1">
      <alignment horizontal="center" vertical="center"/>
    </xf>
    <xf numFmtId="0" fontId="1" fillId="3" borderId="0" xfId="14867" applyFont="1" applyFill="1" applyAlignment="1">
      <alignment horizontal="left" vertical="top" wrapText="1" indent="1"/>
    </xf>
    <xf numFmtId="190" fontId="1" fillId="0" borderId="0" xfId="1115" applyNumberFormat="1" applyFont="1" applyBorder="1" applyAlignment="1">
      <alignment vertical="top"/>
    </xf>
    <xf numFmtId="0" fontId="1" fillId="3" borderId="0" xfId="14867" applyFont="1" applyFill="1" applyAlignment="1">
      <alignment horizontal="left" vertical="top" wrapText="1" indent="3"/>
    </xf>
    <xf numFmtId="190" fontId="2" fillId="0" borderId="0" xfId="1115" applyNumberFormat="1" applyFont="1" applyBorder="1" applyAlignment="1">
      <alignment vertical="top"/>
    </xf>
    <xf numFmtId="0" fontId="2" fillId="3" borderId="0" xfId="14867" applyFont="1" applyFill="1" applyAlignment="1">
      <alignment horizontal="right" vertical="center"/>
    </xf>
    <xf numFmtId="0" fontId="1" fillId="3" borderId="0" xfId="14867" applyFont="1" applyFill="1" applyAlignment="1">
      <alignment horizontal="left" vertical="top" indent="3"/>
    </xf>
    <xf numFmtId="190" fontId="1" fillId="0" borderId="0" xfId="1162" applyNumberFormat="1" applyFont="1" applyBorder="1" applyAlignment="1">
      <alignment vertical="top" wrapText="1"/>
    </xf>
    <xf numFmtId="0" fontId="1" fillId="3" borderId="0" xfId="14867" applyFont="1" applyFill="1" applyAlignment="1">
      <alignment horizontal="left" vertical="top" wrapText="1" indent="7"/>
    </xf>
    <xf numFmtId="0" fontId="1" fillId="3" borderId="6" xfId="14867" applyFont="1" applyFill="1" applyBorder="1" applyAlignment="1">
      <alignment horizontal="left" vertical="top" wrapText="1" indent="3"/>
    </xf>
    <xf numFmtId="190" fontId="1" fillId="0" borderId="6" xfId="1162" applyNumberFormat="1" applyFont="1" applyBorder="1" applyAlignment="1">
      <alignment vertical="top" wrapText="1"/>
    </xf>
    <xf numFmtId="190" fontId="1" fillId="0" borderId="6" xfId="1115" applyNumberFormat="1" applyFont="1" applyBorder="1" applyAlignment="1">
      <alignment vertical="top"/>
    </xf>
    <xf numFmtId="0" fontId="1" fillId="3" borderId="11" xfId="14867" applyFont="1" applyFill="1" applyBorder="1" applyAlignment="1">
      <alignment vertical="center" wrapText="1"/>
    </xf>
    <xf numFmtId="3" fontId="1" fillId="3" borderId="11" xfId="14867" applyNumberFormat="1" applyFont="1" applyFill="1" applyBorder="1" applyAlignment="1">
      <alignment horizontal="right" vertical="center"/>
    </xf>
    <xf numFmtId="3" fontId="5" fillId="3" borderId="11" xfId="14867" applyNumberFormat="1" applyFont="1" applyFill="1" applyBorder="1" applyAlignment="1">
      <alignment horizontal="right" vertical="center"/>
    </xf>
    <xf numFmtId="0" fontId="2" fillId="0" borderId="0" xfId="17732" applyFont="1" applyAlignment="1">
      <alignment vertical="center"/>
    </xf>
    <xf numFmtId="0" fontId="2" fillId="3" borderId="0" xfId="17732" applyFont="1" applyFill="1" applyAlignment="1">
      <alignment vertical="center"/>
    </xf>
    <xf numFmtId="0" fontId="2" fillId="3" borderId="0" xfId="17732" applyFont="1" applyFill="1" applyAlignment="1">
      <alignment horizontal="center" vertical="center"/>
    </xf>
    <xf numFmtId="0" fontId="1" fillId="3" borderId="0" xfId="17732" applyFont="1" applyFill="1" applyAlignment="1">
      <alignment horizontal="center" vertical="center"/>
    </xf>
    <xf numFmtId="0" fontId="4" fillId="3" borderId="0" xfId="17732" applyFont="1" applyFill="1" applyAlignment="1">
      <alignment horizontal="center" vertical="center"/>
    </xf>
    <xf numFmtId="0" fontId="2" fillId="3" borderId="4" xfId="17732" applyFont="1" applyFill="1" applyBorder="1" applyAlignment="1">
      <alignment vertical="center"/>
    </xf>
    <xf numFmtId="0" fontId="2" fillId="0" borderId="0" xfId="17732" applyFont="1" applyAlignment="1">
      <alignment horizontal="right" vertical="center"/>
    </xf>
    <xf numFmtId="0" fontId="2" fillId="0" borderId="0" xfId="17732" applyFont="1" applyAlignment="1">
      <alignment horizontal="left" vertical="center"/>
    </xf>
    <xf numFmtId="0" fontId="1" fillId="0" borderId="0" xfId="17732" applyFont="1" applyAlignment="1">
      <alignment horizontal="left" vertical="top" wrapText="1"/>
    </xf>
    <xf numFmtId="0" fontId="1" fillId="0" borderId="0" xfId="14448" applyFont="1" applyAlignment="1">
      <alignment horizontal="right" vertical="top" wrapText="1"/>
    </xf>
    <xf numFmtId="0" fontId="1" fillId="0" borderId="0" xfId="17732" applyFont="1" applyAlignment="1">
      <alignment horizontal="left" vertical="top"/>
    </xf>
    <xf numFmtId="0" fontId="1" fillId="0" borderId="0" xfId="17732" applyFont="1" applyAlignment="1">
      <alignment horizontal="right" vertical="top"/>
    </xf>
    <xf numFmtId="0" fontId="1" fillId="0" borderId="0" xfId="14448" applyFont="1" applyAlignment="1">
      <alignment horizontal="right" vertical="top"/>
    </xf>
    <xf numFmtId="0" fontId="4" fillId="0" borderId="0" xfId="17732" applyFont="1" applyAlignment="1">
      <alignment horizontal="right" vertical="center"/>
    </xf>
    <xf numFmtId="49" fontId="2" fillId="0" borderId="0" xfId="26131" applyNumberFormat="1" applyFont="1" applyAlignment="1">
      <alignment horizontal="right" vertical="center" wrapText="1"/>
    </xf>
    <xf numFmtId="0" fontId="2" fillId="0" borderId="2" xfId="17732" applyFont="1" applyBorder="1" applyAlignment="1">
      <alignment horizontal="left" vertical="center"/>
    </xf>
    <xf numFmtId="3" fontId="2" fillId="0" borderId="2" xfId="17732" applyNumberFormat="1" applyFont="1" applyBorder="1" applyAlignment="1">
      <alignment horizontal="right" vertical="center"/>
    </xf>
    <xf numFmtId="3" fontId="1" fillId="0" borderId="2" xfId="17732" applyNumberFormat="1" applyFont="1" applyBorder="1" applyAlignment="1">
      <alignment horizontal="right" vertical="center"/>
    </xf>
    <xf numFmtId="190" fontId="2" fillId="0" borderId="0" xfId="1115" applyNumberFormat="1" applyFont="1" applyBorder="1" applyAlignment="1">
      <alignment vertical="top" wrapText="1"/>
    </xf>
    <xf numFmtId="3" fontId="2" fillId="3" borderId="0" xfId="3236" applyNumberFormat="1" applyFont="1" applyFill="1" applyBorder="1" applyAlignment="1">
      <alignment vertical="center" wrapText="1"/>
    </xf>
    <xf numFmtId="0" fontId="1" fillId="0" borderId="0" xfId="17732" applyFont="1" applyAlignment="1">
      <alignment horizontal="left" vertical="center" wrapText="1" indent="1"/>
    </xf>
    <xf numFmtId="190" fontId="2" fillId="3" borderId="4" xfId="17732" applyNumberFormat="1" applyFont="1" applyFill="1" applyBorder="1" applyAlignment="1">
      <alignment vertical="center"/>
    </xf>
    <xf numFmtId="0" fontId="2" fillId="3" borderId="0" xfId="17732" applyFont="1" applyFill="1" applyAlignment="1">
      <alignment horizontal="right" vertical="center"/>
    </xf>
    <xf numFmtId="0" fontId="1" fillId="3" borderId="0" xfId="17732" applyFont="1" applyFill="1" applyAlignment="1">
      <alignment horizontal="center" vertical="center" wrapText="1"/>
    </xf>
    <xf numFmtId="3" fontId="2" fillId="3" borderId="0" xfId="17732" applyNumberFormat="1" applyFont="1" applyFill="1" applyAlignment="1">
      <alignment vertical="center"/>
    </xf>
    <xf numFmtId="4" fontId="2" fillId="3" borderId="0" xfId="17732" applyNumberFormat="1" applyFont="1" applyFill="1" applyAlignment="1">
      <alignment vertical="center"/>
    </xf>
    <xf numFmtId="2" fontId="2" fillId="3" borderId="0" xfId="17732" applyNumberFormat="1" applyFont="1" applyFill="1" applyAlignment="1">
      <alignment vertical="center"/>
    </xf>
    <xf numFmtId="190" fontId="2" fillId="3" borderId="0" xfId="1115" applyNumberFormat="1" applyFont="1" applyFill="1" applyAlignment="1">
      <alignment vertical="center"/>
    </xf>
    <xf numFmtId="0" fontId="4" fillId="0" borderId="0" xfId="14448" applyFont="1" applyAlignment="1">
      <alignment horizontal="right" vertical="center"/>
    </xf>
    <xf numFmtId="0" fontId="1" fillId="3" borderId="0" xfId="14448" applyFont="1" applyFill="1" applyAlignment="1">
      <alignment horizontal="left" vertical="top" wrapText="1" indent="1"/>
    </xf>
    <xf numFmtId="3" fontId="67" fillId="3" borderId="0" xfId="3236" applyNumberFormat="1" applyFont="1" applyFill="1" applyBorder="1" applyAlignment="1">
      <alignment horizontal="right" vertical="center" wrapText="1"/>
    </xf>
    <xf numFmtId="190" fontId="67" fillId="0" borderId="0" xfId="1115" applyNumberFormat="1" applyFont="1" applyBorder="1" applyAlignment="1">
      <alignment horizontal="right" vertical="center" wrapText="1"/>
    </xf>
    <xf numFmtId="0" fontId="0" fillId="0" borderId="0" xfId="14448"/>
    <xf numFmtId="0" fontId="1" fillId="3" borderId="0" xfId="17732" applyFont="1" applyFill="1" applyAlignment="1">
      <alignment horizontal="left" vertical="top" indent="1"/>
    </xf>
    <xf numFmtId="0" fontId="1" fillId="3" borderId="0" xfId="17732" applyFont="1" applyFill="1" applyAlignment="1">
      <alignment horizontal="left" vertical="center"/>
    </xf>
    <xf numFmtId="0" fontId="1" fillId="3" borderId="0" xfId="14448" applyFont="1" applyFill="1" applyAlignment="1">
      <alignment horizontal="left" vertical="top" indent="1"/>
    </xf>
    <xf numFmtId="0" fontId="1" fillId="3" borderId="0" xfId="14448" applyFont="1" applyFill="1" applyAlignment="1">
      <alignment horizontal="left" vertical="center"/>
    </xf>
    <xf numFmtId="0" fontId="1" fillId="3" borderId="4" xfId="17732" applyFont="1" applyFill="1" applyBorder="1" applyAlignment="1">
      <alignment horizontal="left" vertical="center"/>
    </xf>
    <xf numFmtId="3" fontId="65" fillId="3" borderId="0" xfId="41843" applyNumberFormat="1" applyFont="1" applyFill="1" applyAlignment="1">
      <alignment horizontal="right" vertical="center" wrapText="1"/>
    </xf>
    <xf numFmtId="0" fontId="11" fillId="3" borderId="0" xfId="14448" applyFont="1" applyFill="1" applyAlignment="1">
      <alignment horizontal="left" vertical="center"/>
    </xf>
    <xf numFmtId="3" fontId="11" fillId="3" borderId="0" xfId="14448" applyNumberFormat="1" applyFont="1" applyFill="1" applyAlignment="1">
      <alignment vertical="center"/>
    </xf>
    <xf numFmtId="190" fontId="1" fillId="3" borderId="0" xfId="3236" applyNumberFormat="1" applyFont="1" applyFill="1" applyBorder="1" applyAlignment="1">
      <alignment vertical="center"/>
    </xf>
    <xf numFmtId="0" fontId="11" fillId="0" borderId="0" xfId="14448" applyFont="1"/>
    <xf numFmtId="0" fontId="4" fillId="0" borderId="0" xfId="17732" applyFont="1" applyAlignment="1">
      <alignment horizontal="center" vertical="center"/>
    </xf>
    <xf numFmtId="0" fontId="2" fillId="3" borderId="11" xfId="17732" applyFont="1" applyFill="1" applyBorder="1" applyAlignment="1">
      <alignment vertical="center"/>
    </xf>
    <xf numFmtId="0" fontId="1" fillId="3" borderId="0" xfId="17732" applyFont="1" applyFill="1" applyAlignment="1">
      <alignment vertical="top" wrapText="1"/>
    </xf>
    <xf numFmtId="3" fontId="11" fillId="3" borderId="0" xfId="3236" applyNumberFormat="1" applyFont="1" applyFill="1" applyBorder="1" applyAlignment="1">
      <alignment vertical="top" wrapText="1"/>
    </xf>
    <xf numFmtId="0" fontId="2" fillId="3" borderId="0" xfId="17732" applyFont="1" applyFill="1" applyAlignment="1">
      <alignment horizontal="left" vertical="center"/>
    </xf>
    <xf numFmtId="37" fontId="12" fillId="3" borderId="0" xfId="1115" applyNumberFormat="1" applyFont="1" applyFill="1" applyAlignment="1">
      <alignment horizontal="left" vertical="center"/>
    </xf>
    <xf numFmtId="0" fontId="2" fillId="3" borderId="4" xfId="17732" applyFont="1" applyFill="1" applyBorder="1" applyAlignment="1">
      <alignment horizontal="left" vertical="center"/>
    </xf>
    <xf numFmtId="0" fontId="1" fillId="0" borderId="0" xfId="17732" applyFont="1" applyAlignment="1">
      <alignment horizontal="left" vertical="top" wrapText="1" indent="1"/>
    </xf>
    <xf numFmtId="0" fontId="1" fillId="0" borderId="0" xfId="17732" applyFont="1" applyAlignment="1">
      <alignment horizontal="left" vertical="top" indent="1"/>
    </xf>
    <xf numFmtId="0" fontId="2" fillId="0" borderId="0" xfId="17732" applyFont="1" applyAlignment="1">
      <alignment horizontal="left" vertical="center" indent="1"/>
    </xf>
    <xf numFmtId="0" fontId="1" fillId="0" borderId="0" xfId="17732" applyFont="1" applyAlignment="1">
      <alignment horizontal="right" vertical="center"/>
    </xf>
    <xf numFmtId="0" fontId="2" fillId="0" borderId="2" xfId="17732" applyFont="1" applyBorder="1" applyAlignment="1">
      <alignment horizontal="left" vertical="center" indent="1"/>
    </xf>
    <xf numFmtId="0" fontId="2" fillId="0" borderId="2" xfId="17732" applyFont="1" applyBorder="1" applyAlignment="1">
      <alignment horizontal="right" vertical="center"/>
    </xf>
    <xf numFmtId="0" fontId="1" fillId="0" borderId="2" xfId="17732" applyFont="1" applyBorder="1" applyAlignment="1">
      <alignment horizontal="right" vertical="center" wrapText="1"/>
    </xf>
    <xf numFmtId="3" fontId="1" fillId="3" borderId="0" xfId="3236" applyNumberFormat="1" applyFont="1" applyFill="1" applyBorder="1" applyAlignment="1">
      <alignment vertical="top" wrapText="1"/>
    </xf>
    <xf numFmtId="3" fontId="68" fillId="3" borderId="0" xfId="3236" applyNumberFormat="1" applyFont="1" applyFill="1" applyBorder="1" applyAlignment="1">
      <alignment vertical="top" wrapText="1"/>
    </xf>
    <xf numFmtId="190" fontId="68" fillId="3" borderId="0" xfId="1115" applyNumberFormat="1" applyFont="1" applyFill="1" applyBorder="1" applyAlignment="1">
      <alignment vertical="top" wrapText="1"/>
    </xf>
    <xf numFmtId="190" fontId="2" fillId="3" borderId="0" xfId="1115" applyNumberFormat="1" applyFont="1" applyFill="1" applyBorder="1" applyAlignment="1">
      <alignment vertical="top" wrapText="1"/>
    </xf>
    <xf numFmtId="0" fontId="1" fillId="3" borderId="6" xfId="17732" applyFont="1" applyFill="1" applyBorder="1" applyAlignment="1">
      <alignment horizontal="left" vertical="top" indent="1"/>
    </xf>
    <xf numFmtId="3" fontId="2" fillId="3" borderId="6" xfId="3236" applyNumberFormat="1" applyFont="1" applyFill="1" applyBorder="1" applyAlignment="1">
      <alignment vertical="top" wrapText="1"/>
    </xf>
    <xf numFmtId="37" fontId="2" fillId="3" borderId="0" xfId="1115" applyNumberFormat="1" applyFont="1" applyFill="1" applyBorder="1" applyAlignment="1">
      <alignment horizontal="right" vertical="center" wrapText="1"/>
    </xf>
    <xf numFmtId="0" fontId="1" fillId="3" borderId="28" xfId="17732" applyFont="1" applyFill="1" applyBorder="1" applyAlignment="1">
      <alignment vertical="center" wrapText="1"/>
    </xf>
    <xf numFmtId="0" fontId="1" fillId="3" borderId="0" xfId="17732" applyFont="1" applyFill="1" applyAlignment="1">
      <alignment vertical="center" wrapText="1"/>
    </xf>
    <xf numFmtId="0" fontId="4" fillId="3" borderId="0" xfId="14448" applyFont="1" applyFill="1" applyAlignment="1">
      <alignment vertical="center"/>
    </xf>
    <xf numFmtId="0" fontId="2" fillId="3" borderId="0" xfId="14448" applyFont="1" applyFill="1" applyAlignment="1">
      <alignment horizontal="left" vertical="center"/>
    </xf>
    <xf numFmtId="0" fontId="2" fillId="3" borderId="0" xfId="14448" applyFont="1" applyFill="1" applyAlignment="1">
      <alignment vertical="center"/>
    </xf>
    <xf numFmtId="0" fontId="2" fillId="3" borderId="0" xfId="14448" applyFont="1" applyFill="1" applyAlignment="1">
      <alignment horizontal="center" vertical="center"/>
    </xf>
    <xf numFmtId="0" fontId="1" fillId="3" borderId="0" xfId="14448" applyFont="1" applyFill="1" applyAlignment="1">
      <alignment horizontal="center" wrapText="1"/>
    </xf>
    <xf numFmtId="0" fontId="1" fillId="3" borderId="4" xfId="14448" applyFont="1" applyFill="1" applyBorder="1" applyAlignment="1">
      <alignment horizontal="center" wrapText="1"/>
    </xf>
    <xf numFmtId="0" fontId="1" fillId="0" borderId="0" xfId="14448" applyFont="1" applyAlignment="1">
      <alignment horizontal="left" vertical="top" wrapText="1"/>
    </xf>
    <xf numFmtId="0" fontId="1" fillId="3" borderId="0" xfId="14448" applyFont="1" applyFill="1" applyAlignment="1">
      <alignment horizontal="right" vertical="center"/>
    </xf>
    <xf numFmtId="49" fontId="1" fillId="0" borderId="2" xfId="26131" applyNumberFormat="1" applyFont="1" applyBorder="1" applyAlignment="1">
      <alignment horizontal="center" vertical="center" wrapText="1"/>
    </xf>
    <xf numFmtId="0" fontId="2" fillId="0" borderId="0" xfId="14448" applyFont="1" applyAlignment="1">
      <alignment vertical="center"/>
    </xf>
    <xf numFmtId="0" fontId="4" fillId="3" borderId="0" xfId="14448" applyFont="1" applyFill="1" applyAlignment="1">
      <alignment horizontal="right" vertical="center"/>
    </xf>
    <xf numFmtId="0" fontId="1" fillId="0" borderId="0" xfId="14448" applyFont="1" applyAlignment="1">
      <alignment horizontal="right" vertical="center"/>
    </xf>
    <xf numFmtId="0" fontId="1" fillId="3" borderId="0" xfId="14448" applyFont="1" applyFill="1" applyAlignment="1">
      <alignment horizontal="right" vertical="center" shrinkToFit="1"/>
    </xf>
    <xf numFmtId="0" fontId="1" fillId="0" borderId="2" xfId="14448" applyFont="1" applyBorder="1" applyAlignment="1">
      <alignment horizontal="right" vertical="top" wrapText="1"/>
    </xf>
    <xf numFmtId="0" fontId="1" fillId="0" borderId="2" xfId="14448" applyFont="1" applyBorder="1" applyAlignment="1">
      <alignment horizontal="right" vertical="top"/>
    </xf>
    <xf numFmtId="0" fontId="1" fillId="3" borderId="0" xfId="14448" applyFont="1" applyFill="1" applyAlignment="1">
      <alignment horizontal="left" vertical="top" wrapText="1" indent="3"/>
    </xf>
    <xf numFmtId="3" fontId="2" fillId="3" borderId="0" xfId="14448" applyNumberFormat="1" applyFont="1" applyFill="1" applyAlignment="1">
      <alignment vertical="top"/>
    </xf>
    <xf numFmtId="0" fontId="2" fillId="3" borderId="0" xfId="14448" applyFont="1" applyFill="1" applyAlignment="1">
      <alignment horizontal="right" vertical="center"/>
    </xf>
    <xf numFmtId="0" fontId="1" fillId="3" borderId="0" xfId="14448" applyFont="1" applyFill="1" applyAlignment="1">
      <alignment horizontal="left" vertical="top" wrapText="1" indent="7"/>
    </xf>
    <xf numFmtId="0" fontId="1" fillId="3" borderId="4" xfId="14448" applyFont="1" applyFill="1" applyBorder="1" applyAlignment="1">
      <alignment horizontal="left" vertical="top" wrapText="1" indent="3"/>
    </xf>
    <xf numFmtId="190" fontId="1" fillId="0" borderId="4" xfId="1162" applyNumberFormat="1" applyFont="1" applyBorder="1" applyAlignment="1">
      <alignment vertical="top" wrapText="1"/>
    </xf>
    <xf numFmtId="190" fontId="1" fillId="0" borderId="4" xfId="1115" applyNumberFormat="1" applyFont="1" applyBorder="1" applyAlignment="1">
      <alignment vertical="top"/>
    </xf>
    <xf numFmtId="0" fontId="1" fillId="3" borderId="0" xfId="14448" applyFont="1" applyFill="1" applyAlignment="1">
      <alignment vertical="center" wrapText="1"/>
    </xf>
    <xf numFmtId="3" fontId="1" fillId="3" borderId="0" xfId="14448" applyNumberFormat="1" applyFont="1" applyFill="1" applyAlignment="1">
      <alignment horizontal="right" vertical="center"/>
    </xf>
    <xf numFmtId="3" fontId="5" fillId="3" borderId="0" xfId="14448" applyNumberFormat="1" applyFont="1" applyFill="1" applyAlignment="1">
      <alignment horizontal="right" vertical="center"/>
    </xf>
    <xf numFmtId="3" fontId="2" fillId="3" borderId="0" xfId="3236" applyNumberFormat="1" applyFont="1" applyFill="1" applyBorder="1" applyAlignment="1">
      <alignment horizontal="right" vertical="center" wrapText="1"/>
    </xf>
    <xf numFmtId="3" fontId="2" fillId="3" borderId="4" xfId="17732" applyNumberFormat="1" applyFont="1" applyFill="1" applyBorder="1" applyAlignment="1">
      <alignment vertical="center"/>
    </xf>
    <xf numFmtId="0" fontId="1" fillId="3" borderId="4" xfId="14448" applyFont="1" applyFill="1" applyBorder="1" applyAlignment="1">
      <alignment horizontal="left" vertical="top" indent="1"/>
    </xf>
    <xf numFmtId="3" fontId="2" fillId="3" borderId="4" xfId="3236" applyNumberFormat="1" applyFont="1" applyFill="1" applyBorder="1" applyAlignment="1">
      <alignment vertical="top" wrapText="1"/>
    </xf>
    <xf numFmtId="190" fontId="2" fillId="0" borderId="4" xfId="1115" applyNumberFormat="1" applyFont="1" applyBorder="1" applyAlignment="1">
      <alignment vertical="top" wrapText="1"/>
    </xf>
    <xf numFmtId="0" fontId="2" fillId="3" borderId="0" xfId="17732" applyFont="1" applyFill="1" applyAlignment="1">
      <alignment horizontal="left" vertical="center" textRotation="180"/>
    </xf>
    <xf numFmtId="0" fontId="1" fillId="3" borderId="0" xfId="14448" applyFont="1" applyFill="1" applyAlignment="1">
      <alignment horizontal="left" vertical="top"/>
    </xf>
    <xf numFmtId="0" fontId="2" fillId="3" borderId="6" xfId="17732" applyFont="1" applyFill="1" applyBorder="1" applyAlignment="1">
      <alignment horizontal="left" vertical="center" textRotation="180"/>
    </xf>
    <xf numFmtId="0" fontId="1" fillId="3" borderId="4" xfId="17732" applyFont="1" applyFill="1" applyBorder="1" applyAlignment="1">
      <alignment horizontal="left" vertical="top" indent="1"/>
    </xf>
    <xf numFmtId="0" fontId="1" fillId="0" borderId="0" xfId="19532" applyFont="1" applyAlignment="1">
      <alignment horizontal="center" vertical="top" wrapText="1"/>
    </xf>
    <xf numFmtId="0" fontId="1" fillId="0" borderId="2" xfId="19532" applyFont="1" applyBorder="1" applyAlignment="1">
      <alignment horizontal="center" vertical="top" wrapText="1"/>
    </xf>
    <xf numFmtId="0" fontId="4" fillId="0" borderId="2" xfId="19532" applyFont="1" applyBorder="1" applyAlignment="1">
      <alignment horizontal="right"/>
    </xf>
    <xf numFmtId="0" fontId="1" fillId="0" borderId="2" xfId="19532" applyFont="1" applyBorder="1" applyAlignment="1">
      <alignment horizontal="right" vertical="top" wrapText="1"/>
    </xf>
    <xf numFmtId="0" fontId="1" fillId="0" borderId="2" xfId="19532" applyFont="1" applyBorder="1" applyAlignment="1">
      <alignment horizontal="right"/>
    </xf>
    <xf numFmtId="3" fontId="1" fillId="3" borderId="0" xfId="17732" applyNumberFormat="1" applyFont="1" applyFill="1" applyAlignment="1">
      <alignment vertical="center"/>
    </xf>
    <xf numFmtId="3" fontId="1" fillId="3" borderId="0" xfId="17732" applyNumberFormat="1" applyFont="1" applyFill="1" applyAlignment="1">
      <alignment horizontal="right" vertical="center"/>
    </xf>
    <xf numFmtId="3" fontId="1" fillId="3" borderId="0" xfId="14809" applyNumberFormat="1" applyFont="1" applyFill="1" applyAlignment="1">
      <alignment horizontal="right" vertical="top" wrapText="1"/>
    </xf>
    <xf numFmtId="3" fontId="1" fillId="3" borderId="0" xfId="17732" applyNumberFormat="1" applyFont="1" applyFill="1" applyAlignment="1">
      <alignment horizontal="right" vertical="top"/>
    </xf>
    <xf numFmtId="3" fontId="2" fillId="3" borderId="0" xfId="3236" applyNumberFormat="1" applyFont="1" applyFill="1" applyBorder="1" applyAlignment="1">
      <alignment horizontal="right" vertical="top" wrapText="1"/>
    </xf>
    <xf numFmtId="3" fontId="1" fillId="3" borderId="0" xfId="3236" applyNumberFormat="1" applyFont="1" applyFill="1" applyBorder="1" applyAlignment="1">
      <alignment horizontal="right" vertical="top"/>
    </xf>
    <xf numFmtId="3" fontId="2" fillId="3" borderId="0" xfId="17732" applyNumberFormat="1" applyFont="1" applyFill="1" applyAlignment="1">
      <alignment horizontal="right" vertical="top"/>
    </xf>
    <xf numFmtId="3" fontId="2" fillId="3" borderId="0" xfId="3236" applyNumberFormat="1" applyFont="1" applyFill="1" applyBorder="1" applyAlignment="1">
      <alignment horizontal="right" vertical="top"/>
    </xf>
    <xf numFmtId="0" fontId="2" fillId="3" borderId="0" xfId="19532" applyFont="1" applyFill="1" applyAlignment="1">
      <alignment horizontal="right" vertical="top"/>
    </xf>
    <xf numFmtId="0" fontId="1" fillId="3" borderId="4" xfId="17732" applyFont="1" applyFill="1" applyBorder="1" applyAlignment="1">
      <alignment horizontal="left" vertical="top" wrapText="1" indent="1"/>
    </xf>
    <xf numFmtId="3" fontId="2" fillId="3" borderId="4" xfId="3236" applyNumberFormat="1" applyFont="1" applyFill="1" applyBorder="1" applyAlignment="1">
      <alignment horizontal="right" vertical="center"/>
    </xf>
    <xf numFmtId="3" fontId="2" fillId="3" borderId="4" xfId="3236" applyNumberFormat="1" applyFont="1" applyFill="1" applyBorder="1" applyAlignment="1">
      <alignment horizontal="right" vertical="top" wrapText="1"/>
    </xf>
    <xf numFmtId="3" fontId="2" fillId="3" borderId="4" xfId="3236" applyNumberFormat="1" applyFont="1" applyFill="1" applyBorder="1" applyAlignment="1">
      <alignment horizontal="right" vertical="top"/>
    </xf>
    <xf numFmtId="3" fontId="2" fillId="3" borderId="4" xfId="17732" applyNumberFormat="1" applyFont="1" applyFill="1" applyBorder="1" applyAlignment="1">
      <alignment horizontal="right" vertical="top"/>
    </xf>
    <xf numFmtId="0" fontId="2" fillId="3" borderId="4" xfId="19532" applyFont="1" applyFill="1" applyBorder="1" applyAlignment="1">
      <alignment horizontal="right" vertical="top"/>
    </xf>
    <xf numFmtId="0" fontId="17" fillId="3" borderId="0" xfId="14448" applyFont="1" applyFill="1" applyAlignment="1">
      <alignment vertical="center"/>
    </xf>
    <xf numFmtId="0" fontId="3" fillId="3" borderId="0" xfId="14448" applyFont="1" applyFill="1" applyAlignment="1">
      <alignment horizontal="left" vertical="center"/>
    </xf>
    <xf numFmtId="0" fontId="3" fillId="3" borderId="0" xfId="14448" applyFont="1" applyFill="1" applyAlignment="1">
      <alignment vertical="center"/>
    </xf>
    <xf numFmtId="0" fontId="1" fillId="3" borderId="0" xfId="14448" applyFont="1" applyFill="1" applyAlignment="1">
      <alignment horizontal="center" vertical="center"/>
    </xf>
    <xf numFmtId="0" fontId="1" fillId="3" borderId="0" xfId="14448" applyFont="1" applyFill="1" applyAlignment="1">
      <alignment horizontal="center"/>
    </xf>
    <xf numFmtId="0" fontId="4" fillId="3" borderId="0" xfId="14448" applyFont="1" applyFill="1" applyAlignment="1">
      <alignment horizontal="center" vertical="top"/>
    </xf>
    <xf numFmtId="0" fontId="4" fillId="3" borderId="4" xfId="14448" applyFont="1" applyFill="1" applyBorder="1" applyAlignment="1">
      <alignment horizontal="center" vertical="center"/>
    </xf>
    <xf numFmtId="0" fontId="1" fillId="0" borderId="0" xfId="14448" applyFont="1" applyAlignment="1">
      <alignment horizontal="center" vertical="center"/>
    </xf>
    <xf numFmtId="0" fontId="4" fillId="0" borderId="0" xfId="14448" applyFont="1" applyAlignment="1">
      <alignment horizontal="left" vertical="center"/>
    </xf>
    <xf numFmtId="0" fontId="14" fillId="3" borderId="0" xfId="14448" applyFont="1" applyFill="1" applyAlignment="1">
      <alignment horizontal="right" vertical="center"/>
    </xf>
    <xf numFmtId="0" fontId="1" fillId="0" borderId="0" xfId="14448" applyFont="1" applyAlignment="1">
      <alignment horizontal="left" vertical="top"/>
    </xf>
    <xf numFmtId="0" fontId="4" fillId="0" borderId="2" xfId="17732" applyFont="1" applyBorder="1" applyAlignment="1">
      <alignment horizontal="center"/>
    </xf>
    <xf numFmtId="0" fontId="17" fillId="3" borderId="0" xfId="14448" applyFont="1" applyFill="1" applyAlignment="1">
      <alignment horizontal="right" vertical="center"/>
    </xf>
    <xf numFmtId="0" fontId="14" fillId="3" borderId="0" xfId="14448" applyFont="1" applyFill="1" applyAlignment="1">
      <alignment horizontal="right" vertical="center" shrinkToFit="1"/>
    </xf>
    <xf numFmtId="190" fontId="66" fillId="0" borderId="0" xfId="3236" applyNumberFormat="1" applyFont="1" applyFill="1" applyBorder="1" applyAlignment="1">
      <alignment horizontal="right" vertical="center"/>
    </xf>
    <xf numFmtId="0" fontId="4" fillId="0" borderId="0" xfId="14448" applyFont="1" applyAlignment="1">
      <alignment vertical="center"/>
    </xf>
    <xf numFmtId="0" fontId="4" fillId="0" borderId="2" xfId="14448" applyFont="1" applyBorder="1" applyAlignment="1">
      <alignment vertical="center"/>
    </xf>
    <xf numFmtId="190" fontId="14" fillId="3" borderId="0" xfId="3236" applyNumberFormat="1" applyFont="1" applyFill="1" applyBorder="1" applyAlignment="1">
      <alignment horizontal="center" vertical="center"/>
    </xf>
    <xf numFmtId="0" fontId="2" fillId="3" borderId="0" xfId="14448" applyFont="1" applyFill="1" applyAlignment="1">
      <alignment horizontal="left" vertical="top"/>
    </xf>
    <xf numFmtId="0" fontId="3" fillId="3" borderId="0" xfId="14448" applyFont="1" applyFill="1" applyAlignment="1">
      <alignment horizontal="right" vertical="center"/>
    </xf>
    <xf numFmtId="0" fontId="2" fillId="3" borderId="4" xfId="14448" applyFont="1" applyFill="1" applyBorder="1" applyAlignment="1">
      <alignment horizontal="left" vertical="top"/>
    </xf>
    <xf numFmtId="0" fontId="69" fillId="0" borderId="0" xfId="14448" applyFont="1"/>
    <xf numFmtId="0" fontId="1" fillId="0" borderId="0" xfId="17732" applyFont="1" applyAlignment="1">
      <alignment horizontal="left" vertical="center"/>
    </xf>
    <xf numFmtId="0" fontId="4" fillId="0" borderId="0" xfId="17732" applyFont="1" applyAlignment="1">
      <alignment horizontal="left" vertical="center"/>
    </xf>
    <xf numFmtId="3" fontId="2" fillId="0" borderId="0" xfId="17732" applyNumberFormat="1" applyFont="1" applyAlignment="1">
      <alignment horizontal="right" vertical="center"/>
    </xf>
    <xf numFmtId="3" fontId="1" fillId="0" borderId="0" xfId="17732" applyNumberFormat="1" applyFont="1" applyAlignment="1">
      <alignment horizontal="right" vertical="center"/>
    </xf>
    <xf numFmtId="190" fontId="2" fillId="3" borderId="0" xfId="3236" applyNumberFormat="1" applyFont="1" applyFill="1" applyBorder="1" applyAlignment="1">
      <alignment horizontal="right" vertical="center" wrapText="1"/>
    </xf>
    <xf numFmtId="190" fontId="2" fillId="0" borderId="0" xfId="3236" applyNumberFormat="1" applyFont="1" applyFill="1" applyBorder="1" applyAlignment="1">
      <alignment horizontal="right" vertical="center" wrapText="1"/>
    </xf>
    <xf numFmtId="190" fontId="1" fillId="0" borderId="0" xfId="3236" applyNumberFormat="1" applyFont="1" applyFill="1" applyBorder="1" applyAlignment="1">
      <alignment horizontal="right" vertical="center" wrapText="1"/>
    </xf>
    <xf numFmtId="190" fontId="2" fillId="0" borderId="0" xfId="1115" applyNumberFormat="1" applyFont="1" applyBorder="1" applyAlignment="1">
      <alignment horizontal="right" vertical="center" wrapText="1"/>
    </xf>
    <xf numFmtId="3" fontId="2" fillId="3" borderId="0" xfId="3236" applyNumberFormat="1" applyFont="1" applyFill="1" applyBorder="1" applyAlignment="1">
      <alignment horizontal="left" vertical="top" wrapText="1"/>
    </xf>
    <xf numFmtId="190" fontId="2" fillId="0" borderId="0" xfId="1115" applyNumberFormat="1" applyFont="1" applyBorder="1" applyAlignment="1">
      <alignment horizontal="right" vertical="top" wrapText="1"/>
    </xf>
    <xf numFmtId="3" fontId="65" fillId="3" borderId="0" xfId="41843" applyNumberFormat="1" applyFont="1" applyFill="1" applyAlignment="1">
      <alignment horizontal="left" vertical="top" wrapText="1"/>
    </xf>
    <xf numFmtId="3" fontId="65" fillId="3" borderId="0" xfId="41843" applyNumberFormat="1" applyFont="1" applyFill="1" applyAlignment="1">
      <alignment horizontal="right" vertical="top" wrapText="1"/>
    </xf>
    <xf numFmtId="3" fontId="65" fillId="3" borderId="0" xfId="3236" applyNumberFormat="1" applyFont="1" applyFill="1" applyBorder="1" applyAlignment="1">
      <alignment horizontal="right" vertical="top" wrapText="1"/>
    </xf>
    <xf numFmtId="49" fontId="1" fillId="0" borderId="0" xfId="26131" applyNumberFormat="1" applyFont="1" applyAlignment="1">
      <alignment horizontal="right" vertical="center"/>
    </xf>
    <xf numFmtId="0" fontId="1" fillId="0" borderId="0" xfId="17732" applyFont="1" applyAlignment="1">
      <alignment horizontal="right"/>
    </xf>
    <xf numFmtId="0" fontId="4" fillId="0" borderId="0" xfId="17732" applyFont="1" applyAlignment="1">
      <alignment horizontal="right"/>
    </xf>
    <xf numFmtId="0" fontId="3" fillId="0" borderId="0" xfId="17732" applyFont="1" applyAlignment="1">
      <alignment vertical="center"/>
    </xf>
    <xf numFmtId="0" fontId="3" fillId="3" borderId="0" xfId="17732" applyFont="1" applyFill="1" applyAlignment="1">
      <alignment vertical="center"/>
    </xf>
    <xf numFmtId="0" fontId="1" fillId="0" borderId="2" xfId="17732" applyFont="1" applyBorder="1" applyAlignment="1">
      <alignment horizontal="right" vertical="center"/>
    </xf>
    <xf numFmtId="3" fontId="70" fillId="3" borderId="0" xfId="41843" applyNumberFormat="1" applyFont="1" applyFill="1" applyAlignment="1">
      <alignment horizontal="right" vertical="center" wrapText="1"/>
    </xf>
    <xf numFmtId="190" fontId="14" fillId="3" borderId="0" xfId="3236" applyNumberFormat="1" applyFont="1" applyFill="1" applyBorder="1" applyAlignment="1">
      <alignment vertical="center"/>
    </xf>
    <xf numFmtId="3" fontId="70" fillId="3" borderId="0" xfId="3236" applyNumberFormat="1" applyFont="1" applyFill="1" applyBorder="1" applyAlignment="1">
      <alignment horizontal="right" vertical="center" wrapText="1"/>
    </xf>
    <xf numFmtId="0" fontId="2" fillId="3" borderId="0" xfId="17732" applyFont="1" applyFill="1" applyAlignment="1">
      <alignment vertical="top"/>
    </xf>
    <xf numFmtId="0" fontId="2" fillId="3" borderId="4" xfId="17732" applyFont="1" applyFill="1" applyBorder="1" applyAlignment="1">
      <alignment vertical="top"/>
    </xf>
    <xf numFmtId="3" fontId="5" fillId="3" borderId="0" xfId="17732" applyNumberFormat="1" applyFont="1" applyFill="1" applyAlignment="1">
      <alignment vertical="top"/>
    </xf>
    <xf numFmtId="3" fontId="5" fillId="3" borderId="0" xfId="14809" applyNumberFormat="1" applyFont="1" applyFill="1" applyAlignment="1">
      <alignment vertical="top" wrapText="1"/>
    </xf>
    <xf numFmtId="3" fontId="5" fillId="3" borderId="0" xfId="17732" applyNumberFormat="1" applyFont="1" applyFill="1" applyAlignment="1">
      <alignment horizontal="right" vertical="top"/>
    </xf>
    <xf numFmtId="3" fontId="5" fillId="3" borderId="0" xfId="14809" applyNumberFormat="1" applyFont="1" applyFill="1" applyAlignment="1">
      <alignment horizontal="right" vertical="top" wrapText="1"/>
    </xf>
    <xf numFmtId="0" fontId="11" fillId="3" borderId="0" xfId="17732" applyFont="1" applyFill="1" applyAlignment="1">
      <alignment horizontal="right" vertical="top"/>
    </xf>
    <xf numFmtId="3" fontId="11" fillId="3" borderId="0" xfId="3236" applyNumberFormat="1" applyFont="1" applyFill="1" applyBorder="1" applyAlignment="1">
      <alignment horizontal="right" vertical="top"/>
    </xf>
    <xf numFmtId="3" fontId="11" fillId="3" borderId="0" xfId="17732" applyNumberFormat="1" applyFont="1" applyFill="1" applyAlignment="1">
      <alignment horizontal="right" vertical="top"/>
    </xf>
    <xf numFmtId="3" fontId="11" fillId="3" borderId="0" xfId="3236" applyNumberFormat="1" applyFont="1" applyFill="1" applyBorder="1" applyAlignment="1">
      <alignment horizontal="right" vertical="top" wrapText="1"/>
    </xf>
    <xf numFmtId="3" fontId="11" fillId="3" borderId="0" xfId="19532" applyNumberFormat="1" applyFont="1" applyFill="1" applyAlignment="1">
      <alignment horizontal="right" vertical="top"/>
    </xf>
    <xf numFmtId="0" fontId="71" fillId="3" borderId="4" xfId="17732" applyFont="1" applyFill="1" applyBorder="1" applyAlignment="1">
      <alignment horizontal="right" vertical="center"/>
    </xf>
    <xf numFmtId="190" fontId="12" fillId="0" borderId="4" xfId="1115" applyNumberFormat="1" applyFont="1" applyBorder="1" applyAlignment="1">
      <alignment horizontal="right" vertical="center" wrapText="1"/>
    </xf>
    <xf numFmtId="3" fontId="2" fillId="3" borderId="4" xfId="3236" applyNumberFormat="1" applyFont="1" applyFill="1" applyBorder="1" applyAlignment="1">
      <alignment horizontal="right" vertical="center" wrapText="1"/>
    </xf>
    <xf numFmtId="3" fontId="2" fillId="3" borderId="4" xfId="19532" applyNumberFormat="1" applyFont="1" applyFill="1" applyBorder="1" applyAlignment="1">
      <alignment horizontal="right" vertical="center"/>
    </xf>
    <xf numFmtId="0" fontId="71" fillId="3" borderId="0" xfId="17732" applyFont="1" applyFill="1" applyAlignment="1">
      <alignment horizontal="right" vertical="center"/>
    </xf>
    <xf numFmtId="190" fontId="12" fillId="0" borderId="0" xfId="1115" applyNumberFormat="1" applyFont="1" applyBorder="1" applyAlignment="1">
      <alignment horizontal="right" vertical="center" wrapText="1"/>
    </xf>
    <xf numFmtId="3" fontId="2" fillId="3" borderId="0" xfId="19532" applyNumberFormat="1" applyFont="1" applyFill="1" applyAlignment="1">
      <alignment vertical="center"/>
    </xf>
    <xf numFmtId="3" fontId="11" fillId="3" borderId="0" xfId="3236" applyNumberFormat="1" applyFont="1" applyFill="1" applyBorder="1" applyAlignment="1">
      <alignment horizontal="right" vertical="center" wrapText="1"/>
    </xf>
    <xf numFmtId="49" fontId="1" fillId="0" borderId="0" xfId="26131" applyNumberFormat="1" applyFont="1" applyAlignment="1">
      <alignment horizontal="center" vertical="top" wrapText="1"/>
    </xf>
    <xf numFmtId="190" fontId="2" fillId="0" borderId="0" xfId="1162" applyNumberFormat="1" applyFont="1" applyBorder="1" applyAlignment="1">
      <alignment vertical="top" wrapText="1"/>
    </xf>
    <xf numFmtId="0" fontId="8" fillId="3" borderId="0" xfId="17732" applyFont="1" applyFill="1" applyAlignment="1">
      <alignment horizontal="center" vertical="center"/>
    </xf>
    <xf numFmtId="0" fontId="15" fillId="3" borderId="0" xfId="17732" applyFont="1" applyFill="1" applyAlignment="1">
      <alignment horizontal="center" vertical="center"/>
    </xf>
    <xf numFmtId="0" fontId="13" fillId="3" borderId="0" xfId="17732" applyFont="1" applyFill="1" applyAlignment="1">
      <alignment horizontal="center" vertical="center"/>
    </xf>
    <xf numFmtId="0" fontId="8" fillId="3" borderId="4" xfId="17732" applyFont="1" applyFill="1" applyBorder="1" applyAlignment="1">
      <alignment vertical="center"/>
    </xf>
    <xf numFmtId="0" fontId="8" fillId="0" borderId="1" xfId="17732" applyFont="1" applyBorder="1" applyAlignment="1">
      <alignment vertical="center"/>
    </xf>
    <xf numFmtId="0" fontId="8" fillId="0" borderId="1" xfId="17732" applyFont="1" applyBorder="1" applyAlignment="1">
      <alignment horizontal="right" vertical="center"/>
    </xf>
    <xf numFmtId="0" fontId="15" fillId="0" borderId="0" xfId="17732" applyFont="1" applyAlignment="1">
      <alignment horizontal="left" vertical="top" wrapText="1"/>
    </xf>
    <xf numFmtId="0" fontId="15" fillId="0" borderId="0" xfId="17732" applyFont="1" applyAlignment="1">
      <alignment horizontal="left" vertical="center"/>
    </xf>
    <xf numFmtId="0" fontId="15" fillId="0" borderId="0" xfId="17732" applyFont="1" applyAlignment="1">
      <alignment horizontal="right" vertical="top" wrapText="1"/>
    </xf>
    <xf numFmtId="0" fontId="8" fillId="0" borderId="0" xfId="17732" applyFont="1" applyAlignment="1">
      <alignment horizontal="right" vertical="center"/>
    </xf>
    <xf numFmtId="0" fontId="15" fillId="0" borderId="0" xfId="17732" applyFont="1" applyAlignment="1">
      <alignment horizontal="right" vertical="center"/>
    </xf>
    <xf numFmtId="0" fontId="15" fillId="0" borderId="0" xfId="17732" applyFont="1" applyAlignment="1">
      <alignment horizontal="left" vertical="top"/>
    </xf>
    <xf numFmtId="0" fontId="13" fillId="0" borderId="0" xfId="17732" applyFont="1" applyAlignment="1">
      <alignment horizontal="left" vertical="center"/>
    </xf>
    <xf numFmtId="0" fontId="15" fillId="0" borderId="0" xfId="17732" applyFont="1" applyAlignment="1">
      <alignment horizontal="right" vertical="top"/>
    </xf>
    <xf numFmtId="0" fontId="8" fillId="0" borderId="0" xfId="17732" applyFont="1" applyAlignment="1">
      <alignment horizontal="left" vertical="center"/>
    </xf>
    <xf numFmtId="0" fontId="13" fillId="0" borderId="0" xfId="17732" applyFont="1" applyAlignment="1">
      <alignment horizontal="right" vertical="center"/>
    </xf>
    <xf numFmtId="0" fontId="8" fillId="0" borderId="2" xfId="17732" applyFont="1" applyBorder="1" applyAlignment="1">
      <alignment horizontal="left" vertical="center"/>
    </xf>
    <xf numFmtId="3" fontId="8" fillId="0" borderId="2" xfId="17732" applyNumberFormat="1" applyFont="1" applyBorder="1" applyAlignment="1">
      <alignment horizontal="right" vertical="center"/>
    </xf>
    <xf numFmtId="3" fontId="15" fillId="0" borderId="2" xfId="17732" applyNumberFormat="1" applyFont="1" applyBorder="1" applyAlignment="1">
      <alignment horizontal="right" vertical="center"/>
    </xf>
    <xf numFmtId="0" fontId="15" fillId="3" borderId="0" xfId="17732" applyFont="1" applyFill="1" applyAlignment="1">
      <alignment vertical="center" wrapText="1"/>
    </xf>
    <xf numFmtId="0" fontId="15" fillId="3" borderId="0" xfId="17732" applyFont="1" applyFill="1" applyAlignment="1">
      <alignment horizontal="left" vertical="center" wrapText="1"/>
    </xf>
    <xf numFmtId="3" fontId="21" fillId="3" borderId="0" xfId="3236" applyNumberFormat="1" applyFont="1" applyFill="1" applyBorder="1" applyAlignment="1">
      <alignment horizontal="right" vertical="center"/>
    </xf>
    <xf numFmtId="0" fontId="15" fillId="3" borderId="0" xfId="17732" applyFont="1" applyFill="1" applyAlignment="1">
      <alignment horizontal="left" vertical="top" wrapText="1"/>
    </xf>
    <xf numFmtId="3" fontId="21" fillId="3" borderId="0" xfId="3236" applyNumberFormat="1" applyFont="1" applyFill="1" applyBorder="1" applyAlignment="1">
      <alignment vertical="top"/>
    </xf>
    <xf numFmtId="0" fontId="15" fillId="3" borderId="0" xfId="17732" applyFont="1" applyFill="1" applyAlignment="1">
      <alignment horizontal="left" vertical="top" wrapText="1" indent="1"/>
    </xf>
    <xf numFmtId="3" fontId="8" fillId="3" borderId="0" xfId="3236" applyNumberFormat="1" applyFont="1" applyFill="1" applyBorder="1" applyAlignment="1">
      <alignment vertical="top" wrapText="1"/>
    </xf>
    <xf numFmtId="190" fontId="8" fillId="3" borderId="0" xfId="3236" applyNumberFormat="1" applyFont="1" applyFill="1" applyBorder="1" applyAlignment="1">
      <alignment vertical="top" wrapText="1"/>
    </xf>
    <xf numFmtId="190" fontId="8" fillId="0" borderId="0" xfId="1115" applyNumberFormat="1" applyFont="1" applyBorder="1" applyAlignment="1">
      <alignment vertical="top" wrapText="1"/>
    </xf>
    <xf numFmtId="0" fontId="15" fillId="3" borderId="0" xfId="17732" applyFont="1" applyFill="1" applyAlignment="1">
      <alignment horizontal="left" vertical="center" wrapText="1" indent="1"/>
    </xf>
    <xf numFmtId="190" fontId="8" fillId="3" borderId="0" xfId="3236" applyNumberFormat="1" applyFont="1" applyFill="1" applyBorder="1" applyAlignment="1">
      <alignment vertical="center" wrapText="1"/>
    </xf>
    <xf numFmtId="190" fontId="8" fillId="3" borderId="0" xfId="3236" applyNumberFormat="1" applyFont="1" applyFill="1" applyBorder="1" applyAlignment="1">
      <alignment horizontal="right" vertical="center" wrapText="1"/>
    </xf>
    <xf numFmtId="190" fontId="8" fillId="0" borderId="0" xfId="1115" applyNumberFormat="1" applyFont="1" applyBorder="1" applyAlignment="1">
      <alignment vertical="center" wrapText="1"/>
    </xf>
    <xf numFmtId="3" fontId="8" fillId="3" borderId="0" xfId="3236" applyNumberFormat="1" applyFont="1" applyFill="1" applyBorder="1" applyAlignment="1">
      <alignment horizontal="right" vertical="center" wrapText="1"/>
    </xf>
    <xf numFmtId="0" fontId="15" fillId="0" borderId="0" xfId="17732" applyFont="1" applyAlignment="1">
      <alignment horizontal="left" vertical="center" wrapText="1" indent="1"/>
    </xf>
    <xf numFmtId="0" fontId="15" fillId="0" borderId="0" xfId="17732" applyFont="1" applyAlignment="1">
      <alignment horizontal="left" vertical="center" wrapText="1"/>
    </xf>
    <xf numFmtId="0" fontId="8" fillId="3" borderId="0" xfId="17732" applyFont="1" applyFill="1" applyAlignment="1">
      <alignment vertical="center"/>
    </xf>
    <xf numFmtId="0" fontId="54" fillId="3" borderId="0" xfId="17732" applyFont="1" applyFill="1" applyAlignment="1">
      <alignment vertical="center"/>
    </xf>
    <xf numFmtId="0" fontId="8" fillId="0" borderId="1" xfId="17732" applyFont="1" applyBorder="1" applyAlignment="1">
      <alignment horizontal="left" vertical="center"/>
    </xf>
    <xf numFmtId="0" fontId="2" fillId="0" borderId="1" xfId="17732" applyFont="1" applyBorder="1" applyAlignment="1">
      <alignment horizontal="right" vertical="center"/>
    </xf>
    <xf numFmtId="49" fontId="15" fillId="0" borderId="0" xfId="26131" applyNumberFormat="1" applyFont="1" applyAlignment="1">
      <alignment horizontal="right" vertical="top" wrapText="1"/>
    </xf>
    <xf numFmtId="0" fontId="15" fillId="0" borderId="0" xfId="14448" applyFont="1" applyAlignment="1">
      <alignment horizontal="right" vertical="top" wrapText="1"/>
    </xf>
    <xf numFmtId="0" fontId="15" fillId="0" borderId="0" xfId="14448" applyFont="1" applyAlignment="1">
      <alignment horizontal="right" vertical="top"/>
    </xf>
    <xf numFmtId="49" fontId="8" fillId="0" borderId="0" xfId="26131" applyNumberFormat="1" applyFont="1" applyAlignment="1">
      <alignment horizontal="right" vertical="center" wrapText="1"/>
    </xf>
    <xf numFmtId="0" fontId="8" fillId="0" borderId="0" xfId="17732" applyFont="1" applyAlignment="1">
      <alignment vertical="center"/>
    </xf>
    <xf numFmtId="190" fontId="8" fillId="0" borderId="0" xfId="1115" applyNumberFormat="1" applyFont="1" applyBorder="1" applyAlignment="1">
      <alignment horizontal="right" vertical="center" wrapText="1"/>
    </xf>
    <xf numFmtId="0" fontId="1" fillId="3" borderId="0" xfId="17732" applyFont="1" applyFill="1" applyAlignment="1">
      <alignment horizontal="left" wrapText="1" indent="1"/>
    </xf>
    <xf numFmtId="49" fontId="66" fillId="3" borderId="0" xfId="14448" applyNumberFormat="1" applyFont="1" applyFill="1" applyAlignment="1">
      <alignment vertical="center"/>
    </xf>
    <xf numFmtId="0" fontId="14" fillId="3" borderId="0" xfId="17732" applyFont="1" applyFill="1" applyAlignment="1">
      <alignment horizontal="center" vertical="center" wrapText="1"/>
    </xf>
    <xf numFmtId="190" fontId="1" fillId="0" borderId="0" xfId="1115" applyNumberFormat="1" applyFont="1" applyBorder="1" applyAlignment="1">
      <alignment horizontal="right" vertical="top" wrapText="1"/>
    </xf>
    <xf numFmtId="3" fontId="3" fillId="3" borderId="0" xfId="17732" applyNumberFormat="1" applyFont="1" applyFill="1" applyAlignment="1">
      <alignment vertical="center"/>
    </xf>
    <xf numFmtId="4" fontId="3" fillId="3" borderId="0" xfId="17732" applyNumberFormat="1" applyFont="1" applyFill="1" applyAlignment="1">
      <alignment vertical="center"/>
    </xf>
    <xf numFmtId="2" fontId="3" fillId="3" borderId="0" xfId="17732" applyNumberFormat="1" applyFont="1" applyFill="1" applyAlignment="1">
      <alignment vertical="center"/>
    </xf>
    <xf numFmtId="0" fontId="1" fillId="3" borderId="0" xfId="17732" applyFont="1" applyFill="1" applyAlignment="1">
      <alignment horizontal="left" vertical="top"/>
    </xf>
    <xf numFmtId="0" fontId="1" fillId="3" borderId="0" xfId="17732" applyFont="1" applyFill="1" applyAlignment="1">
      <alignment horizontal="left" vertical="center" indent="1"/>
    </xf>
    <xf numFmtId="0" fontId="1" fillId="3" borderId="6" xfId="14448" applyFont="1" applyFill="1" applyBorder="1" applyAlignment="1">
      <alignment horizontal="left" vertical="top" indent="1"/>
    </xf>
    <xf numFmtId="0" fontId="1" fillId="3" borderId="6" xfId="14448" applyFont="1" applyFill="1" applyBorder="1" applyAlignment="1">
      <alignment horizontal="left" vertical="top"/>
    </xf>
    <xf numFmtId="3" fontId="2" fillId="3" borderId="6" xfId="3236" applyNumberFormat="1" applyFont="1" applyFill="1" applyBorder="1" applyAlignment="1">
      <alignment horizontal="right" vertical="top" wrapText="1"/>
    </xf>
    <xf numFmtId="190" fontId="2" fillId="0" borderId="6" xfId="1115" applyNumberFormat="1" applyFont="1" applyBorder="1" applyAlignment="1">
      <alignment horizontal="right" vertical="top" wrapText="1"/>
    </xf>
    <xf numFmtId="0" fontId="1" fillId="3" borderId="0" xfId="14448" applyFont="1" applyFill="1" applyAlignment="1">
      <alignment horizontal="left" vertical="center" indent="1"/>
    </xf>
    <xf numFmtId="0" fontId="1" fillId="3" borderId="12" xfId="17732" applyFont="1" applyFill="1" applyBorder="1" applyAlignment="1">
      <alignment horizontal="left" vertical="center"/>
    </xf>
    <xf numFmtId="0" fontId="2" fillId="3" borderId="12" xfId="17732" applyFont="1" applyFill="1" applyBorder="1" applyAlignment="1">
      <alignment vertical="center"/>
    </xf>
    <xf numFmtId="0" fontId="13" fillId="0" borderId="0" xfId="17732" applyFont="1" applyAlignment="1">
      <alignment horizontal="center" vertical="center"/>
    </xf>
    <xf numFmtId="0" fontId="8" fillId="0" borderId="2" xfId="17732" applyFont="1" applyBorder="1" applyAlignment="1">
      <alignment horizontal="right" vertical="center"/>
    </xf>
    <xf numFmtId="0" fontId="15" fillId="0" borderId="2" xfId="17732" applyFont="1" applyBorder="1" applyAlignment="1">
      <alignment horizontal="right" vertical="center" wrapText="1"/>
    </xf>
    <xf numFmtId="0" fontId="15" fillId="0" borderId="2" xfId="17732" applyFont="1" applyBorder="1" applyAlignment="1">
      <alignment horizontal="right" vertical="center"/>
    </xf>
    <xf numFmtId="3" fontId="15" fillId="3" borderId="0" xfId="3236" applyNumberFormat="1" applyFont="1" applyFill="1" applyBorder="1" applyAlignment="1">
      <alignment horizontal="right" vertical="center"/>
    </xf>
    <xf numFmtId="0" fontId="15" fillId="3" borderId="0" xfId="17732" applyFont="1" applyFill="1" applyAlignment="1">
      <alignment vertical="top" wrapText="1"/>
    </xf>
    <xf numFmtId="3" fontId="15" fillId="3" borderId="0" xfId="3236" applyNumberFormat="1" applyFont="1" applyFill="1" applyBorder="1" applyAlignment="1">
      <alignment vertical="top"/>
    </xf>
    <xf numFmtId="0" fontId="8" fillId="3" borderId="0" xfId="17732" applyFont="1" applyFill="1" applyAlignment="1">
      <alignment vertical="top"/>
    </xf>
    <xf numFmtId="0" fontId="15" fillId="3" borderId="4" xfId="17732" applyFont="1" applyFill="1" applyBorder="1" applyAlignment="1">
      <alignment horizontal="left" vertical="top" wrapText="1" indent="1"/>
    </xf>
    <xf numFmtId="3" fontId="8" fillId="3" borderId="4" xfId="3236" applyNumberFormat="1" applyFont="1" applyFill="1" applyBorder="1" applyAlignment="1">
      <alignment horizontal="right" vertical="center" wrapText="1"/>
    </xf>
    <xf numFmtId="3" fontId="8" fillId="3" borderId="4" xfId="3236" applyNumberFormat="1" applyFont="1" applyFill="1" applyBorder="1" applyAlignment="1">
      <alignment vertical="top" wrapText="1"/>
    </xf>
    <xf numFmtId="0" fontId="8" fillId="3" borderId="4" xfId="17732" applyFont="1" applyFill="1" applyBorder="1" applyAlignment="1">
      <alignment vertical="top"/>
    </xf>
    <xf numFmtId="0" fontId="13" fillId="0" borderId="0" xfId="14448" applyFont="1" applyAlignment="1">
      <alignment horizontal="right" vertical="center"/>
    </xf>
    <xf numFmtId="3" fontId="8" fillId="3" borderId="0" xfId="3236" applyNumberFormat="1" applyFont="1" applyFill="1" applyBorder="1" applyAlignment="1">
      <alignment vertical="top"/>
    </xf>
    <xf numFmtId="3" fontId="8" fillId="3" borderId="4" xfId="3236" applyNumberFormat="1" applyFont="1" applyFill="1" applyBorder="1" applyAlignment="1">
      <alignment vertical="top"/>
    </xf>
    <xf numFmtId="0" fontId="1" fillId="3" borderId="4" xfId="17732" applyFont="1" applyFill="1" applyBorder="1" applyAlignment="1">
      <alignment horizontal="left" vertical="top"/>
    </xf>
    <xf numFmtId="0" fontId="3" fillId="3" borderId="0" xfId="19532" applyFont="1" applyFill="1"/>
    <xf numFmtId="0" fontId="1" fillId="3" borderId="0" xfId="19532" applyFont="1" applyFill="1" applyAlignment="1">
      <alignment horizontal="center" wrapText="1"/>
    </xf>
    <xf numFmtId="3" fontId="2" fillId="3" borderId="4" xfId="17732" applyNumberFormat="1" applyFont="1" applyFill="1" applyBorder="1" applyAlignment="1">
      <alignment vertical="top"/>
    </xf>
    <xf numFmtId="3" fontId="2" fillId="3" borderId="4" xfId="19532" applyNumberFormat="1" applyFont="1" applyFill="1" applyBorder="1" applyAlignment="1">
      <alignment vertical="top"/>
    </xf>
    <xf numFmtId="0" fontId="17" fillId="3" borderId="0" xfId="15188" applyFont="1" applyFill="1" applyAlignment="1">
      <alignment vertical="center"/>
    </xf>
    <xf numFmtId="0" fontId="3" fillId="3" borderId="0" xfId="15188" applyFont="1" applyFill="1" applyAlignment="1">
      <alignment horizontal="left" vertical="center"/>
    </xf>
    <xf numFmtId="0" fontId="3" fillId="3" borderId="0" xfId="15188" applyFont="1" applyFill="1" applyAlignment="1">
      <alignment vertical="center"/>
    </xf>
    <xf numFmtId="0" fontId="3" fillId="3" borderId="0" xfId="15188" applyFont="1" applyFill="1" applyAlignment="1">
      <alignment horizontal="center" vertical="center"/>
    </xf>
    <xf numFmtId="0" fontId="1" fillId="3" borderId="0" xfId="15188" applyFont="1" applyFill="1" applyAlignment="1">
      <alignment horizontal="center" wrapText="1"/>
    </xf>
    <xf numFmtId="0" fontId="4" fillId="3" borderId="4" xfId="15188" applyFont="1" applyFill="1" applyBorder="1" applyAlignment="1">
      <alignment horizontal="center" vertical="center"/>
    </xf>
    <xf numFmtId="0" fontId="1" fillId="0" borderId="0" xfId="15188" applyFont="1" applyAlignment="1">
      <alignment horizontal="center" vertical="center"/>
    </xf>
    <xf numFmtId="0" fontId="2" fillId="0" borderId="0" xfId="15188" applyFont="1" applyAlignment="1">
      <alignment vertical="center"/>
    </xf>
    <xf numFmtId="0" fontId="1" fillId="0" borderId="0" xfId="15188" applyFont="1" applyAlignment="1">
      <alignment horizontal="left" vertical="top" wrapText="1"/>
    </xf>
    <xf numFmtId="0" fontId="1" fillId="0" borderId="0" xfId="15188" applyFont="1" applyAlignment="1">
      <alignment vertical="center"/>
    </xf>
    <xf numFmtId="0" fontId="1" fillId="0" borderId="0" xfId="15188" applyFont="1" applyAlignment="1">
      <alignment horizontal="left" vertical="top"/>
    </xf>
    <xf numFmtId="0" fontId="4" fillId="0" borderId="0" xfId="15188" applyFont="1" applyAlignment="1">
      <alignment vertical="center"/>
    </xf>
    <xf numFmtId="0" fontId="2" fillId="3" borderId="0" xfId="15188" applyFont="1" applyFill="1" applyAlignment="1">
      <alignment vertical="center"/>
    </xf>
    <xf numFmtId="0" fontId="1" fillId="0" borderId="0" xfId="15188" applyFont="1" applyAlignment="1">
      <alignment horizontal="right" vertical="top" wrapText="1"/>
    </xf>
    <xf numFmtId="0" fontId="1" fillId="0" borderId="0" xfId="15188" applyFont="1" applyAlignment="1">
      <alignment horizontal="right" vertical="center"/>
    </xf>
    <xf numFmtId="0" fontId="1" fillId="0" borderId="2" xfId="15188" applyFont="1" applyBorder="1" applyAlignment="1">
      <alignment horizontal="right" vertical="top"/>
    </xf>
    <xf numFmtId="0" fontId="4" fillId="0" borderId="2" xfId="15188" applyFont="1" applyBorder="1" applyAlignment="1">
      <alignment horizontal="right" vertical="top"/>
    </xf>
    <xf numFmtId="3" fontId="1" fillId="3" borderId="0" xfId="15188" applyNumberFormat="1" applyFont="1" applyFill="1" applyAlignment="1">
      <alignment horizontal="right" vertical="center"/>
    </xf>
    <xf numFmtId="3" fontId="1" fillId="3" borderId="0" xfId="15188" applyNumberFormat="1" applyFont="1" applyFill="1" applyAlignment="1">
      <alignment vertical="top"/>
    </xf>
    <xf numFmtId="0" fontId="1" fillId="3" borderId="0" xfId="14286" applyFont="1" applyFill="1" applyAlignment="1">
      <alignment horizontal="left" vertical="top" wrapText="1" indent="1"/>
    </xf>
    <xf numFmtId="3" fontId="2" fillId="3" borderId="0" xfId="1115" applyNumberFormat="1" applyFont="1" applyFill="1" applyBorder="1" applyAlignment="1">
      <alignment vertical="top"/>
    </xf>
    <xf numFmtId="0" fontId="1" fillId="3" borderId="0" xfId="14286" applyFont="1" applyFill="1" applyAlignment="1">
      <alignment horizontal="left" vertical="top" wrapText="1" indent="3"/>
    </xf>
    <xf numFmtId="3" fontId="2" fillId="3" borderId="0" xfId="15188" applyNumberFormat="1" applyFont="1" applyFill="1" applyAlignment="1">
      <alignment vertical="top"/>
    </xf>
    <xf numFmtId="0" fontId="2" fillId="3" borderId="0" xfId="15188" applyFont="1" applyFill="1" applyAlignment="1">
      <alignment vertical="top"/>
    </xf>
    <xf numFmtId="0" fontId="1" fillId="3" borderId="0" xfId="14286" applyFont="1" applyFill="1" applyAlignment="1">
      <alignment horizontal="left" vertical="top" wrapText="1" indent="7"/>
    </xf>
    <xf numFmtId="0" fontId="1" fillId="3" borderId="4" xfId="14286" applyFont="1" applyFill="1" applyBorder="1" applyAlignment="1">
      <alignment horizontal="left" vertical="top" wrapText="1" indent="3"/>
    </xf>
    <xf numFmtId="3" fontId="1" fillId="3" borderId="4" xfId="15188" applyNumberFormat="1" applyFont="1" applyFill="1" applyBorder="1" applyAlignment="1">
      <alignment vertical="top"/>
    </xf>
    <xf numFmtId="0" fontId="1" fillId="3" borderId="4" xfId="15188" applyFont="1" applyFill="1" applyBorder="1" applyAlignment="1">
      <alignment vertical="top"/>
    </xf>
    <xf numFmtId="0" fontId="14" fillId="3" borderId="0" xfId="15188" applyFont="1" applyFill="1" applyAlignment="1">
      <alignment vertical="center" wrapText="1"/>
    </xf>
    <xf numFmtId="3" fontId="14" fillId="3" borderId="0" xfId="15188" applyNumberFormat="1" applyFont="1" applyFill="1" applyAlignment="1">
      <alignment horizontal="right" vertical="center"/>
    </xf>
    <xf numFmtId="3" fontId="72" fillId="3" borderId="0" xfId="15188" applyNumberFormat="1" applyFont="1" applyFill="1" applyAlignment="1">
      <alignment horizontal="right" vertical="center"/>
    </xf>
    <xf numFmtId="3" fontId="73" fillId="3" borderId="0" xfId="15188" applyNumberFormat="1" applyFont="1" applyFill="1" applyAlignment="1">
      <alignment horizontal="right" vertical="center"/>
    </xf>
    <xf numFmtId="0" fontId="14" fillId="3" borderId="0" xfId="15188" applyFont="1" applyFill="1" applyAlignment="1">
      <alignment horizontal="right" vertical="center"/>
    </xf>
    <xf numFmtId="0" fontId="17" fillId="3" borderId="0" xfId="15188" applyFont="1" applyFill="1" applyAlignment="1">
      <alignment horizontal="right" vertical="center"/>
    </xf>
    <xf numFmtId="0" fontId="14" fillId="3" borderId="0" xfId="15188" applyFont="1" applyFill="1" applyAlignment="1">
      <alignment horizontal="right" vertical="center" shrinkToFit="1"/>
    </xf>
    <xf numFmtId="0" fontId="69" fillId="0" borderId="0" xfId="15188" applyFont="1"/>
    <xf numFmtId="0" fontId="3" fillId="3" borderId="0" xfId="15188" applyFont="1" applyFill="1" applyAlignment="1">
      <alignment horizontal="right" vertical="center"/>
    </xf>
    <xf numFmtId="190" fontId="2" fillId="3" borderId="0" xfId="3236" applyNumberFormat="1" applyFont="1" applyFill="1" applyBorder="1" applyAlignment="1">
      <alignment vertical="center" wrapText="1"/>
    </xf>
    <xf numFmtId="0" fontId="2" fillId="3" borderId="6" xfId="17732" applyFont="1" applyFill="1" applyBorder="1" applyAlignment="1">
      <alignment vertical="center"/>
    </xf>
    <xf numFmtId="190" fontId="2" fillId="3" borderId="6" xfId="17732" applyNumberFormat="1" applyFont="1" applyFill="1" applyBorder="1" applyAlignment="1">
      <alignment vertical="center"/>
    </xf>
    <xf numFmtId="0" fontId="1" fillId="0" borderId="0" xfId="14286" applyFont="1" applyAlignment="1">
      <alignment horizontal="right" vertical="top" wrapText="1"/>
    </xf>
    <xf numFmtId="0" fontId="3" fillId="3" borderId="0" xfId="17732" applyFont="1" applyFill="1" applyAlignment="1">
      <alignment horizontal="right" vertical="center"/>
    </xf>
    <xf numFmtId="0" fontId="1" fillId="0" borderId="0" xfId="14286" applyFont="1" applyAlignment="1">
      <alignment horizontal="right" vertical="top"/>
    </xf>
    <xf numFmtId="1" fontId="3" fillId="3" borderId="0" xfId="17732" applyNumberFormat="1" applyFont="1" applyFill="1" applyAlignment="1">
      <alignment horizontal="right" vertical="center"/>
    </xf>
    <xf numFmtId="1" fontId="3" fillId="3" borderId="0" xfId="17732" applyNumberFormat="1" applyFont="1" applyFill="1" applyAlignment="1">
      <alignment vertical="center"/>
    </xf>
    <xf numFmtId="0" fontId="3" fillId="3" borderId="0" xfId="17732" applyFont="1" applyFill="1" applyAlignment="1">
      <alignment horizontal="left" vertical="center" textRotation="180"/>
    </xf>
    <xf numFmtId="0" fontId="1" fillId="3" borderId="4" xfId="17732" applyFont="1" applyFill="1" applyBorder="1" applyAlignment="1">
      <alignment horizontal="center" vertical="center" wrapText="1"/>
    </xf>
    <xf numFmtId="0" fontId="4" fillId="0" borderId="0" xfId="14286" applyFont="1" applyAlignment="1">
      <alignment horizontal="right" vertical="center"/>
    </xf>
    <xf numFmtId="0" fontId="3" fillId="0" borderId="0" xfId="17732" applyFont="1" applyAlignment="1">
      <alignment horizontal="right" vertical="center"/>
    </xf>
    <xf numFmtId="3" fontId="1" fillId="3" borderId="0" xfId="3236" applyNumberFormat="1" applyFont="1" applyFill="1" applyBorder="1" applyAlignment="1">
      <alignment vertical="center"/>
    </xf>
    <xf numFmtId="0" fontId="74" fillId="0" borderId="0" xfId="14286" applyFont="1"/>
    <xf numFmtId="3" fontId="14" fillId="3" borderId="0" xfId="3236" applyNumberFormat="1" applyFont="1" applyFill="1" applyBorder="1" applyAlignment="1">
      <alignment horizontal="right" vertical="center"/>
    </xf>
    <xf numFmtId="0" fontId="69" fillId="0" borderId="0" xfId="14286" applyFont="1"/>
    <xf numFmtId="0" fontId="3" fillId="3" borderId="0" xfId="17732" applyFont="1" applyFill="1" applyAlignment="1">
      <alignment vertical="center" textRotation="180"/>
    </xf>
    <xf numFmtId="0" fontId="3" fillId="3" borderId="0" xfId="17732" applyFont="1" applyFill="1" applyAlignment="1">
      <alignment horizontal="center" vertical="center" textRotation="180"/>
    </xf>
    <xf numFmtId="0" fontId="2" fillId="0" borderId="6" xfId="17732" applyFont="1" applyBorder="1" applyAlignment="1">
      <alignment horizontal="left" vertical="center"/>
    </xf>
    <xf numFmtId="0" fontId="2" fillId="0" borderId="6" xfId="17732" applyFont="1" applyBorder="1" applyAlignment="1">
      <alignment vertical="center"/>
    </xf>
    <xf numFmtId="3" fontId="2" fillId="3" borderId="0" xfId="3236" applyNumberFormat="1" applyFont="1" applyFill="1" applyBorder="1" applyAlignment="1">
      <alignment wrapText="1"/>
    </xf>
    <xf numFmtId="0" fontId="1" fillId="3" borderId="0" xfId="14286" applyFont="1" applyFill="1" applyAlignment="1">
      <alignment horizontal="left" vertical="top" indent="1"/>
    </xf>
    <xf numFmtId="0" fontId="1" fillId="3" borderId="6" xfId="17732" applyFont="1" applyFill="1" applyBorder="1" applyAlignment="1">
      <alignment horizontal="left" vertical="center"/>
    </xf>
    <xf numFmtId="3" fontId="2" fillId="3" borderId="6" xfId="17732" applyNumberFormat="1" applyFont="1" applyFill="1" applyBorder="1" applyAlignment="1">
      <alignment vertical="center"/>
    </xf>
    <xf numFmtId="0" fontId="69" fillId="3" borderId="0" xfId="14286" applyFont="1" applyFill="1" applyAlignment="1">
      <alignment horizontal="left" vertical="center"/>
    </xf>
    <xf numFmtId="3" fontId="69" fillId="3" borderId="0" xfId="14286" applyNumberFormat="1" applyFont="1" applyFill="1" applyAlignment="1">
      <alignment vertical="center"/>
    </xf>
    <xf numFmtId="0" fontId="14" fillId="3" borderId="0" xfId="17732" applyFont="1" applyFill="1" applyAlignment="1">
      <alignment horizontal="center" vertical="top" wrapText="1"/>
    </xf>
    <xf numFmtId="3" fontId="3" fillId="3" borderId="0" xfId="3236" applyNumberFormat="1" applyFont="1" applyFill="1" applyBorder="1" applyAlignment="1">
      <alignment vertical="center" wrapText="1"/>
    </xf>
    <xf numFmtId="0" fontId="2" fillId="0" borderId="4" xfId="17732" applyFont="1" applyBorder="1" applyAlignment="1">
      <alignment horizontal="center"/>
    </xf>
    <xf numFmtId="0" fontId="2" fillId="0" borderId="0" xfId="17732" applyFont="1" applyAlignment="1">
      <alignment horizontal="center"/>
    </xf>
    <xf numFmtId="0" fontId="14" fillId="3" borderId="0" xfId="17732" applyFont="1" applyFill="1" applyAlignment="1">
      <alignment horizontal="center" wrapText="1"/>
    </xf>
    <xf numFmtId="0" fontId="69" fillId="0" borderId="0" xfId="14286" applyFont="1" applyAlignment="1">
      <alignment horizontal="center"/>
    </xf>
    <xf numFmtId="0" fontId="3" fillId="3" borderId="0" xfId="17732" applyFont="1" applyFill="1" applyAlignment="1">
      <alignment horizontal="left" vertical="center"/>
    </xf>
    <xf numFmtId="0" fontId="1" fillId="0" borderId="0" xfId="17732" applyFont="1" applyAlignment="1">
      <alignment horizontal="right" vertical="center" wrapText="1"/>
    </xf>
    <xf numFmtId="0" fontId="1" fillId="3" borderId="3" xfId="14286" applyFont="1" applyFill="1" applyBorder="1" applyAlignment="1">
      <alignment horizontal="left" vertical="top"/>
    </xf>
    <xf numFmtId="3" fontId="1" fillId="3" borderId="3" xfId="3236" applyNumberFormat="1" applyFont="1" applyFill="1" applyBorder="1" applyAlignment="1">
      <alignment vertical="top" wrapText="1"/>
    </xf>
    <xf numFmtId="0" fontId="1" fillId="3" borderId="0" xfId="14286" applyFont="1" applyFill="1" applyAlignment="1">
      <alignment horizontal="left" vertical="top"/>
    </xf>
    <xf numFmtId="0" fontId="8" fillId="3" borderId="0" xfId="17732" applyFont="1" applyFill="1" applyAlignment="1">
      <alignment horizontal="left" vertical="center"/>
    </xf>
    <xf numFmtId="0" fontId="2" fillId="0" borderId="3" xfId="19532" applyFont="1" applyBorder="1" applyAlignment="1">
      <alignment horizontal="right"/>
    </xf>
    <xf numFmtId="0" fontId="2" fillId="3" borderId="0" xfId="17732" applyFont="1" applyFill="1" applyAlignment="1">
      <alignment horizontal="right" vertical="top"/>
    </xf>
    <xf numFmtId="0" fontId="1" fillId="3" borderId="4" xfId="17732" applyFont="1" applyFill="1" applyBorder="1" applyAlignment="1">
      <alignment vertical="center" wrapText="1"/>
    </xf>
    <xf numFmtId="0" fontId="2" fillId="3" borderId="4" xfId="17732" applyFont="1" applyFill="1" applyBorder="1" applyAlignment="1">
      <alignment horizontal="right" vertical="top"/>
    </xf>
    <xf numFmtId="0" fontId="2" fillId="3" borderId="0" xfId="19532" applyFont="1" applyFill="1" applyAlignment="1">
      <alignment horizontal="right"/>
    </xf>
    <xf numFmtId="0" fontId="17" fillId="3" borderId="0" xfId="14286" applyFont="1" applyFill="1" applyAlignment="1">
      <alignment vertical="center"/>
    </xf>
    <xf numFmtId="0" fontId="17" fillId="3" borderId="0" xfId="14286" applyFont="1" applyFill="1"/>
    <xf numFmtId="0" fontId="3" fillId="3" borderId="0" xfId="14286" applyFont="1" applyFill="1" applyAlignment="1">
      <alignment horizontal="left" vertical="center"/>
    </xf>
    <xf numFmtId="0" fontId="3" fillId="3" borderId="0" xfId="14286" applyFont="1" applyFill="1" applyAlignment="1">
      <alignment vertical="center"/>
    </xf>
    <xf numFmtId="0" fontId="3" fillId="3" borderId="0" xfId="14286" applyFont="1" applyFill="1" applyAlignment="1">
      <alignment horizontal="center" vertical="center"/>
    </xf>
    <xf numFmtId="0" fontId="2" fillId="3" borderId="0" xfId="14286" applyFont="1" applyFill="1" applyAlignment="1">
      <alignment vertical="center"/>
    </xf>
    <xf numFmtId="0" fontId="2" fillId="3" borderId="0" xfId="14286" applyFont="1" applyFill="1" applyAlignment="1">
      <alignment horizontal="center" vertical="center"/>
    </xf>
    <xf numFmtId="0" fontId="1" fillId="3" borderId="0" xfId="14286" applyFont="1" applyFill="1" applyAlignment="1">
      <alignment horizontal="center"/>
    </xf>
    <xf numFmtId="0" fontId="4" fillId="3" borderId="4" xfId="14286" applyFont="1" applyFill="1" applyBorder="1" applyAlignment="1">
      <alignment horizontal="center" vertical="top"/>
    </xf>
    <xf numFmtId="0" fontId="4" fillId="3" borderId="0" xfId="14286" applyFont="1" applyFill="1" applyAlignment="1">
      <alignment horizontal="center" vertical="center"/>
    </xf>
    <xf numFmtId="0" fontId="1" fillId="0" borderId="0" xfId="14286" applyFont="1" applyAlignment="1">
      <alignment horizontal="center" vertical="center"/>
    </xf>
    <xf numFmtId="0" fontId="2" fillId="0" borderId="0" xfId="14286" applyFont="1" applyAlignment="1">
      <alignment vertical="center"/>
    </xf>
    <xf numFmtId="0" fontId="1" fillId="0" borderId="0" xfId="14286" applyFont="1" applyAlignment="1">
      <alignment horizontal="left" vertical="top" wrapText="1"/>
    </xf>
    <xf numFmtId="0" fontId="14" fillId="3" borderId="0" xfId="14286" applyFont="1" applyFill="1" applyAlignment="1">
      <alignment horizontal="right" vertical="center"/>
    </xf>
    <xf numFmtId="0" fontId="17" fillId="3" borderId="0" xfId="14286" applyFont="1" applyFill="1" applyAlignment="1">
      <alignment horizontal="right" vertical="center"/>
    </xf>
    <xf numFmtId="0" fontId="2" fillId="0" borderId="2" xfId="14286" applyFont="1" applyBorder="1"/>
    <xf numFmtId="0" fontId="1" fillId="0" borderId="2" xfId="14286" applyFont="1" applyBorder="1" applyAlignment="1">
      <alignment horizontal="right" vertical="center" wrapText="1"/>
    </xf>
    <xf numFmtId="0" fontId="1" fillId="0" borderId="2" xfId="14286" applyFont="1" applyBorder="1" applyAlignment="1">
      <alignment horizontal="right" vertical="center"/>
    </xf>
    <xf numFmtId="0" fontId="14" fillId="3" borderId="0" xfId="14286" applyFont="1" applyFill="1" applyAlignment="1">
      <alignment horizontal="right" shrinkToFit="1"/>
    </xf>
    <xf numFmtId="0" fontId="3" fillId="3" borderId="0" xfId="14286" applyFont="1" applyFill="1"/>
    <xf numFmtId="0" fontId="14" fillId="3" borderId="0" xfId="14286" applyFont="1" applyFill="1" applyAlignment="1">
      <alignment horizontal="right" vertical="center" shrinkToFit="1"/>
    </xf>
    <xf numFmtId="3" fontId="2" fillId="3" borderId="0" xfId="14286" applyNumberFormat="1" applyFont="1" applyFill="1" applyAlignment="1">
      <alignment vertical="top"/>
    </xf>
    <xf numFmtId="0" fontId="3" fillId="3" borderId="0" xfId="14286" applyFont="1" applyFill="1" applyAlignment="1">
      <alignment horizontal="right" vertical="center"/>
    </xf>
    <xf numFmtId="0" fontId="14" fillId="3" borderId="4" xfId="14286" applyFont="1" applyFill="1" applyBorder="1" applyAlignment="1">
      <alignment vertical="center" wrapText="1"/>
    </xf>
    <xf numFmtId="0" fontId="1" fillId="3" borderId="0" xfId="17732" applyFont="1" applyFill="1" applyAlignment="1">
      <alignment horizontal="right" vertical="center" wrapText="1"/>
    </xf>
    <xf numFmtId="190" fontId="2" fillId="3" borderId="0" xfId="3236" applyNumberFormat="1" applyFont="1" applyFill="1" applyBorder="1" applyAlignment="1">
      <alignment horizontal="right" vertical="top" wrapText="1"/>
    </xf>
    <xf numFmtId="0" fontId="1" fillId="3" borderId="4" xfId="17732" applyFont="1" applyFill="1" applyBorder="1" applyAlignment="1">
      <alignment horizontal="left" vertical="top" wrapText="1"/>
    </xf>
    <xf numFmtId="0" fontId="1" fillId="3" borderId="4" xfId="17732" applyFont="1" applyFill="1" applyBorder="1" applyAlignment="1">
      <alignment horizontal="right" vertical="center" wrapText="1"/>
    </xf>
    <xf numFmtId="190" fontId="2" fillId="3" borderId="4" xfId="3236" applyNumberFormat="1" applyFont="1" applyFill="1" applyBorder="1" applyAlignment="1">
      <alignment horizontal="right" vertical="top" wrapText="1"/>
    </xf>
    <xf numFmtId="190" fontId="2" fillId="0" borderId="4" xfId="1115" applyNumberFormat="1" applyFont="1" applyBorder="1" applyAlignment="1">
      <alignment horizontal="right" vertical="top" wrapText="1"/>
    </xf>
    <xf numFmtId="0" fontId="75" fillId="3" borderId="0" xfId="17732" applyFont="1" applyFill="1" applyAlignment="1">
      <alignment vertical="center" wrapText="1"/>
    </xf>
    <xf numFmtId="3" fontId="2" fillId="3" borderId="0" xfId="41843" applyNumberFormat="1" applyFont="1" applyFill="1" applyAlignment="1">
      <alignment vertical="top" wrapText="1"/>
    </xf>
    <xf numFmtId="0" fontId="1" fillId="3" borderId="0" xfId="14286" applyFont="1" applyFill="1" applyAlignment="1">
      <alignment horizontal="left" vertical="center"/>
    </xf>
    <xf numFmtId="0" fontId="1" fillId="3" borderId="0" xfId="14286" applyFont="1" applyFill="1" applyAlignment="1">
      <alignment horizontal="left" vertical="center" indent="1"/>
    </xf>
    <xf numFmtId="3" fontId="76" fillId="3" borderId="0" xfId="41843" applyNumberFormat="1" applyFont="1" applyFill="1" applyAlignment="1">
      <alignment horizontal="right" vertical="center" wrapText="1"/>
    </xf>
    <xf numFmtId="190" fontId="15" fillId="3" borderId="0" xfId="3236" applyNumberFormat="1" applyFont="1" applyFill="1" applyBorder="1" applyAlignment="1">
      <alignment vertical="center"/>
    </xf>
    <xf numFmtId="3" fontId="76" fillId="3" borderId="0" xfId="3236" applyNumberFormat="1" applyFont="1" applyFill="1" applyBorder="1" applyAlignment="1">
      <alignment horizontal="right" vertical="center" wrapText="1"/>
    </xf>
    <xf numFmtId="0" fontId="4" fillId="3" borderId="4" xfId="17732" applyFont="1" applyFill="1" applyBorder="1" applyAlignment="1">
      <alignment horizontal="right"/>
    </xf>
    <xf numFmtId="0" fontId="14" fillId="0" borderId="0" xfId="17732" applyFont="1" applyAlignment="1">
      <alignment horizontal="center" vertical="center"/>
    </xf>
    <xf numFmtId="0" fontId="17" fillId="0" borderId="0" xfId="17732" applyFont="1" applyAlignment="1">
      <alignment horizontal="center" vertical="center"/>
    </xf>
    <xf numFmtId="3" fontId="1" fillId="3" borderId="0" xfId="3236" applyNumberFormat="1" applyFont="1" applyFill="1" applyBorder="1" applyAlignment="1">
      <alignment horizontal="right" vertical="top" wrapText="1"/>
    </xf>
    <xf numFmtId="0" fontId="2" fillId="3" borderId="4" xfId="17732" applyFont="1" applyFill="1" applyBorder="1" applyAlignment="1">
      <alignment horizontal="right" vertical="center"/>
    </xf>
    <xf numFmtId="0" fontId="14" fillId="3" borderId="0" xfId="17732" applyFont="1" applyFill="1" applyAlignment="1">
      <alignment vertical="center" wrapText="1"/>
    </xf>
    <xf numFmtId="0" fontId="14" fillId="3" borderId="0" xfId="17732" applyFont="1" applyFill="1" applyAlignment="1">
      <alignment horizontal="right" vertical="center" wrapText="1"/>
    </xf>
    <xf numFmtId="0" fontId="3" fillId="0" borderId="0" xfId="17732" applyFont="1" applyAlignment="1">
      <alignment vertical="top"/>
    </xf>
    <xf numFmtId="0" fontId="2" fillId="0" borderId="2" xfId="17732" applyFont="1" applyBorder="1" applyAlignment="1">
      <alignment horizontal="right" vertical="top"/>
    </xf>
    <xf numFmtId="0" fontId="1" fillId="0" borderId="2" xfId="17732" applyFont="1" applyBorder="1" applyAlignment="1">
      <alignment horizontal="right" vertical="top" wrapText="1"/>
    </xf>
    <xf numFmtId="0" fontId="4" fillId="3" borderId="4" xfId="17732" applyFont="1" applyFill="1" applyBorder="1" applyAlignment="1">
      <alignment horizontal="left" vertical="center"/>
    </xf>
    <xf numFmtId="3" fontId="1" fillId="3" borderId="4" xfId="17732" applyNumberFormat="1" applyFont="1" applyFill="1" applyBorder="1" applyAlignment="1">
      <alignment horizontal="right" vertical="center"/>
    </xf>
    <xf numFmtId="0" fontId="69" fillId="3" borderId="0" xfId="26131" applyFont="1" applyFill="1" applyAlignment="1">
      <alignment horizontal="right" vertical="center"/>
    </xf>
    <xf numFmtId="0" fontId="69" fillId="3" borderId="0" xfId="26131" applyFont="1" applyFill="1" applyAlignment="1">
      <alignment vertical="center"/>
    </xf>
    <xf numFmtId="190" fontId="3" fillId="3" borderId="0" xfId="1115" applyNumberFormat="1" applyFont="1" applyFill="1" applyBorder="1" applyAlignment="1">
      <alignment horizontal="right" vertical="center" wrapText="1"/>
    </xf>
    <xf numFmtId="0" fontId="15" fillId="0" borderId="0" xfId="14286" applyFont="1" applyAlignment="1">
      <alignment horizontal="right" vertical="center"/>
    </xf>
    <xf numFmtId="0" fontId="13" fillId="0" borderId="0" xfId="14286" applyFont="1" applyAlignment="1">
      <alignment horizontal="right" vertical="center"/>
    </xf>
    <xf numFmtId="0" fontId="15" fillId="0" borderId="2" xfId="17732" applyFont="1" applyBorder="1" applyAlignment="1">
      <alignment horizontal="right" vertical="top" wrapText="1"/>
    </xf>
    <xf numFmtId="0" fontId="8" fillId="3" borderId="0" xfId="17732" applyFont="1" applyFill="1" applyAlignment="1">
      <alignment horizontal="right" vertical="center"/>
    </xf>
    <xf numFmtId="3" fontId="1" fillId="3" borderId="0" xfId="17732" applyNumberFormat="1" applyFont="1" applyFill="1" applyAlignment="1">
      <alignment horizontal="right" vertical="top" wrapText="1"/>
    </xf>
    <xf numFmtId="190" fontId="2" fillId="3" borderId="0" xfId="1115" applyNumberFormat="1" applyFont="1" applyFill="1" applyAlignment="1">
      <alignment horizontal="right" vertical="top"/>
    </xf>
    <xf numFmtId="3" fontId="2" fillId="3" borderId="0" xfId="17732" applyNumberFormat="1" applyFont="1" applyFill="1" applyAlignment="1">
      <alignment horizontal="right" vertical="top" wrapText="1"/>
    </xf>
    <xf numFmtId="3" fontId="2" fillId="3" borderId="0" xfId="17732" applyNumberFormat="1" applyFont="1" applyFill="1" applyAlignment="1">
      <alignment horizontal="right" vertical="center"/>
    </xf>
    <xf numFmtId="0" fontId="2" fillId="3" borderId="0" xfId="17732" applyFont="1" applyFill="1" applyAlignment="1">
      <alignment horizontal="right" vertical="top" wrapText="1"/>
    </xf>
    <xf numFmtId="0" fontId="2" fillId="3" borderId="4" xfId="17732" applyFont="1" applyFill="1" applyBorder="1" applyAlignment="1">
      <alignment horizontal="right" vertical="top" wrapText="1"/>
    </xf>
    <xf numFmtId="3" fontId="2" fillId="3" borderId="4" xfId="17732" applyNumberFormat="1" applyFont="1" applyFill="1" applyBorder="1" applyAlignment="1">
      <alignment horizontal="right" vertical="top" wrapText="1"/>
    </xf>
    <xf numFmtId="0" fontId="14" fillId="0" borderId="0" xfId="17732" applyFont="1" applyAlignment="1">
      <alignment vertical="center"/>
    </xf>
    <xf numFmtId="0" fontId="17" fillId="0" borderId="0" xfId="17732" applyFont="1" applyAlignment="1">
      <alignment vertical="center"/>
    </xf>
    <xf numFmtId="0" fontId="14" fillId="0" borderId="0" xfId="17732" applyFont="1" applyAlignment="1">
      <alignment horizontal="right" vertical="top" wrapText="1"/>
    </xf>
    <xf numFmtId="0" fontId="14" fillId="0" borderId="0" xfId="17732" applyFont="1" applyAlignment="1">
      <alignment horizontal="right" vertical="top"/>
    </xf>
    <xf numFmtId="0" fontId="14" fillId="3" borderId="0" xfId="26131" applyFont="1" applyFill="1" applyAlignment="1">
      <alignment vertical="top" wrapText="1"/>
    </xf>
    <xf numFmtId="190" fontId="3" fillId="3" borderId="0" xfId="17732" applyNumberFormat="1" applyFont="1" applyFill="1" applyAlignment="1">
      <alignment vertical="center"/>
    </xf>
    <xf numFmtId="190" fontId="3" fillId="3" borderId="0" xfId="1115" applyNumberFormat="1" applyFont="1" applyFill="1" applyAlignment="1">
      <alignment vertical="center"/>
    </xf>
    <xf numFmtId="0" fontId="3" fillId="3" borderId="0" xfId="19148" applyFont="1" applyFill="1" applyAlignment="1">
      <alignment vertical="center" wrapText="1"/>
    </xf>
    <xf numFmtId="0" fontId="77" fillId="3" borderId="0" xfId="19148" applyFont="1" applyFill="1"/>
    <xf numFmtId="0" fontId="3" fillId="3" borderId="0" xfId="19148" applyFont="1" applyFill="1"/>
    <xf numFmtId="0" fontId="3" fillId="3" borderId="0" xfId="19148" applyFont="1" applyFill="1" applyAlignment="1">
      <alignment wrapText="1"/>
    </xf>
    <xf numFmtId="0" fontId="2" fillId="3" borderId="0" xfId="19148" applyFont="1" applyFill="1"/>
    <xf numFmtId="0" fontId="2" fillId="3" borderId="0" xfId="19148" applyFont="1" applyFill="1" applyAlignment="1">
      <alignment wrapText="1"/>
    </xf>
    <xf numFmtId="0" fontId="1" fillId="3" borderId="0" xfId="19148" applyFont="1" applyFill="1" applyAlignment="1">
      <alignment horizontal="center"/>
    </xf>
    <xf numFmtId="0" fontId="2" fillId="3" borderId="0" xfId="19148" applyFont="1" applyFill="1" applyAlignment="1">
      <alignment horizontal="center"/>
    </xf>
    <xf numFmtId="0" fontId="1" fillId="3" borderId="0" xfId="19148" applyFont="1" applyFill="1" applyAlignment="1">
      <alignment horizontal="center" vertical="center"/>
    </xf>
    <xf numFmtId="0" fontId="4" fillId="3" borderId="0" xfId="19148" applyFont="1" applyFill="1" applyAlignment="1">
      <alignment horizontal="center" vertical="center"/>
    </xf>
    <xf numFmtId="0" fontId="2" fillId="3" borderId="4" xfId="19148" applyFont="1" applyFill="1" applyBorder="1"/>
    <xf numFmtId="0" fontId="2" fillId="3" borderId="4" xfId="19148" applyFont="1" applyFill="1" applyBorder="1" applyAlignment="1">
      <alignment wrapText="1"/>
    </xf>
    <xf numFmtId="0" fontId="2" fillId="0" borderId="0" xfId="19148" applyFont="1"/>
    <xf numFmtId="0" fontId="2" fillId="0" borderId="0" xfId="19148" applyFont="1" applyAlignment="1">
      <alignment wrapText="1"/>
    </xf>
    <xf numFmtId="0" fontId="2" fillId="0" borderId="0" xfId="19148" applyFont="1" applyAlignment="1">
      <alignment horizontal="center"/>
    </xf>
    <xf numFmtId="0" fontId="1" fillId="0" borderId="0" xfId="19148" applyFont="1"/>
    <xf numFmtId="0" fontId="1" fillId="0" borderId="0" xfId="14809" applyFont="1" applyAlignment="1">
      <alignment horizontal="right" vertical="top" wrapText="1"/>
    </xf>
    <xf numFmtId="0" fontId="1" fillId="0" borderId="0" xfId="19148" applyFont="1" applyAlignment="1">
      <alignment horizontal="right" vertical="center"/>
    </xf>
    <xf numFmtId="0" fontId="1" fillId="0" borderId="0" xfId="19148" applyFont="1" applyAlignment="1">
      <alignment horizontal="right" vertical="top" wrapText="1"/>
    </xf>
    <xf numFmtId="0" fontId="4" fillId="0" borderId="0" xfId="19148" applyFont="1"/>
    <xf numFmtId="0" fontId="1" fillId="0" borderId="0" xfId="14809" applyFont="1" applyAlignment="1">
      <alignment horizontal="right" vertical="top"/>
    </xf>
    <xf numFmtId="0" fontId="1" fillId="0" borderId="0" xfId="19148" applyFont="1" applyAlignment="1">
      <alignment horizontal="right" vertical="top"/>
    </xf>
    <xf numFmtId="0" fontId="4" fillId="0" borderId="0" xfId="19148" applyFont="1" applyAlignment="1">
      <alignment horizontal="right" vertical="center"/>
    </xf>
    <xf numFmtId="0" fontId="2" fillId="0" borderId="0" xfId="19148" applyFont="1" applyAlignment="1">
      <alignment vertical="center"/>
    </xf>
    <xf numFmtId="0" fontId="2" fillId="0" borderId="0" xfId="19148" applyFont="1" applyAlignment="1">
      <alignment horizontal="left" vertical="center" wrapText="1"/>
    </xf>
    <xf numFmtId="0" fontId="4" fillId="0" borderId="0" xfId="19148" applyFont="1" applyAlignment="1">
      <alignment horizontal="right" vertical="center" wrapText="1"/>
    </xf>
    <xf numFmtId="0" fontId="2" fillId="0" borderId="0" xfId="19148" applyFont="1" applyAlignment="1">
      <alignment horizontal="right" vertical="center" wrapText="1"/>
    </xf>
    <xf numFmtId="0" fontId="1" fillId="0" borderId="2" xfId="17732" applyFont="1" applyBorder="1" applyAlignment="1">
      <alignment vertical="center" wrapText="1"/>
    </xf>
    <xf numFmtId="190" fontId="1" fillId="3" borderId="0" xfId="9597" applyNumberFormat="1" applyFont="1" applyFill="1" applyBorder="1" applyAlignment="1">
      <alignment horizontal="right" vertical="top" wrapText="1"/>
    </xf>
    <xf numFmtId="190" fontId="2" fillId="3" borderId="0" xfId="19148" applyNumberFormat="1" applyFont="1" applyFill="1" applyAlignment="1">
      <alignment horizontal="right" vertical="top" wrapText="1"/>
    </xf>
    <xf numFmtId="0" fontId="1" fillId="3" borderId="0" xfId="19148" applyFont="1" applyFill="1" applyAlignment="1">
      <alignment horizontal="left" vertical="top" wrapText="1" indent="2"/>
    </xf>
    <xf numFmtId="190" fontId="2" fillId="3" borderId="0" xfId="19148" applyNumberFormat="1" applyFont="1" applyFill="1" applyAlignment="1">
      <alignment horizontal="right" vertical="top"/>
    </xf>
    <xf numFmtId="0" fontId="2" fillId="3" borderId="0" xfId="19148" applyFont="1" applyFill="1" applyAlignment="1">
      <alignment horizontal="right" vertical="top"/>
    </xf>
    <xf numFmtId="0" fontId="2" fillId="3" borderId="0" xfId="19148" applyFont="1" applyFill="1" applyAlignment="1">
      <alignment horizontal="left" vertical="top" indent="2"/>
    </xf>
    <xf numFmtId="190" fontId="2" fillId="3" borderId="0" xfId="3612" applyNumberFormat="1" applyFont="1" applyFill="1" applyBorder="1" applyAlignment="1">
      <alignment horizontal="right" vertical="top"/>
    </xf>
    <xf numFmtId="190" fontId="2" fillId="3" borderId="0" xfId="34229" applyNumberFormat="1" applyFont="1" applyFill="1" applyAlignment="1">
      <alignment horizontal="right" vertical="top"/>
    </xf>
    <xf numFmtId="0" fontId="78" fillId="3" borderId="0" xfId="19148" applyFont="1" applyFill="1" applyAlignment="1">
      <alignment horizontal="left" vertical="top" wrapText="1" indent="2"/>
    </xf>
    <xf numFmtId="190" fontId="79" fillId="3" borderId="0" xfId="3612" applyNumberFormat="1" applyFont="1" applyFill="1" applyBorder="1" applyAlignment="1">
      <alignment horizontal="right" vertical="top"/>
    </xf>
    <xf numFmtId="190" fontId="79" fillId="3" borderId="0" xfId="34229" applyNumberFormat="1" applyFont="1" applyFill="1" applyAlignment="1">
      <alignment horizontal="right" vertical="top"/>
    </xf>
    <xf numFmtId="0" fontId="1" fillId="3" borderId="4" xfId="19148" applyFont="1" applyFill="1" applyBorder="1" applyAlignment="1">
      <alignment horizontal="left" vertical="center" wrapText="1"/>
    </xf>
    <xf numFmtId="190" fontId="2" fillId="3" borderId="4" xfId="3612" applyNumberFormat="1" applyFont="1" applyFill="1" applyBorder="1" applyAlignment="1">
      <alignment vertical="top"/>
    </xf>
    <xf numFmtId="0" fontId="0" fillId="0" borderId="0" xfId="14286"/>
    <xf numFmtId="3" fontId="3" fillId="3" borderId="0" xfId="19148" applyNumberFormat="1" applyFont="1" applyFill="1"/>
    <xf numFmtId="190" fontId="1" fillId="3" borderId="4" xfId="19148" applyNumberFormat="1" applyFont="1" applyFill="1" applyBorder="1" applyAlignment="1">
      <alignment horizontal="right"/>
    </xf>
    <xf numFmtId="0" fontId="1" fillId="3" borderId="4" xfId="19148" applyFont="1" applyFill="1" applyBorder="1" applyAlignment="1">
      <alignment horizontal="right"/>
    </xf>
    <xf numFmtId="0" fontId="1" fillId="3" borderId="4" xfId="19148" applyFont="1" applyFill="1" applyBorder="1" applyAlignment="1">
      <alignment horizontal="right" vertical="center"/>
    </xf>
    <xf numFmtId="0" fontId="1" fillId="0" borderId="0" xfId="19148" applyFont="1" applyAlignment="1">
      <alignment horizontal="right" vertical="center" wrapText="1"/>
    </xf>
    <xf numFmtId="190" fontId="3" fillId="3" borderId="0" xfId="19148" applyNumberFormat="1" applyFont="1" applyFill="1" applyAlignment="1">
      <alignment vertical="center" wrapText="1"/>
    </xf>
    <xf numFmtId="190" fontId="3" fillId="3" borderId="0" xfId="19148" applyNumberFormat="1" applyFont="1" applyFill="1" applyAlignment="1">
      <alignment horizontal="left" indent="2"/>
    </xf>
    <xf numFmtId="190" fontId="3" fillId="3" borderId="0" xfId="19148" applyNumberFormat="1" applyFont="1" applyFill="1"/>
    <xf numFmtId="0" fontId="14" fillId="3" borderId="0" xfId="17732" applyFont="1" applyFill="1" applyAlignment="1">
      <alignment vertical="center"/>
    </xf>
    <xf numFmtId="0" fontId="4" fillId="0" borderId="0" xfId="14809" applyFont="1" applyAlignment="1">
      <alignment horizontal="right" vertical="center"/>
    </xf>
    <xf numFmtId="0" fontId="1" fillId="0" borderId="7" xfId="17732" applyFont="1" applyBorder="1" applyAlignment="1">
      <alignment vertical="center" wrapText="1"/>
    </xf>
    <xf numFmtId="0" fontId="1" fillId="0" borderId="7" xfId="14286" applyFont="1" applyBorder="1" applyAlignment="1">
      <alignment horizontal="right" vertical="center"/>
    </xf>
    <xf numFmtId="190" fontId="1" fillId="3" borderId="0" xfId="3236" applyNumberFormat="1" applyFont="1" applyFill="1" applyBorder="1" applyAlignment="1">
      <alignment vertical="top"/>
    </xf>
    <xf numFmtId="0" fontId="14" fillId="3" borderId="0" xfId="17732" applyFont="1" applyFill="1" applyAlignment="1">
      <alignment horizontal="right" vertical="center"/>
    </xf>
    <xf numFmtId="3" fontId="3" fillId="3" borderId="0" xfId="3236" applyNumberFormat="1" applyFont="1" applyFill="1" applyBorder="1" applyAlignment="1">
      <alignment horizontal="right" vertical="center" wrapText="1"/>
    </xf>
    <xf numFmtId="0" fontId="3" fillId="3" borderId="0" xfId="17732" applyFont="1" applyFill="1" applyAlignment="1">
      <alignment horizontal="center"/>
    </xf>
    <xf numFmtId="0" fontId="3" fillId="3" borderId="0" xfId="17732" applyFont="1" applyFill="1" applyAlignment="1">
      <alignment horizontal="center" vertical="top"/>
    </xf>
    <xf numFmtId="0" fontId="3" fillId="3" borderId="0" xfId="17732" applyFont="1" applyFill="1" applyAlignment="1">
      <alignment horizontal="center" vertical="center"/>
    </xf>
    <xf numFmtId="0" fontId="3" fillId="3" borderId="0" xfId="17732" applyFont="1" applyFill="1"/>
    <xf numFmtId="0" fontId="77" fillId="3" borderId="0" xfId="17732" applyFont="1" applyFill="1"/>
    <xf numFmtId="0" fontId="8" fillId="3" borderId="0" xfId="17732" applyFont="1" applyFill="1"/>
    <xf numFmtId="0" fontId="80" fillId="3" borderId="0" xfId="17732" applyFont="1" applyFill="1"/>
    <xf numFmtId="0" fontId="15" fillId="3" borderId="0" xfId="17732" applyFont="1" applyFill="1" applyAlignment="1">
      <alignment horizontal="center" wrapText="1"/>
    </xf>
    <xf numFmtId="0" fontId="8" fillId="3" borderId="6" xfId="17732" applyFont="1" applyFill="1" applyBorder="1"/>
    <xf numFmtId="0" fontId="80" fillId="3" borderId="6" xfId="17732" applyFont="1" applyFill="1" applyBorder="1"/>
    <xf numFmtId="0" fontId="8" fillId="0" borderId="0" xfId="17732" applyFont="1"/>
    <xf numFmtId="0" fontId="80" fillId="0" borderId="0" xfId="17732" applyFont="1" applyAlignment="1">
      <alignment horizontal="left"/>
    </xf>
    <xf numFmtId="0" fontId="15" fillId="0" borderId="0" xfId="14286" applyFont="1" applyAlignment="1">
      <alignment horizontal="right" vertical="top" wrapText="1"/>
    </xf>
    <xf numFmtId="0" fontId="15" fillId="0" borderId="2" xfId="17732" applyFont="1" applyBorder="1" applyAlignment="1">
      <alignment horizontal="left" vertical="center"/>
    </xf>
    <xf numFmtId="0" fontId="15" fillId="0" borderId="2" xfId="14286" applyFont="1" applyBorder="1" applyAlignment="1">
      <alignment horizontal="right" vertical="top" wrapText="1"/>
    </xf>
    <xf numFmtId="49" fontId="15" fillId="0" borderId="2" xfId="26131" applyNumberFormat="1" applyFont="1" applyBorder="1" applyAlignment="1">
      <alignment horizontal="right" vertical="top" wrapText="1"/>
    </xf>
    <xf numFmtId="0" fontId="8" fillId="3" borderId="4" xfId="17732" applyFont="1" applyFill="1" applyBorder="1"/>
    <xf numFmtId="3" fontId="15" fillId="3" borderId="4" xfId="3236" applyNumberFormat="1" applyFont="1" applyFill="1" applyBorder="1" applyAlignment="1">
      <alignment horizontal="right"/>
    </xf>
    <xf numFmtId="3" fontId="81" fillId="3" borderId="4" xfId="3236" applyNumberFormat="1" applyFont="1" applyFill="1" applyBorder="1" applyAlignment="1">
      <alignment horizontal="right"/>
    </xf>
    <xf numFmtId="3" fontId="3" fillId="3" borderId="0" xfId="3236" applyNumberFormat="1" applyFont="1" applyFill="1" applyBorder="1" applyAlignment="1">
      <alignment horizontal="right" wrapText="1"/>
    </xf>
    <xf numFmtId="3" fontId="77" fillId="3" borderId="0" xfId="3236" applyNumberFormat="1" applyFont="1" applyFill="1" applyBorder="1" applyAlignment="1">
      <alignment horizontal="right" wrapText="1"/>
    </xf>
    <xf numFmtId="3" fontId="14" fillId="3" borderId="0" xfId="3236" applyNumberFormat="1" applyFont="1" applyFill="1" applyBorder="1" applyAlignment="1">
      <alignment horizontal="right"/>
    </xf>
    <xf numFmtId="3" fontId="82" fillId="3" borderId="0" xfId="3236" applyNumberFormat="1" applyFont="1" applyFill="1" applyBorder="1" applyAlignment="1">
      <alignment horizontal="right"/>
    </xf>
    <xf numFmtId="190" fontId="14" fillId="3" borderId="0" xfId="3236" applyNumberFormat="1" applyFont="1" applyFill="1" applyBorder="1"/>
    <xf numFmtId="190" fontId="82" fillId="3" borderId="0" xfId="3236" applyNumberFormat="1" applyFont="1" applyFill="1" applyBorder="1"/>
    <xf numFmtId="0" fontId="14" fillId="3" borderId="0" xfId="17732" applyFont="1" applyFill="1"/>
    <xf numFmtId="0" fontId="1" fillId="0" borderId="0" xfId="26131" applyFont="1" applyAlignment="1">
      <alignment horizontal="center" vertical="top" wrapText="1"/>
    </xf>
    <xf numFmtId="0" fontId="4" fillId="0" borderId="2" xfId="26131" applyFont="1" applyBorder="1" applyAlignment="1">
      <alignment horizontal="right" vertical="center"/>
    </xf>
    <xf numFmtId="0" fontId="4" fillId="0" borderId="0" xfId="14286" applyFont="1" applyAlignment="1">
      <alignment horizontal="right" vertical="center" wrapText="1"/>
    </xf>
    <xf numFmtId="0" fontId="2" fillId="0" borderId="2" xfId="17732" applyFont="1" applyBorder="1" applyAlignment="1">
      <alignment vertical="center"/>
    </xf>
    <xf numFmtId="0" fontId="1" fillId="0" borderId="2" xfId="17732" applyFont="1" applyBorder="1" applyAlignment="1">
      <alignment horizontal="right" vertical="top"/>
    </xf>
    <xf numFmtId="0" fontId="1" fillId="3" borderId="6" xfId="17732" applyFont="1" applyFill="1" applyBorder="1" applyAlignment="1">
      <alignment horizontal="left" vertical="center" wrapText="1"/>
    </xf>
    <xf numFmtId="190" fontId="1" fillId="3" borderId="6" xfId="17732" applyNumberFormat="1" applyFont="1" applyFill="1" applyBorder="1" applyAlignment="1">
      <alignment horizontal="right" vertical="center"/>
    </xf>
    <xf numFmtId="0" fontId="14" fillId="3" borderId="0" xfId="26131" applyFont="1" applyFill="1" applyAlignment="1">
      <alignment vertical="center" wrapText="1"/>
    </xf>
    <xf numFmtId="0" fontId="17" fillId="3" borderId="0" xfId="26131" applyFont="1" applyFill="1" applyAlignment="1">
      <alignment vertical="center" wrapText="1"/>
    </xf>
    <xf numFmtId="0" fontId="17" fillId="3" borderId="0" xfId="17732" applyFont="1" applyFill="1" applyAlignment="1">
      <alignment vertical="center"/>
    </xf>
    <xf numFmtId="190" fontId="14" fillId="3" borderId="0" xfId="17732" applyNumberFormat="1" applyFont="1" applyFill="1" applyAlignment="1">
      <alignment vertical="center"/>
    </xf>
    <xf numFmtId="182" fontId="3" fillId="3" borderId="0" xfId="42277" applyNumberFormat="1" applyFont="1" applyFill="1" applyAlignment="1">
      <alignment vertical="center"/>
    </xf>
    <xf numFmtId="0" fontId="1" fillId="3" borderId="0" xfId="17732" applyFont="1" applyFill="1" applyAlignment="1">
      <alignment horizontal="center" wrapText="1"/>
    </xf>
    <xf numFmtId="0" fontId="2" fillId="3" borderId="1" xfId="17732" applyFont="1" applyFill="1" applyBorder="1"/>
    <xf numFmtId="0" fontId="2" fillId="0" borderId="0" xfId="17732" applyFont="1" applyAlignment="1">
      <alignment horizontal="center" vertical="center" wrapText="1"/>
    </xf>
    <xf numFmtId="0" fontId="1" fillId="0" borderId="2" xfId="14286" applyFont="1" applyBorder="1" applyAlignment="1">
      <alignment horizontal="center" vertical="center" wrapText="1"/>
    </xf>
    <xf numFmtId="0" fontId="1" fillId="0" borderId="0" xfId="14286" applyFont="1" applyAlignment="1">
      <alignment horizontal="center" vertical="center" wrapText="1"/>
    </xf>
    <xf numFmtId="0" fontId="1" fillId="0" borderId="2" xfId="17732" applyFont="1" applyBorder="1" applyAlignment="1">
      <alignment horizontal="center" vertical="center" wrapText="1"/>
    </xf>
    <xf numFmtId="0" fontId="1" fillId="0" borderId="0" xfId="26131" applyFont="1" applyAlignment="1">
      <alignment horizontal="right" vertical="top" wrapText="1"/>
    </xf>
    <xf numFmtId="0" fontId="1" fillId="0" borderId="0" xfId="26131" applyFont="1" applyAlignment="1">
      <alignment horizontal="right" vertical="top"/>
    </xf>
    <xf numFmtId="0" fontId="4" fillId="0" borderId="0" xfId="14286" applyFont="1" applyAlignment="1">
      <alignment horizontal="right" vertical="top"/>
    </xf>
    <xf numFmtId="0" fontId="4" fillId="0" borderId="0" xfId="17732" applyFont="1" applyAlignment="1">
      <alignment horizontal="right" vertical="top"/>
    </xf>
    <xf numFmtId="0" fontId="2" fillId="0" borderId="0" xfId="17732" applyFont="1" applyAlignment="1">
      <alignment horizontal="right" vertical="top"/>
    </xf>
    <xf numFmtId="0" fontId="4" fillId="0" borderId="0" xfId="26131" applyFont="1" applyAlignment="1">
      <alignment horizontal="right" vertical="center"/>
    </xf>
    <xf numFmtId="0" fontId="1" fillId="0" borderId="0" xfId="14286" applyFont="1" applyAlignment="1">
      <alignment horizontal="right" vertical="center"/>
    </xf>
    <xf numFmtId="0" fontId="2" fillId="0" borderId="2" xfId="17732" applyFont="1" applyBorder="1"/>
    <xf numFmtId="0" fontId="2" fillId="0" borderId="2" xfId="17732" applyFont="1" applyBorder="1" applyAlignment="1">
      <alignment horizontal="right"/>
    </xf>
    <xf numFmtId="0" fontId="1" fillId="0" borderId="2" xfId="17732" applyFont="1" applyBorder="1" applyAlignment="1">
      <alignment horizontal="center"/>
    </xf>
    <xf numFmtId="0" fontId="2" fillId="0" borderId="2" xfId="17732" applyFont="1" applyBorder="1" applyAlignment="1">
      <alignment horizontal="center"/>
    </xf>
    <xf numFmtId="0" fontId="1" fillId="3" borderId="4" xfId="14286" applyFont="1" applyFill="1" applyBorder="1" applyAlignment="1">
      <alignment horizontal="left" vertical="center"/>
    </xf>
    <xf numFmtId="3" fontId="2" fillId="3" borderId="4" xfId="17732" applyNumberFormat="1" applyFont="1" applyFill="1" applyBorder="1" applyAlignment="1">
      <alignment horizontal="right" vertical="center"/>
    </xf>
    <xf numFmtId="0" fontId="7" fillId="3" borderId="0" xfId="14286" applyFont="1" applyFill="1" applyAlignment="1">
      <alignment horizontal="left" vertical="center"/>
    </xf>
    <xf numFmtId="0" fontId="2" fillId="0" borderId="0" xfId="17732" applyFont="1"/>
    <xf numFmtId="3" fontId="2" fillId="0" borderId="0" xfId="3236" applyNumberFormat="1" applyFont="1" applyFill="1" applyBorder="1" applyAlignment="1">
      <alignment horizontal="right" wrapText="1"/>
    </xf>
    <xf numFmtId="0" fontId="3" fillId="0" borderId="0" xfId="17732" applyFont="1"/>
    <xf numFmtId="0" fontId="17" fillId="0" borderId="0" xfId="26131" applyFont="1" applyAlignment="1">
      <alignment vertical="center"/>
    </xf>
    <xf numFmtId="0" fontId="17" fillId="3" borderId="0" xfId="17732" applyFont="1" applyFill="1"/>
    <xf numFmtId="0" fontId="2" fillId="3" borderId="1" xfId="17732" applyFont="1" applyFill="1" applyBorder="1" applyAlignment="1">
      <alignment horizontal="left"/>
    </xf>
    <xf numFmtId="0" fontId="14" fillId="3" borderId="0" xfId="14286" applyFont="1" applyFill="1" applyAlignment="1">
      <alignment horizontal="center" vertical="center" wrapText="1"/>
    </xf>
    <xf numFmtId="0" fontId="17" fillId="3" borderId="0" xfId="17732" applyFont="1" applyFill="1" applyAlignment="1">
      <alignment horizontal="right" vertical="center"/>
    </xf>
    <xf numFmtId="0" fontId="3" fillId="0" borderId="0" xfId="17732" applyFont="1" applyAlignment="1">
      <alignment horizontal="left" vertical="top"/>
    </xf>
    <xf numFmtId="0" fontId="14" fillId="3" borderId="0" xfId="17732" applyFont="1" applyFill="1" applyAlignment="1">
      <alignment horizontal="left"/>
    </xf>
    <xf numFmtId="3" fontId="14" fillId="3" borderId="0" xfId="3236" applyNumberFormat="1" applyFont="1" applyFill="1" applyBorder="1" applyAlignment="1">
      <alignment horizontal="left" vertical="center"/>
    </xf>
    <xf numFmtId="3" fontId="3" fillId="3" borderId="0" xfId="17732" applyNumberFormat="1" applyFont="1" applyFill="1" applyAlignment="1">
      <alignment horizontal="left"/>
    </xf>
    <xf numFmtId="3" fontId="3" fillId="3" borderId="0" xfId="17732" applyNumberFormat="1" applyFont="1" applyFill="1"/>
    <xf numFmtId="0" fontId="2" fillId="3" borderId="0" xfId="17732" applyFont="1" applyFill="1"/>
    <xf numFmtId="0" fontId="3" fillId="3" borderId="0" xfId="17732" applyFont="1" applyFill="1" applyAlignment="1">
      <alignment horizontal="left"/>
    </xf>
    <xf numFmtId="49" fontId="14" fillId="3" borderId="0" xfId="26131" applyNumberFormat="1" applyFont="1" applyFill="1" applyAlignment="1">
      <alignment vertical="center"/>
    </xf>
    <xf numFmtId="49" fontId="3" fillId="3" borderId="0" xfId="26131" applyNumberFormat="1" applyFont="1" applyFill="1" applyAlignment="1">
      <alignment horizontal="right" vertical="center" wrapText="1"/>
    </xf>
    <xf numFmtId="0" fontId="77" fillId="3" borderId="0" xfId="17732" applyFont="1" applyFill="1" applyAlignment="1">
      <alignment horizontal="left"/>
    </xf>
    <xf numFmtId="49" fontId="14" fillId="3" borderId="0" xfId="26131" applyNumberFormat="1" applyFont="1" applyFill="1" applyAlignment="1">
      <alignment horizontal="center" vertical="center" wrapText="1"/>
    </xf>
    <xf numFmtId="49" fontId="14" fillId="3" borderId="0" xfId="26131" applyNumberFormat="1" applyFont="1" applyFill="1" applyAlignment="1">
      <alignment vertical="center" wrapText="1"/>
    </xf>
    <xf numFmtId="49" fontId="83" fillId="3" borderId="0" xfId="29452" applyNumberFormat="1" applyFont="1" applyFill="1" applyAlignment="1">
      <alignment horizontal="right" vertical="center"/>
    </xf>
    <xf numFmtId="49" fontId="83" fillId="3" borderId="0" xfId="26131" applyNumberFormat="1" applyFont="1" applyFill="1" applyAlignment="1">
      <alignment horizontal="right" vertical="center" wrapText="1"/>
    </xf>
    <xf numFmtId="49" fontId="77" fillId="3" borderId="0" xfId="26131" applyNumberFormat="1" applyFont="1" applyFill="1" applyAlignment="1">
      <alignment horizontal="right" vertical="center" wrapText="1"/>
    </xf>
    <xf numFmtId="0" fontId="82" fillId="3" borderId="0" xfId="17732" applyFont="1" applyFill="1" applyAlignment="1">
      <alignment horizontal="right"/>
    </xf>
    <xf numFmtId="0" fontId="14" fillId="3" borderId="0" xfId="17732" applyFont="1" applyFill="1" applyAlignment="1">
      <alignment horizontal="right"/>
    </xf>
    <xf numFmtId="3" fontId="3" fillId="3" borderId="0" xfId="3236" applyNumberFormat="1" applyFont="1" applyFill="1" applyBorder="1" applyAlignment="1">
      <alignment horizontal="left" wrapText="1"/>
    </xf>
    <xf numFmtId="3" fontId="77" fillId="3" borderId="0" xfId="17732" applyNumberFormat="1" applyFont="1" applyFill="1"/>
    <xf numFmtId="0" fontId="14" fillId="3" borderId="0" xfId="17732" applyFont="1" applyFill="1" applyAlignment="1">
      <alignment horizontal="center"/>
    </xf>
    <xf numFmtId="0" fontId="17" fillId="3" borderId="0" xfId="17732" applyFont="1" applyFill="1" applyAlignment="1">
      <alignment horizontal="center"/>
    </xf>
    <xf numFmtId="0" fontId="3" fillId="3" borderId="0" xfId="26131" applyFont="1" applyFill="1" applyAlignment="1">
      <alignment vertical="top"/>
    </xf>
    <xf numFmtId="0" fontId="17" fillId="3" borderId="0" xfId="26131" applyFont="1" applyFill="1"/>
    <xf numFmtId="0" fontId="3" fillId="3" borderId="0" xfId="26131" applyFont="1" applyFill="1" applyAlignment="1">
      <alignment horizontal="left" vertical="center"/>
    </xf>
    <xf numFmtId="0" fontId="14" fillId="3" borderId="0" xfId="26131" applyFont="1" applyFill="1" applyAlignment="1">
      <alignment vertical="center"/>
    </xf>
    <xf numFmtId="0" fontId="3" fillId="3" borderId="0" xfId="26131" applyFont="1" applyFill="1"/>
    <xf numFmtId="0" fontId="3" fillId="3" borderId="0" xfId="26131" applyFont="1" applyFill="1" applyAlignment="1">
      <alignment horizontal="center"/>
    </xf>
    <xf numFmtId="190" fontId="3" fillId="3" borderId="0" xfId="1115" applyNumberFormat="1" applyFont="1" applyFill="1"/>
    <xf numFmtId="0" fontId="8" fillId="3" borderId="0" xfId="26131" applyFont="1" applyFill="1"/>
    <xf numFmtId="0" fontId="8" fillId="3" borderId="0" xfId="26131" applyFont="1" applyFill="1" applyAlignment="1">
      <alignment horizontal="center"/>
    </xf>
    <xf numFmtId="0" fontId="15" fillId="3" borderId="0" xfId="26131" applyFont="1" applyFill="1" applyAlignment="1">
      <alignment horizontal="center" wrapText="1"/>
    </xf>
    <xf numFmtId="0" fontId="13" fillId="3" borderId="0" xfId="26131" applyFont="1" applyFill="1" applyAlignment="1">
      <alignment vertical="top"/>
    </xf>
    <xf numFmtId="190" fontId="3" fillId="3" borderId="0" xfId="1115" applyNumberFormat="1" applyFont="1" applyFill="1" applyAlignment="1">
      <alignment vertical="top"/>
    </xf>
    <xf numFmtId="0" fontId="13" fillId="3" borderId="4" xfId="26131" applyFont="1" applyFill="1" applyBorder="1" applyAlignment="1">
      <alignment horizontal="center"/>
    </xf>
    <xf numFmtId="0" fontId="13" fillId="0" borderId="0" xfId="26131" applyFont="1" applyAlignment="1">
      <alignment horizontal="center"/>
    </xf>
    <xf numFmtId="0" fontId="15" fillId="0" borderId="0" xfId="26131" applyFont="1" applyAlignment="1">
      <alignment horizontal="center"/>
    </xf>
    <xf numFmtId="0" fontId="15" fillId="0" borderId="0" xfId="14286" applyFont="1" applyAlignment="1">
      <alignment horizontal="left" vertical="center" wrapText="1"/>
    </xf>
    <xf numFmtId="49" fontId="15" fillId="0" borderId="0" xfId="26131" applyNumberFormat="1" applyFont="1" applyAlignment="1">
      <alignment horizontal="center" vertical="center" wrapText="1"/>
    </xf>
    <xf numFmtId="190" fontId="17" fillId="3" borderId="0" xfId="1115" applyNumberFormat="1" applyFont="1" applyFill="1" applyAlignment="1"/>
    <xf numFmtId="0" fontId="8" fillId="0" borderId="0" xfId="26131" applyFont="1"/>
    <xf numFmtId="0" fontId="13" fillId="0" borderId="2" xfId="26131" applyFont="1" applyBorder="1"/>
    <xf numFmtId="190" fontId="3" fillId="3" borderId="0" xfId="26131" applyNumberFormat="1" applyFont="1" applyFill="1" applyAlignment="1">
      <alignment horizontal="left" vertical="center"/>
    </xf>
    <xf numFmtId="190" fontId="3" fillId="3" borderId="0" xfId="1115" applyNumberFormat="1" applyFont="1" applyFill="1" applyBorder="1" applyAlignment="1">
      <alignment horizontal="left" vertical="center"/>
    </xf>
    <xf numFmtId="0" fontId="8" fillId="0" borderId="0" xfId="26131" applyFont="1" applyAlignment="1">
      <alignment horizontal="center"/>
    </xf>
    <xf numFmtId="190" fontId="14" fillId="3" borderId="0" xfId="1266" applyNumberFormat="1" applyFont="1" applyFill="1" applyAlignment="1">
      <alignment horizontal="right" vertical="center"/>
    </xf>
    <xf numFmtId="0" fontId="8" fillId="0" borderId="2" xfId="26131" applyFont="1" applyBorder="1"/>
    <xf numFmtId="0" fontId="15" fillId="0" borderId="2" xfId="26131" applyFont="1" applyBorder="1" applyAlignment="1">
      <alignment horizontal="right" vertical="top" wrapText="1"/>
    </xf>
    <xf numFmtId="190" fontId="3" fillId="3" borderId="0" xfId="1115" applyNumberFormat="1" applyFont="1" applyFill="1" applyBorder="1" applyAlignment="1">
      <alignment vertical="center"/>
    </xf>
    <xf numFmtId="190" fontId="15" fillId="0" borderId="0" xfId="1115" applyNumberFormat="1" applyFont="1" applyBorder="1" applyAlignment="1">
      <alignment vertical="top" wrapText="1"/>
    </xf>
    <xf numFmtId="0" fontId="15" fillId="3" borderId="0" xfId="14286" applyFont="1" applyFill="1" applyAlignment="1">
      <alignment horizontal="left" vertical="top" wrapText="1" indent="1"/>
    </xf>
    <xf numFmtId="190" fontId="15" fillId="0" borderId="0" xfId="1115" applyNumberFormat="1" applyFont="1" applyBorder="1" applyAlignment="1">
      <alignment vertical="top"/>
    </xf>
    <xf numFmtId="0" fontId="15" fillId="3" borderId="0" xfId="14286" applyFont="1" applyFill="1" applyAlignment="1">
      <alignment horizontal="left" vertical="top" wrapText="1" indent="3"/>
    </xf>
    <xf numFmtId="0" fontId="15" fillId="3" borderId="0" xfId="14286" applyFont="1" applyFill="1" applyAlignment="1">
      <alignment horizontal="left" vertical="top" wrapText="1" indent="7"/>
    </xf>
    <xf numFmtId="3" fontId="69" fillId="3" borderId="0" xfId="14286" applyNumberFormat="1" applyFont="1" applyFill="1" applyAlignment="1">
      <alignment horizontal="right" vertical="center"/>
    </xf>
    <xf numFmtId="0" fontId="15" fillId="3" borderId="4" xfId="14286" applyFont="1" applyFill="1" applyBorder="1" applyAlignment="1">
      <alignment horizontal="left" vertical="top" wrapText="1" indent="3"/>
    </xf>
    <xf numFmtId="190" fontId="15" fillId="0" borderId="4" xfId="1115" applyNumberFormat="1" applyFont="1" applyBorder="1" applyAlignment="1">
      <alignment vertical="top" wrapText="1"/>
    </xf>
    <xf numFmtId="190" fontId="15" fillId="0" borderId="4" xfId="1115" applyNumberFormat="1" applyFont="1" applyBorder="1" applyAlignment="1">
      <alignment vertical="top"/>
    </xf>
    <xf numFmtId="190" fontId="3" fillId="3" borderId="0" xfId="1115" applyNumberFormat="1" applyFont="1" applyFill="1" applyBorder="1"/>
    <xf numFmtId="0" fontId="14" fillId="3" borderId="29" xfId="14286" applyFont="1" applyFill="1" applyBorder="1" applyAlignment="1">
      <alignment vertical="center" wrapText="1"/>
    </xf>
    <xf numFmtId="190" fontId="14" fillId="3" borderId="6" xfId="1266" applyNumberFormat="1" applyFont="1" applyFill="1" applyBorder="1" applyAlignment="1">
      <alignment horizontal="right" vertical="center" wrapText="1"/>
    </xf>
    <xf numFmtId="190" fontId="14" fillId="3" borderId="6" xfId="1266" applyNumberFormat="1" applyFont="1" applyFill="1" applyBorder="1" applyAlignment="1">
      <alignment horizontal="right" vertical="center"/>
    </xf>
    <xf numFmtId="0" fontId="14" fillId="3" borderId="0" xfId="14286" applyFont="1" applyFill="1" applyAlignment="1">
      <alignment vertical="center" wrapText="1"/>
    </xf>
    <xf numFmtId="190" fontId="14" fillId="3" borderId="0" xfId="1266" applyNumberFormat="1" applyFont="1" applyFill="1" applyBorder="1" applyAlignment="1">
      <alignment horizontal="right" vertical="center" wrapText="1"/>
    </xf>
    <xf numFmtId="190" fontId="14" fillId="3" borderId="0" xfId="1266" applyNumberFormat="1" applyFont="1" applyFill="1" applyBorder="1" applyAlignment="1">
      <alignment horizontal="right" vertical="center"/>
    </xf>
    <xf numFmtId="0" fontId="14" fillId="3" borderId="0" xfId="26131" applyFont="1" applyFill="1" applyAlignment="1">
      <alignment horizontal="center" vertical="top"/>
    </xf>
    <xf numFmtId="190" fontId="3" fillId="3" borderId="0" xfId="1266" applyNumberFormat="1" applyFont="1" applyFill="1" applyBorder="1" applyAlignment="1">
      <alignment vertical="center" wrapText="1"/>
    </xf>
    <xf numFmtId="190" fontId="3" fillId="3" borderId="0" xfId="1266" applyNumberFormat="1" applyFont="1" applyFill="1" applyBorder="1" applyAlignment="1">
      <alignment vertical="center"/>
    </xf>
    <xf numFmtId="190" fontId="3" fillId="3" borderId="0" xfId="1266" applyNumberFormat="1" applyFont="1" applyFill="1" applyAlignment="1">
      <alignment vertical="center" wrapText="1"/>
    </xf>
    <xf numFmtId="190" fontId="3" fillId="3" borderId="0" xfId="1266" applyNumberFormat="1" applyFont="1" applyFill="1" applyAlignment="1">
      <alignment vertical="center"/>
    </xf>
    <xf numFmtId="190" fontId="3" fillId="3" borderId="0" xfId="1266" applyNumberFormat="1" applyFont="1" applyFill="1" applyAlignment="1">
      <alignment horizontal="center" vertical="center"/>
    </xf>
    <xf numFmtId="0" fontId="14" fillId="3" borderId="0" xfId="26131" applyFont="1" applyFill="1" applyAlignment="1">
      <alignment horizontal="left" vertical="center" wrapText="1"/>
    </xf>
    <xf numFmtId="3" fontId="14" fillId="3" borderId="0" xfId="1266" applyNumberFormat="1" applyFont="1" applyFill="1" applyAlignment="1">
      <alignment vertical="center"/>
    </xf>
    <xf numFmtId="190" fontId="14" fillId="3" borderId="0" xfId="1266" applyNumberFormat="1" applyFont="1" applyFill="1" applyAlignment="1">
      <alignment vertical="center"/>
    </xf>
    <xf numFmtId="3" fontId="14" fillId="3" borderId="0" xfId="1266" applyNumberFormat="1" applyFont="1" applyFill="1" applyBorder="1" applyAlignment="1">
      <alignment horizontal="center"/>
    </xf>
    <xf numFmtId="190" fontId="14" fillId="3" borderId="0" xfId="1266" applyNumberFormat="1" applyFont="1" applyFill="1"/>
    <xf numFmtId="190" fontId="14" fillId="3" borderId="0" xfId="1266" applyNumberFormat="1" applyFont="1" applyFill="1" applyAlignment="1">
      <alignment horizontal="center"/>
    </xf>
    <xf numFmtId="190" fontId="3" fillId="3" borderId="0" xfId="1266" applyNumberFormat="1" applyFont="1" applyFill="1" applyBorder="1"/>
    <xf numFmtId="190" fontId="3" fillId="3" borderId="0" xfId="1266" applyNumberFormat="1" applyFont="1" applyFill="1" applyBorder="1" applyAlignment="1">
      <alignment horizontal="center"/>
    </xf>
    <xf numFmtId="190" fontId="3" fillId="3" borderId="0" xfId="1115" applyNumberFormat="1" applyFont="1" applyFill="1" applyAlignment="1"/>
    <xf numFmtId="0" fontId="1" fillId="3" borderId="0" xfId="14286" applyFont="1" applyFill="1" applyAlignment="1">
      <alignment horizontal="center" wrapText="1"/>
    </xf>
    <xf numFmtId="0" fontId="4" fillId="3" borderId="4" xfId="14286" applyFont="1" applyFill="1" applyBorder="1" applyAlignment="1">
      <alignment horizontal="center" vertical="center"/>
    </xf>
    <xf numFmtId="49" fontId="1" fillId="0" borderId="0" xfId="26815" applyNumberFormat="1" applyFont="1" applyAlignment="1">
      <alignment horizontal="center" vertical="top" wrapText="1"/>
    </xf>
    <xf numFmtId="49" fontId="1" fillId="0" borderId="0" xfId="26815" applyNumberFormat="1" applyFont="1" applyAlignment="1">
      <alignment horizontal="center" vertical="top"/>
    </xf>
    <xf numFmtId="49" fontId="1" fillId="0" borderId="0" xfId="26815" applyNumberFormat="1" applyFont="1" applyAlignment="1">
      <alignment horizontal="right" vertical="top" wrapText="1"/>
    </xf>
    <xf numFmtId="0" fontId="1" fillId="0" borderId="0" xfId="14286" applyFont="1" applyAlignment="1">
      <alignment horizontal="left" vertical="top"/>
    </xf>
    <xf numFmtId="0" fontId="4" fillId="0" borderId="0" xfId="14286" applyFont="1" applyAlignment="1">
      <alignment horizontal="left" vertical="center"/>
    </xf>
    <xf numFmtId="0" fontId="1" fillId="0" borderId="2" xfId="14286" applyFont="1" applyBorder="1" applyAlignment="1">
      <alignment horizontal="right" vertical="top" wrapText="1"/>
    </xf>
    <xf numFmtId="0" fontId="1" fillId="0" borderId="2" xfId="14286" applyFont="1" applyBorder="1" applyAlignment="1">
      <alignment horizontal="right" vertical="top"/>
    </xf>
    <xf numFmtId="176" fontId="2" fillId="3" borderId="0" xfId="1115" applyFont="1" applyFill="1" applyBorder="1" applyAlignment="1">
      <alignment vertical="top" wrapText="1"/>
    </xf>
    <xf numFmtId="190" fontId="1" fillId="0" borderId="4" xfId="1115" applyNumberFormat="1" applyFont="1" applyBorder="1" applyAlignment="1">
      <alignment vertical="top" wrapText="1"/>
    </xf>
    <xf numFmtId="0" fontId="14" fillId="3" borderId="6" xfId="14286" applyFont="1" applyFill="1" applyBorder="1" applyAlignment="1">
      <alignment vertical="center" wrapText="1"/>
    </xf>
    <xf numFmtId="3" fontId="14" fillId="3" borderId="6" xfId="14286" applyNumberFormat="1" applyFont="1" applyFill="1" applyBorder="1" applyAlignment="1">
      <alignment horizontal="right" vertical="center"/>
    </xf>
    <xf numFmtId="3" fontId="73" fillId="3" borderId="6" xfId="14286" applyNumberFormat="1" applyFont="1" applyFill="1" applyBorder="1" applyAlignment="1">
      <alignment horizontal="right" vertical="center"/>
    </xf>
    <xf numFmtId="0" fontId="3" fillId="3" borderId="12" xfId="14286" applyFont="1" applyFill="1" applyBorder="1" applyAlignment="1">
      <alignment vertical="center"/>
    </xf>
    <xf numFmtId="190" fontId="14" fillId="3" borderId="0" xfId="3236" applyNumberFormat="1" applyFont="1" applyFill="1" applyBorder="1" applyAlignment="1">
      <alignment horizontal="left" vertical="center"/>
    </xf>
    <xf numFmtId="0" fontId="14" fillId="3" borderId="0" xfId="14286" applyFont="1" applyFill="1" applyAlignment="1">
      <alignment horizontal="left" vertical="center"/>
    </xf>
    <xf numFmtId="0" fontId="14" fillId="3" borderId="0" xfId="14286" applyFont="1" applyFill="1" applyAlignment="1">
      <alignment horizontal="left" vertical="top" wrapText="1" indent="1"/>
    </xf>
    <xf numFmtId="0" fontId="4" fillId="3" borderId="4" xfId="19532" applyFont="1" applyFill="1" applyBorder="1"/>
    <xf numFmtId="0" fontId="1" fillId="0" borderId="0" xfId="19532" applyFont="1" applyAlignment="1">
      <alignment vertical="top" wrapText="1"/>
    </xf>
    <xf numFmtId="0" fontId="1" fillId="0" borderId="0" xfId="14809" applyFont="1" applyAlignment="1">
      <alignment horizontal="left" vertical="top" wrapText="1"/>
    </xf>
    <xf numFmtId="0" fontId="1" fillId="0" borderId="0" xfId="19532" applyFont="1" applyAlignment="1">
      <alignment horizontal="center" vertical="top"/>
    </xf>
    <xf numFmtId="0" fontId="1" fillId="0" borderId="0" xfId="14809" applyFont="1" applyAlignment="1">
      <alignment horizontal="left" vertical="top"/>
    </xf>
    <xf numFmtId="3" fontId="2" fillId="3" borderId="0" xfId="19532" applyNumberFormat="1" applyFont="1" applyFill="1" applyAlignment="1">
      <alignment horizontal="right" vertical="top"/>
    </xf>
    <xf numFmtId="176" fontId="2" fillId="3" borderId="0" xfId="1115" applyFont="1" applyFill="1" applyBorder="1" applyAlignment="1">
      <alignment horizontal="right" vertical="top" wrapText="1"/>
    </xf>
    <xf numFmtId="3" fontId="2" fillId="3" borderId="0" xfId="19532" applyNumberFormat="1" applyFont="1" applyFill="1" applyAlignment="1">
      <alignment horizontal="right" vertical="top" wrapText="1"/>
    </xf>
    <xf numFmtId="0" fontId="2" fillId="3" borderId="4" xfId="19532" applyFont="1" applyFill="1" applyBorder="1" applyAlignment="1">
      <alignment horizontal="right"/>
    </xf>
    <xf numFmtId="3" fontId="2" fillId="3" borderId="0" xfId="3236" applyNumberFormat="1" applyFont="1" applyFill="1" applyBorder="1" applyAlignment="1">
      <alignment horizontal="right"/>
    </xf>
    <xf numFmtId="3" fontId="65" fillId="3" borderId="0" xfId="3236" applyNumberFormat="1" applyFont="1" applyFill="1" applyBorder="1" applyAlignment="1">
      <alignment horizontal="right" wrapText="1"/>
    </xf>
    <xf numFmtId="0" fontId="69" fillId="0" borderId="0" xfId="0" applyFont="1"/>
    <xf numFmtId="0" fontId="74" fillId="0" borderId="0" xfId="0" applyFont="1"/>
    <xf numFmtId="3" fontId="1" fillId="0" borderId="0" xfId="3236" applyNumberFormat="1" applyFont="1" applyFill="1" applyBorder="1" applyAlignment="1">
      <alignment horizontal="right" vertical="top"/>
    </xf>
    <xf numFmtId="3" fontId="2" fillId="0" borderId="0" xfId="3236" applyNumberFormat="1" applyFont="1" applyFill="1" applyBorder="1" applyAlignment="1">
      <alignment horizontal="right" vertical="top" wrapText="1"/>
    </xf>
    <xf numFmtId="190" fontId="2" fillId="0" borderId="0" xfId="3236" applyNumberFormat="1" applyFont="1" applyFill="1" applyBorder="1" applyAlignment="1">
      <alignment horizontal="right" vertical="top" wrapText="1"/>
    </xf>
    <xf numFmtId="3" fontId="2" fillId="0" borderId="4" xfId="3236" applyNumberFormat="1" applyFont="1" applyFill="1" applyBorder="1" applyAlignment="1">
      <alignment horizontal="right" vertical="top" wrapText="1"/>
    </xf>
    <xf numFmtId="190" fontId="2" fillId="0" borderId="4" xfId="3236" applyNumberFormat="1" applyFont="1" applyFill="1" applyBorder="1" applyAlignment="1">
      <alignment horizontal="right" vertical="top" wrapText="1"/>
    </xf>
    <xf numFmtId="49" fontId="1" fillId="0" borderId="0" xfId="26815" applyNumberFormat="1" applyFont="1" applyAlignment="1">
      <alignment horizontal="right" vertical="center"/>
    </xf>
    <xf numFmtId="49" fontId="1" fillId="0" borderId="0" xfId="26815" applyNumberFormat="1" applyFont="1" applyAlignment="1">
      <alignment horizontal="right" vertical="center" wrapText="1"/>
    </xf>
    <xf numFmtId="0" fontId="84" fillId="3" borderId="0" xfId="17732" applyFont="1" applyFill="1" applyAlignment="1">
      <alignment vertical="center"/>
    </xf>
    <xf numFmtId="49" fontId="2" fillId="0" borderId="0" xfId="26815" applyNumberFormat="1" applyFont="1" applyAlignment="1">
      <alignment horizontal="right" vertical="center" wrapText="1"/>
    </xf>
    <xf numFmtId="0" fontId="4" fillId="0" borderId="0" xfId="31613" applyFont="1" applyAlignment="1">
      <alignment horizontal="right" vertical="center"/>
    </xf>
    <xf numFmtId="0" fontId="1" fillId="3" borderId="0" xfId="31613" applyFont="1" applyFill="1" applyAlignment="1">
      <alignment horizontal="left" vertical="top" indent="1"/>
    </xf>
    <xf numFmtId="0" fontId="4" fillId="3" borderId="0" xfId="17732" applyFont="1" applyFill="1" applyAlignment="1">
      <alignment horizontal="left" vertical="center"/>
    </xf>
    <xf numFmtId="0" fontId="1" fillId="3" borderId="4" xfId="31613" applyFont="1" applyFill="1" applyBorder="1" applyAlignment="1">
      <alignment horizontal="left" vertical="top" indent="1"/>
    </xf>
    <xf numFmtId="0" fontId="55" fillId="3" borderId="0" xfId="17732" applyFont="1" applyFill="1" applyAlignment="1">
      <alignment vertical="center"/>
    </xf>
    <xf numFmtId="3" fontId="2" fillId="3" borderId="4" xfId="3236" applyNumberFormat="1" applyFont="1" applyFill="1" applyBorder="1" applyAlignment="1">
      <alignment vertical="top"/>
    </xf>
    <xf numFmtId="0" fontId="1" fillId="0" borderId="0" xfId="17732" applyFont="1" applyAlignment="1">
      <alignment horizontal="center" vertical="center"/>
    </xf>
    <xf numFmtId="0" fontId="1" fillId="0" borderId="0" xfId="17732" applyFont="1" applyAlignment="1">
      <alignment vertical="center"/>
    </xf>
    <xf numFmtId="0" fontId="1" fillId="3" borderId="2" xfId="14286" applyFont="1" applyFill="1" applyBorder="1" applyAlignment="1">
      <alignment horizontal="left" vertical="center"/>
    </xf>
    <xf numFmtId="0" fontId="2" fillId="3" borderId="2" xfId="17732" applyFont="1" applyFill="1" applyBorder="1" applyAlignment="1">
      <alignment horizontal="right" vertical="center"/>
    </xf>
    <xf numFmtId="0" fontId="1" fillId="3" borderId="2" xfId="17732" applyFont="1" applyFill="1" applyBorder="1" applyAlignment="1">
      <alignment horizontal="right" vertical="center"/>
    </xf>
    <xf numFmtId="0" fontId="1" fillId="3" borderId="0" xfId="17732" applyFont="1" applyFill="1" applyAlignment="1">
      <alignment horizontal="right" vertical="top"/>
    </xf>
    <xf numFmtId="0" fontId="14" fillId="3" borderId="0" xfId="17732" applyFont="1" applyFill="1" applyAlignment="1">
      <alignment horizontal="center" vertical="center"/>
    </xf>
    <xf numFmtId="0" fontId="17" fillId="3" borderId="0" xfId="17732" applyFont="1" applyFill="1" applyAlignment="1">
      <alignment horizontal="center" vertical="center"/>
    </xf>
    <xf numFmtId="0" fontId="3" fillId="3" borderId="4" xfId="17732" applyFont="1" applyFill="1" applyBorder="1" applyAlignment="1">
      <alignment vertical="center"/>
    </xf>
    <xf numFmtId="0" fontId="3" fillId="0" borderId="0" xfId="17732" applyFont="1" applyAlignment="1">
      <alignment horizontal="left" vertical="center"/>
    </xf>
    <xf numFmtId="0" fontId="14" fillId="0" borderId="0" xfId="14286" applyFont="1" applyAlignment="1">
      <alignment horizontal="right" vertical="center"/>
    </xf>
    <xf numFmtId="0" fontId="17" fillId="0" borderId="0" xfId="14286" applyFont="1" applyAlignment="1">
      <alignment horizontal="right" vertical="center"/>
    </xf>
    <xf numFmtId="49" fontId="4" fillId="0" borderId="0" xfId="14286" applyNumberFormat="1" applyFont="1" applyAlignment="1">
      <alignment horizontal="right" vertical="center"/>
    </xf>
    <xf numFmtId="49" fontId="17" fillId="0" borderId="0" xfId="14286" applyNumberFormat="1" applyFont="1" applyAlignment="1">
      <alignment horizontal="right" vertical="center"/>
    </xf>
    <xf numFmtId="0" fontId="14" fillId="0" borderId="0" xfId="17732" applyFont="1" applyAlignment="1">
      <alignment horizontal="right" vertical="center"/>
    </xf>
    <xf numFmtId="0" fontId="14" fillId="3" borderId="2" xfId="17732" applyFont="1" applyFill="1" applyBorder="1" applyAlignment="1">
      <alignment horizontal="right" vertical="center"/>
    </xf>
    <xf numFmtId="3" fontId="14" fillId="3" borderId="0" xfId="17732" applyNumberFormat="1" applyFont="1" applyFill="1" applyAlignment="1">
      <alignment vertical="center"/>
    </xf>
    <xf numFmtId="0" fontId="1" fillId="0" borderId="0" xfId="14286" applyFont="1" applyAlignment="1">
      <alignment horizontal="center" vertical="top" wrapText="1"/>
    </xf>
    <xf numFmtId="0" fontId="1" fillId="3" borderId="2" xfId="14286" applyFont="1" applyFill="1" applyBorder="1" applyAlignment="1">
      <alignment horizontal="left" vertical="center" indent="1"/>
    </xf>
    <xf numFmtId="0" fontId="1" fillId="3" borderId="0" xfId="17732" applyFont="1" applyFill="1" applyAlignment="1">
      <alignment horizontal="right" vertical="center"/>
    </xf>
    <xf numFmtId="0" fontId="1" fillId="3" borderId="0" xfId="14286" applyFont="1" applyFill="1" applyAlignment="1">
      <alignment horizontal="center" vertical="top"/>
    </xf>
    <xf numFmtId="190" fontId="1" fillId="3" borderId="0" xfId="1115" applyNumberFormat="1" applyFont="1" applyFill="1" applyBorder="1" applyAlignment="1">
      <alignment vertical="top"/>
    </xf>
    <xf numFmtId="3" fontId="1" fillId="3" borderId="0" xfId="3236" applyNumberFormat="1" applyFont="1" applyFill="1" applyBorder="1" applyAlignment="1">
      <alignment horizontal="right" vertical="center" wrapText="1"/>
    </xf>
    <xf numFmtId="0" fontId="2" fillId="3" borderId="0" xfId="14286" applyFont="1" applyFill="1" applyAlignment="1">
      <alignment horizontal="left" vertical="top" indent="1"/>
    </xf>
    <xf numFmtId="0" fontId="2" fillId="3" borderId="0" xfId="17732" applyFont="1" applyFill="1" applyAlignment="1">
      <alignment horizontal="left" vertical="top" indent="1"/>
    </xf>
    <xf numFmtId="3" fontId="2" fillId="3" borderId="0" xfId="17732" applyNumberFormat="1" applyFont="1" applyFill="1" applyAlignment="1">
      <alignment horizontal="right" vertical="center" wrapText="1"/>
    </xf>
    <xf numFmtId="0" fontId="1" fillId="3" borderId="4" xfId="17732" applyFont="1" applyFill="1" applyBorder="1" applyAlignment="1">
      <alignment horizontal="center" vertical="top"/>
    </xf>
    <xf numFmtId="3" fontId="2" fillId="3" borderId="4" xfId="17732" applyNumberFormat="1" applyFont="1" applyFill="1" applyBorder="1" applyAlignment="1">
      <alignment horizontal="right" vertical="center" wrapText="1"/>
    </xf>
    <xf numFmtId="0" fontId="14" fillId="3" borderId="0" xfId="17732" applyFont="1" applyFill="1" applyAlignment="1">
      <alignment horizontal="left" vertical="center"/>
    </xf>
    <xf numFmtId="3" fontId="3" fillId="3" borderId="0" xfId="17732" applyNumberFormat="1" applyFont="1" applyFill="1" applyAlignment="1">
      <alignment horizontal="right" vertical="center" wrapText="1"/>
    </xf>
    <xf numFmtId="190" fontId="3" fillId="3" borderId="0" xfId="1115" applyNumberFormat="1" applyFont="1" applyFill="1" applyBorder="1" applyAlignment="1">
      <alignment vertical="center" wrapText="1"/>
    </xf>
    <xf numFmtId="190" fontId="3" fillId="3" borderId="0" xfId="1115" applyNumberFormat="1" applyFont="1" applyFill="1" applyAlignment="1">
      <alignment vertical="center" wrapText="1"/>
    </xf>
    <xf numFmtId="0" fontId="17" fillId="3" borderId="0" xfId="17732" applyFont="1" applyFill="1" applyAlignment="1">
      <alignment horizontal="left" vertical="justify" wrapText="1"/>
    </xf>
    <xf numFmtId="3" fontId="3" fillId="3" borderId="0" xfId="17732" applyNumberFormat="1" applyFont="1" applyFill="1" applyAlignment="1">
      <alignment horizontal="right" vertical="center"/>
    </xf>
    <xf numFmtId="190" fontId="69" fillId="3" borderId="0" xfId="3236" applyNumberFormat="1" applyFont="1" applyFill="1" applyBorder="1" applyAlignment="1">
      <alignment horizontal="right" vertical="center" wrapText="1"/>
    </xf>
    <xf numFmtId="190" fontId="85" fillId="3" borderId="0" xfId="3236" applyNumberFormat="1" applyFont="1" applyFill="1" applyBorder="1" applyAlignment="1">
      <alignment horizontal="left" vertical="center"/>
    </xf>
    <xf numFmtId="190" fontId="3" fillId="3" borderId="0" xfId="3236" applyNumberFormat="1" applyFont="1" applyFill="1" applyBorder="1" applyAlignment="1">
      <alignment horizontal="right" vertical="center" wrapText="1"/>
    </xf>
    <xf numFmtId="3" fontId="3" fillId="3" borderId="0" xfId="3236" applyNumberFormat="1" applyFont="1" applyFill="1" applyBorder="1" applyAlignment="1">
      <alignment horizontal="right" vertical="center"/>
    </xf>
    <xf numFmtId="49" fontId="1" fillId="0" borderId="0" xfId="14286" applyNumberFormat="1" applyFont="1" applyAlignment="1">
      <alignment horizontal="right" vertical="center"/>
    </xf>
    <xf numFmtId="190" fontId="71" fillId="3" borderId="0" xfId="1115" applyNumberFormat="1" applyFont="1" applyFill="1" applyBorder="1" applyAlignment="1">
      <alignment vertical="top"/>
    </xf>
    <xf numFmtId="0" fontId="10" fillId="0" borderId="0" xfId="0" applyFont="1"/>
    <xf numFmtId="0" fontId="86" fillId="0" borderId="0" xfId="0" applyFont="1" applyAlignment="1">
      <alignment vertical="center"/>
    </xf>
    <xf numFmtId="0" fontId="10" fillId="0" borderId="0" xfId="0" applyFont="1" applyAlignment="1">
      <alignment vertical="center" wrapText="1"/>
    </xf>
    <xf numFmtId="0" fontId="86" fillId="0" borderId="0" xfId="0" applyFont="1" applyAlignment="1">
      <alignment vertical="top"/>
    </xf>
    <xf numFmtId="0" fontId="10" fillId="0" borderId="0" xfId="0" applyFont="1" applyAlignment="1">
      <alignment vertical="center"/>
    </xf>
    <xf numFmtId="0" fontId="10" fillId="0" borderId="0" xfId="0" applyFont="1" applyAlignment="1">
      <alignment vertical="top"/>
    </xf>
    <xf numFmtId="193" fontId="10" fillId="0" borderId="0" xfId="0" applyNumberFormat="1" applyFont="1" applyAlignment="1">
      <alignment vertical="top" wrapText="1"/>
    </xf>
    <xf numFmtId="193" fontId="86" fillId="0" borderId="0" xfId="0" applyNumberFormat="1" applyFont="1" applyAlignment="1">
      <alignment vertical="top"/>
    </xf>
    <xf numFmtId="193" fontId="86" fillId="0" borderId="0" xfId="0" applyNumberFormat="1" applyFont="1" applyAlignment="1">
      <alignment vertical="center"/>
    </xf>
    <xf numFmtId="193" fontId="10" fillId="0" borderId="0" xfId="0" applyNumberFormat="1" applyFont="1" applyAlignment="1">
      <alignment vertical="top"/>
    </xf>
    <xf numFmtId="1" fontId="10" fillId="0" borderId="0" xfId="0" applyNumberFormat="1" applyFont="1" applyAlignment="1">
      <alignment horizontal="left" vertical="top"/>
    </xf>
    <xf numFmtId="0" fontId="10" fillId="0" borderId="0" xfId="0" applyFont="1" applyAlignment="1">
      <alignment horizontal="left" vertical="top"/>
    </xf>
    <xf numFmtId="190" fontId="87" fillId="0" borderId="0" xfId="1" applyNumberFormat="1" applyFont="1" applyFill="1" applyBorder="1" applyAlignment="1">
      <alignment horizontal="right" vertical="top"/>
    </xf>
    <xf numFmtId="0" fontId="87" fillId="0" borderId="0" xfId="0" applyFont="1" applyAlignment="1">
      <alignment vertical="top"/>
    </xf>
    <xf numFmtId="0" fontId="86" fillId="0" borderId="0" xfId="0" applyFont="1" applyAlignment="1">
      <alignment horizontal="center"/>
    </xf>
    <xf numFmtId="0" fontId="86" fillId="0" borderId="0" xfId="0" applyFont="1" applyAlignment="1">
      <alignment horizontal="left" vertical="center"/>
    </xf>
    <xf numFmtId="0" fontId="86" fillId="0" borderId="0" xfId="0" applyFont="1" applyAlignment="1">
      <alignment horizontal="left" vertical="top"/>
    </xf>
    <xf numFmtId="0" fontId="86" fillId="0" borderId="16" xfId="0" applyFont="1" applyBorder="1" applyAlignment="1">
      <alignment horizontal="left" vertical="center"/>
    </xf>
    <xf numFmtId="0" fontId="86" fillId="0" borderId="16" xfId="0" applyFont="1" applyBorder="1" applyAlignment="1">
      <alignment horizontal="left" vertical="top"/>
    </xf>
    <xf numFmtId="1" fontId="86" fillId="0" borderId="16" xfId="1" applyNumberFormat="1" applyFont="1" applyFill="1" applyBorder="1" applyAlignment="1">
      <alignment horizontal="right" vertical="center"/>
    </xf>
    <xf numFmtId="0" fontId="88" fillId="0" borderId="0" xfId="0" applyFont="1" applyAlignment="1">
      <alignment horizontal="center" vertical="center"/>
    </xf>
    <xf numFmtId="0" fontId="88" fillId="0" borderId="0" xfId="0" applyFont="1" applyAlignment="1">
      <alignment horizontal="left" vertical="center"/>
    </xf>
    <xf numFmtId="1" fontId="88" fillId="0" borderId="0" xfId="1" applyNumberFormat="1" applyFont="1" applyFill="1" applyBorder="1" applyAlignment="1">
      <alignment horizontal="right" vertical="center"/>
    </xf>
    <xf numFmtId="0" fontId="86" fillId="8" borderId="0" xfId="0" applyFont="1" applyFill="1" applyAlignment="1">
      <alignment horizontal="center" vertical="center" wrapText="1"/>
    </xf>
    <xf numFmtId="190" fontId="86" fillId="0" borderId="0" xfId="1" applyNumberFormat="1" applyFont="1" applyFill="1" applyBorder="1" applyAlignment="1">
      <alignment horizontal="right" vertical="top" wrapText="1"/>
    </xf>
    <xf numFmtId="0" fontId="86" fillId="0" borderId="0" xfId="0" applyFont="1" applyAlignment="1">
      <alignment horizontal="left" vertical="center" wrapText="1"/>
    </xf>
    <xf numFmtId="0" fontId="86" fillId="0" borderId="0" xfId="0" applyFont="1" applyAlignment="1">
      <alignment horizontal="left" vertical="top" wrapText="1"/>
    </xf>
    <xf numFmtId="190" fontId="86" fillId="0" borderId="0" xfId="1" applyNumberFormat="1" applyFont="1" applyFill="1" applyBorder="1" applyAlignment="1">
      <alignment horizontal="right" vertical="center" wrapText="1"/>
    </xf>
    <xf numFmtId="0" fontId="10" fillId="0" borderId="0" xfId="0" applyFont="1" applyAlignment="1">
      <alignment horizontal="left" vertical="center"/>
    </xf>
    <xf numFmtId="0" fontId="10" fillId="0" borderId="0" xfId="0" applyFont="1" applyAlignment="1">
      <alignment horizontal="right" vertical="center"/>
    </xf>
    <xf numFmtId="190" fontId="10" fillId="0" borderId="0" xfId="1" applyNumberFormat="1" applyFont="1" applyFill="1" applyBorder="1" applyAlignment="1">
      <alignment horizontal="right" vertical="center" wrapText="1"/>
    </xf>
    <xf numFmtId="0" fontId="89" fillId="0" borderId="0" xfId="0" applyFont="1" applyAlignment="1">
      <alignment horizontal="left" vertical="top"/>
    </xf>
    <xf numFmtId="0" fontId="89" fillId="0" borderId="0" xfId="0" applyFont="1" applyAlignment="1">
      <alignment vertical="top"/>
    </xf>
    <xf numFmtId="0" fontId="86" fillId="0" borderId="0" xfId="0" applyFont="1"/>
    <xf numFmtId="0" fontId="86" fillId="0" borderId="0" xfId="0" applyFont="1" applyAlignment="1">
      <alignment horizontal="left"/>
    </xf>
    <xf numFmtId="190" fontId="10" fillId="0" borderId="0" xfId="1" applyNumberFormat="1" applyFont="1" applyFill="1" applyBorder="1" applyAlignment="1">
      <alignment horizontal="right" vertical="center"/>
    </xf>
    <xf numFmtId="0" fontId="86" fillId="0" borderId="1" xfId="0" applyFont="1" applyBorder="1" applyAlignment="1">
      <alignment horizontal="left" vertical="center" wrapText="1"/>
    </xf>
    <xf numFmtId="190" fontId="86" fillId="0" borderId="1" xfId="1" applyNumberFormat="1" applyFont="1" applyFill="1" applyBorder="1" applyAlignment="1">
      <alignment horizontal="right" vertical="center" wrapText="1"/>
    </xf>
    <xf numFmtId="0" fontId="86" fillId="0" borderId="4" xfId="0" applyFont="1" applyBorder="1" applyAlignment="1">
      <alignment horizontal="left" vertical="center" wrapText="1"/>
    </xf>
    <xf numFmtId="190" fontId="86" fillId="0" borderId="4" xfId="1" applyNumberFormat="1" applyFont="1" applyFill="1" applyBorder="1" applyAlignment="1">
      <alignment horizontal="right" vertical="center" wrapText="1"/>
    </xf>
    <xf numFmtId="0" fontId="89" fillId="0" borderId="0" xfId="0" applyFont="1" applyAlignment="1">
      <alignment horizontal="left" vertical="center" wrapText="1"/>
    </xf>
    <xf numFmtId="193" fontId="86" fillId="0" borderId="0" xfId="1" applyNumberFormat="1" applyFont="1" applyFill="1" applyBorder="1" applyAlignment="1">
      <alignment horizontal="right" vertical="center" wrapText="1"/>
    </xf>
    <xf numFmtId="193" fontId="10" fillId="0" borderId="0" xfId="1" applyNumberFormat="1" applyFont="1" applyFill="1" applyBorder="1" applyAlignment="1">
      <alignment horizontal="right" vertical="center" wrapText="1"/>
    </xf>
    <xf numFmtId="1" fontId="10" fillId="0" borderId="0" xfId="0" applyNumberFormat="1" applyFont="1" applyAlignment="1">
      <alignment vertical="center"/>
    </xf>
    <xf numFmtId="193" fontId="86" fillId="0" borderId="1" xfId="1" applyNumberFormat="1" applyFont="1" applyFill="1" applyBorder="1" applyAlignment="1">
      <alignment horizontal="right" vertical="center" wrapText="1"/>
    </xf>
    <xf numFmtId="193" fontId="86" fillId="0" borderId="4" xfId="1" applyNumberFormat="1" applyFont="1" applyFill="1" applyBorder="1" applyAlignment="1">
      <alignment horizontal="right" vertical="center" wrapText="1"/>
    </xf>
    <xf numFmtId="193" fontId="86" fillId="8" borderId="0" xfId="1" applyNumberFormat="1" applyFont="1" applyFill="1" applyBorder="1" applyAlignment="1">
      <alignment horizontal="center" vertical="center" wrapText="1"/>
    </xf>
    <xf numFmtId="193" fontId="10" fillId="0" borderId="0" xfId="0" applyNumberFormat="1" applyFont="1" applyAlignment="1">
      <alignment horizontal="left" vertical="top"/>
    </xf>
    <xf numFmtId="193" fontId="86" fillId="0" borderId="0" xfId="1" applyNumberFormat="1" applyFont="1" applyFill="1" applyBorder="1" applyAlignment="1">
      <alignment horizontal="right" vertical="top" wrapText="1"/>
    </xf>
    <xf numFmtId="193" fontId="10" fillId="0" borderId="0" xfId="1" applyNumberFormat="1" applyFont="1" applyFill="1" applyAlignment="1">
      <alignment horizontal="right" vertical="center"/>
    </xf>
    <xf numFmtId="193" fontId="86" fillId="0" borderId="0" xfId="0" applyNumberFormat="1" applyFont="1" applyAlignment="1">
      <alignment horizontal="right" vertical="center" wrapText="1"/>
    </xf>
    <xf numFmtId="193" fontId="86" fillId="0" borderId="0" xfId="0" applyNumberFormat="1" applyFont="1" applyAlignment="1">
      <alignment horizontal="left" vertical="center" wrapText="1"/>
    </xf>
    <xf numFmtId="193" fontId="86" fillId="0" borderId="0" xfId="0" applyNumberFormat="1" applyFont="1" applyAlignment="1">
      <alignment horizontal="left" vertical="top" wrapText="1"/>
    </xf>
    <xf numFmtId="193" fontId="10" fillId="0" borderId="0" xfId="0" applyNumberFormat="1" applyFont="1" applyAlignment="1">
      <alignment horizontal="left" vertical="center"/>
    </xf>
    <xf numFmtId="193" fontId="10" fillId="0" borderId="0" xfId="0" applyNumberFormat="1" applyFont="1" applyAlignment="1">
      <alignment horizontal="right" vertical="center"/>
    </xf>
    <xf numFmtId="193" fontId="90" fillId="0" borderId="0" xfId="1" applyNumberFormat="1" applyFont="1" applyFill="1" applyBorder="1" applyAlignment="1">
      <alignment horizontal="right" vertical="center"/>
    </xf>
    <xf numFmtId="193" fontId="91" fillId="0" borderId="0" xfId="1" applyNumberFormat="1" applyFont="1" applyFill="1" applyBorder="1" applyAlignment="1">
      <alignment horizontal="right" vertical="top" wrapText="1"/>
    </xf>
    <xf numFmtId="0" fontId="86" fillId="0" borderId="1" xfId="0" applyFont="1" applyBorder="1" applyAlignment="1">
      <alignment horizontal="left" vertical="center"/>
    </xf>
    <xf numFmtId="193" fontId="10" fillId="0" borderId="1" xfId="0" applyNumberFormat="1" applyFont="1" applyBorder="1" applyAlignment="1">
      <alignment horizontal="left" vertical="top"/>
    </xf>
    <xf numFmtId="193" fontId="86" fillId="0" borderId="1" xfId="0" applyNumberFormat="1" applyFont="1" applyBorder="1" applyAlignment="1">
      <alignment horizontal="right" vertical="center" wrapText="1"/>
    </xf>
    <xf numFmtId="0" fontId="86" fillId="0" borderId="4" xfId="0" applyFont="1" applyBorder="1" applyAlignment="1">
      <alignment horizontal="left" vertical="center"/>
    </xf>
    <xf numFmtId="193" fontId="10" fillId="0" borderId="4" xfId="0" applyNumberFormat="1" applyFont="1" applyBorder="1" applyAlignment="1">
      <alignment vertical="top"/>
    </xf>
    <xf numFmtId="193" fontId="86" fillId="0" borderId="4" xfId="0" applyNumberFormat="1" applyFont="1" applyBorder="1" applyAlignment="1">
      <alignment horizontal="right" vertical="center" wrapText="1"/>
    </xf>
    <xf numFmtId="193" fontId="10" fillId="0" borderId="0" xfId="0" applyNumberFormat="1" applyFont="1" applyAlignment="1">
      <alignment vertical="center"/>
    </xf>
    <xf numFmtId="0" fontId="86" fillId="0" borderId="16" xfId="0" applyFont="1" applyBorder="1" applyAlignment="1">
      <alignment horizontal="center" vertical="center" wrapText="1"/>
    </xf>
    <xf numFmtId="0" fontId="86" fillId="0" borderId="16" xfId="0" applyFont="1" applyBorder="1" applyAlignment="1">
      <alignment horizontal="center" vertical="center"/>
    </xf>
    <xf numFmtId="193" fontId="86" fillId="0" borderId="0" xfId="1" applyNumberFormat="1" applyFont="1" applyFill="1" applyBorder="1" applyAlignment="1">
      <alignment horizontal="right" vertical="top"/>
    </xf>
    <xf numFmtId="190" fontId="10" fillId="0" borderId="0" xfId="1" applyNumberFormat="1" applyFont="1" applyFill="1" applyAlignment="1">
      <alignment horizontal="right" vertical="center"/>
    </xf>
    <xf numFmtId="190" fontId="10" fillId="0" borderId="0" xfId="1" applyNumberFormat="1" applyFont="1" applyFill="1" applyAlignment="1">
      <alignment horizontal="right" vertical="center" wrapText="1"/>
    </xf>
    <xf numFmtId="190" fontId="90" fillId="0" borderId="0" xfId="1" applyNumberFormat="1" applyFont="1" applyFill="1" applyAlignment="1">
      <alignment horizontal="right" vertical="center"/>
    </xf>
    <xf numFmtId="190" fontId="90" fillId="0" borderId="0" xfId="1" applyNumberFormat="1" applyFont="1" applyFill="1" applyAlignment="1">
      <alignment horizontal="right" vertical="center" wrapText="1"/>
    </xf>
    <xf numFmtId="0" fontId="92" fillId="0" borderId="0" xfId="0" applyFont="1" applyAlignment="1">
      <alignment vertical="top"/>
    </xf>
    <xf numFmtId="190" fontId="91" fillId="0" borderId="0" xfId="1" applyNumberFormat="1" applyFont="1" applyFill="1" applyBorder="1" applyAlignment="1">
      <alignment horizontal="right" vertical="top"/>
    </xf>
    <xf numFmtId="190" fontId="86" fillId="0" borderId="0" xfId="1" applyNumberFormat="1" applyFont="1" applyFill="1" applyBorder="1" applyAlignment="1">
      <alignment horizontal="right" vertical="top"/>
    </xf>
    <xf numFmtId="193" fontId="10" fillId="0" borderId="1" xfId="0" applyNumberFormat="1" applyFont="1" applyBorder="1" applyAlignment="1">
      <alignment vertical="top"/>
    </xf>
    <xf numFmtId="190" fontId="86" fillId="0" borderId="1" xfId="0" applyNumberFormat="1" applyFont="1" applyBorder="1" applyAlignment="1">
      <alignment horizontal="right" vertical="center" wrapText="1"/>
    </xf>
    <xf numFmtId="193" fontId="89" fillId="0" borderId="4" xfId="0" applyNumberFormat="1" applyFont="1" applyBorder="1" applyAlignment="1">
      <alignment horizontal="left" vertical="top"/>
    </xf>
    <xf numFmtId="190" fontId="86" fillId="0" borderId="4" xfId="0" applyNumberFormat="1" applyFont="1" applyBorder="1" applyAlignment="1">
      <alignment horizontal="right" vertical="center" wrapText="1"/>
    </xf>
    <xf numFmtId="0" fontId="89" fillId="0" borderId="0" xfId="0" applyFont="1" applyAlignment="1">
      <alignment horizontal="left" vertical="center"/>
    </xf>
    <xf numFmtId="193" fontId="89" fillId="0" borderId="0" xfId="0" applyNumberFormat="1" applyFont="1" applyAlignment="1">
      <alignment horizontal="left" vertical="top"/>
    </xf>
    <xf numFmtId="190" fontId="86" fillId="0" borderId="0" xfId="0" applyNumberFormat="1" applyFont="1" applyAlignment="1">
      <alignment horizontal="right" vertical="center" wrapText="1"/>
    </xf>
    <xf numFmtId="184" fontId="10" fillId="0" borderId="0" xfId="1" applyNumberFormat="1" applyFont="1" applyFill="1" applyBorder="1" applyAlignment="1">
      <alignment horizontal="right" vertical="center"/>
    </xf>
    <xf numFmtId="193" fontId="10" fillId="0" borderId="0" xfId="1" applyNumberFormat="1" applyFont="1" applyFill="1" applyBorder="1" applyAlignment="1">
      <alignment horizontal="right" vertical="center"/>
    </xf>
    <xf numFmtId="184" fontId="86" fillId="0" borderId="1" xfId="1" applyNumberFormat="1" applyFont="1" applyFill="1" applyBorder="1" applyAlignment="1">
      <alignment horizontal="right" vertical="center"/>
    </xf>
    <xf numFmtId="184" fontId="86" fillId="0" borderId="4" xfId="1" applyNumberFormat="1" applyFont="1" applyFill="1" applyBorder="1" applyAlignment="1">
      <alignment horizontal="right" vertical="center"/>
    </xf>
    <xf numFmtId="193" fontId="89" fillId="0" borderId="0" xfId="0" applyNumberFormat="1" applyFont="1" applyAlignment="1">
      <alignment vertical="top"/>
    </xf>
    <xf numFmtId="184" fontId="86" fillId="0" borderId="0" xfId="1" applyNumberFormat="1" applyFont="1" applyFill="1" applyBorder="1" applyAlignment="1">
      <alignment vertical="center"/>
    </xf>
    <xf numFmtId="0" fontId="86" fillId="0" borderId="1" xfId="0" applyFont="1" applyBorder="1" applyAlignment="1">
      <alignment vertical="center"/>
    </xf>
    <xf numFmtId="184" fontId="86" fillId="0" borderId="0" xfId="0" applyNumberFormat="1" applyFont="1" applyAlignment="1">
      <alignment horizontal="right" vertical="center" wrapText="1"/>
    </xf>
    <xf numFmtId="193" fontId="86" fillId="0" borderId="0" xfId="1" applyNumberFormat="1" applyFont="1" applyFill="1" applyBorder="1" applyAlignment="1">
      <alignment vertical="center"/>
    </xf>
    <xf numFmtId="193" fontId="86" fillId="0" borderId="1" xfId="1" applyNumberFormat="1" applyFont="1" applyFill="1" applyBorder="1" applyAlignment="1">
      <alignment horizontal="right" vertical="center"/>
    </xf>
    <xf numFmtId="193" fontId="86" fillId="0" borderId="4" xfId="1" applyNumberFormat="1" applyFont="1" applyFill="1" applyBorder="1" applyAlignment="1">
      <alignment horizontal="right" vertical="center"/>
    </xf>
    <xf numFmtId="184" fontId="10" fillId="0" borderId="0" xfId="1" applyNumberFormat="1" applyFont="1" applyFill="1" applyAlignment="1">
      <alignment horizontal="right" vertical="center"/>
    </xf>
    <xf numFmtId="193" fontId="10" fillId="0" borderId="0" xfId="1" applyNumberFormat="1" applyFont="1" applyFill="1" applyBorder="1" applyAlignment="1">
      <alignment vertical="center"/>
    </xf>
    <xf numFmtId="0" fontId="10" fillId="9" borderId="0" xfId="0" applyFont="1" applyFill="1" applyAlignment="1">
      <alignment vertical="center" wrapText="1"/>
    </xf>
    <xf numFmtId="0" fontId="86" fillId="0" borderId="4" xfId="0" applyFont="1" applyBorder="1" applyAlignment="1">
      <alignment horizontal="left" vertical="top"/>
    </xf>
    <xf numFmtId="0" fontId="86" fillId="0" borderId="4" xfId="0" applyFont="1" applyBorder="1" applyAlignment="1">
      <alignment vertical="top"/>
    </xf>
    <xf numFmtId="193" fontId="86" fillId="0" borderId="0" xfId="0" applyNumberFormat="1" applyFont="1" applyAlignment="1">
      <alignment horizontal="left" vertical="center"/>
    </xf>
    <xf numFmtId="193" fontId="86" fillId="0" borderId="0" xfId="0" applyNumberFormat="1" applyFont="1" applyAlignment="1">
      <alignment horizontal="left"/>
    </xf>
    <xf numFmtId="193" fontId="91" fillId="0" borderId="0" xfId="0" applyNumberFormat="1" applyFont="1" applyAlignment="1">
      <alignment horizontal="left" vertical="top"/>
    </xf>
    <xf numFmtId="190" fontId="91" fillId="0" borderId="0" xfId="1" applyNumberFormat="1" applyFont="1" applyFill="1" applyBorder="1" applyAlignment="1">
      <alignment horizontal="right" vertical="top" wrapText="1"/>
    </xf>
    <xf numFmtId="0" fontId="10" fillId="0" borderId="1" xfId="0" applyFont="1" applyBorder="1" applyAlignment="1">
      <alignment vertical="top"/>
    </xf>
    <xf numFmtId="0" fontId="89" fillId="0" borderId="4" xfId="0" applyFont="1" applyBorder="1" applyAlignment="1">
      <alignment horizontal="left" vertical="top"/>
    </xf>
    <xf numFmtId="193" fontId="10" fillId="0" borderId="0" xfId="1" applyNumberFormat="1" applyFont="1" applyFill="1" applyAlignment="1">
      <alignment horizontal="right" vertical="center" wrapText="1"/>
    </xf>
    <xf numFmtId="0" fontId="93" fillId="0" borderId="0" xfId="0" applyFont="1" applyAlignment="1">
      <alignment horizontal="left" vertical="center" wrapText="1"/>
    </xf>
    <xf numFmtId="0" fontId="94" fillId="0" borderId="0" xfId="0" applyFont="1" applyAlignment="1">
      <alignment horizontal="left" vertical="top"/>
    </xf>
    <xf numFmtId="193" fontId="10" fillId="0" borderId="0" xfId="0" applyNumberFormat="1" applyFont="1" applyAlignment="1">
      <alignment vertical="center" wrapText="1"/>
    </xf>
    <xf numFmtId="0" fontId="10" fillId="0" borderId="0" xfId="0" applyFont="1" applyAlignment="1">
      <alignment horizontal="center" vertical="center"/>
    </xf>
    <xf numFmtId="0" fontId="10" fillId="0" borderId="0" xfId="0" applyFont="1" applyAlignment="1">
      <alignment horizontal="center" vertical="top"/>
    </xf>
    <xf numFmtId="0" fontId="86" fillId="0" borderId="16" xfId="0" applyFont="1" applyBorder="1" applyAlignment="1">
      <alignment horizontal="left" vertical="center" wrapText="1"/>
    </xf>
    <xf numFmtId="0" fontId="86" fillId="0" borderId="0" xfId="0" applyFont="1" applyAlignment="1">
      <alignment horizontal="center" vertical="top"/>
    </xf>
    <xf numFmtId="193" fontId="86" fillId="0" borderId="0" xfId="1" applyNumberFormat="1" applyFont="1" applyFill="1" applyAlignment="1">
      <alignment horizontal="right" vertical="center" wrapText="1"/>
    </xf>
    <xf numFmtId="0" fontId="92" fillId="0" borderId="0" xfId="0" applyFont="1" applyAlignment="1">
      <alignment horizontal="left" vertical="top"/>
    </xf>
    <xf numFmtId="0" fontId="95" fillId="0" borderId="0" xfId="0" applyFont="1" applyAlignment="1">
      <alignment horizontal="left" vertical="center"/>
    </xf>
    <xf numFmtId="0" fontId="86" fillId="0" borderId="0" xfId="0" applyFont="1" applyAlignment="1">
      <alignment vertical="center" wrapText="1"/>
    </xf>
    <xf numFmtId="0" fontId="95" fillId="0" borderId="0" xfId="0" applyFont="1" applyAlignment="1">
      <alignment horizontal="left" vertical="top"/>
    </xf>
    <xf numFmtId="0" fontId="96" fillId="0" borderId="0" xfId="0" applyFont="1" applyAlignment="1">
      <alignment vertical="top" wrapText="1"/>
    </xf>
    <xf numFmtId="0" fontId="10" fillId="0" borderId="0" xfId="0" applyFont="1" applyAlignment="1">
      <alignment horizontal="left"/>
    </xf>
    <xf numFmtId="0" fontId="89" fillId="0" borderId="0" xfId="0" applyFont="1" applyAlignment="1">
      <alignment wrapText="1"/>
    </xf>
    <xf numFmtId="0" fontId="96" fillId="0" borderId="0" xfId="0" applyFont="1" applyAlignment="1">
      <alignment horizontal="left" vertical="top"/>
    </xf>
    <xf numFmtId="0" fontId="86" fillId="0" borderId="0" xfId="0" applyFont="1" applyAlignment="1">
      <alignment vertical="top" wrapText="1"/>
    </xf>
    <xf numFmtId="0" fontId="89" fillId="0" borderId="0" xfId="0" applyFont="1" applyAlignment="1">
      <alignment vertical="top" wrapText="1"/>
    </xf>
    <xf numFmtId="193" fontId="10" fillId="0" borderId="0" xfId="1" applyNumberFormat="1" applyFont="1" applyFill="1" applyAlignment="1">
      <alignment horizontal="right" vertical="top" wrapText="1"/>
    </xf>
    <xf numFmtId="0" fontId="95" fillId="0" borderId="0" xfId="0" applyFont="1" applyAlignment="1">
      <alignment horizontal="left"/>
    </xf>
    <xf numFmtId="193" fontId="86" fillId="0" borderId="0" xfId="1" applyNumberFormat="1" applyFont="1" applyFill="1" applyBorder="1" applyAlignment="1">
      <alignment vertical="center" wrapText="1"/>
    </xf>
    <xf numFmtId="193" fontId="86" fillId="0" borderId="0" xfId="1" applyNumberFormat="1" applyFont="1" applyFill="1" applyBorder="1" applyAlignment="1">
      <alignment horizontal="left" vertical="center" wrapText="1"/>
    </xf>
    <xf numFmtId="0" fontId="86" fillId="0" borderId="0" xfId="0" applyFont="1" applyAlignment="1">
      <alignment horizontal="center" vertical="center"/>
    </xf>
    <xf numFmtId="3" fontId="86" fillId="0" borderId="0" xfId="1" applyNumberFormat="1" applyFont="1" applyFill="1" applyAlignment="1">
      <alignment horizontal="right" vertical="center" wrapText="1"/>
    </xf>
    <xf numFmtId="3" fontId="10" fillId="0" borderId="0" xfId="1" applyNumberFormat="1" applyFont="1" applyFill="1" applyAlignment="1">
      <alignment horizontal="right" vertical="center"/>
    </xf>
    <xf numFmtId="0" fontId="87" fillId="0" borderId="0" xfId="0" applyFont="1" applyAlignment="1">
      <alignment horizontal="left" vertical="center"/>
    </xf>
    <xf numFmtId="0" fontId="87" fillId="0" borderId="0" xfId="0" applyFont="1" applyAlignment="1">
      <alignment horizontal="left" vertical="top"/>
    </xf>
    <xf numFmtId="3" fontId="10" fillId="0" borderId="0" xfId="1" applyNumberFormat="1" applyFont="1" applyFill="1" applyAlignment="1"/>
    <xf numFmtId="0" fontId="92" fillId="0" borderId="0" xfId="0" applyFont="1" applyAlignment="1">
      <alignment vertical="center"/>
    </xf>
    <xf numFmtId="3" fontId="86" fillId="0" borderId="0" xfId="1" applyNumberFormat="1" applyFont="1" applyFill="1" applyBorder="1" applyAlignment="1">
      <alignment vertical="center"/>
    </xf>
    <xf numFmtId="0" fontId="92" fillId="0" borderId="0" xfId="0" applyFont="1" applyAlignment="1">
      <alignment horizontal="left" vertical="center"/>
    </xf>
    <xf numFmtId="4" fontId="86" fillId="0" borderId="0" xfId="1" applyNumberFormat="1" applyFont="1" applyFill="1" applyBorder="1" applyAlignment="1">
      <alignment horizontal="right" vertical="center" wrapText="1"/>
    </xf>
    <xf numFmtId="0" fontId="86" fillId="0" borderId="0" xfId="0" applyFont="1" applyAlignment="1">
      <alignment horizontal="right" vertical="top"/>
    </xf>
    <xf numFmtId="190" fontId="86" fillId="0" borderId="0" xfId="1" applyNumberFormat="1" applyFont="1" applyAlignment="1">
      <alignment horizontal="right" vertical="top"/>
    </xf>
    <xf numFmtId="190" fontId="86" fillId="0" borderId="0" xfId="0" applyNumberFormat="1" applyFont="1" applyAlignment="1">
      <alignment vertical="top"/>
    </xf>
    <xf numFmtId="192" fontId="86" fillId="0" borderId="0" xfId="0" applyNumberFormat="1" applyFont="1" applyAlignment="1">
      <alignment vertical="center"/>
    </xf>
    <xf numFmtId="192" fontId="86" fillId="0" borderId="0" xfId="0" applyNumberFormat="1" applyFont="1" applyAlignment="1">
      <alignment vertical="top"/>
    </xf>
    <xf numFmtId="192" fontId="86" fillId="0" borderId="0" xfId="0" applyNumberFormat="1" applyFont="1"/>
    <xf numFmtId="190" fontId="86" fillId="0" borderId="0" xfId="0" applyNumberFormat="1" applyFont="1" applyAlignment="1">
      <alignment vertical="center"/>
    </xf>
    <xf numFmtId="190" fontId="97" fillId="0" borderId="0" xfId="1" applyNumberFormat="1" applyFont="1" applyFill="1" applyBorder="1" applyAlignment="1">
      <alignment horizontal="right" vertical="top"/>
    </xf>
    <xf numFmtId="190" fontId="10" fillId="0" borderId="0" xfId="0" applyNumberFormat="1" applyFont="1" applyAlignment="1">
      <alignment vertical="center" wrapText="1"/>
    </xf>
    <xf numFmtId="3" fontId="95" fillId="0" borderId="0" xfId="1" applyNumberFormat="1" applyFont="1" applyFill="1" applyBorder="1" applyAlignment="1">
      <alignment horizontal="right" vertical="center" wrapText="1"/>
    </xf>
    <xf numFmtId="3" fontId="95" fillId="0" borderId="0" xfId="1" applyNumberFormat="1" applyFont="1" applyFill="1" applyAlignment="1">
      <alignment horizontal="right" vertical="center" wrapText="1"/>
    </xf>
    <xf numFmtId="3" fontId="10" fillId="0" borderId="0" xfId="1" applyNumberFormat="1" applyFont="1" applyFill="1" applyAlignment="1">
      <alignment vertical="center"/>
    </xf>
    <xf numFmtId="3" fontId="86" fillId="0" borderId="1" xfId="1" applyNumberFormat="1" applyFont="1" applyFill="1" applyBorder="1" applyAlignment="1">
      <alignment horizontal="right" vertical="center" wrapText="1"/>
    </xf>
    <xf numFmtId="3" fontId="86" fillId="0" borderId="4" xfId="1" applyNumberFormat="1" applyFont="1" applyFill="1" applyBorder="1" applyAlignment="1">
      <alignment horizontal="right" vertical="center" wrapText="1"/>
    </xf>
    <xf numFmtId="1" fontId="86" fillId="0" borderId="16" xfId="1" applyNumberFormat="1" applyFont="1" applyFill="1" applyBorder="1" applyAlignment="1">
      <alignment horizontal="left" vertical="center"/>
    </xf>
    <xf numFmtId="0" fontId="89" fillId="0" borderId="0" xfId="0" applyFont="1" applyAlignment="1">
      <alignment vertical="center"/>
    </xf>
    <xf numFmtId="0" fontId="98" fillId="0" borderId="0" xfId="0" applyFont="1" applyAlignment="1">
      <alignment horizontal="left"/>
    </xf>
    <xf numFmtId="2" fontId="86" fillId="0" borderId="0" xfId="1" applyNumberFormat="1" applyFont="1" applyFill="1" applyBorder="1" applyAlignment="1">
      <alignment vertical="center"/>
    </xf>
    <xf numFmtId="1" fontId="10" fillId="0" borderId="0" xfId="1" applyNumberFormat="1" applyFont="1" applyFill="1" applyAlignment="1">
      <alignment horizontal="right" vertical="center" wrapText="1"/>
    </xf>
    <xf numFmtId="1" fontId="10" fillId="0" borderId="0" xfId="1" applyNumberFormat="1" applyFont="1" applyFill="1" applyAlignment="1">
      <alignment horizontal="right" vertical="top" wrapText="1"/>
    </xf>
    <xf numFmtId="190" fontId="86" fillId="0" borderId="1" xfId="1" applyNumberFormat="1" applyFont="1" applyFill="1" applyBorder="1" applyAlignment="1">
      <alignment horizontal="left" vertical="center" wrapText="1"/>
    </xf>
    <xf numFmtId="190" fontId="86" fillId="0" borderId="4" xfId="1" applyNumberFormat="1" applyFont="1" applyFill="1" applyBorder="1" applyAlignment="1">
      <alignment horizontal="left" vertical="center" wrapText="1"/>
    </xf>
    <xf numFmtId="190" fontId="86" fillId="0" borderId="1" xfId="1" applyNumberFormat="1" applyFont="1" applyFill="1" applyBorder="1" applyAlignment="1">
      <alignment horizontal="right" vertical="center"/>
    </xf>
    <xf numFmtId="190" fontId="86" fillId="0" borderId="4" xfId="1" applyNumberFormat="1" applyFont="1" applyFill="1" applyBorder="1" applyAlignment="1">
      <alignment horizontal="right" vertical="center"/>
    </xf>
    <xf numFmtId="190" fontId="89" fillId="0" borderId="0" xfId="1" applyNumberFormat="1" applyFont="1" applyFill="1" applyBorder="1" applyAlignment="1">
      <alignment horizontal="left" vertical="top"/>
    </xf>
    <xf numFmtId="190" fontId="10" fillId="0" borderId="0" xfId="1" applyNumberFormat="1" applyFont="1" applyFill="1" applyBorder="1" applyAlignment="1">
      <alignment horizontal="left" vertical="center"/>
    </xf>
    <xf numFmtId="190" fontId="86" fillId="0" borderId="0" xfId="1" applyNumberFormat="1" applyFont="1" applyFill="1" applyBorder="1" applyAlignment="1">
      <alignment horizontal="right" vertical="center"/>
    </xf>
    <xf numFmtId="190" fontId="89" fillId="0" borderId="0" xfId="1" applyNumberFormat="1" applyFont="1" applyFill="1" applyBorder="1" applyAlignment="1">
      <alignment horizontal="left" vertical="center"/>
    </xf>
    <xf numFmtId="192" fontId="10" fillId="0" borderId="0" xfId="1" applyNumberFormat="1" applyFont="1" applyFill="1" applyAlignment="1">
      <alignment horizontal="right" vertical="center" wrapText="1"/>
    </xf>
    <xf numFmtId="192" fontId="10" fillId="0" borderId="0" xfId="1" applyNumberFormat="1" applyFont="1" applyFill="1" applyAlignment="1">
      <alignment horizontal="right" wrapText="1"/>
    </xf>
    <xf numFmtId="1" fontId="86" fillId="0" borderId="0" xfId="1" applyNumberFormat="1" applyFont="1" applyFill="1" applyBorder="1" applyAlignment="1">
      <alignment horizontal="right" vertical="top"/>
    </xf>
    <xf numFmtId="190" fontId="86" fillId="0" borderId="1" xfId="1" applyNumberFormat="1" applyFont="1" applyFill="1" applyBorder="1" applyAlignment="1">
      <alignment vertical="center" wrapText="1"/>
    </xf>
    <xf numFmtId="192" fontId="86" fillId="0" borderId="1" xfId="1" applyNumberFormat="1" applyFont="1" applyFill="1" applyBorder="1" applyAlignment="1">
      <alignment horizontal="right" vertical="center" wrapText="1"/>
    </xf>
    <xf numFmtId="190" fontId="86" fillId="0" borderId="4" xfId="1" applyNumberFormat="1" applyFont="1" applyFill="1" applyBorder="1" applyAlignment="1">
      <alignment vertical="center" wrapText="1"/>
    </xf>
    <xf numFmtId="192" fontId="86" fillId="0" borderId="4" xfId="1" applyNumberFormat="1" applyFont="1" applyFill="1" applyBorder="1" applyAlignment="1">
      <alignment horizontal="right" vertical="center" wrapText="1"/>
    </xf>
    <xf numFmtId="190" fontId="86" fillId="0" borderId="1" xfId="1" applyNumberFormat="1" applyFont="1" applyFill="1" applyBorder="1" applyAlignment="1">
      <alignment horizontal="left" vertical="center"/>
    </xf>
    <xf numFmtId="190" fontId="86" fillId="0" borderId="4" xfId="1" applyNumberFormat="1" applyFont="1" applyFill="1" applyBorder="1" applyAlignment="1">
      <alignment horizontal="left" vertical="center"/>
    </xf>
    <xf numFmtId="190" fontId="86" fillId="0" borderId="0" xfId="1" applyNumberFormat="1" applyFont="1" applyFill="1" applyBorder="1" applyAlignment="1">
      <alignment horizontal="left" vertical="center"/>
    </xf>
    <xf numFmtId="192" fontId="86" fillId="0" borderId="0" xfId="1" applyNumberFormat="1" applyFont="1" applyFill="1" applyBorder="1" applyAlignment="1">
      <alignment horizontal="right" vertical="center" wrapText="1"/>
    </xf>
    <xf numFmtId="192" fontId="86" fillId="0" borderId="0" xfId="1" applyNumberFormat="1" applyFont="1" applyFill="1" applyBorder="1" applyAlignment="1">
      <alignment vertical="center"/>
    </xf>
    <xf numFmtId="192" fontId="10" fillId="0" borderId="0" xfId="1" applyNumberFormat="1" applyFont="1" applyFill="1" applyAlignment="1">
      <alignment horizontal="right" vertical="top" wrapText="1"/>
    </xf>
    <xf numFmtId="0" fontId="89" fillId="0" borderId="0" xfId="1" applyNumberFormat="1" applyFont="1" applyFill="1" applyBorder="1" applyAlignment="1">
      <alignment vertical="center"/>
    </xf>
    <xf numFmtId="0" fontId="89" fillId="0" borderId="0" xfId="1" applyNumberFormat="1" applyFont="1" applyFill="1" applyBorder="1" applyAlignment="1">
      <alignment horizontal="left" vertical="center"/>
    </xf>
    <xf numFmtId="193" fontId="86" fillId="0" borderId="0" xfId="1" applyNumberFormat="1" applyFont="1" applyFill="1" applyBorder="1" applyAlignment="1">
      <alignment horizontal="center" vertical="center" wrapText="1"/>
    </xf>
    <xf numFmtId="190" fontId="86" fillId="0" borderId="0" xfId="1" applyNumberFormat="1" applyFont="1" applyFill="1" applyBorder="1" applyAlignment="1">
      <alignment horizontal="left" vertical="center" wrapText="1"/>
    </xf>
    <xf numFmtId="0" fontId="95" fillId="0" borderId="0" xfId="0" applyFont="1" applyAlignment="1">
      <alignment horizontal="left" vertical="top" wrapText="1"/>
    </xf>
    <xf numFmtId="0" fontId="86" fillId="8" borderId="0" xfId="0" applyFont="1" applyFill="1" applyAlignment="1">
      <alignment vertical="top"/>
    </xf>
    <xf numFmtId="0" fontId="87" fillId="0" borderId="0" xfId="0" applyFont="1" applyAlignment="1">
      <alignment vertical="center"/>
    </xf>
    <xf numFmtId="0" fontId="87" fillId="0" borderId="0" xfId="0" applyFont="1" applyAlignment="1">
      <alignment horizontal="right" vertical="top"/>
    </xf>
    <xf numFmtId="1" fontId="86" fillId="0" borderId="0" xfId="1" applyNumberFormat="1" applyFont="1" applyFill="1" applyBorder="1" applyAlignment="1">
      <alignment vertical="center"/>
    </xf>
    <xf numFmtId="0" fontId="95" fillId="0" borderId="0" xfId="0" applyFont="1" applyAlignment="1">
      <alignment horizontal="left" vertical="center" wrapText="1"/>
    </xf>
    <xf numFmtId="190" fontId="87" fillId="0" borderId="0" xfId="1" applyNumberFormat="1" applyFont="1" applyFill="1" applyAlignment="1">
      <alignment horizontal="right" vertical="center"/>
    </xf>
    <xf numFmtId="190" fontId="87" fillId="0" borderId="0" xfId="1" applyNumberFormat="1" applyFont="1" applyFill="1" applyAlignment="1">
      <alignment horizontal="right" vertical="center" wrapText="1"/>
    </xf>
    <xf numFmtId="0" fontId="96" fillId="0" borderId="0" xfId="0" applyFont="1" applyAlignment="1">
      <alignment vertical="center"/>
    </xf>
    <xf numFmtId="0" fontId="96" fillId="0" borderId="0" xfId="0" applyFont="1" applyAlignment="1">
      <alignment horizontal="left" vertical="center"/>
    </xf>
    <xf numFmtId="190" fontId="87" fillId="0" borderId="0" xfId="1" applyNumberFormat="1" applyFont="1" applyFill="1" applyBorder="1" applyAlignment="1">
      <alignment horizontal="right" vertical="center"/>
    </xf>
    <xf numFmtId="190" fontId="87" fillId="0" borderId="0" xfId="1" applyNumberFormat="1" applyFont="1" applyFill="1" applyBorder="1" applyAlignment="1">
      <alignment horizontal="right" vertical="center" wrapText="1"/>
    </xf>
    <xf numFmtId="192" fontId="10" fillId="0" borderId="0" xfId="1" applyNumberFormat="1" applyFont="1" applyFill="1" applyBorder="1" applyAlignment="1">
      <alignment horizontal="right"/>
    </xf>
    <xf numFmtId="192" fontId="10" fillId="0" borderId="0" xfId="1" applyNumberFormat="1" applyFont="1" applyFill="1" applyBorder="1" applyAlignment="1">
      <alignment horizontal="right" vertical="center"/>
    </xf>
    <xf numFmtId="0" fontId="95" fillId="0" borderId="1" xfId="0" applyFont="1" applyBorder="1" applyAlignment="1">
      <alignment horizontal="left" vertical="center"/>
    </xf>
    <xf numFmtId="0" fontId="95" fillId="0" borderId="4" xfId="0" applyFont="1" applyBorder="1" applyAlignment="1">
      <alignment horizontal="left" vertical="center"/>
    </xf>
    <xf numFmtId="1" fontId="95" fillId="0" borderId="0" xfId="1" applyNumberFormat="1" applyFont="1" applyFill="1" applyBorder="1" applyAlignment="1">
      <alignment horizontal="right" vertical="center"/>
    </xf>
    <xf numFmtId="192" fontId="87" fillId="0" borderId="0" xfId="1" applyNumberFormat="1" applyFont="1" applyFill="1" applyAlignment="1">
      <alignment horizontal="right" vertical="center" wrapText="1"/>
    </xf>
    <xf numFmtId="192" fontId="87" fillId="0" borderId="0" xfId="1" applyNumberFormat="1" applyFont="1" applyFill="1" applyAlignment="1">
      <alignment horizontal="right" vertical="center"/>
    </xf>
    <xf numFmtId="192" fontId="87" fillId="0" borderId="0" xfId="1" applyNumberFormat="1" applyFont="1" applyFill="1" applyBorder="1" applyAlignment="1">
      <alignment horizontal="right"/>
    </xf>
    <xf numFmtId="192" fontId="87" fillId="0" borderId="0" xfId="1" applyNumberFormat="1" applyFont="1" applyFill="1" applyBorder="1" applyAlignment="1">
      <alignment horizontal="right" vertical="center"/>
    </xf>
    <xf numFmtId="192" fontId="95" fillId="0" borderId="1" xfId="1" applyNumberFormat="1" applyFont="1" applyFill="1" applyBorder="1" applyAlignment="1">
      <alignment horizontal="right" vertical="center" wrapText="1"/>
    </xf>
    <xf numFmtId="192" fontId="95" fillId="0" borderId="4" xfId="1" applyNumberFormat="1" applyFont="1" applyFill="1" applyBorder="1" applyAlignment="1">
      <alignment horizontal="right" vertical="center" wrapText="1"/>
    </xf>
    <xf numFmtId="193" fontId="95" fillId="8" borderId="0" xfId="1" applyNumberFormat="1" applyFont="1" applyFill="1" applyBorder="1" applyAlignment="1">
      <alignment horizontal="center" vertical="center" wrapText="1"/>
    </xf>
    <xf numFmtId="1" fontId="95" fillId="0" borderId="0" xfId="1" applyNumberFormat="1" applyFont="1" applyFill="1" applyBorder="1" applyAlignment="1">
      <alignment vertical="center"/>
    </xf>
    <xf numFmtId="0" fontId="95" fillId="0" borderId="0" xfId="0" applyFont="1" applyAlignment="1">
      <alignment vertical="center"/>
    </xf>
    <xf numFmtId="190" fontId="87" fillId="0" borderId="0" xfId="1" applyNumberFormat="1" applyFont="1" applyFill="1" applyBorder="1" applyAlignment="1">
      <alignment vertical="top"/>
    </xf>
    <xf numFmtId="184" fontId="86" fillId="0" borderId="0" xfId="1" applyNumberFormat="1" applyFont="1" applyFill="1" applyBorder="1" applyAlignment="1">
      <alignment horizontal="right" vertical="center" wrapText="1"/>
    </xf>
    <xf numFmtId="192" fontId="95" fillId="0" borderId="0" xfId="1" applyNumberFormat="1" applyFont="1" applyFill="1" applyBorder="1" applyAlignment="1">
      <alignment vertical="center"/>
    </xf>
    <xf numFmtId="0" fontId="1" fillId="0" borderId="0" xfId="0" applyFont="1" applyAlignment="1">
      <alignment vertical="center"/>
    </xf>
    <xf numFmtId="0" fontId="2" fillId="9" borderId="4" xfId="0" applyFont="1" applyFill="1" applyBorder="1" applyAlignment="1">
      <alignment vertical="center" wrapText="1"/>
    </xf>
    <xf numFmtId="0" fontId="2" fillId="0" borderId="0" xfId="0" applyFont="1" applyAlignment="1">
      <alignment vertical="center" wrapText="1"/>
    </xf>
    <xf numFmtId="0" fontId="1" fillId="0" borderId="0" xfId="0" applyFont="1" applyAlignment="1">
      <alignment vertical="top"/>
    </xf>
    <xf numFmtId="0" fontId="2" fillId="0" borderId="0" xfId="0" applyFont="1" applyAlignment="1">
      <alignment vertical="center"/>
    </xf>
    <xf numFmtId="0" fontId="1" fillId="0" borderId="1" xfId="0" applyFont="1" applyBorder="1" applyAlignment="1">
      <alignment vertical="center"/>
    </xf>
    <xf numFmtId="0" fontId="1" fillId="0" borderId="21" xfId="0" applyFont="1" applyBorder="1" applyAlignment="1">
      <alignment vertical="center"/>
    </xf>
    <xf numFmtId="193" fontId="2" fillId="0" borderId="0" xfId="0" applyNumberFormat="1" applyFont="1" applyAlignment="1">
      <alignment vertical="center" wrapText="1"/>
    </xf>
    <xf numFmtId="0" fontId="1" fillId="0" borderId="0" xfId="0" applyFont="1" applyAlignment="1">
      <alignment vertical="center" wrapText="1"/>
    </xf>
    <xf numFmtId="0" fontId="2" fillId="0" borderId="0" xfId="0" applyFont="1" applyAlignment="1">
      <alignment wrapText="1"/>
    </xf>
    <xf numFmtId="0" fontId="2" fillId="0" borderId="0" xfId="0" applyFont="1" applyAlignment="1">
      <alignment horizontal="right" vertical="top"/>
    </xf>
    <xf numFmtId="0" fontId="2" fillId="0" borderId="0" xfId="0" applyFont="1" applyAlignment="1">
      <alignment vertical="top"/>
    </xf>
    <xf numFmtId="0" fontId="2" fillId="0" borderId="0" xfId="0" applyFont="1" applyAlignment="1">
      <alignment horizontal="left" vertical="top"/>
    </xf>
    <xf numFmtId="0" fontId="1" fillId="0" borderId="0" xfId="0" applyFont="1" applyAlignment="1">
      <alignment horizontal="center"/>
    </xf>
    <xf numFmtId="0" fontId="1" fillId="0" borderId="0" xfId="0" applyFont="1" applyAlignment="1">
      <alignment horizontal="left" vertical="center"/>
    </xf>
    <xf numFmtId="0" fontId="1" fillId="0" borderId="4" xfId="0" applyFont="1" applyBorder="1" applyAlignment="1">
      <alignment horizontal="left" vertical="top"/>
    </xf>
    <xf numFmtId="0" fontId="1" fillId="0" borderId="4" xfId="0" applyFont="1" applyBorder="1" applyAlignment="1">
      <alignment vertical="top"/>
    </xf>
    <xf numFmtId="0" fontId="1" fillId="0" borderId="16" xfId="0" applyFont="1" applyBorder="1" applyAlignment="1">
      <alignment horizontal="left" vertical="center" wrapText="1"/>
    </xf>
    <xf numFmtId="0" fontId="1" fillId="0" borderId="16" xfId="0" applyFont="1" applyBorder="1" applyAlignment="1">
      <alignment horizontal="left" vertical="center"/>
    </xf>
    <xf numFmtId="1" fontId="1" fillId="0" borderId="16" xfId="1" applyNumberFormat="1" applyFont="1" applyFill="1" applyBorder="1" applyAlignment="1">
      <alignment horizontal="right" vertical="center"/>
    </xf>
    <xf numFmtId="0" fontId="99" fillId="0" borderId="0" xfId="0" applyFont="1" applyAlignment="1">
      <alignment horizontal="center" vertical="center"/>
    </xf>
    <xf numFmtId="0" fontId="99" fillId="0" borderId="0" xfId="0" applyFont="1" applyAlignment="1">
      <alignment horizontal="left" vertical="center"/>
    </xf>
    <xf numFmtId="1" fontId="99" fillId="0" borderId="0" xfId="1" applyNumberFormat="1" applyFont="1" applyFill="1" applyBorder="1" applyAlignment="1">
      <alignment horizontal="right" vertical="center"/>
    </xf>
    <xf numFmtId="193" fontId="1" fillId="8" borderId="0" xfId="1" applyNumberFormat="1" applyFont="1" applyFill="1" applyBorder="1" applyAlignment="1">
      <alignment horizontal="center" vertical="center" wrapText="1"/>
    </xf>
    <xf numFmtId="1" fontId="1" fillId="0" borderId="0" xfId="1" applyNumberFormat="1" applyFont="1" applyFill="1" applyBorder="1" applyAlignment="1">
      <alignment vertical="center"/>
    </xf>
    <xf numFmtId="190" fontId="2" fillId="0" borderId="0" xfId="1" applyNumberFormat="1" applyFont="1" applyFill="1" applyAlignment="1">
      <alignment horizontal="right" vertical="center" wrapText="1"/>
    </xf>
    <xf numFmtId="0" fontId="2" fillId="0" borderId="0" xfId="0" applyFont="1" applyAlignment="1">
      <alignment horizontal="left" vertical="center"/>
    </xf>
    <xf numFmtId="0" fontId="4" fillId="0" borderId="0" xfId="0" applyFont="1" applyAlignment="1">
      <alignment horizontal="left" vertical="top"/>
    </xf>
    <xf numFmtId="0" fontId="4" fillId="0" borderId="0" xfId="0" applyFont="1" applyAlignment="1">
      <alignment vertical="top"/>
    </xf>
    <xf numFmtId="0" fontId="1" fillId="0" borderId="0" xfId="0" applyFont="1" applyAlignment="1">
      <alignment horizontal="left" vertical="center" wrapText="1"/>
    </xf>
    <xf numFmtId="190" fontId="2" fillId="0" borderId="0" xfId="0" applyNumberFormat="1" applyFont="1" applyAlignment="1">
      <alignment horizontal="right" vertical="center"/>
    </xf>
    <xf numFmtId="0" fontId="1" fillId="0" borderId="1" xfId="0" applyFont="1" applyBorder="1" applyAlignment="1">
      <alignment horizontal="left" vertical="center" wrapText="1"/>
    </xf>
    <xf numFmtId="190" fontId="1" fillId="0" borderId="1" xfId="1" applyNumberFormat="1" applyFont="1" applyFill="1" applyBorder="1" applyAlignment="1">
      <alignment horizontal="right" vertical="center" wrapText="1"/>
    </xf>
    <xf numFmtId="0" fontId="7" fillId="0" borderId="0" xfId="0" applyFont="1" applyAlignment="1">
      <alignment horizontal="left" vertical="center" wrapText="1"/>
    </xf>
    <xf numFmtId="190" fontId="1" fillId="0" borderId="0" xfId="1" applyNumberFormat="1" applyFont="1" applyFill="1" applyBorder="1" applyAlignment="1">
      <alignment horizontal="right" vertical="center" wrapText="1"/>
    </xf>
    <xf numFmtId="0" fontId="1" fillId="0" borderId="4" xfId="0" applyFont="1" applyBorder="1" applyAlignment="1">
      <alignment horizontal="left" vertical="center" wrapText="1"/>
    </xf>
    <xf numFmtId="0" fontId="7" fillId="0" borderId="4" xfId="0" applyFont="1" applyBorder="1" applyAlignment="1">
      <alignment horizontal="left" vertical="center" wrapText="1"/>
    </xf>
    <xf numFmtId="190" fontId="1" fillId="0" borderId="4" xfId="1" applyNumberFormat="1" applyFont="1" applyFill="1" applyBorder="1" applyAlignment="1">
      <alignment horizontal="right" vertical="center" wrapText="1"/>
    </xf>
    <xf numFmtId="0" fontId="4" fillId="0" borderId="0" xfId="0" applyFont="1" applyAlignment="1">
      <alignment vertical="center"/>
    </xf>
    <xf numFmtId="0" fontId="4" fillId="0" borderId="0" xfId="0" applyFont="1" applyAlignment="1">
      <alignment horizontal="left" vertical="center"/>
    </xf>
    <xf numFmtId="0" fontId="7" fillId="0" borderId="0" xfId="0" applyFont="1" applyAlignment="1">
      <alignment horizontal="left" vertical="center"/>
    </xf>
    <xf numFmtId="192" fontId="11" fillId="0" borderId="0" xfId="1" applyNumberFormat="1" applyFont="1" applyFill="1" applyAlignment="1">
      <alignment horizontal="right" vertical="center" wrapText="1"/>
    </xf>
    <xf numFmtId="0" fontId="1" fillId="0" borderId="0" xfId="0" applyFont="1" applyAlignment="1">
      <alignment horizontal="left" vertical="top" wrapText="1"/>
    </xf>
    <xf numFmtId="192" fontId="11" fillId="0" borderId="0" xfId="1" applyNumberFormat="1" applyFont="1" applyFill="1" applyAlignment="1">
      <alignment horizontal="right" vertical="top" wrapText="1"/>
    </xf>
    <xf numFmtId="192" fontId="5" fillId="0" borderId="1" xfId="1" applyNumberFormat="1" applyFont="1" applyFill="1" applyBorder="1" applyAlignment="1">
      <alignment horizontal="right" vertical="center" wrapText="1"/>
    </xf>
    <xf numFmtId="192" fontId="5" fillId="0" borderId="0" xfId="1" applyNumberFormat="1" applyFont="1" applyFill="1" applyBorder="1" applyAlignment="1">
      <alignment horizontal="right" vertical="center" wrapText="1"/>
    </xf>
    <xf numFmtId="192" fontId="5" fillId="0" borderId="4" xfId="1" applyNumberFormat="1" applyFont="1" applyFill="1" applyBorder="1" applyAlignment="1">
      <alignment horizontal="right" vertical="center" wrapText="1"/>
    </xf>
    <xf numFmtId="193" fontId="1" fillId="8" borderId="0" xfId="1" applyNumberFormat="1" applyFont="1" applyFill="1" applyBorder="1" applyAlignment="1">
      <alignment vertical="center"/>
    </xf>
    <xf numFmtId="193" fontId="1" fillId="8" borderId="0" xfId="1" applyNumberFormat="1" applyFont="1" applyFill="1" applyBorder="1" applyAlignment="1">
      <alignment horizontal="left" vertical="center" wrapText="1"/>
    </xf>
    <xf numFmtId="0" fontId="5" fillId="0" borderId="0" xfId="0" applyFont="1" applyAlignment="1">
      <alignment vertical="center"/>
    </xf>
    <xf numFmtId="0" fontId="5" fillId="0" borderId="0" xfId="0" applyFont="1" applyAlignment="1">
      <alignment horizontal="left" vertical="center"/>
    </xf>
    <xf numFmtId="0" fontId="11" fillId="0" borderId="0" xfId="0" applyFont="1" applyAlignment="1">
      <alignment vertical="center"/>
    </xf>
    <xf numFmtId="0" fontId="11" fillId="0" borderId="0" xfId="0" applyFont="1" applyAlignment="1">
      <alignment horizontal="left" vertical="center"/>
    </xf>
    <xf numFmtId="0" fontId="100" fillId="0" borderId="0" xfId="0" applyFont="1" applyAlignment="1">
      <alignment horizontal="left" vertical="center"/>
    </xf>
    <xf numFmtId="0" fontId="100" fillId="0" borderId="0" xfId="0" applyFont="1" applyAlignment="1">
      <alignment vertical="center"/>
    </xf>
    <xf numFmtId="192" fontId="11" fillId="0" borderId="0" xfId="0" applyNumberFormat="1" applyFont="1" applyAlignment="1">
      <alignment horizontal="right" vertical="center"/>
    </xf>
    <xf numFmtId="0" fontId="5" fillId="0" borderId="0" xfId="0" applyFont="1" applyAlignment="1">
      <alignment vertical="top"/>
    </xf>
    <xf numFmtId="0" fontId="5" fillId="0" borderId="0" xfId="0" applyFont="1" applyAlignment="1">
      <alignment horizontal="left" vertical="top" wrapText="1"/>
    </xf>
    <xf numFmtId="0" fontId="11" fillId="0" borderId="0" xfId="0" applyFont="1" applyAlignment="1">
      <alignment vertical="center" wrapText="1"/>
    </xf>
    <xf numFmtId="0" fontId="11" fillId="0" borderId="0" xfId="0" applyFont="1" applyAlignment="1">
      <alignment horizontal="left" vertical="top"/>
    </xf>
    <xf numFmtId="0" fontId="5" fillId="0" borderId="1" xfId="0" applyFont="1" applyBorder="1" applyAlignment="1">
      <alignment horizontal="left" vertical="center" wrapText="1"/>
    </xf>
    <xf numFmtId="0" fontId="5" fillId="0" borderId="4" xfId="0" applyFont="1" applyBorder="1" applyAlignment="1">
      <alignment horizontal="left" vertical="center" wrapText="1"/>
    </xf>
    <xf numFmtId="0" fontId="101" fillId="0" borderId="4" xfId="0" applyFont="1" applyBorder="1" applyAlignment="1">
      <alignment horizontal="left" vertical="center" wrapText="1"/>
    </xf>
    <xf numFmtId="0" fontId="100" fillId="0" borderId="0" xfId="0" applyFont="1" applyAlignment="1">
      <alignment horizontal="left" vertical="center" wrapText="1"/>
    </xf>
    <xf numFmtId="0" fontId="101" fillId="0" borderId="0" xfId="0" applyFont="1" applyAlignment="1">
      <alignment horizontal="left" vertical="center" wrapText="1"/>
    </xf>
    <xf numFmtId="192" fontId="5" fillId="0" borderId="0" xfId="0" applyNumberFormat="1" applyFont="1" applyAlignment="1">
      <alignment horizontal="right" vertical="center" wrapText="1"/>
    </xf>
    <xf numFmtId="193" fontId="5" fillId="8" borderId="0" xfId="1" applyNumberFormat="1" applyFont="1" applyFill="1" applyBorder="1" applyAlignment="1">
      <alignment horizontal="center" vertical="center" wrapText="1"/>
    </xf>
    <xf numFmtId="193" fontId="5" fillId="0" borderId="0" xfId="1" applyNumberFormat="1" applyFont="1" applyFill="1" applyBorder="1" applyAlignment="1">
      <alignment horizontal="center" vertical="center" wrapText="1"/>
    </xf>
    <xf numFmtId="193" fontId="5" fillId="0" borderId="0" xfId="1" applyNumberFormat="1" applyFont="1" applyFill="1" applyBorder="1" applyAlignment="1">
      <alignment horizontal="left" vertical="center" wrapText="1"/>
    </xf>
    <xf numFmtId="0" fontId="5" fillId="0" borderId="0" xfId="0" applyFont="1" applyAlignment="1">
      <alignment horizontal="left" vertical="center" wrapText="1"/>
    </xf>
    <xf numFmtId="192" fontId="5" fillId="0" borderId="0" xfId="1" applyNumberFormat="1" applyFont="1" applyFill="1" applyAlignment="1">
      <alignment horizontal="right" vertical="center" wrapText="1"/>
    </xf>
    <xf numFmtId="0" fontId="100" fillId="0" borderId="4" xfId="0" applyFont="1" applyBorder="1" applyAlignment="1">
      <alignment horizontal="left" vertical="top" wrapText="1"/>
    </xf>
    <xf numFmtId="192" fontId="11" fillId="0" borderId="4" xfId="1" applyNumberFormat="1" applyFont="1" applyFill="1" applyBorder="1" applyAlignment="1">
      <alignment horizontal="right" vertical="center" wrapText="1"/>
    </xf>
    <xf numFmtId="190" fontId="1" fillId="0" borderId="0" xfId="1" applyNumberFormat="1" applyFont="1" applyFill="1" applyBorder="1" applyAlignment="1">
      <alignment horizontal="center" vertical="center" wrapText="1"/>
    </xf>
    <xf numFmtId="190" fontId="1" fillId="0" borderId="0" xfId="1" applyNumberFormat="1" applyFont="1" applyFill="1" applyBorder="1" applyAlignment="1">
      <alignment horizontal="left" vertical="center"/>
    </xf>
    <xf numFmtId="190" fontId="1" fillId="0" borderId="0" xfId="1" applyNumberFormat="1" applyFont="1" applyBorder="1" applyAlignment="1">
      <alignment horizontal="right" wrapText="1"/>
    </xf>
    <xf numFmtId="190" fontId="1" fillId="0" borderId="0" xfId="1" applyNumberFormat="1" applyFont="1" applyFill="1" applyBorder="1" applyAlignment="1">
      <alignment horizontal="right" wrapText="1"/>
    </xf>
    <xf numFmtId="190" fontId="2" fillId="0" borderId="0" xfId="0" applyNumberFormat="1" applyFont="1" applyAlignment="1">
      <alignment horizontal="right" vertical="top"/>
    </xf>
    <xf numFmtId="182" fontId="2" fillId="0" borderId="0" xfId="3" applyNumberFormat="1" applyFont="1" applyFill="1" applyBorder="1" applyAlignment="1">
      <alignment horizontal="right" vertical="top"/>
    </xf>
    <xf numFmtId="0" fontId="2" fillId="9" borderId="0" xfId="0" applyFont="1" applyFill="1" applyAlignment="1">
      <alignment vertical="center" wrapText="1"/>
    </xf>
    <xf numFmtId="1" fontId="1" fillId="0" borderId="0" xfId="1" applyNumberFormat="1" applyFont="1" applyFill="1" applyBorder="1" applyAlignment="1">
      <alignment horizontal="right" vertical="center"/>
    </xf>
    <xf numFmtId="190" fontId="2" fillId="0" borderId="0" xfId="1" applyNumberFormat="1" applyFont="1" applyFill="1" applyAlignment="1">
      <alignment horizontal="right" vertical="top" wrapText="1"/>
    </xf>
    <xf numFmtId="190" fontId="11" fillId="0" borderId="0" xfId="1" applyNumberFormat="1" applyFont="1" applyFill="1" applyAlignment="1">
      <alignment horizontal="right" vertical="center" wrapText="1"/>
    </xf>
    <xf numFmtId="190" fontId="18" fillId="0" borderId="0" xfId="1" applyNumberFormat="1" applyFont="1" applyFill="1" applyBorder="1" applyAlignment="1">
      <alignment horizontal="right" vertical="top" wrapText="1"/>
    </xf>
    <xf numFmtId="190" fontId="11" fillId="0" borderId="0" xfId="1" applyNumberFormat="1" applyFont="1" applyFill="1" applyBorder="1" applyAlignment="1">
      <alignment horizontal="right" vertical="top" wrapText="1"/>
    </xf>
    <xf numFmtId="190" fontId="11" fillId="0" borderId="0" xfId="1" applyNumberFormat="1" applyFont="1" applyFill="1" applyAlignment="1">
      <alignment horizontal="right" vertical="top" wrapText="1"/>
    </xf>
    <xf numFmtId="0" fontId="88" fillId="0" borderId="0" xfId="0" applyFont="1" applyAlignment="1">
      <alignment horizontal="center" vertical="top"/>
    </xf>
    <xf numFmtId="0" fontId="88" fillId="0" borderId="0" xfId="0" applyFont="1" applyAlignment="1">
      <alignment horizontal="left" vertical="top"/>
    </xf>
    <xf numFmtId="0" fontId="89" fillId="0" borderId="0" xfId="0" applyFont="1" applyAlignment="1">
      <alignment vertical="center" wrapText="1"/>
    </xf>
    <xf numFmtId="0" fontId="92" fillId="0" borderId="0" xfId="0" applyFont="1" applyAlignment="1">
      <alignment horizontal="left" vertical="center" wrapText="1"/>
    </xf>
    <xf numFmtId="0" fontId="92" fillId="0" borderId="4" xfId="0" applyFont="1" applyBorder="1" applyAlignment="1">
      <alignment horizontal="left" vertical="center" wrapText="1"/>
    </xf>
    <xf numFmtId="192" fontId="10" fillId="0" borderId="0" xfId="1" applyNumberFormat="1" applyFont="1" applyFill="1" applyAlignment="1">
      <alignment vertical="center" wrapText="1"/>
    </xf>
    <xf numFmtId="190" fontId="10" fillId="0" borderId="0" xfId="0" applyNumberFormat="1" applyFont="1" applyAlignment="1">
      <alignment horizontal="right" vertical="center"/>
    </xf>
    <xf numFmtId="192" fontId="86" fillId="0" borderId="1" xfId="1" applyNumberFormat="1" applyFont="1" applyFill="1" applyBorder="1" applyAlignment="1">
      <alignment vertical="center" wrapText="1"/>
    </xf>
    <xf numFmtId="192" fontId="86" fillId="0" borderId="0" xfId="1" applyNumberFormat="1" applyFont="1" applyFill="1" applyBorder="1" applyAlignment="1">
      <alignment vertical="center" wrapText="1"/>
    </xf>
    <xf numFmtId="192" fontId="86" fillId="0" borderId="1" xfId="0" applyNumberFormat="1" applyFont="1" applyBorder="1" applyAlignment="1">
      <alignment horizontal="right" vertical="center" wrapText="1"/>
    </xf>
    <xf numFmtId="192" fontId="86" fillId="0" borderId="4" xfId="0" applyNumberFormat="1" applyFont="1" applyBorder="1" applyAlignment="1">
      <alignment horizontal="right" vertical="center" wrapText="1"/>
    </xf>
    <xf numFmtId="192" fontId="86" fillId="0" borderId="4" xfId="1" applyNumberFormat="1" applyFont="1" applyFill="1" applyBorder="1" applyAlignment="1">
      <alignment vertical="center" wrapText="1"/>
    </xf>
    <xf numFmtId="193" fontId="86" fillId="8" borderId="0" xfId="1" applyNumberFormat="1" applyFont="1" applyFill="1" applyBorder="1" applyAlignment="1">
      <alignment vertical="center"/>
    </xf>
    <xf numFmtId="193" fontId="86" fillId="8" borderId="0" xfId="1" applyNumberFormat="1" applyFont="1" applyFill="1" applyBorder="1" applyAlignment="1">
      <alignment horizontal="left" vertical="center" wrapText="1"/>
    </xf>
    <xf numFmtId="184" fontId="10" fillId="0" borderId="0" xfId="1" applyNumberFormat="1" applyFont="1" applyFill="1" applyAlignment="1">
      <alignment horizontal="right" vertical="center" wrapText="1"/>
    </xf>
    <xf numFmtId="184" fontId="10" fillId="0" borderId="0" xfId="0" applyNumberFormat="1" applyFont="1" applyAlignment="1">
      <alignment horizontal="right" vertical="center"/>
    </xf>
    <xf numFmtId="192" fontId="10" fillId="0" borderId="0" xfId="0" applyNumberFormat="1" applyFont="1" applyAlignment="1">
      <alignment vertical="center"/>
    </xf>
    <xf numFmtId="192" fontId="86" fillId="0" borderId="0" xfId="0" applyNumberFormat="1" applyFont="1" applyAlignment="1">
      <alignment horizontal="right" vertical="center" wrapText="1"/>
    </xf>
    <xf numFmtId="192" fontId="86" fillId="0" borderId="0" xfId="0" applyNumberFormat="1" applyFont="1" applyAlignment="1">
      <alignment vertical="center" wrapText="1"/>
    </xf>
    <xf numFmtId="192" fontId="86" fillId="0" borderId="4" xfId="0" applyNumberFormat="1" applyFont="1" applyBorder="1" applyAlignment="1">
      <alignment vertical="center" wrapText="1"/>
    </xf>
    <xf numFmtId="190" fontId="88" fillId="0" borderId="0" xfId="1" applyNumberFormat="1" applyFont="1" applyFill="1" applyBorder="1" applyAlignment="1">
      <alignment horizontal="center" vertical="top" wrapText="1"/>
    </xf>
    <xf numFmtId="190" fontId="86" fillId="0" borderId="0" xfId="1" applyNumberFormat="1" applyFont="1" applyFill="1" applyBorder="1" applyAlignment="1">
      <alignment horizontal="left" vertical="top"/>
    </xf>
    <xf numFmtId="190" fontId="88" fillId="0" borderId="0" xfId="1" applyNumberFormat="1" applyFont="1" applyFill="1" applyBorder="1" applyAlignment="1">
      <alignment horizontal="center" vertical="center" wrapText="1"/>
    </xf>
    <xf numFmtId="0" fontId="95" fillId="0" borderId="0" xfId="0" applyFont="1" applyAlignment="1">
      <alignment vertical="top"/>
    </xf>
    <xf numFmtId="190" fontId="95" fillId="0" borderId="0" xfId="1" applyNumberFormat="1" applyFont="1" applyBorder="1" applyAlignment="1">
      <alignment horizontal="right" wrapText="1"/>
    </xf>
    <xf numFmtId="190" fontId="95" fillId="0" borderId="0" xfId="1" applyNumberFormat="1" applyFont="1" applyFill="1" applyBorder="1" applyAlignment="1">
      <alignment horizontal="right" wrapText="1"/>
    </xf>
    <xf numFmtId="190" fontId="87" fillId="0" borderId="0" xfId="0" applyNumberFormat="1" applyFont="1" applyAlignment="1">
      <alignment horizontal="right" vertical="top"/>
    </xf>
    <xf numFmtId="182" fontId="87" fillId="0" borderId="0" xfId="3" applyNumberFormat="1" applyFont="1" applyFill="1" applyBorder="1" applyAlignment="1">
      <alignment horizontal="right" vertical="top"/>
    </xf>
    <xf numFmtId="1" fontId="86" fillId="0" borderId="30" xfId="1" applyNumberFormat="1" applyFont="1" applyFill="1" applyBorder="1" applyAlignment="1">
      <alignment horizontal="right" vertical="center"/>
    </xf>
    <xf numFmtId="190" fontId="90" fillId="0" borderId="0" xfId="1" applyNumberFormat="1" applyFont="1" applyFill="1" applyBorder="1" applyAlignment="1">
      <alignment horizontal="right" vertical="center" wrapText="1"/>
    </xf>
    <xf numFmtId="190" fontId="87" fillId="0" borderId="0" xfId="1" applyNumberFormat="1" applyFont="1" applyFill="1" applyBorder="1" applyAlignment="1">
      <alignment vertical="center" wrapText="1"/>
    </xf>
    <xf numFmtId="192" fontId="95" fillId="0" borderId="1" xfId="1" applyNumberFormat="1" applyFont="1" applyFill="1" applyBorder="1" applyAlignment="1">
      <alignment vertical="center" wrapText="1"/>
    </xf>
    <xf numFmtId="192" fontId="95" fillId="0" borderId="4" xfId="1" applyNumberFormat="1" applyFont="1" applyFill="1" applyBorder="1" applyAlignment="1">
      <alignment vertical="center" wrapText="1"/>
    </xf>
    <xf numFmtId="192" fontId="95" fillId="0" borderId="0" xfId="0" applyNumberFormat="1" applyFont="1" applyAlignment="1">
      <alignment vertical="center" wrapText="1"/>
    </xf>
    <xf numFmtId="192" fontId="95" fillId="0" borderId="4" xfId="0" applyNumberFormat="1" applyFont="1" applyBorder="1" applyAlignment="1">
      <alignment vertical="center" wrapText="1"/>
    </xf>
    <xf numFmtId="0" fontId="87" fillId="0" borderId="0" xfId="0" applyFont="1" applyAlignment="1">
      <alignment horizontal="center"/>
    </xf>
    <xf numFmtId="0" fontId="95" fillId="0" borderId="16" xfId="0" applyFont="1" applyBorder="1" applyAlignment="1">
      <alignment horizontal="right" vertical="center"/>
    </xf>
    <xf numFmtId="0" fontId="95" fillId="8" borderId="0" xfId="0" applyFont="1" applyFill="1" applyAlignment="1">
      <alignment vertical="top"/>
    </xf>
    <xf numFmtId="0" fontId="95" fillId="0" borderId="0" xfId="0" applyFont="1" applyAlignment="1">
      <alignment horizontal="right" vertical="center"/>
    </xf>
    <xf numFmtId="0" fontId="87" fillId="0" borderId="3" xfId="0" applyFont="1" applyBorder="1" applyAlignment="1">
      <alignment vertical="center"/>
    </xf>
    <xf numFmtId="0" fontId="10" fillId="0" borderId="1" xfId="0" applyFont="1" applyBorder="1" applyAlignment="1">
      <alignment vertical="center"/>
    </xf>
    <xf numFmtId="0" fontId="10" fillId="0" borderId="4" xfId="0" applyFont="1" applyBorder="1" applyAlignment="1">
      <alignment vertical="center"/>
    </xf>
    <xf numFmtId="0" fontId="86" fillId="0" borderId="0" xfId="0" applyFont="1" applyAlignment="1">
      <alignment horizontal="right" vertical="center"/>
    </xf>
    <xf numFmtId="0" fontId="10" fillId="0" borderId="3" xfId="0" applyFont="1" applyBorder="1" applyAlignment="1">
      <alignment vertical="center"/>
    </xf>
    <xf numFmtId="0" fontId="10" fillId="0" borderId="0" xfId="0" applyFont="1" applyAlignment="1">
      <alignment vertical="top" wrapText="1"/>
    </xf>
    <xf numFmtId="0" fontId="87" fillId="0" borderId="0" xfId="0" applyFont="1"/>
    <xf numFmtId="15" fontId="86" fillId="0" borderId="0" xfId="1" applyNumberFormat="1" applyFont="1" applyFill="1" applyAlignment="1">
      <alignment horizontal="center" vertical="center"/>
    </xf>
    <xf numFmtId="190" fontId="10" fillId="0" borderId="0" xfId="1" applyNumberFormat="1" applyFont="1" applyFill="1" applyAlignment="1">
      <alignment horizontal="center" vertical="top"/>
    </xf>
    <xf numFmtId="190" fontId="10" fillId="0" borderId="0" xfId="1" applyNumberFormat="1" applyFont="1" applyFill="1" applyAlignment="1">
      <alignment horizontal="left" vertical="top"/>
    </xf>
    <xf numFmtId="0" fontId="86" fillId="0" borderId="16" xfId="1" applyNumberFormat="1" applyFont="1" applyFill="1" applyBorder="1" applyAlignment="1">
      <alignment horizontal="center" vertical="center" wrapText="1"/>
    </xf>
    <xf numFmtId="0" fontId="86" fillId="0" borderId="0" xfId="0" applyFont="1" applyAlignment="1">
      <alignment horizontal="center" vertical="center" wrapText="1"/>
    </xf>
    <xf numFmtId="0" fontId="86" fillId="0" borderId="0" xfId="0" applyFont="1" applyAlignment="1">
      <alignment horizontal="right" vertical="top" wrapText="1"/>
    </xf>
    <xf numFmtId="0" fontId="86" fillId="0" borderId="31" xfId="0" applyFont="1" applyBorder="1" applyAlignment="1">
      <alignment horizontal="center" vertical="center" wrapText="1"/>
    </xf>
    <xf numFmtId="0" fontId="95" fillId="0" borderId="0" xfId="0" applyFont="1" applyAlignment="1">
      <alignment horizontal="right" vertical="top" wrapText="1"/>
    </xf>
    <xf numFmtId="0" fontId="95" fillId="0" borderId="31" xfId="0" applyFont="1" applyBorder="1" applyAlignment="1">
      <alignment horizontal="right" vertical="top" wrapText="1"/>
    </xf>
    <xf numFmtId="0" fontId="86" fillId="0" borderId="2" xfId="0" applyFont="1" applyBorder="1" applyAlignment="1">
      <alignment horizontal="left" vertical="center"/>
    </xf>
    <xf numFmtId="0" fontId="92" fillId="0" borderId="2" xfId="0" applyFont="1" applyBorder="1" applyAlignment="1">
      <alignment horizontal="right" vertical="top" wrapText="1"/>
    </xf>
    <xf numFmtId="0" fontId="92" fillId="0" borderId="32" xfId="0" applyFont="1" applyBorder="1" applyAlignment="1">
      <alignment horizontal="right" vertical="top" wrapText="1"/>
    </xf>
    <xf numFmtId="0" fontId="10" fillId="0" borderId="3" xfId="1" applyNumberFormat="1" applyFont="1" applyFill="1" applyBorder="1" applyAlignment="1">
      <alignment horizontal="center" vertical="center"/>
    </xf>
    <xf numFmtId="0" fontId="10" fillId="0" borderId="3" xfId="1" applyNumberFormat="1" applyFont="1" applyFill="1" applyBorder="1" applyAlignment="1">
      <alignment horizontal="left" vertical="center"/>
    </xf>
    <xf numFmtId="190" fontId="10" fillId="0" borderId="3" xfId="1" applyNumberFormat="1" applyFont="1" applyFill="1" applyBorder="1" applyAlignment="1">
      <alignment vertical="center"/>
    </xf>
    <xf numFmtId="190" fontId="86" fillId="0" borderId="3" xfId="1" applyNumberFormat="1" applyFont="1" applyFill="1" applyBorder="1" applyAlignment="1">
      <alignment vertical="center"/>
    </xf>
    <xf numFmtId="190" fontId="10" fillId="0" borderId="33" xfId="1" applyNumberFormat="1" applyFont="1" applyFill="1" applyBorder="1" applyAlignment="1">
      <alignment vertical="center"/>
    </xf>
    <xf numFmtId="184" fontId="10" fillId="0" borderId="0" xfId="1" applyNumberFormat="1" applyFont="1" applyFill="1" applyBorder="1" applyAlignment="1">
      <alignment horizontal="right" vertical="center" wrapText="1"/>
    </xf>
    <xf numFmtId="184" fontId="10" fillId="0" borderId="31" xfId="1" applyNumberFormat="1" applyFont="1" applyFill="1" applyBorder="1" applyAlignment="1">
      <alignment horizontal="right" vertical="center" wrapText="1"/>
    </xf>
    <xf numFmtId="1" fontId="10" fillId="0" borderId="0" xfId="1" applyNumberFormat="1" applyFont="1" applyFill="1" applyAlignment="1">
      <alignment horizontal="left" vertical="center"/>
    </xf>
    <xf numFmtId="1" fontId="10" fillId="0" borderId="0" xfId="1" applyNumberFormat="1" applyFont="1" applyFill="1" applyAlignment="1">
      <alignment horizontal="left" vertical="top"/>
    </xf>
    <xf numFmtId="184" fontId="10" fillId="0" borderId="0" xfId="1" applyNumberFormat="1" applyFont="1" applyFill="1" applyBorder="1" applyAlignment="1">
      <alignment horizontal="right" wrapText="1"/>
    </xf>
    <xf numFmtId="1" fontId="86" fillId="0" borderId="0" xfId="1" applyNumberFormat="1" applyFont="1" applyFill="1" applyAlignment="1">
      <alignment horizontal="left" vertical="center" wrapText="1"/>
    </xf>
    <xf numFmtId="1" fontId="10" fillId="0" borderId="0" xfId="1" applyNumberFormat="1" applyFont="1" applyFill="1" applyBorder="1" applyAlignment="1">
      <alignment horizontal="left" vertical="top"/>
    </xf>
    <xf numFmtId="184" fontId="10" fillId="0" borderId="0" xfId="1" applyNumberFormat="1" applyFont="1" applyFill="1" applyBorder="1" applyAlignment="1">
      <alignment horizontal="right" vertical="top" wrapText="1"/>
    </xf>
    <xf numFmtId="184" fontId="86" fillId="0" borderId="1" xfId="1" applyNumberFormat="1" applyFont="1" applyFill="1" applyBorder="1" applyAlignment="1">
      <alignment horizontal="right" vertical="center" wrapText="1"/>
    </xf>
    <xf numFmtId="184" fontId="86" fillId="0" borderId="1" xfId="1" applyNumberFormat="1" applyFont="1" applyFill="1" applyBorder="1" applyAlignment="1">
      <alignment horizontal="right" wrapText="1"/>
    </xf>
    <xf numFmtId="184" fontId="86" fillId="0" borderId="34" xfId="1" applyNumberFormat="1" applyFont="1" applyFill="1" applyBorder="1" applyAlignment="1">
      <alignment horizontal="right" vertical="center" wrapText="1"/>
    </xf>
    <xf numFmtId="184" fontId="86" fillId="0" borderId="4" xfId="1" applyNumberFormat="1" applyFont="1" applyFill="1" applyBorder="1" applyAlignment="1">
      <alignment horizontal="right" vertical="center" wrapText="1"/>
    </xf>
    <xf numFmtId="184" fontId="86" fillId="0" borderId="4" xfId="1" applyNumberFormat="1" applyFont="1" applyFill="1" applyBorder="1" applyAlignment="1">
      <alignment horizontal="right" wrapText="1"/>
    </xf>
    <xf numFmtId="184" fontId="86" fillId="0" borderId="35" xfId="1" applyNumberFormat="1" applyFont="1" applyFill="1" applyBorder="1" applyAlignment="1">
      <alignment horizontal="right" vertical="center" wrapText="1"/>
    </xf>
    <xf numFmtId="0" fontId="10" fillId="0" borderId="0" xfId="1" applyNumberFormat="1" applyFont="1" applyFill="1" applyAlignment="1">
      <alignment horizontal="center" vertical="top"/>
    </xf>
    <xf numFmtId="0" fontId="10" fillId="0" borderId="0" xfId="1" applyNumberFormat="1" applyFont="1" applyFill="1" applyAlignment="1">
      <alignment horizontal="left" vertical="top"/>
    </xf>
    <xf numFmtId="0" fontId="86" fillId="0" borderId="31" xfId="0" applyFont="1" applyBorder="1" applyAlignment="1">
      <alignment horizontal="right" vertical="top" wrapText="1"/>
    </xf>
    <xf numFmtId="0" fontId="92" fillId="0" borderId="0" xfId="0" applyFont="1" applyAlignment="1">
      <alignment horizontal="right" vertical="top" wrapText="1"/>
    </xf>
    <xf numFmtId="0" fontId="92" fillId="0" borderId="31" xfId="0" applyFont="1" applyBorder="1" applyAlignment="1">
      <alignment horizontal="right" vertical="top" wrapText="1"/>
    </xf>
    <xf numFmtId="184" fontId="10" fillId="0" borderId="31" xfId="1" applyNumberFormat="1" applyFont="1" applyFill="1" applyBorder="1" applyAlignment="1">
      <alignment horizontal="right" vertical="top" wrapText="1"/>
    </xf>
    <xf numFmtId="184" fontId="86" fillId="0" borderId="0" xfId="1" applyNumberFormat="1" applyFont="1" applyFill="1" applyBorder="1" applyAlignment="1">
      <alignment horizontal="right" wrapText="1"/>
    </xf>
    <xf numFmtId="184" fontId="10" fillId="0" borderId="31" xfId="1" applyNumberFormat="1" applyFont="1" applyFill="1" applyBorder="1" applyAlignment="1">
      <alignment horizontal="right" wrapText="1"/>
    </xf>
    <xf numFmtId="15" fontId="86" fillId="0" borderId="0" xfId="1" applyNumberFormat="1" applyFont="1" applyFill="1" applyAlignment="1">
      <alignment vertical="top"/>
    </xf>
    <xf numFmtId="184" fontId="86" fillId="0" borderId="0" xfId="1" applyNumberFormat="1" applyFont="1" applyFill="1" applyBorder="1" applyAlignment="1">
      <alignment horizontal="right" vertical="top" wrapText="1"/>
    </xf>
    <xf numFmtId="0" fontId="95" fillId="0" borderId="31" xfId="0" applyFont="1" applyBorder="1" applyAlignment="1">
      <alignment horizontal="right" vertical="center"/>
    </xf>
    <xf numFmtId="190" fontId="86" fillId="0" borderId="33" xfId="1" applyNumberFormat="1" applyFont="1" applyFill="1" applyBorder="1" applyAlignment="1">
      <alignment vertical="center"/>
    </xf>
    <xf numFmtId="184" fontId="86" fillId="0" borderId="34" xfId="1" applyNumberFormat="1" applyFont="1" applyFill="1" applyBorder="1" applyAlignment="1">
      <alignment horizontal="right" wrapText="1"/>
    </xf>
    <xf numFmtId="184" fontId="86" fillId="0" borderId="35" xfId="1" applyNumberFormat="1" applyFont="1" applyFill="1" applyBorder="1" applyAlignment="1">
      <alignment horizontal="right" wrapText="1"/>
    </xf>
    <xf numFmtId="190" fontId="10" fillId="0" borderId="0" xfId="1" applyNumberFormat="1" applyFont="1" applyFill="1" applyAlignment="1">
      <alignment horizontal="center" vertical="center"/>
    </xf>
    <xf numFmtId="15" fontId="86" fillId="0" borderId="4" xfId="1" applyNumberFormat="1" applyFont="1" applyFill="1" applyBorder="1" applyAlignment="1">
      <alignment horizontal="center" vertical="center"/>
    </xf>
    <xf numFmtId="194" fontId="86" fillId="0" borderId="3" xfId="1" applyNumberFormat="1" applyFont="1" applyFill="1" applyBorder="1" applyAlignment="1">
      <alignment vertical="center"/>
    </xf>
    <xf numFmtId="184" fontId="87" fillId="0" borderId="0" xfId="1" applyNumberFormat="1" applyFont="1" applyFill="1" applyBorder="1" applyAlignment="1">
      <alignment horizontal="right" vertical="center" wrapText="1"/>
    </xf>
    <xf numFmtId="184" fontId="95" fillId="0" borderId="0" xfId="1" applyNumberFormat="1" applyFont="1" applyFill="1" applyBorder="1" applyAlignment="1">
      <alignment horizontal="right" vertical="center" wrapText="1"/>
    </xf>
    <xf numFmtId="192" fontId="87" fillId="0" borderId="0" xfId="1" applyNumberFormat="1" applyFont="1" applyFill="1" applyBorder="1" applyAlignment="1">
      <alignment horizontal="right" vertical="center" wrapText="1"/>
    </xf>
    <xf numFmtId="184" fontId="95" fillId="0" borderId="1" xfId="1" applyNumberFormat="1" applyFont="1" applyFill="1" applyBorder="1" applyAlignment="1">
      <alignment horizontal="right" vertical="center" wrapText="1"/>
    </xf>
    <xf numFmtId="184" fontId="95" fillId="0" borderId="4" xfId="1" applyNumberFormat="1" applyFont="1" applyFill="1" applyBorder="1" applyAlignment="1">
      <alignment horizontal="right" vertical="center" wrapText="1"/>
    </xf>
    <xf numFmtId="184" fontId="87" fillId="0" borderId="0" xfId="1" applyNumberFormat="1" applyFont="1" applyFill="1" applyBorder="1" applyAlignment="1">
      <alignment horizontal="right" vertical="top" wrapText="1"/>
    </xf>
    <xf numFmtId="184" fontId="95" fillId="0" borderId="0" xfId="1" applyNumberFormat="1" applyFont="1" applyFill="1" applyBorder="1" applyAlignment="1">
      <alignment horizontal="right" vertical="top" wrapText="1"/>
    </xf>
    <xf numFmtId="184" fontId="87" fillId="0" borderId="0" xfId="1" applyNumberFormat="1" applyFont="1" applyFill="1" applyBorder="1" applyAlignment="1">
      <alignment horizontal="right" wrapText="1"/>
    </xf>
    <xf numFmtId="184" fontId="95" fillId="0" borderId="0" xfId="1" applyNumberFormat="1" applyFont="1" applyFill="1" applyBorder="1" applyAlignment="1">
      <alignment horizontal="right" wrapText="1"/>
    </xf>
    <xf numFmtId="15" fontId="86" fillId="0" borderId="0" xfId="1" applyNumberFormat="1" applyFont="1" applyFill="1" applyAlignment="1">
      <alignment vertical="center"/>
    </xf>
    <xf numFmtId="190" fontId="102" fillId="0" borderId="0" xfId="1" applyNumberFormat="1" applyFont="1" applyFill="1" applyAlignment="1">
      <alignment horizontal="center" vertical="center"/>
    </xf>
    <xf numFmtId="0" fontId="102" fillId="0" borderId="0" xfId="0" applyFont="1" applyAlignment="1">
      <alignment horizontal="center" vertical="center"/>
    </xf>
    <xf numFmtId="184" fontId="87" fillId="0" borderId="31" xfId="1" applyNumberFormat="1" applyFont="1" applyFill="1" applyBorder="1" applyAlignment="1">
      <alignment horizontal="right" vertical="center" wrapText="1"/>
    </xf>
    <xf numFmtId="184" fontId="95" fillId="0" borderId="1" xfId="1" applyNumberFormat="1" applyFont="1" applyFill="1" applyBorder="1" applyAlignment="1">
      <alignment horizontal="right" wrapText="1"/>
    </xf>
    <xf numFmtId="184" fontId="95" fillId="0" borderId="34" xfId="1" applyNumberFormat="1" applyFont="1" applyFill="1" applyBorder="1" applyAlignment="1">
      <alignment horizontal="right" vertical="center" wrapText="1"/>
    </xf>
    <xf numFmtId="184" fontId="95" fillId="0" borderId="4" xfId="1" applyNumberFormat="1" applyFont="1" applyFill="1" applyBorder="1" applyAlignment="1">
      <alignment horizontal="right" wrapText="1"/>
    </xf>
    <xf numFmtId="184" fontId="95" fillId="0" borderId="35" xfId="1" applyNumberFormat="1" applyFont="1" applyFill="1" applyBorder="1" applyAlignment="1">
      <alignment horizontal="right" vertical="center" wrapText="1"/>
    </xf>
    <xf numFmtId="182" fontId="86" fillId="0" borderId="0" xfId="3" applyNumberFormat="1" applyFont="1" applyFill="1" applyBorder="1" applyAlignment="1">
      <alignment horizontal="right" vertical="center"/>
    </xf>
    <xf numFmtId="184" fontId="87" fillId="0" borderId="31" xfId="1" applyNumberFormat="1" applyFont="1" applyFill="1" applyBorder="1" applyAlignment="1">
      <alignment horizontal="right" vertical="top" wrapText="1"/>
    </xf>
    <xf numFmtId="184" fontId="87" fillId="0" borderId="31" xfId="1" applyNumberFormat="1" applyFont="1" applyFill="1" applyBorder="1" applyAlignment="1">
      <alignment horizontal="right" wrapText="1"/>
    </xf>
    <xf numFmtId="192" fontId="10" fillId="0" borderId="0" xfId="1" applyNumberFormat="1" applyFont="1" applyFill="1" applyBorder="1" applyAlignment="1">
      <alignment horizontal="right" vertical="center" wrapText="1"/>
    </xf>
    <xf numFmtId="15" fontId="86" fillId="0" borderId="0" xfId="1" applyNumberFormat="1" applyFont="1" applyFill="1" applyBorder="1" applyAlignment="1">
      <alignment vertical="top"/>
    </xf>
    <xf numFmtId="0" fontId="95" fillId="8" borderId="0" xfId="0" applyFont="1" applyFill="1" applyAlignment="1">
      <alignment vertical="center"/>
    </xf>
    <xf numFmtId="0" fontId="87" fillId="0" borderId="0" xfId="0" applyFont="1" applyAlignment="1">
      <alignment horizontal="center" vertical="center"/>
    </xf>
    <xf numFmtId="0" fontId="86" fillId="0" borderId="16" xfId="0" applyFont="1" applyBorder="1" applyAlignment="1">
      <alignment horizontal="right" vertical="center"/>
    </xf>
    <xf numFmtId="0" fontId="95" fillId="0" borderId="2" xfId="0" applyFont="1" applyBorder="1" applyAlignment="1">
      <alignment horizontal="right" vertical="center"/>
    </xf>
    <xf numFmtId="0" fontId="87" fillId="0" borderId="0" xfId="0" applyFont="1" applyAlignment="1">
      <alignment vertical="center" wrapText="1"/>
    </xf>
    <xf numFmtId="0" fontId="87" fillId="0" borderId="0" xfId="0" applyFont="1" applyAlignment="1">
      <alignment vertical="top" wrapText="1"/>
    </xf>
    <xf numFmtId="0" fontId="94" fillId="0" borderId="0" xfId="0" applyFont="1" applyAlignment="1">
      <alignment vertical="center"/>
    </xf>
    <xf numFmtId="190" fontId="86" fillId="0" borderId="0" xfId="1" applyNumberFormat="1" applyFont="1" applyFill="1" applyBorder="1" applyAlignment="1">
      <alignment horizontal="center" vertical="center"/>
    </xf>
    <xf numFmtId="0" fontId="10" fillId="0" borderId="0" xfId="1" applyNumberFormat="1" applyFont="1" applyFill="1" applyAlignment="1">
      <alignment horizontal="center" vertical="center"/>
    </xf>
    <xf numFmtId="0" fontId="10" fillId="0" borderId="0" xfId="1" applyNumberFormat="1" applyFont="1" applyFill="1" applyAlignment="1">
      <alignment horizontal="left" vertical="center"/>
    </xf>
    <xf numFmtId="190" fontId="10" fillId="0" borderId="0" xfId="1" applyNumberFormat="1" applyFont="1" applyFill="1" applyBorder="1" applyAlignment="1">
      <alignment vertical="center"/>
    </xf>
    <xf numFmtId="190" fontId="86" fillId="0" borderId="0" xfId="1" applyNumberFormat="1" applyFont="1" applyFill="1" applyBorder="1" applyAlignment="1">
      <alignment vertical="center"/>
    </xf>
    <xf numFmtId="190" fontId="86" fillId="0" borderId="31" xfId="1" applyNumberFormat="1" applyFont="1" applyFill="1" applyBorder="1" applyAlignment="1">
      <alignment vertical="center"/>
    </xf>
    <xf numFmtId="192" fontId="10" fillId="0" borderId="31" xfId="1" applyNumberFormat="1" applyFont="1" applyFill="1" applyBorder="1" applyAlignment="1">
      <alignment horizontal="right" vertical="center" wrapText="1"/>
    </xf>
    <xf numFmtId="1" fontId="10" fillId="0" borderId="0" xfId="1" applyNumberFormat="1" applyFont="1" applyFill="1" applyAlignment="1">
      <alignment vertical="center"/>
    </xf>
    <xf numFmtId="192" fontId="10" fillId="0" borderId="0" xfId="1" applyNumberFormat="1" applyFont="1" applyFill="1" applyBorder="1" applyAlignment="1">
      <alignment horizontal="right" vertical="top" wrapText="1"/>
    </xf>
    <xf numFmtId="192" fontId="10" fillId="0" borderId="31" xfId="1" applyNumberFormat="1" applyFont="1" applyFill="1" applyBorder="1" applyAlignment="1">
      <alignment horizontal="right" vertical="top" wrapText="1"/>
    </xf>
    <xf numFmtId="192" fontId="86" fillId="0" borderId="1" xfId="1" applyNumberFormat="1" applyFont="1" applyFill="1" applyBorder="1" applyAlignment="1">
      <alignment horizontal="right" wrapText="1"/>
    </xf>
    <xf numFmtId="192" fontId="86" fillId="0" borderId="34" xfId="1" applyNumberFormat="1" applyFont="1" applyFill="1" applyBorder="1" applyAlignment="1">
      <alignment horizontal="right" wrapText="1"/>
    </xf>
    <xf numFmtId="192" fontId="86" fillId="0" borderId="4" xfId="1" applyNumberFormat="1" applyFont="1" applyFill="1" applyBorder="1" applyAlignment="1">
      <alignment horizontal="right" wrapText="1"/>
    </xf>
    <xf numFmtId="192" fontId="86" fillId="0" borderId="35" xfId="1" applyNumberFormat="1" applyFont="1" applyFill="1" applyBorder="1" applyAlignment="1">
      <alignment horizontal="right" wrapText="1"/>
    </xf>
    <xf numFmtId="0" fontId="96" fillId="0" borderId="0" xfId="0" applyFont="1" applyAlignment="1">
      <alignment horizontal="left" vertical="top" wrapText="1"/>
    </xf>
    <xf numFmtId="192" fontId="86" fillId="0" borderId="0" xfId="1" applyNumberFormat="1" applyFont="1" applyFill="1" applyBorder="1" applyAlignment="1">
      <alignment horizontal="right" vertical="top" wrapText="1"/>
    </xf>
    <xf numFmtId="192" fontId="10" fillId="0" borderId="31" xfId="1" applyNumberFormat="1" applyFont="1" applyFill="1" applyBorder="1" applyAlignment="1">
      <alignment horizontal="right" wrapText="1"/>
    </xf>
    <xf numFmtId="0" fontId="87" fillId="0" borderId="0" xfId="0" applyFont="1" applyAlignment="1">
      <alignment horizontal="left" vertical="top" wrapText="1"/>
    </xf>
    <xf numFmtId="184" fontId="10" fillId="0" borderId="0" xfId="0" applyNumberFormat="1" applyFont="1"/>
    <xf numFmtId="0" fontId="10" fillId="0" borderId="0" xfId="1" applyNumberFormat="1" applyFont="1" applyFill="1" applyAlignment="1">
      <alignment horizontal="center" vertical="center" wrapText="1"/>
    </xf>
    <xf numFmtId="0" fontId="96" fillId="0" borderId="0" xfId="0" applyFont="1" applyAlignment="1">
      <alignment horizontal="left" vertical="center" wrapText="1"/>
    </xf>
    <xf numFmtId="1" fontId="10" fillId="0" borderId="0" xfId="1" applyNumberFormat="1" applyFont="1" applyFill="1" applyAlignment="1">
      <alignment horizontal="left" vertical="top" wrapText="1"/>
    </xf>
    <xf numFmtId="184" fontId="86" fillId="0" borderId="0" xfId="1" applyNumberFormat="1" applyFont="1" applyFill="1" applyBorder="1" applyAlignment="1">
      <alignment horizontal="right" vertical="center"/>
    </xf>
    <xf numFmtId="192" fontId="86" fillId="0" borderId="0" xfId="0" applyNumberFormat="1" applyFont="1" applyAlignment="1">
      <alignment horizontal="right" vertical="center"/>
    </xf>
    <xf numFmtId="15" fontId="86" fillId="0" borderId="11" xfId="1" applyNumberFormat="1" applyFont="1" applyFill="1" applyBorder="1" applyAlignment="1">
      <alignment horizontal="center" vertical="center"/>
    </xf>
    <xf numFmtId="0" fontId="89" fillId="0" borderId="0" xfId="0" applyFont="1" applyAlignment="1">
      <alignment horizontal="left" vertical="top" wrapText="1"/>
    </xf>
    <xf numFmtId="0" fontId="89" fillId="0" borderId="4" xfId="0" applyFont="1" applyBorder="1" applyAlignment="1">
      <alignment horizontal="left" vertical="top" wrapText="1"/>
    </xf>
    <xf numFmtId="194" fontId="86" fillId="0" borderId="0" xfId="1" applyNumberFormat="1" applyFont="1" applyFill="1" applyBorder="1" applyAlignment="1">
      <alignment vertical="center"/>
    </xf>
    <xf numFmtId="0" fontId="103" fillId="0" borderId="0" xfId="0" applyFont="1" applyAlignment="1">
      <alignment horizontal="center"/>
    </xf>
    <xf numFmtId="0" fontId="10" fillId="0" borderId="12" xfId="0" applyFont="1" applyBorder="1" applyAlignment="1">
      <alignment vertical="center"/>
    </xf>
    <xf numFmtId="0" fontId="10" fillId="0" borderId="6" xfId="0" applyFont="1" applyBorder="1" applyAlignment="1">
      <alignment vertical="top"/>
    </xf>
    <xf numFmtId="190" fontId="102" fillId="0" borderId="0" xfId="1" applyNumberFormat="1" applyFont="1" applyFill="1" applyAlignment="1">
      <alignment horizontal="center" vertical="top"/>
    </xf>
    <xf numFmtId="190" fontId="102" fillId="0" borderId="0" xfId="1" applyNumberFormat="1" applyFont="1" applyFill="1" applyAlignment="1">
      <alignment horizontal="left" vertical="top"/>
    </xf>
    <xf numFmtId="0" fontId="102" fillId="0" borderId="0" xfId="0" applyFont="1" applyAlignment="1">
      <alignment horizontal="center" vertical="top"/>
    </xf>
    <xf numFmtId="0" fontId="95" fillId="0" borderId="0" xfId="0" applyFont="1" applyAlignment="1">
      <alignment vertical="center" wrapText="1"/>
    </xf>
    <xf numFmtId="190" fontId="10" fillId="0" borderId="31" xfId="1" applyNumberFormat="1" applyFont="1" applyFill="1" applyBorder="1" applyAlignment="1">
      <alignment horizontal="right" vertical="center" wrapText="1"/>
    </xf>
    <xf numFmtId="190" fontId="10" fillId="0" borderId="0" xfId="1" applyNumberFormat="1" applyFont="1" applyFill="1" applyBorder="1" applyAlignment="1">
      <alignment horizontal="right" vertical="top" wrapText="1"/>
    </xf>
    <xf numFmtId="190" fontId="10" fillId="0" borderId="31" xfId="1" applyNumberFormat="1" applyFont="1" applyFill="1" applyBorder="1" applyAlignment="1">
      <alignment horizontal="right" vertical="top" wrapText="1"/>
    </xf>
    <xf numFmtId="1" fontId="86" fillId="0" borderId="0" xfId="1" applyNumberFormat="1" applyFont="1" applyFill="1" applyAlignment="1">
      <alignment vertical="center" wrapText="1"/>
    </xf>
    <xf numFmtId="176" fontId="86" fillId="0" borderId="1" xfId="1" applyFont="1" applyFill="1" applyBorder="1" applyAlignment="1">
      <alignment wrapText="1"/>
    </xf>
    <xf numFmtId="176" fontId="86" fillId="0" borderId="34" xfId="1" applyFont="1" applyFill="1" applyBorder="1" applyAlignment="1">
      <alignment wrapText="1"/>
    </xf>
    <xf numFmtId="190" fontId="97" fillId="0" borderId="4" xfId="0" applyNumberFormat="1" applyFont="1" applyBorder="1"/>
    <xf numFmtId="190" fontId="97" fillId="0" borderId="35" xfId="0" applyNumberFormat="1" applyFont="1" applyBorder="1"/>
    <xf numFmtId="0" fontId="86" fillId="0" borderId="0" xfId="0" applyFont="1" applyAlignment="1">
      <alignment horizontal="right" vertical="center" wrapText="1"/>
    </xf>
    <xf numFmtId="190" fontId="10" fillId="0" borderId="31" xfId="1" applyNumberFormat="1" applyFont="1" applyFill="1" applyBorder="1" applyAlignment="1">
      <alignment horizontal="right" wrapText="1"/>
    </xf>
    <xf numFmtId="0" fontId="87" fillId="0" borderId="0" xfId="0" applyFont="1" applyAlignment="1">
      <alignment horizontal="left"/>
    </xf>
    <xf numFmtId="190" fontId="87" fillId="0" borderId="0" xfId="0" applyNumberFormat="1" applyFont="1"/>
    <xf numFmtId="176" fontId="86" fillId="0" borderId="1" xfId="1" applyFont="1" applyFill="1" applyBorder="1" applyAlignment="1">
      <alignment vertical="center" wrapText="1"/>
    </xf>
    <xf numFmtId="176" fontId="86" fillId="0" borderId="34" xfId="1" applyFont="1" applyFill="1" applyBorder="1" applyAlignment="1">
      <alignment vertical="center" wrapText="1"/>
    </xf>
    <xf numFmtId="190" fontId="97" fillId="0" borderId="4" xfId="0" applyNumberFormat="1" applyFont="1" applyBorder="1" applyAlignment="1">
      <alignment vertical="center"/>
    </xf>
    <xf numFmtId="190" fontId="97" fillId="0" borderId="35" xfId="0" applyNumberFormat="1" applyFont="1" applyBorder="1" applyAlignment="1">
      <alignment vertical="center"/>
    </xf>
    <xf numFmtId="190" fontId="95" fillId="0" borderId="0" xfId="1" applyNumberFormat="1" applyFont="1" applyFill="1" applyBorder="1" applyAlignment="1">
      <alignment horizontal="right" vertical="center" wrapText="1"/>
    </xf>
    <xf numFmtId="190" fontId="87" fillId="0" borderId="31" xfId="1" applyNumberFormat="1" applyFont="1" applyFill="1" applyBorder="1" applyAlignment="1">
      <alignment horizontal="right" vertical="center" wrapText="1"/>
    </xf>
    <xf numFmtId="190" fontId="87" fillId="0" borderId="0" xfId="1" applyNumberFormat="1" applyFont="1" applyFill="1" applyBorder="1" applyAlignment="1">
      <alignment horizontal="right" vertical="top" wrapText="1"/>
    </xf>
    <xf numFmtId="190" fontId="87" fillId="0" borderId="31" xfId="1" applyNumberFormat="1" applyFont="1" applyFill="1" applyBorder="1" applyAlignment="1">
      <alignment horizontal="right" vertical="top" wrapText="1"/>
    </xf>
    <xf numFmtId="190" fontId="87" fillId="0" borderId="31" xfId="1" applyNumberFormat="1" applyFont="1" applyFill="1" applyBorder="1" applyAlignment="1">
      <alignment horizontal="right" wrapText="1"/>
    </xf>
    <xf numFmtId="0" fontId="86" fillId="0" borderId="16" xfId="1" applyNumberFormat="1" applyFont="1" applyFill="1" applyBorder="1" applyAlignment="1">
      <alignment vertical="center" wrapText="1"/>
    </xf>
    <xf numFmtId="192" fontId="95" fillId="0" borderId="0" xfId="1" applyNumberFormat="1" applyFont="1" applyFill="1" applyBorder="1" applyAlignment="1">
      <alignment horizontal="right" vertical="center" wrapText="1"/>
    </xf>
    <xf numFmtId="190" fontId="95" fillId="0" borderId="1" xfId="1" applyNumberFormat="1" applyFont="1" applyFill="1" applyBorder="1" applyAlignment="1">
      <alignment horizontal="right" vertical="center" wrapText="1"/>
    </xf>
    <xf numFmtId="190" fontId="95" fillId="0" borderId="4" xfId="1" applyNumberFormat="1" applyFont="1" applyFill="1" applyBorder="1" applyAlignment="1">
      <alignment horizontal="right" vertical="center" wrapText="1"/>
    </xf>
    <xf numFmtId="190" fontId="95" fillId="0" borderId="0" xfId="1" applyNumberFormat="1" applyFont="1" applyFill="1" applyBorder="1" applyAlignment="1">
      <alignment horizontal="right" vertical="top" wrapText="1"/>
    </xf>
    <xf numFmtId="190" fontId="10" fillId="0" borderId="0" xfId="1" applyNumberFormat="1" applyFont="1" applyFill="1" applyBorder="1" applyAlignment="1">
      <alignment horizontal="right" wrapText="1"/>
    </xf>
    <xf numFmtId="192" fontId="87" fillId="0" borderId="0" xfId="1" applyNumberFormat="1" applyFont="1" applyFill="1" applyBorder="1" applyAlignment="1">
      <alignment horizontal="right" wrapText="1"/>
    </xf>
    <xf numFmtId="192" fontId="95" fillId="0" borderId="0" xfId="1" applyNumberFormat="1" applyFont="1" applyFill="1" applyBorder="1" applyAlignment="1">
      <alignment horizontal="right" wrapText="1"/>
    </xf>
    <xf numFmtId="0" fontId="86" fillId="0" borderId="1" xfId="0" applyFont="1" applyBorder="1" applyAlignment="1">
      <alignment horizontal="left" wrapText="1"/>
    </xf>
    <xf numFmtId="0" fontId="87" fillId="3" borderId="0" xfId="0" applyFont="1" applyFill="1" applyAlignment="1">
      <alignment vertical="top"/>
    </xf>
    <xf numFmtId="0" fontId="10" fillId="3" borderId="0" xfId="0" applyFont="1" applyFill="1" applyAlignment="1">
      <alignment vertical="center"/>
    </xf>
    <xf numFmtId="0" fontId="10" fillId="3" borderId="0" xfId="0" applyFont="1" applyFill="1" applyAlignment="1">
      <alignment vertical="top"/>
    </xf>
    <xf numFmtId="0" fontId="95" fillId="3" borderId="0" xfId="0" applyFont="1" applyFill="1" applyAlignment="1">
      <alignment vertical="top"/>
    </xf>
    <xf numFmtId="0" fontId="95" fillId="3" borderId="0" xfId="0" applyFont="1" applyFill="1" applyAlignment="1">
      <alignment horizontal="right" vertical="center"/>
    </xf>
    <xf numFmtId="0" fontId="95" fillId="0" borderId="0" xfId="0" applyFont="1" applyAlignment="1">
      <alignment horizontal="center"/>
    </xf>
    <xf numFmtId="1" fontId="95" fillId="0" borderId="16" xfId="1" applyNumberFormat="1" applyFont="1" applyFill="1" applyBorder="1" applyAlignment="1">
      <alignment horizontal="left" vertical="center"/>
    </xf>
    <xf numFmtId="190" fontId="86" fillId="0" borderId="1" xfId="1" applyNumberFormat="1" applyFont="1" applyFill="1" applyBorder="1" applyAlignment="1">
      <alignment horizontal="center" vertical="center" wrapText="1"/>
    </xf>
    <xf numFmtId="190" fontId="86" fillId="0" borderId="4" xfId="1" applyNumberFormat="1" applyFont="1" applyFill="1" applyBorder="1" applyAlignment="1">
      <alignment horizontal="center" vertical="center" wrapText="1"/>
    </xf>
    <xf numFmtId="1" fontId="86" fillId="8" borderId="0" xfId="1" applyNumberFormat="1" applyFont="1" applyFill="1" applyBorder="1" applyAlignment="1">
      <alignment horizontal="center" vertical="center" wrapText="1"/>
    </xf>
    <xf numFmtId="193" fontId="87" fillId="0" borderId="0" xfId="1" applyNumberFormat="1" applyFont="1" applyFill="1" applyAlignment="1">
      <alignment horizontal="right" vertical="center"/>
    </xf>
    <xf numFmtId="193" fontId="87" fillId="0" borderId="0" xfId="1" applyNumberFormat="1" applyFont="1" applyFill="1" applyAlignment="1">
      <alignment horizontal="right" vertical="center" wrapText="1"/>
    </xf>
    <xf numFmtId="193" fontId="95" fillId="0" borderId="0" xfId="1" applyNumberFormat="1" applyFont="1" applyFill="1" applyBorder="1" applyAlignment="1">
      <alignment horizontal="right" vertical="center" wrapText="1"/>
    </xf>
    <xf numFmtId="193" fontId="87" fillId="0" borderId="0" xfId="1" applyNumberFormat="1" applyFont="1" applyFill="1" applyBorder="1" applyAlignment="1">
      <alignment horizontal="right" vertical="center" wrapText="1"/>
    </xf>
    <xf numFmtId="193" fontId="95" fillId="0" borderId="1" xfId="1" applyNumberFormat="1" applyFont="1" applyFill="1" applyBorder="1" applyAlignment="1">
      <alignment horizontal="right" vertical="center" wrapText="1"/>
    </xf>
    <xf numFmtId="193" fontId="95" fillId="0" borderId="4" xfId="1" applyNumberFormat="1" applyFont="1" applyFill="1" applyBorder="1" applyAlignment="1">
      <alignment horizontal="right" vertical="center" wrapText="1"/>
    </xf>
    <xf numFmtId="0" fontId="86" fillId="0" borderId="0" xfId="0" applyFont="1" applyAlignment="1" quotePrefix="1">
      <alignment vertical="center"/>
    </xf>
    <xf numFmtId="0" fontId="86" fillId="0" borderId="0" xfId="0" applyFont="1" quotePrefix="1"/>
    <xf numFmtId="0" fontId="86" fillId="0" borderId="0" xfId="0" applyFont="1" applyAlignment="1" quotePrefix="1">
      <alignment vertical="top"/>
    </xf>
    <xf numFmtId="0" fontId="1" fillId="0" borderId="0" xfId="0" applyFont="1" applyAlignment="1" quotePrefix="1">
      <alignment vertical="center"/>
    </xf>
    <xf numFmtId="0" fontId="1" fillId="0" borderId="0" xfId="0" applyFont="1" applyAlignment="1" quotePrefix="1">
      <alignment vertical="top"/>
    </xf>
    <xf numFmtId="0" fontId="5" fillId="0" borderId="0" xfId="0" applyFont="1" applyAlignment="1" quotePrefix="1">
      <alignment vertical="center"/>
    </xf>
    <xf numFmtId="0" fontId="5" fillId="0" borderId="0" xfId="0" applyFont="1" applyAlignment="1" quotePrefix="1">
      <alignment vertical="top"/>
    </xf>
    <xf numFmtId="0" fontId="43" fillId="0" borderId="0" xfId="26300" applyFont="1" applyAlignment="1" quotePrefix="1">
      <alignment horizontal="right"/>
    </xf>
    <xf numFmtId="192" fontId="32" fillId="0" borderId="0" xfId="26300" applyNumberFormat="1" applyFont="1" applyAlignment="1" quotePrefix="1">
      <alignment horizontal="right" vertical="center"/>
    </xf>
    <xf numFmtId="192" fontId="32" fillId="0" borderId="0" xfId="26300" applyNumberFormat="1" applyFont="1" applyAlignment="1" quotePrefix="1">
      <alignment horizontal="right" vertical="center" wrapText="1"/>
    </xf>
    <xf numFmtId="0" fontId="32" fillId="0" borderId="0" xfId="25845" applyFont="1" applyAlignment="1" quotePrefix="1">
      <alignment horizontal="right" vertical="top"/>
    </xf>
    <xf numFmtId="193" fontId="34" fillId="0" borderId="0" xfId="25845" applyNumberFormat="1" applyFont="1" applyAlignment="1" quotePrefix="1">
      <alignment horizontal="right" vertical="center" wrapText="1"/>
    </xf>
    <xf numFmtId="0" fontId="43" fillId="0" borderId="0" xfId="25845" applyFont="1" applyAlignment="1" quotePrefix="1">
      <alignment horizontal="right"/>
    </xf>
    <xf numFmtId="3" fontId="32" fillId="0" borderId="0" xfId="32571" applyNumberFormat="1" applyFont="1" applyAlignment="1" quotePrefix="1">
      <alignment horizontal="right" vertical="center" wrapText="1"/>
    </xf>
    <xf numFmtId="3" fontId="32" fillId="0" borderId="0" xfId="25845" applyNumberFormat="1" applyFont="1" applyAlignment="1" quotePrefix="1">
      <alignment horizontal="right" vertical="center" wrapText="1"/>
    </xf>
    <xf numFmtId="190" fontId="46" fillId="0" borderId="0" xfId="25845" applyNumberFormat="1" applyFont="1" applyAlignment="1" quotePrefix="1">
      <alignment horizontal="right" vertical="center" wrapText="1"/>
    </xf>
    <xf numFmtId="0" fontId="30" fillId="0" borderId="0" xfId="25845" applyFont="1" applyAlignment="1" quotePrefix="1">
      <alignment horizontal="right" vertical="center" wrapText="1"/>
    </xf>
    <xf numFmtId="3" fontId="46" fillId="0" borderId="0" xfId="25845" applyNumberFormat="1" applyFont="1" applyAlignment="1" quotePrefix="1">
      <alignment horizontal="right" vertical="center" wrapText="1"/>
    </xf>
    <xf numFmtId="0" fontId="46" fillId="0" borderId="0" xfId="12698" applyNumberFormat="1" applyFont="1" applyFill="1" applyAlignment="1" quotePrefix="1">
      <alignment horizontal="right" vertical="center" wrapText="1"/>
    </xf>
    <xf numFmtId="0" fontId="32" fillId="0" borderId="0" xfId="25845" applyFont="1" applyAlignment="1" quotePrefix="1">
      <alignment horizontal="right" vertical="center" wrapText="1"/>
    </xf>
    <xf numFmtId="190" fontId="32" fillId="0" borderId="0" xfId="12698" applyNumberFormat="1" applyFont="1" applyAlignment="1" quotePrefix="1">
      <alignment horizontal="right" vertical="top"/>
    </xf>
    <xf numFmtId="3" fontId="32" fillId="0" borderId="0" xfId="32271" applyNumberFormat="1" applyFont="1" applyAlignment="1" quotePrefix="1">
      <alignment horizontal="right" vertical="center" wrapText="1"/>
    </xf>
    <xf numFmtId="0" fontId="46" fillId="0" borderId="0" xfId="25845" applyFont="1" applyAlignment="1" quotePrefix="1">
      <alignment horizontal="right" vertical="center" wrapText="1"/>
    </xf>
    <xf numFmtId="190" fontId="30" fillId="0" borderId="0" xfId="25845" applyNumberFormat="1" applyFont="1" applyAlignment="1" quotePrefix="1">
      <alignment horizontal="right" vertical="center" wrapText="1"/>
    </xf>
    <xf numFmtId="0" fontId="46" fillId="0" borderId="0" xfId="3383" applyNumberFormat="1" applyFont="1" applyFill="1" applyAlignment="1" quotePrefix="1">
      <alignment horizontal="right" vertical="center" wrapText="1"/>
    </xf>
    <xf numFmtId="1" fontId="29" fillId="0" borderId="0" xfId="25845" applyNumberFormat="1" applyFont="1" applyAlignment="1" quotePrefix="1">
      <alignment horizontal="right" vertical="center" wrapText="1"/>
    </xf>
    <xf numFmtId="190" fontId="32" fillId="0" borderId="0" xfId="25845" applyNumberFormat="1" applyFont="1" applyAlignment="1" quotePrefix="1">
      <alignment horizontal="right" vertical="center" wrapText="1"/>
    </xf>
    <xf numFmtId="0" fontId="1" fillId="0" borderId="0" xfId="17865" applyFont="1" applyAlignment="1" quotePrefix="1">
      <alignment horizontal="center" vertical="center"/>
    </xf>
    <xf numFmtId="0" fontId="1" fillId="0" borderId="0" xfId="17865" applyFont="1" applyAlignment="1" quotePrefix="1">
      <alignment horizontal="center" vertical="center" wrapText="1"/>
    </xf>
    <xf numFmtId="0" fontId="2" fillId="0" borderId="0" xfId="17865" applyFont="1" applyAlignment="1" quotePrefix="1">
      <alignment horizontal="center" vertical="center" wrapText="1"/>
    </xf>
    <xf numFmtId="0" fontId="2" fillId="0" borderId="0" xfId="17865" applyFont="1" applyAlignment="1" quotePrefix="1">
      <alignment horizontal="right" vertical="center" wrapText="1" indent="5"/>
    </xf>
    <xf numFmtId="193" fontId="2" fillId="0" borderId="0" xfId="27402" applyNumberFormat="1" applyFont="1" applyAlignment="1" quotePrefix="1">
      <alignment horizontal="center" vertical="center"/>
    </xf>
  </cellXfs>
  <cellStyles count="42496">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C:\WINNT\SYSTEM32\COMMAND.COM" xfId="49"/>
    <cellStyle name="1" xfId="50"/>
    <cellStyle name="1_Bhutan_weights__2004" xfId="51"/>
    <cellStyle name="20% - Accent1 10" xfId="52"/>
    <cellStyle name="20% - Accent1 10 2" xfId="53"/>
    <cellStyle name="20% - Accent1 11" xfId="54"/>
    <cellStyle name="20% - Accent1 11 2" xfId="55"/>
    <cellStyle name="20% - Accent1 12" xfId="56"/>
    <cellStyle name="20% - Accent1 12 2" xfId="57"/>
    <cellStyle name="20% - Accent1 13" xfId="58"/>
    <cellStyle name="20% - Accent1 13 2" xfId="59"/>
    <cellStyle name="20% - Accent1 14" xfId="60"/>
    <cellStyle name="20% - Accent1 14 2" xfId="61"/>
    <cellStyle name="20% - Accent1 15" xfId="62"/>
    <cellStyle name="20% - Accent1 15 2" xfId="63"/>
    <cellStyle name="20% - Accent1 2" xfId="64"/>
    <cellStyle name="20% - Accent1 2 2" xfId="65"/>
    <cellStyle name="20% - Accent1 2 2 2" xfId="66"/>
    <cellStyle name="20% - Accent1 2 3" xfId="67"/>
    <cellStyle name="20% - Accent1 2 4" xfId="68"/>
    <cellStyle name="20% - Accent1 3" xfId="69"/>
    <cellStyle name="20% - Accent1 3 2" xfId="70"/>
    <cellStyle name="20% - Accent1 4" xfId="71"/>
    <cellStyle name="20% - Accent1 4 2" xfId="72"/>
    <cellStyle name="20% - Accent1 4 3" xfId="73"/>
    <cellStyle name="20% - Accent1 5" xfId="74"/>
    <cellStyle name="20% - Accent1 5 2" xfId="75"/>
    <cellStyle name="20% - Accent1 6" xfId="76"/>
    <cellStyle name="20% - Accent1 6 2" xfId="77"/>
    <cellStyle name="20% - Accent1 7" xfId="78"/>
    <cellStyle name="20% - Accent1 7 2" xfId="79"/>
    <cellStyle name="20% - Accent1 8" xfId="80"/>
    <cellStyle name="20% - Accent1 8 2" xfId="81"/>
    <cellStyle name="20% - Accent1 9" xfId="82"/>
    <cellStyle name="20% - Accent1 9 2" xfId="83"/>
    <cellStyle name="20% - Accent2 10" xfId="84"/>
    <cellStyle name="20% - Accent2 10 2" xfId="85"/>
    <cellStyle name="20% - Accent2 11" xfId="86"/>
    <cellStyle name="20% - Accent2 11 2" xfId="87"/>
    <cellStyle name="20% - Accent2 12" xfId="88"/>
    <cellStyle name="20% - Accent2 12 2" xfId="89"/>
    <cellStyle name="20% - Accent2 13" xfId="90"/>
    <cellStyle name="20% - Accent2 13 2" xfId="91"/>
    <cellStyle name="20% - Accent2 14" xfId="92"/>
    <cellStyle name="20% - Accent2 14 2" xfId="93"/>
    <cellStyle name="20% - Accent2 15" xfId="94"/>
    <cellStyle name="20% - Accent2 15 2" xfId="95"/>
    <cellStyle name="20% - Accent2 2" xfId="96"/>
    <cellStyle name="20% - Accent2 2 2" xfId="97"/>
    <cellStyle name="20% - Accent2 2 2 2" xfId="98"/>
    <cellStyle name="20% - Accent2 2 3" xfId="99"/>
    <cellStyle name="20% - Accent2 2 4" xfId="100"/>
    <cellStyle name="20% - Accent2 3" xfId="101"/>
    <cellStyle name="20% - Accent2 3 2" xfId="102"/>
    <cellStyle name="20% - Accent2 4" xfId="103"/>
    <cellStyle name="20% - Accent2 4 2" xfId="104"/>
    <cellStyle name="20% - Accent2 4 3" xfId="105"/>
    <cellStyle name="20% - Accent2 5" xfId="106"/>
    <cellStyle name="20% - Accent2 5 2" xfId="107"/>
    <cellStyle name="20% - Accent2 6" xfId="108"/>
    <cellStyle name="20% - Accent2 6 2" xfId="109"/>
    <cellStyle name="20% - Accent2 7" xfId="110"/>
    <cellStyle name="20% - Accent2 7 2" xfId="111"/>
    <cellStyle name="20% - Accent2 8" xfId="112"/>
    <cellStyle name="20% - Accent2 8 2" xfId="113"/>
    <cellStyle name="20% - Accent2 9" xfId="114"/>
    <cellStyle name="20% - Accent2 9 2" xfId="115"/>
    <cellStyle name="20% - Accent3 10" xfId="116"/>
    <cellStyle name="20% - Accent3 10 2" xfId="117"/>
    <cellStyle name="20% - Accent3 11" xfId="118"/>
    <cellStyle name="20% - Accent3 11 2" xfId="119"/>
    <cellStyle name="20% - Accent3 12" xfId="120"/>
    <cellStyle name="20% - Accent3 12 2" xfId="121"/>
    <cellStyle name="20% - Accent3 13" xfId="122"/>
    <cellStyle name="20% - Accent3 13 2" xfId="123"/>
    <cellStyle name="20% - Accent3 14" xfId="124"/>
    <cellStyle name="20% - Accent3 14 2" xfId="125"/>
    <cellStyle name="20% - Accent3 15" xfId="126"/>
    <cellStyle name="20% - Accent3 15 2" xfId="127"/>
    <cellStyle name="20% - Accent3 2" xfId="128"/>
    <cellStyle name="20% - Accent3 2 2" xfId="129"/>
    <cellStyle name="20% - Accent3 2 2 2" xfId="130"/>
    <cellStyle name="20% - Accent3 2 3" xfId="131"/>
    <cellStyle name="20% - Accent3 2 4" xfId="132"/>
    <cellStyle name="20% - Accent3 3" xfId="133"/>
    <cellStyle name="20% - Accent3 3 2" xfId="134"/>
    <cellStyle name="20% - Accent3 4" xfId="135"/>
    <cellStyle name="20% - Accent3 4 2" xfId="136"/>
    <cellStyle name="20% - Accent3 4 3" xfId="137"/>
    <cellStyle name="20% - Accent3 5" xfId="138"/>
    <cellStyle name="20% - Accent3 5 2" xfId="139"/>
    <cellStyle name="20% - Accent3 6" xfId="140"/>
    <cellStyle name="20% - Accent3 6 2" xfId="141"/>
    <cellStyle name="20% - Accent3 7" xfId="142"/>
    <cellStyle name="20% - Accent3 7 2" xfId="143"/>
    <cellStyle name="20% - Accent3 8" xfId="144"/>
    <cellStyle name="20% - Accent3 8 2" xfId="145"/>
    <cellStyle name="20% - Accent3 9" xfId="146"/>
    <cellStyle name="20% - Accent3 9 2" xfId="147"/>
    <cellStyle name="20% - Accent4 10" xfId="148"/>
    <cellStyle name="20% - Accent4 10 2" xfId="149"/>
    <cellStyle name="20% - Accent4 11" xfId="150"/>
    <cellStyle name="20% - Accent4 11 2" xfId="151"/>
    <cellStyle name="20% - Accent4 12" xfId="152"/>
    <cellStyle name="20% - Accent4 12 2" xfId="153"/>
    <cellStyle name="20% - Accent4 13" xfId="154"/>
    <cellStyle name="20% - Accent4 13 2" xfId="155"/>
    <cellStyle name="20% - Accent4 14" xfId="156"/>
    <cellStyle name="20% - Accent4 14 2" xfId="157"/>
    <cellStyle name="20% - Accent4 15" xfId="158"/>
    <cellStyle name="20% - Accent4 15 2" xfId="159"/>
    <cellStyle name="20% - Accent4 2" xfId="160"/>
    <cellStyle name="20% - Accent4 2 2" xfId="161"/>
    <cellStyle name="20% - Accent4 2 2 2" xfId="162"/>
    <cellStyle name="20% - Accent4 2 3" xfId="163"/>
    <cellStyle name="20% - Accent4 2 4" xfId="164"/>
    <cellStyle name="20% - Accent4 3" xfId="165"/>
    <cellStyle name="20% - Accent4 3 2" xfId="166"/>
    <cellStyle name="20% - Accent4 4" xfId="167"/>
    <cellStyle name="20% - Accent4 4 2" xfId="168"/>
    <cellStyle name="20% - Accent4 4 3" xfId="169"/>
    <cellStyle name="20% - Accent4 5" xfId="170"/>
    <cellStyle name="20% - Accent4 5 2" xfId="171"/>
    <cellStyle name="20% - Accent4 6" xfId="172"/>
    <cellStyle name="20% - Accent4 6 2" xfId="173"/>
    <cellStyle name="20% - Accent4 7" xfId="174"/>
    <cellStyle name="20% - Accent4 7 2" xfId="175"/>
    <cellStyle name="20% - Accent4 8" xfId="176"/>
    <cellStyle name="20% - Accent4 8 2" xfId="177"/>
    <cellStyle name="20% - Accent4 9" xfId="178"/>
    <cellStyle name="20% - Accent4 9 2" xfId="179"/>
    <cellStyle name="20% - Accent5 10" xfId="180"/>
    <cellStyle name="20% - Accent5 10 2" xfId="181"/>
    <cellStyle name="20% - Accent5 11" xfId="182"/>
    <cellStyle name="20% - Accent5 11 2" xfId="183"/>
    <cellStyle name="20% - Accent5 12" xfId="184"/>
    <cellStyle name="20% - Accent5 12 2" xfId="185"/>
    <cellStyle name="20% - Accent5 13" xfId="186"/>
    <cellStyle name="20% - Accent5 13 2" xfId="187"/>
    <cellStyle name="20% - Accent5 14" xfId="188"/>
    <cellStyle name="20% - Accent5 14 2" xfId="189"/>
    <cellStyle name="20% - Accent5 15" xfId="190"/>
    <cellStyle name="20% - Accent5 15 2" xfId="191"/>
    <cellStyle name="20% - Accent5 2" xfId="192"/>
    <cellStyle name="20% - Accent5 2 2" xfId="193"/>
    <cellStyle name="20% - Accent5 2 3" xfId="194"/>
    <cellStyle name="20% - Accent5 3" xfId="195"/>
    <cellStyle name="20% - Accent5 3 2" xfId="196"/>
    <cellStyle name="20% - Accent5 4" xfId="197"/>
    <cellStyle name="20% - Accent5 4 2" xfId="198"/>
    <cellStyle name="20% - Accent5 4 3" xfId="199"/>
    <cellStyle name="20% - Accent5 5" xfId="200"/>
    <cellStyle name="20% - Accent5 5 2" xfId="201"/>
    <cellStyle name="20% - Accent5 6" xfId="202"/>
    <cellStyle name="20% - Accent5 6 2" xfId="203"/>
    <cellStyle name="20% - Accent5 7" xfId="204"/>
    <cellStyle name="20% - Accent5 7 2" xfId="205"/>
    <cellStyle name="20% - Accent5 8" xfId="206"/>
    <cellStyle name="20% - Accent5 8 2" xfId="207"/>
    <cellStyle name="20% - Accent5 9" xfId="208"/>
    <cellStyle name="20% - Accent5 9 2" xfId="209"/>
    <cellStyle name="20% - Accent6 10" xfId="210"/>
    <cellStyle name="20% - Accent6 10 2" xfId="211"/>
    <cellStyle name="20% - Accent6 11" xfId="212"/>
    <cellStyle name="20% - Accent6 11 2" xfId="213"/>
    <cellStyle name="20% - Accent6 12" xfId="214"/>
    <cellStyle name="20% - Accent6 12 2" xfId="215"/>
    <cellStyle name="20% - Accent6 13" xfId="216"/>
    <cellStyle name="20% - Accent6 13 2" xfId="217"/>
    <cellStyle name="20% - Accent6 14" xfId="218"/>
    <cellStyle name="20% - Accent6 14 2" xfId="219"/>
    <cellStyle name="20% - Accent6 15" xfId="220"/>
    <cellStyle name="20% - Accent6 15 2" xfId="221"/>
    <cellStyle name="20% - Accent6 2" xfId="222"/>
    <cellStyle name="20% - Accent6 2 2" xfId="223"/>
    <cellStyle name="20% - Accent6 2 2 2" xfId="224"/>
    <cellStyle name="20% - Accent6 2 3" xfId="225"/>
    <cellStyle name="20% - Accent6 2 4" xfId="226"/>
    <cellStyle name="20% - Accent6 3" xfId="227"/>
    <cellStyle name="20% - Accent6 3 2" xfId="228"/>
    <cellStyle name="20% - Accent6 4" xfId="229"/>
    <cellStyle name="20% - Accent6 4 2" xfId="230"/>
    <cellStyle name="20% - Accent6 4 3" xfId="231"/>
    <cellStyle name="20% - Accent6 5" xfId="232"/>
    <cellStyle name="20% - Accent6 5 2" xfId="233"/>
    <cellStyle name="20% - Accent6 6" xfId="234"/>
    <cellStyle name="20% - Accent6 6 2" xfId="235"/>
    <cellStyle name="20% - Accent6 7" xfId="236"/>
    <cellStyle name="20% - Accent6 7 2" xfId="237"/>
    <cellStyle name="20% - Accent6 8" xfId="238"/>
    <cellStyle name="20% - Accent6 8 2" xfId="239"/>
    <cellStyle name="20% - Accent6 9" xfId="240"/>
    <cellStyle name="20% - Accent6 9 2" xfId="241"/>
    <cellStyle name="40% - Accent1 10" xfId="242"/>
    <cellStyle name="40% - Accent1 10 2" xfId="243"/>
    <cellStyle name="40% - Accent1 11" xfId="244"/>
    <cellStyle name="40% - Accent1 11 2" xfId="245"/>
    <cellStyle name="40% - Accent1 12" xfId="246"/>
    <cellStyle name="40% - Accent1 12 2" xfId="247"/>
    <cellStyle name="40% - Accent1 13" xfId="248"/>
    <cellStyle name="40% - Accent1 13 2" xfId="249"/>
    <cellStyle name="40% - Accent1 14" xfId="250"/>
    <cellStyle name="40% - Accent1 14 2" xfId="251"/>
    <cellStyle name="40% - Accent1 15" xfId="252"/>
    <cellStyle name="40% - Accent1 15 2" xfId="253"/>
    <cellStyle name="40% - Accent1 2" xfId="254"/>
    <cellStyle name="40% - Accent1 2 2" xfId="255"/>
    <cellStyle name="40% - Accent1 2 2 2" xfId="256"/>
    <cellStyle name="40% - Accent1 2 3" xfId="257"/>
    <cellStyle name="40% - Accent1 2 4" xfId="258"/>
    <cellStyle name="40% - Accent1 3" xfId="259"/>
    <cellStyle name="40% - Accent1 3 2" xfId="260"/>
    <cellStyle name="40% - Accent1 4" xfId="261"/>
    <cellStyle name="40% - Accent1 4 2" xfId="262"/>
    <cellStyle name="40% - Accent1 4 3" xfId="263"/>
    <cellStyle name="40% - Accent1 5" xfId="264"/>
    <cellStyle name="40% - Accent1 5 2" xfId="265"/>
    <cellStyle name="40% - Accent1 6" xfId="266"/>
    <cellStyle name="40% - Accent1 6 2" xfId="267"/>
    <cellStyle name="40% - Accent1 7" xfId="268"/>
    <cellStyle name="40% - Accent1 7 2" xfId="269"/>
    <cellStyle name="40% - Accent1 8" xfId="270"/>
    <cellStyle name="40% - Accent1 8 2" xfId="271"/>
    <cellStyle name="40% - Accent1 9" xfId="272"/>
    <cellStyle name="40% - Accent1 9 2" xfId="273"/>
    <cellStyle name="40% - Accent2 10" xfId="274"/>
    <cellStyle name="40% - Accent2 10 2" xfId="275"/>
    <cellStyle name="40% - Accent2 11" xfId="276"/>
    <cellStyle name="40% - Accent2 11 2" xfId="277"/>
    <cellStyle name="40% - Accent2 12" xfId="278"/>
    <cellStyle name="40% - Accent2 12 2" xfId="279"/>
    <cellStyle name="40% - Accent2 13" xfId="280"/>
    <cellStyle name="40% - Accent2 13 2" xfId="281"/>
    <cellStyle name="40% - Accent2 14" xfId="282"/>
    <cellStyle name="40% - Accent2 14 2" xfId="283"/>
    <cellStyle name="40% - Accent2 15" xfId="284"/>
    <cellStyle name="40% - Accent2 15 2" xfId="285"/>
    <cellStyle name="40% - Accent2 2" xfId="286"/>
    <cellStyle name="40% - Accent2 2 2" xfId="287"/>
    <cellStyle name="40% - Accent2 2 2 2" xfId="288"/>
    <cellStyle name="40% - Accent2 2 3" xfId="289"/>
    <cellStyle name="40% - Accent2 2 3 2" xfId="290"/>
    <cellStyle name="40% - Accent2 3" xfId="291"/>
    <cellStyle name="40% - Accent2 3 2" xfId="292"/>
    <cellStyle name="40% - Accent2 4" xfId="293"/>
    <cellStyle name="40% - Accent2 4 2" xfId="294"/>
    <cellStyle name="40% - Accent2 4 3" xfId="295"/>
    <cellStyle name="40% - Accent2 5" xfId="296"/>
    <cellStyle name="40% - Accent2 5 2" xfId="297"/>
    <cellStyle name="40% - Accent2 6" xfId="298"/>
    <cellStyle name="40% - Accent2 6 2" xfId="299"/>
    <cellStyle name="40% - Accent2 7" xfId="300"/>
    <cellStyle name="40% - Accent2 7 2" xfId="301"/>
    <cellStyle name="40% - Accent2 8" xfId="302"/>
    <cellStyle name="40% - Accent2 8 2" xfId="303"/>
    <cellStyle name="40% - Accent2 9" xfId="304"/>
    <cellStyle name="40% - Accent2 9 2" xfId="305"/>
    <cellStyle name="40% - Accent3 10" xfId="306"/>
    <cellStyle name="40% - Accent3 10 2" xfId="307"/>
    <cellStyle name="40% - Accent3 11" xfId="308"/>
    <cellStyle name="40% - Accent3 11 2" xfId="309"/>
    <cellStyle name="40% - Accent3 12" xfId="310"/>
    <cellStyle name="40% - Accent3 12 2" xfId="311"/>
    <cellStyle name="40% - Accent3 13" xfId="312"/>
    <cellStyle name="40% - Accent3 13 2" xfId="313"/>
    <cellStyle name="40% - Accent3 14" xfId="314"/>
    <cellStyle name="40% - Accent3 14 2" xfId="315"/>
    <cellStyle name="40% - Accent3 15" xfId="316"/>
    <cellStyle name="40% - Accent3 15 2" xfId="317"/>
    <cellStyle name="40% - Accent3 2" xfId="318"/>
    <cellStyle name="40% - Accent3 2 2" xfId="319"/>
    <cellStyle name="40% - Accent3 2 2 2" xfId="320"/>
    <cellStyle name="40% - Accent3 2 3" xfId="321"/>
    <cellStyle name="40% - Accent3 2 4" xfId="322"/>
    <cellStyle name="40% - Accent3 3" xfId="323"/>
    <cellStyle name="40% - Accent3 3 2" xfId="324"/>
    <cellStyle name="40% - Accent3 4" xfId="325"/>
    <cellStyle name="40% - Accent3 4 2" xfId="326"/>
    <cellStyle name="40% - Accent3 4 3" xfId="327"/>
    <cellStyle name="40% - Accent3 5" xfId="328"/>
    <cellStyle name="40% - Accent3 5 2" xfId="329"/>
    <cellStyle name="40% - Accent3 6" xfId="330"/>
    <cellStyle name="40% - Accent3 6 2" xfId="331"/>
    <cellStyle name="40% - Accent3 7" xfId="332"/>
    <cellStyle name="40% - Accent3 7 2" xfId="333"/>
    <cellStyle name="40% - Accent3 8" xfId="334"/>
    <cellStyle name="40% - Accent3 8 2" xfId="335"/>
    <cellStyle name="40% - Accent3 9" xfId="336"/>
    <cellStyle name="40% - Accent3 9 2" xfId="337"/>
    <cellStyle name="40% - Accent4 10" xfId="338"/>
    <cellStyle name="40% - Accent4 10 2" xfId="339"/>
    <cellStyle name="40% - Accent4 11" xfId="340"/>
    <cellStyle name="40% - Accent4 11 2" xfId="341"/>
    <cellStyle name="40% - Accent4 12" xfId="342"/>
    <cellStyle name="40% - Accent4 12 2" xfId="343"/>
    <cellStyle name="40% - Accent4 13" xfId="344"/>
    <cellStyle name="40% - Accent4 13 2" xfId="345"/>
    <cellStyle name="40% - Accent4 14" xfId="346"/>
    <cellStyle name="40% - Accent4 14 2" xfId="347"/>
    <cellStyle name="40% - Accent4 15" xfId="348"/>
    <cellStyle name="40% - Accent4 15 2" xfId="349"/>
    <cellStyle name="40% - Accent4 2" xfId="350"/>
    <cellStyle name="40% - Accent4 2 2" xfId="351"/>
    <cellStyle name="40% - Accent4 2 2 2" xfId="352"/>
    <cellStyle name="40% - Accent4 2 3" xfId="353"/>
    <cellStyle name="40% - Accent4 2 4" xfId="354"/>
    <cellStyle name="40% - Accent4 3" xfId="355"/>
    <cellStyle name="40% - Accent4 3 2" xfId="356"/>
    <cellStyle name="40% - Accent4 4" xfId="357"/>
    <cellStyle name="40% - Accent4 4 2" xfId="358"/>
    <cellStyle name="40% - Accent4 4 3" xfId="359"/>
    <cellStyle name="40% - Accent4 5" xfId="360"/>
    <cellStyle name="40% - Accent4 5 2" xfId="361"/>
    <cellStyle name="40% - Accent4 6" xfId="362"/>
    <cellStyle name="40% - Accent4 6 2" xfId="363"/>
    <cellStyle name="40% - Accent4 7" xfId="364"/>
    <cellStyle name="40% - Accent4 7 2" xfId="365"/>
    <cellStyle name="40% - Accent4 8" xfId="366"/>
    <cellStyle name="40% - Accent4 8 2" xfId="367"/>
    <cellStyle name="40% - Accent4 9" xfId="368"/>
    <cellStyle name="40% - Accent4 9 2" xfId="369"/>
    <cellStyle name="40% - Accent5 10" xfId="370"/>
    <cellStyle name="40% - Accent5 10 2" xfId="371"/>
    <cellStyle name="40% - Accent5 11" xfId="372"/>
    <cellStyle name="40% - Accent5 11 2" xfId="373"/>
    <cellStyle name="40% - Accent5 12" xfId="374"/>
    <cellStyle name="40% - Accent5 12 2" xfId="375"/>
    <cellStyle name="40% - Accent5 13" xfId="376"/>
    <cellStyle name="40% - Accent5 13 2" xfId="377"/>
    <cellStyle name="40% - Accent5 14" xfId="378"/>
    <cellStyle name="40% - Accent5 14 2" xfId="379"/>
    <cellStyle name="40% - Accent5 15" xfId="380"/>
    <cellStyle name="40% - Accent5 15 2" xfId="381"/>
    <cellStyle name="40% - Accent5 2" xfId="382"/>
    <cellStyle name="40% - Accent5 2 2" xfId="383"/>
    <cellStyle name="40% - Accent5 2 3" xfId="384"/>
    <cellStyle name="40% - Accent5 3" xfId="385"/>
    <cellStyle name="40% - Accent5 3 2" xfId="386"/>
    <cellStyle name="40% - Accent5 4" xfId="387"/>
    <cellStyle name="40% - Accent5 4 2" xfId="388"/>
    <cellStyle name="40% - Accent5 4 3" xfId="389"/>
    <cellStyle name="40% - Accent5 5" xfId="390"/>
    <cellStyle name="40% - Accent5 5 2" xfId="391"/>
    <cellStyle name="40% - Accent5 6" xfId="392"/>
    <cellStyle name="40% - Accent5 6 2" xfId="393"/>
    <cellStyle name="40% - Accent5 7" xfId="394"/>
    <cellStyle name="40% - Accent5 7 2" xfId="395"/>
    <cellStyle name="40% - Accent5 8" xfId="396"/>
    <cellStyle name="40% - Accent5 8 2" xfId="397"/>
    <cellStyle name="40% - Accent5 9" xfId="398"/>
    <cellStyle name="40% - Accent5 9 2" xfId="399"/>
    <cellStyle name="40% - Accent6 10" xfId="400"/>
    <cellStyle name="40% - Accent6 10 2" xfId="401"/>
    <cellStyle name="40% - Accent6 11" xfId="402"/>
    <cellStyle name="40% - Accent6 11 2" xfId="403"/>
    <cellStyle name="40% - Accent6 12" xfId="404"/>
    <cellStyle name="40% - Accent6 12 2" xfId="405"/>
    <cellStyle name="40% - Accent6 13" xfId="406"/>
    <cellStyle name="40% - Accent6 13 2" xfId="407"/>
    <cellStyle name="40% - Accent6 14" xfId="408"/>
    <cellStyle name="40% - Accent6 14 2" xfId="409"/>
    <cellStyle name="40% - Accent6 15" xfId="410"/>
    <cellStyle name="40% - Accent6 15 2" xfId="411"/>
    <cellStyle name="40% - Accent6 2" xfId="412"/>
    <cellStyle name="40% - Accent6 2 2" xfId="413"/>
    <cellStyle name="40% - Accent6 2 2 2" xfId="414"/>
    <cellStyle name="40% - Accent6 2 3" xfId="415"/>
    <cellStyle name="40% - Accent6 2 4" xfId="416"/>
    <cellStyle name="40% - Accent6 3" xfId="417"/>
    <cellStyle name="40% - Accent6 3 2" xfId="418"/>
    <cellStyle name="40% - Accent6 4" xfId="419"/>
    <cellStyle name="40% - Accent6 4 2" xfId="420"/>
    <cellStyle name="40% - Accent6 4 3" xfId="421"/>
    <cellStyle name="40% - Accent6 5" xfId="422"/>
    <cellStyle name="40% - Accent6 5 2" xfId="423"/>
    <cellStyle name="40% - Accent6 6" xfId="424"/>
    <cellStyle name="40% - Accent6 6 2" xfId="425"/>
    <cellStyle name="40% - Accent6 7" xfId="426"/>
    <cellStyle name="40% - Accent6 7 2" xfId="427"/>
    <cellStyle name="40% - Accent6 8" xfId="428"/>
    <cellStyle name="40% - Accent6 8 2" xfId="429"/>
    <cellStyle name="40% - Accent6 9" xfId="430"/>
    <cellStyle name="40% - Accent6 9 2" xfId="431"/>
    <cellStyle name="60% - Accent1 10" xfId="432"/>
    <cellStyle name="60% - Accent1 11" xfId="433"/>
    <cellStyle name="60% - Accent1 12" xfId="434"/>
    <cellStyle name="60% - Accent1 13" xfId="435"/>
    <cellStyle name="60% - Accent1 14" xfId="436"/>
    <cellStyle name="60% - Accent1 15" xfId="437"/>
    <cellStyle name="60% - Accent1 2" xfId="438"/>
    <cellStyle name="60% - Accent1 2 2" xfId="439"/>
    <cellStyle name="60% - Accent1 2 3" xfId="440"/>
    <cellStyle name="60% - Accent1 3" xfId="441"/>
    <cellStyle name="60% - Accent1 3 2" xfId="442"/>
    <cellStyle name="60% - Accent1 4" xfId="443"/>
    <cellStyle name="60% - Accent1 4 2" xfId="444"/>
    <cellStyle name="60% - Accent1 5" xfId="445"/>
    <cellStyle name="60% - Accent1 6" xfId="446"/>
    <cellStyle name="60% - Accent1 7" xfId="447"/>
    <cellStyle name="60% - Accent1 8" xfId="448"/>
    <cellStyle name="60% - Accent1 9" xfId="449"/>
    <cellStyle name="60% - Accent2 10" xfId="450"/>
    <cellStyle name="60% - Accent2 11" xfId="451"/>
    <cellStyle name="60% - Accent2 12" xfId="452"/>
    <cellStyle name="60% - Accent2 13" xfId="453"/>
    <cellStyle name="60% - Accent2 14" xfId="454"/>
    <cellStyle name="60% - Accent2 15" xfId="455"/>
    <cellStyle name="60% - Accent2 2" xfId="456"/>
    <cellStyle name="60% - Accent2 2 2" xfId="457"/>
    <cellStyle name="60% - Accent2 3" xfId="458"/>
    <cellStyle name="60% - Accent2 3 2" xfId="459"/>
    <cellStyle name="60% - Accent2 4" xfId="460"/>
    <cellStyle name="60% - Accent2 4 2" xfId="461"/>
    <cellStyle name="60% - Accent2 5" xfId="462"/>
    <cellStyle name="60% - Accent2 6" xfId="463"/>
    <cellStyle name="60% - Accent2 7" xfId="464"/>
    <cellStyle name="60% - Accent2 8" xfId="465"/>
    <cellStyle name="60% - Accent2 9" xfId="466"/>
    <cellStyle name="60% - Accent3 10" xfId="467"/>
    <cellStyle name="60% - Accent3 11" xfId="468"/>
    <cellStyle name="60% - Accent3 12" xfId="469"/>
    <cellStyle name="60% - Accent3 13" xfId="470"/>
    <cellStyle name="60% - Accent3 14" xfId="471"/>
    <cellStyle name="60% - Accent3 15" xfId="472"/>
    <cellStyle name="60% - Accent3 2" xfId="473"/>
    <cellStyle name="60% - Accent3 2 2" xfId="474"/>
    <cellStyle name="60% - Accent3 2 3" xfId="475"/>
    <cellStyle name="60% - Accent3 3" xfId="476"/>
    <cellStyle name="60% - Accent3 3 2" xfId="477"/>
    <cellStyle name="60% - Accent3 4" xfId="478"/>
    <cellStyle name="60% - Accent3 4 2" xfId="479"/>
    <cellStyle name="60% - Accent3 5" xfId="480"/>
    <cellStyle name="60% - Accent3 6" xfId="481"/>
    <cellStyle name="60% - Accent3 7" xfId="482"/>
    <cellStyle name="60% - Accent3 8" xfId="483"/>
    <cellStyle name="60% - Accent3 9" xfId="484"/>
    <cellStyle name="60% - Accent4 10" xfId="485"/>
    <cellStyle name="60% - Accent4 11" xfId="486"/>
    <cellStyle name="60% - Accent4 12" xfId="487"/>
    <cellStyle name="60% - Accent4 13" xfId="488"/>
    <cellStyle name="60% - Accent4 14" xfId="489"/>
    <cellStyle name="60% - Accent4 15" xfId="490"/>
    <cellStyle name="60% - Accent4 2" xfId="491"/>
    <cellStyle name="60% - Accent4 2 2" xfId="492"/>
    <cellStyle name="60% - Accent4 2 3" xfId="493"/>
    <cellStyle name="60% - Accent4 3" xfId="494"/>
    <cellStyle name="60% - Accent4 3 2" xfId="495"/>
    <cellStyle name="60% - Accent4 4" xfId="496"/>
    <cellStyle name="60% - Accent4 4 2" xfId="497"/>
    <cellStyle name="60% - Accent4 5" xfId="498"/>
    <cellStyle name="60% - Accent4 6" xfId="499"/>
    <cellStyle name="60% - Accent4 7" xfId="500"/>
    <cellStyle name="60% - Accent4 8" xfId="501"/>
    <cellStyle name="60% - Accent4 9" xfId="502"/>
    <cellStyle name="60% - Accent5 10" xfId="503"/>
    <cellStyle name="60% - Accent5 11" xfId="504"/>
    <cellStyle name="60% - Accent5 12" xfId="505"/>
    <cellStyle name="60% - Accent5 13" xfId="506"/>
    <cellStyle name="60% - Accent5 14" xfId="507"/>
    <cellStyle name="60% - Accent5 15" xfId="508"/>
    <cellStyle name="60% - Accent5 2" xfId="509"/>
    <cellStyle name="60% - Accent5 2 2" xfId="510"/>
    <cellStyle name="60% - Accent5 3" xfId="511"/>
    <cellStyle name="60% - Accent5 3 2" xfId="512"/>
    <cellStyle name="60% - Accent5 4" xfId="513"/>
    <cellStyle name="60% - Accent5 4 2" xfId="514"/>
    <cellStyle name="60% - Accent5 5" xfId="515"/>
    <cellStyle name="60% - Accent5 6" xfId="516"/>
    <cellStyle name="60% - Accent5 7" xfId="517"/>
    <cellStyle name="60% - Accent5 8" xfId="518"/>
    <cellStyle name="60% - Accent5 9" xfId="519"/>
    <cellStyle name="60% - Accent6 10" xfId="520"/>
    <cellStyle name="60% - Accent6 11" xfId="521"/>
    <cellStyle name="60% - Accent6 12" xfId="522"/>
    <cellStyle name="60% - Accent6 13" xfId="523"/>
    <cellStyle name="60% - Accent6 14" xfId="524"/>
    <cellStyle name="60% - Accent6 15" xfId="525"/>
    <cellStyle name="60% - Accent6 2" xfId="526"/>
    <cellStyle name="60% - Accent6 2 2" xfId="527"/>
    <cellStyle name="60% - Accent6 2 3" xfId="528"/>
    <cellStyle name="60% - Accent6 3" xfId="529"/>
    <cellStyle name="60% - Accent6 3 2" xfId="530"/>
    <cellStyle name="60% - Accent6 4" xfId="531"/>
    <cellStyle name="60% - Accent6 4 2" xfId="532"/>
    <cellStyle name="60% - Accent6 5" xfId="533"/>
    <cellStyle name="60% - Accent6 6" xfId="534"/>
    <cellStyle name="60% - Accent6 7" xfId="535"/>
    <cellStyle name="60% - Accent6 8" xfId="536"/>
    <cellStyle name="60% - Accent6 9" xfId="537"/>
    <cellStyle name="Accent1 10" xfId="538"/>
    <cellStyle name="Accent1 11" xfId="539"/>
    <cellStyle name="Accent1 12" xfId="540"/>
    <cellStyle name="Accent1 13" xfId="541"/>
    <cellStyle name="Accent1 14" xfId="542"/>
    <cellStyle name="Accent1 15" xfId="543"/>
    <cellStyle name="Accent1 2" xfId="544"/>
    <cellStyle name="Accent1 2 2" xfId="545"/>
    <cellStyle name="Accent1 2 3" xfId="546"/>
    <cellStyle name="Accent1 3" xfId="547"/>
    <cellStyle name="Accent1 3 2" xfId="548"/>
    <cellStyle name="Accent1 4" xfId="549"/>
    <cellStyle name="Accent1 4 2" xfId="550"/>
    <cellStyle name="Accent1 5" xfId="551"/>
    <cellStyle name="Accent1 6" xfId="552"/>
    <cellStyle name="Accent1 7" xfId="553"/>
    <cellStyle name="Accent1 8" xfId="554"/>
    <cellStyle name="Accent1 9" xfId="555"/>
    <cellStyle name="Accent2 10" xfId="556"/>
    <cellStyle name="Accent2 11" xfId="557"/>
    <cellStyle name="Accent2 12" xfId="558"/>
    <cellStyle name="Accent2 13" xfId="559"/>
    <cellStyle name="Accent2 14" xfId="560"/>
    <cellStyle name="Accent2 15" xfId="561"/>
    <cellStyle name="Accent2 2" xfId="562"/>
    <cellStyle name="Accent2 2 2" xfId="563"/>
    <cellStyle name="Accent2 3" xfId="564"/>
    <cellStyle name="Accent2 3 2" xfId="565"/>
    <cellStyle name="Accent2 4" xfId="566"/>
    <cellStyle name="Accent2 4 2" xfId="567"/>
    <cellStyle name="Accent2 5" xfId="568"/>
    <cellStyle name="Accent2 6" xfId="569"/>
    <cellStyle name="Accent2 7" xfId="570"/>
    <cellStyle name="Accent2 8" xfId="571"/>
    <cellStyle name="Accent2 9" xfId="572"/>
    <cellStyle name="Accent3 10" xfId="573"/>
    <cellStyle name="Accent3 11" xfId="574"/>
    <cellStyle name="Accent3 12" xfId="575"/>
    <cellStyle name="Accent3 13" xfId="576"/>
    <cellStyle name="Accent3 14" xfId="577"/>
    <cellStyle name="Accent3 15" xfId="578"/>
    <cellStyle name="Accent3 2" xfId="579"/>
    <cellStyle name="Accent3 2 2" xfId="580"/>
    <cellStyle name="Accent3 3" xfId="581"/>
    <cellStyle name="Accent3 3 2" xfId="582"/>
    <cellStyle name="Accent3 4" xfId="583"/>
    <cellStyle name="Accent3 4 2" xfId="584"/>
    <cellStyle name="Accent3 5" xfId="585"/>
    <cellStyle name="Accent3 6" xfId="586"/>
    <cellStyle name="Accent3 7" xfId="587"/>
    <cellStyle name="Accent3 8" xfId="588"/>
    <cellStyle name="Accent3 9" xfId="589"/>
    <cellStyle name="Accent4 10" xfId="590"/>
    <cellStyle name="Accent4 11" xfId="591"/>
    <cellStyle name="Accent4 12" xfId="592"/>
    <cellStyle name="Accent4 13" xfId="593"/>
    <cellStyle name="Accent4 14" xfId="594"/>
    <cellStyle name="Accent4 15" xfId="595"/>
    <cellStyle name="Accent4 2" xfId="596"/>
    <cellStyle name="Accent4 2 2" xfId="597"/>
    <cellStyle name="Accent4 2 3" xfId="598"/>
    <cellStyle name="Accent4 3" xfId="599"/>
    <cellStyle name="Accent4 3 2" xfId="600"/>
    <cellStyle name="Accent4 4" xfId="601"/>
    <cellStyle name="Accent4 4 2" xfId="602"/>
    <cellStyle name="Accent4 5" xfId="603"/>
    <cellStyle name="Accent4 6" xfId="604"/>
    <cellStyle name="Accent4 7" xfId="605"/>
    <cellStyle name="Accent4 8" xfId="606"/>
    <cellStyle name="Accent4 9" xfId="607"/>
    <cellStyle name="Accent5 10" xfId="608"/>
    <cellStyle name="Accent5 11" xfId="609"/>
    <cellStyle name="Accent5 12" xfId="610"/>
    <cellStyle name="Accent5 13" xfId="611"/>
    <cellStyle name="Accent5 14" xfId="612"/>
    <cellStyle name="Accent5 15" xfId="613"/>
    <cellStyle name="Accent5 2" xfId="614"/>
    <cellStyle name="Accent5 2 2" xfId="615"/>
    <cellStyle name="Accent5 3" xfId="616"/>
    <cellStyle name="Accent5 3 2" xfId="617"/>
    <cellStyle name="Accent5 4" xfId="618"/>
    <cellStyle name="Accent5 4 2" xfId="619"/>
    <cellStyle name="Accent5 5" xfId="620"/>
    <cellStyle name="Accent5 6" xfId="621"/>
    <cellStyle name="Accent5 7" xfId="622"/>
    <cellStyle name="Accent5 8" xfId="623"/>
    <cellStyle name="Accent5 9" xfId="624"/>
    <cellStyle name="Accent6 10" xfId="625"/>
    <cellStyle name="Accent6 11" xfId="626"/>
    <cellStyle name="Accent6 12" xfId="627"/>
    <cellStyle name="Accent6 13" xfId="628"/>
    <cellStyle name="Accent6 14" xfId="629"/>
    <cellStyle name="Accent6 15" xfId="630"/>
    <cellStyle name="Accent6 2" xfId="631"/>
    <cellStyle name="Accent6 2 2" xfId="632"/>
    <cellStyle name="Accent6 3" xfId="633"/>
    <cellStyle name="Accent6 3 2" xfId="634"/>
    <cellStyle name="Accent6 4" xfId="635"/>
    <cellStyle name="Accent6 4 2" xfId="636"/>
    <cellStyle name="Accent6 5" xfId="637"/>
    <cellStyle name="Accent6 6" xfId="638"/>
    <cellStyle name="Accent6 7" xfId="639"/>
    <cellStyle name="Accent6 8" xfId="640"/>
    <cellStyle name="Accent6 9" xfId="641"/>
    <cellStyle name="amount" xfId="642"/>
    <cellStyle name="amount 2" xfId="643"/>
    <cellStyle name="Bad 10" xfId="644"/>
    <cellStyle name="Bad 11" xfId="645"/>
    <cellStyle name="Bad 12" xfId="646"/>
    <cellStyle name="Bad 13" xfId="647"/>
    <cellStyle name="Bad 14" xfId="648"/>
    <cellStyle name="Bad 15" xfId="649"/>
    <cellStyle name="Bad 2" xfId="650"/>
    <cellStyle name="Bad 2 2" xfId="651"/>
    <cellStyle name="Bad 3" xfId="652"/>
    <cellStyle name="Bad 3 2" xfId="653"/>
    <cellStyle name="Bad 4" xfId="654"/>
    <cellStyle name="Bad 4 2" xfId="655"/>
    <cellStyle name="Bad 5" xfId="656"/>
    <cellStyle name="Bad 6" xfId="657"/>
    <cellStyle name="Bad 7" xfId="658"/>
    <cellStyle name="Bad 8" xfId="659"/>
    <cellStyle name="Bad 9" xfId="660"/>
    <cellStyle name="Body text" xfId="661"/>
    <cellStyle name="Calculation 10" xfId="662"/>
    <cellStyle name="Calculation 10 2" xfId="663"/>
    <cellStyle name="Calculation 11" xfId="664"/>
    <cellStyle name="Calculation 11 2" xfId="665"/>
    <cellStyle name="Calculation 12" xfId="666"/>
    <cellStyle name="Calculation 12 2" xfId="667"/>
    <cellStyle name="Calculation 13" xfId="668"/>
    <cellStyle name="Calculation 13 2" xfId="669"/>
    <cellStyle name="Calculation 14" xfId="670"/>
    <cellStyle name="Calculation 14 2" xfId="671"/>
    <cellStyle name="Calculation 15" xfId="672"/>
    <cellStyle name="Calculation 15 2" xfId="673"/>
    <cellStyle name="Calculation 2" xfId="674"/>
    <cellStyle name="Calculation 2 10" xfId="675"/>
    <cellStyle name="Calculation 2 11" xfId="676"/>
    <cellStyle name="Calculation 2 12" xfId="677"/>
    <cellStyle name="Calculation 2 13" xfId="678"/>
    <cellStyle name="Calculation 2 14" xfId="679"/>
    <cellStyle name="Calculation 2 15" xfId="680"/>
    <cellStyle name="Calculation 2 2" xfId="681"/>
    <cellStyle name="Calculation 2 2 10" xfId="682"/>
    <cellStyle name="Calculation 2 2 11" xfId="683"/>
    <cellStyle name="Calculation 2 2 12" xfId="684"/>
    <cellStyle name="Calculation 2 2 13" xfId="685"/>
    <cellStyle name="Calculation 2 2 2" xfId="686"/>
    <cellStyle name="Calculation 2 2 2 2" xfId="687"/>
    <cellStyle name="Calculation 2 2 2 3" xfId="688"/>
    <cellStyle name="Calculation 2 2 2 4" xfId="689"/>
    <cellStyle name="Calculation 2 2 3" xfId="690"/>
    <cellStyle name="Calculation 2 2 4" xfId="691"/>
    <cellStyle name="Calculation 2 2 5" xfId="692"/>
    <cellStyle name="Calculation 2 2 6" xfId="693"/>
    <cellStyle name="Calculation 2 2 7" xfId="694"/>
    <cellStyle name="Calculation 2 2 8" xfId="695"/>
    <cellStyle name="Calculation 2 2 9" xfId="696"/>
    <cellStyle name="Calculation 2 3" xfId="697"/>
    <cellStyle name="Calculation 2 3 2" xfId="698"/>
    <cellStyle name="Calculation 2 3 3" xfId="699"/>
    <cellStyle name="Calculation 2 3 4" xfId="700"/>
    <cellStyle name="Calculation 2 4" xfId="701"/>
    <cellStyle name="Calculation 2 5" xfId="702"/>
    <cellStyle name="Calculation 2 6" xfId="703"/>
    <cellStyle name="Calculation 2 7" xfId="704"/>
    <cellStyle name="Calculation 2 8" xfId="705"/>
    <cellStyle name="Calculation 2 9" xfId="706"/>
    <cellStyle name="Calculation 3" xfId="707"/>
    <cellStyle name="Calculation 3 2" xfId="708"/>
    <cellStyle name="Calculation 3 2 2" xfId="709"/>
    <cellStyle name="Calculation 3 2 3" xfId="710"/>
    <cellStyle name="Calculation 3 2 4" xfId="711"/>
    <cellStyle name="Calculation 4" xfId="712"/>
    <cellStyle name="Calculation 4 2" xfId="713"/>
    <cellStyle name="Calculation 4 2 2" xfId="714"/>
    <cellStyle name="Calculation 4 2 3" xfId="715"/>
    <cellStyle name="Calculation 4 2 4" xfId="716"/>
    <cellStyle name="Calculation 4 3" xfId="717"/>
    <cellStyle name="Calculation 5" xfId="718"/>
    <cellStyle name="Calculation 5 2" xfId="719"/>
    <cellStyle name="Calculation 5 2 2" xfId="720"/>
    <cellStyle name="Calculation 5 2 3" xfId="721"/>
    <cellStyle name="Calculation 5 2 4" xfId="722"/>
    <cellStyle name="Calculation 6" xfId="723"/>
    <cellStyle name="Calculation 6 2" xfId="724"/>
    <cellStyle name="Calculation 6 2 2" xfId="725"/>
    <cellStyle name="Calculation 6 2 3" xfId="726"/>
    <cellStyle name="Calculation 6 2 4" xfId="727"/>
    <cellStyle name="Calculation 7" xfId="728"/>
    <cellStyle name="Calculation 7 2" xfId="729"/>
    <cellStyle name="Calculation 7 2 2" xfId="730"/>
    <cellStyle name="Calculation 7 2 3" xfId="731"/>
    <cellStyle name="Calculation 7 2 4" xfId="732"/>
    <cellStyle name="Calculation 8" xfId="733"/>
    <cellStyle name="Calculation 8 2" xfId="734"/>
    <cellStyle name="Calculation 9" xfId="735"/>
    <cellStyle name="Calculation 9 2" xfId="736"/>
    <cellStyle name="Check Cell 10" xfId="737"/>
    <cellStyle name="Check Cell 11" xfId="738"/>
    <cellStyle name="Check Cell 12" xfId="739"/>
    <cellStyle name="Check Cell 13" xfId="740"/>
    <cellStyle name="Check Cell 14" xfId="741"/>
    <cellStyle name="Check Cell 15" xfId="742"/>
    <cellStyle name="Check Cell 2" xfId="743"/>
    <cellStyle name="Check Cell 2 2" xfId="744"/>
    <cellStyle name="Check Cell 3" xfId="745"/>
    <cellStyle name="Check Cell 3 2" xfId="746"/>
    <cellStyle name="Check Cell 4" xfId="747"/>
    <cellStyle name="Check Cell 4 2" xfId="748"/>
    <cellStyle name="Check Cell 5" xfId="749"/>
    <cellStyle name="Check Cell 6" xfId="750"/>
    <cellStyle name="Check Cell 7" xfId="751"/>
    <cellStyle name="Check Cell 8" xfId="752"/>
    <cellStyle name="Check Cell 9" xfId="753"/>
    <cellStyle name="Comma  - Style1" xfId="754"/>
    <cellStyle name="Comma  - Style1 2" xfId="755"/>
    <cellStyle name="Comma  - Style2" xfId="756"/>
    <cellStyle name="Comma  - Style2 2" xfId="757"/>
    <cellStyle name="Comma  - Style3" xfId="758"/>
    <cellStyle name="Comma  - Style3 2" xfId="759"/>
    <cellStyle name="Comma  - Style4" xfId="760"/>
    <cellStyle name="Comma  - Style4 2" xfId="761"/>
    <cellStyle name="Comma  - Style5" xfId="762"/>
    <cellStyle name="Comma  - Style5 2" xfId="763"/>
    <cellStyle name="Comma  - Style6" xfId="764"/>
    <cellStyle name="Comma  - Style6 2" xfId="765"/>
    <cellStyle name="Comma  - Style7" xfId="766"/>
    <cellStyle name="Comma  - Style7 2" xfId="767"/>
    <cellStyle name="Comma  - Style8" xfId="768"/>
    <cellStyle name="Comma  - Style8 2" xfId="769"/>
    <cellStyle name="Comma [0] 10" xfId="770"/>
    <cellStyle name="Comma [0] 10 2" xfId="771"/>
    <cellStyle name="Comma [0] 11" xfId="772"/>
    <cellStyle name="Comma [0] 11 2" xfId="773"/>
    <cellStyle name="Comma [0] 12" xfId="774"/>
    <cellStyle name="Comma [0] 12 2" xfId="775"/>
    <cellStyle name="Comma [0] 13" xfId="776"/>
    <cellStyle name="Comma [0] 13 2" xfId="777"/>
    <cellStyle name="Comma [0] 14" xfId="778"/>
    <cellStyle name="Comma [0] 2" xfId="779"/>
    <cellStyle name="Comma [0] 2 10" xfId="780"/>
    <cellStyle name="Comma [0] 2 10 2" xfId="781"/>
    <cellStyle name="Comma [0] 2 11" xfId="782"/>
    <cellStyle name="Comma [0] 2 12" xfId="783"/>
    <cellStyle name="Comma [0] 2 13" xfId="784"/>
    <cellStyle name="Comma [0] 2 14" xfId="785"/>
    <cellStyle name="Comma [0] 2 15" xfId="786"/>
    <cellStyle name="Comma [0] 2 16" xfId="787"/>
    <cellStyle name="Comma [0] 2 17" xfId="788"/>
    <cellStyle name="Comma [0] 2 18" xfId="789"/>
    <cellStyle name="Comma [0] 2 19" xfId="790"/>
    <cellStyle name="Comma [0] 2 2" xfId="791"/>
    <cellStyle name="Comma [0] 2 2 10" xfId="792"/>
    <cellStyle name="Comma [0] 2 2 11" xfId="793"/>
    <cellStyle name="Comma [0] 2 2 12" xfId="794"/>
    <cellStyle name="Comma [0] 2 2 2" xfId="795"/>
    <cellStyle name="Comma [0] 2 2 2 2" xfId="796"/>
    <cellStyle name="Comma [0] 2 2 2 2 2" xfId="797"/>
    <cellStyle name="Comma [0] 2 2 2 2 2 2" xfId="798"/>
    <cellStyle name="Comma [0] 2 2 2 2 2 2 2" xfId="799"/>
    <cellStyle name="Comma [0] 2 2 2 2 2 2 2 2" xfId="800"/>
    <cellStyle name="Comma [0] 2 2 2 2 2 2 2 3" xfId="801"/>
    <cellStyle name="Comma [0] 2 2 2 2 2 2 3" xfId="802"/>
    <cellStyle name="Comma [0] 2 2 2 2 2 2 4" xfId="803"/>
    <cellStyle name="Comma [0] 2 2 2 2 2 3" xfId="804"/>
    <cellStyle name="Comma [0] 2 2 2 2 2 3 2" xfId="805"/>
    <cellStyle name="Comma [0] 2 2 2 2 2 3 3" xfId="806"/>
    <cellStyle name="Comma [0] 2 2 2 2 2 4" xfId="807"/>
    <cellStyle name="Comma [0] 2 2 2 2 2 5" xfId="808"/>
    <cellStyle name="Comma [0] 2 2 2 2 3" xfId="809"/>
    <cellStyle name="Comma [0] 2 2 2 2 3 2" xfId="810"/>
    <cellStyle name="Comma [0] 2 2 2 2 3 2 2" xfId="811"/>
    <cellStyle name="Comma [0] 2 2 2 2 3 2 3" xfId="812"/>
    <cellStyle name="Comma [0] 2 2 2 2 3 3" xfId="813"/>
    <cellStyle name="Comma [0] 2 2 2 2 3 4" xfId="814"/>
    <cellStyle name="Comma [0] 2 2 2 2 4" xfId="815"/>
    <cellStyle name="Comma [0] 2 2 2 2 4 2" xfId="816"/>
    <cellStyle name="Comma [0] 2 2 2 2 4 3" xfId="817"/>
    <cellStyle name="Comma [0] 2 2 2 2 5" xfId="818"/>
    <cellStyle name="Comma [0] 2 2 2 2 6" xfId="819"/>
    <cellStyle name="Comma [0] 2 2 2 3" xfId="820"/>
    <cellStyle name="Comma [0] 2 2 2 3 2" xfId="821"/>
    <cellStyle name="Comma [0] 2 2 2 3 2 2" xfId="822"/>
    <cellStyle name="Comma [0] 2 2 2 3 2 2 2" xfId="823"/>
    <cellStyle name="Comma [0] 2 2 2 3 2 2 3" xfId="824"/>
    <cellStyle name="Comma [0] 2 2 2 3 2 3" xfId="825"/>
    <cellStyle name="Comma [0] 2 2 2 3 2 4" xfId="826"/>
    <cellStyle name="Comma [0] 2 2 2 3 3" xfId="827"/>
    <cellStyle name="Comma [0] 2 2 2 3 3 2" xfId="828"/>
    <cellStyle name="Comma [0] 2 2 2 3 3 3" xfId="829"/>
    <cellStyle name="Comma [0] 2 2 2 3 4" xfId="830"/>
    <cellStyle name="Comma [0] 2 2 2 3 5" xfId="831"/>
    <cellStyle name="Comma [0] 2 2 2 4" xfId="832"/>
    <cellStyle name="Comma [0] 2 2 2 4 2" xfId="833"/>
    <cellStyle name="Comma [0] 2 2 2 4 2 2" xfId="834"/>
    <cellStyle name="Comma [0] 2 2 2 4 2 3" xfId="835"/>
    <cellStyle name="Comma [0] 2 2 2 4 3" xfId="836"/>
    <cellStyle name="Comma [0] 2 2 2 4 4" xfId="837"/>
    <cellStyle name="Comma [0] 2 2 2 5" xfId="838"/>
    <cellStyle name="Comma [0] 2 2 2 5 2" xfId="839"/>
    <cellStyle name="Comma [0] 2 2 2 5 3" xfId="840"/>
    <cellStyle name="Comma [0] 2 2 2 6" xfId="841"/>
    <cellStyle name="Comma [0] 2 2 2 7" xfId="842"/>
    <cellStyle name="Comma [0] 2 2 3" xfId="843"/>
    <cellStyle name="Comma [0] 2 2 3 2" xfId="844"/>
    <cellStyle name="Comma [0] 2 2 3 2 2" xfId="845"/>
    <cellStyle name="Comma [0] 2 2 3 2 2 2" xfId="846"/>
    <cellStyle name="Comma [0] 2 2 3 2 2 2 2" xfId="847"/>
    <cellStyle name="Comma [0] 2 2 3 2 2 2 2 2" xfId="848"/>
    <cellStyle name="Comma [0] 2 2 3 2 2 2 2 3" xfId="849"/>
    <cellStyle name="Comma [0] 2 2 3 2 2 2 3" xfId="850"/>
    <cellStyle name="Comma [0] 2 2 3 2 2 2 4" xfId="851"/>
    <cellStyle name="Comma [0] 2 2 3 2 2 3" xfId="852"/>
    <cellStyle name="Comma [0] 2 2 3 2 2 3 2" xfId="853"/>
    <cellStyle name="Comma [0] 2 2 3 2 2 3 3" xfId="854"/>
    <cellStyle name="Comma [0] 2 2 3 2 2 4" xfId="855"/>
    <cellStyle name="Comma [0] 2 2 3 2 2 5" xfId="856"/>
    <cellStyle name="Comma [0] 2 2 3 2 3" xfId="857"/>
    <cellStyle name="Comma [0] 2 2 3 2 3 2" xfId="858"/>
    <cellStyle name="Comma [0] 2 2 3 2 3 2 2" xfId="859"/>
    <cellStyle name="Comma [0] 2 2 3 2 3 2 3" xfId="860"/>
    <cellStyle name="Comma [0] 2 2 3 2 3 3" xfId="861"/>
    <cellStyle name="Comma [0] 2 2 3 2 3 4" xfId="862"/>
    <cellStyle name="Comma [0] 2 2 3 2 4" xfId="863"/>
    <cellStyle name="Comma [0] 2 2 3 2 4 2" xfId="864"/>
    <cellStyle name="Comma [0] 2 2 3 2 4 3" xfId="865"/>
    <cellStyle name="Comma [0] 2 2 3 2 5" xfId="866"/>
    <cellStyle name="Comma [0] 2 2 3 2 6" xfId="867"/>
    <cellStyle name="Comma [0] 2 2 3 3" xfId="868"/>
    <cellStyle name="Comma [0] 2 2 3 3 2" xfId="869"/>
    <cellStyle name="Comma [0] 2 2 3 3 2 2" xfId="870"/>
    <cellStyle name="Comma [0] 2 2 3 3 2 2 2" xfId="871"/>
    <cellStyle name="Comma [0] 2 2 3 3 2 2 3" xfId="872"/>
    <cellStyle name="Comma [0] 2 2 3 3 2 3" xfId="873"/>
    <cellStyle name="Comma [0] 2 2 3 3 2 4" xfId="874"/>
    <cellStyle name="Comma [0] 2 2 3 3 3" xfId="875"/>
    <cellStyle name="Comma [0] 2 2 3 3 3 2" xfId="876"/>
    <cellStyle name="Comma [0] 2 2 3 3 3 3" xfId="877"/>
    <cellStyle name="Comma [0] 2 2 3 3 4" xfId="878"/>
    <cellStyle name="Comma [0] 2 2 3 3 5" xfId="879"/>
    <cellStyle name="Comma [0] 2 2 3 4" xfId="880"/>
    <cellStyle name="Comma [0] 2 2 3 4 2" xfId="881"/>
    <cellStyle name="Comma [0] 2 2 3 4 2 2" xfId="882"/>
    <cellStyle name="Comma [0] 2 2 3 4 2 3" xfId="883"/>
    <cellStyle name="Comma [0] 2 2 3 4 3" xfId="884"/>
    <cellStyle name="Comma [0] 2 2 3 4 4" xfId="885"/>
    <cellStyle name="Comma [0] 2 2 3 5" xfId="886"/>
    <cellStyle name="Comma [0] 2 2 3 5 2" xfId="887"/>
    <cellStyle name="Comma [0] 2 2 3 5 3" xfId="888"/>
    <cellStyle name="Comma [0] 2 2 3 6" xfId="889"/>
    <cellStyle name="Comma [0] 2 2 3 7" xfId="890"/>
    <cellStyle name="Comma [0] 2 2 4" xfId="891"/>
    <cellStyle name="Comma [0] 2 2 4 2" xfId="892"/>
    <cellStyle name="Comma [0] 2 2 4 2 2" xfId="893"/>
    <cellStyle name="Comma [0] 2 2 4 2 2 2" xfId="894"/>
    <cellStyle name="Comma [0] 2 2 4 2 2 2 2" xfId="895"/>
    <cellStyle name="Comma [0] 2 2 4 2 2 2 3" xfId="896"/>
    <cellStyle name="Comma [0] 2 2 4 2 2 3" xfId="897"/>
    <cellStyle name="Comma [0] 2 2 4 2 2 4" xfId="898"/>
    <cellStyle name="Comma [0] 2 2 4 2 3" xfId="899"/>
    <cellStyle name="Comma [0] 2 2 4 2 3 2" xfId="900"/>
    <cellStyle name="Comma [0] 2 2 4 2 3 3" xfId="901"/>
    <cellStyle name="Comma [0] 2 2 4 2 4" xfId="902"/>
    <cellStyle name="Comma [0] 2 2 4 2 5" xfId="903"/>
    <cellStyle name="Comma [0] 2 2 4 3" xfId="904"/>
    <cellStyle name="Comma [0] 2 2 4 3 2" xfId="905"/>
    <cellStyle name="Comma [0] 2 2 4 3 2 2" xfId="906"/>
    <cellStyle name="Comma [0] 2 2 4 3 2 3" xfId="907"/>
    <cellStyle name="Comma [0] 2 2 4 3 3" xfId="908"/>
    <cellStyle name="Comma [0] 2 2 4 3 4" xfId="909"/>
    <cellStyle name="Comma [0] 2 2 4 4" xfId="910"/>
    <cellStyle name="Comma [0] 2 2 4 4 2" xfId="911"/>
    <cellStyle name="Comma [0] 2 2 4 4 3" xfId="912"/>
    <cellStyle name="Comma [0] 2 2 4 5" xfId="913"/>
    <cellStyle name="Comma [0] 2 2 4 6" xfId="914"/>
    <cellStyle name="Comma [0] 2 2 5" xfId="915"/>
    <cellStyle name="Comma [0] 2 2 5 2" xfId="916"/>
    <cellStyle name="Comma [0] 2 2 5 2 2" xfId="917"/>
    <cellStyle name="Comma [0] 2 2 5 2 2 2" xfId="918"/>
    <cellStyle name="Comma [0] 2 2 5 2 2 3" xfId="919"/>
    <cellStyle name="Comma [0] 2 2 5 2 3" xfId="920"/>
    <cellStyle name="Comma [0] 2 2 5 2 4" xfId="921"/>
    <cellStyle name="Comma [0] 2 2 5 3" xfId="922"/>
    <cellStyle name="Comma [0] 2 2 5 3 2" xfId="923"/>
    <cellStyle name="Comma [0] 2 2 5 3 3" xfId="924"/>
    <cellStyle name="Comma [0] 2 2 5 4" xfId="925"/>
    <cellStyle name="Comma [0] 2 2 5 5" xfId="926"/>
    <cellStyle name="Comma [0] 2 2 6" xfId="927"/>
    <cellStyle name="Comma [0] 2 2 6 2" xfId="928"/>
    <cellStyle name="Comma [0] 2 2 6 2 2" xfId="929"/>
    <cellStyle name="Comma [0] 2 2 6 2 3" xfId="930"/>
    <cellStyle name="Comma [0] 2 2 6 3" xfId="931"/>
    <cellStyle name="Comma [0] 2 2 6 4" xfId="932"/>
    <cellStyle name="Comma [0] 2 2 7" xfId="933"/>
    <cellStyle name="Comma [0] 2 2 7 2" xfId="934"/>
    <cellStyle name="Comma [0] 2 2 7 2 2" xfId="935"/>
    <cellStyle name="Comma [0] 2 2 7 2 3" xfId="936"/>
    <cellStyle name="Comma [0] 2 2 7 3" xfId="937"/>
    <cellStyle name="Comma [0] 2 2 7 4" xfId="938"/>
    <cellStyle name="Comma [0] 2 2 8" xfId="939"/>
    <cellStyle name="Comma [0] 2 2 8 2" xfId="940"/>
    <cellStyle name="Comma [0] 2 2 8 3" xfId="941"/>
    <cellStyle name="Comma [0] 2 2 9" xfId="942"/>
    <cellStyle name="Comma [0] 2 2 9 2" xfId="943"/>
    <cellStyle name="Comma [0] 2 20" xfId="944"/>
    <cellStyle name="Comma [0] 2 21" xfId="945"/>
    <cellStyle name="Comma [0] 2 22" xfId="946"/>
    <cellStyle name="Comma [0] 2 3" xfId="947"/>
    <cellStyle name="Comma [0] 2 3 2" xfId="948"/>
    <cellStyle name="Comma [0] 2 3 2 2" xfId="949"/>
    <cellStyle name="Comma [0] 2 3 2 2 2" xfId="950"/>
    <cellStyle name="Comma [0] 2 3 2 2 2 2" xfId="951"/>
    <cellStyle name="Comma [0] 2 3 2 2 2 2 2" xfId="952"/>
    <cellStyle name="Comma [0] 2 3 2 2 2 2 3" xfId="953"/>
    <cellStyle name="Comma [0] 2 3 2 2 2 3" xfId="954"/>
    <cellStyle name="Comma [0] 2 3 2 2 2 4" xfId="955"/>
    <cellStyle name="Comma [0] 2 3 2 2 3" xfId="956"/>
    <cellStyle name="Comma [0] 2 3 2 2 3 2" xfId="957"/>
    <cellStyle name="Comma [0] 2 3 2 2 3 3" xfId="958"/>
    <cellStyle name="Comma [0] 2 3 2 2 4" xfId="959"/>
    <cellStyle name="Comma [0] 2 3 2 2 5" xfId="960"/>
    <cellStyle name="Comma [0] 2 3 2 3" xfId="961"/>
    <cellStyle name="Comma [0] 2 3 2 3 2" xfId="962"/>
    <cellStyle name="Comma [0] 2 3 2 3 2 2" xfId="963"/>
    <cellStyle name="Comma [0] 2 3 2 3 2 3" xfId="964"/>
    <cellStyle name="Comma [0] 2 3 2 3 3" xfId="965"/>
    <cellStyle name="Comma [0] 2 3 2 3 4" xfId="966"/>
    <cellStyle name="Comma [0] 2 3 2 4" xfId="967"/>
    <cellStyle name="Comma [0] 2 3 2 4 2" xfId="968"/>
    <cellStyle name="Comma [0] 2 3 2 4 3" xfId="969"/>
    <cellStyle name="Comma [0] 2 3 2 5" xfId="970"/>
    <cellStyle name="Comma [0] 2 3 2 6" xfId="971"/>
    <cellStyle name="Comma [0] 2 3 3" xfId="972"/>
    <cellStyle name="Comma [0] 2 3 3 2" xfId="973"/>
    <cellStyle name="Comma [0] 2 3 3 2 2" xfId="974"/>
    <cellStyle name="Comma [0] 2 3 3 2 2 2" xfId="975"/>
    <cellStyle name="Comma [0] 2 3 3 2 2 3" xfId="976"/>
    <cellStyle name="Comma [0] 2 3 3 2 3" xfId="977"/>
    <cellStyle name="Comma [0] 2 3 3 2 4" xfId="978"/>
    <cellStyle name="Comma [0] 2 3 3 3" xfId="979"/>
    <cellStyle name="Comma [0] 2 3 3 3 2" xfId="980"/>
    <cellStyle name="Comma [0] 2 3 3 3 3" xfId="981"/>
    <cellStyle name="Comma [0] 2 3 3 4" xfId="982"/>
    <cellStyle name="Comma [0] 2 3 3 5" xfId="983"/>
    <cellStyle name="Comma [0] 2 3 4" xfId="984"/>
    <cellStyle name="Comma [0] 2 3 4 2" xfId="985"/>
    <cellStyle name="Comma [0] 2 3 4 2 2" xfId="986"/>
    <cellStyle name="Comma [0] 2 3 4 2 3" xfId="987"/>
    <cellStyle name="Comma [0] 2 3 4 3" xfId="988"/>
    <cellStyle name="Comma [0] 2 3 4 4" xfId="989"/>
    <cellStyle name="Comma [0] 2 3 5" xfId="990"/>
    <cellStyle name="Comma [0] 2 3 5 2" xfId="991"/>
    <cellStyle name="Comma [0] 2 3 5 3" xfId="992"/>
    <cellStyle name="Comma [0] 2 3 6" xfId="993"/>
    <cellStyle name="Comma [0] 2 3 7" xfId="994"/>
    <cellStyle name="Comma [0] 2 3 8" xfId="995"/>
    <cellStyle name="Comma [0] 2 4" xfId="996"/>
    <cellStyle name="Comma [0] 2 4 2" xfId="997"/>
    <cellStyle name="Comma [0] 2 4 2 2" xfId="998"/>
    <cellStyle name="Comma [0] 2 4 2 2 2" xfId="999"/>
    <cellStyle name="Comma [0] 2 4 2 2 2 2" xfId="1000"/>
    <cellStyle name="Comma [0] 2 4 2 2 2 2 2" xfId="1001"/>
    <cellStyle name="Comma [0] 2 4 2 2 2 2 3" xfId="1002"/>
    <cellStyle name="Comma [0] 2 4 2 2 2 3" xfId="1003"/>
    <cellStyle name="Comma [0] 2 4 2 2 2 4" xfId="1004"/>
    <cellStyle name="Comma [0] 2 4 2 2 3" xfId="1005"/>
    <cellStyle name="Comma [0] 2 4 2 2 3 2" xfId="1006"/>
    <cellStyle name="Comma [0] 2 4 2 2 3 3" xfId="1007"/>
    <cellStyle name="Comma [0] 2 4 2 2 4" xfId="1008"/>
    <cellStyle name="Comma [0] 2 4 2 2 5" xfId="1009"/>
    <cellStyle name="Comma [0] 2 4 2 3" xfId="1010"/>
    <cellStyle name="Comma [0] 2 4 2 3 2" xfId="1011"/>
    <cellStyle name="Comma [0] 2 4 2 3 2 2" xfId="1012"/>
    <cellStyle name="Comma [0] 2 4 2 3 2 3" xfId="1013"/>
    <cellStyle name="Comma [0] 2 4 2 3 3" xfId="1014"/>
    <cellStyle name="Comma [0] 2 4 2 3 4" xfId="1015"/>
    <cellStyle name="Comma [0] 2 4 2 4" xfId="1016"/>
    <cellStyle name="Comma [0] 2 4 2 4 2" xfId="1017"/>
    <cellStyle name="Comma [0] 2 4 2 4 3" xfId="1018"/>
    <cellStyle name="Comma [0] 2 4 2 5" xfId="1019"/>
    <cellStyle name="Comma [0] 2 4 2 6" xfId="1020"/>
    <cellStyle name="Comma [0] 2 4 3" xfId="1021"/>
    <cellStyle name="Comma [0] 2 4 3 2" xfId="1022"/>
    <cellStyle name="Comma [0] 2 4 3 2 2" xfId="1023"/>
    <cellStyle name="Comma [0] 2 4 3 2 2 2" xfId="1024"/>
    <cellStyle name="Comma [0] 2 4 3 2 2 3" xfId="1025"/>
    <cellStyle name="Comma [0] 2 4 3 2 3" xfId="1026"/>
    <cellStyle name="Comma [0] 2 4 3 2 4" xfId="1027"/>
    <cellStyle name="Comma [0] 2 4 3 3" xfId="1028"/>
    <cellStyle name="Comma [0] 2 4 3 3 2" xfId="1029"/>
    <cellStyle name="Comma [0] 2 4 3 3 3" xfId="1030"/>
    <cellStyle name="Comma [0] 2 4 3 4" xfId="1031"/>
    <cellStyle name="Comma [0] 2 4 3 5" xfId="1032"/>
    <cellStyle name="Comma [0] 2 4 4" xfId="1033"/>
    <cellStyle name="Comma [0] 2 4 4 2" xfId="1034"/>
    <cellStyle name="Comma [0] 2 4 4 2 2" xfId="1035"/>
    <cellStyle name="Comma [0] 2 4 4 2 3" xfId="1036"/>
    <cellStyle name="Comma [0] 2 4 4 3" xfId="1037"/>
    <cellStyle name="Comma [0] 2 4 4 4" xfId="1038"/>
    <cellStyle name="Comma [0] 2 4 5" xfId="1039"/>
    <cellStyle name="Comma [0] 2 4 5 2" xfId="1040"/>
    <cellStyle name="Comma [0] 2 4 5 3" xfId="1041"/>
    <cellStyle name="Comma [0] 2 4 6" xfId="1042"/>
    <cellStyle name="Comma [0] 2 4 7" xfId="1043"/>
    <cellStyle name="Comma [0] 2 5" xfId="1044"/>
    <cellStyle name="Comma [0] 2 5 2" xfId="1045"/>
    <cellStyle name="Comma [0] 2 5 2 2" xfId="1046"/>
    <cellStyle name="Comma [0] 2 5 2 2 2" xfId="1047"/>
    <cellStyle name="Comma [0] 2 5 2 2 2 2" xfId="1048"/>
    <cellStyle name="Comma [0] 2 5 2 2 2 3" xfId="1049"/>
    <cellStyle name="Comma [0] 2 5 2 2 3" xfId="1050"/>
    <cellStyle name="Comma [0] 2 5 2 2 4" xfId="1051"/>
    <cellStyle name="Comma [0] 2 5 2 3" xfId="1052"/>
    <cellStyle name="Comma [0] 2 5 2 3 2" xfId="1053"/>
    <cellStyle name="Comma [0] 2 5 2 3 3" xfId="1054"/>
    <cellStyle name="Comma [0] 2 5 2 4" xfId="1055"/>
    <cellStyle name="Comma [0] 2 5 2 5" xfId="1056"/>
    <cellStyle name="Comma [0] 2 5 3" xfId="1057"/>
    <cellStyle name="Comma [0] 2 5 3 2" xfId="1058"/>
    <cellStyle name="Comma [0] 2 5 3 2 2" xfId="1059"/>
    <cellStyle name="Comma [0] 2 5 3 2 3" xfId="1060"/>
    <cellStyle name="Comma [0] 2 5 3 3" xfId="1061"/>
    <cellStyle name="Comma [0] 2 5 3 4" xfId="1062"/>
    <cellStyle name="Comma [0] 2 5 4" xfId="1063"/>
    <cellStyle name="Comma [0] 2 5 4 2" xfId="1064"/>
    <cellStyle name="Comma [0] 2 5 4 3" xfId="1065"/>
    <cellStyle name="Comma [0] 2 5 5" xfId="1066"/>
    <cellStyle name="Comma [0] 2 5 6" xfId="1067"/>
    <cellStyle name="Comma [0] 2 6" xfId="1068"/>
    <cellStyle name="Comma [0] 2 6 2" xfId="1069"/>
    <cellStyle name="Comma [0] 2 6 2 2" xfId="1070"/>
    <cellStyle name="Comma [0] 2 6 2 2 2" xfId="1071"/>
    <cellStyle name="Comma [0] 2 6 2 2 3" xfId="1072"/>
    <cellStyle name="Comma [0] 2 6 2 3" xfId="1073"/>
    <cellStyle name="Comma [0] 2 6 2 4" xfId="1074"/>
    <cellStyle name="Comma [0] 2 6 3" xfId="1075"/>
    <cellStyle name="Comma [0] 2 6 3 2" xfId="1076"/>
    <cellStyle name="Comma [0] 2 6 3 3" xfId="1077"/>
    <cellStyle name="Comma [0] 2 6 4" xfId="1078"/>
    <cellStyle name="Comma [0] 2 6 5" xfId="1079"/>
    <cellStyle name="Comma [0] 2 7" xfId="1080"/>
    <cellStyle name="Comma [0] 2 7 2" xfId="1081"/>
    <cellStyle name="Comma [0] 2 7 2 2" xfId="1082"/>
    <cellStyle name="Comma [0] 2 7 2 3" xfId="1083"/>
    <cellStyle name="Comma [0] 2 7 3" xfId="1084"/>
    <cellStyle name="Comma [0] 2 7 4" xfId="1085"/>
    <cellStyle name="Comma [0] 2 8" xfId="1086"/>
    <cellStyle name="Comma [0] 2 8 2" xfId="1087"/>
    <cellStyle name="Comma [0] 2 8 2 2" xfId="1088"/>
    <cellStyle name="Comma [0] 2 8 2 3" xfId="1089"/>
    <cellStyle name="Comma [0] 2 8 3" xfId="1090"/>
    <cellStyle name="Comma [0] 2 8 4" xfId="1091"/>
    <cellStyle name="Comma [0] 2 9" xfId="1092"/>
    <cellStyle name="Comma [0] 2 9 2" xfId="1093"/>
    <cellStyle name="Comma [0] 2 9 3" xfId="1094"/>
    <cellStyle name="Comma [0] 3" xfId="1095"/>
    <cellStyle name="Comma [0] 3 2" xfId="1096"/>
    <cellStyle name="Comma [0] 3 2 2" xfId="1097"/>
    <cellStyle name="Comma [0] 3 3" xfId="1098"/>
    <cellStyle name="Comma [0] 3 3 2" xfId="1099"/>
    <cellStyle name="Comma [0] 3 4" xfId="1100"/>
    <cellStyle name="Comma [0] 4" xfId="1101"/>
    <cellStyle name="Comma [0] 4 2" xfId="1102"/>
    <cellStyle name="Comma [0] 5" xfId="1103"/>
    <cellStyle name="Comma [0] 6" xfId="1104"/>
    <cellStyle name="Comma [0] 6 2" xfId="1105"/>
    <cellStyle name="Comma [0] 7" xfId="1106"/>
    <cellStyle name="Comma [0] 7 2" xfId="1107"/>
    <cellStyle name="Comma [0] 8" xfId="1108"/>
    <cellStyle name="Comma [0] 8 2" xfId="1109"/>
    <cellStyle name="Comma [0] 9" xfId="1110"/>
    <cellStyle name="Comma [0] 9 2" xfId="1111"/>
    <cellStyle name="Comma 10" xfId="1112"/>
    <cellStyle name="Comma 10 10" xfId="1113"/>
    <cellStyle name="Comma 10 2" xfId="1114"/>
    <cellStyle name="Comma 10 2 2" xfId="1115"/>
    <cellStyle name="Comma 10 2 2 2" xfId="1116"/>
    <cellStyle name="Comma 10 2 2 2 2" xfId="1117"/>
    <cellStyle name="Comma 10 2 2 2 2 2" xfId="1118"/>
    <cellStyle name="Comma 10 2 2 2 2 2 2" xfId="1119"/>
    <cellStyle name="Comma 10 2 2 2 2 3" xfId="1120"/>
    <cellStyle name="Comma 10 2 2 2 3" xfId="1121"/>
    <cellStyle name="Comma 10 2 2 2 3 2" xfId="1122"/>
    <cellStyle name="Comma 10 2 2 2 4" xfId="1123"/>
    <cellStyle name="Comma 10 2 2 3" xfId="1124"/>
    <cellStyle name="Comma 10 2 2 3 2" xfId="1125"/>
    <cellStyle name="Comma 10 2 2 3 2 2" xfId="1126"/>
    <cellStyle name="Comma 10 2 2 3 3" xfId="1127"/>
    <cellStyle name="Comma 10 2 2 4" xfId="1128"/>
    <cellStyle name="Comma 10 2 2 4 2" xfId="1129"/>
    <cellStyle name="Comma 10 2 2 5" xfId="1130"/>
    <cellStyle name="Comma 10 2 3" xfId="1131"/>
    <cellStyle name="Comma 10 2 3 2" xfId="1132"/>
    <cellStyle name="Comma 10 2 3 2 2" xfId="1133"/>
    <cellStyle name="Comma 10 2 3 2 2 2" xfId="1134"/>
    <cellStyle name="Comma 10 2 3 2 2 2 2" xfId="1135"/>
    <cellStyle name="Comma 10 2 3 2 2 3" xfId="1136"/>
    <cellStyle name="Comma 10 2 3 2 3" xfId="1137"/>
    <cellStyle name="Comma 10 2 3 2 3 2" xfId="1138"/>
    <cellStyle name="Comma 10 2 3 2 4" xfId="1139"/>
    <cellStyle name="Comma 10 2 3 3" xfId="1140"/>
    <cellStyle name="Comma 10 2 3 3 2" xfId="1141"/>
    <cellStyle name="Comma 10 2 3 3 2 2" xfId="1142"/>
    <cellStyle name="Comma 10 2 3 3 3" xfId="1143"/>
    <cellStyle name="Comma 10 2 3 4" xfId="1144"/>
    <cellStyle name="Comma 10 2 3 4 2" xfId="1145"/>
    <cellStyle name="Comma 10 2 3 5" xfId="1146"/>
    <cellStyle name="Comma 10 2 4" xfId="1147"/>
    <cellStyle name="Comma 10 2 4 2" xfId="1148"/>
    <cellStyle name="Comma 10 2 4 2 2" xfId="1149"/>
    <cellStyle name="Comma 10 2 4 2 2 2" xfId="1150"/>
    <cellStyle name="Comma 10 2 4 2 3" xfId="1151"/>
    <cellStyle name="Comma 10 2 4 3" xfId="1152"/>
    <cellStyle name="Comma 10 2 4 3 2" xfId="1153"/>
    <cellStyle name="Comma 10 2 4 4" xfId="1154"/>
    <cellStyle name="Comma 10 2 5" xfId="1155"/>
    <cellStyle name="Comma 10 2 5 2" xfId="1156"/>
    <cellStyle name="Comma 10 2 5 2 2" xfId="1157"/>
    <cellStyle name="Comma 10 2 5 3" xfId="1158"/>
    <cellStyle name="Comma 10 2 6" xfId="1159"/>
    <cellStyle name="Comma 10 2 6 2" xfId="1160"/>
    <cellStyle name="Comma 10 2 7" xfId="1161"/>
    <cellStyle name="Comma 10 2 8" xfId="1162"/>
    <cellStyle name="Comma 10 3" xfId="1163"/>
    <cellStyle name="Comma 10 3 2" xfId="1164"/>
    <cellStyle name="Comma 10 3 2 2" xfId="1165"/>
    <cellStyle name="Comma 10 3 2 2 2" xfId="1166"/>
    <cellStyle name="Comma 10 3 2 2 2 2" xfId="1167"/>
    <cellStyle name="Comma 10 3 2 2 2 2 2" xfId="1168"/>
    <cellStyle name="Comma 10 3 2 2 2 3" xfId="1169"/>
    <cellStyle name="Comma 10 3 2 2 3" xfId="1170"/>
    <cellStyle name="Comma 10 3 2 2 3 2" xfId="1171"/>
    <cellStyle name="Comma 10 3 2 2 4" xfId="1172"/>
    <cellStyle name="Comma 10 3 2 3" xfId="1173"/>
    <cellStyle name="Comma 10 3 2 3 2" xfId="1174"/>
    <cellStyle name="Comma 10 3 2 3 2 2" xfId="1175"/>
    <cellStyle name="Comma 10 3 2 3 3" xfId="1176"/>
    <cellStyle name="Comma 10 3 2 4" xfId="1177"/>
    <cellStyle name="Comma 10 3 2 4 2" xfId="1178"/>
    <cellStyle name="Comma 10 3 2 5" xfId="1179"/>
    <cellStyle name="Comma 10 3 3" xfId="1180"/>
    <cellStyle name="Comma 10 3 3 2" xfId="1181"/>
    <cellStyle name="Comma 10 3 3 2 2" xfId="1182"/>
    <cellStyle name="Comma 10 3 3 2 2 2" xfId="1183"/>
    <cellStyle name="Comma 10 3 3 2 2 2 2" xfId="1184"/>
    <cellStyle name="Comma 10 3 3 2 2 3" xfId="1185"/>
    <cellStyle name="Comma 10 3 3 2 3" xfId="1186"/>
    <cellStyle name="Comma 10 3 3 2 3 2" xfId="1187"/>
    <cellStyle name="Comma 10 3 3 2 4" xfId="1188"/>
    <cellStyle name="Comma 10 3 3 3" xfId="1189"/>
    <cellStyle name="Comma 10 3 3 3 2" xfId="1190"/>
    <cellStyle name="Comma 10 3 3 3 2 2" xfId="1191"/>
    <cellStyle name="Comma 10 3 3 3 3" xfId="1192"/>
    <cellStyle name="Comma 10 3 3 4" xfId="1193"/>
    <cellStyle name="Comma 10 3 3 4 2" xfId="1194"/>
    <cellStyle name="Comma 10 3 3 5" xfId="1195"/>
    <cellStyle name="Comma 10 3 4" xfId="1196"/>
    <cellStyle name="Comma 10 3 4 2" xfId="1197"/>
    <cellStyle name="Comma 10 3 4 2 2" xfId="1198"/>
    <cellStyle name="Comma 10 3 4 2 2 2" xfId="1199"/>
    <cellStyle name="Comma 10 3 4 2 3" xfId="1200"/>
    <cellStyle name="Comma 10 3 4 3" xfId="1201"/>
    <cellStyle name="Comma 10 3 4 3 2" xfId="1202"/>
    <cellStyle name="Comma 10 3 4 4" xfId="1203"/>
    <cellStyle name="Comma 10 3 5" xfId="1204"/>
    <cellStyle name="Comma 10 3 5 2" xfId="1205"/>
    <cellStyle name="Comma 10 3 5 2 2" xfId="1206"/>
    <cellStyle name="Comma 10 3 5 3" xfId="1207"/>
    <cellStyle name="Comma 10 3 6" xfId="1208"/>
    <cellStyle name="Comma 10 3 6 2" xfId="1209"/>
    <cellStyle name="Comma 10 3 7" xfId="1210"/>
    <cellStyle name="Comma 10 4" xfId="1211"/>
    <cellStyle name="Comma 10 4 2" xfId="1212"/>
    <cellStyle name="Comma 10 4 2 2" xfId="1213"/>
    <cellStyle name="Comma 10 4 2 2 2" xfId="1214"/>
    <cellStyle name="Comma 10 4 2 2 2 2" xfId="1215"/>
    <cellStyle name="Comma 10 4 2 2 3" xfId="1216"/>
    <cellStyle name="Comma 10 4 2 3" xfId="1217"/>
    <cellStyle name="Comma 10 4 2 3 2" xfId="1218"/>
    <cellStyle name="Comma 10 4 2 4" xfId="1219"/>
    <cellStyle name="Comma 10 4 3" xfId="1220"/>
    <cellStyle name="Comma 10 4 3 2" xfId="1221"/>
    <cellStyle name="Comma 10 4 3 2 2" xfId="1222"/>
    <cellStyle name="Comma 10 4 3 3" xfId="1223"/>
    <cellStyle name="Comma 10 4 4" xfId="1224"/>
    <cellStyle name="Comma 10 4 4 2" xfId="1225"/>
    <cellStyle name="Comma 10 4 5" xfId="1226"/>
    <cellStyle name="Comma 10 5" xfId="1227"/>
    <cellStyle name="Comma 10 5 2" xfId="1228"/>
    <cellStyle name="Comma 10 5 2 2" xfId="1229"/>
    <cellStyle name="Comma 10 5 2 2 2" xfId="1230"/>
    <cellStyle name="Comma 10 5 2 2 2 2" xfId="1231"/>
    <cellStyle name="Comma 10 5 2 2 3" xfId="1232"/>
    <cellStyle name="Comma 10 5 2 3" xfId="1233"/>
    <cellStyle name="Comma 10 5 2 3 2" xfId="1234"/>
    <cellStyle name="Comma 10 5 2 4" xfId="1235"/>
    <cellStyle name="Comma 10 5 3" xfId="1236"/>
    <cellStyle name="Comma 10 5 3 2" xfId="1237"/>
    <cellStyle name="Comma 10 5 3 2 2" xfId="1238"/>
    <cellStyle name="Comma 10 5 3 3" xfId="1239"/>
    <cellStyle name="Comma 10 5 4" xfId="1240"/>
    <cellStyle name="Comma 10 5 4 2" xfId="1241"/>
    <cellStyle name="Comma 10 5 5" xfId="1242"/>
    <cellStyle name="Comma 10 6" xfId="1243"/>
    <cellStyle name="Comma 10 6 2" xfId="1244"/>
    <cellStyle name="Comma 10 6 2 2" xfId="1245"/>
    <cellStyle name="Comma 10 6 2 2 2" xfId="1246"/>
    <cellStyle name="Comma 10 6 2 3" xfId="1247"/>
    <cellStyle name="Comma 10 6 3" xfId="1248"/>
    <cellStyle name="Comma 10 6 3 2" xfId="1249"/>
    <cellStyle name="Comma 10 6 4" xfId="1250"/>
    <cellStyle name="Comma 10 7" xfId="1251"/>
    <cellStyle name="Comma 10 7 2" xfId="1252"/>
    <cellStyle name="Comma 10 7 2 2" xfId="1253"/>
    <cellStyle name="Comma 10 7 3" xfId="1254"/>
    <cellStyle name="Comma 10 8" xfId="1255"/>
    <cellStyle name="Comma 10 9" xfId="1256"/>
    <cellStyle name="Comma 10 9 2" xfId="1257"/>
    <cellStyle name="Comma 100" xfId="1258"/>
    <cellStyle name="Comma 100 2" xfId="1259"/>
    <cellStyle name="Comma 100 2 2" xfId="1260"/>
    <cellStyle name="Comma 100 3" xfId="1261"/>
    <cellStyle name="Comma 101" xfId="1262"/>
    <cellStyle name="Comma 101 2" xfId="1263"/>
    <cellStyle name="Comma 102" xfId="1264"/>
    <cellStyle name="Comma 102 2" xfId="1265"/>
    <cellStyle name="Comma 103" xfId="1266"/>
    <cellStyle name="Comma 103 2" xfId="1267"/>
    <cellStyle name="Comma 103 2 2" xfId="1268"/>
    <cellStyle name="Comma 103 2 2 2" xfId="1269"/>
    <cellStyle name="Comma 103 2 2 3" xfId="1270"/>
    <cellStyle name="Comma 103 2 3" xfId="1271"/>
    <cellStyle name="Comma 103 2 4" xfId="1272"/>
    <cellStyle name="Comma 104" xfId="1273"/>
    <cellStyle name="Comma 104 2" xfId="1274"/>
    <cellStyle name="Comma 104 2 2" xfId="1275"/>
    <cellStyle name="Comma 104 2 2 2" xfId="1276"/>
    <cellStyle name="Comma 104 2 2 3" xfId="1277"/>
    <cellStyle name="Comma 104 2 3" xfId="1278"/>
    <cellStyle name="Comma 104 2 4" xfId="1279"/>
    <cellStyle name="Comma 104 3" xfId="1280"/>
    <cellStyle name="Comma 104 3 2" xfId="1281"/>
    <cellStyle name="Comma 104 3 3" xfId="1282"/>
    <cellStyle name="Comma 104 4" xfId="1283"/>
    <cellStyle name="Comma 104 5" xfId="1284"/>
    <cellStyle name="Comma 105" xfId="1285"/>
    <cellStyle name="Comma 105 2" xfId="1286"/>
    <cellStyle name="Comma 105 2 2" xfId="1287"/>
    <cellStyle name="Comma 105 2 2 2" xfId="1288"/>
    <cellStyle name="Comma 105 2 2 3" xfId="1289"/>
    <cellStyle name="Comma 105 2 3" xfId="1290"/>
    <cellStyle name="Comma 105 2 4" xfId="1291"/>
    <cellStyle name="Comma 105 3" xfId="1292"/>
    <cellStyle name="Comma 105 3 2" xfId="1293"/>
    <cellStyle name="Comma 105 3 3" xfId="1294"/>
    <cellStyle name="Comma 105 4" xfId="1295"/>
    <cellStyle name="Comma 105 5" xfId="1296"/>
    <cellStyle name="Comma 106" xfId="1297"/>
    <cellStyle name="Comma 106 2" xfId="1298"/>
    <cellStyle name="Comma 107" xfId="1299"/>
    <cellStyle name="Comma 107 2" xfId="1300"/>
    <cellStyle name="Comma 107 2 2" xfId="1301"/>
    <cellStyle name="Comma 108" xfId="1302"/>
    <cellStyle name="Comma 108 2" xfId="1303"/>
    <cellStyle name="Comma 108 3" xfId="1304"/>
    <cellStyle name="Comma 109" xfId="1305"/>
    <cellStyle name="Comma 109 2" xfId="1306"/>
    <cellStyle name="Comma 109 3" xfId="1307"/>
    <cellStyle name="Comma 11" xfId="1308"/>
    <cellStyle name="Comma 11 10" xfId="1309"/>
    <cellStyle name="Comma 11 2" xfId="1310"/>
    <cellStyle name="Comma 11 2 2" xfId="1311"/>
    <cellStyle name="Comma 11 2 2 2" xfId="1312"/>
    <cellStyle name="Comma 11 2 2 2 2" xfId="1313"/>
    <cellStyle name="Comma 11 2 2 2 2 2" xfId="1314"/>
    <cellStyle name="Comma 11 2 2 2 2 2 2" xfId="1315"/>
    <cellStyle name="Comma 11 2 2 2 2 3" xfId="1316"/>
    <cellStyle name="Comma 11 2 2 2 3" xfId="1317"/>
    <cellStyle name="Comma 11 2 2 2 3 2" xfId="1318"/>
    <cellStyle name="Comma 11 2 2 2 3 3" xfId="1319"/>
    <cellStyle name="Comma 11 2 2 2 4" xfId="1320"/>
    <cellStyle name="Comma 11 2 2 3" xfId="1321"/>
    <cellStyle name="Comma 11 2 2 3 2" xfId="1322"/>
    <cellStyle name="Comma 11 2 2 3 2 2" xfId="1323"/>
    <cellStyle name="Comma 11 2 2 3 3" xfId="1324"/>
    <cellStyle name="Comma 11 2 2 4" xfId="1325"/>
    <cellStyle name="Comma 11 2 2 4 2" xfId="1326"/>
    <cellStyle name="Comma 11 2 2 5" xfId="1327"/>
    <cellStyle name="Comma 11 2 3" xfId="1328"/>
    <cellStyle name="Comma 11 2 3 2" xfId="1329"/>
    <cellStyle name="Comma 11 2 3 2 2" xfId="1330"/>
    <cellStyle name="Comma 11 2 3 2 2 2" xfId="1331"/>
    <cellStyle name="Comma 11 2 3 2 2 2 2" xfId="1332"/>
    <cellStyle name="Comma 11 2 3 2 2 3" xfId="1333"/>
    <cellStyle name="Comma 11 2 3 2 3" xfId="1334"/>
    <cellStyle name="Comma 11 2 3 2 3 2" xfId="1335"/>
    <cellStyle name="Comma 11 2 3 2 4" xfId="1336"/>
    <cellStyle name="Comma 11 2 3 3" xfId="1337"/>
    <cellStyle name="Comma 11 2 3 3 2" xfId="1338"/>
    <cellStyle name="Comma 11 2 3 3 2 2" xfId="1339"/>
    <cellStyle name="Comma 11 2 3 3 3" xfId="1340"/>
    <cellStyle name="Comma 11 2 3 4" xfId="1341"/>
    <cellStyle name="Comma 11 2 3 4 2" xfId="1342"/>
    <cellStyle name="Comma 11 2 3 5" xfId="1343"/>
    <cellStyle name="Comma 11 2 4" xfId="1344"/>
    <cellStyle name="Comma 11 2 4 2" xfId="1345"/>
    <cellStyle name="Comma 11 2 4 2 2" xfId="1346"/>
    <cellStyle name="Comma 11 2 4 2 2 2" xfId="1347"/>
    <cellStyle name="Comma 11 2 4 2 3" xfId="1348"/>
    <cellStyle name="Comma 11 2 4 3" xfId="1349"/>
    <cellStyle name="Comma 11 2 4 3 2" xfId="1350"/>
    <cellStyle name="Comma 11 2 4 4" xfId="1351"/>
    <cellStyle name="Comma 11 2 5" xfId="1352"/>
    <cellStyle name="Comma 11 2 5 2" xfId="1353"/>
    <cellStyle name="Comma 11 2 5 2 2" xfId="1354"/>
    <cellStyle name="Comma 11 2 5 3" xfId="1355"/>
    <cellStyle name="Comma 11 2 6" xfId="1356"/>
    <cellStyle name="Comma 11 2 6 2" xfId="1357"/>
    <cellStyle name="Comma 11 2 7" xfId="1358"/>
    <cellStyle name="Comma 11 3" xfId="1359"/>
    <cellStyle name="Comma 11 3 2" xfId="1360"/>
    <cellStyle name="Comma 11 3 2 2" xfId="1361"/>
    <cellStyle name="Comma 11 3 2 2 2" xfId="1362"/>
    <cellStyle name="Comma 11 3 2 2 2 2" xfId="1363"/>
    <cellStyle name="Comma 11 3 2 2 2 2 2" xfId="1364"/>
    <cellStyle name="Comma 11 3 2 2 2 3" xfId="1365"/>
    <cellStyle name="Comma 11 3 2 2 3" xfId="1366"/>
    <cellStyle name="Comma 11 3 2 2 3 2" xfId="1367"/>
    <cellStyle name="Comma 11 3 2 2 4" xfId="1368"/>
    <cellStyle name="Comma 11 3 2 3" xfId="1369"/>
    <cellStyle name="Comma 11 3 2 3 2" xfId="1370"/>
    <cellStyle name="Comma 11 3 2 3 2 2" xfId="1371"/>
    <cellStyle name="Comma 11 3 2 3 3" xfId="1372"/>
    <cellStyle name="Comma 11 3 2 4" xfId="1373"/>
    <cellStyle name="Comma 11 3 2 4 2" xfId="1374"/>
    <cellStyle name="Comma 11 3 2 5" xfId="1375"/>
    <cellStyle name="Comma 11 3 3" xfId="1376"/>
    <cellStyle name="Comma 11 3 3 2" xfId="1377"/>
    <cellStyle name="Comma 11 3 3 2 2" xfId="1378"/>
    <cellStyle name="Comma 11 3 3 2 2 2" xfId="1379"/>
    <cellStyle name="Comma 11 3 3 2 2 2 2" xfId="1380"/>
    <cellStyle name="Comma 11 3 3 2 2 3" xfId="1381"/>
    <cellStyle name="Comma 11 3 3 2 3" xfId="1382"/>
    <cellStyle name="Comma 11 3 3 2 3 2" xfId="1383"/>
    <cellStyle name="Comma 11 3 3 2 4" xfId="1384"/>
    <cellStyle name="Comma 11 3 3 3" xfId="1385"/>
    <cellStyle name="Comma 11 3 3 3 2" xfId="1386"/>
    <cellStyle name="Comma 11 3 3 3 2 2" xfId="1387"/>
    <cellStyle name="Comma 11 3 3 3 3" xfId="1388"/>
    <cellStyle name="Comma 11 3 3 4" xfId="1389"/>
    <cellStyle name="Comma 11 3 3 4 2" xfId="1390"/>
    <cellStyle name="Comma 11 3 3 5" xfId="1391"/>
    <cellStyle name="Comma 11 3 4" xfId="1392"/>
    <cellStyle name="Comma 11 3 4 2" xfId="1393"/>
    <cellStyle name="Comma 11 3 4 2 2" xfId="1394"/>
    <cellStyle name="Comma 11 3 4 2 2 2" xfId="1395"/>
    <cellStyle name="Comma 11 3 4 2 3" xfId="1396"/>
    <cellStyle name="Comma 11 3 4 3" xfId="1397"/>
    <cellStyle name="Comma 11 3 4 3 2" xfId="1398"/>
    <cellStyle name="Comma 11 3 4 4" xfId="1399"/>
    <cellStyle name="Comma 11 3 5" xfId="1400"/>
    <cellStyle name="Comma 11 3 5 2" xfId="1401"/>
    <cellStyle name="Comma 11 3 5 2 2" xfId="1402"/>
    <cellStyle name="Comma 11 3 5 3" xfId="1403"/>
    <cellStyle name="Comma 11 3 6" xfId="1404"/>
    <cellStyle name="Comma 11 3 6 2" xfId="1405"/>
    <cellStyle name="Comma 11 3 7" xfId="1406"/>
    <cellStyle name="Comma 11 4" xfId="1407"/>
    <cellStyle name="Comma 11 4 2" xfId="1408"/>
    <cellStyle name="Comma 11 4 2 2" xfId="1409"/>
    <cellStyle name="Comma 11 4 2 2 2" xfId="1410"/>
    <cellStyle name="Comma 11 4 2 2 2 2" xfId="1411"/>
    <cellStyle name="Comma 11 4 2 2 3" xfId="1412"/>
    <cellStyle name="Comma 11 4 2 3" xfId="1413"/>
    <cellStyle name="Comma 11 4 2 3 2" xfId="1414"/>
    <cellStyle name="Comma 11 4 2 4" xfId="1415"/>
    <cellStyle name="Comma 11 4 3" xfId="1416"/>
    <cellStyle name="Comma 11 4 3 2" xfId="1417"/>
    <cellStyle name="Comma 11 4 3 2 2" xfId="1418"/>
    <cellStyle name="Comma 11 4 3 3" xfId="1419"/>
    <cellStyle name="Comma 11 4 4" xfId="1420"/>
    <cellStyle name="Comma 11 4 4 2" xfId="1421"/>
    <cellStyle name="Comma 11 4 5" xfId="1422"/>
    <cellStyle name="Comma 11 5" xfId="1423"/>
    <cellStyle name="Comma 11 5 2" xfId="1424"/>
    <cellStyle name="Comma 11 5 2 2" xfId="1425"/>
    <cellStyle name="Comma 11 5 2 2 2" xfId="1426"/>
    <cellStyle name="Comma 11 5 2 2 2 2" xfId="1427"/>
    <cellStyle name="Comma 11 5 2 2 3" xfId="1428"/>
    <cellStyle name="Comma 11 5 2 3" xfId="1429"/>
    <cellStyle name="Comma 11 5 2 3 2" xfId="1430"/>
    <cellStyle name="Comma 11 5 2 4" xfId="1431"/>
    <cellStyle name="Comma 11 5 3" xfId="1432"/>
    <cellStyle name="Comma 11 5 3 2" xfId="1433"/>
    <cellStyle name="Comma 11 5 3 2 2" xfId="1434"/>
    <cellStyle name="Comma 11 5 3 3" xfId="1435"/>
    <cellStyle name="Comma 11 5 4" xfId="1436"/>
    <cellStyle name="Comma 11 5 4 2" xfId="1437"/>
    <cellStyle name="Comma 11 5 5" xfId="1438"/>
    <cellStyle name="Comma 11 6" xfId="1439"/>
    <cellStyle name="Comma 11 6 2" xfId="1440"/>
    <cellStyle name="Comma 11 6 2 2" xfId="1441"/>
    <cellStyle name="Comma 11 6 2 2 2" xfId="1442"/>
    <cellStyle name="Comma 11 6 2 3" xfId="1443"/>
    <cellStyle name="Comma 11 6 3" xfId="1444"/>
    <cellStyle name="Comma 11 6 3 2" xfId="1445"/>
    <cellStyle name="Comma 11 6 4" xfId="1446"/>
    <cellStyle name="Comma 11 7" xfId="1447"/>
    <cellStyle name="Comma 11 7 2" xfId="1448"/>
    <cellStyle name="Comma 11 7 2 2" xfId="1449"/>
    <cellStyle name="Comma 11 7 3" xfId="1450"/>
    <cellStyle name="Comma 11 8" xfId="1451"/>
    <cellStyle name="Comma 11 9" xfId="1452"/>
    <cellStyle name="Comma 11 9 2" xfId="1453"/>
    <cellStyle name="Comma 110" xfId="1454"/>
    <cellStyle name="Comma 110 2" xfId="1455"/>
    <cellStyle name="Comma 110 3" xfId="1456"/>
    <cellStyle name="Comma 111" xfId="1457"/>
    <cellStyle name="Comma 111 2" xfId="1458"/>
    <cellStyle name="Comma 111 3" xfId="1459"/>
    <cellStyle name="Comma 112" xfId="1460"/>
    <cellStyle name="Comma 112 2" xfId="1461"/>
    <cellStyle name="Comma 112 3" xfId="1462"/>
    <cellStyle name="Comma 113" xfId="1463"/>
    <cellStyle name="Comma 113 2" xfId="1464"/>
    <cellStyle name="Comma 113 3" xfId="1465"/>
    <cellStyle name="Comma 114" xfId="1466"/>
    <cellStyle name="Comma 114 2" xfId="1467"/>
    <cellStyle name="Comma 114 3" xfId="1468"/>
    <cellStyle name="Comma 114 3 2" xfId="1469"/>
    <cellStyle name="Comma 115" xfId="1470"/>
    <cellStyle name="Comma 115 2" xfId="1471"/>
    <cellStyle name="Comma 115 3" xfId="1472"/>
    <cellStyle name="Comma 115 3 2" xfId="1473"/>
    <cellStyle name="Comma 116" xfId="1474"/>
    <cellStyle name="Comma 116 2" xfId="1475"/>
    <cellStyle name="Comma 116 3" xfId="1476"/>
    <cellStyle name="Comma 116 3 2" xfId="1477"/>
    <cellStyle name="Comma 117" xfId="1478"/>
    <cellStyle name="Comma 117 2" xfId="1479"/>
    <cellStyle name="Comma 117 3" xfId="1480"/>
    <cellStyle name="Comma 117 3 2" xfId="1481"/>
    <cellStyle name="Comma 118" xfId="1482"/>
    <cellStyle name="Comma 118 2" xfId="1483"/>
    <cellStyle name="Comma 118 3" xfId="1484"/>
    <cellStyle name="Comma 118 3 2" xfId="1485"/>
    <cellStyle name="Comma 119" xfId="1486"/>
    <cellStyle name="Comma 119 2" xfId="1487"/>
    <cellStyle name="Comma 119 3" xfId="1488"/>
    <cellStyle name="Comma 119 3 2" xfId="1489"/>
    <cellStyle name="Comma 12" xfId="1490"/>
    <cellStyle name="Comma 12 10" xfId="1491"/>
    <cellStyle name="Comma 12 2" xfId="1492"/>
    <cellStyle name="Comma 12 2 2" xfId="1493"/>
    <cellStyle name="Comma 12 2 2 2" xfId="1494"/>
    <cellStyle name="Comma 12 2 2 2 2" xfId="1495"/>
    <cellStyle name="Comma 12 2 2 2 2 2" xfId="1496"/>
    <cellStyle name="Comma 12 2 2 2 2 2 2" xfId="1497"/>
    <cellStyle name="Comma 12 2 2 2 2 3" xfId="1498"/>
    <cellStyle name="Comma 12 2 2 2 3" xfId="1499"/>
    <cellStyle name="Comma 12 2 2 2 3 2" xfId="1500"/>
    <cellStyle name="Comma 12 2 2 2 4" xfId="1501"/>
    <cellStyle name="Comma 12 2 2 3" xfId="1502"/>
    <cellStyle name="Comma 12 2 2 3 2" xfId="1503"/>
    <cellStyle name="Comma 12 2 2 3 2 2" xfId="1504"/>
    <cellStyle name="Comma 12 2 2 3 3" xfId="1505"/>
    <cellStyle name="Comma 12 2 2 4" xfId="1506"/>
    <cellStyle name="Comma 12 2 2 4 2" xfId="1507"/>
    <cellStyle name="Comma 12 2 2 5" xfId="1508"/>
    <cellStyle name="Comma 12 2 3" xfId="1509"/>
    <cellStyle name="Comma 12 2 3 2" xfId="1510"/>
    <cellStyle name="Comma 12 2 3 2 2" xfId="1511"/>
    <cellStyle name="Comma 12 2 3 2 2 2" xfId="1512"/>
    <cellStyle name="Comma 12 2 3 2 2 2 2" xfId="1513"/>
    <cellStyle name="Comma 12 2 3 2 2 3" xfId="1514"/>
    <cellStyle name="Comma 12 2 3 2 3" xfId="1515"/>
    <cellStyle name="Comma 12 2 3 2 3 2" xfId="1516"/>
    <cellStyle name="Comma 12 2 3 2 4" xfId="1517"/>
    <cellStyle name="Comma 12 2 3 3" xfId="1518"/>
    <cellStyle name="Comma 12 2 3 3 2" xfId="1519"/>
    <cellStyle name="Comma 12 2 3 3 2 2" xfId="1520"/>
    <cellStyle name="Comma 12 2 3 3 3" xfId="1521"/>
    <cellStyle name="Comma 12 2 3 4" xfId="1522"/>
    <cellStyle name="Comma 12 2 3 4 2" xfId="1523"/>
    <cellStyle name="Comma 12 2 3 5" xfId="1524"/>
    <cellStyle name="Comma 12 2 4" xfId="1525"/>
    <cellStyle name="Comma 12 2 4 2" xfId="1526"/>
    <cellStyle name="Comma 12 2 4 2 2" xfId="1527"/>
    <cellStyle name="Comma 12 2 4 2 2 2" xfId="1528"/>
    <cellStyle name="Comma 12 2 4 2 3" xfId="1529"/>
    <cellStyle name="Comma 12 2 4 3" xfId="1530"/>
    <cellStyle name="Comma 12 2 4 3 2" xfId="1531"/>
    <cellStyle name="Comma 12 2 4 4" xfId="1532"/>
    <cellStyle name="Comma 12 2 5" xfId="1533"/>
    <cellStyle name="Comma 12 2 5 2" xfId="1534"/>
    <cellStyle name="Comma 12 2 5 2 2" xfId="1535"/>
    <cellStyle name="Comma 12 2 5 3" xfId="1536"/>
    <cellStyle name="Comma 12 2 6" xfId="1537"/>
    <cellStyle name="Comma 12 2 6 2" xfId="1538"/>
    <cellStyle name="Comma 12 2 7" xfId="1539"/>
    <cellStyle name="Comma 12 3" xfId="1540"/>
    <cellStyle name="Comma 12 3 2" xfId="1541"/>
    <cellStyle name="Comma 12 3 2 2" xfId="1542"/>
    <cellStyle name="Comma 12 3 2 2 2" xfId="1543"/>
    <cellStyle name="Comma 12 3 2 2 2 2" xfId="1544"/>
    <cellStyle name="Comma 12 3 2 2 2 2 2" xfId="1545"/>
    <cellStyle name="Comma 12 3 2 2 2 3" xfId="1546"/>
    <cellStyle name="Comma 12 3 2 2 3" xfId="1547"/>
    <cellStyle name="Comma 12 3 2 2 3 2" xfId="1548"/>
    <cellStyle name="Comma 12 3 2 2 4" xfId="1549"/>
    <cellStyle name="Comma 12 3 2 3" xfId="1550"/>
    <cellStyle name="Comma 12 3 2 3 2" xfId="1551"/>
    <cellStyle name="Comma 12 3 2 3 2 2" xfId="1552"/>
    <cellStyle name="Comma 12 3 2 3 3" xfId="1553"/>
    <cellStyle name="Comma 12 3 2 4" xfId="1554"/>
    <cellStyle name="Comma 12 3 2 4 2" xfId="1555"/>
    <cellStyle name="Comma 12 3 2 5" xfId="1556"/>
    <cellStyle name="Comma 12 3 3" xfId="1557"/>
    <cellStyle name="Comma 12 3 3 2" xfId="1558"/>
    <cellStyle name="Comma 12 3 3 2 2" xfId="1559"/>
    <cellStyle name="Comma 12 3 3 2 2 2" xfId="1560"/>
    <cellStyle name="Comma 12 3 3 2 2 2 2" xfId="1561"/>
    <cellStyle name="Comma 12 3 3 2 2 3" xfId="1562"/>
    <cellStyle name="Comma 12 3 3 2 3" xfId="1563"/>
    <cellStyle name="Comma 12 3 3 2 3 2" xfId="1564"/>
    <cellStyle name="Comma 12 3 3 2 4" xfId="1565"/>
    <cellStyle name="Comma 12 3 3 3" xfId="1566"/>
    <cellStyle name="Comma 12 3 3 3 2" xfId="1567"/>
    <cellStyle name="Comma 12 3 3 3 2 2" xfId="1568"/>
    <cellStyle name="Comma 12 3 3 3 3" xfId="1569"/>
    <cellStyle name="Comma 12 3 3 4" xfId="1570"/>
    <cellStyle name="Comma 12 3 3 4 2" xfId="1571"/>
    <cellStyle name="Comma 12 3 3 5" xfId="1572"/>
    <cellStyle name="Comma 12 3 4" xfId="1573"/>
    <cellStyle name="Comma 12 3 4 2" xfId="1574"/>
    <cellStyle name="Comma 12 3 4 2 2" xfId="1575"/>
    <cellStyle name="Comma 12 3 4 2 2 2" xfId="1576"/>
    <cellStyle name="Comma 12 3 4 2 3" xfId="1577"/>
    <cellStyle name="Comma 12 3 4 3" xfId="1578"/>
    <cellStyle name="Comma 12 3 4 3 2" xfId="1579"/>
    <cellStyle name="Comma 12 3 4 4" xfId="1580"/>
    <cellStyle name="Comma 12 3 5" xfId="1581"/>
    <cellStyle name="Comma 12 3 5 2" xfId="1582"/>
    <cellStyle name="Comma 12 3 5 2 2" xfId="1583"/>
    <cellStyle name="Comma 12 3 5 3" xfId="1584"/>
    <cellStyle name="Comma 12 3 6" xfId="1585"/>
    <cellStyle name="Comma 12 3 6 2" xfId="1586"/>
    <cellStyle name="Comma 12 3 7" xfId="1587"/>
    <cellStyle name="Comma 12 4" xfId="1588"/>
    <cellStyle name="Comma 12 4 2" xfId="1589"/>
    <cellStyle name="Comma 12 4 2 2" xfId="1590"/>
    <cellStyle name="Comma 12 4 2 2 2" xfId="1591"/>
    <cellStyle name="Comma 12 4 2 2 2 2" xfId="1592"/>
    <cellStyle name="Comma 12 4 2 2 3" xfId="1593"/>
    <cellStyle name="Comma 12 4 2 3" xfId="1594"/>
    <cellStyle name="Comma 12 4 2 3 2" xfId="1595"/>
    <cellStyle name="Comma 12 4 2 4" xfId="1596"/>
    <cellStyle name="Comma 12 4 3" xfId="1597"/>
    <cellStyle name="Comma 12 4 3 2" xfId="1598"/>
    <cellStyle name="Comma 12 4 3 2 2" xfId="1599"/>
    <cellStyle name="Comma 12 4 3 3" xfId="1600"/>
    <cellStyle name="Comma 12 4 4" xfId="1601"/>
    <cellStyle name="Comma 12 4 4 2" xfId="1602"/>
    <cellStyle name="Comma 12 4 5" xfId="1603"/>
    <cellStyle name="Comma 12 5" xfId="1604"/>
    <cellStyle name="Comma 12 5 2" xfId="1605"/>
    <cellStyle name="Comma 12 5 2 2" xfId="1606"/>
    <cellStyle name="Comma 12 5 2 2 2" xfId="1607"/>
    <cellStyle name="Comma 12 5 2 2 2 2" xfId="1608"/>
    <cellStyle name="Comma 12 5 2 2 3" xfId="1609"/>
    <cellStyle name="Comma 12 5 2 3" xfId="1610"/>
    <cellStyle name="Comma 12 5 2 3 2" xfId="1611"/>
    <cellStyle name="Comma 12 5 2 4" xfId="1612"/>
    <cellStyle name="Comma 12 5 3" xfId="1613"/>
    <cellStyle name="Comma 12 5 3 2" xfId="1614"/>
    <cellStyle name="Comma 12 5 3 2 2" xfId="1615"/>
    <cellStyle name="Comma 12 5 3 3" xfId="1616"/>
    <cellStyle name="Comma 12 5 4" xfId="1617"/>
    <cellStyle name="Comma 12 5 4 2" xfId="1618"/>
    <cellStyle name="Comma 12 5 5" xfId="1619"/>
    <cellStyle name="Comma 12 6" xfId="1620"/>
    <cellStyle name="Comma 12 6 2" xfId="1621"/>
    <cellStyle name="Comma 12 6 2 2" xfId="1622"/>
    <cellStyle name="Comma 12 6 2 2 2" xfId="1623"/>
    <cellStyle name="Comma 12 6 2 3" xfId="1624"/>
    <cellStyle name="Comma 12 6 3" xfId="1625"/>
    <cellStyle name="Comma 12 6 3 2" xfId="1626"/>
    <cellStyle name="Comma 12 6 4" xfId="1627"/>
    <cellStyle name="Comma 12 7" xfId="1628"/>
    <cellStyle name="Comma 12 7 2" xfId="1629"/>
    <cellStyle name="Comma 12 7 2 2" xfId="1630"/>
    <cellStyle name="Comma 12 7 3" xfId="1631"/>
    <cellStyle name="Comma 12 8" xfId="1632"/>
    <cellStyle name="Comma 12 9" xfId="1633"/>
    <cellStyle name="Comma 12 9 2" xfId="1634"/>
    <cellStyle name="Comma 120" xfId="1635"/>
    <cellStyle name="Comma 120 2" xfId="1636"/>
    <cellStyle name="Comma 120 3" xfId="1637"/>
    <cellStyle name="Comma 120 3 2" xfId="1638"/>
    <cellStyle name="Comma 121" xfId="1639"/>
    <cellStyle name="Comma 121 2" xfId="1640"/>
    <cellStyle name="Comma 121 3" xfId="1641"/>
    <cellStyle name="Comma 121 3 2" xfId="1642"/>
    <cellStyle name="Comma 122" xfId="1643"/>
    <cellStyle name="Comma 122 2" xfId="1644"/>
    <cellStyle name="Comma 122 3" xfId="1645"/>
    <cellStyle name="Comma 122 3 2" xfId="1646"/>
    <cellStyle name="Comma 123" xfId="1647"/>
    <cellStyle name="Comma 123 2" xfId="1648"/>
    <cellStyle name="Comma 123 3" xfId="1649"/>
    <cellStyle name="Comma 123 3 2" xfId="1650"/>
    <cellStyle name="Comma 124" xfId="1651"/>
    <cellStyle name="Comma 124 2" xfId="1652"/>
    <cellStyle name="Comma 124 3" xfId="1653"/>
    <cellStyle name="Comma 124 3 2" xfId="1654"/>
    <cellStyle name="Comma 125" xfId="1655"/>
    <cellStyle name="Comma 125 2" xfId="1656"/>
    <cellStyle name="Comma 125 3" xfId="1657"/>
    <cellStyle name="Comma 125 3 2" xfId="1658"/>
    <cellStyle name="Comma 126" xfId="1659"/>
    <cellStyle name="Comma 126 2" xfId="1660"/>
    <cellStyle name="Comma 126 3" xfId="1661"/>
    <cellStyle name="Comma 126 3 2" xfId="1662"/>
    <cellStyle name="Comma 127" xfId="1663"/>
    <cellStyle name="Comma 127 2" xfId="1664"/>
    <cellStyle name="Comma 127 3" xfId="1665"/>
    <cellStyle name="Comma 127 3 2" xfId="1666"/>
    <cellStyle name="Comma 128" xfId="1667"/>
    <cellStyle name="Comma 128 2" xfId="1668"/>
    <cellStyle name="Comma 128 3" xfId="1669"/>
    <cellStyle name="Comma 128 3 2" xfId="1670"/>
    <cellStyle name="Comma 129" xfId="1671"/>
    <cellStyle name="Comma 129 2" xfId="1672"/>
    <cellStyle name="Comma 129 3" xfId="1673"/>
    <cellStyle name="Comma 129 3 2" xfId="1674"/>
    <cellStyle name="Comma 13" xfId="1675"/>
    <cellStyle name="Comma 13 10" xfId="1676"/>
    <cellStyle name="Comma 13 2" xfId="1677"/>
    <cellStyle name="Comma 13 2 2" xfId="1678"/>
    <cellStyle name="Comma 13 2 2 2" xfId="1679"/>
    <cellStyle name="Comma 13 2 2 2 2" xfId="1680"/>
    <cellStyle name="Comma 13 2 2 2 2 2" xfId="1681"/>
    <cellStyle name="Comma 13 2 2 2 2 2 2" xfId="1682"/>
    <cellStyle name="Comma 13 2 2 2 2 3" xfId="1683"/>
    <cellStyle name="Comma 13 2 2 2 3" xfId="1684"/>
    <cellStyle name="Comma 13 2 2 2 3 2" xfId="1685"/>
    <cellStyle name="Comma 13 2 2 2 4" xfId="1686"/>
    <cellStyle name="Comma 13 2 2 3" xfId="1687"/>
    <cellStyle name="Comma 13 2 2 3 2" xfId="1688"/>
    <cellStyle name="Comma 13 2 2 3 2 2" xfId="1689"/>
    <cellStyle name="Comma 13 2 2 3 3" xfId="1690"/>
    <cellStyle name="Comma 13 2 2 4" xfId="1691"/>
    <cellStyle name="Comma 13 2 2 4 2" xfId="1692"/>
    <cellStyle name="Comma 13 2 2 5" xfId="1693"/>
    <cellStyle name="Comma 13 2 3" xfId="1694"/>
    <cellStyle name="Comma 13 2 3 2" xfId="1695"/>
    <cellStyle name="Comma 13 2 3 2 2" xfId="1696"/>
    <cellStyle name="Comma 13 2 3 2 2 2" xfId="1697"/>
    <cellStyle name="Comma 13 2 3 2 2 2 2" xfId="1698"/>
    <cellStyle name="Comma 13 2 3 2 2 3" xfId="1699"/>
    <cellStyle name="Comma 13 2 3 2 3" xfId="1700"/>
    <cellStyle name="Comma 13 2 3 2 3 2" xfId="1701"/>
    <cellStyle name="Comma 13 2 3 2 4" xfId="1702"/>
    <cellStyle name="Comma 13 2 3 3" xfId="1703"/>
    <cellStyle name="Comma 13 2 3 3 2" xfId="1704"/>
    <cellStyle name="Comma 13 2 3 3 2 2" xfId="1705"/>
    <cellStyle name="Comma 13 2 3 3 3" xfId="1706"/>
    <cellStyle name="Comma 13 2 3 4" xfId="1707"/>
    <cellStyle name="Comma 13 2 3 4 2" xfId="1708"/>
    <cellStyle name="Comma 13 2 3 5" xfId="1709"/>
    <cellStyle name="Comma 13 2 4" xfId="1710"/>
    <cellStyle name="Comma 13 2 4 2" xfId="1711"/>
    <cellStyle name="Comma 13 2 4 2 2" xfId="1712"/>
    <cellStyle name="Comma 13 2 4 2 2 2" xfId="1713"/>
    <cellStyle name="Comma 13 2 4 2 3" xfId="1714"/>
    <cellStyle name="Comma 13 2 4 3" xfId="1715"/>
    <cellStyle name="Comma 13 2 4 3 2" xfId="1716"/>
    <cellStyle name="Comma 13 2 4 4" xfId="1717"/>
    <cellStyle name="Comma 13 2 5" xfId="1718"/>
    <cellStyle name="Comma 13 2 5 2" xfId="1719"/>
    <cellStyle name="Comma 13 2 5 2 2" xfId="1720"/>
    <cellStyle name="Comma 13 2 5 3" xfId="1721"/>
    <cellStyle name="Comma 13 2 6" xfId="1722"/>
    <cellStyle name="Comma 13 2 6 2" xfId="1723"/>
    <cellStyle name="Comma 13 2 7" xfId="1724"/>
    <cellStyle name="Comma 13 3" xfId="1725"/>
    <cellStyle name="Comma 13 3 2" xfId="1726"/>
    <cellStyle name="Comma 13 3 2 2" xfId="1727"/>
    <cellStyle name="Comma 13 3 2 2 2" xfId="1728"/>
    <cellStyle name="Comma 13 3 2 2 2 2" xfId="1729"/>
    <cellStyle name="Comma 13 3 2 2 2 2 2" xfId="1730"/>
    <cellStyle name="Comma 13 3 2 2 2 3" xfId="1731"/>
    <cellStyle name="Comma 13 3 2 2 3" xfId="1732"/>
    <cellStyle name="Comma 13 3 2 2 3 2" xfId="1733"/>
    <cellStyle name="Comma 13 3 2 2 4" xfId="1734"/>
    <cellStyle name="Comma 13 3 2 3" xfId="1735"/>
    <cellStyle name="Comma 13 3 2 3 2" xfId="1736"/>
    <cellStyle name="Comma 13 3 2 3 2 2" xfId="1737"/>
    <cellStyle name="Comma 13 3 2 3 3" xfId="1738"/>
    <cellStyle name="Comma 13 3 2 4" xfId="1739"/>
    <cellStyle name="Comma 13 3 2 4 2" xfId="1740"/>
    <cellStyle name="Comma 13 3 2 5" xfId="1741"/>
    <cellStyle name="Comma 13 3 3" xfId="1742"/>
    <cellStyle name="Comma 13 3 3 2" xfId="1743"/>
    <cellStyle name="Comma 13 3 3 2 2" xfId="1744"/>
    <cellStyle name="Comma 13 3 3 2 2 2" xfId="1745"/>
    <cellStyle name="Comma 13 3 3 2 2 2 2" xfId="1746"/>
    <cellStyle name="Comma 13 3 3 2 2 3" xfId="1747"/>
    <cellStyle name="Comma 13 3 3 2 3" xfId="1748"/>
    <cellStyle name="Comma 13 3 3 2 3 2" xfId="1749"/>
    <cellStyle name="Comma 13 3 3 2 4" xfId="1750"/>
    <cellStyle name="Comma 13 3 3 3" xfId="1751"/>
    <cellStyle name="Comma 13 3 3 3 2" xfId="1752"/>
    <cellStyle name="Comma 13 3 3 3 2 2" xfId="1753"/>
    <cellStyle name="Comma 13 3 3 3 3" xfId="1754"/>
    <cellStyle name="Comma 13 3 3 4" xfId="1755"/>
    <cellStyle name="Comma 13 3 3 4 2" xfId="1756"/>
    <cellStyle name="Comma 13 3 3 5" xfId="1757"/>
    <cellStyle name="Comma 13 3 4" xfId="1758"/>
    <cellStyle name="Comma 13 3 4 2" xfId="1759"/>
    <cellStyle name="Comma 13 3 4 2 2" xfId="1760"/>
    <cellStyle name="Comma 13 3 4 2 2 2" xfId="1761"/>
    <cellStyle name="Comma 13 3 4 2 3" xfId="1762"/>
    <cellStyle name="Comma 13 3 4 3" xfId="1763"/>
    <cellStyle name="Comma 13 3 4 3 2" xfId="1764"/>
    <cellStyle name="Comma 13 3 4 4" xfId="1765"/>
    <cellStyle name="Comma 13 3 5" xfId="1766"/>
    <cellStyle name="Comma 13 3 5 2" xfId="1767"/>
    <cellStyle name="Comma 13 3 5 2 2" xfId="1768"/>
    <cellStyle name="Comma 13 3 5 3" xfId="1769"/>
    <cellStyle name="Comma 13 3 6" xfId="1770"/>
    <cellStyle name="Comma 13 3 6 2" xfId="1771"/>
    <cellStyle name="Comma 13 3 7" xfId="1772"/>
    <cellStyle name="Comma 13 4" xfId="1773"/>
    <cellStyle name="Comma 13 4 2" xfId="1774"/>
    <cellStyle name="Comma 13 4 2 2" xfId="1775"/>
    <cellStyle name="Comma 13 4 2 2 2" xfId="1776"/>
    <cellStyle name="Comma 13 4 2 2 2 2" xfId="1777"/>
    <cellStyle name="Comma 13 4 2 2 3" xfId="1778"/>
    <cellStyle name="Comma 13 4 2 3" xfId="1779"/>
    <cellStyle name="Comma 13 4 2 3 2" xfId="1780"/>
    <cellStyle name="Comma 13 4 2 4" xfId="1781"/>
    <cellStyle name="Comma 13 4 3" xfId="1782"/>
    <cellStyle name="Comma 13 4 3 2" xfId="1783"/>
    <cellStyle name="Comma 13 4 3 2 2" xfId="1784"/>
    <cellStyle name="Comma 13 4 3 3" xfId="1785"/>
    <cellStyle name="Comma 13 4 4" xfId="1786"/>
    <cellStyle name="Comma 13 4 4 2" xfId="1787"/>
    <cellStyle name="Comma 13 4 5" xfId="1788"/>
    <cellStyle name="Comma 13 5" xfId="1789"/>
    <cellStyle name="Comma 13 5 2" xfId="1790"/>
    <cellStyle name="Comma 13 5 2 2" xfId="1791"/>
    <cellStyle name="Comma 13 5 2 2 2" xfId="1792"/>
    <cellStyle name="Comma 13 5 2 2 2 2" xfId="1793"/>
    <cellStyle name="Comma 13 5 2 2 3" xfId="1794"/>
    <cellStyle name="Comma 13 5 2 3" xfId="1795"/>
    <cellStyle name="Comma 13 5 2 3 2" xfId="1796"/>
    <cellStyle name="Comma 13 5 2 4" xfId="1797"/>
    <cellStyle name="Comma 13 5 3" xfId="1798"/>
    <cellStyle name="Comma 13 5 3 2" xfId="1799"/>
    <cellStyle name="Comma 13 5 3 2 2" xfId="1800"/>
    <cellStyle name="Comma 13 5 3 3" xfId="1801"/>
    <cellStyle name="Comma 13 5 4" xfId="1802"/>
    <cellStyle name="Comma 13 5 4 2" xfId="1803"/>
    <cellStyle name="Comma 13 5 5" xfId="1804"/>
    <cellStyle name="Comma 13 6" xfId="1805"/>
    <cellStyle name="Comma 13 6 2" xfId="1806"/>
    <cellStyle name="Comma 13 6 2 2" xfId="1807"/>
    <cellStyle name="Comma 13 6 2 2 2" xfId="1808"/>
    <cellStyle name="Comma 13 6 2 3" xfId="1809"/>
    <cellStyle name="Comma 13 6 3" xfId="1810"/>
    <cellStyle name="Comma 13 6 3 2" xfId="1811"/>
    <cellStyle name="Comma 13 6 4" xfId="1812"/>
    <cellStyle name="Comma 13 7" xfId="1813"/>
    <cellStyle name="Comma 13 7 2" xfId="1814"/>
    <cellStyle name="Comma 13 7 2 2" xfId="1815"/>
    <cellStyle name="Comma 13 7 3" xfId="1816"/>
    <cellStyle name="Comma 13 8" xfId="1817"/>
    <cellStyle name="Comma 13 9" xfId="1818"/>
    <cellStyle name="Comma 13 9 2" xfId="1819"/>
    <cellStyle name="Comma 130" xfId="1820"/>
    <cellStyle name="Comma 130 2" xfId="1821"/>
    <cellStyle name="Comma 130 3" xfId="1822"/>
    <cellStyle name="Comma 130 3 2" xfId="1823"/>
    <cellStyle name="Comma 131" xfId="1824"/>
    <cellStyle name="Comma 131 2" xfId="1825"/>
    <cellStyle name="Comma 131 3" xfId="1826"/>
    <cellStyle name="Comma 131 3 2" xfId="1827"/>
    <cellStyle name="Comma 132" xfId="1828"/>
    <cellStyle name="Comma 132 2" xfId="1829"/>
    <cellStyle name="Comma 132 3" xfId="1830"/>
    <cellStyle name="Comma 132 3 2" xfId="1831"/>
    <cellStyle name="Comma 133" xfId="1832"/>
    <cellStyle name="Comma 133 2" xfId="1833"/>
    <cellStyle name="Comma 133 3" xfId="1834"/>
    <cellStyle name="Comma 133 3 2" xfId="1835"/>
    <cellStyle name="Comma 134" xfId="1836"/>
    <cellStyle name="Comma 134 2" xfId="1837"/>
    <cellStyle name="Comma 134 3" xfId="1838"/>
    <cellStyle name="Comma 134 3 2" xfId="1839"/>
    <cellStyle name="Comma 135" xfId="1840"/>
    <cellStyle name="Comma 135 2" xfId="1841"/>
    <cellStyle name="Comma 135 3" xfId="1842"/>
    <cellStyle name="Comma 135 3 2" xfId="1843"/>
    <cellStyle name="Comma 136" xfId="1844"/>
    <cellStyle name="Comma 136 2" xfId="1845"/>
    <cellStyle name="Comma 136 3" xfId="1846"/>
    <cellStyle name="Comma 136 3 2" xfId="1847"/>
    <cellStyle name="Comma 137" xfId="1848"/>
    <cellStyle name="Comma 137 2" xfId="1849"/>
    <cellStyle name="Comma 137 3" xfId="1850"/>
    <cellStyle name="Comma 137 3 2" xfId="1851"/>
    <cellStyle name="Comma 138" xfId="1852"/>
    <cellStyle name="Comma 138 2" xfId="1853"/>
    <cellStyle name="Comma 138 3" xfId="1854"/>
    <cellStyle name="Comma 138 3 2" xfId="1855"/>
    <cellStyle name="Comma 139" xfId="1856"/>
    <cellStyle name="Comma 139 2" xfId="1857"/>
    <cellStyle name="Comma 139 3" xfId="1858"/>
    <cellStyle name="Comma 139 3 2" xfId="1859"/>
    <cellStyle name="Comma 14" xfId="1860"/>
    <cellStyle name="Comma 14 10" xfId="1861"/>
    <cellStyle name="Comma 14 2" xfId="1862"/>
    <cellStyle name="Comma 14 2 2" xfId="1863"/>
    <cellStyle name="Comma 14 2 2 2" xfId="1864"/>
    <cellStyle name="Comma 14 2 2 2 2" xfId="1865"/>
    <cellStyle name="Comma 14 2 2 2 2 2" xfId="1866"/>
    <cellStyle name="Comma 14 2 2 2 2 2 2" xfId="1867"/>
    <cellStyle name="Comma 14 2 2 2 2 3" xfId="1868"/>
    <cellStyle name="Comma 14 2 2 2 3" xfId="1869"/>
    <cellStyle name="Comma 14 2 2 2 3 2" xfId="1870"/>
    <cellStyle name="Comma 14 2 2 2 4" xfId="1871"/>
    <cellStyle name="Comma 14 2 2 3" xfId="1872"/>
    <cellStyle name="Comma 14 2 2 3 2" xfId="1873"/>
    <cellStyle name="Comma 14 2 2 3 2 2" xfId="1874"/>
    <cellStyle name="Comma 14 2 2 3 3" xfId="1875"/>
    <cellStyle name="Comma 14 2 2 4" xfId="1876"/>
    <cellStyle name="Comma 14 2 2 4 2" xfId="1877"/>
    <cellStyle name="Comma 14 2 2 5" xfId="1878"/>
    <cellStyle name="Comma 14 2 3" xfId="1879"/>
    <cellStyle name="Comma 14 2 3 2" xfId="1880"/>
    <cellStyle name="Comma 14 2 3 2 2" xfId="1881"/>
    <cellStyle name="Comma 14 2 3 2 2 2" xfId="1882"/>
    <cellStyle name="Comma 14 2 3 2 2 2 2" xfId="1883"/>
    <cellStyle name="Comma 14 2 3 2 2 3" xfId="1884"/>
    <cellStyle name="Comma 14 2 3 2 3" xfId="1885"/>
    <cellStyle name="Comma 14 2 3 2 3 2" xfId="1886"/>
    <cellStyle name="Comma 14 2 3 2 4" xfId="1887"/>
    <cellStyle name="Comma 14 2 3 3" xfId="1888"/>
    <cellStyle name="Comma 14 2 3 3 2" xfId="1889"/>
    <cellStyle name="Comma 14 2 3 3 2 2" xfId="1890"/>
    <cellStyle name="Comma 14 2 3 3 3" xfId="1891"/>
    <cellStyle name="Comma 14 2 3 4" xfId="1892"/>
    <cellStyle name="Comma 14 2 3 4 2" xfId="1893"/>
    <cellStyle name="Comma 14 2 3 5" xfId="1894"/>
    <cellStyle name="Comma 14 2 4" xfId="1895"/>
    <cellStyle name="Comma 14 2 4 2" xfId="1896"/>
    <cellStyle name="Comma 14 2 4 2 2" xfId="1897"/>
    <cellStyle name="Comma 14 2 4 2 2 2" xfId="1898"/>
    <cellStyle name="Comma 14 2 4 2 3" xfId="1899"/>
    <cellStyle name="Comma 14 2 4 3" xfId="1900"/>
    <cellStyle name="Comma 14 2 4 3 2" xfId="1901"/>
    <cellStyle name="Comma 14 2 4 4" xfId="1902"/>
    <cellStyle name="Comma 14 2 5" xfId="1903"/>
    <cellStyle name="Comma 14 2 5 2" xfId="1904"/>
    <cellStyle name="Comma 14 2 5 2 2" xfId="1905"/>
    <cellStyle name="Comma 14 2 5 3" xfId="1906"/>
    <cellStyle name="Comma 14 2 6" xfId="1907"/>
    <cellStyle name="Comma 14 2 6 2" xfId="1908"/>
    <cellStyle name="Comma 14 2 7" xfId="1909"/>
    <cellStyle name="Comma 14 3" xfId="1910"/>
    <cellStyle name="Comma 14 3 2" xfId="1911"/>
    <cellStyle name="Comma 14 3 2 2" xfId="1912"/>
    <cellStyle name="Comma 14 3 2 2 2" xfId="1913"/>
    <cellStyle name="Comma 14 3 2 2 2 2" xfId="1914"/>
    <cellStyle name="Comma 14 3 2 2 2 2 2" xfId="1915"/>
    <cellStyle name="Comma 14 3 2 2 2 3" xfId="1916"/>
    <cellStyle name="Comma 14 3 2 2 3" xfId="1917"/>
    <cellStyle name="Comma 14 3 2 2 3 2" xfId="1918"/>
    <cellStyle name="Comma 14 3 2 2 4" xfId="1919"/>
    <cellStyle name="Comma 14 3 2 3" xfId="1920"/>
    <cellStyle name="Comma 14 3 2 3 2" xfId="1921"/>
    <cellStyle name="Comma 14 3 2 3 2 2" xfId="1922"/>
    <cellStyle name="Comma 14 3 2 3 3" xfId="1923"/>
    <cellStyle name="Comma 14 3 2 4" xfId="1924"/>
    <cellStyle name="Comma 14 3 2 4 2" xfId="1925"/>
    <cellStyle name="Comma 14 3 2 5" xfId="1926"/>
    <cellStyle name="Comma 14 3 3" xfId="1927"/>
    <cellStyle name="Comma 14 3 3 2" xfId="1928"/>
    <cellStyle name="Comma 14 3 3 2 2" xfId="1929"/>
    <cellStyle name="Comma 14 3 3 2 2 2" xfId="1930"/>
    <cellStyle name="Comma 14 3 3 2 2 2 2" xfId="1931"/>
    <cellStyle name="Comma 14 3 3 2 2 3" xfId="1932"/>
    <cellStyle name="Comma 14 3 3 2 3" xfId="1933"/>
    <cellStyle name="Comma 14 3 3 2 3 2" xfId="1934"/>
    <cellStyle name="Comma 14 3 3 2 4" xfId="1935"/>
    <cellStyle name="Comma 14 3 3 3" xfId="1936"/>
    <cellStyle name="Comma 14 3 3 3 2" xfId="1937"/>
    <cellStyle name="Comma 14 3 3 3 2 2" xfId="1938"/>
    <cellStyle name="Comma 14 3 3 3 3" xfId="1939"/>
    <cellStyle name="Comma 14 3 3 4" xfId="1940"/>
    <cellStyle name="Comma 14 3 3 4 2" xfId="1941"/>
    <cellStyle name="Comma 14 3 3 5" xfId="1942"/>
    <cellStyle name="Comma 14 3 4" xfId="1943"/>
    <cellStyle name="Comma 14 3 4 2" xfId="1944"/>
    <cellStyle name="Comma 14 3 4 2 2" xfId="1945"/>
    <cellStyle name="Comma 14 3 4 2 2 2" xfId="1946"/>
    <cellStyle name="Comma 14 3 4 2 3" xfId="1947"/>
    <cellStyle name="Comma 14 3 4 3" xfId="1948"/>
    <cellStyle name="Comma 14 3 4 3 2" xfId="1949"/>
    <cellStyle name="Comma 14 3 4 4" xfId="1950"/>
    <cellStyle name="Comma 14 3 5" xfId="1951"/>
    <cellStyle name="Comma 14 3 5 2" xfId="1952"/>
    <cellStyle name="Comma 14 3 5 2 2" xfId="1953"/>
    <cellStyle name="Comma 14 3 5 3" xfId="1954"/>
    <cellStyle name="Comma 14 3 6" xfId="1955"/>
    <cellStyle name="Comma 14 3 6 2" xfId="1956"/>
    <cellStyle name="Comma 14 3 7" xfId="1957"/>
    <cellStyle name="Comma 14 4" xfId="1958"/>
    <cellStyle name="Comma 14 4 2" xfId="1959"/>
    <cellStyle name="Comma 14 4 2 2" xfId="1960"/>
    <cellStyle name="Comma 14 4 2 2 2" xfId="1961"/>
    <cellStyle name="Comma 14 4 2 2 2 2" xfId="1962"/>
    <cellStyle name="Comma 14 4 2 2 3" xfId="1963"/>
    <cellStyle name="Comma 14 4 2 3" xfId="1964"/>
    <cellStyle name="Comma 14 4 2 3 2" xfId="1965"/>
    <cellStyle name="Comma 14 4 2 4" xfId="1966"/>
    <cellStyle name="Comma 14 4 3" xfId="1967"/>
    <cellStyle name="Comma 14 4 3 2" xfId="1968"/>
    <cellStyle name="Comma 14 4 3 2 2" xfId="1969"/>
    <cellStyle name="Comma 14 4 3 3" xfId="1970"/>
    <cellStyle name="Comma 14 4 4" xfId="1971"/>
    <cellStyle name="Comma 14 4 4 2" xfId="1972"/>
    <cellStyle name="Comma 14 4 5" xfId="1973"/>
    <cellStyle name="Comma 14 5" xfId="1974"/>
    <cellStyle name="Comma 14 5 2" xfId="1975"/>
    <cellStyle name="Comma 14 5 2 2" xfId="1976"/>
    <cellStyle name="Comma 14 5 2 2 2" xfId="1977"/>
    <cellStyle name="Comma 14 5 2 2 2 2" xfId="1978"/>
    <cellStyle name="Comma 14 5 2 2 3" xfId="1979"/>
    <cellStyle name="Comma 14 5 2 3" xfId="1980"/>
    <cellStyle name="Comma 14 5 2 3 2" xfId="1981"/>
    <cellStyle name="Comma 14 5 2 4" xfId="1982"/>
    <cellStyle name="Comma 14 5 3" xfId="1983"/>
    <cellStyle name="Comma 14 5 3 2" xfId="1984"/>
    <cellStyle name="Comma 14 5 3 2 2" xfId="1985"/>
    <cellStyle name="Comma 14 5 3 3" xfId="1986"/>
    <cellStyle name="Comma 14 5 4" xfId="1987"/>
    <cellStyle name="Comma 14 5 4 2" xfId="1988"/>
    <cellStyle name="Comma 14 5 5" xfId="1989"/>
    <cellStyle name="Comma 14 6" xfId="1990"/>
    <cellStyle name="Comma 14 6 2" xfId="1991"/>
    <cellStyle name="Comma 14 6 2 2" xfId="1992"/>
    <cellStyle name="Comma 14 6 2 2 2" xfId="1993"/>
    <cellStyle name="Comma 14 6 2 3" xfId="1994"/>
    <cellStyle name="Comma 14 6 3" xfId="1995"/>
    <cellStyle name="Comma 14 6 3 2" xfId="1996"/>
    <cellStyle name="Comma 14 6 4" xfId="1997"/>
    <cellStyle name="Comma 14 7" xfId="1998"/>
    <cellStyle name="Comma 14 7 2" xfId="1999"/>
    <cellStyle name="Comma 14 7 2 2" xfId="2000"/>
    <cellStyle name="Comma 14 7 3" xfId="2001"/>
    <cellStyle name="Comma 14 8" xfId="2002"/>
    <cellStyle name="Comma 14 9" xfId="2003"/>
    <cellStyle name="Comma 14 9 2" xfId="2004"/>
    <cellStyle name="Comma 140" xfId="2005"/>
    <cellStyle name="Comma 140 2" xfId="2006"/>
    <cellStyle name="Comma 140 3" xfId="2007"/>
    <cellStyle name="Comma 140 3 2" xfId="2008"/>
    <cellStyle name="Comma 141" xfId="2009"/>
    <cellStyle name="Comma 141 2" xfId="2010"/>
    <cellStyle name="Comma 141 3" xfId="2011"/>
    <cellStyle name="Comma 141 3 2" xfId="2012"/>
    <cellStyle name="Comma 142" xfId="2013"/>
    <cellStyle name="Comma 142 2" xfId="2014"/>
    <cellStyle name="Comma 142 3" xfId="2015"/>
    <cellStyle name="Comma 142 3 2" xfId="2016"/>
    <cellStyle name="Comma 143" xfId="2017"/>
    <cellStyle name="Comma 143 2" xfId="2018"/>
    <cellStyle name="Comma 143 3" xfId="2019"/>
    <cellStyle name="Comma 143 3 2" xfId="2020"/>
    <cellStyle name="Comma 144" xfId="2021"/>
    <cellStyle name="Comma 144 2" xfId="2022"/>
    <cellStyle name="Comma 144 3" xfId="2023"/>
    <cellStyle name="Comma 144 3 2" xfId="2024"/>
    <cellStyle name="Comma 145" xfId="2025"/>
    <cellStyle name="Comma 145 2" xfId="2026"/>
    <cellStyle name="Comma 145 3" xfId="2027"/>
    <cellStyle name="Comma 145 3 2" xfId="2028"/>
    <cellStyle name="Comma 146" xfId="2029"/>
    <cellStyle name="Comma 146 2" xfId="2030"/>
    <cellStyle name="Comma 146 3" xfId="2031"/>
    <cellStyle name="Comma 146 3 2" xfId="2032"/>
    <cellStyle name="Comma 147" xfId="2033"/>
    <cellStyle name="Comma 147 2" xfId="2034"/>
    <cellStyle name="Comma 147 3" xfId="2035"/>
    <cellStyle name="Comma 147 3 2" xfId="2036"/>
    <cellStyle name="Comma 148" xfId="2037"/>
    <cellStyle name="Comma 148 2" xfId="2038"/>
    <cellStyle name="Comma 148 3" xfId="2039"/>
    <cellStyle name="Comma 148 3 2" xfId="2040"/>
    <cellStyle name="Comma 149" xfId="2041"/>
    <cellStyle name="Comma 149 2" xfId="2042"/>
    <cellStyle name="Comma 149 2 2" xfId="2043"/>
    <cellStyle name="Comma 149 3" xfId="2044"/>
    <cellStyle name="Comma 149 3 2" xfId="2045"/>
    <cellStyle name="Comma 15" xfId="2046"/>
    <cellStyle name="Comma 15 2" xfId="2047"/>
    <cellStyle name="Comma 15 2 2" xfId="2048"/>
    <cellStyle name="Comma 15 2 2 2" xfId="2049"/>
    <cellStyle name="Comma 15 2 2 2 2" xfId="2050"/>
    <cellStyle name="Comma 15 2 2 2 2 2" xfId="2051"/>
    <cellStyle name="Comma 15 2 2 2 2 2 2" xfId="2052"/>
    <cellStyle name="Comma 15 2 2 2 2 3" xfId="2053"/>
    <cellStyle name="Comma 15 2 2 2 3" xfId="2054"/>
    <cellStyle name="Comma 15 2 2 2 3 2" xfId="2055"/>
    <cellStyle name="Comma 15 2 2 2 4" xfId="2056"/>
    <cellStyle name="Comma 15 2 2 3" xfId="2057"/>
    <cellStyle name="Comma 15 2 2 3 2" xfId="2058"/>
    <cellStyle name="Comma 15 2 2 3 2 2" xfId="2059"/>
    <cellStyle name="Comma 15 2 2 3 3" xfId="2060"/>
    <cellStyle name="Comma 15 2 2 4" xfId="2061"/>
    <cellStyle name="Comma 15 2 2 4 2" xfId="2062"/>
    <cellStyle name="Comma 15 2 2 5" xfId="2063"/>
    <cellStyle name="Comma 15 2 3" xfId="2064"/>
    <cellStyle name="Comma 15 2 3 2" xfId="2065"/>
    <cellStyle name="Comma 15 2 3 2 2" xfId="2066"/>
    <cellStyle name="Comma 15 2 3 2 2 2" xfId="2067"/>
    <cellStyle name="Comma 15 2 3 2 2 2 2" xfId="2068"/>
    <cellStyle name="Comma 15 2 3 2 2 3" xfId="2069"/>
    <cellStyle name="Comma 15 2 3 2 3" xfId="2070"/>
    <cellStyle name="Comma 15 2 3 2 3 2" xfId="2071"/>
    <cellStyle name="Comma 15 2 3 2 4" xfId="2072"/>
    <cellStyle name="Comma 15 2 3 3" xfId="2073"/>
    <cellStyle name="Comma 15 2 3 3 2" xfId="2074"/>
    <cellStyle name="Comma 15 2 3 3 2 2" xfId="2075"/>
    <cellStyle name="Comma 15 2 3 3 3" xfId="2076"/>
    <cellStyle name="Comma 15 2 3 4" xfId="2077"/>
    <cellStyle name="Comma 15 2 3 4 2" xfId="2078"/>
    <cellStyle name="Comma 15 2 3 5" xfId="2079"/>
    <cellStyle name="Comma 15 2 4" xfId="2080"/>
    <cellStyle name="Comma 15 2 4 2" xfId="2081"/>
    <cellStyle name="Comma 15 2 4 2 2" xfId="2082"/>
    <cellStyle name="Comma 15 2 4 2 2 2" xfId="2083"/>
    <cellStyle name="Comma 15 2 4 2 3" xfId="2084"/>
    <cellStyle name="Comma 15 2 4 3" xfId="2085"/>
    <cellStyle name="Comma 15 2 4 3 2" xfId="2086"/>
    <cellStyle name="Comma 15 2 4 4" xfId="2087"/>
    <cellStyle name="Comma 15 2 5" xfId="2088"/>
    <cellStyle name="Comma 15 2 5 2" xfId="2089"/>
    <cellStyle name="Comma 15 2 5 2 2" xfId="2090"/>
    <cellStyle name="Comma 15 2 5 3" xfId="2091"/>
    <cellStyle name="Comma 15 2 6" xfId="2092"/>
    <cellStyle name="Comma 15 2 6 2" xfId="2093"/>
    <cellStyle name="Comma 15 2 7" xfId="2094"/>
    <cellStyle name="Comma 15 3" xfId="2095"/>
    <cellStyle name="Comma 15 3 2" xfId="2096"/>
    <cellStyle name="Comma 15 3 2 2" xfId="2097"/>
    <cellStyle name="Comma 15 3 2 2 2" xfId="2098"/>
    <cellStyle name="Comma 15 3 2 2 2 2" xfId="2099"/>
    <cellStyle name="Comma 15 3 2 2 2 2 2" xfId="2100"/>
    <cellStyle name="Comma 15 3 2 2 2 3" xfId="2101"/>
    <cellStyle name="Comma 15 3 2 2 3" xfId="2102"/>
    <cellStyle name="Comma 15 3 2 2 3 2" xfId="2103"/>
    <cellStyle name="Comma 15 3 2 2 4" xfId="2104"/>
    <cellStyle name="Comma 15 3 2 3" xfId="2105"/>
    <cellStyle name="Comma 15 3 2 3 2" xfId="2106"/>
    <cellStyle name="Comma 15 3 2 3 2 2" xfId="2107"/>
    <cellStyle name="Comma 15 3 2 3 3" xfId="2108"/>
    <cellStyle name="Comma 15 3 2 4" xfId="2109"/>
    <cellStyle name="Comma 15 3 2 4 2" xfId="2110"/>
    <cellStyle name="Comma 15 3 2 5" xfId="2111"/>
    <cellStyle name="Comma 15 3 3" xfId="2112"/>
    <cellStyle name="Comma 15 3 3 2" xfId="2113"/>
    <cellStyle name="Comma 15 3 3 2 2" xfId="2114"/>
    <cellStyle name="Comma 15 3 3 2 2 2" xfId="2115"/>
    <cellStyle name="Comma 15 3 3 2 2 2 2" xfId="2116"/>
    <cellStyle name="Comma 15 3 3 2 2 3" xfId="2117"/>
    <cellStyle name="Comma 15 3 3 2 3" xfId="2118"/>
    <cellStyle name="Comma 15 3 3 2 3 2" xfId="2119"/>
    <cellStyle name="Comma 15 3 3 2 4" xfId="2120"/>
    <cellStyle name="Comma 15 3 3 3" xfId="2121"/>
    <cellStyle name="Comma 15 3 3 3 2" xfId="2122"/>
    <cellStyle name="Comma 15 3 3 3 2 2" xfId="2123"/>
    <cellStyle name="Comma 15 3 3 3 3" xfId="2124"/>
    <cellStyle name="Comma 15 3 3 4" xfId="2125"/>
    <cellStyle name="Comma 15 3 3 4 2" xfId="2126"/>
    <cellStyle name="Comma 15 3 3 5" xfId="2127"/>
    <cellStyle name="Comma 15 3 4" xfId="2128"/>
    <cellStyle name="Comma 15 3 4 2" xfId="2129"/>
    <cellStyle name="Comma 15 3 4 2 2" xfId="2130"/>
    <cellStyle name="Comma 15 3 4 2 2 2" xfId="2131"/>
    <cellStyle name="Comma 15 3 4 2 3" xfId="2132"/>
    <cellStyle name="Comma 15 3 4 3" xfId="2133"/>
    <cellStyle name="Comma 15 3 4 3 2" xfId="2134"/>
    <cellStyle name="Comma 15 3 4 4" xfId="2135"/>
    <cellStyle name="Comma 15 3 5" xfId="2136"/>
    <cellStyle name="Comma 15 3 5 2" xfId="2137"/>
    <cellStyle name="Comma 15 3 5 2 2" xfId="2138"/>
    <cellStyle name="Comma 15 3 5 3" xfId="2139"/>
    <cellStyle name="Comma 15 3 6" xfId="2140"/>
    <cellStyle name="Comma 15 3 6 2" xfId="2141"/>
    <cellStyle name="Comma 15 3 7" xfId="2142"/>
    <cellStyle name="Comma 15 4" xfId="2143"/>
    <cellStyle name="Comma 15 4 2" xfId="2144"/>
    <cellStyle name="Comma 15 4 2 2" xfId="2145"/>
    <cellStyle name="Comma 15 4 2 2 2" xfId="2146"/>
    <cellStyle name="Comma 15 4 2 2 2 2" xfId="2147"/>
    <cellStyle name="Comma 15 4 2 2 3" xfId="2148"/>
    <cellStyle name="Comma 15 4 2 3" xfId="2149"/>
    <cellStyle name="Comma 15 4 2 3 2" xfId="2150"/>
    <cellStyle name="Comma 15 4 2 4" xfId="2151"/>
    <cellStyle name="Comma 15 4 3" xfId="2152"/>
    <cellStyle name="Comma 15 4 3 2" xfId="2153"/>
    <cellStyle name="Comma 15 4 3 2 2" xfId="2154"/>
    <cellStyle name="Comma 15 4 3 3" xfId="2155"/>
    <cellStyle name="Comma 15 4 4" xfId="2156"/>
    <cellStyle name="Comma 15 4 4 2" xfId="2157"/>
    <cellStyle name="Comma 15 4 5" xfId="2158"/>
    <cellStyle name="Comma 15 5" xfId="2159"/>
    <cellStyle name="Comma 15 5 2" xfId="2160"/>
    <cellStyle name="Comma 15 5 2 2" xfId="2161"/>
    <cellStyle name="Comma 15 5 2 2 2" xfId="2162"/>
    <cellStyle name="Comma 15 5 2 2 2 2" xfId="2163"/>
    <cellStyle name="Comma 15 5 2 2 3" xfId="2164"/>
    <cellStyle name="Comma 15 5 2 3" xfId="2165"/>
    <cellStyle name="Comma 15 5 2 3 2" xfId="2166"/>
    <cellStyle name="Comma 15 5 2 4" xfId="2167"/>
    <cellStyle name="Comma 15 5 3" xfId="2168"/>
    <cellStyle name="Comma 15 5 3 2" xfId="2169"/>
    <cellStyle name="Comma 15 5 3 2 2" xfId="2170"/>
    <cellStyle name="Comma 15 5 3 3" xfId="2171"/>
    <cellStyle name="Comma 15 5 4" xfId="2172"/>
    <cellStyle name="Comma 15 5 4 2" xfId="2173"/>
    <cellStyle name="Comma 15 5 5" xfId="2174"/>
    <cellStyle name="Comma 15 6" xfId="2175"/>
    <cellStyle name="Comma 15 6 2" xfId="2176"/>
    <cellStyle name="Comma 15 6 2 2" xfId="2177"/>
    <cellStyle name="Comma 15 6 2 2 2" xfId="2178"/>
    <cellStyle name="Comma 15 6 2 3" xfId="2179"/>
    <cellStyle name="Comma 15 6 3" xfId="2180"/>
    <cellStyle name="Comma 15 6 3 2" xfId="2181"/>
    <cellStyle name="Comma 15 6 4" xfId="2182"/>
    <cellStyle name="Comma 15 7" xfId="2183"/>
    <cellStyle name="Comma 15 7 2" xfId="2184"/>
    <cellStyle name="Comma 15 7 2 2" xfId="2185"/>
    <cellStyle name="Comma 15 7 3" xfId="2186"/>
    <cellStyle name="Comma 15 8" xfId="2187"/>
    <cellStyle name="Comma 15 8 2" xfId="2188"/>
    <cellStyle name="Comma 15 9" xfId="2189"/>
    <cellStyle name="Comma 150" xfId="2190"/>
    <cellStyle name="Comma 150 2" xfId="2191"/>
    <cellStyle name="Comma 150 2 2" xfId="2192"/>
    <cellStyle name="Comma 150 3" xfId="2193"/>
    <cellStyle name="Comma 150 3 2" xfId="2194"/>
    <cellStyle name="Comma 151" xfId="2195"/>
    <cellStyle name="Comma 151 2" xfId="2196"/>
    <cellStyle name="Comma 151 3" xfId="2197"/>
    <cellStyle name="Comma 151 3 2" xfId="2198"/>
    <cellStyle name="Comma 152" xfId="2199"/>
    <cellStyle name="Comma 152 2" xfId="2200"/>
    <cellStyle name="Comma 152 3" xfId="2201"/>
    <cellStyle name="Comma 152 3 2" xfId="2202"/>
    <cellStyle name="Comma 153" xfId="2203"/>
    <cellStyle name="Comma 153 2" xfId="2204"/>
    <cellStyle name="Comma 153 3" xfId="2205"/>
    <cellStyle name="Comma 153 3 2" xfId="2206"/>
    <cellStyle name="Comma 154" xfId="2207"/>
    <cellStyle name="Comma 154 2" xfId="2208"/>
    <cellStyle name="Comma 154 3" xfId="2209"/>
    <cellStyle name="Comma 154 3 2" xfId="2210"/>
    <cellStyle name="Comma 155" xfId="2211"/>
    <cellStyle name="Comma 155 2" xfId="2212"/>
    <cellStyle name="Comma 155 3" xfId="2213"/>
    <cellStyle name="Comma 155 3 2" xfId="2214"/>
    <cellStyle name="Comma 156" xfId="2215"/>
    <cellStyle name="Comma 156 2" xfId="2216"/>
    <cellStyle name="Comma 156 3" xfId="2217"/>
    <cellStyle name="Comma 156 3 2" xfId="2218"/>
    <cellStyle name="Comma 157" xfId="2219"/>
    <cellStyle name="Comma 157 2" xfId="2220"/>
    <cellStyle name="Comma 158" xfId="2221"/>
    <cellStyle name="Comma 158 2" xfId="2222"/>
    <cellStyle name="Comma 158 3" xfId="2223"/>
    <cellStyle name="Comma 158 3 2" xfId="2224"/>
    <cellStyle name="Comma 159" xfId="2225"/>
    <cellStyle name="Comma 159 2" xfId="2226"/>
    <cellStyle name="Comma 159 3" xfId="2227"/>
    <cellStyle name="Comma 159 3 2" xfId="2228"/>
    <cellStyle name="Comma 16" xfId="2229"/>
    <cellStyle name="Comma 16 2" xfId="2230"/>
    <cellStyle name="Comma 16 2 2" xfId="2231"/>
    <cellStyle name="Comma 16 2 2 2" xfId="2232"/>
    <cellStyle name="Comma 16 2 2 2 2" xfId="2233"/>
    <cellStyle name="Comma 16 2 2 2 2 2" xfId="2234"/>
    <cellStyle name="Comma 16 2 2 2 2 2 2" xfId="2235"/>
    <cellStyle name="Comma 16 2 2 2 2 3" xfId="2236"/>
    <cellStyle name="Comma 16 2 2 2 3" xfId="2237"/>
    <cellStyle name="Comma 16 2 2 2 3 2" xfId="2238"/>
    <cellStyle name="Comma 16 2 2 2 4" xfId="2239"/>
    <cellStyle name="Comma 16 2 2 3" xfId="2240"/>
    <cellStyle name="Comma 16 2 2 3 2" xfId="2241"/>
    <cellStyle name="Comma 16 2 2 3 2 2" xfId="2242"/>
    <cellStyle name="Comma 16 2 2 3 3" xfId="2243"/>
    <cellStyle name="Comma 16 2 2 4" xfId="2244"/>
    <cellStyle name="Comma 16 2 2 4 2" xfId="2245"/>
    <cellStyle name="Comma 16 2 2 5" xfId="2246"/>
    <cellStyle name="Comma 16 2 3" xfId="2247"/>
    <cellStyle name="Comma 16 2 3 2" xfId="2248"/>
    <cellStyle name="Comma 16 2 3 2 2" xfId="2249"/>
    <cellStyle name="Comma 16 2 3 2 2 2" xfId="2250"/>
    <cellStyle name="Comma 16 2 3 2 2 2 2" xfId="2251"/>
    <cellStyle name="Comma 16 2 3 2 2 3" xfId="2252"/>
    <cellStyle name="Comma 16 2 3 2 3" xfId="2253"/>
    <cellStyle name="Comma 16 2 3 2 3 2" xfId="2254"/>
    <cellStyle name="Comma 16 2 3 2 4" xfId="2255"/>
    <cellStyle name="Comma 16 2 3 3" xfId="2256"/>
    <cellStyle name="Comma 16 2 3 3 2" xfId="2257"/>
    <cellStyle name="Comma 16 2 3 3 2 2" xfId="2258"/>
    <cellStyle name="Comma 16 2 3 3 3" xfId="2259"/>
    <cellStyle name="Comma 16 2 3 4" xfId="2260"/>
    <cellStyle name="Comma 16 2 3 4 2" xfId="2261"/>
    <cellStyle name="Comma 16 2 3 5" xfId="2262"/>
    <cellStyle name="Comma 16 2 4" xfId="2263"/>
    <cellStyle name="Comma 16 2 4 2" xfId="2264"/>
    <cellStyle name="Comma 16 2 4 2 2" xfId="2265"/>
    <cellStyle name="Comma 16 2 4 2 2 2" xfId="2266"/>
    <cellStyle name="Comma 16 2 4 2 3" xfId="2267"/>
    <cellStyle name="Comma 16 2 4 3" xfId="2268"/>
    <cellStyle name="Comma 16 2 4 3 2" xfId="2269"/>
    <cellStyle name="Comma 16 2 4 4" xfId="2270"/>
    <cellStyle name="Comma 16 2 5" xfId="2271"/>
    <cellStyle name="Comma 16 2 5 2" xfId="2272"/>
    <cellStyle name="Comma 16 2 5 2 2" xfId="2273"/>
    <cellStyle name="Comma 16 2 5 3" xfId="2274"/>
    <cellStyle name="Comma 16 2 6" xfId="2275"/>
    <cellStyle name="Comma 16 2 6 2" xfId="2276"/>
    <cellStyle name="Comma 16 2 7" xfId="2277"/>
    <cellStyle name="Comma 16 3" xfId="2278"/>
    <cellStyle name="Comma 16 3 2" xfId="2279"/>
    <cellStyle name="Comma 16 3 2 2" xfId="2280"/>
    <cellStyle name="Comma 16 3 2 2 2" xfId="2281"/>
    <cellStyle name="Comma 16 3 2 2 2 2" xfId="2282"/>
    <cellStyle name="Comma 16 3 2 2 2 2 2" xfId="2283"/>
    <cellStyle name="Comma 16 3 2 2 2 3" xfId="2284"/>
    <cellStyle name="Comma 16 3 2 2 3" xfId="2285"/>
    <cellStyle name="Comma 16 3 2 2 3 2" xfId="2286"/>
    <cellStyle name="Comma 16 3 2 2 4" xfId="2287"/>
    <cellStyle name="Comma 16 3 2 3" xfId="2288"/>
    <cellStyle name="Comma 16 3 2 3 2" xfId="2289"/>
    <cellStyle name="Comma 16 3 2 3 2 2" xfId="2290"/>
    <cellStyle name="Comma 16 3 2 3 3" xfId="2291"/>
    <cellStyle name="Comma 16 3 2 4" xfId="2292"/>
    <cellStyle name="Comma 16 3 2 4 2" xfId="2293"/>
    <cellStyle name="Comma 16 3 2 5" xfId="2294"/>
    <cellStyle name="Comma 16 3 3" xfId="2295"/>
    <cellStyle name="Comma 16 3 3 2" xfId="2296"/>
    <cellStyle name="Comma 16 3 3 2 2" xfId="2297"/>
    <cellStyle name="Comma 16 3 3 2 2 2" xfId="2298"/>
    <cellStyle name="Comma 16 3 3 2 2 2 2" xfId="2299"/>
    <cellStyle name="Comma 16 3 3 2 2 3" xfId="2300"/>
    <cellStyle name="Comma 16 3 3 2 3" xfId="2301"/>
    <cellStyle name="Comma 16 3 3 2 3 2" xfId="2302"/>
    <cellStyle name="Comma 16 3 3 2 4" xfId="2303"/>
    <cellStyle name="Comma 16 3 3 3" xfId="2304"/>
    <cellStyle name="Comma 16 3 3 3 2" xfId="2305"/>
    <cellStyle name="Comma 16 3 3 3 2 2" xfId="2306"/>
    <cellStyle name="Comma 16 3 3 3 3" xfId="2307"/>
    <cellStyle name="Comma 16 3 3 4" xfId="2308"/>
    <cellStyle name="Comma 16 3 3 4 2" xfId="2309"/>
    <cellStyle name="Comma 16 3 3 5" xfId="2310"/>
    <cellStyle name="Comma 16 3 4" xfId="2311"/>
    <cellStyle name="Comma 16 3 4 2" xfId="2312"/>
    <cellStyle name="Comma 16 3 4 2 2" xfId="2313"/>
    <cellStyle name="Comma 16 3 4 2 2 2" xfId="2314"/>
    <cellStyle name="Comma 16 3 4 2 3" xfId="2315"/>
    <cellStyle name="Comma 16 3 4 3" xfId="2316"/>
    <cellStyle name="Comma 16 3 4 3 2" xfId="2317"/>
    <cellStyle name="Comma 16 3 4 4" xfId="2318"/>
    <cellStyle name="Comma 16 3 5" xfId="2319"/>
    <cellStyle name="Comma 16 3 5 2" xfId="2320"/>
    <cellStyle name="Comma 16 3 5 2 2" xfId="2321"/>
    <cellStyle name="Comma 16 3 5 3" xfId="2322"/>
    <cellStyle name="Comma 16 3 6" xfId="2323"/>
    <cellStyle name="Comma 16 3 6 2" xfId="2324"/>
    <cellStyle name="Comma 16 3 7" xfId="2325"/>
    <cellStyle name="Comma 16 3 8" xfId="2326"/>
    <cellStyle name="Comma 16 4" xfId="2327"/>
    <cellStyle name="Comma 16 4 2" xfId="2328"/>
    <cellStyle name="Comma 16 4 2 2" xfId="2329"/>
    <cellStyle name="Comma 16 4 2 2 2" xfId="2330"/>
    <cellStyle name="Comma 16 4 2 2 2 2" xfId="2331"/>
    <cellStyle name="Comma 16 4 2 2 3" xfId="2332"/>
    <cellStyle name="Comma 16 4 2 3" xfId="2333"/>
    <cellStyle name="Comma 16 4 2 3 2" xfId="2334"/>
    <cellStyle name="Comma 16 4 2 4" xfId="2335"/>
    <cellStyle name="Comma 16 4 3" xfId="2336"/>
    <cellStyle name="Comma 16 4 3 2" xfId="2337"/>
    <cellStyle name="Comma 16 4 3 2 2" xfId="2338"/>
    <cellStyle name="Comma 16 4 3 3" xfId="2339"/>
    <cellStyle name="Comma 16 4 4" xfId="2340"/>
    <cellStyle name="Comma 16 4 4 2" xfId="2341"/>
    <cellStyle name="Comma 16 4 5" xfId="2342"/>
    <cellStyle name="Comma 16 5" xfId="2343"/>
    <cellStyle name="Comma 16 5 2" xfId="2344"/>
    <cellStyle name="Comma 16 5 2 2" xfId="2345"/>
    <cellStyle name="Comma 16 5 2 2 2" xfId="2346"/>
    <cellStyle name="Comma 16 5 2 2 2 2" xfId="2347"/>
    <cellStyle name="Comma 16 5 2 2 3" xfId="2348"/>
    <cellStyle name="Comma 16 5 2 3" xfId="2349"/>
    <cellStyle name="Comma 16 5 2 3 2" xfId="2350"/>
    <cellStyle name="Comma 16 5 2 4" xfId="2351"/>
    <cellStyle name="Comma 16 5 3" xfId="2352"/>
    <cellStyle name="Comma 16 5 3 2" xfId="2353"/>
    <cellStyle name="Comma 16 5 3 2 2" xfId="2354"/>
    <cellStyle name="Comma 16 5 3 3" xfId="2355"/>
    <cellStyle name="Comma 16 5 4" xfId="2356"/>
    <cellStyle name="Comma 16 5 4 2" xfId="2357"/>
    <cellStyle name="Comma 16 5 5" xfId="2358"/>
    <cellStyle name="Comma 16 6" xfId="2359"/>
    <cellStyle name="Comma 16 6 2" xfId="2360"/>
    <cellStyle name="Comma 16 6 2 2" xfId="2361"/>
    <cellStyle name="Comma 16 6 2 2 2" xfId="2362"/>
    <cellStyle name="Comma 16 6 2 3" xfId="2363"/>
    <cellStyle name="Comma 16 6 3" xfId="2364"/>
    <cellStyle name="Comma 16 6 3 2" xfId="2365"/>
    <cellStyle name="Comma 16 6 4" xfId="2366"/>
    <cellStyle name="Comma 16 7" xfId="2367"/>
    <cellStyle name="Comma 16 7 2" xfId="2368"/>
    <cellStyle name="Comma 16 7 2 2" xfId="2369"/>
    <cellStyle name="Comma 16 7 3" xfId="2370"/>
    <cellStyle name="Comma 16 8" xfId="2371"/>
    <cellStyle name="Comma 16 8 2" xfId="2372"/>
    <cellStyle name="Comma 16 9" xfId="2373"/>
    <cellStyle name="Comma 160" xfId="2374"/>
    <cellStyle name="Comma 160 2" xfId="2375"/>
    <cellStyle name="Comma 160 3" xfId="2376"/>
    <cellStyle name="Comma 160 3 2" xfId="2377"/>
    <cellStyle name="Comma 161" xfId="2378"/>
    <cellStyle name="Comma 161 2" xfId="2379"/>
    <cellStyle name="Comma 161 3" xfId="2380"/>
    <cellStyle name="Comma 161 3 2" xfId="2381"/>
    <cellStyle name="Comma 162" xfId="2382"/>
    <cellStyle name="Comma 162 2" xfId="2383"/>
    <cellStyle name="Comma 162 3" xfId="2384"/>
    <cellStyle name="Comma 163" xfId="2385"/>
    <cellStyle name="Comma 163 2" xfId="2386"/>
    <cellStyle name="Comma 163 3" xfId="2387"/>
    <cellStyle name="Comma 164" xfId="2388"/>
    <cellStyle name="Comma 164 2" xfId="2389"/>
    <cellStyle name="Comma 164 3" xfId="2390"/>
    <cellStyle name="Comma 165" xfId="2391"/>
    <cellStyle name="Comma 165 2" xfId="2392"/>
    <cellStyle name="Comma 165 3" xfId="2393"/>
    <cellStyle name="Comma 166" xfId="2394"/>
    <cellStyle name="Comma 166 2" xfId="2395"/>
    <cellStyle name="Comma 166 3" xfId="2396"/>
    <cellStyle name="Comma 167" xfId="2397"/>
    <cellStyle name="Comma 167 2" xfId="2398"/>
    <cellStyle name="Comma 167 3" xfId="2399"/>
    <cellStyle name="Comma 168" xfId="2400"/>
    <cellStyle name="Comma 168 2" xfId="2401"/>
    <cellStyle name="Comma 168 3" xfId="2402"/>
    <cellStyle name="Comma 169" xfId="2403"/>
    <cellStyle name="Comma 169 2" xfId="2404"/>
    <cellStyle name="Comma 169 3" xfId="2405"/>
    <cellStyle name="Comma 17" xfId="2406"/>
    <cellStyle name="Comma 17 2" xfId="2407"/>
    <cellStyle name="Comma 17 2 2" xfId="2408"/>
    <cellStyle name="Comma 17 2 2 2" xfId="2409"/>
    <cellStyle name="Comma 17 2 2 2 2" xfId="2410"/>
    <cellStyle name="Comma 17 2 2 2 2 2" xfId="2411"/>
    <cellStyle name="Comma 17 2 2 2 2 2 2" xfId="2412"/>
    <cellStyle name="Comma 17 2 2 2 2 3" xfId="2413"/>
    <cellStyle name="Comma 17 2 2 2 3" xfId="2414"/>
    <cellStyle name="Comma 17 2 2 2 3 2" xfId="2415"/>
    <cellStyle name="Comma 17 2 2 2 4" xfId="2416"/>
    <cellStyle name="Comma 17 2 2 3" xfId="2417"/>
    <cellStyle name="Comma 17 2 2 3 2" xfId="2418"/>
    <cellStyle name="Comma 17 2 2 3 2 2" xfId="2419"/>
    <cellStyle name="Comma 17 2 2 3 3" xfId="2420"/>
    <cellStyle name="Comma 17 2 2 4" xfId="2421"/>
    <cellStyle name="Comma 17 2 2 4 2" xfId="2422"/>
    <cellStyle name="Comma 17 2 2 5" xfId="2423"/>
    <cellStyle name="Comma 17 2 3" xfId="2424"/>
    <cellStyle name="Comma 17 2 3 2" xfId="2425"/>
    <cellStyle name="Comma 17 2 3 2 2" xfId="2426"/>
    <cellStyle name="Comma 17 2 3 2 2 2" xfId="2427"/>
    <cellStyle name="Comma 17 2 3 2 2 2 2" xfId="2428"/>
    <cellStyle name="Comma 17 2 3 2 2 3" xfId="2429"/>
    <cellStyle name="Comma 17 2 3 2 3" xfId="2430"/>
    <cellStyle name="Comma 17 2 3 2 3 2" xfId="2431"/>
    <cellStyle name="Comma 17 2 3 2 4" xfId="2432"/>
    <cellStyle name="Comma 17 2 3 3" xfId="2433"/>
    <cellStyle name="Comma 17 2 3 3 2" xfId="2434"/>
    <cellStyle name="Comma 17 2 3 3 2 2" xfId="2435"/>
    <cellStyle name="Comma 17 2 3 3 3" xfId="2436"/>
    <cellStyle name="Comma 17 2 3 4" xfId="2437"/>
    <cellStyle name="Comma 17 2 3 4 2" xfId="2438"/>
    <cellStyle name="Comma 17 2 3 5" xfId="2439"/>
    <cellStyle name="Comma 17 2 4" xfId="2440"/>
    <cellStyle name="Comma 17 2 4 2" xfId="2441"/>
    <cellStyle name="Comma 17 2 4 2 2" xfId="2442"/>
    <cellStyle name="Comma 17 2 4 2 2 2" xfId="2443"/>
    <cellStyle name="Comma 17 2 4 2 3" xfId="2444"/>
    <cellStyle name="Comma 17 2 4 3" xfId="2445"/>
    <cellStyle name="Comma 17 2 4 3 2" xfId="2446"/>
    <cellStyle name="Comma 17 2 4 4" xfId="2447"/>
    <cellStyle name="Comma 17 2 5" xfId="2448"/>
    <cellStyle name="Comma 17 2 5 2" xfId="2449"/>
    <cellStyle name="Comma 17 2 5 2 2" xfId="2450"/>
    <cellStyle name="Comma 17 2 5 3" xfId="2451"/>
    <cellStyle name="Comma 17 2 6" xfId="2452"/>
    <cellStyle name="Comma 17 2 6 2" xfId="2453"/>
    <cellStyle name="Comma 17 2 7" xfId="2454"/>
    <cellStyle name="Comma 17 3" xfId="2455"/>
    <cellStyle name="Comma 17 3 2" xfId="2456"/>
    <cellStyle name="Comma 17 3 2 2" xfId="2457"/>
    <cellStyle name="Comma 17 3 2 2 2" xfId="2458"/>
    <cellStyle name="Comma 17 3 2 2 2 2" xfId="2459"/>
    <cellStyle name="Comma 17 3 2 2 2 2 2" xfId="2460"/>
    <cellStyle name="Comma 17 3 2 2 2 3" xfId="2461"/>
    <cellStyle name="Comma 17 3 2 2 3" xfId="2462"/>
    <cellStyle name="Comma 17 3 2 2 3 2" xfId="2463"/>
    <cellStyle name="Comma 17 3 2 2 4" xfId="2464"/>
    <cellStyle name="Comma 17 3 2 3" xfId="2465"/>
    <cellStyle name="Comma 17 3 2 3 2" xfId="2466"/>
    <cellStyle name="Comma 17 3 2 3 2 2" xfId="2467"/>
    <cellStyle name="Comma 17 3 2 3 3" xfId="2468"/>
    <cellStyle name="Comma 17 3 2 4" xfId="2469"/>
    <cellStyle name="Comma 17 3 2 4 2" xfId="2470"/>
    <cellStyle name="Comma 17 3 2 5" xfId="2471"/>
    <cellStyle name="Comma 17 3 3" xfId="2472"/>
    <cellStyle name="Comma 17 3 3 2" xfId="2473"/>
    <cellStyle name="Comma 17 3 3 2 2" xfId="2474"/>
    <cellStyle name="Comma 17 3 3 2 2 2" xfId="2475"/>
    <cellStyle name="Comma 17 3 3 2 2 2 2" xfId="2476"/>
    <cellStyle name="Comma 17 3 3 2 2 3" xfId="2477"/>
    <cellStyle name="Comma 17 3 3 2 3" xfId="2478"/>
    <cellStyle name="Comma 17 3 3 2 3 2" xfId="2479"/>
    <cellStyle name="Comma 17 3 3 2 4" xfId="2480"/>
    <cellStyle name="Comma 17 3 3 3" xfId="2481"/>
    <cellStyle name="Comma 17 3 3 3 2" xfId="2482"/>
    <cellStyle name="Comma 17 3 3 3 2 2" xfId="2483"/>
    <cellStyle name="Comma 17 3 3 3 3" xfId="2484"/>
    <cellStyle name="Comma 17 3 3 4" xfId="2485"/>
    <cellStyle name="Comma 17 3 3 4 2" xfId="2486"/>
    <cellStyle name="Comma 17 3 3 5" xfId="2487"/>
    <cellStyle name="Comma 17 3 4" xfId="2488"/>
    <cellStyle name="Comma 17 3 4 2" xfId="2489"/>
    <cellStyle name="Comma 17 3 4 2 2" xfId="2490"/>
    <cellStyle name="Comma 17 3 4 2 2 2" xfId="2491"/>
    <cellStyle name="Comma 17 3 4 2 3" xfId="2492"/>
    <cellStyle name="Comma 17 3 4 3" xfId="2493"/>
    <cellStyle name="Comma 17 3 4 3 2" xfId="2494"/>
    <cellStyle name="Comma 17 3 4 4" xfId="2495"/>
    <cellStyle name="Comma 17 3 5" xfId="2496"/>
    <cellStyle name="Comma 17 3 5 2" xfId="2497"/>
    <cellStyle name="Comma 17 3 5 2 2" xfId="2498"/>
    <cellStyle name="Comma 17 3 5 3" xfId="2499"/>
    <cellStyle name="Comma 17 3 6" xfId="2500"/>
    <cellStyle name="Comma 17 3 6 2" xfId="2501"/>
    <cellStyle name="Comma 17 3 7" xfId="2502"/>
    <cellStyle name="Comma 17 4" xfId="2503"/>
    <cellStyle name="Comma 17 4 2" xfId="2504"/>
    <cellStyle name="Comma 17 4 2 2" xfId="2505"/>
    <cellStyle name="Comma 17 4 2 2 2" xfId="2506"/>
    <cellStyle name="Comma 17 4 2 2 2 2" xfId="2507"/>
    <cellStyle name="Comma 17 4 2 2 3" xfId="2508"/>
    <cellStyle name="Comma 17 4 2 3" xfId="2509"/>
    <cellStyle name="Comma 17 4 2 3 2" xfId="2510"/>
    <cellStyle name="Comma 17 4 2 4" xfId="2511"/>
    <cellStyle name="Comma 17 4 3" xfId="2512"/>
    <cellStyle name="Comma 17 4 3 2" xfId="2513"/>
    <cellStyle name="Comma 17 4 3 2 2" xfId="2514"/>
    <cellStyle name="Comma 17 4 3 3" xfId="2515"/>
    <cellStyle name="Comma 17 4 4" xfId="2516"/>
    <cellStyle name="Comma 17 4 4 2" xfId="2517"/>
    <cellStyle name="Comma 17 4 5" xfId="2518"/>
    <cellStyle name="Comma 17 5" xfId="2519"/>
    <cellStyle name="Comma 17 5 2" xfId="2520"/>
    <cellStyle name="Comma 17 5 2 2" xfId="2521"/>
    <cellStyle name="Comma 17 5 2 2 2" xfId="2522"/>
    <cellStyle name="Comma 17 5 2 2 2 2" xfId="2523"/>
    <cellStyle name="Comma 17 5 2 2 3" xfId="2524"/>
    <cellStyle name="Comma 17 5 2 3" xfId="2525"/>
    <cellStyle name="Comma 17 5 2 3 2" xfId="2526"/>
    <cellStyle name="Comma 17 5 2 4" xfId="2527"/>
    <cellStyle name="Comma 17 5 3" xfId="2528"/>
    <cellStyle name="Comma 17 5 3 2" xfId="2529"/>
    <cellStyle name="Comma 17 5 3 2 2" xfId="2530"/>
    <cellStyle name="Comma 17 5 3 3" xfId="2531"/>
    <cellStyle name="Comma 17 5 4" xfId="2532"/>
    <cellStyle name="Comma 17 5 4 2" xfId="2533"/>
    <cellStyle name="Comma 17 5 5" xfId="2534"/>
    <cellStyle name="Comma 17 6" xfId="2535"/>
    <cellStyle name="Comma 17 6 2" xfId="2536"/>
    <cellStyle name="Comma 17 6 2 2" xfId="2537"/>
    <cellStyle name="Comma 17 6 2 2 2" xfId="2538"/>
    <cellStyle name="Comma 17 6 2 3" xfId="2539"/>
    <cellStyle name="Comma 17 6 3" xfId="2540"/>
    <cellStyle name="Comma 17 6 3 2" xfId="2541"/>
    <cellStyle name="Comma 17 6 4" xfId="2542"/>
    <cellStyle name="Comma 17 7" xfId="2543"/>
    <cellStyle name="Comma 17 7 2" xfId="2544"/>
    <cellStyle name="Comma 17 7 2 2" xfId="2545"/>
    <cellStyle name="Comma 17 7 3" xfId="2546"/>
    <cellStyle name="Comma 17 8" xfId="2547"/>
    <cellStyle name="Comma 17 8 2" xfId="2548"/>
    <cellStyle name="Comma 17 9" xfId="2549"/>
    <cellStyle name="Comma 170" xfId="2550"/>
    <cellStyle name="Comma 170 2" xfId="2551"/>
    <cellStyle name="Comma 170 3" xfId="2552"/>
    <cellStyle name="Comma 171" xfId="2553"/>
    <cellStyle name="Comma 171 2" xfId="2554"/>
    <cellStyle name="Comma 171 3" xfId="2555"/>
    <cellStyle name="Comma 172" xfId="2556"/>
    <cellStyle name="Comma 172 2" xfId="2557"/>
    <cellStyle name="Comma 173" xfId="2558"/>
    <cellStyle name="Comma 173 2" xfId="2559"/>
    <cellStyle name="Comma 174" xfId="2560"/>
    <cellStyle name="Comma 174 2" xfId="2561"/>
    <cellStyle name="Comma 175" xfId="2562"/>
    <cellStyle name="Comma 175 2" xfId="2563"/>
    <cellStyle name="Comma 176" xfId="2564"/>
    <cellStyle name="Comma 176 2" xfId="2565"/>
    <cellStyle name="Comma 177" xfId="2566"/>
    <cellStyle name="Comma 177 2" xfId="2567"/>
    <cellStyle name="Comma 178" xfId="2568"/>
    <cellStyle name="Comma 178 2" xfId="2569"/>
    <cellStyle name="Comma 179" xfId="2570"/>
    <cellStyle name="Comma 179 2" xfId="2571"/>
    <cellStyle name="Comma 18" xfId="2572"/>
    <cellStyle name="Comma 18 2" xfId="2573"/>
    <cellStyle name="Comma 18 2 2" xfId="2574"/>
    <cellStyle name="Comma 18 2 2 2" xfId="2575"/>
    <cellStyle name="Comma 18 2 2 2 2" xfId="2576"/>
    <cellStyle name="Comma 18 2 2 2 2 2" xfId="2577"/>
    <cellStyle name="Comma 18 2 2 2 2 2 2" xfId="2578"/>
    <cellStyle name="Comma 18 2 2 2 2 3" xfId="2579"/>
    <cellStyle name="Comma 18 2 2 2 3" xfId="2580"/>
    <cellStyle name="Comma 18 2 2 2 3 2" xfId="2581"/>
    <cellStyle name="Comma 18 2 2 2 4" xfId="2582"/>
    <cellStyle name="Comma 18 2 2 3" xfId="2583"/>
    <cellStyle name="Comma 18 2 2 3 2" xfId="2584"/>
    <cellStyle name="Comma 18 2 2 3 2 2" xfId="2585"/>
    <cellStyle name="Comma 18 2 2 3 3" xfId="2586"/>
    <cellStyle name="Comma 18 2 2 4" xfId="2587"/>
    <cellStyle name="Comma 18 2 2 4 2" xfId="2588"/>
    <cellStyle name="Comma 18 2 2 5" xfId="2589"/>
    <cellStyle name="Comma 18 2 3" xfId="2590"/>
    <cellStyle name="Comma 18 2 3 2" xfId="2591"/>
    <cellStyle name="Comma 18 2 3 2 2" xfId="2592"/>
    <cellStyle name="Comma 18 2 3 2 2 2" xfId="2593"/>
    <cellStyle name="Comma 18 2 3 2 2 2 2" xfId="2594"/>
    <cellStyle name="Comma 18 2 3 2 2 3" xfId="2595"/>
    <cellStyle name="Comma 18 2 3 2 3" xfId="2596"/>
    <cellStyle name="Comma 18 2 3 2 3 2" xfId="2597"/>
    <cellStyle name="Comma 18 2 3 2 4" xfId="2598"/>
    <cellStyle name="Comma 18 2 3 3" xfId="2599"/>
    <cellStyle name="Comma 18 2 3 3 2" xfId="2600"/>
    <cellStyle name="Comma 18 2 3 3 2 2" xfId="2601"/>
    <cellStyle name="Comma 18 2 3 3 3" xfId="2602"/>
    <cellStyle name="Comma 18 2 3 4" xfId="2603"/>
    <cellStyle name="Comma 18 2 3 4 2" xfId="2604"/>
    <cellStyle name="Comma 18 2 3 5" xfId="2605"/>
    <cellStyle name="Comma 18 2 4" xfId="2606"/>
    <cellStyle name="Comma 18 2 4 2" xfId="2607"/>
    <cellStyle name="Comma 18 2 4 2 2" xfId="2608"/>
    <cellStyle name="Comma 18 2 4 2 2 2" xfId="2609"/>
    <cellStyle name="Comma 18 2 4 2 3" xfId="2610"/>
    <cellStyle name="Comma 18 2 4 3" xfId="2611"/>
    <cellStyle name="Comma 18 2 4 3 2" xfId="2612"/>
    <cellStyle name="Comma 18 2 4 4" xfId="2613"/>
    <cellStyle name="Comma 18 2 5" xfId="2614"/>
    <cellStyle name="Comma 18 2 5 2" xfId="2615"/>
    <cellStyle name="Comma 18 2 5 2 2" xfId="2616"/>
    <cellStyle name="Comma 18 2 5 3" xfId="2617"/>
    <cellStyle name="Comma 18 2 6" xfId="2618"/>
    <cellStyle name="Comma 18 2 6 2" xfId="2619"/>
    <cellStyle name="Comma 18 2 7" xfId="2620"/>
    <cellStyle name="Comma 18 3" xfId="2621"/>
    <cellStyle name="Comma 18 3 2" xfId="2622"/>
    <cellStyle name="Comma 18 3 2 2" xfId="2623"/>
    <cellStyle name="Comma 18 3 2 2 2" xfId="2624"/>
    <cellStyle name="Comma 18 3 2 2 2 2" xfId="2625"/>
    <cellStyle name="Comma 18 3 2 2 2 2 2" xfId="2626"/>
    <cellStyle name="Comma 18 3 2 2 2 3" xfId="2627"/>
    <cellStyle name="Comma 18 3 2 2 3" xfId="2628"/>
    <cellStyle name="Comma 18 3 2 2 3 2" xfId="2629"/>
    <cellStyle name="Comma 18 3 2 2 4" xfId="2630"/>
    <cellStyle name="Comma 18 3 2 3" xfId="2631"/>
    <cellStyle name="Comma 18 3 2 3 2" xfId="2632"/>
    <cellStyle name="Comma 18 3 2 3 2 2" xfId="2633"/>
    <cellStyle name="Comma 18 3 2 3 3" xfId="2634"/>
    <cellStyle name="Comma 18 3 2 4" xfId="2635"/>
    <cellStyle name="Comma 18 3 2 4 2" xfId="2636"/>
    <cellStyle name="Comma 18 3 2 5" xfId="2637"/>
    <cellStyle name="Comma 18 3 3" xfId="2638"/>
    <cellStyle name="Comma 18 3 3 2" xfId="2639"/>
    <cellStyle name="Comma 18 3 3 2 2" xfId="2640"/>
    <cellStyle name="Comma 18 3 3 2 2 2" xfId="2641"/>
    <cellStyle name="Comma 18 3 3 2 2 2 2" xfId="2642"/>
    <cellStyle name="Comma 18 3 3 2 2 3" xfId="2643"/>
    <cellStyle name="Comma 18 3 3 2 3" xfId="2644"/>
    <cellStyle name="Comma 18 3 3 2 3 2" xfId="2645"/>
    <cellStyle name="Comma 18 3 3 2 4" xfId="2646"/>
    <cellStyle name="Comma 18 3 3 3" xfId="2647"/>
    <cellStyle name="Comma 18 3 3 3 2" xfId="2648"/>
    <cellStyle name="Comma 18 3 3 3 2 2" xfId="2649"/>
    <cellStyle name="Comma 18 3 3 3 3" xfId="2650"/>
    <cellStyle name="Comma 18 3 3 4" xfId="2651"/>
    <cellStyle name="Comma 18 3 3 4 2" xfId="2652"/>
    <cellStyle name="Comma 18 3 3 5" xfId="2653"/>
    <cellStyle name="Comma 18 3 4" xfId="2654"/>
    <cellStyle name="Comma 18 3 4 2" xfId="2655"/>
    <cellStyle name="Comma 18 3 4 2 2" xfId="2656"/>
    <cellStyle name="Comma 18 3 4 2 2 2" xfId="2657"/>
    <cellStyle name="Comma 18 3 4 2 3" xfId="2658"/>
    <cellStyle name="Comma 18 3 4 3" xfId="2659"/>
    <cellStyle name="Comma 18 3 4 3 2" xfId="2660"/>
    <cellStyle name="Comma 18 3 4 4" xfId="2661"/>
    <cellStyle name="Comma 18 3 5" xfId="2662"/>
    <cellStyle name="Comma 18 3 5 2" xfId="2663"/>
    <cellStyle name="Comma 18 3 5 2 2" xfId="2664"/>
    <cellStyle name="Comma 18 3 5 3" xfId="2665"/>
    <cellStyle name="Comma 18 3 6" xfId="2666"/>
    <cellStyle name="Comma 18 3 6 2" xfId="2667"/>
    <cellStyle name="Comma 18 3 7" xfId="2668"/>
    <cellStyle name="Comma 18 4" xfId="2669"/>
    <cellStyle name="Comma 18 4 2" xfId="2670"/>
    <cellStyle name="Comma 18 4 2 2" xfId="2671"/>
    <cellStyle name="Comma 18 4 2 2 2" xfId="2672"/>
    <cellStyle name="Comma 18 4 2 2 2 2" xfId="2673"/>
    <cellStyle name="Comma 18 4 2 2 3" xfId="2674"/>
    <cellStyle name="Comma 18 4 2 3" xfId="2675"/>
    <cellStyle name="Comma 18 4 2 3 2" xfId="2676"/>
    <cellStyle name="Comma 18 4 2 4" xfId="2677"/>
    <cellStyle name="Comma 18 4 3" xfId="2678"/>
    <cellStyle name="Comma 18 4 3 2" xfId="2679"/>
    <cellStyle name="Comma 18 4 3 2 2" xfId="2680"/>
    <cellStyle name="Comma 18 4 3 3" xfId="2681"/>
    <cellStyle name="Comma 18 4 4" xfId="2682"/>
    <cellStyle name="Comma 18 4 4 2" xfId="2683"/>
    <cellStyle name="Comma 18 4 5" xfId="2684"/>
    <cellStyle name="Comma 18 5" xfId="2685"/>
    <cellStyle name="Comma 18 5 2" xfId="2686"/>
    <cellStyle name="Comma 18 5 2 2" xfId="2687"/>
    <cellStyle name="Comma 18 5 2 2 2" xfId="2688"/>
    <cellStyle name="Comma 18 5 2 2 2 2" xfId="2689"/>
    <cellStyle name="Comma 18 5 2 2 3" xfId="2690"/>
    <cellStyle name="Comma 18 5 2 3" xfId="2691"/>
    <cellStyle name="Comma 18 5 2 3 2" xfId="2692"/>
    <cellStyle name="Comma 18 5 2 4" xfId="2693"/>
    <cellStyle name="Comma 18 5 3" xfId="2694"/>
    <cellStyle name="Comma 18 5 3 2" xfId="2695"/>
    <cellStyle name="Comma 18 5 3 2 2" xfId="2696"/>
    <cellStyle name="Comma 18 5 3 3" xfId="2697"/>
    <cellStyle name="Comma 18 5 4" xfId="2698"/>
    <cellStyle name="Comma 18 5 4 2" xfId="2699"/>
    <cellStyle name="Comma 18 5 5" xfId="2700"/>
    <cellStyle name="Comma 18 6" xfId="2701"/>
    <cellStyle name="Comma 18 6 2" xfId="2702"/>
    <cellStyle name="Comma 18 6 2 2" xfId="2703"/>
    <cellStyle name="Comma 18 6 2 2 2" xfId="2704"/>
    <cellStyle name="Comma 18 6 2 3" xfId="2705"/>
    <cellStyle name="Comma 18 6 3" xfId="2706"/>
    <cellStyle name="Comma 18 6 3 2" xfId="2707"/>
    <cellStyle name="Comma 18 6 4" xfId="2708"/>
    <cellStyle name="Comma 18 7" xfId="2709"/>
    <cellStyle name="Comma 18 7 2" xfId="2710"/>
    <cellStyle name="Comma 18 7 2 2" xfId="2711"/>
    <cellStyle name="Comma 18 7 3" xfId="2712"/>
    <cellStyle name="Comma 18 8" xfId="2713"/>
    <cellStyle name="Comma 18 8 2" xfId="2714"/>
    <cellStyle name="Comma 18 9" xfId="2715"/>
    <cellStyle name="Comma 180" xfId="2716"/>
    <cellStyle name="Comma 180 2" xfId="2717"/>
    <cellStyle name="Comma 181" xfId="2718"/>
    <cellStyle name="Comma 181 2" xfId="2719"/>
    <cellStyle name="Comma 182" xfId="2720"/>
    <cellStyle name="Comma 182 2" xfId="2721"/>
    <cellStyle name="Comma 182 3" xfId="2722"/>
    <cellStyle name="Comma 183" xfId="2723"/>
    <cellStyle name="Comma 183 2" xfId="2724"/>
    <cellStyle name="Comma 183 3" xfId="2725"/>
    <cellStyle name="Comma 184" xfId="2726"/>
    <cellStyle name="Comma 184 2" xfId="2727"/>
    <cellStyle name="Comma 185" xfId="2728"/>
    <cellStyle name="Comma 185 2" xfId="2729"/>
    <cellStyle name="Comma 186" xfId="2730"/>
    <cellStyle name="Comma 186 2" xfId="2731"/>
    <cellStyle name="Comma 187" xfId="2732"/>
    <cellStyle name="Comma 187 2" xfId="2733"/>
    <cellStyle name="Comma 187 2 2" xfId="2734"/>
    <cellStyle name="Comma 188" xfId="2735"/>
    <cellStyle name="Comma 188 2" xfId="2736"/>
    <cellStyle name="Comma 188 2 2" xfId="2737"/>
    <cellStyle name="Comma 188 2 2 2" xfId="2738"/>
    <cellStyle name="Comma 188 3" xfId="2739"/>
    <cellStyle name="Comma 189" xfId="2740"/>
    <cellStyle name="Comma 189 2" xfId="2741"/>
    <cellStyle name="Comma 19" xfId="2742"/>
    <cellStyle name="Comma 19 10" xfId="2743"/>
    <cellStyle name="Comma 19 2" xfId="2744"/>
    <cellStyle name="Comma 19 2 2" xfId="2745"/>
    <cellStyle name="Comma 19 2 2 2" xfId="2746"/>
    <cellStyle name="Comma 19 2 2 2 2" xfId="2747"/>
    <cellStyle name="Comma 19 2 2 2 2 2" xfId="2748"/>
    <cellStyle name="Comma 19 2 2 2 2 2 2" xfId="2749"/>
    <cellStyle name="Comma 19 2 2 2 2 3" xfId="2750"/>
    <cellStyle name="Comma 19 2 2 2 3" xfId="2751"/>
    <cellStyle name="Comma 19 2 2 2 3 2" xfId="2752"/>
    <cellStyle name="Comma 19 2 2 2 4" xfId="2753"/>
    <cellStyle name="Comma 19 2 2 3" xfId="2754"/>
    <cellStyle name="Comma 19 2 2 3 2" xfId="2755"/>
    <cellStyle name="Comma 19 2 2 3 2 2" xfId="2756"/>
    <cellStyle name="Comma 19 2 2 3 3" xfId="2757"/>
    <cellStyle name="Comma 19 2 2 4" xfId="2758"/>
    <cellStyle name="Comma 19 2 2 4 2" xfId="2759"/>
    <cellStyle name="Comma 19 2 2 5" xfId="2760"/>
    <cellStyle name="Comma 19 2 3" xfId="2761"/>
    <cellStyle name="Comma 19 2 3 2" xfId="2762"/>
    <cellStyle name="Comma 19 2 3 2 2" xfId="2763"/>
    <cellStyle name="Comma 19 2 3 2 2 2" xfId="2764"/>
    <cellStyle name="Comma 19 2 3 2 2 2 2" xfId="2765"/>
    <cellStyle name="Comma 19 2 3 2 2 3" xfId="2766"/>
    <cellStyle name="Comma 19 2 3 2 3" xfId="2767"/>
    <cellStyle name="Comma 19 2 3 2 3 2" xfId="2768"/>
    <cellStyle name="Comma 19 2 3 2 4" xfId="2769"/>
    <cellStyle name="Comma 19 2 3 3" xfId="2770"/>
    <cellStyle name="Comma 19 2 3 3 2" xfId="2771"/>
    <cellStyle name="Comma 19 2 3 3 2 2" xfId="2772"/>
    <cellStyle name="Comma 19 2 3 3 3" xfId="2773"/>
    <cellStyle name="Comma 19 2 3 4" xfId="2774"/>
    <cellStyle name="Comma 19 2 3 4 2" xfId="2775"/>
    <cellStyle name="Comma 19 2 3 5" xfId="2776"/>
    <cellStyle name="Comma 19 2 4" xfId="2777"/>
    <cellStyle name="Comma 19 2 4 2" xfId="2778"/>
    <cellStyle name="Comma 19 2 4 2 2" xfId="2779"/>
    <cellStyle name="Comma 19 2 4 2 2 2" xfId="2780"/>
    <cellStyle name="Comma 19 2 4 2 3" xfId="2781"/>
    <cellStyle name="Comma 19 2 4 3" xfId="2782"/>
    <cellStyle name="Comma 19 2 4 3 2" xfId="2783"/>
    <cellStyle name="Comma 19 2 4 4" xfId="2784"/>
    <cellStyle name="Comma 19 2 5" xfId="2785"/>
    <cellStyle name="Comma 19 2 5 2" xfId="2786"/>
    <cellStyle name="Comma 19 2 5 2 2" xfId="2787"/>
    <cellStyle name="Comma 19 2 5 3" xfId="2788"/>
    <cellStyle name="Comma 19 2 6" xfId="2789"/>
    <cellStyle name="Comma 19 2 6 2" xfId="2790"/>
    <cellStyle name="Comma 19 2 7" xfId="2791"/>
    <cellStyle name="Comma 19 3" xfId="2792"/>
    <cellStyle name="Comma 19 3 2" xfId="2793"/>
    <cellStyle name="Comma 19 3 2 2" xfId="2794"/>
    <cellStyle name="Comma 19 3 2 2 2" xfId="2795"/>
    <cellStyle name="Comma 19 3 2 2 2 2" xfId="2796"/>
    <cellStyle name="Comma 19 3 2 2 2 2 2" xfId="2797"/>
    <cellStyle name="Comma 19 3 2 2 2 3" xfId="2798"/>
    <cellStyle name="Comma 19 3 2 2 3" xfId="2799"/>
    <cellStyle name="Comma 19 3 2 2 3 2" xfId="2800"/>
    <cellStyle name="Comma 19 3 2 2 4" xfId="2801"/>
    <cellStyle name="Comma 19 3 2 3" xfId="2802"/>
    <cellStyle name="Comma 19 3 2 3 2" xfId="2803"/>
    <cellStyle name="Comma 19 3 2 3 2 2" xfId="2804"/>
    <cellStyle name="Comma 19 3 2 3 3" xfId="2805"/>
    <cellStyle name="Comma 19 3 2 4" xfId="2806"/>
    <cellStyle name="Comma 19 3 2 4 2" xfId="2807"/>
    <cellStyle name="Comma 19 3 2 5" xfId="2808"/>
    <cellStyle name="Comma 19 3 3" xfId="2809"/>
    <cellStyle name="Comma 19 3 3 2" xfId="2810"/>
    <cellStyle name="Comma 19 3 3 2 2" xfId="2811"/>
    <cellStyle name="Comma 19 3 3 2 2 2" xfId="2812"/>
    <cellStyle name="Comma 19 3 3 2 2 2 2" xfId="2813"/>
    <cellStyle name="Comma 19 3 3 2 2 3" xfId="2814"/>
    <cellStyle name="Comma 19 3 3 2 3" xfId="2815"/>
    <cellStyle name="Comma 19 3 3 2 3 2" xfId="2816"/>
    <cellStyle name="Comma 19 3 3 2 4" xfId="2817"/>
    <cellStyle name="Comma 19 3 3 3" xfId="2818"/>
    <cellStyle name="Comma 19 3 3 3 2" xfId="2819"/>
    <cellStyle name="Comma 19 3 3 3 2 2" xfId="2820"/>
    <cellStyle name="Comma 19 3 3 3 3" xfId="2821"/>
    <cellStyle name="Comma 19 3 3 4" xfId="2822"/>
    <cellStyle name="Comma 19 3 3 4 2" xfId="2823"/>
    <cellStyle name="Comma 19 3 3 5" xfId="2824"/>
    <cellStyle name="Comma 19 3 4" xfId="2825"/>
    <cellStyle name="Comma 19 3 4 2" xfId="2826"/>
    <cellStyle name="Comma 19 3 4 2 2" xfId="2827"/>
    <cellStyle name="Comma 19 3 4 2 2 2" xfId="2828"/>
    <cellStyle name="Comma 19 3 4 2 3" xfId="2829"/>
    <cellStyle name="Comma 19 3 4 3" xfId="2830"/>
    <cellStyle name="Comma 19 3 4 3 2" xfId="2831"/>
    <cellStyle name="Comma 19 3 4 4" xfId="2832"/>
    <cellStyle name="Comma 19 3 5" xfId="2833"/>
    <cellStyle name="Comma 19 3 5 2" xfId="2834"/>
    <cellStyle name="Comma 19 3 5 2 2" xfId="2835"/>
    <cellStyle name="Comma 19 3 5 3" xfId="2836"/>
    <cellStyle name="Comma 19 3 6" xfId="2837"/>
    <cellStyle name="Comma 19 3 6 2" xfId="2838"/>
    <cellStyle name="Comma 19 3 7" xfId="2839"/>
    <cellStyle name="Comma 19 4" xfId="2840"/>
    <cellStyle name="Comma 19 4 2" xfId="2841"/>
    <cellStyle name="Comma 19 4 2 2" xfId="2842"/>
    <cellStyle name="Comma 19 4 2 2 2" xfId="2843"/>
    <cellStyle name="Comma 19 4 2 2 2 2" xfId="2844"/>
    <cellStyle name="Comma 19 4 2 2 3" xfId="2845"/>
    <cellStyle name="Comma 19 4 2 3" xfId="2846"/>
    <cellStyle name="Comma 19 4 2 3 2" xfId="2847"/>
    <cellStyle name="Comma 19 4 2 4" xfId="2848"/>
    <cellStyle name="Comma 19 4 3" xfId="2849"/>
    <cellStyle name="Comma 19 4 3 2" xfId="2850"/>
    <cellStyle name="Comma 19 4 3 2 2" xfId="2851"/>
    <cellStyle name="Comma 19 4 3 3" xfId="2852"/>
    <cellStyle name="Comma 19 4 4" xfId="2853"/>
    <cellStyle name="Comma 19 4 4 2" xfId="2854"/>
    <cellStyle name="Comma 19 4 5" xfId="2855"/>
    <cellStyle name="Comma 19 5" xfId="2856"/>
    <cellStyle name="Comma 19 5 2" xfId="2857"/>
    <cellStyle name="Comma 19 5 2 2" xfId="2858"/>
    <cellStyle name="Comma 19 5 2 2 2" xfId="2859"/>
    <cellStyle name="Comma 19 5 2 2 2 2" xfId="2860"/>
    <cellStyle name="Comma 19 5 2 2 3" xfId="2861"/>
    <cellStyle name="Comma 19 5 2 3" xfId="2862"/>
    <cellStyle name="Comma 19 5 2 3 2" xfId="2863"/>
    <cellStyle name="Comma 19 5 2 4" xfId="2864"/>
    <cellStyle name="Comma 19 5 3" xfId="2865"/>
    <cellStyle name="Comma 19 5 3 2" xfId="2866"/>
    <cellStyle name="Comma 19 5 3 2 2" xfId="2867"/>
    <cellStyle name="Comma 19 5 3 3" xfId="2868"/>
    <cellStyle name="Comma 19 5 4" xfId="2869"/>
    <cellStyle name="Comma 19 5 4 2" xfId="2870"/>
    <cellStyle name="Comma 19 5 5" xfId="2871"/>
    <cellStyle name="Comma 19 6" xfId="2872"/>
    <cellStyle name="Comma 19 6 2" xfId="2873"/>
    <cellStyle name="Comma 19 6 2 2" xfId="2874"/>
    <cellStyle name="Comma 19 6 2 2 2" xfId="2875"/>
    <cellStyle name="Comma 19 6 2 3" xfId="2876"/>
    <cellStyle name="Comma 19 6 3" xfId="2877"/>
    <cellStyle name="Comma 19 6 3 2" xfId="2878"/>
    <cellStyle name="Comma 19 6 4" xfId="2879"/>
    <cellStyle name="Comma 19 7" xfId="2880"/>
    <cellStyle name="Comma 19 7 2" xfId="2881"/>
    <cellStyle name="Comma 19 7 2 2" xfId="2882"/>
    <cellStyle name="Comma 19 7 3" xfId="2883"/>
    <cellStyle name="Comma 19 8" xfId="2884"/>
    <cellStyle name="Comma 19 9" xfId="2885"/>
    <cellStyle name="Comma 19 9 2" xfId="2886"/>
    <cellStyle name="Comma 190" xfId="2887"/>
    <cellStyle name="Comma 191" xfId="2888"/>
    <cellStyle name="Comma 191 2" xfId="2889"/>
    <cellStyle name="Comma 191 2 2" xfId="2890"/>
    <cellStyle name="Comma 191 3" xfId="2891"/>
    <cellStyle name="Comma 191 3 2" xfId="2892"/>
    <cellStyle name="Comma 192" xfId="2893"/>
    <cellStyle name="Comma 192 2" xfId="2894"/>
    <cellStyle name="Comma 193" xfId="2895"/>
    <cellStyle name="Comma 193 2" xfId="2896"/>
    <cellStyle name="Comma 193 2 2" xfId="2897"/>
    <cellStyle name="Comma 193 3" xfId="2898"/>
    <cellStyle name="Comma 193 3 2" xfId="2899"/>
    <cellStyle name="Comma 194" xfId="2900"/>
    <cellStyle name="Comma 194 2" xfId="2901"/>
    <cellStyle name="Comma 194 2 2" xfId="2902"/>
    <cellStyle name="Comma 194 3" xfId="2903"/>
    <cellStyle name="Comma 194 3 2" xfId="2904"/>
    <cellStyle name="Comma 195" xfId="2905"/>
    <cellStyle name="Comma 195 2" xfId="2906"/>
    <cellStyle name="Comma 196" xfId="2907"/>
    <cellStyle name="Comma 196 2" xfId="2908"/>
    <cellStyle name="Comma 197" xfId="2909"/>
    <cellStyle name="Comma 197 2" xfId="2910"/>
    <cellStyle name="Comma 197 2 2" xfId="2911"/>
    <cellStyle name="Comma 197 2 2 2" xfId="2912"/>
    <cellStyle name="Comma 197 2 3" xfId="2913"/>
    <cellStyle name="Comma 197 3" xfId="2914"/>
    <cellStyle name="Comma 197 3 2" xfId="2915"/>
    <cellStyle name="Comma 198" xfId="2916"/>
    <cellStyle name="Comma 199" xfId="2917"/>
    <cellStyle name="Comma 2" xfId="2918"/>
    <cellStyle name="Comma 2 10" xfId="2919"/>
    <cellStyle name="Comma 2 10 2" xfId="2920"/>
    <cellStyle name="Comma 2 10 2 2" xfId="2921"/>
    <cellStyle name="Comma 2 10 2 2 2" xfId="2922"/>
    <cellStyle name="Comma 2 10 2 2 2 2" xfId="2923"/>
    <cellStyle name="Comma 2 10 2 2 2 2 2" xfId="2924"/>
    <cellStyle name="Comma 2 10 2 2 2 3" xfId="2925"/>
    <cellStyle name="Comma 2 10 2 2 3" xfId="2926"/>
    <cellStyle name="Comma 2 10 2 2 3 2" xfId="2927"/>
    <cellStyle name="Comma 2 10 2 2 4" xfId="2928"/>
    <cellStyle name="Comma 2 10 2 3" xfId="2929"/>
    <cellStyle name="Comma 2 10 2 3 2" xfId="2930"/>
    <cellStyle name="Comma 2 10 2 3 2 2" xfId="2931"/>
    <cellStyle name="Comma 2 10 2 3 3" xfId="2932"/>
    <cellStyle name="Comma 2 10 2 4" xfId="2933"/>
    <cellStyle name="Comma 2 10 2 4 2" xfId="2934"/>
    <cellStyle name="Comma 2 10 2 5" xfId="2935"/>
    <cellStyle name="Comma 2 10 3" xfId="2936"/>
    <cellStyle name="Comma 2 10 3 2" xfId="2937"/>
    <cellStyle name="Comma 2 10 3 2 2" xfId="2938"/>
    <cellStyle name="Comma 2 10 3 2 2 2" xfId="2939"/>
    <cellStyle name="Comma 2 10 3 2 2 2 2" xfId="2940"/>
    <cellStyle name="Comma 2 10 3 2 2 3" xfId="2941"/>
    <cellStyle name="Comma 2 10 3 2 3" xfId="2942"/>
    <cellStyle name="Comma 2 10 3 2 3 2" xfId="2943"/>
    <cellStyle name="Comma 2 10 3 2 4" xfId="2944"/>
    <cellStyle name="Comma 2 10 3 3" xfId="2945"/>
    <cellStyle name="Comma 2 10 3 3 2" xfId="2946"/>
    <cellStyle name="Comma 2 10 3 3 2 2" xfId="2947"/>
    <cellStyle name="Comma 2 10 3 3 3" xfId="2948"/>
    <cellStyle name="Comma 2 10 3 4" xfId="2949"/>
    <cellStyle name="Comma 2 10 3 4 2" xfId="2950"/>
    <cellStyle name="Comma 2 10 3 5" xfId="2951"/>
    <cellStyle name="Comma 2 10 4" xfId="2952"/>
    <cellStyle name="Comma 2 10 4 2" xfId="2953"/>
    <cellStyle name="Comma 2 10 4 2 2" xfId="2954"/>
    <cellStyle name="Comma 2 10 4 2 2 2" xfId="2955"/>
    <cellStyle name="Comma 2 10 4 2 3" xfId="2956"/>
    <cellStyle name="Comma 2 10 4 3" xfId="2957"/>
    <cellStyle name="Comma 2 10 4 3 2" xfId="2958"/>
    <cellStyle name="Comma 2 10 4 4" xfId="2959"/>
    <cellStyle name="Comma 2 10 5" xfId="2960"/>
    <cellStyle name="Comma 2 10 5 2" xfId="2961"/>
    <cellStyle name="Comma 2 10 5 2 2" xfId="2962"/>
    <cellStyle name="Comma 2 10 5 3" xfId="2963"/>
    <cellStyle name="Comma 2 10 6" xfId="2964"/>
    <cellStyle name="Comma 2 10 7" xfId="2965"/>
    <cellStyle name="Comma 2 10 7 2" xfId="2966"/>
    <cellStyle name="Comma 2 10 8" xfId="2967"/>
    <cellStyle name="Comma 2 100" xfId="2968"/>
    <cellStyle name="Comma 2 100 2" xfId="2969"/>
    <cellStyle name="Comma 2 100 3" xfId="2970"/>
    <cellStyle name="Comma 2 101" xfId="2971"/>
    <cellStyle name="Comma 2 101 2" xfId="2972"/>
    <cellStyle name="Comma 2 101 3" xfId="2973"/>
    <cellStyle name="Comma 2 102" xfId="2974"/>
    <cellStyle name="Comma 2 102 2" xfId="2975"/>
    <cellStyle name="Comma 2 102 3" xfId="2976"/>
    <cellStyle name="Comma 2 103" xfId="2977"/>
    <cellStyle name="Comma 2 103 2" xfId="2978"/>
    <cellStyle name="Comma 2 103 3" xfId="2979"/>
    <cellStyle name="Comma 2 104" xfId="2980"/>
    <cellStyle name="Comma 2 104 2" xfId="2981"/>
    <cellStyle name="Comma 2 104 3" xfId="2982"/>
    <cellStyle name="Comma 2 105" xfId="2983"/>
    <cellStyle name="Comma 2 105 2" xfId="2984"/>
    <cellStyle name="Comma 2 105 3" xfId="2985"/>
    <cellStyle name="Comma 2 106" xfId="2986"/>
    <cellStyle name="Comma 2 106 2" xfId="2987"/>
    <cellStyle name="Comma 2 106 3" xfId="2988"/>
    <cellStyle name="Comma 2 107" xfId="2989"/>
    <cellStyle name="Comma 2 107 2" xfId="2990"/>
    <cellStyle name="Comma 2 107 3" xfId="2991"/>
    <cellStyle name="Comma 2 108" xfId="2992"/>
    <cellStyle name="Comma 2 108 2" xfId="2993"/>
    <cellStyle name="Comma 2 108 3" xfId="2994"/>
    <cellStyle name="Comma 2 109" xfId="2995"/>
    <cellStyle name="Comma 2 109 2" xfId="2996"/>
    <cellStyle name="Comma 2 109 3" xfId="2997"/>
    <cellStyle name="Comma 2 11" xfId="2998"/>
    <cellStyle name="Comma 2 11 2" xfId="2999"/>
    <cellStyle name="Comma 2 11 3" xfId="3000"/>
    <cellStyle name="Comma 2 11 3 2" xfId="3001"/>
    <cellStyle name="Comma 2 11 4" xfId="3002"/>
    <cellStyle name="Comma 2 110" xfId="3003"/>
    <cellStyle name="Comma 2 110 2" xfId="3004"/>
    <cellStyle name="Comma 2 110 3" xfId="3005"/>
    <cellStyle name="Comma 2 111" xfId="3006"/>
    <cellStyle name="Comma 2 111 2" xfId="3007"/>
    <cellStyle name="Comma 2 111 3" xfId="3008"/>
    <cellStyle name="Comma 2 112" xfId="3009"/>
    <cellStyle name="Comma 2 112 2" xfId="3010"/>
    <cellStyle name="Comma 2 112 3" xfId="3011"/>
    <cellStyle name="Comma 2 113" xfId="3012"/>
    <cellStyle name="Comma 2 113 2" xfId="3013"/>
    <cellStyle name="Comma 2 113 3" xfId="3014"/>
    <cellStyle name="Comma 2 114" xfId="3015"/>
    <cellStyle name="Comma 2 114 2" xfId="3016"/>
    <cellStyle name="Comma 2 114 3" xfId="3017"/>
    <cellStyle name="Comma 2 115" xfId="3018"/>
    <cellStyle name="Comma 2 115 2" xfId="3019"/>
    <cellStyle name="Comma 2 115 3" xfId="3020"/>
    <cellStyle name="Comma 2 116" xfId="3021"/>
    <cellStyle name="Comma 2 116 2" xfId="3022"/>
    <cellStyle name="Comma 2 116 3" xfId="3023"/>
    <cellStyle name="Comma 2 117" xfId="3024"/>
    <cellStyle name="Comma 2 117 2" xfId="3025"/>
    <cellStyle name="Comma 2 117 3" xfId="3026"/>
    <cellStyle name="Comma 2 118" xfId="3027"/>
    <cellStyle name="Comma 2 118 2" xfId="3028"/>
    <cellStyle name="Comma 2 118 3" xfId="3029"/>
    <cellStyle name="Comma 2 119" xfId="3030"/>
    <cellStyle name="Comma 2 119 2" xfId="3031"/>
    <cellStyle name="Comma 2 119 3" xfId="3032"/>
    <cellStyle name="Comma 2 12" xfId="3033"/>
    <cellStyle name="Comma 2 12 2" xfId="3034"/>
    <cellStyle name="Comma 2 12 3" xfId="3035"/>
    <cellStyle name="Comma 2 120" xfId="3036"/>
    <cellStyle name="Comma 2 120 2" xfId="3037"/>
    <cellStyle name="Comma 2 120 3" xfId="3038"/>
    <cellStyle name="Comma 2 121" xfId="3039"/>
    <cellStyle name="Comma 2 121 2" xfId="3040"/>
    <cellStyle name="Comma 2 121 3" xfId="3041"/>
    <cellStyle name="Comma 2 122" xfId="3042"/>
    <cellStyle name="Comma 2 122 2" xfId="3043"/>
    <cellStyle name="Comma 2 122 3" xfId="3044"/>
    <cellStyle name="Comma 2 123" xfId="3045"/>
    <cellStyle name="Comma 2 123 2" xfId="3046"/>
    <cellStyle name="Comma 2 123 3" xfId="3047"/>
    <cellStyle name="Comma 2 124" xfId="3048"/>
    <cellStyle name="Comma 2 124 2" xfId="3049"/>
    <cellStyle name="Comma 2 124 3" xfId="3050"/>
    <cellStyle name="Comma 2 125" xfId="3051"/>
    <cellStyle name="Comma 2 125 2" xfId="3052"/>
    <cellStyle name="Comma 2 125 3" xfId="3053"/>
    <cellStyle name="Comma 2 126" xfId="3054"/>
    <cellStyle name="Comma 2 126 2" xfId="3055"/>
    <cellStyle name="Comma 2 126 3" xfId="3056"/>
    <cellStyle name="Comma 2 127" xfId="3057"/>
    <cellStyle name="Comma 2 127 2" xfId="3058"/>
    <cellStyle name="Comma 2 127 3" xfId="3059"/>
    <cellStyle name="Comma 2 128" xfId="3060"/>
    <cellStyle name="Comma 2 128 2" xfId="3061"/>
    <cellStyle name="Comma 2 128 3" xfId="3062"/>
    <cellStyle name="Comma 2 129" xfId="3063"/>
    <cellStyle name="Comma 2 129 2" xfId="3064"/>
    <cellStyle name="Comma 2 129 3" xfId="3065"/>
    <cellStyle name="Comma 2 13" xfId="3066"/>
    <cellStyle name="Comma 2 13 2" xfId="3067"/>
    <cellStyle name="Comma 2 13 3" xfId="3068"/>
    <cellStyle name="Comma 2 130" xfId="3069"/>
    <cellStyle name="Comma 2 130 2" xfId="3070"/>
    <cellStyle name="Comma 2 130 3" xfId="3071"/>
    <cellStyle name="Comma 2 131" xfId="3072"/>
    <cellStyle name="Comma 2 131 2" xfId="3073"/>
    <cellStyle name="Comma 2 131 3" xfId="3074"/>
    <cellStyle name="Comma 2 132" xfId="3075"/>
    <cellStyle name="Comma 2 132 2" xfId="3076"/>
    <cellStyle name="Comma 2 132 3" xfId="3077"/>
    <cellStyle name="Comma 2 133" xfId="3078"/>
    <cellStyle name="Comma 2 133 2" xfId="3079"/>
    <cellStyle name="Comma 2 133 3" xfId="3080"/>
    <cellStyle name="Comma 2 134" xfId="3081"/>
    <cellStyle name="Comma 2 134 2" xfId="3082"/>
    <cellStyle name="Comma 2 134 3" xfId="3083"/>
    <cellStyle name="Comma 2 135" xfId="3084"/>
    <cellStyle name="Comma 2 135 2" xfId="3085"/>
    <cellStyle name="Comma 2 135 3" xfId="3086"/>
    <cellStyle name="Comma 2 136" xfId="3087"/>
    <cellStyle name="Comma 2 136 2" xfId="3088"/>
    <cellStyle name="Comma 2 136 3" xfId="3089"/>
    <cellStyle name="Comma 2 137" xfId="3090"/>
    <cellStyle name="Comma 2 137 2" xfId="3091"/>
    <cellStyle name="Comma 2 137 3" xfId="3092"/>
    <cellStyle name="Comma 2 138" xfId="3093"/>
    <cellStyle name="Comma 2 138 2" xfId="3094"/>
    <cellStyle name="Comma 2 138 3" xfId="3095"/>
    <cellStyle name="Comma 2 139" xfId="3096"/>
    <cellStyle name="Comma 2 139 2" xfId="3097"/>
    <cellStyle name="Comma 2 139 3" xfId="3098"/>
    <cellStyle name="Comma 2 14" xfId="3099"/>
    <cellStyle name="Comma 2 14 2" xfId="3100"/>
    <cellStyle name="Comma 2 14 3" xfId="3101"/>
    <cellStyle name="Comma 2 140" xfId="3102"/>
    <cellStyle name="Comma 2 140 2" xfId="3103"/>
    <cellStyle name="Comma 2 140 3" xfId="3104"/>
    <cellStyle name="Comma 2 141" xfId="3105"/>
    <cellStyle name="Comma 2 141 2" xfId="3106"/>
    <cellStyle name="Comma 2 141 3" xfId="3107"/>
    <cellStyle name="Comma 2 142" xfId="3108"/>
    <cellStyle name="Comma 2 142 2" xfId="3109"/>
    <cellStyle name="Comma 2 142 3" xfId="3110"/>
    <cellStyle name="Comma 2 143" xfId="3111"/>
    <cellStyle name="Comma 2 143 2" xfId="3112"/>
    <cellStyle name="Comma 2 143 3" xfId="3113"/>
    <cellStyle name="Comma 2 144" xfId="3114"/>
    <cellStyle name="Comma 2 144 2" xfId="3115"/>
    <cellStyle name="Comma 2 144 3" xfId="3116"/>
    <cellStyle name="Comma 2 145" xfId="3117"/>
    <cellStyle name="Comma 2 145 2" xfId="3118"/>
    <cellStyle name="Comma 2 145 3" xfId="3119"/>
    <cellStyle name="Comma 2 146" xfId="3120"/>
    <cellStyle name="Comma 2 146 2" xfId="3121"/>
    <cellStyle name="Comma 2 146 3" xfId="3122"/>
    <cellStyle name="Comma 2 147" xfId="3123"/>
    <cellStyle name="Comma 2 147 2" xfId="3124"/>
    <cellStyle name="Comma 2 147 2 2" xfId="3125"/>
    <cellStyle name="Comma 2 147 2 2 2" xfId="3126"/>
    <cellStyle name="Comma 2 147 2 3" xfId="3127"/>
    <cellStyle name="Comma 2 147 3" xfId="3128"/>
    <cellStyle name="Comma 2 147 3 2" xfId="3129"/>
    <cellStyle name="Comma 2 147 3 2 2" xfId="3130"/>
    <cellStyle name="Comma 2 147 3 3" xfId="3131"/>
    <cellStyle name="Comma 2 147 4" xfId="3132"/>
    <cellStyle name="Comma 2 147 4 2" xfId="3133"/>
    <cellStyle name="Comma 2 147 5" xfId="3134"/>
    <cellStyle name="Comma 2 148" xfId="3135"/>
    <cellStyle name="Comma 2 148 2" xfId="3136"/>
    <cellStyle name="Comma 2 148 2 2" xfId="3137"/>
    <cellStyle name="Comma 2 148 2 2 2" xfId="3138"/>
    <cellStyle name="Comma 2 148 2 3" xfId="3139"/>
    <cellStyle name="Comma 2 148 3" xfId="3140"/>
    <cellStyle name="Comma 2 149" xfId="3141"/>
    <cellStyle name="Comma 2 149 2" xfId="3142"/>
    <cellStyle name="Comma 2 149 2 2" xfId="3143"/>
    <cellStyle name="Comma 2 149 3" xfId="3144"/>
    <cellStyle name="Comma 2 15" xfId="3145"/>
    <cellStyle name="Comma 2 15 2" xfId="3146"/>
    <cellStyle name="Comma 2 15 3" xfId="3147"/>
    <cellStyle name="Comma 2 150" xfId="3148"/>
    <cellStyle name="Comma 2 150 2" xfId="3149"/>
    <cellStyle name="Comma 2 150 3" xfId="3150"/>
    <cellStyle name="Comma 2 151" xfId="3151"/>
    <cellStyle name="Comma 2 151 2" xfId="3152"/>
    <cellStyle name="Comma 2 151 3" xfId="3153"/>
    <cellStyle name="Comma 2 152" xfId="3154"/>
    <cellStyle name="Comma 2 152 2" xfId="3155"/>
    <cellStyle name="Comma 2 152 3" xfId="3156"/>
    <cellStyle name="Comma 2 153" xfId="3157"/>
    <cellStyle name="Comma 2 153 2" xfId="3158"/>
    <cellStyle name="Comma 2 153 3" xfId="3159"/>
    <cellStyle name="Comma 2 154" xfId="3160"/>
    <cellStyle name="Comma 2 154 2" xfId="3161"/>
    <cellStyle name="Comma 2 154 3" xfId="3162"/>
    <cellStyle name="Comma 2 155" xfId="3163"/>
    <cellStyle name="Comma 2 155 2" xfId="3164"/>
    <cellStyle name="Comma 2 155 3" xfId="3165"/>
    <cellStyle name="Comma 2 156" xfId="3166"/>
    <cellStyle name="Comma 2 156 2" xfId="3167"/>
    <cellStyle name="Comma 2 156 3" xfId="3168"/>
    <cellStyle name="Comma 2 157" xfId="3169"/>
    <cellStyle name="Comma 2 157 2" xfId="3170"/>
    <cellStyle name="Comma 2 157 3" xfId="3171"/>
    <cellStyle name="Comma 2 158" xfId="3172"/>
    <cellStyle name="Comma 2 158 2" xfId="3173"/>
    <cellStyle name="Comma 2 158 3" xfId="3174"/>
    <cellStyle name="Comma 2 159" xfId="3175"/>
    <cellStyle name="Comma 2 159 2" xfId="3176"/>
    <cellStyle name="Comma 2 159 3" xfId="3177"/>
    <cellStyle name="Comma 2 16" xfId="3178"/>
    <cellStyle name="Comma 2 16 2" xfId="3179"/>
    <cellStyle name="Comma 2 16 3" xfId="3180"/>
    <cellStyle name="Comma 2 160" xfId="3181"/>
    <cellStyle name="Comma 2 160 2" xfId="3182"/>
    <cellStyle name="Comma 2 160 3" xfId="3183"/>
    <cellStyle name="Comma 2 161" xfId="3184"/>
    <cellStyle name="Comma 2 161 2" xfId="3185"/>
    <cellStyle name="Comma 2 162" xfId="3186"/>
    <cellStyle name="Comma 2 162 2" xfId="3187"/>
    <cellStyle name="Comma 2 162 2 2" xfId="3188"/>
    <cellStyle name="Comma 2 162 3" xfId="3189"/>
    <cellStyle name="Comma 2 163" xfId="3190"/>
    <cellStyle name="Comma 2 164" xfId="3191"/>
    <cellStyle name="Comma 2 165" xfId="3192"/>
    <cellStyle name="Comma 2 166" xfId="3193"/>
    <cellStyle name="Comma 2 167" xfId="3194"/>
    <cellStyle name="Comma 2 168" xfId="3195"/>
    <cellStyle name="Comma 2 169" xfId="3196"/>
    <cellStyle name="Comma 2 17" xfId="3197"/>
    <cellStyle name="Comma 2 17 2" xfId="3198"/>
    <cellStyle name="Comma 2 17 3" xfId="3199"/>
    <cellStyle name="Comma 2 170" xfId="3200"/>
    <cellStyle name="Comma 2 171" xfId="3201"/>
    <cellStyle name="Comma 2 172" xfId="3202"/>
    <cellStyle name="Comma 2 173" xfId="3203"/>
    <cellStyle name="Comma 2 174" xfId="3204"/>
    <cellStyle name="Comma 2 175" xfId="3205"/>
    <cellStyle name="Comma 2 176" xfId="3206"/>
    <cellStyle name="Comma 2 177" xfId="3207"/>
    <cellStyle name="Comma 2 178" xfId="3208"/>
    <cellStyle name="Comma 2 179" xfId="3209"/>
    <cellStyle name="Comma 2 18" xfId="3210"/>
    <cellStyle name="Comma 2 18 2" xfId="3211"/>
    <cellStyle name="Comma 2 18 3" xfId="3212"/>
    <cellStyle name="Comma 2 180" xfId="3213"/>
    <cellStyle name="Comma 2 181" xfId="3214"/>
    <cellStyle name="Comma 2 182" xfId="3215"/>
    <cellStyle name="Comma 2 183" xfId="3216"/>
    <cellStyle name="Comma 2 184" xfId="3217"/>
    <cellStyle name="Comma 2 185" xfId="3218"/>
    <cellStyle name="Comma 2 186" xfId="3219"/>
    <cellStyle name="Comma 2 187" xfId="3220"/>
    <cellStyle name="Comma 2 188" xfId="3221"/>
    <cellStyle name="Comma 2 189" xfId="3222"/>
    <cellStyle name="Comma 2 19" xfId="3223"/>
    <cellStyle name="Comma 2 19 2" xfId="3224"/>
    <cellStyle name="Comma 2 19 3" xfId="3225"/>
    <cellStyle name="Comma 2 190" xfId="3226"/>
    <cellStyle name="Comma 2 191" xfId="3227"/>
    <cellStyle name="Comma 2 192" xfId="3228"/>
    <cellStyle name="Comma 2 193" xfId="3229"/>
    <cellStyle name="Comma 2 194" xfId="3230"/>
    <cellStyle name="Comma 2 195" xfId="3231"/>
    <cellStyle name="Comma 2 196" xfId="3232"/>
    <cellStyle name="Comma 2 197" xfId="3233"/>
    <cellStyle name="Comma 2 198" xfId="3234"/>
    <cellStyle name="Comma 2 199" xfId="3235"/>
    <cellStyle name="Comma 2 2" xfId="3236"/>
    <cellStyle name="Comma 2 2 10" xfId="3237"/>
    <cellStyle name="Comma 2 2 10 2" xfId="3238"/>
    <cellStyle name="Comma 2 2 10 3" xfId="3239"/>
    <cellStyle name="Comma 2 2 100" xfId="3240"/>
    <cellStyle name="Comma 2 2 100 2" xfId="3241"/>
    <cellStyle name="Comma 2 2 100 3" xfId="3242"/>
    <cellStyle name="Comma 2 2 101" xfId="3243"/>
    <cellStyle name="Comma 2 2 101 2" xfId="3244"/>
    <cellStyle name="Comma 2 2 101 3" xfId="3245"/>
    <cellStyle name="Comma 2 2 102" xfId="3246"/>
    <cellStyle name="Comma 2 2 102 2" xfId="3247"/>
    <cellStyle name="Comma 2 2 102 3" xfId="3248"/>
    <cellStyle name="Comma 2 2 103" xfId="3249"/>
    <cellStyle name="Comma 2 2 103 2" xfId="3250"/>
    <cellStyle name="Comma 2 2 103 3" xfId="3251"/>
    <cellStyle name="Comma 2 2 104" xfId="3252"/>
    <cellStyle name="Comma 2 2 104 2" xfId="3253"/>
    <cellStyle name="Comma 2 2 104 3" xfId="3254"/>
    <cellStyle name="Comma 2 2 105" xfId="3255"/>
    <cellStyle name="Comma 2 2 105 2" xfId="3256"/>
    <cellStyle name="Comma 2 2 105 3" xfId="3257"/>
    <cellStyle name="Comma 2 2 106" xfId="3258"/>
    <cellStyle name="Comma 2 2 106 2" xfId="3259"/>
    <cellStyle name="Comma 2 2 106 3" xfId="3260"/>
    <cellStyle name="Comma 2 2 107" xfId="3261"/>
    <cellStyle name="Comma 2 2 107 2" xfId="3262"/>
    <cellStyle name="Comma 2 2 107 3" xfId="3263"/>
    <cellStyle name="Comma 2 2 108" xfId="3264"/>
    <cellStyle name="Comma 2 2 109" xfId="3265"/>
    <cellStyle name="Comma 2 2 11" xfId="3266"/>
    <cellStyle name="Comma 2 2 11 2" xfId="3267"/>
    <cellStyle name="Comma 2 2 11 3" xfId="3268"/>
    <cellStyle name="Comma 2 2 110" xfId="3269"/>
    <cellStyle name="Comma 2 2 111" xfId="3270"/>
    <cellStyle name="Comma 2 2 112" xfId="3271"/>
    <cellStyle name="Comma 2 2 113" xfId="3272"/>
    <cellStyle name="Comma 2 2 114" xfId="3273"/>
    <cellStyle name="Comma 2 2 115" xfId="3274"/>
    <cellStyle name="Comma 2 2 116" xfId="3275"/>
    <cellStyle name="Comma 2 2 117" xfId="3276"/>
    <cellStyle name="Comma 2 2 118" xfId="3277"/>
    <cellStyle name="Comma 2 2 119" xfId="3278"/>
    <cellStyle name="Comma 2 2 12" xfId="3279"/>
    <cellStyle name="Comma 2 2 12 2" xfId="3280"/>
    <cellStyle name="Comma 2 2 12 3" xfId="3281"/>
    <cellStyle name="Comma 2 2 120" xfId="3282"/>
    <cellStyle name="Comma 2 2 121" xfId="3283"/>
    <cellStyle name="Comma 2 2 122" xfId="3284"/>
    <cellStyle name="Comma 2 2 123" xfId="3285"/>
    <cellStyle name="Comma 2 2 124" xfId="3286"/>
    <cellStyle name="Comma 2 2 125" xfId="3287"/>
    <cellStyle name="Comma 2 2 126" xfId="3288"/>
    <cellStyle name="Comma 2 2 127" xfId="3289"/>
    <cellStyle name="Comma 2 2 128" xfId="3290"/>
    <cellStyle name="Comma 2 2 129" xfId="3291"/>
    <cellStyle name="Comma 2 2 13" xfId="3292"/>
    <cellStyle name="Comma 2 2 13 2" xfId="3293"/>
    <cellStyle name="Comma 2 2 13 3" xfId="3294"/>
    <cellStyle name="Comma 2 2 130" xfId="3295"/>
    <cellStyle name="Comma 2 2 131" xfId="3296"/>
    <cellStyle name="Comma 2 2 132" xfId="3297"/>
    <cellStyle name="Comma 2 2 133" xfId="3298"/>
    <cellStyle name="Comma 2 2 134" xfId="3299"/>
    <cellStyle name="Comma 2 2 135" xfId="3300"/>
    <cellStyle name="Comma 2 2 136" xfId="3301"/>
    <cellStyle name="Comma 2 2 137" xfId="3302"/>
    <cellStyle name="Comma 2 2 138" xfId="3303"/>
    <cellStyle name="Comma 2 2 139" xfId="3304"/>
    <cellStyle name="Comma 2 2 14" xfId="3305"/>
    <cellStyle name="Comma 2 2 14 2" xfId="3306"/>
    <cellStyle name="Comma 2 2 14 3" xfId="3307"/>
    <cellStyle name="Comma 2 2 140" xfId="3308"/>
    <cellStyle name="Comma 2 2 141" xfId="3309"/>
    <cellStyle name="Comma 2 2 142" xfId="3310"/>
    <cellStyle name="Comma 2 2 143" xfId="3311"/>
    <cellStyle name="Comma 2 2 144" xfId="3312"/>
    <cellStyle name="Comma 2 2 145" xfId="3313"/>
    <cellStyle name="Comma 2 2 146" xfId="3314"/>
    <cellStyle name="Comma 2 2 147" xfId="3315"/>
    <cellStyle name="Comma 2 2 148" xfId="3316"/>
    <cellStyle name="Comma 2 2 149" xfId="3317"/>
    <cellStyle name="Comma 2 2 15" xfId="3318"/>
    <cellStyle name="Comma 2 2 15 2" xfId="3319"/>
    <cellStyle name="Comma 2 2 15 3" xfId="3320"/>
    <cellStyle name="Comma 2 2 150" xfId="3321"/>
    <cellStyle name="Comma 2 2 151" xfId="3322"/>
    <cellStyle name="Comma 2 2 152" xfId="3323"/>
    <cellStyle name="Comma 2 2 153" xfId="3324"/>
    <cellStyle name="Comma 2 2 154" xfId="3325"/>
    <cellStyle name="Comma 2 2 155" xfId="3326"/>
    <cellStyle name="Comma 2 2 156" xfId="3327"/>
    <cellStyle name="Comma 2 2 157" xfId="3328"/>
    <cellStyle name="Comma 2 2 158" xfId="3329"/>
    <cellStyle name="Comma 2 2 159" xfId="3330"/>
    <cellStyle name="Comma 2 2 16" xfId="3331"/>
    <cellStyle name="Comma 2 2 16 2" xfId="3332"/>
    <cellStyle name="Comma 2 2 16 3" xfId="3333"/>
    <cellStyle name="Comma 2 2 160" xfId="3334"/>
    <cellStyle name="Comma 2 2 161" xfId="3335"/>
    <cellStyle name="Comma 2 2 162" xfId="3336"/>
    <cellStyle name="Comma 2 2 163" xfId="3337"/>
    <cellStyle name="Comma 2 2 164" xfId="3338"/>
    <cellStyle name="Comma 2 2 165" xfId="3339"/>
    <cellStyle name="Comma 2 2 166" xfId="3340"/>
    <cellStyle name="Comma 2 2 167" xfId="3341"/>
    <cellStyle name="Comma 2 2 168" xfId="3342"/>
    <cellStyle name="Comma 2 2 169" xfId="3343"/>
    <cellStyle name="Comma 2 2 17" xfId="3344"/>
    <cellStyle name="Comma 2 2 17 2" xfId="3345"/>
    <cellStyle name="Comma 2 2 17 3" xfId="3346"/>
    <cellStyle name="Comma 2 2 170" xfId="3347"/>
    <cellStyle name="Comma 2 2 171" xfId="3348"/>
    <cellStyle name="Comma 2 2 172" xfId="3349"/>
    <cellStyle name="Comma 2 2 173" xfId="3350"/>
    <cellStyle name="Comma 2 2 174" xfId="3351"/>
    <cellStyle name="Comma 2 2 175" xfId="3352"/>
    <cellStyle name="Comma 2 2 176" xfId="3353"/>
    <cellStyle name="Comma 2 2 177" xfId="3354"/>
    <cellStyle name="Comma 2 2 178" xfId="3355"/>
    <cellStyle name="Comma 2 2 179" xfId="3356"/>
    <cellStyle name="Comma 2 2 18" xfId="3357"/>
    <cellStyle name="Comma 2 2 18 2" xfId="3358"/>
    <cellStyle name="Comma 2 2 18 3" xfId="3359"/>
    <cellStyle name="Comma 2 2 180" xfId="3360"/>
    <cellStyle name="Comma 2 2 181" xfId="3361"/>
    <cellStyle name="Comma 2 2 182" xfId="3362"/>
    <cellStyle name="Comma 2 2 183" xfId="3363"/>
    <cellStyle name="Comma 2 2 184" xfId="3364"/>
    <cellStyle name="Comma 2 2 185" xfId="3365"/>
    <cellStyle name="Comma 2 2 186" xfId="3366"/>
    <cellStyle name="Comma 2 2 187" xfId="3367"/>
    <cellStyle name="Comma 2 2 188" xfId="3368"/>
    <cellStyle name="Comma 2 2 189" xfId="3369"/>
    <cellStyle name="Comma 2 2 19" xfId="3370"/>
    <cellStyle name="Comma 2 2 19 2" xfId="3371"/>
    <cellStyle name="Comma 2 2 19 3" xfId="3372"/>
    <cellStyle name="Comma 2 2 190" xfId="3373"/>
    <cellStyle name="Comma 2 2 191" xfId="3374"/>
    <cellStyle name="Comma 2 2 192" xfId="3375"/>
    <cellStyle name="Comma 2 2 193" xfId="3376"/>
    <cellStyle name="Comma 2 2 194" xfId="3377"/>
    <cellStyle name="Comma 2 2 195" xfId="3378"/>
    <cellStyle name="Comma 2 2 196" xfId="3379"/>
    <cellStyle name="Comma 2 2 197" xfId="3380"/>
    <cellStyle name="Comma 2 2 198" xfId="3381"/>
    <cellStyle name="Comma 2 2 199" xfId="3382"/>
    <cellStyle name="Comma 2 2 2" xfId="3383"/>
    <cellStyle name="Comma 2 2 2 10" xfId="3384"/>
    <cellStyle name="Comma 2 2 2 100" xfId="3385"/>
    <cellStyle name="Comma 2 2 2 101" xfId="3386"/>
    <cellStyle name="Comma 2 2 2 102" xfId="3387"/>
    <cellStyle name="Comma 2 2 2 103" xfId="3388"/>
    <cellStyle name="Comma 2 2 2 104" xfId="3389"/>
    <cellStyle name="Comma 2 2 2 105" xfId="3390"/>
    <cellStyle name="Comma 2 2 2 106" xfId="3391"/>
    <cellStyle name="Comma 2 2 2 107" xfId="3392"/>
    <cellStyle name="Comma 2 2 2 108" xfId="3393"/>
    <cellStyle name="Comma 2 2 2 109" xfId="3394"/>
    <cellStyle name="Comma 2 2 2 11" xfId="3395"/>
    <cellStyle name="Comma 2 2 2 110" xfId="3396"/>
    <cellStyle name="Comma 2 2 2 111" xfId="3397"/>
    <cellStyle name="Comma 2 2 2 112" xfId="3398"/>
    <cellStyle name="Comma 2 2 2 113" xfId="3399"/>
    <cellStyle name="Comma 2 2 2 114" xfId="3400"/>
    <cellStyle name="Comma 2 2 2 115" xfId="3401"/>
    <cellStyle name="Comma 2 2 2 116" xfId="3402"/>
    <cellStyle name="Comma 2 2 2 117" xfId="3403"/>
    <cellStyle name="Comma 2 2 2 118" xfId="3404"/>
    <cellStyle name="Comma 2 2 2 119" xfId="3405"/>
    <cellStyle name="Comma 2 2 2 12" xfId="3406"/>
    <cellStyle name="Comma 2 2 2 120" xfId="3407"/>
    <cellStyle name="Comma 2 2 2 121" xfId="3408"/>
    <cellStyle name="Comma 2 2 2 122" xfId="3409"/>
    <cellStyle name="Comma 2 2 2 123" xfId="3410"/>
    <cellStyle name="Comma 2 2 2 124" xfId="3411"/>
    <cellStyle name="Comma 2 2 2 125" xfId="3412"/>
    <cellStyle name="Comma 2 2 2 126" xfId="3413"/>
    <cellStyle name="Comma 2 2 2 127" xfId="3414"/>
    <cellStyle name="Comma 2 2 2 128" xfId="3415"/>
    <cellStyle name="Comma 2 2 2 129" xfId="3416"/>
    <cellStyle name="Comma 2 2 2 13" xfId="3417"/>
    <cellStyle name="Comma 2 2 2 130" xfId="3418"/>
    <cellStyle name="Comma 2 2 2 131" xfId="3419"/>
    <cellStyle name="Comma 2 2 2 132" xfId="3420"/>
    <cellStyle name="Comma 2 2 2 133" xfId="3421"/>
    <cellStyle name="Comma 2 2 2 134" xfId="3422"/>
    <cellStyle name="Comma 2 2 2 135" xfId="3423"/>
    <cellStyle name="Comma 2 2 2 136" xfId="3424"/>
    <cellStyle name="Comma 2 2 2 137" xfId="3425"/>
    <cellStyle name="Comma 2 2 2 138" xfId="3426"/>
    <cellStyle name="Comma 2 2 2 139" xfId="3427"/>
    <cellStyle name="Comma 2 2 2 14" xfId="3428"/>
    <cellStyle name="Comma 2 2 2 140" xfId="3429"/>
    <cellStyle name="Comma 2 2 2 141" xfId="3430"/>
    <cellStyle name="Comma 2 2 2 142" xfId="3431"/>
    <cellStyle name="Comma 2 2 2 143" xfId="3432"/>
    <cellStyle name="Comma 2 2 2 144" xfId="3433"/>
    <cellStyle name="Comma 2 2 2 145" xfId="3434"/>
    <cellStyle name="Comma 2 2 2 146" xfId="3435"/>
    <cellStyle name="Comma 2 2 2 147" xfId="3436"/>
    <cellStyle name="Comma 2 2 2 148" xfId="3437"/>
    <cellStyle name="Comma 2 2 2 149" xfId="3438"/>
    <cellStyle name="Comma 2 2 2 15" xfId="3439"/>
    <cellStyle name="Comma 2 2 2 150" xfId="3440"/>
    <cellStyle name="Comma 2 2 2 151" xfId="3441"/>
    <cellStyle name="Comma 2 2 2 152" xfId="3442"/>
    <cellStyle name="Comma 2 2 2 153" xfId="3443"/>
    <cellStyle name="Comma 2 2 2 154" xfId="3444"/>
    <cellStyle name="Comma 2 2 2 155" xfId="3445"/>
    <cellStyle name="Comma 2 2 2 156" xfId="3446"/>
    <cellStyle name="Comma 2 2 2 157" xfId="3447"/>
    <cellStyle name="Comma 2 2 2 158" xfId="3448"/>
    <cellStyle name="Comma 2 2 2 159" xfId="3449"/>
    <cellStyle name="Comma 2 2 2 16" xfId="3450"/>
    <cellStyle name="Comma 2 2 2 160" xfId="3451"/>
    <cellStyle name="Comma 2 2 2 161" xfId="3452"/>
    <cellStyle name="Comma 2 2 2 162" xfId="3453"/>
    <cellStyle name="Comma 2 2 2 163" xfId="3454"/>
    <cellStyle name="Comma 2 2 2 164" xfId="3455"/>
    <cellStyle name="Comma 2 2 2 165" xfId="3456"/>
    <cellStyle name="Comma 2 2 2 166" xfId="3457"/>
    <cellStyle name="Comma 2 2 2 167" xfId="3458"/>
    <cellStyle name="Comma 2 2 2 168" xfId="3459"/>
    <cellStyle name="Comma 2 2 2 169" xfId="3460"/>
    <cellStyle name="Comma 2 2 2 17" xfId="3461"/>
    <cellStyle name="Comma 2 2 2 170" xfId="3462"/>
    <cellStyle name="Comma 2 2 2 171" xfId="3463"/>
    <cellStyle name="Comma 2 2 2 172" xfId="3464"/>
    <cellStyle name="Comma 2 2 2 173" xfId="3465"/>
    <cellStyle name="Comma 2 2 2 174" xfId="3466"/>
    <cellStyle name="Comma 2 2 2 175" xfId="3467"/>
    <cellStyle name="Comma 2 2 2 176" xfId="3468"/>
    <cellStyle name="Comma 2 2 2 177" xfId="3469"/>
    <cellStyle name="Comma 2 2 2 178" xfId="3470"/>
    <cellStyle name="Comma 2 2 2 179" xfId="3471"/>
    <cellStyle name="Comma 2 2 2 18" xfId="3472"/>
    <cellStyle name="Comma 2 2 2 180" xfId="3473"/>
    <cellStyle name="Comma 2 2 2 181" xfId="3474"/>
    <cellStyle name="Comma 2 2 2 182" xfId="3475"/>
    <cellStyle name="Comma 2 2 2 183" xfId="3476"/>
    <cellStyle name="Comma 2 2 2 184" xfId="3477"/>
    <cellStyle name="Comma 2 2 2 185" xfId="3478"/>
    <cellStyle name="Comma 2 2 2 186" xfId="3479"/>
    <cellStyle name="Comma 2 2 2 187" xfId="3480"/>
    <cellStyle name="Comma 2 2 2 188" xfId="3481"/>
    <cellStyle name="Comma 2 2 2 189" xfId="3482"/>
    <cellStyle name="Comma 2 2 2 19" xfId="3483"/>
    <cellStyle name="Comma 2 2 2 190" xfId="3484"/>
    <cellStyle name="Comma 2 2 2 191" xfId="3485"/>
    <cellStyle name="Comma 2 2 2 192" xfId="3486"/>
    <cellStyle name="Comma 2 2 2 193" xfId="3487"/>
    <cellStyle name="Comma 2 2 2 194" xfId="3488"/>
    <cellStyle name="Comma 2 2 2 195" xfId="3489"/>
    <cellStyle name="Comma 2 2 2 196" xfId="3490"/>
    <cellStyle name="Comma 2 2 2 197" xfId="3491"/>
    <cellStyle name="Comma 2 2 2 198" xfId="3492"/>
    <cellStyle name="Comma 2 2 2 199" xfId="3493"/>
    <cellStyle name="Comma 2 2 2 2" xfId="3494"/>
    <cellStyle name="Comma 2 2 2 2 2" xfId="3495"/>
    <cellStyle name="Comma 2 2 2 2 3" xfId="3496"/>
    <cellStyle name="Comma 2 2 2 2 3 2" xfId="3497"/>
    <cellStyle name="Comma 2 2 2 2 3 2 2" xfId="3498"/>
    <cellStyle name="Comma 2 2 2 2 3 2 2 2" xfId="3499"/>
    <cellStyle name="Comma 2 2 2 2 3 2 3" xfId="3500"/>
    <cellStyle name="Comma 2 2 2 2 3 2 3 2" xfId="3501"/>
    <cellStyle name="Comma 2 2 2 2 3 2 4" xfId="3502"/>
    <cellStyle name="Comma 2 2 2 2 3 3" xfId="3503"/>
    <cellStyle name="Comma 2 2 2 2 3 3 2" xfId="3504"/>
    <cellStyle name="Comma 2 2 2 2 3 4" xfId="3505"/>
    <cellStyle name="Comma 2 2 2 2 3 4 2" xfId="3506"/>
    <cellStyle name="Comma 2 2 2 2 3 5" xfId="3507"/>
    <cellStyle name="Comma 2 2 2 2 4" xfId="3508"/>
    <cellStyle name="Comma 2 2 2 2 4 2" xfId="3509"/>
    <cellStyle name="Comma 2 2 2 2 4 2 2" xfId="3510"/>
    <cellStyle name="Comma 2 2 2 2 4 3" xfId="3511"/>
    <cellStyle name="Comma 2 2 2 2 4 3 2" xfId="3512"/>
    <cellStyle name="Comma 2 2 2 2 4 4" xfId="3513"/>
    <cellStyle name="Comma 2 2 2 2 5" xfId="3514"/>
    <cellStyle name="Comma 2 2 2 2 5 2" xfId="3515"/>
    <cellStyle name="Comma 2 2 2 2 6" xfId="3516"/>
    <cellStyle name="Comma 2 2 2 2 6 2" xfId="3517"/>
    <cellStyle name="Comma 2 2 2 2 7" xfId="3518"/>
    <cellStyle name="Comma 2 2 2 20" xfId="3519"/>
    <cellStyle name="Comma 2 2 2 200" xfId="3520"/>
    <cellStyle name="Comma 2 2 2 201" xfId="3521"/>
    <cellStyle name="Comma 2 2 2 202" xfId="3522"/>
    <cellStyle name="Comma 2 2 2 203" xfId="3523"/>
    <cellStyle name="Comma 2 2 2 204" xfId="3524"/>
    <cellStyle name="Comma 2 2 2 205" xfId="3525"/>
    <cellStyle name="Comma 2 2 2 206" xfId="3526"/>
    <cellStyle name="Comma 2 2 2 207" xfId="3527"/>
    <cellStyle name="Comma 2 2 2 208" xfId="3528"/>
    <cellStyle name="Comma 2 2 2 209" xfId="3529"/>
    <cellStyle name="Comma 2 2 2 21" xfId="3530"/>
    <cellStyle name="Comma 2 2 2 210" xfId="3531"/>
    <cellStyle name="Comma 2 2 2 211" xfId="3532"/>
    <cellStyle name="Comma 2 2 2 212" xfId="3533"/>
    <cellStyle name="Comma 2 2 2 213" xfId="3534"/>
    <cellStyle name="Comma 2 2 2 214" xfId="3535"/>
    <cellStyle name="Comma 2 2 2 215" xfId="3536"/>
    <cellStyle name="Comma 2 2 2 216" xfId="3537"/>
    <cellStyle name="Comma 2 2 2 217" xfId="3538"/>
    <cellStyle name="Comma 2 2 2 218" xfId="3539"/>
    <cellStyle name="Comma 2 2 2 219" xfId="3540"/>
    <cellStyle name="Comma 2 2 2 22" xfId="3541"/>
    <cellStyle name="Comma 2 2 2 220" xfId="3542"/>
    <cellStyle name="Comma 2 2 2 221" xfId="3543"/>
    <cellStyle name="Comma 2 2 2 222" xfId="3544"/>
    <cellStyle name="Comma 2 2 2 223" xfId="3545"/>
    <cellStyle name="Comma 2 2 2 224" xfId="3546"/>
    <cellStyle name="Comma 2 2 2 225" xfId="3547"/>
    <cellStyle name="Comma 2 2 2 226" xfId="3548"/>
    <cellStyle name="Comma 2 2 2 227" xfId="3549"/>
    <cellStyle name="Comma 2 2 2 228" xfId="3550"/>
    <cellStyle name="Comma 2 2 2 229" xfId="3551"/>
    <cellStyle name="Comma 2 2 2 23" xfId="3552"/>
    <cellStyle name="Comma 2 2 2 230" xfId="3553"/>
    <cellStyle name="Comma 2 2 2 231" xfId="3554"/>
    <cellStyle name="Comma 2 2 2 232" xfId="3555"/>
    <cellStyle name="Comma 2 2 2 233" xfId="3556"/>
    <cellStyle name="Comma 2 2 2 234" xfId="3557"/>
    <cellStyle name="Comma 2 2 2 235" xfId="3558"/>
    <cellStyle name="Comma 2 2 2 236" xfId="3559"/>
    <cellStyle name="Comma 2 2 2 237" xfId="3560"/>
    <cellStyle name="Comma 2 2 2 238" xfId="3561"/>
    <cellStyle name="Comma 2 2 2 239" xfId="3562"/>
    <cellStyle name="Comma 2 2 2 24" xfId="3563"/>
    <cellStyle name="Comma 2 2 2 240" xfId="3564"/>
    <cellStyle name="Comma 2 2 2 241" xfId="3565"/>
    <cellStyle name="Comma 2 2 2 242" xfId="3566"/>
    <cellStyle name="Comma 2 2 2 243" xfId="3567"/>
    <cellStyle name="Comma 2 2 2 244" xfId="3568"/>
    <cellStyle name="Comma 2 2 2 245" xfId="3569"/>
    <cellStyle name="Comma 2 2 2 246" xfId="3570"/>
    <cellStyle name="Comma 2 2 2 247" xfId="3571"/>
    <cellStyle name="Comma 2 2 2 248" xfId="3572"/>
    <cellStyle name="Comma 2 2 2 249" xfId="3573"/>
    <cellStyle name="Comma 2 2 2 25" xfId="3574"/>
    <cellStyle name="Comma 2 2 2 250" xfId="3575"/>
    <cellStyle name="Comma 2 2 2 251" xfId="3576"/>
    <cellStyle name="Comma 2 2 2 252" xfId="3577"/>
    <cellStyle name="Comma 2 2 2 253" xfId="3578"/>
    <cellStyle name="Comma 2 2 2 254" xfId="3579"/>
    <cellStyle name="Comma 2 2 2 255" xfId="3580"/>
    <cellStyle name="Comma 2 2 2 256" xfId="3581"/>
    <cellStyle name="Comma 2 2 2 257" xfId="3582"/>
    <cellStyle name="Comma 2 2 2 257 2" xfId="3583"/>
    <cellStyle name="Comma 2 2 2 257 2 2" xfId="3584"/>
    <cellStyle name="Comma 2 2 2 257 2 2 2" xfId="3585"/>
    <cellStyle name="Comma 2 2 2 257 2 3" xfId="3586"/>
    <cellStyle name="Comma 2 2 2 257 2 3 2" xfId="3587"/>
    <cellStyle name="Comma 2 2 2 257 2 4" xfId="3588"/>
    <cellStyle name="Comma 2 2 2 257 3" xfId="3589"/>
    <cellStyle name="Comma 2 2 2 257 3 2" xfId="3590"/>
    <cellStyle name="Comma 2 2 2 257 4" xfId="3591"/>
    <cellStyle name="Comma 2 2 2 257 4 2" xfId="3592"/>
    <cellStyle name="Comma 2 2 2 257 5" xfId="3593"/>
    <cellStyle name="Comma 2 2 2 258" xfId="3594"/>
    <cellStyle name="Comma 2 2 2 258 2" xfId="3595"/>
    <cellStyle name="Comma 2 2 2 258 2 2" xfId="3596"/>
    <cellStyle name="Comma 2 2 2 258 3" xfId="3597"/>
    <cellStyle name="Comma 2 2 2 258 3 2" xfId="3598"/>
    <cellStyle name="Comma 2 2 2 258 4" xfId="3599"/>
    <cellStyle name="Comma 2 2 2 259" xfId="3600"/>
    <cellStyle name="Comma 2 2 2 259 2" xfId="3601"/>
    <cellStyle name="Comma 2 2 2 26" xfId="3602"/>
    <cellStyle name="Comma 2 2 2 260" xfId="3603"/>
    <cellStyle name="Comma 2 2 2 260 2" xfId="3604"/>
    <cellStyle name="Comma 2 2 2 261" xfId="3605"/>
    <cellStyle name="Comma 2 2 2 262" xfId="3606"/>
    <cellStyle name="Comma 2 2 2 27" xfId="3607"/>
    <cellStyle name="Comma 2 2 2 28" xfId="3608"/>
    <cellStyle name="Comma 2 2 2 29" xfId="3609"/>
    <cellStyle name="Comma 2 2 2 3" xfId="3610"/>
    <cellStyle name="Comma 2 2 2 3 2" xfId="3611"/>
    <cellStyle name="Comma 2 2 2 3 3" xfId="3612"/>
    <cellStyle name="Comma 2 2 2 30" xfId="3613"/>
    <cellStyle name="Comma 2 2 2 31" xfId="3614"/>
    <cellStyle name="Comma 2 2 2 32" xfId="3615"/>
    <cellStyle name="Comma 2 2 2 33" xfId="3616"/>
    <cellStyle name="Comma 2 2 2 34" xfId="3617"/>
    <cellStyle name="Comma 2 2 2 35" xfId="3618"/>
    <cellStyle name="Comma 2 2 2 36" xfId="3619"/>
    <cellStyle name="Comma 2 2 2 37" xfId="3620"/>
    <cellStyle name="Comma 2 2 2 38" xfId="3621"/>
    <cellStyle name="Comma 2 2 2 39" xfId="3622"/>
    <cellStyle name="Comma 2 2 2 4" xfId="3623"/>
    <cellStyle name="Comma 2 2 2 4 2" xfId="3624"/>
    <cellStyle name="Comma 2 2 2 40" xfId="3625"/>
    <cellStyle name="Comma 2 2 2 41" xfId="3626"/>
    <cellStyle name="Comma 2 2 2 42" xfId="3627"/>
    <cellStyle name="Comma 2 2 2 43" xfId="3628"/>
    <cellStyle name="Comma 2 2 2 44" xfId="3629"/>
    <cellStyle name="Comma 2 2 2 45" xfId="3630"/>
    <cellStyle name="Comma 2 2 2 46" xfId="3631"/>
    <cellStyle name="Comma 2 2 2 47" xfId="3632"/>
    <cellStyle name="Comma 2 2 2 48" xfId="3633"/>
    <cellStyle name="Comma 2 2 2 49" xfId="3634"/>
    <cellStyle name="Comma 2 2 2 5" xfId="3635"/>
    <cellStyle name="Comma 2 2 2 5 2" xfId="3636"/>
    <cellStyle name="Comma 2 2 2 50" xfId="3637"/>
    <cellStyle name="Comma 2 2 2 51" xfId="3638"/>
    <cellStyle name="Comma 2 2 2 52" xfId="3639"/>
    <cellStyle name="Comma 2 2 2 53" xfId="3640"/>
    <cellStyle name="Comma 2 2 2 54" xfId="3641"/>
    <cellStyle name="Comma 2 2 2 55" xfId="3642"/>
    <cellStyle name="Comma 2 2 2 56" xfId="3643"/>
    <cellStyle name="Comma 2 2 2 57" xfId="3644"/>
    <cellStyle name="Comma 2 2 2 58" xfId="3645"/>
    <cellStyle name="Comma 2 2 2 59" xfId="3646"/>
    <cellStyle name="Comma 2 2 2 6" xfId="3647"/>
    <cellStyle name="Comma 2 2 2 60" xfId="3648"/>
    <cellStyle name="Comma 2 2 2 61" xfId="3649"/>
    <cellStyle name="Comma 2 2 2 62" xfId="3650"/>
    <cellStyle name="Comma 2 2 2 63" xfId="3651"/>
    <cellStyle name="Comma 2 2 2 64" xfId="3652"/>
    <cellStyle name="Comma 2 2 2 65" xfId="3653"/>
    <cellStyle name="Comma 2 2 2 66" xfId="3654"/>
    <cellStyle name="Comma 2 2 2 67" xfId="3655"/>
    <cellStyle name="Comma 2 2 2 68" xfId="3656"/>
    <cellStyle name="Comma 2 2 2 69" xfId="3657"/>
    <cellStyle name="Comma 2 2 2 7" xfId="3658"/>
    <cellStyle name="Comma 2 2 2 70" xfId="3659"/>
    <cellStyle name="Comma 2 2 2 71" xfId="3660"/>
    <cellStyle name="Comma 2 2 2 72" xfId="3661"/>
    <cellStyle name="Comma 2 2 2 73" xfId="3662"/>
    <cellStyle name="Comma 2 2 2 74" xfId="3663"/>
    <cellStyle name="Comma 2 2 2 75" xfId="3664"/>
    <cellStyle name="Comma 2 2 2 76" xfId="3665"/>
    <cellStyle name="Comma 2 2 2 77" xfId="3666"/>
    <cellStyle name="Comma 2 2 2 78" xfId="3667"/>
    <cellStyle name="Comma 2 2 2 79" xfId="3668"/>
    <cellStyle name="Comma 2 2 2 8" xfId="3669"/>
    <cellStyle name="Comma 2 2 2 80" xfId="3670"/>
    <cellStyle name="Comma 2 2 2 81" xfId="3671"/>
    <cellStyle name="Comma 2 2 2 82" xfId="3672"/>
    <cellStyle name="Comma 2 2 2 83" xfId="3673"/>
    <cellStyle name="Comma 2 2 2 84" xfId="3674"/>
    <cellStyle name="Comma 2 2 2 85" xfId="3675"/>
    <cellStyle name="Comma 2 2 2 86" xfId="3676"/>
    <cellStyle name="Comma 2 2 2 87" xfId="3677"/>
    <cellStyle name="Comma 2 2 2 88" xfId="3678"/>
    <cellStyle name="Comma 2 2 2 89" xfId="3679"/>
    <cellStyle name="Comma 2 2 2 9" xfId="3680"/>
    <cellStyle name="Comma 2 2 2 90" xfId="3681"/>
    <cellStyle name="Comma 2 2 2 91" xfId="3682"/>
    <cellStyle name="Comma 2 2 2 92" xfId="3683"/>
    <cellStyle name="Comma 2 2 2 93" xfId="3684"/>
    <cellStyle name="Comma 2 2 2 94" xfId="3685"/>
    <cellStyle name="Comma 2 2 2 95" xfId="3686"/>
    <cellStyle name="Comma 2 2 2 96" xfId="3687"/>
    <cellStyle name="Comma 2 2 2 97" xfId="3688"/>
    <cellStyle name="Comma 2 2 2 98" xfId="3689"/>
    <cellStyle name="Comma 2 2 2 99" xfId="3690"/>
    <cellStyle name="Comma 2 2 20" xfId="3691"/>
    <cellStyle name="Comma 2 2 20 2" xfId="3692"/>
    <cellStyle name="Comma 2 2 20 3" xfId="3693"/>
    <cellStyle name="Comma 2 2 200" xfId="3694"/>
    <cellStyle name="Comma 2 2 201" xfId="3695"/>
    <cellStyle name="Comma 2 2 202" xfId="3696"/>
    <cellStyle name="Comma 2 2 203" xfId="3697"/>
    <cellStyle name="Comma 2 2 204" xfId="3698"/>
    <cellStyle name="Comma 2 2 205" xfId="3699"/>
    <cellStyle name="Comma 2 2 206" xfId="3700"/>
    <cellStyle name="Comma 2 2 207" xfId="3701"/>
    <cellStyle name="Comma 2 2 208" xfId="3702"/>
    <cellStyle name="Comma 2 2 209" xfId="3703"/>
    <cellStyle name="Comma 2 2 21" xfId="3704"/>
    <cellStyle name="Comma 2 2 21 2" xfId="3705"/>
    <cellStyle name="Comma 2 2 21 3" xfId="3706"/>
    <cellStyle name="Comma 2 2 210" xfId="3707"/>
    <cellStyle name="Comma 2 2 211" xfId="3708"/>
    <cellStyle name="Comma 2 2 212" xfId="3709"/>
    <cellStyle name="Comma 2 2 213" xfId="3710"/>
    <cellStyle name="Comma 2 2 214" xfId="3711"/>
    <cellStyle name="Comma 2 2 215" xfId="3712"/>
    <cellStyle name="Comma 2 2 216" xfId="3713"/>
    <cellStyle name="Comma 2 2 217" xfId="3714"/>
    <cellStyle name="Comma 2 2 218" xfId="3715"/>
    <cellStyle name="Comma 2 2 219" xfId="3716"/>
    <cellStyle name="Comma 2 2 22" xfId="3717"/>
    <cellStyle name="Comma 2 2 22 2" xfId="3718"/>
    <cellStyle name="Comma 2 2 22 3" xfId="3719"/>
    <cellStyle name="Comma 2 2 220" xfId="3720"/>
    <cellStyle name="Comma 2 2 221" xfId="3721"/>
    <cellStyle name="Comma 2 2 222" xfId="3722"/>
    <cellStyle name="Comma 2 2 223" xfId="3723"/>
    <cellStyle name="Comma 2 2 224" xfId="3724"/>
    <cellStyle name="Comma 2 2 225" xfId="3725"/>
    <cellStyle name="Comma 2 2 226" xfId="3726"/>
    <cellStyle name="Comma 2 2 227" xfId="3727"/>
    <cellStyle name="Comma 2 2 228" xfId="3728"/>
    <cellStyle name="Comma 2 2 229" xfId="3729"/>
    <cellStyle name="Comma 2 2 23" xfId="3730"/>
    <cellStyle name="Comma 2 2 23 2" xfId="3731"/>
    <cellStyle name="Comma 2 2 23 3" xfId="3732"/>
    <cellStyle name="Comma 2 2 230" xfId="3733"/>
    <cellStyle name="Comma 2 2 231" xfId="3734"/>
    <cellStyle name="Comma 2 2 232" xfId="3735"/>
    <cellStyle name="Comma 2 2 233" xfId="3736"/>
    <cellStyle name="Comma 2 2 234" xfId="3737"/>
    <cellStyle name="Comma 2 2 235" xfId="3738"/>
    <cellStyle name="Comma 2 2 236" xfId="3739"/>
    <cellStyle name="Comma 2 2 237" xfId="3740"/>
    <cellStyle name="Comma 2 2 238" xfId="3741"/>
    <cellStyle name="Comma 2 2 239" xfId="3742"/>
    <cellStyle name="Comma 2 2 24" xfId="3743"/>
    <cellStyle name="Comma 2 2 24 2" xfId="3744"/>
    <cellStyle name="Comma 2 2 24 3" xfId="3745"/>
    <cellStyle name="Comma 2 2 240" xfId="3746"/>
    <cellStyle name="Comma 2 2 241" xfId="3747"/>
    <cellStyle name="Comma 2 2 242" xfId="3748"/>
    <cellStyle name="Comma 2 2 243" xfId="3749"/>
    <cellStyle name="Comma 2 2 244" xfId="3750"/>
    <cellStyle name="Comma 2 2 245" xfId="3751"/>
    <cellStyle name="Comma 2 2 246" xfId="3752"/>
    <cellStyle name="Comma 2 2 247" xfId="3753"/>
    <cellStyle name="Comma 2 2 248" xfId="3754"/>
    <cellStyle name="Comma 2 2 249" xfId="3755"/>
    <cellStyle name="Comma 2 2 25" xfId="3756"/>
    <cellStyle name="Comma 2 2 25 2" xfId="3757"/>
    <cellStyle name="Comma 2 2 25 3" xfId="3758"/>
    <cellStyle name="Comma 2 2 250" xfId="3759"/>
    <cellStyle name="Comma 2 2 251" xfId="3760"/>
    <cellStyle name="Comma 2 2 252" xfId="3761"/>
    <cellStyle name="Comma 2 2 253" xfId="3762"/>
    <cellStyle name="Comma 2 2 254" xfId="3763"/>
    <cellStyle name="Comma 2 2 255" xfId="3764"/>
    <cellStyle name="Comma 2 2 256" xfId="3765"/>
    <cellStyle name="Comma 2 2 26" xfId="3766"/>
    <cellStyle name="Comma 2 2 26 2" xfId="3767"/>
    <cellStyle name="Comma 2 2 26 3" xfId="3768"/>
    <cellStyle name="Comma 2 2 27" xfId="3769"/>
    <cellStyle name="Comma 2 2 27 2" xfId="3770"/>
    <cellStyle name="Comma 2 2 27 3" xfId="3771"/>
    <cellStyle name="Comma 2 2 28" xfId="3772"/>
    <cellStyle name="Comma 2 2 28 2" xfId="3773"/>
    <cellStyle name="Comma 2 2 28 3" xfId="3774"/>
    <cellStyle name="Comma 2 2 29" xfId="3775"/>
    <cellStyle name="Comma 2 2 29 2" xfId="3776"/>
    <cellStyle name="Comma 2 2 29 3" xfId="3777"/>
    <cellStyle name="Comma 2 2 3" xfId="3778"/>
    <cellStyle name="Comma 2 2 3 10" xfId="3779"/>
    <cellStyle name="Comma 2 2 3 100" xfId="3780"/>
    <cellStyle name="Comma 2 2 3 101" xfId="3781"/>
    <cellStyle name="Comma 2 2 3 102" xfId="3782"/>
    <cellStyle name="Comma 2 2 3 103" xfId="3783"/>
    <cellStyle name="Comma 2 2 3 104" xfId="3784"/>
    <cellStyle name="Comma 2 2 3 105" xfId="3785"/>
    <cellStyle name="Comma 2 2 3 106" xfId="3786"/>
    <cellStyle name="Comma 2 2 3 107" xfId="3787"/>
    <cellStyle name="Comma 2 2 3 108" xfId="3788"/>
    <cellStyle name="Comma 2 2 3 109" xfId="3789"/>
    <cellStyle name="Comma 2 2 3 11" xfId="3790"/>
    <cellStyle name="Comma 2 2 3 110" xfId="3791"/>
    <cellStyle name="Comma 2 2 3 111" xfId="3792"/>
    <cellStyle name="Comma 2 2 3 112" xfId="3793"/>
    <cellStyle name="Comma 2 2 3 113" xfId="3794"/>
    <cellStyle name="Comma 2 2 3 114" xfId="3795"/>
    <cellStyle name="Comma 2 2 3 115" xfId="3796"/>
    <cellStyle name="Comma 2 2 3 116" xfId="3797"/>
    <cellStyle name="Comma 2 2 3 117" xfId="3798"/>
    <cellStyle name="Comma 2 2 3 118" xfId="3799"/>
    <cellStyle name="Comma 2 2 3 119" xfId="3800"/>
    <cellStyle name="Comma 2 2 3 12" xfId="3801"/>
    <cellStyle name="Comma 2 2 3 120" xfId="3802"/>
    <cellStyle name="Comma 2 2 3 121" xfId="3803"/>
    <cellStyle name="Comma 2 2 3 122" xfId="3804"/>
    <cellStyle name="Comma 2 2 3 123" xfId="3805"/>
    <cellStyle name="Comma 2 2 3 124" xfId="3806"/>
    <cellStyle name="Comma 2 2 3 125" xfId="3807"/>
    <cellStyle name="Comma 2 2 3 126" xfId="3808"/>
    <cellStyle name="Comma 2 2 3 127" xfId="3809"/>
    <cellStyle name="Comma 2 2 3 128" xfId="3810"/>
    <cellStyle name="Comma 2 2 3 129" xfId="3811"/>
    <cellStyle name="Comma 2 2 3 13" xfId="3812"/>
    <cellStyle name="Comma 2 2 3 130" xfId="3813"/>
    <cellStyle name="Comma 2 2 3 131" xfId="3814"/>
    <cellStyle name="Comma 2 2 3 132" xfId="3815"/>
    <cellStyle name="Comma 2 2 3 133" xfId="3816"/>
    <cellStyle name="Comma 2 2 3 134" xfId="3817"/>
    <cellStyle name="Comma 2 2 3 135" xfId="3818"/>
    <cellStyle name="Comma 2 2 3 136" xfId="3819"/>
    <cellStyle name="Comma 2 2 3 137" xfId="3820"/>
    <cellStyle name="Comma 2 2 3 138" xfId="3821"/>
    <cellStyle name="Comma 2 2 3 139" xfId="3822"/>
    <cellStyle name="Comma 2 2 3 14" xfId="3823"/>
    <cellStyle name="Comma 2 2 3 140" xfId="3824"/>
    <cellStyle name="Comma 2 2 3 141" xfId="3825"/>
    <cellStyle name="Comma 2 2 3 142" xfId="3826"/>
    <cellStyle name="Comma 2 2 3 143" xfId="3827"/>
    <cellStyle name="Comma 2 2 3 144" xfId="3828"/>
    <cellStyle name="Comma 2 2 3 145" xfId="3829"/>
    <cellStyle name="Comma 2 2 3 146" xfId="3830"/>
    <cellStyle name="Comma 2 2 3 147" xfId="3831"/>
    <cellStyle name="Comma 2 2 3 148" xfId="3832"/>
    <cellStyle name="Comma 2 2 3 149" xfId="3833"/>
    <cellStyle name="Comma 2 2 3 15" xfId="3834"/>
    <cellStyle name="Comma 2 2 3 150" xfId="3835"/>
    <cellStyle name="Comma 2 2 3 151" xfId="3836"/>
    <cellStyle name="Comma 2 2 3 152" xfId="3837"/>
    <cellStyle name="Comma 2 2 3 153" xfId="3838"/>
    <cellStyle name="Comma 2 2 3 154" xfId="3839"/>
    <cellStyle name="Comma 2 2 3 155" xfId="3840"/>
    <cellStyle name="Comma 2 2 3 156" xfId="3841"/>
    <cellStyle name="Comma 2 2 3 157" xfId="3842"/>
    <cellStyle name="Comma 2 2 3 158" xfId="3843"/>
    <cellStyle name="Comma 2 2 3 159" xfId="3844"/>
    <cellStyle name="Comma 2 2 3 16" xfId="3845"/>
    <cellStyle name="Comma 2 2 3 160" xfId="3846"/>
    <cellStyle name="Comma 2 2 3 161" xfId="3847"/>
    <cellStyle name="Comma 2 2 3 162" xfId="3848"/>
    <cellStyle name="Comma 2 2 3 163" xfId="3849"/>
    <cellStyle name="Comma 2 2 3 164" xfId="3850"/>
    <cellStyle name="Comma 2 2 3 165" xfId="3851"/>
    <cellStyle name="Comma 2 2 3 166" xfId="3852"/>
    <cellStyle name="Comma 2 2 3 167" xfId="3853"/>
    <cellStyle name="Comma 2 2 3 168" xfId="3854"/>
    <cellStyle name="Comma 2 2 3 169" xfId="3855"/>
    <cellStyle name="Comma 2 2 3 17" xfId="3856"/>
    <cellStyle name="Comma 2 2 3 170" xfId="3857"/>
    <cellStyle name="Comma 2 2 3 171" xfId="3858"/>
    <cellStyle name="Comma 2 2 3 172" xfId="3859"/>
    <cellStyle name="Comma 2 2 3 173" xfId="3860"/>
    <cellStyle name="Comma 2 2 3 174" xfId="3861"/>
    <cellStyle name="Comma 2 2 3 175" xfId="3862"/>
    <cellStyle name="Comma 2 2 3 176" xfId="3863"/>
    <cellStyle name="Comma 2 2 3 177" xfId="3864"/>
    <cellStyle name="Comma 2 2 3 178" xfId="3865"/>
    <cellStyle name="Comma 2 2 3 179" xfId="3866"/>
    <cellStyle name="Comma 2 2 3 18" xfId="3867"/>
    <cellStyle name="Comma 2 2 3 180" xfId="3868"/>
    <cellStyle name="Comma 2 2 3 181" xfId="3869"/>
    <cellStyle name="Comma 2 2 3 182" xfId="3870"/>
    <cellStyle name="Comma 2 2 3 183" xfId="3871"/>
    <cellStyle name="Comma 2 2 3 184" xfId="3872"/>
    <cellStyle name="Comma 2 2 3 185" xfId="3873"/>
    <cellStyle name="Comma 2 2 3 186" xfId="3874"/>
    <cellStyle name="Comma 2 2 3 187" xfId="3875"/>
    <cellStyle name="Comma 2 2 3 188" xfId="3876"/>
    <cellStyle name="Comma 2 2 3 189" xfId="3877"/>
    <cellStyle name="Comma 2 2 3 19" xfId="3878"/>
    <cellStyle name="Comma 2 2 3 190" xfId="3879"/>
    <cellStyle name="Comma 2 2 3 191" xfId="3880"/>
    <cellStyle name="Comma 2 2 3 192" xfId="3881"/>
    <cellStyle name="Comma 2 2 3 193" xfId="3882"/>
    <cellStyle name="Comma 2 2 3 194" xfId="3883"/>
    <cellStyle name="Comma 2 2 3 195" xfId="3884"/>
    <cellStyle name="Comma 2 2 3 2" xfId="3885"/>
    <cellStyle name="Comma 2 2 3 20" xfId="3886"/>
    <cellStyle name="Comma 2 2 3 21" xfId="3887"/>
    <cellStyle name="Comma 2 2 3 22" xfId="3888"/>
    <cellStyle name="Comma 2 2 3 23" xfId="3889"/>
    <cellStyle name="Comma 2 2 3 24" xfId="3890"/>
    <cellStyle name="Comma 2 2 3 25" xfId="3891"/>
    <cellStyle name="Comma 2 2 3 26" xfId="3892"/>
    <cellStyle name="Comma 2 2 3 27" xfId="3893"/>
    <cellStyle name="Comma 2 2 3 28" xfId="3894"/>
    <cellStyle name="Comma 2 2 3 29" xfId="3895"/>
    <cellStyle name="Comma 2 2 3 3" xfId="3896"/>
    <cellStyle name="Comma 2 2 3 30" xfId="3897"/>
    <cellStyle name="Comma 2 2 3 31" xfId="3898"/>
    <cellStyle name="Comma 2 2 3 32" xfId="3899"/>
    <cellStyle name="Comma 2 2 3 33" xfId="3900"/>
    <cellStyle name="Comma 2 2 3 34" xfId="3901"/>
    <cellStyle name="Comma 2 2 3 35" xfId="3902"/>
    <cellStyle name="Comma 2 2 3 36" xfId="3903"/>
    <cellStyle name="Comma 2 2 3 37" xfId="3904"/>
    <cellStyle name="Comma 2 2 3 38" xfId="3905"/>
    <cellStyle name="Comma 2 2 3 39" xfId="3906"/>
    <cellStyle name="Comma 2 2 3 4" xfId="3907"/>
    <cellStyle name="Comma 2 2 3 40" xfId="3908"/>
    <cellStyle name="Comma 2 2 3 41" xfId="3909"/>
    <cellStyle name="Comma 2 2 3 42" xfId="3910"/>
    <cellStyle name="Comma 2 2 3 43" xfId="3911"/>
    <cellStyle name="Comma 2 2 3 44" xfId="3912"/>
    <cellStyle name="Comma 2 2 3 45" xfId="3913"/>
    <cellStyle name="Comma 2 2 3 46" xfId="3914"/>
    <cellStyle name="Comma 2 2 3 47" xfId="3915"/>
    <cellStyle name="Comma 2 2 3 48" xfId="3916"/>
    <cellStyle name="Comma 2 2 3 49" xfId="3917"/>
    <cellStyle name="Comma 2 2 3 5" xfId="3918"/>
    <cellStyle name="Comma 2 2 3 50" xfId="3919"/>
    <cellStyle name="Comma 2 2 3 51" xfId="3920"/>
    <cellStyle name="Comma 2 2 3 52" xfId="3921"/>
    <cellStyle name="Comma 2 2 3 53" xfId="3922"/>
    <cellStyle name="Comma 2 2 3 54" xfId="3923"/>
    <cellStyle name="Comma 2 2 3 55" xfId="3924"/>
    <cellStyle name="Comma 2 2 3 56" xfId="3925"/>
    <cellStyle name="Comma 2 2 3 57" xfId="3926"/>
    <cellStyle name="Comma 2 2 3 58" xfId="3927"/>
    <cellStyle name="Comma 2 2 3 59" xfId="3928"/>
    <cellStyle name="Comma 2 2 3 6" xfId="3929"/>
    <cellStyle name="Comma 2 2 3 60" xfId="3930"/>
    <cellStyle name="Comma 2 2 3 61" xfId="3931"/>
    <cellStyle name="Comma 2 2 3 62" xfId="3932"/>
    <cellStyle name="Comma 2 2 3 63" xfId="3933"/>
    <cellStyle name="Comma 2 2 3 64" xfId="3934"/>
    <cellStyle name="Comma 2 2 3 65" xfId="3935"/>
    <cellStyle name="Comma 2 2 3 66" xfId="3936"/>
    <cellStyle name="Comma 2 2 3 67" xfId="3937"/>
    <cellStyle name="Comma 2 2 3 68" xfId="3938"/>
    <cellStyle name="Comma 2 2 3 69" xfId="3939"/>
    <cellStyle name="Comma 2 2 3 7" xfId="3940"/>
    <cellStyle name="Comma 2 2 3 70" xfId="3941"/>
    <cellStyle name="Comma 2 2 3 71" xfId="3942"/>
    <cellStyle name="Comma 2 2 3 72" xfId="3943"/>
    <cellStyle name="Comma 2 2 3 73" xfId="3944"/>
    <cellStyle name="Comma 2 2 3 74" xfId="3945"/>
    <cellStyle name="Comma 2 2 3 75" xfId="3946"/>
    <cellStyle name="Comma 2 2 3 76" xfId="3947"/>
    <cellStyle name="Comma 2 2 3 77" xfId="3948"/>
    <cellStyle name="Comma 2 2 3 78" xfId="3949"/>
    <cellStyle name="Comma 2 2 3 79" xfId="3950"/>
    <cellStyle name="Comma 2 2 3 8" xfId="3951"/>
    <cellStyle name="Comma 2 2 3 80" xfId="3952"/>
    <cellStyle name="Comma 2 2 3 81" xfId="3953"/>
    <cellStyle name="Comma 2 2 3 82" xfId="3954"/>
    <cellStyle name="Comma 2 2 3 83" xfId="3955"/>
    <cellStyle name="Comma 2 2 3 84" xfId="3956"/>
    <cellStyle name="Comma 2 2 3 85" xfId="3957"/>
    <cellStyle name="Comma 2 2 3 86" xfId="3958"/>
    <cellStyle name="Comma 2 2 3 87" xfId="3959"/>
    <cellStyle name="Comma 2 2 3 88" xfId="3960"/>
    <cellStyle name="Comma 2 2 3 89" xfId="3961"/>
    <cellStyle name="Comma 2 2 3 9" xfId="3962"/>
    <cellStyle name="Comma 2 2 3 90" xfId="3963"/>
    <cellStyle name="Comma 2 2 3 91" xfId="3964"/>
    <cellStyle name="Comma 2 2 3 92" xfId="3965"/>
    <cellStyle name="Comma 2 2 3 93" xfId="3966"/>
    <cellStyle name="Comma 2 2 3 94" xfId="3967"/>
    <cellStyle name="Comma 2 2 3 95" xfId="3968"/>
    <cellStyle name="Comma 2 2 3 96" xfId="3969"/>
    <cellStyle name="Comma 2 2 3 97" xfId="3970"/>
    <cellStyle name="Comma 2 2 3 98" xfId="3971"/>
    <cellStyle name="Comma 2 2 3 99" xfId="3972"/>
    <cellStyle name="Comma 2 2 30" xfId="3973"/>
    <cellStyle name="Comma 2 2 30 2" xfId="3974"/>
    <cellStyle name="Comma 2 2 30 3" xfId="3975"/>
    <cellStyle name="Comma 2 2 31" xfId="3976"/>
    <cellStyle name="Comma 2 2 31 2" xfId="3977"/>
    <cellStyle name="Comma 2 2 31 3" xfId="3978"/>
    <cellStyle name="Comma 2 2 32" xfId="3979"/>
    <cellStyle name="Comma 2 2 32 2" xfId="3980"/>
    <cellStyle name="Comma 2 2 32 3" xfId="3981"/>
    <cellStyle name="Comma 2 2 33" xfId="3982"/>
    <cellStyle name="Comma 2 2 33 2" xfId="3983"/>
    <cellStyle name="Comma 2 2 33 3" xfId="3984"/>
    <cellStyle name="Comma 2 2 34" xfId="3985"/>
    <cellStyle name="Comma 2 2 34 2" xfId="3986"/>
    <cellStyle name="Comma 2 2 34 3" xfId="3987"/>
    <cellStyle name="Comma 2 2 35" xfId="3988"/>
    <cellStyle name="Comma 2 2 35 2" xfId="3989"/>
    <cellStyle name="Comma 2 2 35 3" xfId="3990"/>
    <cellStyle name="Comma 2 2 36" xfId="3991"/>
    <cellStyle name="Comma 2 2 36 2" xfId="3992"/>
    <cellStyle name="Comma 2 2 36 3" xfId="3993"/>
    <cellStyle name="Comma 2 2 37" xfId="3994"/>
    <cellStyle name="Comma 2 2 37 2" xfId="3995"/>
    <cellStyle name="Comma 2 2 37 3" xfId="3996"/>
    <cellStyle name="Comma 2 2 38" xfId="3997"/>
    <cellStyle name="Comma 2 2 38 2" xfId="3998"/>
    <cellStyle name="Comma 2 2 38 3" xfId="3999"/>
    <cellStyle name="Comma 2 2 39" xfId="4000"/>
    <cellStyle name="Comma 2 2 39 2" xfId="4001"/>
    <cellStyle name="Comma 2 2 39 3" xfId="4002"/>
    <cellStyle name="Comma 2 2 4" xfId="4003"/>
    <cellStyle name="Comma 2 2 4 10" xfId="4004"/>
    <cellStyle name="Comma 2 2 4 10 2" xfId="4005"/>
    <cellStyle name="Comma 2 2 4 100" xfId="4006"/>
    <cellStyle name="Comma 2 2 4 101" xfId="4007"/>
    <cellStyle name="Comma 2 2 4 102" xfId="4008"/>
    <cellStyle name="Comma 2 2 4 103" xfId="4009"/>
    <cellStyle name="Comma 2 2 4 104" xfId="4010"/>
    <cellStyle name="Comma 2 2 4 105" xfId="4011"/>
    <cellStyle name="Comma 2 2 4 106" xfId="4012"/>
    <cellStyle name="Comma 2 2 4 107" xfId="4013"/>
    <cellStyle name="Comma 2 2 4 108" xfId="4014"/>
    <cellStyle name="Comma 2 2 4 109" xfId="4015"/>
    <cellStyle name="Comma 2 2 4 11" xfId="4016"/>
    <cellStyle name="Comma 2 2 4 110" xfId="4017"/>
    <cellStyle name="Comma 2 2 4 111" xfId="4018"/>
    <cellStyle name="Comma 2 2 4 112" xfId="4019"/>
    <cellStyle name="Comma 2 2 4 113" xfId="4020"/>
    <cellStyle name="Comma 2 2 4 114" xfId="4021"/>
    <cellStyle name="Comma 2 2 4 115" xfId="4022"/>
    <cellStyle name="Comma 2 2 4 116" xfId="4023"/>
    <cellStyle name="Comma 2 2 4 117" xfId="4024"/>
    <cellStyle name="Comma 2 2 4 118" xfId="4025"/>
    <cellStyle name="Comma 2 2 4 119" xfId="4026"/>
    <cellStyle name="Comma 2 2 4 12" xfId="4027"/>
    <cellStyle name="Comma 2 2 4 120" xfId="4028"/>
    <cellStyle name="Comma 2 2 4 121" xfId="4029"/>
    <cellStyle name="Comma 2 2 4 122" xfId="4030"/>
    <cellStyle name="Comma 2 2 4 123" xfId="4031"/>
    <cellStyle name="Comma 2 2 4 124" xfId="4032"/>
    <cellStyle name="Comma 2 2 4 125" xfId="4033"/>
    <cellStyle name="Comma 2 2 4 126" xfId="4034"/>
    <cellStyle name="Comma 2 2 4 127" xfId="4035"/>
    <cellStyle name="Comma 2 2 4 128" xfId="4036"/>
    <cellStyle name="Comma 2 2 4 129" xfId="4037"/>
    <cellStyle name="Comma 2 2 4 13" xfId="4038"/>
    <cellStyle name="Comma 2 2 4 130" xfId="4039"/>
    <cellStyle name="Comma 2 2 4 131" xfId="4040"/>
    <cellStyle name="Comma 2 2 4 132" xfId="4041"/>
    <cellStyle name="Comma 2 2 4 133" xfId="4042"/>
    <cellStyle name="Comma 2 2 4 134" xfId="4043"/>
    <cellStyle name="Comma 2 2 4 135" xfId="4044"/>
    <cellStyle name="Comma 2 2 4 136" xfId="4045"/>
    <cellStyle name="Comma 2 2 4 137" xfId="4046"/>
    <cellStyle name="Comma 2 2 4 138" xfId="4047"/>
    <cellStyle name="Comma 2 2 4 139" xfId="4048"/>
    <cellStyle name="Comma 2 2 4 14" xfId="4049"/>
    <cellStyle name="Comma 2 2 4 140" xfId="4050"/>
    <cellStyle name="Comma 2 2 4 141" xfId="4051"/>
    <cellStyle name="Comma 2 2 4 142" xfId="4052"/>
    <cellStyle name="Comma 2 2 4 143" xfId="4053"/>
    <cellStyle name="Comma 2 2 4 144" xfId="4054"/>
    <cellStyle name="Comma 2 2 4 145" xfId="4055"/>
    <cellStyle name="Comma 2 2 4 146" xfId="4056"/>
    <cellStyle name="Comma 2 2 4 147" xfId="4057"/>
    <cellStyle name="Comma 2 2 4 148" xfId="4058"/>
    <cellStyle name="Comma 2 2 4 149" xfId="4059"/>
    <cellStyle name="Comma 2 2 4 15" xfId="4060"/>
    <cellStyle name="Comma 2 2 4 150" xfId="4061"/>
    <cellStyle name="Comma 2 2 4 151" xfId="4062"/>
    <cellStyle name="Comma 2 2 4 152" xfId="4063"/>
    <cellStyle name="Comma 2 2 4 153" xfId="4064"/>
    <cellStyle name="Comma 2 2 4 154" xfId="4065"/>
    <cellStyle name="Comma 2 2 4 155" xfId="4066"/>
    <cellStyle name="Comma 2 2 4 156" xfId="4067"/>
    <cellStyle name="Comma 2 2 4 157" xfId="4068"/>
    <cellStyle name="Comma 2 2 4 158" xfId="4069"/>
    <cellStyle name="Comma 2 2 4 159" xfId="4070"/>
    <cellStyle name="Comma 2 2 4 16" xfId="4071"/>
    <cellStyle name="Comma 2 2 4 160" xfId="4072"/>
    <cellStyle name="Comma 2 2 4 161" xfId="4073"/>
    <cellStyle name="Comma 2 2 4 162" xfId="4074"/>
    <cellStyle name="Comma 2 2 4 163" xfId="4075"/>
    <cellStyle name="Comma 2 2 4 164" xfId="4076"/>
    <cellStyle name="Comma 2 2 4 165" xfId="4077"/>
    <cellStyle name="Comma 2 2 4 166" xfId="4078"/>
    <cellStyle name="Comma 2 2 4 167" xfId="4079"/>
    <cellStyle name="Comma 2 2 4 168" xfId="4080"/>
    <cellStyle name="Comma 2 2 4 169" xfId="4081"/>
    <cellStyle name="Comma 2 2 4 17" xfId="4082"/>
    <cellStyle name="Comma 2 2 4 170" xfId="4083"/>
    <cellStyle name="Comma 2 2 4 171" xfId="4084"/>
    <cellStyle name="Comma 2 2 4 172" xfId="4085"/>
    <cellStyle name="Comma 2 2 4 173" xfId="4086"/>
    <cellStyle name="Comma 2 2 4 174" xfId="4087"/>
    <cellStyle name="Comma 2 2 4 175" xfId="4088"/>
    <cellStyle name="Comma 2 2 4 176" xfId="4089"/>
    <cellStyle name="Comma 2 2 4 177" xfId="4090"/>
    <cellStyle name="Comma 2 2 4 178" xfId="4091"/>
    <cellStyle name="Comma 2 2 4 179" xfId="4092"/>
    <cellStyle name="Comma 2 2 4 18" xfId="4093"/>
    <cellStyle name="Comma 2 2 4 180" xfId="4094"/>
    <cellStyle name="Comma 2 2 4 181" xfId="4095"/>
    <cellStyle name="Comma 2 2 4 182" xfId="4096"/>
    <cellStyle name="Comma 2 2 4 183" xfId="4097"/>
    <cellStyle name="Comma 2 2 4 184" xfId="4098"/>
    <cellStyle name="Comma 2 2 4 185" xfId="4099"/>
    <cellStyle name="Comma 2 2 4 186" xfId="4100"/>
    <cellStyle name="Comma 2 2 4 187" xfId="4101"/>
    <cellStyle name="Comma 2 2 4 188" xfId="4102"/>
    <cellStyle name="Comma 2 2 4 189" xfId="4103"/>
    <cellStyle name="Comma 2 2 4 19" xfId="4104"/>
    <cellStyle name="Comma 2 2 4 190" xfId="4105"/>
    <cellStyle name="Comma 2 2 4 191" xfId="4106"/>
    <cellStyle name="Comma 2 2 4 192" xfId="4107"/>
    <cellStyle name="Comma 2 2 4 193" xfId="4108"/>
    <cellStyle name="Comma 2 2 4 194" xfId="4109"/>
    <cellStyle name="Comma 2 2 4 195" xfId="4110"/>
    <cellStyle name="Comma 2 2 4 2" xfId="4111"/>
    <cellStyle name="Comma 2 2 4 2 2" xfId="4112"/>
    <cellStyle name="Comma 2 2 4 2 2 2" xfId="4113"/>
    <cellStyle name="Comma 2 2 4 2 2 2 2" xfId="4114"/>
    <cellStyle name="Comma 2 2 4 2 2 2 2 2" xfId="4115"/>
    <cellStyle name="Comma 2 2 4 2 2 2 2 2 2" xfId="4116"/>
    <cellStyle name="Comma 2 2 4 2 2 2 2 2 2 2" xfId="4117"/>
    <cellStyle name="Comma 2 2 4 2 2 2 2 2 2 3" xfId="4118"/>
    <cellStyle name="Comma 2 2 4 2 2 2 2 2 3" xfId="4119"/>
    <cellStyle name="Comma 2 2 4 2 2 2 2 2 4" xfId="4120"/>
    <cellStyle name="Comma 2 2 4 2 2 2 2 3" xfId="4121"/>
    <cellStyle name="Comma 2 2 4 2 2 2 2 3 2" xfId="4122"/>
    <cellStyle name="Comma 2 2 4 2 2 2 2 3 3" xfId="4123"/>
    <cellStyle name="Comma 2 2 4 2 2 2 2 4" xfId="4124"/>
    <cellStyle name="Comma 2 2 4 2 2 2 2 5" xfId="4125"/>
    <cellStyle name="Comma 2 2 4 2 2 2 3" xfId="4126"/>
    <cellStyle name="Comma 2 2 4 2 2 2 3 2" xfId="4127"/>
    <cellStyle name="Comma 2 2 4 2 2 2 3 2 2" xfId="4128"/>
    <cellStyle name="Comma 2 2 4 2 2 2 3 2 3" xfId="4129"/>
    <cellStyle name="Comma 2 2 4 2 2 2 3 3" xfId="4130"/>
    <cellStyle name="Comma 2 2 4 2 2 2 3 4" xfId="4131"/>
    <cellStyle name="Comma 2 2 4 2 2 2 4" xfId="4132"/>
    <cellStyle name="Comma 2 2 4 2 2 2 4 2" xfId="4133"/>
    <cellStyle name="Comma 2 2 4 2 2 2 4 3" xfId="4134"/>
    <cellStyle name="Comma 2 2 4 2 2 2 5" xfId="4135"/>
    <cellStyle name="Comma 2 2 4 2 2 2 6" xfId="4136"/>
    <cellStyle name="Comma 2 2 4 2 2 3" xfId="4137"/>
    <cellStyle name="Comma 2 2 4 2 2 3 2" xfId="4138"/>
    <cellStyle name="Comma 2 2 4 2 2 3 2 2" xfId="4139"/>
    <cellStyle name="Comma 2 2 4 2 2 3 2 2 2" xfId="4140"/>
    <cellStyle name="Comma 2 2 4 2 2 3 2 2 3" xfId="4141"/>
    <cellStyle name="Comma 2 2 4 2 2 3 2 3" xfId="4142"/>
    <cellStyle name="Comma 2 2 4 2 2 3 2 4" xfId="4143"/>
    <cellStyle name="Comma 2 2 4 2 2 3 3" xfId="4144"/>
    <cellStyle name="Comma 2 2 4 2 2 3 3 2" xfId="4145"/>
    <cellStyle name="Comma 2 2 4 2 2 3 3 3" xfId="4146"/>
    <cellStyle name="Comma 2 2 4 2 2 3 4" xfId="4147"/>
    <cellStyle name="Comma 2 2 4 2 2 3 5" xfId="4148"/>
    <cellStyle name="Comma 2 2 4 2 2 4" xfId="4149"/>
    <cellStyle name="Comma 2 2 4 2 2 4 2" xfId="4150"/>
    <cellStyle name="Comma 2 2 4 2 2 4 2 2" xfId="4151"/>
    <cellStyle name="Comma 2 2 4 2 2 4 2 3" xfId="4152"/>
    <cellStyle name="Comma 2 2 4 2 2 4 3" xfId="4153"/>
    <cellStyle name="Comma 2 2 4 2 2 4 4" xfId="4154"/>
    <cellStyle name="Comma 2 2 4 2 2 5" xfId="4155"/>
    <cellStyle name="Comma 2 2 4 2 2 5 2" xfId="4156"/>
    <cellStyle name="Comma 2 2 4 2 2 5 3" xfId="4157"/>
    <cellStyle name="Comma 2 2 4 2 2 6" xfId="4158"/>
    <cellStyle name="Comma 2 2 4 2 2 7" xfId="4159"/>
    <cellStyle name="Comma 2 2 4 2 3" xfId="4160"/>
    <cellStyle name="Comma 2 2 4 2 3 2" xfId="4161"/>
    <cellStyle name="Comma 2 2 4 2 3 2 2" xfId="4162"/>
    <cellStyle name="Comma 2 2 4 2 3 2 2 2" xfId="4163"/>
    <cellStyle name="Comma 2 2 4 2 3 2 2 2 2" xfId="4164"/>
    <cellStyle name="Comma 2 2 4 2 3 2 2 2 2 2" xfId="4165"/>
    <cellStyle name="Comma 2 2 4 2 3 2 2 2 2 3" xfId="4166"/>
    <cellStyle name="Comma 2 2 4 2 3 2 2 2 3" xfId="4167"/>
    <cellStyle name="Comma 2 2 4 2 3 2 2 2 4" xfId="4168"/>
    <cellStyle name="Comma 2 2 4 2 3 2 2 3" xfId="4169"/>
    <cellStyle name="Comma 2 2 4 2 3 2 2 3 2" xfId="4170"/>
    <cellStyle name="Comma 2 2 4 2 3 2 2 3 3" xfId="4171"/>
    <cellStyle name="Comma 2 2 4 2 3 2 2 4" xfId="4172"/>
    <cellStyle name="Comma 2 2 4 2 3 2 2 5" xfId="4173"/>
    <cellStyle name="Comma 2 2 4 2 3 2 3" xfId="4174"/>
    <cellStyle name="Comma 2 2 4 2 3 2 3 2" xfId="4175"/>
    <cellStyle name="Comma 2 2 4 2 3 2 3 2 2" xfId="4176"/>
    <cellStyle name="Comma 2 2 4 2 3 2 3 2 3" xfId="4177"/>
    <cellStyle name="Comma 2 2 4 2 3 2 3 3" xfId="4178"/>
    <cellStyle name="Comma 2 2 4 2 3 2 3 4" xfId="4179"/>
    <cellStyle name="Comma 2 2 4 2 3 2 4" xfId="4180"/>
    <cellStyle name="Comma 2 2 4 2 3 2 4 2" xfId="4181"/>
    <cellStyle name="Comma 2 2 4 2 3 2 4 3" xfId="4182"/>
    <cellStyle name="Comma 2 2 4 2 3 2 5" xfId="4183"/>
    <cellStyle name="Comma 2 2 4 2 3 2 6" xfId="4184"/>
    <cellStyle name="Comma 2 2 4 2 3 3" xfId="4185"/>
    <cellStyle name="Comma 2 2 4 2 3 3 2" xfId="4186"/>
    <cellStyle name="Comma 2 2 4 2 3 3 2 2" xfId="4187"/>
    <cellStyle name="Comma 2 2 4 2 3 3 2 2 2" xfId="4188"/>
    <cellStyle name="Comma 2 2 4 2 3 3 2 2 3" xfId="4189"/>
    <cellStyle name="Comma 2 2 4 2 3 3 2 3" xfId="4190"/>
    <cellStyle name="Comma 2 2 4 2 3 3 2 4" xfId="4191"/>
    <cellStyle name="Comma 2 2 4 2 3 3 3" xfId="4192"/>
    <cellStyle name="Comma 2 2 4 2 3 3 3 2" xfId="4193"/>
    <cellStyle name="Comma 2 2 4 2 3 3 3 3" xfId="4194"/>
    <cellStyle name="Comma 2 2 4 2 3 3 4" xfId="4195"/>
    <cellStyle name="Comma 2 2 4 2 3 3 5" xfId="4196"/>
    <cellStyle name="Comma 2 2 4 2 3 4" xfId="4197"/>
    <cellStyle name="Comma 2 2 4 2 3 4 2" xfId="4198"/>
    <cellStyle name="Comma 2 2 4 2 3 4 2 2" xfId="4199"/>
    <cellStyle name="Comma 2 2 4 2 3 4 2 3" xfId="4200"/>
    <cellStyle name="Comma 2 2 4 2 3 4 3" xfId="4201"/>
    <cellStyle name="Comma 2 2 4 2 3 4 4" xfId="4202"/>
    <cellStyle name="Comma 2 2 4 2 3 5" xfId="4203"/>
    <cellStyle name="Comma 2 2 4 2 3 5 2" xfId="4204"/>
    <cellStyle name="Comma 2 2 4 2 3 5 3" xfId="4205"/>
    <cellStyle name="Comma 2 2 4 2 3 6" xfId="4206"/>
    <cellStyle name="Comma 2 2 4 2 3 7" xfId="4207"/>
    <cellStyle name="Comma 2 2 4 2 4" xfId="4208"/>
    <cellStyle name="Comma 2 2 4 2 4 2" xfId="4209"/>
    <cellStyle name="Comma 2 2 4 2 4 2 2" xfId="4210"/>
    <cellStyle name="Comma 2 2 4 2 4 2 2 2" xfId="4211"/>
    <cellStyle name="Comma 2 2 4 2 4 2 2 2 2" xfId="4212"/>
    <cellStyle name="Comma 2 2 4 2 4 2 2 2 3" xfId="4213"/>
    <cellStyle name="Comma 2 2 4 2 4 2 2 3" xfId="4214"/>
    <cellStyle name="Comma 2 2 4 2 4 2 2 4" xfId="4215"/>
    <cellStyle name="Comma 2 2 4 2 4 2 3" xfId="4216"/>
    <cellStyle name="Comma 2 2 4 2 4 2 3 2" xfId="4217"/>
    <cellStyle name="Comma 2 2 4 2 4 2 3 3" xfId="4218"/>
    <cellStyle name="Comma 2 2 4 2 4 2 4" xfId="4219"/>
    <cellStyle name="Comma 2 2 4 2 4 2 5" xfId="4220"/>
    <cellStyle name="Comma 2 2 4 2 4 3" xfId="4221"/>
    <cellStyle name="Comma 2 2 4 2 4 3 2" xfId="4222"/>
    <cellStyle name="Comma 2 2 4 2 4 3 2 2" xfId="4223"/>
    <cellStyle name="Comma 2 2 4 2 4 3 2 3" xfId="4224"/>
    <cellStyle name="Comma 2 2 4 2 4 3 3" xfId="4225"/>
    <cellStyle name="Comma 2 2 4 2 4 3 4" xfId="4226"/>
    <cellStyle name="Comma 2 2 4 2 4 4" xfId="4227"/>
    <cellStyle name="Comma 2 2 4 2 4 4 2" xfId="4228"/>
    <cellStyle name="Comma 2 2 4 2 4 4 3" xfId="4229"/>
    <cellStyle name="Comma 2 2 4 2 4 5" xfId="4230"/>
    <cellStyle name="Comma 2 2 4 2 4 6" xfId="4231"/>
    <cellStyle name="Comma 2 2 4 2 5" xfId="4232"/>
    <cellStyle name="Comma 2 2 4 2 5 2" xfId="4233"/>
    <cellStyle name="Comma 2 2 4 2 5 2 2" xfId="4234"/>
    <cellStyle name="Comma 2 2 4 2 5 2 2 2" xfId="4235"/>
    <cellStyle name="Comma 2 2 4 2 5 2 2 3" xfId="4236"/>
    <cellStyle name="Comma 2 2 4 2 5 2 3" xfId="4237"/>
    <cellStyle name="Comma 2 2 4 2 5 2 4" xfId="4238"/>
    <cellStyle name="Comma 2 2 4 2 5 3" xfId="4239"/>
    <cellStyle name="Comma 2 2 4 2 5 3 2" xfId="4240"/>
    <cellStyle name="Comma 2 2 4 2 5 3 3" xfId="4241"/>
    <cellStyle name="Comma 2 2 4 2 5 4" xfId="4242"/>
    <cellStyle name="Comma 2 2 4 2 5 5" xfId="4243"/>
    <cellStyle name="Comma 2 2 4 2 6" xfId="4244"/>
    <cellStyle name="Comma 2 2 4 2 6 2" xfId="4245"/>
    <cellStyle name="Comma 2 2 4 2 6 2 2" xfId="4246"/>
    <cellStyle name="Comma 2 2 4 2 6 2 3" xfId="4247"/>
    <cellStyle name="Comma 2 2 4 2 6 3" xfId="4248"/>
    <cellStyle name="Comma 2 2 4 2 6 4" xfId="4249"/>
    <cellStyle name="Comma 2 2 4 2 7" xfId="4250"/>
    <cellStyle name="Comma 2 2 4 2 7 2" xfId="4251"/>
    <cellStyle name="Comma 2 2 4 2 7 3" xfId="4252"/>
    <cellStyle name="Comma 2 2 4 2 8" xfId="4253"/>
    <cellStyle name="Comma 2 2 4 2 9" xfId="4254"/>
    <cellStyle name="Comma 2 2 4 20" xfId="4255"/>
    <cellStyle name="Comma 2 2 4 21" xfId="4256"/>
    <cellStyle name="Comma 2 2 4 22" xfId="4257"/>
    <cellStyle name="Comma 2 2 4 23" xfId="4258"/>
    <cellStyle name="Comma 2 2 4 24" xfId="4259"/>
    <cellStyle name="Comma 2 2 4 25" xfId="4260"/>
    <cellStyle name="Comma 2 2 4 26" xfId="4261"/>
    <cellStyle name="Comma 2 2 4 27" xfId="4262"/>
    <cellStyle name="Comma 2 2 4 28" xfId="4263"/>
    <cellStyle name="Comma 2 2 4 29" xfId="4264"/>
    <cellStyle name="Comma 2 2 4 3" xfId="4265"/>
    <cellStyle name="Comma 2 2 4 3 2" xfId="4266"/>
    <cellStyle name="Comma 2 2 4 3 2 2" xfId="4267"/>
    <cellStyle name="Comma 2 2 4 3 2 2 2" xfId="4268"/>
    <cellStyle name="Comma 2 2 4 3 2 2 2 2" xfId="4269"/>
    <cellStyle name="Comma 2 2 4 3 2 2 2 2 2" xfId="4270"/>
    <cellStyle name="Comma 2 2 4 3 2 2 2 2 3" xfId="4271"/>
    <cellStyle name="Comma 2 2 4 3 2 2 2 3" xfId="4272"/>
    <cellStyle name="Comma 2 2 4 3 2 2 2 4" xfId="4273"/>
    <cellStyle name="Comma 2 2 4 3 2 2 3" xfId="4274"/>
    <cellStyle name="Comma 2 2 4 3 2 2 3 2" xfId="4275"/>
    <cellStyle name="Comma 2 2 4 3 2 2 3 3" xfId="4276"/>
    <cellStyle name="Comma 2 2 4 3 2 2 4" xfId="4277"/>
    <cellStyle name="Comma 2 2 4 3 2 2 5" xfId="4278"/>
    <cellStyle name="Comma 2 2 4 3 2 3" xfId="4279"/>
    <cellStyle name="Comma 2 2 4 3 2 3 2" xfId="4280"/>
    <cellStyle name="Comma 2 2 4 3 2 3 2 2" xfId="4281"/>
    <cellStyle name="Comma 2 2 4 3 2 3 2 3" xfId="4282"/>
    <cellStyle name="Comma 2 2 4 3 2 3 3" xfId="4283"/>
    <cellStyle name="Comma 2 2 4 3 2 3 4" xfId="4284"/>
    <cellStyle name="Comma 2 2 4 3 2 4" xfId="4285"/>
    <cellStyle name="Comma 2 2 4 3 2 4 2" xfId="4286"/>
    <cellStyle name="Comma 2 2 4 3 2 4 3" xfId="4287"/>
    <cellStyle name="Comma 2 2 4 3 2 5" xfId="4288"/>
    <cellStyle name="Comma 2 2 4 3 2 6" xfId="4289"/>
    <cellStyle name="Comma 2 2 4 3 3" xfId="4290"/>
    <cellStyle name="Comma 2 2 4 3 3 2" xfId="4291"/>
    <cellStyle name="Comma 2 2 4 3 3 2 2" xfId="4292"/>
    <cellStyle name="Comma 2 2 4 3 3 2 2 2" xfId="4293"/>
    <cellStyle name="Comma 2 2 4 3 3 2 2 3" xfId="4294"/>
    <cellStyle name="Comma 2 2 4 3 3 2 3" xfId="4295"/>
    <cellStyle name="Comma 2 2 4 3 3 2 4" xfId="4296"/>
    <cellStyle name="Comma 2 2 4 3 3 3" xfId="4297"/>
    <cellStyle name="Comma 2 2 4 3 3 3 2" xfId="4298"/>
    <cellStyle name="Comma 2 2 4 3 3 3 3" xfId="4299"/>
    <cellStyle name="Comma 2 2 4 3 3 4" xfId="4300"/>
    <cellStyle name="Comma 2 2 4 3 3 5" xfId="4301"/>
    <cellStyle name="Comma 2 2 4 3 4" xfId="4302"/>
    <cellStyle name="Comma 2 2 4 3 4 2" xfId="4303"/>
    <cellStyle name="Comma 2 2 4 3 4 2 2" xfId="4304"/>
    <cellStyle name="Comma 2 2 4 3 4 2 3" xfId="4305"/>
    <cellStyle name="Comma 2 2 4 3 4 3" xfId="4306"/>
    <cellStyle name="Comma 2 2 4 3 4 4" xfId="4307"/>
    <cellStyle name="Comma 2 2 4 3 5" xfId="4308"/>
    <cellStyle name="Comma 2 2 4 3 5 2" xfId="4309"/>
    <cellStyle name="Comma 2 2 4 3 5 3" xfId="4310"/>
    <cellStyle name="Comma 2 2 4 3 6" xfId="4311"/>
    <cellStyle name="Comma 2 2 4 3 7" xfId="4312"/>
    <cellStyle name="Comma 2 2 4 30" xfId="4313"/>
    <cellStyle name="Comma 2 2 4 31" xfId="4314"/>
    <cellStyle name="Comma 2 2 4 32" xfId="4315"/>
    <cellStyle name="Comma 2 2 4 33" xfId="4316"/>
    <cellStyle name="Comma 2 2 4 34" xfId="4317"/>
    <cellStyle name="Comma 2 2 4 35" xfId="4318"/>
    <cellStyle name="Comma 2 2 4 36" xfId="4319"/>
    <cellStyle name="Comma 2 2 4 37" xfId="4320"/>
    <cellStyle name="Comma 2 2 4 38" xfId="4321"/>
    <cellStyle name="Comma 2 2 4 39" xfId="4322"/>
    <cellStyle name="Comma 2 2 4 4" xfId="4323"/>
    <cellStyle name="Comma 2 2 4 4 2" xfId="4324"/>
    <cellStyle name="Comma 2 2 4 4 2 2" xfId="4325"/>
    <cellStyle name="Comma 2 2 4 4 2 2 2" xfId="4326"/>
    <cellStyle name="Comma 2 2 4 4 2 2 2 2" xfId="4327"/>
    <cellStyle name="Comma 2 2 4 4 2 2 2 2 2" xfId="4328"/>
    <cellStyle name="Comma 2 2 4 4 2 2 2 2 3" xfId="4329"/>
    <cellStyle name="Comma 2 2 4 4 2 2 2 3" xfId="4330"/>
    <cellStyle name="Comma 2 2 4 4 2 2 2 4" xfId="4331"/>
    <cellStyle name="Comma 2 2 4 4 2 2 3" xfId="4332"/>
    <cellStyle name="Comma 2 2 4 4 2 2 3 2" xfId="4333"/>
    <cellStyle name="Comma 2 2 4 4 2 2 3 3" xfId="4334"/>
    <cellStyle name="Comma 2 2 4 4 2 2 4" xfId="4335"/>
    <cellStyle name="Comma 2 2 4 4 2 2 5" xfId="4336"/>
    <cellStyle name="Comma 2 2 4 4 2 3" xfId="4337"/>
    <cellStyle name="Comma 2 2 4 4 2 3 2" xfId="4338"/>
    <cellStyle name="Comma 2 2 4 4 2 3 2 2" xfId="4339"/>
    <cellStyle name="Comma 2 2 4 4 2 3 2 3" xfId="4340"/>
    <cellStyle name="Comma 2 2 4 4 2 3 3" xfId="4341"/>
    <cellStyle name="Comma 2 2 4 4 2 3 4" xfId="4342"/>
    <cellStyle name="Comma 2 2 4 4 2 4" xfId="4343"/>
    <cellStyle name="Comma 2 2 4 4 2 4 2" xfId="4344"/>
    <cellStyle name="Comma 2 2 4 4 2 4 3" xfId="4345"/>
    <cellStyle name="Comma 2 2 4 4 2 5" xfId="4346"/>
    <cellStyle name="Comma 2 2 4 4 2 6" xfId="4347"/>
    <cellStyle name="Comma 2 2 4 4 3" xfId="4348"/>
    <cellStyle name="Comma 2 2 4 4 3 2" xfId="4349"/>
    <cellStyle name="Comma 2 2 4 4 3 2 2" xfId="4350"/>
    <cellStyle name="Comma 2 2 4 4 3 2 2 2" xfId="4351"/>
    <cellStyle name="Comma 2 2 4 4 3 2 2 3" xfId="4352"/>
    <cellStyle name="Comma 2 2 4 4 3 2 3" xfId="4353"/>
    <cellStyle name="Comma 2 2 4 4 3 2 4" xfId="4354"/>
    <cellStyle name="Comma 2 2 4 4 3 3" xfId="4355"/>
    <cellStyle name="Comma 2 2 4 4 3 3 2" xfId="4356"/>
    <cellStyle name="Comma 2 2 4 4 3 3 3" xfId="4357"/>
    <cellStyle name="Comma 2 2 4 4 3 4" xfId="4358"/>
    <cellStyle name="Comma 2 2 4 4 3 5" xfId="4359"/>
    <cellStyle name="Comma 2 2 4 4 4" xfId="4360"/>
    <cellStyle name="Comma 2 2 4 4 4 2" xfId="4361"/>
    <cellStyle name="Comma 2 2 4 4 4 2 2" xfId="4362"/>
    <cellStyle name="Comma 2 2 4 4 4 2 3" xfId="4363"/>
    <cellStyle name="Comma 2 2 4 4 4 3" xfId="4364"/>
    <cellStyle name="Comma 2 2 4 4 4 4" xfId="4365"/>
    <cellStyle name="Comma 2 2 4 4 5" xfId="4366"/>
    <cellStyle name="Comma 2 2 4 4 5 2" xfId="4367"/>
    <cellStyle name="Comma 2 2 4 4 5 3" xfId="4368"/>
    <cellStyle name="Comma 2 2 4 4 6" xfId="4369"/>
    <cellStyle name="Comma 2 2 4 4 7" xfId="4370"/>
    <cellStyle name="Comma 2 2 4 40" xfId="4371"/>
    <cellStyle name="Comma 2 2 4 41" xfId="4372"/>
    <cellStyle name="Comma 2 2 4 42" xfId="4373"/>
    <cellStyle name="Comma 2 2 4 43" xfId="4374"/>
    <cellStyle name="Comma 2 2 4 44" xfId="4375"/>
    <cellStyle name="Comma 2 2 4 45" xfId="4376"/>
    <cellStyle name="Comma 2 2 4 46" xfId="4377"/>
    <cellStyle name="Comma 2 2 4 47" xfId="4378"/>
    <cellStyle name="Comma 2 2 4 48" xfId="4379"/>
    <cellStyle name="Comma 2 2 4 49" xfId="4380"/>
    <cellStyle name="Comma 2 2 4 5" xfId="4381"/>
    <cellStyle name="Comma 2 2 4 5 2" xfId="4382"/>
    <cellStyle name="Comma 2 2 4 5 2 2" xfId="4383"/>
    <cellStyle name="Comma 2 2 4 5 2 2 2" xfId="4384"/>
    <cellStyle name="Comma 2 2 4 5 2 2 2 2" xfId="4385"/>
    <cellStyle name="Comma 2 2 4 5 2 2 2 3" xfId="4386"/>
    <cellStyle name="Comma 2 2 4 5 2 2 3" xfId="4387"/>
    <cellStyle name="Comma 2 2 4 5 2 2 4" xfId="4388"/>
    <cellStyle name="Comma 2 2 4 5 2 3" xfId="4389"/>
    <cellStyle name="Comma 2 2 4 5 2 3 2" xfId="4390"/>
    <cellStyle name="Comma 2 2 4 5 2 3 3" xfId="4391"/>
    <cellStyle name="Comma 2 2 4 5 2 4" xfId="4392"/>
    <cellStyle name="Comma 2 2 4 5 2 5" xfId="4393"/>
    <cellStyle name="Comma 2 2 4 5 3" xfId="4394"/>
    <cellStyle name="Comma 2 2 4 5 3 2" xfId="4395"/>
    <cellStyle name="Comma 2 2 4 5 3 2 2" xfId="4396"/>
    <cellStyle name="Comma 2 2 4 5 3 2 3" xfId="4397"/>
    <cellStyle name="Comma 2 2 4 5 3 3" xfId="4398"/>
    <cellStyle name="Comma 2 2 4 5 3 4" xfId="4399"/>
    <cellStyle name="Comma 2 2 4 5 4" xfId="4400"/>
    <cellStyle name="Comma 2 2 4 5 4 2" xfId="4401"/>
    <cellStyle name="Comma 2 2 4 5 4 3" xfId="4402"/>
    <cellStyle name="Comma 2 2 4 5 5" xfId="4403"/>
    <cellStyle name="Comma 2 2 4 5 6" xfId="4404"/>
    <cellStyle name="Comma 2 2 4 50" xfId="4405"/>
    <cellStyle name="Comma 2 2 4 51" xfId="4406"/>
    <cellStyle name="Comma 2 2 4 52" xfId="4407"/>
    <cellStyle name="Comma 2 2 4 53" xfId="4408"/>
    <cellStyle name="Comma 2 2 4 54" xfId="4409"/>
    <cellStyle name="Comma 2 2 4 55" xfId="4410"/>
    <cellStyle name="Comma 2 2 4 56" xfId="4411"/>
    <cellStyle name="Comma 2 2 4 57" xfId="4412"/>
    <cellStyle name="Comma 2 2 4 58" xfId="4413"/>
    <cellStyle name="Comma 2 2 4 59" xfId="4414"/>
    <cellStyle name="Comma 2 2 4 6" xfId="4415"/>
    <cellStyle name="Comma 2 2 4 6 2" xfId="4416"/>
    <cellStyle name="Comma 2 2 4 6 2 2" xfId="4417"/>
    <cellStyle name="Comma 2 2 4 6 2 2 2" xfId="4418"/>
    <cellStyle name="Comma 2 2 4 6 2 2 3" xfId="4419"/>
    <cellStyle name="Comma 2 2 4 6 2 3" xfId="4420"/>
    <cellStyle name="Comma 2 2 4 6 2 4" xfId="4421"/>
    <cellStyle name="Comma 2 2 4 6 3" xfId="4422"/>
    <cellStyle name="Comma 2 2 4 6 3 2" xfId="4423"/>
    <cellStyle name="Comma 2 2 4 6 3 3" xfId="4424"/>
    <cellStyle name="Comma 2 2 4 6 4" xfId="4425"/>
    <cellStyle name="Comma 2 2 4 6 5" xfId="4426"/>
    <cellStyle name="Comma 2 2 4 60" xfId="4427"/>
    <cellStyle name="Comma 2 2 4 61" xfId="4428"/>
    <cellStyle name="Comma 2 2 4 62" xfId="4429"/>
    <cellStyle name="Comma 2 2 4 63" xfId="4430"/>
    <cellStyle name="Comma 2 2 4 64" xfId="4431"/>
    <cellStyle name="Comma 2 2 4 65" xfId="4432"/>
    <cellStyle name="Comma 2 2 4 66" xfId="4433"/>
    <cellStyle name="Comma 2 2 4 67" xfId="4434"/>
    <cellStyle name="Comma 2 2 4 68" xfId="4435"/>
    <cellStyle name="Comma 2 2 4 69" xfId="4436"/>
    <cellStyle name="Comma 2 2 4 7" xfId="4437"/>
    <cellStyle name="Comma 2 2 4 7 2" xfId="4438"/>
    <cellStyle name="Comma 2 2 4 7 2 2" xfId="4439"/>
    <cellStyle name="Comma 2 2 4 7 2 3" xfId="4440"/>
    <cellStyle name="Comma 2 2 4 7 3" xfId="4441"/>
    <cellStyle name="Comma 2 2 4 7 4" xfId="4442"/>
    <cellStyle name="Comma 2 2 4 70" xfId="4443"/>
    <cellStyle name="Comma 2 2 4 71" xfId="4444"/>
    <cellStyle name="Comma 2 2 4 72" xfId="4445"/>
    <cellStyle name="Comma 2 2 4 73" xfId="4446"/>
    <cellStyle name="Comma 2 2 4 74" xfId="4447"/>
    <cellStyle name="Comma 2 2 4 75" xfId="4448"/>
    <cellStyle name="Comma 2 2 4 76" xfId="4449"/>
    <cellStyle name="Comma 2 2 4 77" xfId="4450"/>
    <cellStyle name="Comma 2 2 4 78" xfId="4451"/>
    <cellStyle name="Comma 2 2 4 79" xfId="4452"/>
    <cellStyle name="Comma 2 2 4 8" xfId="4453"/>
    <cellStyle name="Comma 2 2 4 8 2" xfId="4454"/>
    <cellStyle name="Comma 2 2 4 8 2 2" xfId="4455"/>
    <cellStyle name="Comma 2 2 4 8 2 3" xfId="4456"/>
    <cellStyle name="Comma 2 2 4 8 3" xfId="4457"/>
    <cellStyle name="Comma 2 2 4 8 4" xfId="4458"/>
    <cellStyle name="Comma 2 2 4 80" xfId="4459"/>
    <cellStyle name="Comma 2 2 4 81" xfId="4460"/>
    <cellStyle name="Comma 2 2 4 82" xfId="4461"/>
    <cellStyle name="Comma 2 2 4 83" xfId="4462"/>
    <cellStyle name="Comma 2 2 4 84" xfId="4463"/>
    <cellStyle name="Comma 2 2 4 85" xfId="4464"/>
    <cellStyle name="Comma 2 2 4 86" xfId="4465"/>
    <cellStyle name="Comma 2 2 4 87" xfId="4466"/>
    <cellStyle name="Comma 2 2 4 88" xfId="4467"/>
    <cellStyle name="Comma 2 2 4 89" xfId="4468"/>
    <cellStyle name="Comma 2 2 4 9" xfId="4469"/>
    <cellStyle name="Comma 2 2 4 9 2" xfId="4470"/>
    <cellStyle name="Comma 2 2 4 9 3" xfId="4471"/>
    <cellStyle name="Comma 2 2 4 90" xfId="4472"/>
    <cellStyle name="Comma 2 2 4 91" xfId="4473"/>
    <cellStyle name="Comma 2 2 4 92" xfId="4474"/>
    <cellStyle name="Comma 2 2 4 93" xfId="4475"/>
    <cellStyle name="Comma 2 2 4 94" xfId="4476"/>
    <cellStyle name="Comma 2 2 4 95" xfId="4477"/>
    <cellStyle name="Comma 2 2 4 96" xfId="4478"/>
    <cellStyle name="Comma 2 2 4 97" xfId="4479"/>
    <cellStyle name="Comma 2 2 4 98" xfId="4480"/>
    <cellStyle name="Comma 2 2 4 99" xfId="4481"/>
    <cellStyle name="Comma 2 2 40" xfId="4482"/>
    <cellStyle name="Comma 2 2 40 2" xfId="4483"/>
    <cellStyle name="Comma 2 2 40 3" xfId="4484"/>
    <cellStyle name="Comma 2 2 41" xfId="4485"/>
    <cellStyle name="Comma 2 2 41 2" xfId="4486"/>
    <cellStyle name="Comma 2 2 41 3" xfId="4487"/>
    <cellStyle name="Comma 2 2 42" xfId="4488"/>
    <cellStyle name="Comma 2 2 42 2" xfId="4489"/>
    <cellStyle name="Comma 2 2 42 3" xfId="4490"/>
    <cellStyle name="Comma 2 2 43" xfId="4491"/>
    <cellStyle name="Comma 2 2 43 2" xfId="4492"/>
    <cellStyle name="Comma 2 2 43 3" xfId="4493"/>
    <cellStyle name="Comma 2 2 44" xfId="4494"/>
    <cellStyle name="Comma 2 2 44 2" xfId="4495"/>
    <cellStyle name="Comma 2 2 44 3" xfId="4496"/>
    <cellStyle name="Comma 2 2 45" xfId="4497"/>
    <cellStyle name="Comma 2 2 45 2" xfId="4498"/>
    <cellStyle name="Comma 2 2 45 3" xfId="4499"/>
    <cellStyle name="Comma 2 2 46" xfId="4500"/>
    <cellStyle name="Comma 2 2 46 2" xfId="4501"/>
    <cellStyle name="Comma 2 2 46 3" xfId="4502"/>
    <cellStyle name="Comma 2 2 47" xfId="4503"/>
    <cellStyle name="Comma 2 2 47 2" xfId="4504"/>
    <cellStyle name="Comma 2 2 47 3" xfId="4505"/>
    <cellStyle name="Comma 2 2 48" xfId="4506"/>
    <cellStyle name="Comma 2 2 48 2" xfId="4507"/>
    <cellStyle name="Comma 2 2 48 3" xfId="4508"/>
    <cellStyle name="Comma 2 2 49" xfId="4509"/>
    <cellStyle name="Comma 2 2 49 2" xfId="4510"/>
    <cellStyle name="Comma 2 2 49 3" xfId="4511"/>
    <cellStyle name="Comma 2 2 5" xfId="4512"/>
    <cellStyle name="Comma 2 2 5 10" xfId="4513"/>
    <cellStyle name="Comma 2 2 5 100" xfId="4514"/>
    <cellStyle name="Comma 2 2 5 101" xfId="4515"/>
    <cellStyle name="Comma 2 2 5 102" xfId="4516"/>
    <cellStyle name="Comma 2 2 5 103" xfId="4517"/>
    <cellStyle name="Comma 2 2 5 104" xfId="4518"/>
    <cellStyle name="Comma 2 2 5 105" xfId="4519"/>
    <cellStyle name="Comma 2 2 5 106" xfId="4520"/>
    <cellStyle name="Comma 2 2 5 107" xfId="4521"/>
    <cellStyle name="Comma 2 2 5 108" xfId="4522"/>
    <cellStyle name="Comma 2 2 5 109" xfId="4523"/>
    <cellStyle name="Comma 2 2 5 11" xfId="4524"/>
    <cellStyle name="Comma 2 2 5 110" xfId="4525"/>
    <cellStyle name="Comma 2 2 5 111" xfId="4526"/>
    <cellStyle name="Comma 2 2 5 112" xfId="4527"/>
    <cellStyle name="Comma 2 2 5 113" xfId="4528"/>
    <cellStyle name="Comma 2 2 5 114" xfId="4529"/>
    <cellStyle name="Comma 2 2 5 115" xfId="4530"/>
    <cellStyle name="Comma 2 2 5 116" xfId="4531"/>
    <cellStyle name="Comma 2 2 5 117" xfId="4532"/>
    <cellStyle name="Comma 2 2 5 118" xfId="4533"/>
    <cellStyle name="Comma 2 2 5 119" xfId="4534"/>
    <cellStyle name="Comma 2 2 5 12" xfId="4535"/>
    <cellStyle name="Comma 2 2 5 120" xfId="4536"/>
    <cellStyle name="Comma 2 2 5 121" xfId="4537"/>
    <cellStyle name="Comma 2 2 5 122" xfId="4538"/>
    <cellStyle name="Comma 2 2 5 123" xfId="4539"/>
    <cellStyle name="Comma 2 2 5 124" xfId="4540"/>
    <cellStyle name="Comma 2 2 5 125" xfId="4541"/>
    <cellStyle name="Comma 2 2 5 126" xfId="4542"/>
    <cellStyle name="Comma 2 2 5 127" xfId="4543"/>
    <cellStyle name="Comma 2 2 5 128" xfId="4544"/>
    <cellStyle name="Comma 2 2 5 129" xfId="4545"/>
    <cellStyle name="Comma 2 2 5 13" xfId="4546"/>
    <cellStyle name="Comma 2 2 5 130" xfId="4547"/>
    <cellStyle name="Comma 2 2 5 131" xfId="4548"/>
    <cellStyle name="Comma 2 2 5 132" xfId="4549"/>
    <cellStyle name="Comma 2 2 5 133" xfId="4550"/>
    <cellStyle name="Comma 2 2 5 134" xfId="4551"/>
    <cellStyle name="Comma 2 2 5 135" xfId="4552"/>
    <cellStyle name="Comma 2 2 5 136" xfId="4553"/>
    <cellStyle name="Comma 2 2 5 137" xfId="4554"/>
    <cellStyle name="Comma 2 2 5 138" xfId="4555"/>
    <cellStyle name="Comma 2 2 5 139" xfId="4556"/>
    <cellStyle name="Comma 2 2 5 14" xfId="4557"/>
    <cellStyle name="Comma 2 2 5 140" xfId="4558"/>
    <cellStyle name="Comma 2 2 5 141" xfId="4559"/>
    <cellStyle name="Comma 2 2 5 142" xfId="4560"/>
    <cellStyle name="Comma 2 2 5 143" xfId="4561"/>
    <cellStyle name="Comma 2 2 5 144" xfId="4562"/>
    <cellStyle name="Comma 2 2 5 145" xfId="4563"/>
    <cellStyle name="Comma 2 2 5 146" xfId="4564"/>
    <cellStyle name="Comma 2 2 5 147" xfId="4565"/>
    <cellStyle name="Comma 2 2 5 148" xfId="4566"/>
    <cellStyle name="Comma 2 2 5 149" xfId="4567"/>
    <cellStyle name="Comma 2 2 5 15" xfId="4568"/>
    <cellStyle name="Comma 2 2 5 150" xfId="4569"/>
    <cellStyle name="Comma 2 2 5 151" xfId="4570"/>
    <cellStyle name="Comma 2 2 5 152" xfId="4571"/>
    <cellStyle name="Comma 2 2 5 153" xfId="4572"/>
    <cellStyle name="Comma 2 2 5 154" xfId="4573"/>
    <cellStyle name="Comma 2 2 5 155" xfId="4574"/>
    <cellStyle name="Comma 2 2 5 156" xfId="4575"/>
    <cellStyle name="Comma 2 2 5 157" xfId="4576"/>
    <cellStyle name="Comma 2 2 5 158" xfId="4577"/>
    <cellStyle name="Comma 2 2 5 159" xfId="4578"/>
    <cellStyle name="Comma 2 2 5 16" xfId="4579"/>
    <cellStyle name="Comma 2 2 5 160" xfId="4580"/>
    <cellStyle name="Comma 2 2 5 161" xfId="4581"/>
    <cellStyle name="Comma 2 2 5 162" xfId="4582"/>
    <cellStyle name="Comma 2 2 5 163" xfId="4583"/>
    <cellStyle name="Comma 2 2 5 164" xfId="4584"/>
    <cellStyle name="Comma 2 2 5 165" xfId="4585"/>
    <cellStyle name="Comma 2 2 5 166" xfId="4586"/>
    <cellStyle name="Comma 2 2 5 167" xfId="4587"/>
    <cellStyle name="Comma 2 2 5 168" xfId="4588"/>
    <cellStyle name="Comma 2 2 5 169" xfId="4589"/>
    <cellStyle name="Comma 2 2 5 17" xfId="4590"/>
    <cellStyle name="Comma 2 2 5 170" xfId="4591"/>
    <cellStyle name="Comma 2 2 5 171" xfId="4592"/>
    <cellStyle name="Comma 2 2 5 172" xfId="4593"/>
    <cellStyle name="Comma 2 2 5 173" xfId="4594"/>
    <cellStyle name="Comma 2 2 5 174" xfId="4595"/>
    <cellStyle name="Comma 2 2 5 175" xfId="4596"/>
    <cellStyle name="Comma 2 2 5 176" xfId="4597"/>
    <cellStyle name="Comma 2 2 5 177" xfId="4598"/>
    <cellStyle name="Comma 2 2 5 178" xfId="4599"/>
    <cellStyle name="Comma 2 2 5 179" xfId="4600"/>
    <cellStyle name="Comma 2 2 5 18" xfId="4601"/>
    <cellStyle name="Comma 2 2 5 180" xfId="4602"/>
    <cellStyle name="Comma 2 2 5 181" xfId="4603"/>
    <cellStyle name="Comma 2 2 5 182" xfId="4604"/>
    <cellStyle name="Comma 2 2 5 183" xfId="4605"/>
    <cellStyle name="Comma 2 2 5 184" xfId="4606"/>
    <cellStyle name="Comma 2 2 5 185" xfId="4607"/>
    <cellStyle name="Comma 2 2 5 186" xfId="4608"/>
    <cellStyle name="Comma 2 2 5 187" xfId="4609"/>
    <cellStyle name="Comma 2 2 5 188" xfId="4610"/>
    <cellStyle name="Comma 2 2 5 189" xfId="4611"/>
    <cellStyle name="Comma 2 2 5 19" xfId="4612"/>
    <cellStyle name="Comma 2 2 5 190" xfId="4613"/>
    <cellStyle name="Comma 2 2 5 191" xfId="4614"/>
    <cellStyle name="Comma 2 2 5 192" xfId="4615"/>
    <cellStyle name="Comma 2 2 5 193" xfId="4616"/>
    <cellStyle name="Comma 2 2 5 194" xfId="4617"/>
    <cellStyle name="Comma 2 2 5 195" xfId="4618"/>
    <cellStyle name="Comma 2 2 5 2" xfId="4619"/>
    <cellStyle name="Comma 2 2 5 20" xfId="4620"/>
    <cellStyle name="Comma 2 2 5 21" xfId="4621"/>
    <cellStyle name="Comma 2 2 5 22" xfId="4622"/>
    <cellStyle name="Comma 2 2 5 23" xfId="4623"/>
    <cellStyle name="Comma 2 2 5 24" xfId="4624"/>
    <cellStyle name="Comma 2 2 5 25" xfId="4625"/>
    <cellStyle name="Comma 2 2 5 26" xfId="4626"/>
    <cellStyle name="Comma 2 2 5 27" xfId="4627"/>
    <cellStyle name="Comma 2 2 5 28" xfId="4628"/>
    <cellStyle name="Comma 2 2 5 29" xfId="4629"/>
    <cellStyle name="Comma 2 2 5 3" xfId="4630"/>
    <cellStyle name="Comma 2 2 5 30" xfId="4631"/>
    <cellStyle name="Comma 2 2 5 31" xfId="4632"/>
    <cellStyle name="Comma 2 2 5 32" xfId="4633"/>
    <cellStyle name="Comma 2 2 5 33" xfId="4634"/>
    <cellStyle name="Comma 2 2 5 34" xfId="4635"/>
    <cellStyle name="Comma 2 2 5 35" xfId="4636"/>
    <cellStyle name="Comma 2 2 5 36" xfId="4637"/>
    <cellStyle name="Comma 2 2 5 37" xfId="4638"/>
    <cellStyle name="Comma 2 2 5 38" xfId="4639"/>
    <cellStyle name="Comma 2 2 5 39" xfId="4640"/>
    <cellStyle name="Comma 2 2 5 4" xfId="4641"/>
    <cellStyle name="Comma 2 2 5 40" xfId="4642"/>
    <cellStyle name="Comma 2 2 5 41" xfId="4643"/>
    <cellStyle name="Comma 2 2 5 42" xfId="4644"/>
    <cellStyle name="Comma 2 2 5 43" xfId="4645"/>
    <cellStyle name="Comma 2 2 5 44" xfId="4646"/>
    <cellStyle name="Comma 2 2 5 45" xfId="4647"/>
    <cellStyle name="Comma 2 2 5 46" xfId="4648"/>
    <cellStyle name="Comma 2 2 5 47" xfId="4649"/>
    <cellStyle name="Comma 2 2 5 48" xfId="4650"/>
    <cellStyle name="Comma 2 2 5 49" xfId="4651"/>
    <cellStyle name="Comma 2 2 5 5" xfId="4652"/>
    <cellStyle name="Comma 2 2 5 50" xfId="4653"/>
    <cellStyle name="Comma 2 2 5 51" xfId="4654"/>
    <cellStyle name="Comma 2 2 5 52" xfId="4655"/>
    <cellStyle name="Comma 2 2 5 53" xfId="4656"/>
    <cellStyle name="Comma 2 2 5 54" xfId="4657"/>
    <cellStyle name="Comma 2 2 5 55" xfId="4658"/>
    <cellStyle name="Comma 2 2 5 56" xfId="4659"/>
    <cellStyle name="Comma 2 2 5 57" xfId="4660"/>
    <cellStyle name="Comma 2 2 5 58" xfId="4661"/>
    <cellStyle name="Comma 2 2 5 59" xfId="4662"/>
    <cellStyle name="Comma 2 2 5 6" xfId="4663"/>
    <cellStyle name="Comma 2 2 5 60" xfId="4664"/>
    <cellStyle name="Comma 2 2 5 61" xfId="4665"/>
    <cellStyle name="Comma 2 2 5 62" xfId="4666"/>
    <cellStyle name="Comma 2 2 5 63" xfId="4667"/>
    <cellStyle name="Comma 2 2 5 64" xfId="4668"/>
    <cellStyle name="Comma 2 2 5 65" xfId="4669"/>
    <cellStyle name="Comma 2 2 5 66" xfId="4670"/>
    <cellStyle name="Comma 2 2 5 67" xfId="4671"/>
    <cellStyle name="Comma 2 2 5 68" xfId="4672"/>
    <cellStyle name="Comma 2 2 5 69" xfId="4673"/>
    <cellStyle name="Comma 2 2 5 7" xfId="4674"/>
    <cellStyle name="Comma 2 2 5 70" xfId="4675"/>
    <cellStyle name="Comma 2 2 5 71" xfId="4676"/>
    <cellStyle name="Comma 2 2 5 72" xfId="4677"/>
    <cellStyle name="Comma 2 2 5 73" xfId="4678"/>
    <cellStyle name="Comma 2 2 5 74" xfId="4679"/>
    <cellStyle name="Comma 2 2 5 75" xfId="4680"/>
    <cellStyle name="Comma 2 2 5 76" xfId="4681"/>
    <cellStyle name="Comma 2 2 5 77" xfId="4682"/>
    <cellStyle name="Comma 2 2 5 78" xfId="4683"/>
    <cellStyle name="Comma 2 2 5 79" xfId="4684"/>
    <cellStyle name="Comma 2 2 5 8" xfId="4685"/>
    <cellStyle name="Comma 2 2 5 80" xfId="4686"/>
    <cellStyle name="Comma 2 2 5 81" xfId="4687"/>
    <cellStyle name="Comma 2 2 5 82" xfId="4688"/>
    <cellStyle name="Comma 2 2 5 83" xfId="4689"/>
    <cellStyle name="Comma 2 2 5 84" xfId="4690"/>
    <cellStyle name="Comma 2 2 5 85" xfId="4691"/>
    <cellStyle name="Comma 2 2 5 86" xfId="4692"/>
    <cellStyle name="Comma 2 2 5 87" xfId="4693"/>
    <cellStyle name="Comma 2 2 5 88" xfId="4694"/>
    <cellStyle name="Comma 2 2 5 89" xfId="4695"/>
    <cellStyle name="Comma 2 2 5 9" xfId="4696"/>
    <cellStyle name="Comma 2 2 5 90" xfId="4697"/>
    <cellStyle name="Comma 2 2 5 91" xfId="4698"/>
    <cellStyle name="Comma 2 2 5 92" xfId="4699"/>
    <cellStyle name="Comma 2 2 5 93" xfId="4700"/>
    <cellStyle name="Comma 2 2 5 94" xfId="4701"/>
    <cellStyle name="Comma 2 2 5 95" xfId="4702"/>
    <cellStyle name="Comma 2 2 5 96" xfId="4703"/>
    <cellStyle name="Comma 2 2 5 97" xfId="4704"/>
    <cellStyle name="Comma 2 2 5 98" xfId="4705"/>
    <cellStyle name="Comma 2 2 5 99" xfId="4706"/>
    <cellStyle name="Comma 2 2 50" xfId="4707"/>
    <cellStyle name="Comma 2 2 50 2" xfId="4708"/>
    <cellStyle name="Comma 2 2 50 3" xfId="4709"/>
    <cellStyle name="Comma 2 2 51" xfId="4710"/>
    <cellStyle name="Comma 2 2 51 2" xfId="4711"/>
    <cellStyle name="Comma 2 2 51 3" xfId="4712"/>
    <cellStyle name="Comma 2 2 52" xfId="4713"/>
    <cellStyle name="Comma 2 2 52 2" xfId="4714"/>
    <cellStyle name="Comma 2 2 52 3" xfId="4715"/>
    <cellStyle name="Comma 2 2 53" xfId="4716"/>
    <cellStyle name="Comma 2 2 53 2" xfId="4717"/>
    <cellStyle name="Comma 2 2 53 3" xfId="4718"/>
    <cellStyle name="Comma 2 2 54" xfId="4719"/>
    <cellStyle name="Comma 2 2 54 2" xfId="4720"/>
    <cellStyle name="Comma 2 2 54 3" xfId="4721"/>
    <cellStyle name="Comma 2 2 55" xfId="4722"/>
    <cellStyle name="Comma 2 2 55 2" xfId="4723"/>
    <cellStyle name="Comma 2 2 55 3" xfId="4724"/>
    <cellStyle name="Comma 2 2 56" xfId="4725"/>
    <cellStyle name="Comma 2 2 56 2" xfId="4726"/>
    <cellStyle name="Comma 2 2 56 3" xfId="4727"/>
    <cellStyle name="Comma 2 2 57" xfId="4728"/>
    <cellStyle name="Comma 2 2 57 2" xfId="4729"/>
    <cellStyle name="Comma 2 2 57 3" xfId="4730"/>
    <cellStyle name="Comma 2 2 58" xfId="4731"/>
    <cellStyle name="Comma 2 2 58 2" xfId="4732"/>
    <cellStyle name="Comma 2 2 58 3" xfId="4733"/>
    <cellStyle name="Comma 2 2 59" xfId="4734"/>
    <cellStyle name="Comma 2 2 59 2" xfId="4735"/>
    <cellStyle name="Comma 2 2 59 3" xfId="4736"/>
    <cellStyle name="Comma 2 2 6" xfId="4737"/>
    <cellStyle name="Comma 2 2 6 10" xfId="4738"/>
    <cellStyle name="Comma 2 2 6 100" xfId="4739"/>
    <cellStyle name="Comma 2 2 6 101" xfId="4740"/>
    <cellStyle name="Comma 2 2 6 102" xfId="4741"/>
    <cellStyle name="Comma 2 2 6 103" xfId="4742"/>
    <cellStyle name="Comma 2 2 6 104" xfId="4743"/>
    <cellStyle name="Comma 2 2 6 105" xfId="4744"/>
    <cellStyle name="Comma 2 2 6 106" xfId="4745"/>
    <cellStyle name="Comma 2 2 6 107" xfId="4746"/>
    <cellStyle name="Comma 2 2 6 108" xfId="4747"/>
    <cellStyle name="Comma 2 2 6 109" xfId="4748"/>
    <cellStyle name="Comma 2 2 6 11" xfId="4749"/>
    <cellStyle name="Comma 2 2 6 110" xfId="4750"/>
    <cellStyle name="Comma 2 2 6 111" xfId="4751"/>
    <cellStyle name="Comma 2 2 6 112" xfId="4752"/>
    <cellStyle name="Comma 2 2 6 113" xfId="4753"/>
    <cellStyle name="Comma 2 2 6 114" xfId="4754"/>
    <cellStyle name="Comma 2 2 6 115" xfId="4755"/>
    <cellStyle name="Comma 2 2 6 116" xfId="4756"/>
    <cellStyle name="Comma 2 2 6 117" xfId="4757"/>
    <cellStyle name="Comma 2 2 6 118" xfId="4758"/>
    <cellStyle name="Comma 2 2 6 119" xfId="4759"/>
    <cellStyle name="Comma 2 2 6 12" xfId="4760"/>
    <cellStyle name="Comma 2 2 6 120" xfId="4761"/>
    <cellStyle name="Comma 2 2 6 121" xfId="4762"/>
    <cellStyle name="Comma 2 2 6 122" xfId="4763"/>
    <cellStyle name="Comma 2 2 6 123" xfId="4764"/>
    <cellStyle name="Comma 2 2 6 124" xfId="4765"/>
    <cellStyle name="Comma 2 2 6 125" xfId="4766"/>
    <cellStyle name="Comma 2 2 6 126" xfId="4767"/>
    <cellStyle name="Comma 2 2 6 127" xfId="4768"/>
    <cellStyle name="Comma 2 2 6 128" xfId="4769"/>
    <cellStyle name="Comma 2 2 6 129" xfId="4770"/>
    <cellStyle name="Comma 2 2 6 13" xfId="4771"/>
    <cellStyle name="Comma 2 2 6 130" xfId="4772"/>
    <cellStyle name="Comma 2 2 6 14" xfId="4773"/>
    <cellStyle name="Comma 2 2 6 15" xfId="4774"/>
    <cellStyle name="Comma 2 2 6 16" xfId="4775"/>
    <cellStyle name="Comma 2 2 6 17" xfId="4776"/>
    <cellStyle name="Comma 2 2 6 18" xfId="4777"/>
    <cellStyle name="Comma 2 2 6 19" xfId="4778"/>
    <cellStyle name="Comma 2 2 6 2" xfId="4779"/>
    <cellStyle name="Comma 2 2 6 20" xfId="4780"/>
    <cellStyle name="Comma 2 2 6 21" xfId="4781"/>
    <cellStyle name="Comma 2 2 6 22" xfId="4782"/>
    <cellStyle name="Comma 2 2 6 23" xfId="4783"/>
    <cellStyle name="Comma 2 2 6 24" xfId="4784"/>
    <cellStyle name="Comma 2 2 6 25" xfId="4785"/>
    <cellStyle name="Comma 2 2 6 26" xfId="4786"/>
    <cellStyle name="Comma 2 2 6 27" xfId="4787"/>
    <cellStyle name="Comma 2 2 6 28" xfId="4788"/>
    <cellStyle name="Comma 2 2 6 29" xfId="4789"/>
    <cellStyle name="Comma 2 2 6 3" xfId="4790"/>
    <cellStyle name="Comma 2 2 6 30" xfId="4791"/>
    <cellStyle name="Comma 2 2 6 31" xfId="4792"/>
    <cellStyle name="Comma 2 2 6 32" xfId="4793"/>
    <cellStyle name="Comma 2 2 6 33" xfId="4794"/>
    <cellStyle name="Comma 2 2 6 34" xfId="4795"/>
    <cellStyle name="Comma 2 2 6 35" xfId="4796"/>
    <cellStyle name="Comma 2 2 6 36" xfId="4797"/>
    <cellStyle name="Comma 2 2 6 37" xfId="4798"/>
    <cellStyle name="Comma 2 2 6 38" xfId="4799"/>
    <cellStyle name="Comma 2 2 6 39" xfId="4800"/>
    <cellStyle name="Comma 2 2 6 4" xfId="4801"/>
    <cellStyle name="Comma 2 2 6 40" xfId="4802"/>
    <cellStyle name="Comma 2 2 6 41" xfId="4803"/>
    <cellStyle name="Comma 2 2 6 42" xfId="4804"/>
    <cellStyle name="Comma 2 2 6 43" xfId="4805"/>
    <cellStyle name="Comma 2 2 6 44" xfId="4806"/>
    <cellStyle name="Comma 2 2 6 45" xfId="4807"/>
    <cellStyle name="Comma 2 2 6 46" xfId="4808"/>
    <cellStyle name="Comma 2 2 6 47" xfId="4809"/>
    <cellStyle name="Comma 2 2 6 48" xfId="4810"/>
    <cellStyle name="Comma 2 2 6 49" xfId="4811"/>
    <cellStyle name="Comma 2 2 6 5" xfId="4812"/>
    <cellStyle name="Comma 2 2 6 50" xfId="4813"/>
    <cellStyle name="Comma 2 2 6 51" xfId="4814"/>
    <cellStyle name="Comma 2 2 6 52" xfId="4815"/>
    <cellStyle name="Comma 2 2 6 53" xfId="4816"/>
    <cellStyle name="Comma 2 2 6 54" xfId="4817"/>
    <cellStyle name="Comma 2 2 6 55" xfId="4818"/>
    <cellStyle name="Comma 2 2 6 56" xfId="4819"/>
    <cellStyle name="Comma 2 2 6 57" xfId="4820"/>
    <cellStyle name="Comma 2 2 6 58" xfId="4821"/>
    <cellStyle name="Comma 2 2 6 59" xfId="4822"/>
    <cellStyle name="Comma 2 2 6 6" xfId="4823"/>
    <cellStyle name="Comma 2 2 6 60" xfId="4824"/>
    <cellStyle name="Comma 2 2 6 61" xfId="4825"/>
    <cellStyle name="Comma 2 2 6 62" xfId="4826"/>
    <cellStyle name="Comma 2 2 6 63" xfId="4827"/>
    <cellStyle name="Comma 2 2 6 64" xfId="4828"/>
    <cellStyle name="Comma 2 2 6 65" xfId="4829"/>
    <cellStyle name="Comma 2 2 6 66" xfId="4830"/>
    <cellStyle name="Comma 2 2 6 67" xfId="4831"/>
    <cellStyle name="Comma 2 2 6 68" xfId="4832"/>
    <cellStyle name="Comma 2 2 6 69" xfId="4833"/>
    <cellStyle name="Comma 2 2 6 7" xfId="4834"/>
    <cellStyle name="Comma 2 2 6 70" xfId="4835"/>
    <cellStyle name="Comma 2 2 6 71" xfId="4836"/>
    <cellStyle name="Comma 2 2 6 72" xfId="4837"/>
    <cellStyle name="Comma 2 2 6 73" xfId="4838"/>
    <cellStyle name="Comma 2 2 6 74" xfId="4839"/>
    <cellStyle name="Comma 2 2 6 75" xfId="4840"/>
    <cellStyle name="Comma 2 2 6 76" xfId="4841"/>
    <cellStyle name="Comma 2 2 6 77" xfId="4842"/>
    <cellStyle name="Comma 2 2 6 78" xfId="4843"/>
    <cellStyle name="Comma 2 2 6 79" xfId="4844"/>
    <cellStyle name="Comma 2 2 6 8" xfId="4845"/>
    <cellStyle name="Comma 2 2 6 80" xfId="4846"/>
    <cellStyle name="Comma 2 2 6 81" xfId="4847"/>
    <cellStyle name="Comma 2 2 6 82" xfId="4848"/>
    <cellStyle name="Comma 2 2 6 83" xfId="4849"/>
    <cellStyle name="Comma 2 2 6 84" xfId="4850"/>
    <cellStyle name="Comma 2 2 6 85" xfId="4851"/>
    <cellStyle name="Comma 2 2 6 86" xfId="4852"/>
    <cellStyle name="Comma 2 2 6 87" xfId="4853"/>
    <cellStyle name="Comma 2 2 6 88" xfId="4854"/>
    <cellStyle name="Comma 2 2 6 89" xfId="4855"/>
    <cellStyle name="Comma 2 2 6 9" xfId="4856"/>
    <cellStyle name="Comma 2 2 6 90" xfId="4857"/>
    <cellStyle name="Comma 2 2 6 91" xfId="4858"/>
    <cellStyle name="Comma 2 2 6 92" xfId="4859"/>
    <cellStyle name="Comma 2 2 6 93" xfId="4860"/>
    <cellStyle name="Comma 2 2 6 94" xfId="4861"/>
    <cellStyle name="Comma 2 2 6 95" xfId="4862"/>
    <cellStyle name="Comma 2 2 6 96" xfId="4863"/>
    <cellStyle name="Comma 2 2 6 97" xfId="4864"/>
    <cellStyle name="Comma 2 2 6 98" xfId="4865"/>
    <cellStyle name="Comma 2 2 6 99" xfId="4866"/>
    <cellStyle name="Comma 2 2 60" xfId="4867"/>
    <cellStyle name="Comma 2 2 60 2" xfId="4868"/>
    <cellStyle name="Comma 2 2 60 3" xfId="4869"/>
    <cellStyle name="Comma 2 2 61" xfId="4870"/>
    <cellStyle name="Comma 2 2 61 2" xfId="4871"/>
    <cellStyle name="Comma 2 2 61 3" xfId="4872"/>
    <cellStyle name="Comma 2 2 62" xfId="4873"/>
    <cellStyle name="Comma 2 2 62 2" xfId="4874"/>
    <cellStyle name="Comma 2 2 62 3" xfId="4875"/>
    <cellStyle name="Comma 2 2 63" xfId="4876"/>
    <cellStyle name="Comma 2 2 63 2" xfId="4877"/>
    <cellStyle name="Comma 2 2 63 3" xfId="4878"/>
    <cellStyle name="Comma 2 2 64" xfId="4879"/>
    <cellStyle name="Comma 2 2 64 2" xfId="4880"/>
    <cellStyle name="Comma 2 2 64 3" xfId="4881"/>
    <cellStyle name="Comma 2 2 65" xfId="4882"/>
    <cellStyle name="Comma 2 2 65 2" xfId="4883"/>
    <cellStyle name="Comma 2 2 65 3" xfId="4884"/>
    <cellStyle name="Comma 2 2 66" xfId="4885"/>
    <cellStyle name="Comma 2 2 66 2" xfId="4886"/>
    <cellStyle name="Comma 2 2 66 3" xfId="4887"/>
    <cellStyle name="Comma 2 2 67" xfId="4888"/>
    <cellStyle name="Comma 2 2 67 2" xfId="4889"/>
    <cellStyle name="Comma 2 2 67 3" xfId="4890"/>
    <cellStyle name="Comma 2 2 68" xfId="4891"/>
    <cellStyle name="Comma 2 2 68 2" xfId="4892"/>
    <cellStyle name="Comma 2 2 68 3" xfId="4893"/>
    <cellStyle name="Comma 2 2 69" xfId="4894"/>
    <cellStyle name="Comma 2 2 69 2" xfId="4895"/>
    <cellStyle name="Comma 2 2 69 3" xfId="4896"/>
    <cellStyle name="Comma 2 2 7" xfId="4897"/>
    <cellStyle name="Comma 2 2 7 10" xfId="4898"/>
    <cellStyle name="Comma 2 2 7 100" xfId="4899"/>
    <cellStyle name="Comma 2 2 7 101" xfId="4900"/>
    <cellStyle name="Comma 2 2 7 102" xfId="4901"/>
    <cellStyle name="Comma 2 2 7 103" xfId="4902"/>
    <cellStyle name="Comma 2 2 7 104" xfId="4903"/>
    <cellStyle name="Comma 2 2 7 105" xfId="4904"/>
    <cellStyle name="Comma 2 2 7 106" xfId="4905"/>
    <cellStyle name="Comma 2 2 7 107" xfId="4906"/>
    <cellStyle name="Comma 2 2 7 108" xfId="4907"/>
    <cellStyle name="Comma 2 2 7 109" xfId="4908"/>
    <cellStyle name="Comma 2 2 7 11" xfId="4909"/>
    <cellStyle name="Comma 2 2 7 12" xfId="4910"/>
    <cellStyle name="Comma 2 2 7 13" xfId="4911"/>
    <cellStyle name="Comma 2 2 7 14" xfId="4912"/>
    <cellStyle name="Comma 2 2 7 15" xfId="4913"/>
    <cellStyle name="Comma 2 2 7 16" xfId="4914"/>
    <cellStyle name="Comma 2 2 7 17" xfId="4915"/>
    <cellStyle name="Comma 2 2 7 18" xfId="4916"/>
    <cellStyle name="Comma 2 2 7 19" xfId="4917"/>
    <cellStyle name="Comma 2 2 7 2" xfId="4918"/>
    <cellStyle name="Comma 2 2 7 20" xfId="4919"/>
    <cellStyle name="Comma 2 2 7 21" xfId="4920"/>
    <cellStyle name="Comma 2 2 7 22" xfId="4921"/>
    <cellStyle name="Comma 2 2 7 23" xfId="4922"/>
    <cellStyle name="Comma 2 2 7 24" xfId="4923"/>
    <cellStyle name="Comma 2 2 7 25" xfId="4924"/>
    <cellStyle name="Comma 2 2 7 26" xfId="4925"/>
    <cellStyle name="Comma 2 2 7 27" xfId="4926"/>
    <cellStyle name="Comma 2 2 7 28" xfId="4927"/>
    <cellStyle name="Comma 2 2 7 29" xfId="4928"/>
    <cellStyle name="Comma 2 2 7 3" xfId="4929"/>
    <cellStyle name="Comma 2 2 7 30" xfId="4930"/>
    <cellStyle name="Comma 2 2 7 31" xfId="4931"/>
    <cellStyle name="Comma 2 2 7 32" xfId="4932"/>
    <cellStyle name="Comma 2 2 7 33" xfId="4933"/>
    <cellStyle name="Comma 2 2 7 34" xfId="4934"/>
    <cellStyle name="Comma 2 2 7 35" xfId="4935"/>
    <cellStyle name="Comma 2 2 7 36" xfId="4936"/>
    <cellStyle name="Comma 2 2 7 37" xfId="4937"/>
    <cellStyle name="Comma 2 2 7 38" xfId="4938"/>
    <cellStyle name="Comma 2 2 7 39" xfId="4939"/>
    <cellStyle name="Comma 2 2 7 4" xfId="4940"/>
    <cellStyle name="Comma 2 2 7 40" xfId="4941"/>
    <cellStyle name="Comma 2 2 7 41" xfId="4942"/>
    <cellStyle name="Comma 2 2 7 42" xfId="4943"/>
    <cellStyle name="Comma 2 2 7 43" xfId="4944"/>
    <cellStyle name="Comma 2 2 7 44" xfId="4945"/>
    <cellStyle name="Comma 2 2 7 45" xfId="4946"/>
    <cellStyle name="Comma 2 2 7 46" xfId="4947"/>
    <cellStyle name="Comma 2 2 7 47" xfId="4948"/>
    <cellStyle name="Comma 2 2 7 48" xfId="4949"/>
    <cellStyle name="Comma 2 2 7 49" xfId="4950"/>
    <cellStyle name="Comma 2 2 7 5" xfId="4951"/>
    <cellStyle name="Comma 2 2 7 50" xfId="4952"/>
    <cellStyle name="Comma 2 2 7 51" xfId="4953"/>
    <cellStyle name="Comma 2 2 7 52" xfId="4954"/>
    <cellStyle name="Comma 2 2 7 53" xfId="4955"/>
    <cellStyle name="Comma 2 2 7 54" xfId="4956"/>
    <cellStyle name="Comma 2 2 7 55" xfId="4957"/>
    <cellStyle name="Comma 2 2 7 56" xfId="4958"/>
    <cellStyle name="Comma 2 2 7 57" xfId="4959"/>
    <cellStyle name="Comma 2 2 7 58" xfId="4960"/>
    <cellStyle name="Comma 2 2 7 59" xfId="4961"/>
    <cellStyle name="Comma 2 2 7 6" xfId="4962"/>
    <cellStyle name="Comma 2 2 7 60" xfId="4963"/>
    <cellStyle name="Comma 2 2 7 61" xfId="4964"/>
    <cellStyle name="Comma 2 2 7 62" xfId="4965"/>
    <cellStyle name="Comma 2 2 7 63" xfId="4966"/>
    <cellStyle name="Comma 2 2 7 64" xfId="4967"/>
    <cellStyle name="Comma 2 2 7 65" xfId="4968"/>
    <cellStyle name="Comma 2 2 7 66" xfId="4969"/>
    <cellStyle name="Comma 2 2 7 67" xfId="4970"/>
    <cellStyle name="Comma 2 2 7 68" xfId="4971"/>
    <cellStyle name="Comma 2 2 7 69" xfId="4972"/>
    <cellStyle name="Comma 2 2 7 7" xfId="4973"/>
    <cellStyle name="Comma 2 2 7 70" xfId="4974"/>
    <cellStyle name="Comma 2 2 7 71" xfId="4975"/>
    <cellStyle name="Comma 2 2 7 72" xfId="4976"/>
    <cellStyle name="Comma 2 2 7 73" xfId="4977"/>
    <cellStyle name="Comma 2 2 7 74" xfId="4978"/>
    <cellStyle name="Comma 2 2 7 75" xfId="4979"/>
    <cellStyle name="Comma 2 2 7 76" xfId="4980"/>
    <cellStyle name="Comma 2 2 7 77" xfId="4981"/>
    <cellStyle name="Comma 2 2 7 78" xfId="4982"/>
    <cellStyle name="Comma 2 2 7 79" xfId="4983"/>
    <cellStyle name="Comma 2 2 7 8" xfId="4984"/>
    <cellStyle name="Comma 2 2 7 80" xfId="4985"/>
    <cellStyle name="Comma 2 2 7 81" xfId="4986"/>
    <cellStyle name="Comma 2 2 7 82" xfId="4987"/>
    <cellStyle name="Comma 2 2 7 83" xfId="4988"/>
    <cellStyle name="Comma 2 2 7 84" xfId="4989"/>
    <cellStyle name="Comma 2 2 7 85" xfId="4990"/>
    <cellStyle name="Comma 2 2 7 86" xfId="4991"/>
    <cellStyle name="Comma 2 2 7 87" xfId="4992"/>
    <cellStyle name="Comma 2 2 7 88" xfId="4993"/>
    <cellStyle name="Comma 2 2 7 89" xfId="4994"/>
    <cellStyle name="Comma 2 2 7 9" xfId="4995"/>
    <cellStyle name="Comma 2 2 7 90" xfId="4996"/>
    <cellStyle name="Comma 2 2 7 91" xfId="4997"/>
    <cellStyle name="Comma 2 2 7 92" xfId="4998"/>
    <cellStyle name="Comma 2 2 7 93" xfId="4999"/>
    <cellStyle name="Comma 2 2 7 94" xfId="5000"/>
    <cellStyle name="Comma 2 2 7 95" xfId="5001"/>
    <cellStyle name="Comma 2 2 7 96" xfId="5002"/>
    <cellStyle name="Comma 2 2 7 97" xfId="5003"/>
    <cellStyle name="Comma 2 2 7 98" xfId="5004"/>
    <cellStyle name="Comma 2 2 7 99" xfId="5005"/>
    <cellStyle name="Comma 2 2 70" xfId="5006"/>
    <cellStyle name="Comma 2 2 70 2" xfId="5007"/>
    <cellStyle name="Comma 2 2 70 3" xfId="5008"/>
    <cellStyle name="Comma 2 2 71" xfId="5009"/>
    <cellStyle name="Comma 2 2 71 2" xfId="5010"/>
    <cellStyle name="Comma 2 2 71 3" xfId="5011"/>
    <cellStyle name="Comma 2 2 72" xfId="5012"/>
    <cellStyle name="Comma 2 2 72 2" xfId="5013"/>
    <cellStyle name="Comma 2 2 72 3" xfId="5014"/>
    <cellStyle name="Comma 2 2 73" xfId="5015"/>
    <cellStyle name="Comma 2 2 73 2" xfId="5016"/>
    <cellStyle name="Comma 2 2 73 3" xfId="5017"/>
    <cellStyle name="Comma 2 2 74" xfId="5018"/>
    <cellStyle name="Comma 2 2 74 2" xfId="5019"/>
    <cellStyle name="Comma 2 2 74 3" xfId="5020"/>
    <cellStyle name="Comma 2 2 75" xfId="5021"/>
    <cellStyle name="Comma 2 2 75 2" xfId="5022"/>
    <cellStyle name="Comma 2 2 75 3" xfId="5023"/>
    <cellStyle name="Comma 2 2 76" xfId="5024"/>
    <cellStyle name="Comma 2 2 76 2" xfId="5025"/>
    <cellStyle name="Comma 2 2 76 3" xfId="5026"/>
    <cellStyle name="Comma 2 2 77" xfId="5027"/>
    <cellStyle name="Comma 2 2 77 2" xfId="5028"/>
    <cellStyle name="Comma 2 2 77 3" xfId="5029"/>
    <cellStyle name="Comma 2 2 78" xfId="5030"/>
    <cellStyle name="Comma 2 2 78 2" xfId="5031"/>
    <cellStyle name="Comma 2 2 78 3" xfId="5032"/>
    <cellStyle name="Comma 2 2 79" xfId="5033"/>
    <cellStyle name="Comma 2 2 79 2" xfId="5034"/>
    <cellStyle name="Comma 2 2 79 3" xfId="5035"/>
    <cellStyle name="Comma 2 2 8" xfId="5036"/>
    <cellStyle name="Comma 2 2 8 2" xfId="5037"/>
    <cellStyle name="Comma 2 2 8 3" xfId="5038"/>
    <cellStyle name="Comma 2 2 80" xfId="5039"/>
    <cellStyle name="Comma 2 2 80 2" xfId="5040"/>
    <cellStyle name="Comma 2 2 80 3" xfId="5041"/>
    <cellStyle name="Comma 2 2 81" xfId="5042"/>
    <cellStyle name="Comma 2 2 81 2" xfId="5043"/>
    <cellStyle name="Comma 2 2 81 3" xfId="5044"/>
    <cellStyle name="Comma 2 2 82" xfId="5045"/>
    <cellStyle name="Comma 2 2 82 2" xfId="5046"/>
    <cellStyle name="Comma 2 2 82 3" xfId="5047"/>
    <cellStyle name="Comma 2 2 83" xfId="5048"/>
    <cellStyle name="Comma 2 2 83 2" xfId="5049"/>
    <cellStyle name="Comma 2 2 83 3" xfId="5050"/>
    <cellStyle name="Comma 2 2 84" xfId="5051"/>
    <cellStyle name="Comma 2 2 84 2" xfId="5052"/>
    <cellStyle name="Comma 2 2 84 3" xfId="5053"/>
    <cellStyle name="Comma 2 2 85" xfId="5054"/>
    <cellStyle name="Comma 2 2 85 2" xfId="5055"/>
    <cellStyle name="Comma 2 2 85 3" xfId="5056"/>
    <cellStyle name="Comma 2 2 86" xfId="5057"/>
    <cellStyle name="Comma 2 2 86 2" xfId="5058"/>
    <cellStyle name="Comma 2 2 86 3" xfId="5059"/>
    <cellStyle name="Comma 2 2 87" xfId="5060"/>
    <cellStyle name="Comma 2 2 87 2" xfId="5061"/>
    <cellStyle name="Comma 2 2 87 3" xfId="5062"/>
    <cellStyle name="Comma 2 2 88" xfId="5063"/>
    <cellStyle name="Comma 2 2 88 2" xfId="5064"/>
    <cellStyle name="Comma 2 2 88 3" xfId="5065"/>
    <cellStyle name="Comma 2 2 89" xfId="5066"/>
    <cellStyle name="Comma 2 2 89 2" xfId="5067"/>
    <cellStyle name="Comma 2 2 89 3" xfId="5068"/>
    <cellStyle name="Comma 2 2 9" xfId="5069"/>
    <cellStyle name="Comma 2 2 9 2" xfId="5070"/>
    <cellStyle name="Comma 2 2 9 3" xfId="5071"/>
    <cellStyle name="Comma 2 2 90" xfId="5072"/>
    <cellStyle name="Comma 2 2 90 2" xfId="5073"/>
    <cellStyle name="Comma 2 2 90 3" xfId="5074"/>
    <cellStyle name="Comma 2 2 91" xfId="5075"/>
    <cellStyle name="Comma 2 2 91 2" xfId="5076"/>
    <cellStyle name="Comma 2 2 91 3" xfId="5077"/>
    <cellStyle name="Comma 2 2 92" xfId="5078"/>
    <cellStyle name="Comma 2 2 92 2" xfId="5079"/>
    <cellStyle name="Comma 2 2 92 3" xfId="5080"/>
    <cellStyle name="Comma 2 2 93" xfId="5081"/>
    <cellStyle name="Comma 2 2 93 2" xfId="5082"/>
    <cellStyle name="Comma 2 2 93 3" xfId="5083"/>
    <cellStyle name="Comma 2 2 94" xfId="5084"/>
    <cellStyle name="Comma 2 2 94 2" xfId="5085"/>
    <cellStyle name="Comma 2 2 94 3" xfId="5086"/>
    <cellStyle name="Comma 2 2 95" xfId="5087"/>
    <cellStyle name="Comma 2 2 95 2" xfId="5088"/>
    <cellStyle name="Comma 2 2 95 3" xfId="5089"/>
    <cellStyle name="Comma 2 2 96" xfId="5090"/>
    <cellStyle name="Comma 2 2 96 2" xfId="5091"/>
    <cellStyle name="Comma 2 2 96 3" xfId="5092"/>
    <cellStyle name="Comma 2 2 97" xfId="5093"/>
    <cellStyle name="Comma 2 2 97 2" xfId="5094"/>
    <cellStyle name="Comma 2 2 97 3" xfId="5095"/>
    <cellStyle name="Comma 2 2 98" xfId="5096"/>
    <cellStyle name="Comma 2 2 98 2" xfId="5097"/>
    <cellStyle name="Comma 2 2 98 3" xfId="5098"/>
    <cellStyle name="Comma 2 2 99" xfId="5099"/>
    <cellStyle name="Comma 2 2 99 2" xfId="5100"/>
    <cellStyle name="Comma 2 2 99 3" xfId="5101"/>
    <cellStyle name="Comma 2 20" xfId="5102"/>
    <cellStyle name="Comma 2 20 2" xfId="5103"/>
    <cellStyle name="Comma 2 20 3" xfId="5104"/>
    <cellStyle name="Comma 2 200" xfId="5105"/>
    <cellStyle name="Comma 2 201" xfId="5106"/>
    <cellStyle name="Comma 2 202" xfId="5107"/>
    <cellStyle name="Comma 2 203" xfId="5108"/>
    <cellStyle name="Comma 2 204" xfId="5109"/>
    <cellStyle name="Comma 2 205" xfId="5110"/>
    <cellStyle name="Comma 2 206" xfId="5111"/>
    <cellStyle name="Comma 2 207" xfId="5112"/>
    <cellStyle name="Comma 2 208" xfId="5113"/>
    <cellStyle name="Comma 2 209" xfId="5114"/>
    <cellStyle name="Comma 2 21" xfId="5115"/>
    <cellStyle name="Comma 2 21 2" xfId="5116"/>
    <cellStyle name="Comma 2 21 3" xfId="5117"/>
    <cellStyle name="Comma 2 210" xfId="5118"/>
    <cellStyle name="Comma 2 211" xfId="5119"/>
    <cellStyle name="Comma 2 212" xfId="5120"/>
    <cellStyle name="Comma 2 213" xfId="5121"/>
    <cellStyle name="Comma 2 214" xfId="5122"/>
    <cellStyle name="Comma 2 215" xfId="5123"/>
    <cellStyle name="Comma 2 216" xfId="5124"/>
    <cellStyle name="Comma 2 217" xfId="5125"/>
    <cellStyle name="Comma 2 218" xfId="5126"/>
    <cellStyle name="Comma 2 219" xfId="5127"/>
    <cellStyle name="Comma 2 22" xfId="5128"/>
    <cellStyle name="Comma 2 22 2" xfId="5129"/>
    <cellStyle name="Comma 2 22 3" xfId="5130"/>
    <cellStyle name="Comma 2 220" xfId="5131"/>
    <cellStyle name="Comma 2 221" xfId="5132"/>
    <cellStyle name="Comma 2 222" xfId="5133"/>
    <cellStyle name="Comma 2 223" xfId="5134"/>
    <cellStyle name="Comma 2 224" xfId="5135"/>
    <cellStyle name="Comma 2 225" xfId="5136"/>
    <cellStyle name="Comma 2 226" xfId="5137"/>
    <cellStyle name="Comma 2 227" xfId="5138"/>
    <cellStyle name="Comma 2 228" xfId="5139"/>
    <cellStyle name="Comma 2 229" xfId="5140"/>
    <cellStyle name="Comma 2 23" xfId="5141"/>
    <cellStyle name="Comma 2 23 2" xfId="5142"/>
    <cellStyle name="Comma 2 23 3" xfId="5143"/>
    <cellStyle name="Comma 2 230" xfId="5144"/>
    <cellStyle name="Comma 2 231" xfId="5145"/>
    <cellStyle name="Comma 2 232" xfId="5146"/>
    <cellStyle name="Comma 2 233" xfId="5147"/>
    <cellStyle name="Comma 2 234" xfId="5148"/>
    <cellStyle name="Comma 2 235" xfId="5149"/>
    <cellStyle name="Comma 2 236" xfId="5150"/>
    <cellStyle name="Comma 2 237" xfId="5151"/>
    <cellStyle name="Comma 2 238" xfId="5152"/>
    <cellStyle name="Comma 2 239" xfId="5153"/>
    <cellStyle name="Comma 2 24" xfId="5154"/>
    <cellStyle name="Comma 2 24 2" xfId="5155"/>
    <cellStyle name="Comma 2 24 3" xfId="5156"/>
    <cellStyle name="Comma 2 240" xfId="5157"/>
    <cellStyle name="Comma 2 241" xfId="5158"/>
    <cellStyle name="Comma 2 242" xfId="5159"/>
    <cellStyle name="Comma 2 243" xfId="5160"/>
    <cellStyle name="Comma 2 244" xfId="5161"/>
    <cellStyle name="Comma 2 245" xfId="5162"/>
    <cellStyle name="Comma 2 246" xfId="5163"/>
    <cellStyle name="Comma 2 247" xfId="5164"/>
    <cellStyle name="Comma 2 248" xfId="5165"/>
    <cellStyle name="Comma 2 249" xfId="5166"/>
    <cellStyle name="Comma 2 25" xfId="5167"/>
    <cellStyle name="Comma 2 25 2" xfId="5168"/>
    <cellStyle name="Comma 2 25 3" xfId="5169"/>
    <cellStyle name="Comma 2 250" xfId="5170"/>
    <cellStyle name="Comma 2 251" xfId="5171"/>
    <cellStyle name="Comma 2 252" xfId="5172"/>
    <cellStyle name="Comma 2 253" xfId="5173"/>
    <cellStyle name="Comma 2 254" xfId="5174"/>
    <cellStyle name="Comma 2 255" xfId="5175"/>
    <cellStyle name="Comma 2 256" xfId="5176"/>
    <cellStyle name="Comma 2 257" xfId="5177"/>
    <cellStyle name="Comma 2 257 2" xfId="5178"/>
    <cellStyle name="Comma 2 258" xfId="5179"/>
    <cellStyle name="Comma 2 258 2" xfId="5180"/>
    <cellStyle name="Comma 2 259" xfId="5181"/>
    <cellStyle name="Comma 2 26" xfId="5182"/>
    <cellStyle name="Comma 2 26 2" xfId="5183"/>
    <cellStyle name="Comma 2 26 3" xfId="5184"/>
    <cellStyle name="Comma 2 27" xfId="5185"/>
    <cellStyle name="Comma 2 27 2" xfId="5186"/>
    <cellStyle name="Comma 2 27 3" xfId="5187"/>
    <cellStyle name="Comma 2 28" xfId="5188"/>
    <cellStyle name="Comma 2 28 2" xfId="5189"/>
    <cellStyle name="Comma 2 28 3" xfId="5190"/>
    <cellStyle name="Comma 2 29" xfId="5191"/>
    <cellStyle name="Comma 2 29 2" xfId="5192"/>
    <cellStyle name="Comma 2 29 3" xfId="5193"/>
    <cellStyle name="Comma 2 3" xfId="5194"/>
    <cellStyle name="Comma 2 3 10" xfId="5195"/>
    <cellStyle name="Comma 2 3 10 2" xfId="5196"/>
    <cellStyle name="Comma 2 3 100" xfId="5197"/>
    <cellStyle name="Comma 2 3 101" xfId="5198"/>
    <cellStyle name="Comma 2 3 102" xfId="5199"/>
    <cellStyle name="Comma 2 3 103" xfId="5200"/>
    <cellStyle name="Comma 2 3 104" xfId="5201"/>
    <cellStyle name="Comma 2 3 105" xfId="5202"/>
    <cellStyle name="Comma 2 3 106" xfId="5203"/>
    <cellStyle name="Comma 2 3 107" xfId="5204"/>
    <cellStyle name="Comma 2 3 108" xfId="5205"/>
    <cellStyle name="Comma 2 3 109" xfId="5206"/>
    <cellStyle name="Comma 2 3 11" xfId="5207"/>
    <cellStyle name="Comma 2 3 110" xfId="5208"/>
    <cellStyle name="Comma 2 3 111" xfId="5209"/>
    <cellStyle name="Comma 2 3 112" xfId="5210"/>
    <cellStyle name="Comma 2 3 113" xfId="5211"/>
    <cellStyle name="Comma 2 3 114" xfId="5212"/>
    <cellStyle name="Comma 2 3 115" xfId="5213"/>
    <cellStyle name="Comma 2 3 116" xfId="5214"/>
    <cellStyle name="Comma 2 3 117" xfId="5215"/>
    <cellStyle name="Comma 2 3 118" xfId="5216"/>
    <cellStyle name="Comma 2 3 119" xfId="5217"/>
    <cellStyle name="Comma 2 3 12" xfId="5218"/>
    <cellStyle name="Comma 2 3 120" xfId="5219"/>
    <cellStyle name="Comma 2 3 121" xfId="5220"/>
    <cellStyle name="Comma 2 3 122" xfId="5221"/>
    <cellStyle name="Comma 2 3 123" xfId="5222"/>
    <cellStyle name="Comma 2 3 124" xfId="5223"/>
    <cellStyle name="Comma 2 3 125" xfId="5224"/>
    <cellStyle name="Comma 2 3 126" xfId="5225"/>
    <cellStyle name="Comma 2 3 127" xfId="5226"/>
    <cellStyle name="Comma 2 3 128" xfId="5227"/>
    <cellStyle name="Comma 2 3 129" xfId="5228"/>
    <cellStyle name="Comma 2 3 13" xfId="5229"/>
    <cellStyle name="Comma 2 3 130" xfId="5230"/>
    <cellStyle name="Comma 2 3 131" xfId="5231"/>
    <cellStyle name="Comma 2 3 132" xfId="5232"/>
    <cellStyle name="Comma 2 3 133" xfId="5233"/>
    <cellStyle name="Comma 2 3 134" xfId="5234"/>
    <cellStyle name="Comma 2 3 135" xfId="5235"/>
    <cellStyle name="Comma 2 3 136" xfId="5236"/>
    <cellStyle name="Comma 2 3 137" xfId="5237"/>
    <cellStyle name="Comma 2 3 138" xfId="5238"/>
    <cellStyle name="Comma 2 3 139" xfId="5239"/>
    <cellStyle name="Comma 2 3 14" xfId="5240"/>
    <cellStyle name="Comma 2 3 140" xfId="5241"/>
    <cellStyle name="Comma 2 3 141" xfId="5242"/>
    <cellStyle name="Comma 2 3 142" xfId="5243"/>
    <cellStyle name="Comma 2 3 143" xfId="5244"/>
    <cellStyle name="Comma 2 3 144" xfId="5245"/>
    <cellStyle name="Comma 2 3 145" xfId="5246"/>
    <cellStyle name="Comma 2 3 146" xfId="5247"/>
    <cellStyle name="Comma 2 3 147" xfId="5248"/>
    <cellStyle name="Comma 2 3 148" xfId="5249"/>
    <cellStyle name="Comma 2 3 149" xfId="5250"/>
    <cellStyle name="Comma 2 3 15" xfId="5251"/>
    <cellStyle name="Comma 2 3 150" xfId="5252"/>
    <cellStyle name="Comma 2 3 151" xfId="5253"/>
    <cellStyle name="Comma 2 3 152" xfId="5254"/>
    <cellStyle name="Comma 2 3 153" xfId="5255"/>
    <cellStyle name="Comma 2 3 154" xfId="5256"/>
    <cellStyle name="Comma 2 3 155" xfId="5257"/>
    <cellStyle name="Comma 2 3 156" xfId="5258"/>
    <cellStyle name="Comma 2 3 157" xfId="5259"/>
    <cellStyle name="Comma 2 3 158" xfId="5260"/>
    <cellStyle name="Comma 2 3 159" xfId="5261"/>
    <cellStyle name="Comma 2 3 16" xfId="5262"/>
    <cellStyle name="Comma 2 3 160" xfId="5263"/>
    <cellStyle name="Comma 2 3 161" xfId="5264"/>
    <cellStyle name="Comma 2 3 162" xfId="5265"/>
    <cellStyle name="Comma 2 3 163" xfId="5266"/>
    <cellStyle name="Comma 2 3 164" xfId="5267"/>
    <cellStyle name="Comma 2 3 165" xfId="5268"/>
    <cellStyle name="Comma 2 3 166" xfId="5269"/>
    <cellStyle name="Comma 2 3 167" xfId="5270"/>
    <cellStyle name="Comma 2 3 168" xfId="5271"/>
    <cellStyle name="Comma 2 3 169" xfId="5272"/>
    <cellStyle name="Comma 2 3 17" xfId="5273"/>
    <cellStyle name="Comma 2 3 170" xfId="5274"/>
    <cellStyle name="Comma 2 3 171" xfId="5275"/>
    <cellStyle name="Comma 2 3 172" xfId="5276"/>
    <cellStyle name="Comma 2 3 173" xfId="5277"/>
    <cellStyle name="Comma 2 3 174" xfId="5278"/>
    <cellStyle name="Comma 2 3 175" xfId="5279"/>
    <cellStyle name="Comma 2 3 176" xfId="5280"/>
    <cellStyle name="Comma 2 3 177" xfId="5281"/>
    <cellStyle name="Comma 2 3 178" xfId="5282"/>
    <cellStyle name="Comma 2 3 179" xfId="5283"/>
    <cellStyle name="Comma 2 3 18" xfId="5284"/>
    <cellStyle name="Comma 2 3 180" xfId="5285"/>
    <cellStyle name="Comma 2 3 181" xfId="5286"/>
    <cellStyle name="Comma 2 3 182" xfId="5287"/>
    <cellStyle name="Comma 2 3 183" xfId="5288"/>
    <cellStyle name="Comma 2 3 184" xfId="5289"/>
    <cellStyle name="Comma 2 3 185" xfId="5290"/>
    <cellStyle name="Comma 2 3 186" xfId="5291"/>
    <cellStyle name="Comma 2 3 187" xfId="5292"/>
    <cellStyle name="Comma 2 3 188" xfId="5293"/>
    <cellStyle name="Comma 2 3 189" xfId="5294"/>
    <cellStyle name="Comma 2 3 19" xfId="5295"/>
    <cellStyle name="Comma 2 3 190" xfId="5296"/>
    <cellStyle name="Comma 2 3 191" xfId="5297"/>
    <cellStyle name="Comma 2 3 192" xfId="5298"/>
    <cellStyle name="Comma 2 3 193" xfId="5299"/>
    <cellStyle name="Comma 2 3 194" xfId="5300"/>
    <cellStyle name="Comma 2 3 195" xfId="5301"/>
    <cellStyle name="Comma 2 3 196" xfId="5302"/>
    <cellStyle name="Comma 2 3 2" xfId="5303"/>
    <cellStyle name="Comma 2 3 2 2" xfId="5304"/>
    <cellStyle name="Comma 2 3 2 2 2" xfId="5305"/>
    <cellStyle name="Comma 2 3 2 2 3" xfId="5306"/>
    <cellStyle name="Comma 2 3 2 3" xfId="5307"/>
    <cellStyle name="Comma 2 3 2 4" xfId="5308"/>
    <cellStyle name="Comma 2 3 2 4 2" xfId="5309"/>
    <cellStyle name="Comma 2 3 2 5" xfId="5310"/>
    <cellStyle name="Comma 2 3 20" xfId="5311"/>
    <cellStyle name="Comma 2 3 21" xfId="5312"/>
    <cellStyle name="Comma 2 3 22" xfId="5313"/>
    <cellStyle name="Comma 2 3 23" xfId="5314"/>
    <cellStyle name="Comma 2 3 24" xfId="5315"/>
    <cellStyle name="Comma 2 3 25" xfId="5316"/>
    <cellStyle name="Comma 2 3 26" xfId="5317"/>
    <cellStyle name="Comma 2 3 27" xfId="5318"/>
    <cellStyle name="Comma 2 3 28" xfId="5319"/>
    <cellStyle name="Comma 2 3 29" xfId="5320"/>
    <cellStyle name="Comma 2 3 3" xfId="5321"/>
    <cellStyle name="Comma 2 3 3 2" xfId="5322"/>
    <cellStyle name="Comma 2 3 3 3" xfId="5323"/>
    <cellStyle name="Comma 2 3 30" xfId="5324"/>
    <cellStyle name="Comma 2 3 31" xfId="5325"/>
    <cellStyle name="Comma 2 3 32" xfId="5326"/>
    <cellStyle name="Comma 2 3 33" xfId="5327"/>
    <cellStyle name="Comma 2 3 34" xfId="5328"/>
    <cellStyle name="Comma 2 3 35" xfId="5329"/>
    <cellStyle name="Comma 2 3 36" xfId="5330"/>
    <cellStyle name="Comma 2 3 37" xfId="5331"/>
    <cellStyle name="Comma 2 3 38" xfId="5332"/>
    <cellStyle name="Comma 2 3 39" xfId="5333"/>
    <cellStyle name="Comma 2 3 4" xfId="5334"/>
    <cellStyle name="Comma 2 3 4 2" xfId="5335"/>
    <cellStyle name="Comma 2 3 4 2 2" xfId="5336"/>
    <cellStyle name="Comma 2 3 4 2 2 2" xfId="5337"/>
    <cellStyle name="Comma 2 3 4 2 2 2 2" xfId="5338"/>
    <cellStyle name="Comma 2 3 4 2 2 2 2 2" xfId="5339"/>
    <cellStyle name="Comma 2 3 4 2 2 2 3" xfId="5340"/>
    <cellStyle name="Comma 2 3 4 2 2 3" xfId="5341"/>
    <cellStyle name="Comma 2 3 4 2 2 3 2" xfId="5342"/>
    <cellStyle name="Comma 2 3 4 2 2 4" xfId="5343"/>
    <cellStyle name="Comma 2 3 4 2 3" xfId="5344"/>
    <cellStyle name="Comma 2 3 4 2 3 2" xfId="5345"/>
    <cellStyle name="Comma 2 3 4 2 3 2 2" xfId="5346"/>
    <cellStyle name="Comma 2 3 4 2 3 3" xfId="5347"/>
    <cellStyle name="Comma 2 3 4 2 4" xfId="5348"/>
    <cellStyle name="Comma 2 3 4 2 4 2" xfId="5349"/>
    <cellStyle name="Comma 2 3 4 2 5" xfId="5350"/>
    <cellStyle name="Comma 2 3 4 3" xfId="5351"/>
    <cellStyle name="Comma 2 3 4 3 2" xfId="5352"/>
    <cellStyle name="Comma 2 3 4 3 2 2" xfId="5353"/>
    <cellStyle name="Comma 2 3 4 3 2 2 2" xfId="5354"/>
    <cellStyle name="Comma 2 3 4 3 2 2 2 2" xfId="5355"/>
    <cellStyle name="Comma 2 3 4 3 2 2 3" xfId="5356"/>
    <cellStyle name="Comma 2 3 4 3 2 3" xfId="5357"/>
    <cellStyle name="Comma 2 3 4 3 2 3 2" xfId="5358"/>
    <cellStyle name="Comma 2 3 4 3 2 4" xfId="5359"/>
    <cellStyle name="Comma 2 3 4 3 3" xfId="5360"/>
    <cellStyle name="Comma 2 3 4 3 3 2" xfId="5361"/>
    <cellStyle name="Comma 2 3 4 3 3 2 2" xfId="5362"/>
    <cellStyle name="Comma 2 3 4 3 3 3" xfId="5363"/>
    <cellStyle name="Comma 2 3 4 3 4" xfId="5364"/>
    <cellStyle name="Comma 2 3 4 3 4 2" xfId="5365"/>
    <cellStyle name="Comma 2 3 4 3 5" xfId="5366"/>
    <cellStyle name="Comma 2 3 4 4" xfId="5367"/>
    <cellStyle name="Comma 2 3 4 4 2" xfId="5368"/>
    <cellStyle name="Comma 2 3 4 4 2 2" xfId="5369"/>
    <cellStyle name="Comma 2 3 4 4 2 2 2" xfId="5370"/>
    <cellStyle name="Comma 2 3 4 4 2 3" xfId="5371"/>
    <cellStyle name="Comma 2 3 4 4 3" xfId="5372"/>
    <cellStyle name="Comma 2 3 4 4 3 2" xfId="5373"/>
    <cellStyle name="Comma 2 3 4 4 4" xfId="5374"/>
    <cellStyle name="Comma 2 3 4 5" xfId="5375"/>
    <cellStyle name="Comma 2 3 4 5 2" xfId="5376"/>
    <cellStyle name="Comma 2 3 4 5 2 2" xfId="5377"/>
    <cellStyle name="Comma 2 3 4 5 3" xfId="5378"/>
    <cellStyle name="Comma 2 3 4 6" xfId="5379"/>
    <cellStyle name="Comma 2 3 4 6 2" xfId="5380"/>
    <cellStyle name="Comma 2 3 4 7" xfId="5381"/>
    <cellStyle name="Comma 2 3 40" xfId="5382"/>
    <cellStyle name="Comma 2 3 41" xfId="5383"/>
    <cellStyle name="Comma 2 3 42" xfId="5384"/>
    <cellStyle name="Comma 2 3 43" xfId="5385"/>
    <cellStyle name="Comma 2 3 44" xfId="5386"/>
    <cellStyle name="Comma 2 3 45" xfId="5387"/>
    <cellStyle name="Comma 2 3 46" xfId="5388"/>
    <cellStyle name="Comma 2 3 47" xfId="5389"/>
    <cellStyle name="Comma 2 3 48" xfId="5390"/>
    <cellStyle name="Comma 2 3 49" xfId="5391"/>
    <cellStyle name="Comma 2 3 5" xfId="5392"/>
    <cellStyle name="Comma 2 3 5 2" xfId="5393"/>
    <cellStyle name="Comma 2 3 5 2 2" xfId="5394"/>
    <cellStyle name="Comma 2 3 5 2 2 2" xfId="5395"/>
    <cellStyle name="Comma 2 3 5 2 2 2 2" xfId="5396"/>
    <cellStyle name="Comma 2 3 5 2 2 2 2 2" xfId="5397"/>
    <cellStyle name="Comma 2 3 5 2 2 2 3" xfId="5398"/>
    <cellStyle name="Comma 2 3 5 2 2 3" xfId="5399"/>
    <cellStyle name="Comma 2 3 5 2 2 3 2" xfId="5400"/>
    <cellStyle name="Comma 2 3 5 2 2 4" xfId="5401"/>
    <cellStyle name="Comma 2 3 5 2 3" xfId="5402"/>
    <cellStyle name="Comma 2 3 5 2 3 2" xfId="5403"/>
    <cellStyle name="Comma 2 3 5 2 3 2 2" xfId="5404"/>
    <cellStyle name="Comma 2 3 5 2 3 3" xfId="5405"/>
    <cellStyle name="Comma 2 3 5 2 4" xfId="5406"/>
    <cellStyle name="Comma 2 3 5 2 4 2" xfId="5407"/>
    <cellStyle name="Comma 2 3 5 2 5" xfId="5408"/>
    <cellStyle name="Comma 2 3 5 3" xfId="5409"/>
    <cellStyle name="Comma 2 3 5 3 2" xfId="5410"/>
    <cellStyle name="Comma 2 3 5 3 2 2" xfId="5411"/>
    <cellStyle name="Comma 2 3 5 3 2 2 2" xfId="5412"/>
    <cellStyle name="Comma 2 3 5 3 2 2 2 2" xfId="5413"/>
    <cellStyle name="Comma 2 3 5 3 2 2 3" xfId="5414"/>
    <cellStyle name="Comma 2 3 5 3 2 3" xfId="5415"/>
    <cellStyle name="Comma 2 3 5 3 2 3 2" xfId="5416"/>
    <cellStyle name="Comma 2 3 5 3 2 4" xfId="5417"/>
    <cellStyle name="Comma 2 3 5 3 3" xfId="5418"/>
    <cellStyle name="Comma 2 3 5 3 3 2" xfId="5419"/>
    <cellStyle name="Comma 2 3 5 3 3 2 2" xfId="5420"/>
    <cellStyle name="Comma 2 3 5 3 3 3" xfId="5421"/>
    <cellStyle name="Comma 2 3 5 3 4" xfId="5422"/>
    <cellStyle name="Comma 2 3 5 3 4 2" xfId="5423"/>
    <cellStyle name="Comma 2 3 5 3 5" xfId="5424"/>
    <cellStyle name="Comma 2 3 5 4" xfId="5425"/>
    <cellStyle name="Comma 2 3 5 4 2" xfId="5426"/>
    <cellStyle name="Comma 2 3 5 4 2 2" xfId="5427"/>
    <cellStyle name="Comma 2 3 5 4 2 2 2" xfId="5428"/>
    <cellStyle name="Comma 2 3 5 4 2 3" xfId="5429"/>
    <cellStyle name="Comma 2 3 5 4 3" xfId="5430"/>
    <cellStyle name="Comma 2 3 5 4 3 2" xfId="5431"/>
    <cellStyle name="Comma 2 3 5 4 4" xfId="5432"/>
    <cellStyle name="Comma 2 3 5 5" xfId="5433"/>
    <cellStyle name="Comma 2 3 5 5 2" xfId="5434"/>
    <cellStyle name="Comma 2 3 5 5 2 2" xfId="5435"/>
    <cellStyle name="Comma 2 3 5 5 3" xfId="5436"/>
    <cellStyle name="Comma 2 3 5 6" xfId="5437"/>
    <cellStyle name="Comma 2 3 5 6 2" xfId="5438"/>
    <cellStyle name="Comma 2 3 5 7" xfId="5439"/>
    <cellStyle name="Comma 2 3 50" xfId="5440"/>
    <cellStyle name="Comma 2 3 51" xfId="5441"/>
    <cellStyle name="Comma 2 3 52" xfId="5442"/>
    <cellStyle name="Comma 2 3 53" xfId="5443"/>
    <cellStyle name="Comma 2 3 54" xfId="5444"/>
    <cellStyle name="Comma 2 3 55" xfId="5445"/>
    <cellStyle name="Comma 2 3 56" xfId="5446"/>
    <cellStyle name="Comma 2 3 57" xfId="5447"/>
    <cellStyle name="Comma 2 3 58" xfId="5448"/>
    <cellStyle name="Comma 2 3 59" xfId="5449"/>
    <cellStyle name="Comma 2 3 6" xfId="5450"/>
    <cellStyle name="Comma 2 3 6 2" xfId="5451"/>
    <cellStyle name="Comma 2 3 6 2 2" xfId="5452"/>
    <cellStyle name="Comma 2 3 6 2 2 2" xfId="5453"/>
    <cellStyle name="Comma 2 3 6 2 3" xfId="5454"/>
    <cellStyle name="Comma 2 3 6 3" xfId="5455"/>
    <cellStyle name="Comma 2 3 6 3 2" xfId="5456"/>
    <cellStyle name="Comma 2 3 6 4" xfId="5457"/>
    <cellStyle name="Comma 2 3 60" xfId="5458"/>
    <cellStyle name="Comma 2 3 61" xfId="5459"/>
    <cellStyle name="Comma 2 3 62" xfId="5460"/>
    <cellStyle name="Comma 2 3 63" xfId="5461"/>
    <cellStyle name="Comma 2 3 64" xfId="5462"/>
    <cellStyle name="Comma 2 3 65" xfId="5463"/>
    <cellStyle name="Comma 2 3 66" xfId="5464"/>
    <cellStyle name="Comma 2 3 67" xfId="5465"/>
    <cellStyle name="Comma 2 3 68" xfId="5466"/>
    <cellStyle name="Comma 2 3 69" xfId="5467"/>
    <cellStyle name="Comma 2 3 7" xfId="5468"/>
    <cellStyle name="Comma 2 3 70" xfId="5469"/>
    <cellStyle name="Comma 2 3 71" xfId="5470"/>
    <cellStyle name="Comma 2 3 72" xfId="5471"/>
    <cellStyle name="Comma 2 3 73" xfId="5472"/>
    <cellStyle name="Comma 2 3 74" xfId="5473"/>
    <cellStyle name="Comma 2 3 75" xfId="5474"/>
    <cellStyle name="Comma 2 3 76" xfId="5475"/>
    <cellStyle name="Comma 2 3 77" xfId="5476"/>
    <cellStyle name="Comma 2 3 78" xfId="5477"/>
    <cellStyle name="Comma 2 3 79" xfId="5478"/>
    <cellStyle name="Comma 2 3 8" xfId="5479"/>
    <cellStyle name="Comma 2 3 8 2" xfId="5480"/>
    <cellStyle name="Comma 2 3 8 2 2" xfId="5481"/>
    <cellStyle name="Comma 2 3 8 3" xfId="5482"/>
    <cellStyle name="Comma 2 3 80" xfId="5483"/>
    <cellStyle name="Comma 2 3 81" xfId="5484"/>
    <cellStyle name="Comma 2 3 82" xfId="5485"/>
    <cellStyle name="Comma 2 3 83" xfId="5486"/>
    <cellStyle name="Comma 2 3 84" xfId="5487"/>
    <cellStyle name="Comma 2 3 85" xfId="5488"/>
    <cellStyle name="Comma 2 3 86" xfId="5489"/>
    <cellStyle name="Comma 2 3 87" xfId="5490"/>
    <cellStyle name="Comma 2 3 88" xfId="5491"/>
    <cellStyle name="Comma 2 3 89" xfId="5492"/>
    <cellStyle name="Comma 2 3 9" xfId="5493"/>
    <cellStyle name="Comma 2 3 90" xfId="5494"/>
    <cellStyle name="Comma 2 3 91" xfId="5495"/>
    <cellStyle name="Comma 2 3 92" xfId="5496"/>
    <cellStyle name="Comma 2 3 93" xfId="5497"/>
    <cellStyle name="Comma 2 3 94" xfId="5498"/>
    <cellStyle name="Comma 2 3 95" xfId="5499"/>
    <cellStyle name="Comma 2 3 96" xfId="5500"/>
    <cellStyle name="Comma 2 3 97" xfId="5501"/>
    <cellStyle name="Comma 2 3 98" xfId="5502"/>
    <cellStyle name="Comma 2 3 99" xfId="5503"/>
    <cellStyle name="Comma 2 30" xfId="5504"/>
    <cellStyle name="Comma 2 30 2" xfId="5505"/>
    <cellStyle name="Comma 2 30 3" xfId="5506"/>
    <cellStyle name="Comma 2 31" xfId="5507"/>
    <cellStyle name="Comma 2 31 2" xfId="5508"/>
    <cellStyle name="Comma 2 31 3" xfId="5509"/>
    <cellStyle name="Comma 2 32" xfId="5510"/>
    <cellStyle name="Comma 2 32 2" xfId="5511"/>
    <cellStyle name="Comma 2 32 3" xfId="5512"/>
    <cellStyle name="Comma 2 33" xfId="5513"/>
    <cellStyle name="Comma 2 33 2" xfId="5514"/>
    <cellStyle name="Comma 2 33 3" xfId="5515"/>
    <cellStyle name="Comma 2 34" xfId="5516"/>
    <cellStyle name="Comma 2 34 2" xfId="5517"/>
    <cellStyle name="Comma 2 34 3" xfId="5518"/>
    <cellStyle name="Comma 2 35" xfId="5519"/>
    <cellStyle name="Comma 2 35 2" xfId="5520"/>
    <cellStyle name="Comma 2 35 3" xfId="5521"/>
    <cellStyle name="Comma 2 36" xfId="5522"/>
    <cellStyle name="Comma 2 36 2" xfId="5523"/>
    <cellStyle name="Comma 2 36 3" xfId="5524"/>
    <cellStyle name="Comma 2 37" xfId="5525"/>
    <cellStyle name="Comma 2 37 2" xfId="5526"/>
    <cellStyle name="Comma 2 37 3" xfId="5527"/>
    <cellStyle name="Comma 2 38" xfId="5528"/>
    <cellStyle name="Comma 2 38 2" xfId="5529"/>
    <cellStyle name="Comma 2 38 3" xfId="5530"/>
    <cellStyle name="Comma 2 39" xfId="5531"/>
    <cellStyle name="Comma 2 39 2" xfId="5532"/>
    <cellStyle name="Comma 2 39 3" xfId="5533"/>
    <cellStyle name="Comma 2 4" xfId="5534"/>
    <cellStyle name="Comma 2 4 10" xfId="5535"/>
    <cellStyle name="Comma 2 4 100" xfId="5536"/>
    <cellStyle name="Comma 2 4 101" xfId="5537"/>
    <cellStyle name="Comma 2 4 102" xfId="5538"/>
    <cellStyle name="Comma 2 4 103" xfId="5539"/>
    <cellStyle name="Comma 2 4 104" xfId="5540"/>
    <cellStyle name="Comma 2 4 105" xfId="5541"/>
    <cellStyle name="Comma 2 4 106" xfId="5542"/>
    <cellStyle name="Comma 2 4 107" xfId="5543"/>
    <cellStyle name="Comma 2 4 108" xfId="5544"/>
    <cellStyle name="Comma 2 4 109" xfId="5545"/>
    <cellStyle name="Comma 2 4 11" xfId="5546"/>
    <cellStyle name="Comma 2 4 110" xfId="5547"/>
    <cellStyle name="Comma 2 4 111" xfId="5548"/>
    <cellStyle name="Comma 2 4 112" xfId="5549"/>
    <cellStyle name="Comma 2 4 113" xfId="5550"/>
    <cellStyle name="Comma 2 4 114" xfId="5551"/>
    <cellStyle name="Comma 2 4 115" xfId="5552"/>
    <cellStyle name="Comma 2 4 116" xfId="5553"/>
    <cellStyle name="Comma 2 4 117" xfId="5554"/>
    <cellStyle name="Comma 2 4 118" xfId="5555"/>
    <cellStyle name="Comma 2 4 119" xfId="5556"/>
    <cellStyle name="Comma 2 4 12" xfId="5557"/>
    <cellStyle name="Comma 2 4 120" xfId="5558"/>
    <cellStyle name="Comma 2 4 121" xfId="5559"/>
    <cellStyle name="Comma 2 4 122" xfId="5560"/>
    <cellStyle name="Comma 2 4 123" xfId="5561"/>
    <cellStyle name="Comma 2 4 124" xfId="5562"/>
    <cellStyle name="Comma 2 4 125" xfId="5563"/>
    <cellStyle name="Comma 2 4 126" xfId="5564"/>
    <cellStyle name="Comma 2 4 127" xfId="5565"/>
    <cellStyle name="Comma 2 4 128" xfId="5566"/>
    <cellStyle name="Comma 2 4 129" xfId="5567"/>
    <cellStyle name="Comma 2 4 13" xfId="5568"/>
    <cellStyle name="Comma 2 4 130" xfId="5569"/>
    <cellStyle name="Comma 2 4 131" xfId="5570"/>
    <cellStyle name="Comma 2 4 132" xfId="5571"/>
    <cellStyle name="Comma 2 4 133" xfId="5572"/>
    <cellStyle name="Comma 2 4 134" xfId="5573"/>
    <cellStyle name="Comma 2 4 135" xfId="5574"/>
    <cellStyle name="Comma 2 4 136" xfId="5575"/>
    <cellStyle name="Comma 2 4 137" xfId="5576"/>
    <cellStyle name="Comma 2 4 138" xfId="5577"/>
    <cellStyle name="Comma 2 4 139" xfId="5578"/>
    <cellStyle name="Comma 2 4 14" xfId="5579"/>
    <cellStyle name="Comma 2 4 140" xfId="5580"/>
    <cellStyle name="Comma 2 4 141" xfId="5581"/>
    <cellStyle name="Comma 2 4 142" xfId="5582"/>
    <cellStyle name="Comma 2 4 143" xfId="5583"/>
    <cellStyle name="Comma 2 4 144" xfId="5584"/>
    <cellStyle name="Comma 2 4 145" xfId="5585"/>
    <cellStyle name="Comma 2 4 146" xfId="5586"/>
    <cellStyle name="Comma 2 4 147" xfId="5587"/>
    <cellStyle name="Comma 2 4 148" xfId="5588"/>
    <cellStyle name="Comma 2 4 149" xfId="5589"/>
    <cellStyle name="Comma 2 4 15" xfId="5590"/>
    <cellStyle name="Comma 2 4 150" xfId="5591"/>
    <cellStyle name="Comma 2 4 151" xfId="5592"/>
    <cellStyle name="Comma 2 4 152" xfId="5593"/>
    <cellStyle name="Comma 2 4 153" xfId="5594"/>
    <cellStyle name="Comma 2 4 154" xfId="5595"/>
    <cellStyle name="Comma 2 4 155" xfId="5596"/>
    <cellStyle name="Comma 2 4 156" xfId="5597"/>
    <cellStyle name="Comma 2 4 157" xfId="5598"/>
    <cellStyle name="Comma 2 4 158" xfId="5599"/>
    <cellStyle name="Comma 2 4 159" xfId="5600"/>
    <cellStyle name="Comma 2 4 16" xfId="5601"/>
    <cellStyle name="Comma 2 4 160" xfId="5602"/>
    <cellStyle name="Comma 2 4 161" xfId="5603"/>
    <cellStyle name="Comma 2 4 162" xfId="5604"/>
    <cellStyle name="Comma 2 4 163" xfId="5605"/>
    <cellStyle name="Comma 2 4 164" xfId="5606"/>
    <cellStyle name="Comma 2 4 165" xfId="5607"/>
    <cellStyle name="Comma 2 4 166" xfId="5608"/>
    <cellStyle name="Comma 2 4 167" xfId="5609"/>
    <cellStyle name="Comma 2 4 168" xfId="5610"/>
    <cellStyle name="Comma 2 4 169" xfId="5611"/>
    <cellStyle name="Comma 2 4 17" xfId="5612"/>
    <cellStyle name="Comma 2 4 170" xfId="5613"/>
    <cellStyle name="Comma 2 4 171" xfId="5614"/>
    <cellStyle name="Comma 2 4 172" xfId="5615"/>
    <cellStyle name="Comma 2 4 173" xfId="5616"/>
    <cellStyle name="Comma 2 4 174" xfId="5617"/>
    <cellStyle name="Comma 2 4 175" xfId="5618"/>
    <cellStyle name="Comma 2 4 176" xfId="5619"/>
    <cellStyle name="Comma 2 4 177" xfId="5620"/>
    <cellStyle name="Comma 2 4 178" xfId="5621"/>
    <cellStyle name="Comma 2 4 179" xfId="5622"/>
    <cellStyle name="Comma 2 4 18" xfId="5623"/>
    <cellStyle name="Comma 2 4 180" xfId="5624"/>
    <cellStyle name="Comma 2 4 181" xfId="5625"/>
    <cellStyle name="Comma 2 4 182" xfId="5626"/>
    <cellStyle name="Comma 2 4 183" xfId="5627"/>
    <cellStyle name="Comma 2 4 184" xfId="5628"/>
    <cellStyle name="Comma 2 4 185" xfId="5629"/>
    <cellStyle name="Comma 2 4 186" xfId="5630"/>
    <cellStyle name="Comma 2 4 187" xfId="5631"/>
    <cellStyle name="Comma 2 4 188" xfId="5632"/>
    <cellStyle name="Comma 2 4 189" xfId="5633"/>
    <cellStyle name="Comma 2 4 19" xfId="5634"/>
    <cellStyle name="Comma 2 4 190" xfId="5635"/>
    <cellStyle name="Comma 2 4 191" xfId="5636"/>
    <cellStyle name="Comma 2 4 192" xfId="5637"/>
    <cellStyle name="Comma 2 4 193" xfId="5638"/>
    <cellStyle name="Comma 2 4 194" xfId="5639"/>
    <cellStyle name="Comma 2 4 195" xfId="5640"/>
    <cellStyle name="Comma 2 4 196" xfId="5641"/>
    <cellStyle name="Comma 2 4 2" xfId="5642"/>
    <cellStyle name="Comma 2 4 2 10" xfId="5643"/>
    <cellStyle name="Comma 2 4 2 10 2" xfId="5644"/>
    <cellStyle name="Comma 2 4 2 2" xfId="5645"/>
    <cellStyle name="Comma 2 4 2 2 2" xfId="5646"/>
    <cellStyle name="Comma 2 4 2 2 2 2" xfId="5647"/>
    <cellStyle name="Comma 2 4 2 2 2 2 2" xfId="5648"/>
    <cellStyle name="Comma 2 4 2 2 2 2 2 2" xfId="5649"/>
    <cellStyle name="Comma 2 4 2 2 2 2 2 2 2" xfId="5650"/>
    <cellStyle name="Comma 2 4 2 2 2 2 2 3" xfId="5651"/>
    <cellStyle name="Comma 2 4 2 2 2 2 3" xfId="5652"/>
    <cellStyle name="Comma 2 4 2 2 2 2 3 2" xfId="5653"/>
    <cellStyle name="Comma 2 4 2 2 2 2 4" xfId="5654"/>
    <cellStyle name="Comma 2 4 2 2 2 3" xfId="5655"/>
    <cellStyle name="Comma 2 4 2 2 2 3 2" xfId="5656"/>
    <cellStyle name="Comma 2 4 2 2 2 3 2 2" xfId="5657"/>
    <cellStyle name="Comma 2 4 2 2 2 3 3" xfId="5658"/>
    <cellStyle name="Comma 2 4 2 2 2 4" xfId="5659"/>
    <cellStyle name="Comma 2 4 2 2 2 4 2" xfId="5660"/>
    <cellStyle name="Comma 2 4 2 2 2 5" xfId="5661"/>
    <cellStyle name="Comma 2 4 2 2 3" xfId="5662"/>
    <cellStyle name="Comma 2 4 2 2 3 2" xfId="5663"/>
    <cellStyle name="Comma 2 4 2 2 3 2 2" xfId="5664"/>
    <cellStyle name="Comma 2 4 2 2 3 2 2 2" xfId="5665"/>
    <cellStyle name="Comma 2 4 2 2 3 2 2 2 2" xfId="5666"/>
    <cellStyle name="Comma 2 4 2 2 3 2 2 3" xfId="5667"/>
    <cellStyle name="Comma 2 4 2 2 3 2 3" xfId="5668"/>
    <cellStyle name="Comma 2 4 2 2 3 2 3 2" xfId="5669"/>
    <cellStyle name="Comma 2 4 2 2 3 2 4" xfId="5670"/>
    <cellStyle name="Comma 2 4 2 2 3 3" xfId="5671"/>
    <cellStyle name="Comma 2 4 2 2 3 3 2" xfId="5672"/>
    <cellStyle name="Comma 2 4 2 2 3 3 2 2" xfId="5673"/>
    <cellStyle name="Comma 2 4 2 2 3 3 3" xfId="5674"/>
    <cellStyle name="Comma 2 4 2 2 3 4" xfId="5675"/>
    <cellStyle name="Comma 2 4 2 2 3 4 2" xfId="5676"/>
    <cellStyle name="Comma 2 4 2 2 3 5" xfId="5677"/>
    <cellStyle name="Comma 2 4 2 2 4" xfId="5678"/>
    <cellStyle name="Comma 2 4 2 2 4 2" xfId="5679"/>
    <cellStyle name="Comma 2 4 2 2 4 2 2" xfId="5680"/>
    <cellStyle name="Comma 2 4 2 2 4 2 2 2" xfId="5681"/>
    <cellStyle name="Comma 2 4 2 2 4 2 3" xfId="5682"/>
    <cellStyle name="Comma 2 4 2 2 4 3" xfId="5683"/>
    <cellStyle name="Comma 2 4 2 2 4 3 2" xfId="5684"/>
    <cellStyle name="Comma 2 4 2 2 4 4" xfId="5685"/>
    <cellStyle name="Comma 2 4 2 2 5" xfId="5686"/>
    <cellStyle name="Comma 2 4 2 2 5 2" xfId="5687"/>
    <cellStyle name="Comma 2 4 2 2 5 2 2" xfId="5688"/>
    <cellStyle name="Comma 2 4 2 2 5 3" xfId="5689"/>
    <cellStyle name="Comma 2 4 2 2 6" xfId="5690"/>
    <cellStyle name="Comma 2 4 2 2 6 2" xfId="5691"/>
    <cellStyle name="Comma 2 4 2 2 7" xfId="5692"/>
    <cellStyle name="Comma 2 4 2 3" xfId="5693"/>
    <cellStyle name="Comma 2 4 2 3 2" xfId="5694"/>
    <cellStyle name="Comma 2 4 2 3 2 2" xfId="5695"/>
    <cellStyle name="Comma 2 4 2 3 2 2 2" xfId="5696"/>
    <cellStyle name="Comma 2 4 2 3 2 2 2 2" xfId="5697"/>
    <cellStyle name="Comma 2 4 2 3 2 2 2 2 2" xfId="5698"/>
    <cellStyle name="Comma 2 4 2 3 2 2 2 3" xfId="5699"/>
    <cellStyle name="Comma 2 4 2 3 2 2 3" xfId="5700"/>
    <cellStyle name="Comma 2 4 2 3 2 2 3 2" xfId="5701"/>
    <cellStyle name="Comma 2 4 2 3 2 2 4" xfId="5702"/>
    <cellStyle name="Comma 2 4 2 3 2 3" xfId="5703"/>
    <cellStyle name="Comma 2 4 2 3 2 3 2" xfId="5704"/>
    <cellStyle name="Comma 2 4 2 3 2 3 2 2" xfId="5705"/>
    <cellStyle name="Comma 2 4 2 3 2 3 3" xfId="5706"/>
    <cellStyle name="Comma 2 4 2 3 2 4" xfId="5707"/>
    <cellStyle name="Comma 2 4 2 3 2 4 2" xfId="5708"/>
    <cellStyle name="Comma 2 4 2 3 2 5" xfId="5709"/>
    <cellStyle name="Comma 2 4 2 3 3" xfId="5710"/>
    <cellStyle name="Comma 2 4 2 3 3 2" xfId="5711"/>
    <cellStyle name="Comma 2 4 2 3 3 2 2" xfId="5712"/>
    <cellStyle name="Comma 2 4 2 3 3 2 2 2" xfId="5713"/>
    <cellStyle name="Comma 2 4 2 3 3 2 2 2 2" xfId="5714"/>
    <cellStyle name="Comma 2 4 2 3 3 2 2 3" xfId="5715"/>
    <cellStyle name="Comma 2 4 2 3 3 2 3" xfId="5716"/>
    <cellStyle name="Comma 2 4 2 3 3 2 3 2" xfId="5717"/>
    <cellStyle name="Comma 2 4 2 3 3 2 4" xfId="5718"/>
    <cellStyle name="Comma 2 4 2 3 3 3" xfId="5719"/>
    <cellStyle name="Comma 2 4 2 3 3 3 2" xfId="5720"/>
    <cellStyle name="Comma 2 4 2 3 3 3 2 2" xfId="5721"/>
    <cellStyle name="Comma 2 4 2 3 3 3 3" xfId="5722"/>
    <cellStyle name="Comma 2 4 2 3 3 4" xfId="5723"/>
    <cellStyle name="Comma 2 4 2 3 3 4 2" xfId="5724"/>
    <cellStyle name="Comma 2 4 2 3 3 5" xfId="5725"/>
    <cellStyle name="Comma 2 4 2 3 4" xfId="5726"/>
    <cellStyle name="Comma 2 4 2 3 4 2" xfId="5727"/>
    <cellStyle name="Comma 2 4 2 3 4 2 2" xfId="5728"/>
    <cellStyle name="Comma 2 4 2 3 4 2 2 2" xfId="5729"/>
    <cellStyle name="Comma 2 4 2 3 4 2 3" xfId="5730"/>
    <cellStyle name="Comma 2 4 2 3 4 3" xfId="5731"/>
    <cellStyle name="Comma 2 4 2 3 4 3 2" xfId="5732"/>
    <cellStyle name="Comma 2 4 2 3 4 4" xfId="5733"/>
    <cellStyle name="Comma 2 4 2 3 5" xfId="5734"/>
    <cellStyle name="Comma 2 4 2 3 5 2" xfId="5735"/>
    <cellStyle name="Comma 2 4 2 3 5 2 2" xfId="5736"/>
    <cellStyle name="Comma 2 4 2 3 5 3" xfId="5737"/>
    <cellStyle name="Comma 2 4 2 3 6" xfId="5738"/>
    <cellStyle name="Comma 2 4 2 3 6 2" xfId="5739"/>
    <cellStyle name="Comma 2 4 2 3 7" xfId="5740"/>
    <cellStyle name="Comma 2 4 2 4" xfId="5741"/>
    <cellStyle name="Comma 2 4 2 5" xfId="5742"/>
    <cellStyle name="Comma 2 4 2 6" xfId="5743"/>
    <cellStyle name="Comma 2 4 2 6 2" xfId="5744"/>
    <cellStyle name="Comma 2 4 2 6 2 2" xfId="5745"/>
    <cellStyle name="Comma 2 4 2 6 2 2 2" xfId="5746"/>
    <cellStyle name="Comma 2 4 2 6 2 3" xfId="5747"/>
    <cellStyle name="Comma 2 4 2 6 3" xfId="5748"/>
    <cellStyle name="Comma 2 4 2 6 3 2" xfId="5749"/>
    <cellStyle name="Comma 2 4 2 6 4" xfId="5750"/>
    <cellStyle name="Comma 2 4 2 7" xfId="5751"/>
    <cellStyle name="Comma 2 4 2 8" xfId="5752"/>
    <cellStyle name="Comma 2 4 2 8 2" xfId="5753"/>
    <cellStyle name="Comma 2 4 2 8 2 2" xfId="5754"/>
    <cellStyle name="Comma 2 4 2 8 3" xfId="5755"/>
    <cellStyle name="Comma 2 4 2 9" xfId="5756"/>
    <cellStyle name="Comma 2 4 20" xfId="5757"/>
    <cellStyle name="Comma 2 4 21" xfId="5758"/>
    <cellStyle name="Comma 2 4 22" xfId="5759"/>
    <cellStyle name="Comma 2 4 23" xfId="5760"/>
    <cellStyle name="Comma 2 4 24" xfId="5761"/>
    <cellStyle name="Comma 2 4 25" xfId="5762"/>
    <cellStyle name="Comma 2 4 26" xfId="5763"/>
    <cellStyle name="Comma 2 4 27" xfId="5764"/>
    <cellStyle name="Comma 2 4 28" xfId="5765"/>
    <cellStyle name="Comma 2 4 29" xfId="5766"/>
    <cellStyle name="Comma 2 4 3" xfId="5767"/>
    <cellStyle name="Comma 2 4 3 2" xfId="5768"/>
    <cellStyle name="Comma 2 4 3 3" xfId="5769"/>
    <cellStyle name="Comma 2 4 30" xfId="5770"/>
    <cellStyle name="Comma 2 4 31" xfId="5771"/>
    <cellStyle name="Comma 2 4 32" xfId="5772"/>
    <cellStyle name="Comma 2 4 33" xfId="5773"/>
    <cellStyle name="Comma 2 4 34" xfId="5774"/>
    <cellStyle name="Comma 2 4 35" xfId="5775"/>
    <cellStyle name="Comma 2 4 36" xfId="5776"/>
    <cellStyle name="Comma 2 4 37" xfId="5777"/>
    <cellStyle name="Comma 2 4 38" xfId="5778"/>
    <cellStyle name="Comma 2 4 39" xfId="5779"/>
    <cellStyle name="Comma 2 4 4" xfId="5780"/>
    <cellStyle name="Comma 2 4 40" xfId="5781"/>
    <cellStyle name="Comma 2 4 41" xfId="5782"/>
    <cellStyle name="Comma 2 4 42" xfId="5783"/>
    <cellStyle name="Comma 2 4 43" xfId="5784"/>
    <cellStyle name="Comma 2 4 44" xfId="5785"/>
    <cellStyle name="Comma 2 4 45" xfId="5786"/>
    <cellStyle name="Comma 2 4 46" xfId="5787"/>
    <cellStyle name="Comma 2 4 47" xfId="5788"/>
    <cellStyle name="Comma 2 4 48" xfId="5789"/>
    <cellStyle name="Comma 2 4 49" xfId="5790"/>
    <cellStyle name="Comma 2 4 5" xfId="5791"/>
    <cellStyle name="Comma 2 4 50" xfId="5792"/>
    <cellStyle name="Comma 2 4 51" xfId="5793"/>
    <cellStyle name="Comma 2 4 52" xfId="5794"/>
    <cellStyle name="Comma 2 4 53" xfId="5795"/>
    <cellStyle name="Comma 2 4 54" xfId="5796"/>
    <cellStyle name="Comma 2 4 55" xfId="5797"/>
    <cellStyle name="Comma 2 4 56" xfId="5798"/>
    <cellStyle name="Comma 2 4 57" xfId="5799"/>
    <cellStyle name="Comma 2 4 58" xfId="5800"/>
    <cellStyle name="Comma 2 4 59" xfId="5801"/>
    <cellStyle name="Comma 2 4 6" xfId="5802"/>
    <cellStyle name="Comma 2 4 60" xfId="5803"/>
    <cellStyle name="Comma 2 4 61" xfId="5804"/>
    <cellStyle name="Comma 2 4 62" xfId="5805"/>
    <cellStyle name="Comma 2 4 63" xfId="5806"/>
    <cellStyle name="Comma 2 4 64" xfId="5807"/>
    <cellStyle name="Comma 2 4 65" xfId="5808"/>
    <cellStyle name="Comma 2 4 66" xfId="5809"/>
    <cellStyle name="Comma 2 4 67" xfId="5810"/>
    <cellStyle name="Comma 2 4 68" xfId="5811"/>
    <cellStyle name="Comma 2 4 69" xfId="5812"/>
    <cellStyle name="Comma 2 4 7" xfId="5813"/>
    <cellStyle name="Comma 2 4 70" xfId="5814"/>
    <cellStyle name="Comma 2 4 71" xfId="5815"/>
    <cellStyle name="Comma 2 4 72" xfId="5816"/>
    <cellStyle name="Comma 2 4 73" xfId="5817"/>
    <cellStyle name="Comma 2 4 74" xfId="5818"/>
    <cellStyle name="Comma 2 4 75" xfId="5819"/>
    <cellStyle name="Comma 2 4 76" xfId="5820"/>
    <cellStyle name="Comma 2 4 77" xfId="5821"/>
    <cellStyle name="Comma 2 4 78" xfId="5822"/>
    <cellStyle name="Comma 2 4 79" xfId="5823"/>
    <cellStyle name="Comma 2 4 8" xfId="5824"/>
    <cellStyle name="Comma 2 4 80" xfId="5825"/>
    <cellStyle name="Comma 2 4 81" xfId="5826"/>
    <cellStyle name="Comma 2 4 82" xfId="5827"/>
    <cellStyle name="Comma 2 4 83" xfId="5828"/>
    <cellStyle name="Comma 2 4 84" xfId="5829"/>
    <cellStyle name="Comma 2 4 85" xfId="5830"/>
    <cellStyle name="Comma 2 4 86" xfId="5831"/>
    <cellStyle name="Comma 2 4 87" xfId="5832"/>
    <cellStyle name="Comma 2 4 88" xfId="5833"/>
    <cellStyle name="Comma 2 4 89" xfId="5834"/>
    <cellStyle name="Comma 2 4 9" xfId="5835"/>
    <cellStyle name="Comma 2 4 90" xfId="5836"/>
    <cellStyle name="Comma 2 4 91" xfId="5837"/>
    <cellStyle name="Comma 2 4 92" xfId="5838"/>
    <cellStyle name="Comma 2 4 93" xfId="5839"/>
    <cellStyle name="Comma 2 4 94" xfId="5840"/>
    <cellStyle name="Comma 2 4 95" xfId="5841"/>
    <cellStyle name="Comma 2 4 96" xfId="5842"/>
    <cellStyle name="Comma 2 4 97" xfId="5843"/>
    <cellStyle name="Comma 2 4 98" xfId="5844"/>
    <cellStyle name="Comma 2 4 99" xfId="5845"/>
    <cellStyle name="Comma 2 40" xfId="5846"/>
    <cellStyle name="Comma 2 40 2" xfId="5847"/>
    <cellStyle name="Comma 2 40 3" xfId="5848"/>
    <cellStyle name="Comma 2 41" xfId="5849"/>
    <cellStyle name="Comma 2 41 2" xfId="5850"/>
    <cellStyle name="Comma 2 41 3" xfId="5851"/>
    <cellStyle name="Comma 2 42" xfId="5852"/>
    <cellStyle name="Comma 2 42 2" xfId="5853"/>
    <cellStyle name="Comma 2 42 3" xfId="5854"/>
    <cellStyle name="Comma 2 43" xfId="5855"/>
    <cellStyle name="Comma 2 43 2" xfId="5856"/>
    <cellStyle name="Comma 2 43 3" xfId="5857"/>
    <cellStyle name="Comma 2 44" xfId="5858"/>
    <cellStyle name="Comma 2 44 2" xfId="5859"/>
    <cellStyle name="Comma 2 44 3" xfId="5860"/>
    <cellStyle name="Comma 2 45" xfId="5861"/>
    <cellStyle name="Comma 2 45 2" xfId="5862"/>
    <cellStyle name="Comma 2 45 3" xfId="5863"/>
    <cellStyle name="Comma 2 46" xfId="5864"/>
    <cellStyle name="Comma 2 46 2" xfId="5865"/>
    <cellStyle name="Comma 2 46 3" xfId="5866"/>
    <cellStyle name="Comma 2 47" xfId="5867"/>
    <cellStyle name="Comma 2 47 2" xfId="5868"/>
    <cellStyle name="Comma 2 47 3" xfId="5869"/>
    <cellStyle name="Comma 2 48" xfId="5870"/>
    <cellStyle name="Comma 2 48 2" xfId="5871"/>
    <cellStyle name="Comma 2 48 3" xfId="5872"/>
    <cellStyle name="Comma 2 49" xfId="5873"/>
    <cellStyle name="Comma 2 49 2" xfId="5874"/>
    <cellStyle name="Comma 2 49 3" xfId="5875"/>
    <cellStyle name="Comma 2 5" xfId="5876"/>
    <cellStyle name="Comma 2 5 10" xfId="5877"/>
    <cellStyle name="Comma 2 5 100" xfId="5878"/>
    <cellStyle name="Comma 2 5 101" xfId="5879"/>
    <cellStyle name="Comma 2 5 102" xfId="5880"/>
    <cellStyle name="Comma 2 5 103" xfId="5881"/>
    <cellStyle name="Comma 2 5 104" xfId="5882"/>
    <cellStyle name="Comma 2 5 105" xfId="5883"/>
    <cellStyle name="Comma 2 5 106" xfId="5884"/>
    <cellStyle name="Comma 2 5 107" xfId="5885"/>
    <cellStyle name="Comma 2 5 108" xfId="5886"/>
    <cellStyle name="Comma 2 5 109" xfId="5887"/>
    <cellStyle name="Comma 2 5 11" xfId="5888"/>
    <cellStyle name="Comma 2 5 110" xfId="5889"/>
    <cellStyle name="Comma 2 5 111" xfId="5890"/>
    <cellStyle name="Comma 2 5 112" xfId="5891"/>
    <cellStyle name="Comma 2 5 113" xfId="5892"/>
    <cellStyle name="Comma 2 5 114" xfId="5893"/>
    <cellStyle name="Comma 2 5 115" xfId="5894"/>
    <cellStyle name="Comma 2 5 116" xfId="5895"/>
    <cellStyle name="Comma 2 5 117" xfId="5896"/>
    <cellStyle name="Comma 2 5 118" xfId="5897"/>
    <cellStyle name="Comma 2 5 119" xfId="5898"/>
    <cellStyle name="Comma 2 5 12" xfId="5899"/>
    <cellStyle name="Comma 2 5 120" xfId="5900"/>
    <cellStyle name="Comma 2 5 121" xfId="5901"/>
    <cellStyle name="Comma 2 5 122" xfId="5902"/>
    <cellStyle name="Comma 2 5 123" xfId="5903"/>
    <cellStyle name="Comma 2 5 124" xfId="5904"/>
    <cellStyle name="Comma 2 5 125" xfId="5905"/>
    <cellStyle name="Comma 2 5 126" xfId="5906"/>
    <cellStyle name="Comma 2 5 127" xfId="5907"/>
    <cellStyle name="Comma 2 5 128" xfId="5908"/>
    <cellStyle name="Comma 2 5 129" xfId="5909"/>
    <cellStyle name="Comma 2 5 13" xfId="5910"/>
    <cellStyle name="Comma 2 5 130" xfId="5911"/>
    <cellStyle name="Comma 2 5 131" xfId="5912"/>
    <cellStyle name="Comma 2 5 132" xfId="5913"/>
    <cellStyle name="Comma 2 5 133" xfId="5914"/>
    <cellStyle name="Comma 2 5 134" xfId="5915"/>
    <cellStyle name="Comma 2 5 135" xfId="5916"/>
    <cellStyle name="Comma 2 5 136" xfId="5917"/>
    <cellStyle name="Comma 2 5 137" xfId="5918"/>
    <cellStyle name="Comma 2 5 138" xfId="5919"/>
    <cellStyle name="Comma 2 5 139" xfId="5920"/>
    <cellStyle name="Comma 2 5 14" xfId="5921"/>
    <cellStyle name="Comma 2 5 140" xfId="5922"/>
    <cellStyle name="Comma 2 5 141" xfId="5923"/>
    <cellStyle name="Comma 2 5 142" xfId="5924"/>
    <cellStyle name="Comma 2 5 143" xfId="5925"/>
    <cellStyle name="Comma 2 5 144" xfId="5926"/>
    <cellStyle name="Comma 2 5 145" xfId="5927"/>
    <cellStyle name="Comma 2 5 146" xfId="5928"/>
    <cellStyle name="Comma 2 5 147" xfId="5929"/>
    <cellStyle name="Comma 2 5 148" xfId="5930"/>
    <cellStyle name="Comma 2 5 149" xfId="5931"/>
    <cellStyle name="Comma 2 5 15" xfId="5932"/>
    <cellStyle name="Comma 2 5 150" xfId="5933"/>
    <cellStyle name="Comma 2 5 151" xfId="5934"/>
    <cellStyle name="Comma 2 5 152" xfId="5935"/>
    <cellStyle name="Comma 2 5 153" xfId="5936"/>
    <cellStyle name="Comma 2 5 154" xfId="5937"/>
    <cellStyle name="Comma 2 5 155" xfId="5938"/>
    <cellStyle name="Comma 2 5 156" xfId="5939"/>
    <cellStyle name="Comma 2 5 157" xfId="5940"/>
    <cellStyle name="Comma 2 5 158" xfId="5941"/>
    <cellStyle name="Comma 2 5 159" xfId="5942"/>
    <cellStyle name="Comma 2 5 16" xfId="5943"/>
    <cellStyle name="Comma 2 5 160" xfId="5944"/>
    <cellStyle name="Comma 2 5 161" xfId="5945"/>
    <cellStyle name="Comma 2 5 162" xfId="5946"/>
    <cellStyle name="Comma 2 5 163" xfId="5947"/>
    <cellStyle name="Comma 2 5 164" xfId="5948"/>
    <cellStyle name="Comma 2 5 165" xfId="5949"/>
    <cellStyle name="Comma 2 5 166" xfId="5950"/>
    <cellStyle name="Comma 2 5 167" xfId="5951"/>
    <cellStyle name="Comma 2 5 168" xfId="5952"/>
    <cellStyle name="Comma 2 5 169" xfId="5953"/>
    <cellStyle name="Comma 2 5 17" xfId="5954"/>
    <cellStyle name="Comma 2 5 170" xfId="5955"/>
    <cellStyle name="Comma 2 5 171" xfId="5956"/>
    <cellStyle name="Comma 2 5 172" xfId="5957"/>
    <cellStyle name="Comma 2 5 173" xfId="5958"/>
    <cellStyle name="Comma 2 5 174" xfId="5959"/>
    <cellStyle name="Comma 2 5 175" xfId="5960"/>
    <cellStyle name="Comma 2 5 176" xfId="5961"/>
    <cellStyle name="Comma 2 5 177" xfId="5962"/>
    <cellStyle name="Comma 2 5 178" xfId="5963"/>
    <cellStyle name="Comma 2 5 179" xfId="5964"/>
    <cellStyle name="Comma 2 5 18" xfId="5965"/>
    <cellStyle name="Comma 2 5 180" xfId="5966"/>
    <cellStyle name="Comma 2 5 181" xfId="5967"/>
    <cellStyle name="Comma 2 5 182" xfId="5968"/>
    <cellStyle name="Comma 2 5 183" xfId="5969"/>
    <cellStyle name="Comma 2 5 184" xfId="5970"/>
    <cellStyle name="Comma 2 5 185" xfId="5971"/>
    <cellStyle name="Comma 2 5 186" xfId="5972"/>
    <cellStyle name="Comma 2 5 187" xfId="5973"/>
    <cellStyle name="Comma 2 5 188" xfId="5974"/>
    <cellStyle name="Comma 2 5 189" xfId="5975"/>
    <cellStyle name="Comma 2 5 19" xfId="5976"/>
    <cellStyle name="Comma 2 5 190" xfId="5977"/>
    <cellStyle name="Comma 2 5 191" xfId="5978"/>
    <cellStyle name="Comma 2 5 192" xfId="5979"/>
    <cellStyle name="Comma 2 5 193" xfId="5980"/>
    <cellStyle name="Comma 2 5 194" xfId="5981"/>
    <cellStyle name="Comma 2 5 195" xfId="5982"/>
    <cellStyle name="Comma 2 5 196" xfId="5983"/>
    <cellStyle name="Comma 2 5 2" xfId="5984"/>
    <cellStyle name="Comma 2 5 2 2" xfId="5985"/>
    <cellStyle name="Comma 2 5 2 2 2" xfId="5986"/>
    <cellStyle name="Comma 2 5 2 2 2 2" xfId="5987"/>
    <cellStyle name="Comma 2 5 2 2 2 2 2" xfId="5988"/>
    <cellStyle name="Comma 2 5 2 2 2 2 2 2" xfId="5989"/>
    <cellStyle name="Comma 2 5 2 2 2 2 2 2 2" xfId="5990"/>
    <cellStyle name="Comma 2 5 2 2 2 2 2 3" xfId="5991"/>
    <cellStyle name="Comma 2 5 2 2 2 2 3" xfId="5992"/>
    <cellStyle name="Comma 2 5 2 2 2 2 3 2" xfId="5993"/>
    <cellStyle name="Comma 2 5 2 2 2 2 4" xfId="5994"/>
    <cellStyle name="Comma 2 5 2 2 2 3" xfId="5995"/>
    <cellStyle name="Comma 2 5 2 2 2 3 2" xfId="5996"/>
    <cellStyle name="Comma 2 5 2 2 2 3 2 2" xfId="5997"/>
    <cellStyle name="Comma 2 5 2 2 2 3 3" xfId="5998"/>
    <cellStyle name="Comma 2 5 2 2 2 4" xfId="5999"/>
    <cellStyle name="Comma 2 5 2 2 2 4 2" xfId="6000"/>
    <cellStyle name="Comma 2 5 2 2 2 5" xfId="6001"/>
    <cellStyle name="Comma 2 5 2 2 3" xfId="6002"/>
    <cellStyle name="Comma 2 5 2 2 3 2" xfId="6003"/>
    <cellStyle name="Comma 2 5 2 2 3 2 2" xfId="6004"/>
    <cellStyle name="Comma 2 5 2 2 3 2 2 2" xfId="6005"/>
    <cellStyle name="Comma 2 5 2 2 3 2 2 2 2" xfId="6006"/>
    <cellStyle name="Comma 2 5 2 2 3 2 2 3" xfId="6007"/>
    <cellStyle name="Comma 2 5 2 2 3 2 3" xfId="6008"/>
    <cellStyle name="Comma 2 5 2 2 3 2 3 2" xfId="6009"/>
    <cellStyle name="Comma 2 5 2 2 3 2 4" xfId="6010"/>
    <cellStyle name="Comma 2 5 2 2 3 3" xfId="6011"/>
    <cellStyle name="Comma 2 5 2 2 3 3 2" xfId="6012"/>
    <cellStyle name="Comma 2 5 2 2 3 3 2 2" xfId="6013"/>
    <cellStyle name="Comma 2 5 2 2 3 3 3" xfId="6014"/>
    <cellStyle name="Comma 2 5 2 2 3 4" xfId="6015"/>
    <cellStyle name="Comma 2 5 2 2 3 4 2" xfId="6016"/>
    <cellStyle name="Comma 2 5 2 2 3 5" xfId="6017"/>
    <cellStyle name="Comma 2 5 2 2 4" xfId="6018"/>
    <cellStyle name="Comma 2 5 2 2 4 2" xfId="6019"/>
    <cellStyle name="Comma 2 5 2 2 4 2 2" xfId="6020"/>
    <cellStyle name="Comma 2 5 2 2 4 2 2 2" xfId="6021"/>
    <cellStyle name="Comma 2 5 2 2 4 2 3" xfId="6022"/>
    <cellStyle name="Comma 2 5 2 2 4 3" xfId="6023"/>
    <cellStyle name="Comma 2 5 2 2 4 3 2" xfId="6024"/>
    <cellStyle name="Comma 2 5 2 2 4 4" xfId="6025"/>
    <cellStyle name="Comma 2 5 2 2 5" xfId="6026"/>
    <cellStyle name="Comma 2 5 2 2 5 2" xfId="6027"/>
    <cellStyle name="Comma 2 5 2 2 5 2 2" xfId="6028"/>
    <cellStyle name="Comma 2 5 2 2 5 3" xfId="6029"/>
    <cellStyle name="Comma 2 5 2 2 6" xfId="6030"/>
    <cellStyle name="Comma 2 5 2 2 6 2" xfId="6031"/>
    <cellStyle name="Comma 2 5 2 2 7" xfId="6032"/>
    <cellStyle name="Comma 2 5 2 3" xfId="6033"/>
    <cellStyle name="Comma 2 5 2 3 2" xfId="6034"/>
    <cellStyle name="Comma 2 5 2 3 2 2" xfId="6035"/>
    <cellStyle name="Comma 2 5 2 3 2 2 2" xfId="6036"/>
    <cellStyle name="Comma 2 5 2 3 2 2 2 2" xfId="6037"/>
    <cellStyle name="Comma 2 5 2 3 2 2 2 2 2" xfId="6038"/>
    <cellStyle name="Comma 2 5 2 3 2 2 2 3" xfId="6039"/>
    <cellStyle name="Comma 2 5 2 3 2 2 3" xfId="6040"/>
    <cellStyle name="Comma 2 5 2 3 2 2 3 2" xfId="6041"/>
    <cellStyle name="Comma 2 5 2 3 2 2 4" xfId="6042"/>
    <cellStyle name="Comma 2 5 2 3 2 3" xfId="6043"/>
    <cellStyle name="Comma 2 5 2 3 2 3 2" xfId="6044"/>
    <cellStyle name="Comma 2 5 2 3 2 3 2 2" xfId="6045"/>
    <cellStyle name="Comma 2 5 2 3 2 3 3" xfId="6046"/>
    <cellStyle name="Comma 2 5 2 3 2 4" xfId="6047"/>
    <cellStyle name="Comma 2 5 2 3 2 4 2" xfId="6048"/>
    <cellStyle name="Comma 2 5 2 3 2 5" xfId="6049"/>
    <cellStyle name="Comma 2 5 2 3 3" xfId="6050"/>
    <cellStyle name="Comma 2 5 2 3 3 2" xfId="6051"/>
    <cellStyle name="Comma 2 5 2 3 3 2 2" xfId="6052"/>
    <cellStyle name="Comma 2 5 2 3 3 2 2 2" xfId="6053"/>
    <cellStyle name="Comma 2 5 2 3 3 2 2 2 2" xfId="6054"/>
    <cellStyle name="Comma 2 5 2 3 3 2 2 3" xfId="6055"/>
    <cellStyle name="Comma 2 5 2 3 3 2 3" xfId="6056"/>
    <cellStyle name="Comma 2 5 2 3 3 2 3 2" xfId="6057"/>
    <cellStyle name="Comma 2 5 2 3 3 2 4" xfId="6058"/>
    <cellStyle name="Comma 2 5 2 3 3 3" xfId="6059"/>
    <cellStyle name="Comma 2 5 2 3 3 3 2" xfId="6060"/>
    <cellStyle name="Comma 2 5 2 3 3 3 2 2" xfId="6061"/>
    <cellStyle name="Comma 2 5 2 3 3 3 3" xfId="6062"/>
    <cellStyle name="Comma 2 5 2 3 3 4" xfId="6063"/>
    <cellStyle name="Comma 2 5 2 3 3 4 2" xfId="6064"/>
    <cellStyle name="Comma 2 5 2 3 3 5" xfId="6065"/>
    <cellStyle name="Comma 2 5 2 3 4" xfId="6066"/>
    <cellStyle name="Comma 2 5 2 3 4 2" xfId="6067"/>
    <cellStyle name="Comma 2 5 2 3 4 2 2" xfId="6068"/>
    <cellStyle name="Comma 2 5 2 3 4 2 2 2" xfId="6069"/>
    <cellStyle name="Comma 2 5 2 3 4 2 3" xfId="6070"/>
    <cellStyle name="Comma 2 5 2 3 4 3" xfId="6071"/>
    <cellStyle name="Comma 2 5 2 3 4 3 2" xfId="6072"/>
    <cellStyle name="Comma 2 5 2 3 4 4" xfId="6073"/>
    <cellStyle name="Comma 2 5 2 3 5" xfId="6074"/>
    <cellStyle name="Comma 2 5 2 3 5 2" xfId="6075"/>
    <cellStyle name="Comma 2 5 2 3 5 2 2" xfId="6076"/>
    <cellStyle name="Comma 2 5 2 3 5 3" xfId="6077"/>
    <cellStyle name="Comma 2 5 2 3 6" xfId="6078"/>
    <cellStyle name="Comma 2 5 2 3 6 2" xfId="6079"/>
    <cellStyle name="Comma 2 5 2 3 7" xfId="6080"/>
    <cellStyle name="Comma 2 5 2 4" xfId="6081"/>
    <cellStyle name="Comma 2 5 2 4 2" xfId="6082"/>
    <cellStyle name="Comma 2 5 2 4 2 2" xfId="6083"/>
    <cellStyle name="Comma 2 5 2 4 2 2 2" xfId="6084"/>
    <cellStyle name="Comma 2 5 2 4 2 2 2 2" xfId="6085"/>
    <cellStyle name="Comma 2 5 2 4 2 2 3" xfId="6086"/>
    <cellStyle name="Comma 2 5 2 4 2 3" xfId="6087"/>
    <cellStyle name="Comma 2 5 2 4 2 3 2" xfId="6088"/>
    <cellStyle name="Comma 2 5 2 4 2 4" xfId="6089"/>
    <cellStyle name="Comma 2 5 2 4 3" xfId="6090"/>
    <cellStyle name="Comma 2 5 2 4 3 2" xfId="6091"/>
    <cellStyle name="Comma 2 5 2 4 3 2 2" xfId="6092"/>
    <cellStyle name="Comma 2 5 2 4 3 3" xfId="6093"/>
    <cellStyle name="Comma 2 5 2 4 4" xfId="6094"/>
    <cellStyle name="Comma 2 5 2 4 4 2" xfId="6095"/>
    <cellStyle name="Comma 2 5 2 4 5" xfId="6096"/>
    <cellStyle name="Comma 2 5 2 5" xfId="6097"/>
    <cellStyle name="Comma 2 5 2 5 2" xfId="6098"/>
    <cellStyle name="Comma 2 5 2 5 2 2" xfId="6099"/>
    <cellStyle name="Comma 2 5 2 5 2 2 2" xfId="6100"/>
    <cellStyle name="Comma 2 5 2 5 2 2 2 2" xfId="6101"/>
    <cellStyle name="Comma 2 5 2 5 2 2 3" xfId="6102"/>
    <cellStyle name="Comma 2 5 2 5 2 3" xfId="6103"/>
    <cellStyle name="Comma 2 5 2 5 2 3 2" xfId="6104"/>
    <cellStyle name="Comma 2 5 2 5 2 4" xfId="6105"/>
    <cellStyle name="Comma 2 5 2 5 3" xfId="6106"/>
    <cellStyle name="Comma 2 5 2 5 3 2" xfId="6107"/>
    <cellStyle name="Comma 2 5 2 5 3 2 2" xfId="6108"/>
    <cellStyle name="Comma 2 5 2 5 3 3" xfId="6109"/>
    <cellStyle name="Comma 2 5 2 5 4" xfId="6110"/>
    <cellStyle name="Comma 2 5 2 5 4 2" xfId="6111"/>
    <cellStyle name="Comma 2 5 2 5 5" xfId="6112"/>
    <cellStyle name="Comma 2 5 2 6" xfId="6113"/>
    <cellStyle name="Comma 2 5 2 6 2" xfId="6114"/>
    <cellStyle name="Comma 2 5 2 6 2 2" xfId="6115"/>
    <cellStyle name="Comma 2 5 2 6 2 2 2" xfId="6116"/>
    <cellStyle name="Comma 2 5 2 6 2 3" xfId="6117"/>
    <cellStyle name="Comma 2 5 2 6 3" xfId="6118"/>
    <cellStyle name="Comma 2 5 2 6 3 2" xfId="6119"/>
    <cellStyle name="Comma 2 5 2 6 4" xfId="6120"/>
    <cellStyle name="Comma 2 5 2 7" xfId="6121"/>
    <cellStyle name="Comma 2 5 2 7 2" xfId="6122"/>
    <cellStyle name="Comma 2 5 2 7 2 2" xfId="6123"/>
    <cellStyle name="Comma 2 5 2 7 3" xfId="6124"/>
    <cellStyle name="Comma 2 5 2 8" xfId="6125"/>
    <cellStyle name="Comma 2 5 2 8 2" xfId="6126"/>
    <cellStyle name="Comma 2 5 2 9" xfId="6127"/>
    <cellStyle name="Comma 2 5 20" xfId="6128"/>
    <cellStyle name="Comma 2 5 21" xfId="6129"/>
    <cellStyle name="Comma 2 5 22" xfId="6130"/>
    <cellStyle name="Comma 2 5 23" xfId="6131"/>
    <cellStyle name="Comma 2 5 24" xfId="6132"/>
    <cellStyle name="Comma 2 5 25" xfId="6133"/>
    <cellStyle name="Comma 2 5 26" xfId="6134"/>
    <cellStyle name="Comma 2 5 27" xfId="6135"/>
    <cellStyle name="Comma 2 5 28" xfId="6136"/>
    <cellStyle name="Comma 2 5 29" xfId="6137"/>
    <cellStyle name="Comma 2 5 3" xfId="6138"/>
    <cellStyle name="Comma 2 5 3 2" xfId="6139"/>
    <cellStyle name="Comma 2 5 30" xfId="6140"/>
    <cellStyle name="Comma 2 5 31" xfId="6141"/>
    <cellStyle name="Comma 2 5 32" xfId="6142"/>
    <cellStyle name="Comma 2 5 33" xfId="6143"/>
    <cellStyle name="Comma 2 5 34" xfId="6144"/>
    <cellStyle name="Comma 2 5 35" xfId="6145"/>
    <cellStyle name="Comma 2 5 36" xfId="6146"/>
    <cellStyle name="Comma 2 5 37" xfId="6147"/>
    <cellStyle name="Comma 2 5 38" xfId="6148"/>
    <cellStyle name="Comma 2 5 39" xfId="6149"/>
    <cellStyle name="Comma 2 5 4" xfId="6150"/>
    <cellStyle name="Comma 2 5 4 2" xfId="6151"/>
    <cellStyle name="Comma 2 5 4 2 2" xfId="6152"/>
    <cellStyle name="Comma 2 5 4 2 2 2" xfId="6153"/>
    <cellStyle name="Comma 2 5 4 2 2 2 2" xfId="6154"/>
    <cellStyle name="Comma 2 5 4 2 2 2 2 2" xfId="6155"/>
    <cellStyle name="Comma 2 5 4 2 2 2 2 2 2" xfId="6156"/>
    <cellStyle name="Comma 2 5 4 2 2 2 2 2 3" xfId="6157"/>
    <cellStyle name="Comma 2 5 4 2 2 2 2 3" xfId="6158"/>
    <cellStyle name="Comma 2 5 4 2 2 2 2 4" xfId="6159"/>
    <cellStyle name="Comma 2 5 4 2 2 2 3" xfId="6160"/>
    <cellStyle name="Comma 2 5 4 2 2 2 3 2" xfId="6161"/>
    <cellStyle name="Comma 2 5 4 2 2 2 3 3" xfId="6162"/>
    <cellStyle name="Comma 2 5 4 2 2 2 4" xfId="6163"/>
    <cellStyle name="Comma 2 5 4 2 2 2 5" xfId="6164"/>
    <cellStyle name="Comma 2 5 4 2 2 3" xfId="6165"/>
    <cellStyle name="Comma 2 5 4 2 2 3 2" xfId="6166"/>
    <cellStyle name="Comma 2 5 4 2 2 3 2 2" xfId="6167"/>
    <cellStyle name="Comma 2 5 4 2 2 3 2 3" xfId="6168"/>
    <cellStyle name="Comma 2 5 4 2 2 3 3" xfId="6169"/>
    <cellStyle name="Comma 2 5 4 2 2 3 4" xfId="6170"/>
    <cellStyle name="Comma 2 5 4 2 2 4" xfId="6171"/>
    <cellStyle name="Comma 2 5 4 2 2 4 2" xfId="6172"/>
    <cellStyle name="Comma 2 5 4 2 2 4 3" xfId="6173"/>
    <cellStyle name="Comma 2 5 4 2 2 5" xfId="6174"/>
    <cellStyle name="Comma 2 5 4 2 2 6" xfId="6175"/>
    <cellStyle name="Comma 2 5 4 2 3" xfId="6176"/>
    <cellStyle name="Comma 2 5 4 2 3 2" xfId="6177"/>
    <cellStyle name="Comma 2 5 4 2 3 2 2" xfId="6178"/>
    <cellStyle name="Comma 2 5 4 2 3 2 2 2" xfId="6179"/>
    <cellStyle name="Comma 2 5 4 2 3 2 2 3" xfId="6180"/>
    <cellStyle name="Comma 2 5 4 2 3 2 3" xfId="6181"/>
    <cellStyle name="Comma 2 5 4 2 3 2 4" xfId="6182"/>
    <cellStyle name="Comma 2 5 4 2 3 3" xfId="6183"/>
    <cellStyle name="Comma 2 5 4 2 3 3 2" xfId="6184"/>
    <cellStyle name="Comma 2 5 4 2 3 3 3" xfId="6185"/>
    <cellStyle name="Comma 2 5 4 2 3 4" xfId="6186"/>
    <cellStyle name="Comma 2 5 4 2 3 5" xfId="6187"/>
    <cellStyle name="Comma 2 5 4 2 4" xfId="6188"/>
    <cellStyle name="Comma 2 5 4 2 4 2" xfId="6189"/>
    <cellStyle name="Comma 2 5 4 2 4 2 2" xfId="6190"/>
    <cellStyle name="Comma 2 5 4 2 4 2 3" xfId="6191"/>
    <cellStyle name="Comma 2 5 4 2 4 3" xfId="6192"/>
    <cellStyle name="Comma 2 5 4 2 4 4" xfId="6193"/>
    <cellStyle name="Comma 2 5 4 2 5" xfId="6194"/>
    <cellStyle name="Comma 2 5 4 2 5 2" xfId="6195"/>
    <cellStyle name="Comma 2 5 4 2 5 3" xfId="6196"/>
    <cellStyle name="Comma 2 5 4 2 6" xfId="6197"/>
    <cellStyle name="Comma 2 5 4 2 7" xfId="6198"/>
    <cellStyle name="Comma 2 5 4 3" xfId="6199"/>
    <cellStyle name="Comma 2 5 4 3 2" xfId="6200"/>
    <cellStyle name="Comma 2 5 4 3 2 2" xfId="6201"/>
    <cellStyle name="Comma 2 5 4 3 2 2 2" xfId="6202"/>
    <cellStyle name="Comma 2 5 4 3 2 2 2 2" xfId="6203"/>
    <cellStyle name="Comma 2 5 4 3 2 2 2 2 2" xfId="6204"/>
    <cellStyle name="Comma 2 5 4 3 2 2 2 2 3" xfId="6205"/>
    <cellStyle name="Comma 2 5 4 3 2 2 2 3" xfId="6206"/>
    <cellStyle name="Comma 2 5 4 3 2 2 2 4" xfId="6207"/>
    <cellStyle name="Comma 2 5 4 3 2 2 3" xfId="6208"/>
    <cellStyle name="Comma 2 5 4 3 2 2 3 2" xfId="6209"/>
    <cellStyle name="Comma 2 5 4 3 2 2 3 3" xfId="6210"/>
    <cellStyle name="Comma 2 5 4 3 2 2 4" xfId="6211"/>
    <cellStyle name="Comma 2 5 4 3 2 2 5" xfId="6212"/>
    <cellStyle name="Comma 2 5 4 3 2 3" xfId="6213"/>
    <cellStyle name="Comma 2 5 4 3 2 3 2" xfId="6214"/>
    <cellStyle name="Comma 2 5 4 3 2 3 2 2" xfId="6215"/>
    <cellStyle name="Comma 2 5 4 3 2 3 2 3" xfId="6216"/>
    <cellStyle name="Comma 2 5 4 3 2 3 3" xfId="6217"/>
    <cellStyle name="Comma 2 5 4 3 2 3 4" xfId="6218"/>
    <cellStyle name="Comma 2 5 4 3 2 4" xfId="6219"/>
    <cellStyle name="Comma 2 5 4 3 2 4 2" xfId="6220"/>
    <cellStyle name="Comma 2 5 4 3 2 4 3" xfId="6221"/>
    <cellStyle name="Comma 2 5 4 3 2 5" xfId="6222"/>
    <cellStyle name="Comma 2 5 4 3 2 6" xfId="6223"/>
    <cellStyle name="Comma 2 5 4 3 3" xfId="6224"/>
    <cellStyle name="Comma 2 5 4 3 3 2" xfId="6225"/>
    <cellStyle name="Comma 2 5 4 3 3 2 2" xfId="6226"/>
    <cellStyle name="Comma 2 5 4 3 3 2 2 2" xfId="6227"/>
    <cellStyle name="Comma 2 5 4 3 3 2 2 3" xfId="6228"/>
    <cellStyle name="Comma 2 5 4 3 3 2 3" xfId="6229"/>
    <cellStyle name="Comma 2 5 4 3 3 2 4" xfId="6230"/>
    <cellStyle name="Comma 2 5 4 3 3 3" xfId="6231"/>
    <cellStyle name="Comma 2 5 4 3 3 3 2" xfId="6232"/>
    <cellStyle name="Comma 2 5 4 3 3 3 3" xfId="6233"/>
    <cellStyle name="Comma 2 5 4 3 3 4" xfId="6234"/>
    <cellStyle name="Comma 2 5 4 3 3 5" xfId="6235"/>
    <cellStyle name="Comma 2 5 4 3 4" xfId="6236"/>
    <cellStyle name="Comma 2 5 4 3 4 2" xfId="6237"/>
    <cellStyle name="Comma 2 5 4 3 4 2 2" xfId="6238"/>
    <cellStyle name="Comma 2 5 4 3 4 2 3" xfId="6239"/>
    <cellStyle name="Comma 2 5 4 3 4 3" xfId="6240"/>
    <cellStyle name="Comma 2 5 4 3 4 4" xfId="6241"/>
    <cellStyle name="Comma 2 5 4 3 5" xfId="6242"/>
    <cellStyle name="Comma 2 5 4 3 5 2" xfId="6243"/>
    <cellStyle name="Comma 2 5 4 3 5 3" xfId="6244"/>
    <cellStyle name="Comma 2 5 4 3 6" xfId="6245"/>
    <cellStyle name="Comma 2 5 4 3 7" xfId="6246"/>
    <cellStyle name="Comma 2 5 4 4" xfId="6247"/>
    <cellStyle name="Comma 2 5 4 4 2" xfId="6248"/>
    <cellStyle name="Comma 2 5 4 4 2 2" xfId="6249"/>
    <cellStyle name="Comma 2 5 4 4 2 2 2" xfId="6250"/>
    <cellStyle name="Comma 2 5 4 4 2 2 2 2" xfId="6251"/>
    <cellStyle name="Comma 2 5 4 4 2 2 2 3" xfId="6252"/>
    <cellStyle name="Comma 2 5 4 4 2 2 3" xfId="6253"/>
    <cellStyle name="Comma 2 5 4 4 2 2 4" xfId="6254"/>
    <cellStyle name="Comma 2 5 4 4 2 3" xfId="6255"/>
    <cellStyle name="Comma 2 5 4 4 2 3 2" xfId="6256"/>
    <cellStyle name="Comma 2 5 4 4 2 3 3" xfId="6257"/>
    <cellStyle name="Comma 2 5 4 4 2 4" xfId="6258"/>
    <cellStyle name="Comma 2 5 4 4 2 5" xfId="6259"/>
    <cellStyle name="Comma 2 5 4 4 3" xfId="6260"/>
    <cellStyle name="Comma 2 5 4 4 3 2" xfId="6261"/>
    <cellStyle name="Comma 2 5 4 4 3 2 2" xfId="6262"/>
    <cellStyle name="Comma 2 5 4 4 3 2 3" xfId="6263"/>
    <cellStyle name="Comma 2 5 4 4 3 3" xfId="6264"/>
    <cellStyle name="Comma 2 5 4 4 3 4" xfId="6265"/>
    <cellStyle name="Comma 2 5 4 4 4" xfId="6266"/>
    <cellStyle name="Comma 2 5 4 4 4 2" xfId="6267"/>
    <cellStyle name="Comma 2 5 4 4 4 3" xfId="6268"/>
    <cellStyle name="Comma 2 5 4 4 5" xfId="6269"/>
    <cellStyle name="Comma 2 5 4 4 6" xfId="6270"/>
    <cellStyle name="Comma 2 5 4 5" xfId="6271"/>
    <cellStyle name="Comma 2 5 4 5 2" xfId="6272"/>
    <cellStyle name="Comma 2 5 4 5 2 2" xfId="6273"/>
    <cellStyle name="Comma 2 5 4 5 2 2 2" xfId="6274"/>
    <cellStyle name="Comma 2 5 4 5 2 2 3" xfId="6275"/>
    <cellStyle name="Comma 2 5 4 5 2 3" xfId="6276"/>
    <cellStyle name="Comma 2 5 4 5 2 4" xfId="6277"/>
    <cellStyle name="Comma 2 5 4 5 3" xfId="6278"/>
    <cellStyle name="Comma 2 5 4 5 3 2" xfId="6279"/>
    <cellStyle name="Comma 2 5 4 5 3 3" xfId="6280"/>
    <cellStyle name="Comma 2 5 4 5 4" xfId="6281"/>
    <cellStyle name="Comma 2 5 4 5 5" xfId="6282"/>
    <cellStyle name="Comma 2 5 4 6" xfId="6283"/>
    <cellStyle name="Comma 2 5 4 6 2" xfId="6284"/>
    <cellStyle name="Comma 2 5 4 6 2 2" xfId="6285"/>
    <cellStyle name="Comma 2 5 4 6 2 3" xfId="6286"/>
    <cellStyle name="Comma 2 5 4 6 3" xfId="6287"/>
    <cellStyle name="Comma 2 5 4 6 4" xfId="6288"/>
    <cellStyle name="Comma 2 5 4 7" xfId="6289"/>
    <cellStyle name="Comma 2 5 4 7 2" xfId="6290"/>
    <cellStyle name="Comma 2 5 4 7 3" xfId="6291"/>
    <cellStyle name="Comma 2 5 4 8" xfId="6292"/>
    <cellStyle name="Comma 2 5 4 9" xfId="6293"/>
    <cellStyle name="Comma 2 5 40" xfId="6294"/>
    <cellStyle name="Comma 2 5 41" xfId="6295"/>
    <cellStyle name="Comma 2 5 42" xfId="6296"/>
    <cellStyle name="Comma 2 5 43" xfId="6297"/>
    <cellStyle name="Comma 2 5 44" xfId="6298"/>
    <cellStyle name="Comma 2 5 45" xfId="6299"/>
    <cellStyle name="Comma 2 5 46" xfId="6300"/>
    <cellStyle name="Comma 2 5 47" xfId="6301"/>
    <cellStyle name="Comma 2 5 48" xfId="6302"/>
    <cellStyle name="Comma 2 5 49" xfId="6303"/>
    <cellStyle name="Comma 2 5 5" xfId="6304"/>
    <cellStyle name="Comma 2 5 5 2" xfId="6305"/>
    <cellStyle name="Comma 2 5 5 2 2" xfId="6306"/>
    <cellStyle name="Comma 2 5 5 2 3" xfId="6307"/>
    <cellStyle name="Comma 2 5 5 3" xfId="6308"/>
    <cellStyle name="Comma 2 5 5 4" xfId="6309"/>
    <cellStyle name="Comma 2 5 50" xfId="6310"/>
    <cellStyle name="Comma 2 5 51" xfId="6311"/>
    <cellStyle name="Comma 2 5 52" xfId="6312"/>
    <cellStyle name="Comma 2 5 53" xfId="6313"/>
    <cellStyle name="Comma 2 5 54" xfId="6314"/>
    <cellStyle name="Comma 2 5 55" xfId="6315"/>
    <cellStyle name="Comma 2 5 56" xfId="6316"/>
    <cellStyle name="Comma 2 5 57" xfId="6317"/>
    <cellStyle name="Comma 2 5 58" xfId="6318"/>
    <cellStyle name="Comma 2 5 59" xfId="6319"/>
    <cellStyle name="Comma 2 5 6" xfId="6320"/>
    <cellStyle name="Comma 2 5 60" xfId="6321"/>
    <cellStyle name="Comma 2 5 61" xfId="6322"/>
    <cellStyle name="Comma 2 5 62" xfId="6323"/>
    <cellStyle name="Comma 2 5 63" xfId="6324"/>
    <cellStyle name="Comma 2 5 64" xfId="6325"/>
    <cellStyle name="Comma 2 5 65" xfId="6326"/>
    <cellStyle name="Comma 2 5 66" xfId="6327"/>
    <cellStyle name="Comma 2 5 67" xfId="6328"/>
    <cellStyle name="Comma 2 5 68" xfId="6329"/>
    <cellStyle name="Comma 2 5 69" xfId="6330"/>
    <cellStyle name="Comma 2 5 7" xfId="6331"/>
    <cellStyle name="Comma 2 5 70" xfId="6332"/>
    <cellStyle name="Comma 2 5 71" xfId="6333"/>
    <cellStyle name="Comma 2 5 72" xfId="6334"/>
    <cellStyle name="Comma 2 5 73" xfId="6335"/>
    <cellStyle name="Comma 2 5 74" xfId="6336"/>
    <cellStyle name="Comma 2 5 75" xfId="6337"/>
    <cellStyle name="Comma 2 5 76" xfId="6338"/>
    <cellStyle name="Comma 2 5 77" xfId="6339"/>
    <cellStyle name="Comma 2 5 78" xfId="6340"/>
    <cellStyle name="Comma 2 5 79" xfId="6341"/>
    <cellStyle name="Comma 2 5 8" xfId="6342"/>
    <cellStyle name="Comma 2 5 80" xfId="6343"/>
    <cellStyle name="Comma 2 5 81" xfId="6344"/>
    <cellStyle name="Comma 2 5 82" xfId="6345"/>
    <cellStyle name="Comma 2 5 83" xfId="6346"/>
    <cellStyle name="Comma 2 5 84" xfId="6347"/>
    <cellStyle name="Comma 2 5 85" xfId="6348"/>
    <cellStyle name="Comma 2 5 86" xfId="6349"/>
    <cellStyle name="Comma 2 5 87" xfId="6350"/>
    <cellStyle name="Comma 2 5 88" xfId="6351"/>
    <cellStyle name="Comma 2 5 89" xfId="6352"/>
    <cellStyle name="Comma 2 5 9" xfId="6353"/>
    <cellStyle name="Comma 2 5 90" xfId="6354"/>
    <cellStyle name="Comma 2 5 91" xfId="6355"/>
    <cellStyle name="Comma 2 5 92" xfId="6356"/>
    <cellStyle name="Comma 2 5 93" xfId="6357"/>
    <cellStyle name="Comma 2 5 94" xfId="6358"/>
    <cellStyle name="Comma 2 5 95" xfId="6359"/>
    <cellStyle name="Comma 2 5 96" xfId="6360"/>
    <cellStyle name="Comma 2 5 97" xfId="6361"/>
    <cellStyle name="Comma 2 5 98" xfId="6362"/>
    <cellStyle name="Comma 2 5 99" xfId="6363"/>
    <cellStyle name="Comma 2 50" xfId="6364"/>
    <cellStyle name="Comma 2 50 2" xfId="6365"/>
    <cellStyle name="Comma 2 50 3" xfId="6366"/>
    <cellStyle name="Comma 2 51" xfId="6367"/>
    <cellStyle name="Comma 2 51 2" xfId="6368"/>
    <cellStyle name="Comma 2 51 3" xfId="6369"/>
    <cellStyle name="Comma 2 52" xfId="6370"/>
    <cellStyle name="Comma 2 52 2" xfId="6371"/>
    <cellStyle name="Comma 2 52 3" xfId="6372"/>
    <cellStyle name="Comma 2 53" xfId="6373"/>
    <cellStyle name="Comma 2 53 2" xfId="6374"/>
    <cellStyle name="Comma 2 53 3" xfId="6375"/>
    <cellStyle name="Comma 2 54" xfId="6376"/>
    <cellStyle name="Comma 2 54 2" xfId="6377"/>
    <cellStyle name="Comma 2 54 3" xfId="6378"/>
    <cellStyle name="Comma 2 55" xfId="6379"/>
    <cellStyle name="Comma 2 55 2" xfId="6380"/>
    <cellStyle name="Comma 2 55 3" xfId="6381"/>
    <cellStyle name="Comma 2 56" xfId="6382"/>
    <cellStyle name="Comma 2 56 2" xfId="6383"/>
    <cellStyle name="Comma 2 56 3" xfId="6384"/>
    <cellStyle name="Comma 2 57" xfId="6385"/>
    <cellStyle name="Comma 2 57 2" xfId="6386"/>
    <cellStyle name="Comma 2 57 3" xfId="6387"/>
    <cellStyle name="Comma 2 58" xfId="6388"/>
    <cellStyle name="Comma 2 58 2" xfId="6389"/>
    <cellStyle name="Comma 2 58 3" xfId="6390"/>
    <cellStyle name="Comma 2 59" xfId="6391"/>
    <cellStyle name="Comma 2 59 2" xfId="6392"/>
    <cellStyle name="Comma 2 59 3" xfId="6393"/>
    <cellStyle name="Comma 2 6" xfId="6394"/>
    <cellStyle name="Comma 2 6 10" xfId="6395"/>
    <cellStyle name="Comma 2 6 100" xfId="6396"/>
    <cellStyle name="Comma 2 6 101" xfId="6397"/>
    <cellStyle name="Comma 2 6 102" xfId="6398"/>
    <cellStyle name="Comma 2 6 103" xfId="6399"/>
    <cellStyle name="Comma 2 6 104" xfId="6400"/>
    <cellStyle name="Comma 2 6 105" xfId="6401"/>
    <cellStyle name="Comma 2 6 106" xfId="6402"/>
    <cellStyle name="Comma 2 6 107" xfId="6403"/>
    <cellStyle name="Comma 2 6 108" xfId="6404"/>
    <cellStyle name="Comma 2 6 109" xfId="6405"/>
    <cellStyle name="Comma 2 6 11" xfId="6406"/>
    <cellStyle name="Comma 2 6 110" xfId="6407"/>
    <cellStyle name="Comma 2 6 111" xfId="6408"/>
    <cellStyle name="Comma 2 6 112" xfId="6409"/>
    <cellStyle name="Comma 2 6 113" xfId="6410"/>
    <cellStyle name="Comma 2 6 114" xfId="6411"/>
    <cellStyle name="Comma 2 6 115" xfId="6412"/>
    <cellStyle name="Comma 2 6 116" xfId="6413"/>
    <cellStyle name="Comma 2 6 117" xfId="6414"/>
    <cellStyle name="Comma 2 6 118" xfId="6415"/>
    <cellStyle name="Comma 2 6 119" xfId="6416"/>
    <cellStyle name="Comma 2 6 12" xfId="6417"/>
    <cellStyle name="Comma 2 6 120" xfId="6418"/>
    <cellStyle name="Comma 2 6 121" xfId="6419"/>
    <cellStyle name="Comma 2 6 122" xfId="6420"/>
    <cellStyle name="Comma 2 6 123" xfId="6421"/>
    <cellStyle name="Comma 2 6 124" xfId="6422"/>
    <cellStyle name="Comma 2 6 125" xfId="6423"/>
    <cellStyle name="Comma 2 6 126" xfId="6424"/>
    <cellStyle name="Comma 2 6 127" xfId="6425"/>
    <cellStyle name="Comma 2 6 128" xfId="6426"/>
    <cellStyle name="Comma 2 6 129" xfId="6427"/>
    <cellStyle name="Comma 2 6 13" xfId="6428"/>
    <cellStyle name="Comma 2 6 130" xfId="6429"/>
    <cellStyle name="Comma 2 6 131" xfId="6430"/>
    <cellStyle name="Comma 2 6 132" xfId="6431"/>
    <cellStyle name="Comma 2 6 14" xfId="6432"/>
    <cellStyle name="Comma 2 6 15" xfId="6433"/>
    <cellStyle name="Comma 2 6 16" xfId="6434"/>
    <cellStyle name="Comma 2 6 17" xfId="6435"/>
    <cellStyle name="Comma 2 6 18" xfId="6436"/>
    <cellStyle name="Comma 2 6 19" xfId="6437"/>
    <cellStyle name="Comma 2 6 2" xfId="6438"/>
    <cellStyle name="Comma 2 6 2 2" xfId="6439"/>
    <cellStyle name="Comma 2 6 2 2 2" xfId="6440"/>
    <cellStyle name="Comma 2 6 2 2 2 2" xfId="6441"/>
    <cellStyle name="Comma 2 6 2 2 2 2 2" xfId="6442"/>
    <cellStyle name="Comma 2 6 2 2 2 2 2 2" xfId="6443"/>
    <cellStyle name="Comma 2 6 2 2 2 2 3" xfId="6444"/>
    <cellStyle name="Comma 2 6 2 2 2 3" xfId="6445"/>
    <cellStyle name="Comma 2 6 2 2 2 3 2" xfId="6446"/>
    <cellStyle name="Comma 2 6 2 2 2 4" xfId="6447"/>
    <cellStyle name="Comma 2 6 2 2 3" xfId="6448"/>
    <cellStyle name="Comma 2 6 2 2 3 2" xfId="6449"/>
    <cellStyle name="Comma 2 6 2 2 3 2 2" xfId="6450"/>
    <cellStyle name="Comma 2 6 2 2 3 3" xfId="6451"/>
    <cellStyle name="Comma 2 6 2 2 4" xfId="6452"/>
    <cellStyle name="Comma 2 6 2 2 4 2" xfId="6453"/>
    <cellStyle name="Comma 2 6 2 2 5" xfId="6454"/>
    <cellStyle name="Comma 2 6 2 3" xfId="6455"/>
    <cellStyle name="Comma 2 6 2 3 2" xfId="6456"/>
    <cellStyle name="Comma 2 6 2 3 2 2" xfId="6457"/>
    <cellStyle name="Comma 2 6 2 3 2 2 2" xfId="6458"/>
    <cellStyle name="Comma 2 6 2 3 2 2 2 2" xfId="6459"/>
    <cellStyle name="Comma 2 6 2 3 2 2 3" xfId="6460"/>
    <cellStyle name="Comma 2 6 2 3 2 3" xfId="6461"/>
    <cellStyle name="Comma 2 6 2 3 2 3 2" xfId="6462"/>
    <cellStyle name="Comma 2 6 2 3 2 4" xfId="6463"/>
    <cellStyle name="Comma 2 6 2 3 3" xfId="6464"/>
    <cellStyle name="Comma 2 6 2 3 3 2" xfId="6465"/>
    <cellStyle name="Comma 2 6 2 3 3 2 2" xfId="6466"/>
    <cellStyle name="Comma 2 6 2 3 3 3" xfId="6467"/>
    <cellStyle name="Comma 2 6 2 3 4" xfId="6468"/>
    <cellStyle name="Comma 2 6 2 3 4 2" xfId="6469"/>
    <cellStyle name="Comma 2 6 2 3 5" xfId="6470"/>
    <cellStyle name="Comma 2 6 2 4" xfId="6471"/>
    <cellStyle name="Comma 2 6 2 4 2" xfId="6472"/>
    <cellStyle name="Comma 2 6 2 4 2 2" xfId="6473"/>
    <cellStyle name="Comma 2 6 2 4 2 2 2" xfId="6474"/>
    <cellStyle name="Comma 2 6 2 4 2 3" xfId="6475"/>
    <cellStyle name="Comma 2 6 2 4 3" xfId="6476"/>
    <cellStyle name="Comma 2 6 2 4 3 2" xfId="6477"/>
    <cellStyle name="Comma 2 6 2 4 4" xfId="6478"/>
    <cellStyle name="Comma 2 6 2 5" xfId="6479"/>
    <cellStyle name="Comma 2 6 2 5 2" xfId="6480"/>
    <cellStyle name="Comma 2 6 2 5 2 2" xfId="6481"/>
    <cellStyle name="Comma 2 6 2 5 3" xfId="6482"/>
    <cellStyle name="Comma 2 6 2 6" xfId="6483"/>
    <cellStyle name="Comma 2 6 2 6 2" xfId="6484"/>
    <cellStyle name="Comma 2 6 2 7" xfId="6485"/>
    <cellStyle name="Comma 2 6 20" xfId="6486"/>
    <cellStyle name="Comma 2 6 21" xfId="6487"/>
    <cellStyle name="Comma 2 6 22" xfId="6488"/>
    <cellStyle name="Comma 2 6 23" xfId="6489"/>
    <cellStyle name="Comma 2 6 24" xfId="6490"/>
    <cellStyle name="Comma 2 6 25" xfId="6491"/>
    <cellStyle name="Comma 2 6 26" xfId="6492"/>
    <cellStyle name="Comma 2 6 27" xfId="6493"/>
    <cellStyle name="Comma 2 6 28" xfId="6494"/>
    <cellStyle name="Comma 2 6 29" xfId="6495"/>
    <cellStyle name="Comma 2 6 3" xfId="6496"/>
    <cellStyle name="Comma 2 6 3 2" xfId="6497"/>
    <cellStyle name="Comma 2 6 3 2 2" xfId="6498"/>
    <cellStyle name="Comma 2 6 3 2 2 2" xfId="6499"/>
    <cellStyle name="Comma 2 6 3 2 2 2 2" xfId="6500"/>
    <cellStyle name="Comma 2 6 3 2 2 2 2 2" xfId="6501"/>
    <cellStyle name="Comma 2 6 3 2 2 2 3" xfId="6502"/>
    <cellStyle name="Comma 2 6 3 2 2 3" xfId="6503"/>
    <cellStyle name="Comma 2 6 3 2 2 3 2" xfId="6504"/>
    <cellStyle name="Comma 2 6 3 2 2 4" xfId="6505"/>
    <cellStyle name="Comma 2 6 3 2 3" xfId="6506"/>
    <cellStyle name="Comma 2 6 3 2 3 2" xfId="6507"/>
    <cellStyle name="Comma 2 6 3 2 3 2 2" xfId="6508"/>
    <cellStyle name="Comma 2 6 3 2 3 3" xfId="6509"/>
    <cellStyle name="Comma 2 6 3 2 4" xfId="6510"/>
    <cellStyle name="Comma 2 6 3 2 4 2" xfId="6511"/>
    <cellStyle name="Comma 2 6 3 2 5" xfId="6512"/>
    <cellStyle name="Comma 2 6 3 3" xfId="6513"/>
    <cellStyle name="Comma 2 6 3 3 2" xfId="6514"/>
    <cellStyle name="Comma 2 6 3 3 2 2" xfId="6515"/>
    <cellStyle name="Comma 2 6 3 3 2 2 2" xfId="6516"/>
    <cellStyle name="Comma 2 6 3 3 2 2 2 2" xfId="6517"/>
    <cellStyle name="Comma 2 6 3 3 2 2 3" xfId="6518"/>
    <cellStyle name="Comma 2 6 3 3 2 3" xfId="6519"/>
    <cellStyle name="Comma 2 6 3 3 2 3 2" xfId="6520"/>
    <cellStyle name="Comma 2 6 3 3 2 4" xfId="6521"/>
    <cellStyle name="Comma 2 6 3 3 3" xfId="6522"/>
    <cellStyle name="Comma 2 6 3 3 3 2" xfId="6523"/>
    <cellStyle name="Comma 2 6 3 3 3 2 2" xfId="6524"/>
    <cellStyle name="Comma 2 6 3 3 3 3" xfId="6525"/>
    <cellStyle name="Comma 2 6 3 3 4" xfId="6526"/>
    <cellStyle name="Comma 2 6 3 3 4 2" xfId="6527"/>
    <cellStyle name="Comma 2 6 3 3 5" xfId="6528"/>
    <cellStyle name="Comma 2 6 3 4" xfId="6529"/>
    <cellStyle name="Comma 2 6 3 4 2" xfId="6530"/>
    <cellStyle name="Comma 2 6 3 4 2 2" xfId="6531"/>
    <cellStyle name="Comma 2 6 3 4 2 2 2" xfId="6532"/>
    <cellStyle name="Comma 2 6 3 4 2 3" xfId="6533"/>
    <cellStyle name="Comma 2 6 3 4 3" xfId="6534"/>
    <cellStyle name="Comma 2 6 3 4 3 2" xfId="6535"/>
    <cellStyle name="Comma 2 6 3 4 4" xfId="6536"/>
    <cellStyle name="Comma 2 6 3 5" xfId="6537"/>
    <cellStyle name="Comma 2 6 3 5 2" xfId="6538"/>
    <cellStyle name="Comma 2 6 3 5 2 2" xfId="6539"/>
    <cellStyle name="Comma 2 6 3 5 3" xfId="6540"/>
    <cellStyle name="Comma 2 6 3 6" xfId="6541"/>
    <cellStyle name="Comma 2 6 3 6 2" xfId="6542"/>
    <cellStyle name="Comma 2 6 3 7" xfId="6543"/>
    <cellStyle name="Comma 2 6 30" xfId="6544"/>
    <cellStyle name="Comma 2 6 31" xfId="6545"/>
    <cellStyle name="Comma 2 6 32" xfId="6546"/>
    <cellStyle name="Comma 2 6 33" xfId="6547"/>
    <cellStyle name="Comma 2 6 34" xfId="6548"/>
    <cellStyle name="Comma 2 6 35" xfId="6549"/>
    <cellStyle name="Comma 2 6 36" xfId="6550"/>
    <cellStyle name="Comma 2 6 37" xfId="6551"/>
    <cellStyle name="Comma 2 6 38" xfId="6552"/>
    <cellStyle name="Comma 2 6 39" xfId="6553"/>
    <cellStyle name="Comma 2 6 4" xfId="6554"/>
    <cellStyle name="Comma 2 6 4 2" xfId="6555"/>
    <cellStyle name="Comma 2 6 4 2 2" xfId="6556"/>
    <cellStyle name="Comma 2 6 4 2 2 2" xfId="6557"/>
    <cellStyle name="Comma 2 6 4 2 2 2 2" xfId="6558"/>
    <cellStyle name="Comma 2 6 4 2 2 3" xfId="6559"/>
    <cellStyle name="Comma 2 6 4 2 3" xfId="6560"/>
    <cellStyle name="Comma 2 6 4 2 3 2" xfId="6561"/>
    <cellStyle name="Comma 2 6 4 2 4" xfId="6562"/>
    <cellStyle name="Comma 2 6 4 3" xfId="6563"/>
    <cellStyle name="Comma 2 6 4 3 2" xfId="6564"/>
    <cellStyle name="Comma 2 6 4 3 2 2" xfId="6565"/>
    <cellStyle name="Comma 2 6 4 3 3" xfId="6566"/>
    <cellStyle name="Comma 2 6 4 4" xfId="6567"/>
    <cellStyle name="Comma 2 6 4 4 2" xfId="6568"/>
    <cellStyle name="Comma 2 6 4 5" xfId="6569"/>
    <cellStyle name="Comma 2 6 40" xfId="6570"/>
    <cellStyle name="Comma 2 6 41" xfId="6571"/>
    <cellStyle name="Comma 2 6 42" xfId="6572"/>
    <cellStyle name="Comma 2 6 43" xfId="6573"/>
    <cellStyle name="Comma 2 6 44" xfId="6574"/>
    <cellStyle name="Comma 2 6 45" xfId="6575"/>
    <cellStyle name="Comma 2 6 46" xfId="6576"/>
    <cellStyle name="Comma 2 6 47" xfId="6577"/>
    <cellStyle name="Comma 2 6 48" xfId="6578"/>
    <cellStyle name="Comma 2 6 49" xfId="6579"/>
    <cellStyle name="Comma 2 6 5" xfId="6580"/>
    <cellStyle name="Comma 2 6 5 2" xfId="6581"/>
    <cellStyle name="Comma 2 6 5 2 2" xfId="6582"/>
    <cellStyle name="Comma 2 6 5 2 2 2" xfId="6583"/>
    <cellStyle name="Comma 2 6 5 2 2 2 2" xfId="6584"/>
    <cellStyle name="Comma 2 6 5 2 2 3" xfId="6585"/>
    <cellStyle name="Comma 2 6 5 2 3" xfId="6586"/>
    <cellStyle name="Comma 2 6 5 2 3 2" xfId="6587"/>
    <cellStyle name="Comma 2 6 5 2 4" xfId="6588"/>
    <cellStyle name="Comma 2 6 5 3" xfId="6589"/>
    <cellStyle name="Comma 2 6 5 3 2" xfId="6590"/>
    <cellStyle name="Comma 2 6 5 3 2 2" xfId="6591"/>
    <cellStyle name="Comma 2 6 5 3 3" xfId="6592"/>
    <cellStyle name="Comma 2 6 5 4" xfId="6593"/>
    <cellStyle name="Comma 2 6 5 4 2" xfId="6594"/>
    <cellStyle name="Comma 2 6 5 5" xfId="6595"/>
    <cellStyle name="Comma 2 6 50" xfId="6596"/>
    <cellStyle name="Comma 2 6 51" xfId="6597"/>
    <cellStyle name="Comma 2 6 52" xfId="6598"/>
    <cellStyle name="Comma 2 6 53" xfId="6599"/>
    <cellStyle name="Comma 2 6 54" xfId="6600"/>
    <cellStyle name="Comma 2 6 55" xfId="6601"/>
    <cellStyle name="Comma 2 6 56" xfId="6602"/>
    <cellStyle name="Comma 2 6 57" xfId="6603"/>
    <cellStyle name="Comma 2 6 58" xfId="6604"/>
    <cellStyle name="Comma 2 6 59" xfId="6605"/>
    <cellStyle name="Comma 2 6 6" xfId="6606"/>
    <cellStyle name="Comma 2 6 6 2" xfId="6607"/>
    <cellStyle name="Comma 2 6 6 2 2" xfId="6608"/>
    <cellStyle name="Comma 2 6 6 2 2 2" xfId="6609"/>
    <cellStyle name="Comma 2 6 6 2 3" xfId="6610"/>
    <cellStyle name="Comma 2 6 6 3" xfId="6611"/>
    <cellStyle name="Comma 2 6 6 3 2" xfId="6612"/>
    <cellStyle name="Comma 2 6 6 4" xfId="6613"/>
    <cellStyle name="Comma 2 6 60" xfId="6614"/>
    <cellStyle name="Comma 2 6 61" xfId="6615"/>
    <cellStyle name="Comma 2 6 62" xfId="6616"/>
    <cellStyle name="Comma 2 6 63" xfId="6617"/>
    <cellStyle name="Comma 2 6 64" xfId="6618"/>
    <cellStyle name="Comma 2 6 65" xfId="6619"/>
    <cellStyle name="Comma 2 6 66" xfId="6620"/>
    <cellStyle name="Comma 2 6 67" xfId="6621"/>
    <cellStyle name="Comma 2 6 68" xfId="6622"/>
    <cellStyle name="Comma 2 6 69" xfId="6623"/>
    <cellStyle name="Comma 2 6 7" xfId="6624"/>
    <cellStyle name="Comma 2 6 7 2" xfId="6625"/>
    <cellStyle name="Comma 2 6 7 2 2" xfId="6626"/>
    <cellStyle name="Comma 2 6 7 3" xfId="6627"/>
    <cellStyle name="Comma 2 6 70" xfId="6628"/>
    <cellStyle name="Comma 2 6 71" xfId="6629"/>
    <cellStyle name="Comma 2 6 72" xfId="6630"/>
    <cellStyle name="Comma 2 6 73" xfId="6631"/>
    <cellStyle name="Comma 2 6 74" xfId="6632"/>
    <cellStyle name="Comma 2 6 75" xfId="6633"/>
    <cellStyle name="Comma 2 6 76" xfId="6634"/>
    <cellStyle name="Comma 2 6 77" xfId="6635"/>
    <cellStyle name="Comma 2 6 78" xfId="6636"/>
    <cellStyle name="Comma 2 6 79" xfId="6637"/>
    <cellStyle name="Comma 2 6 8" xfId="6638"/>
    <cellStyle name="Comma 2 6 80" xfId="6639"/>
    <cellStyle name="Comma 2 6 81" xfId="6640"/>
    <cellStyle name="Comma 2 6 82" xfId="6641"/>
    <cellStyle name="Comma 2 6 83" xfId="6642"/>
    <cellStyle name="Comma 2 6 84" xfId="6643"/>
    <cellStyle name="Comma 2 6 85" xfId="6644"/>
    <cellStyle name="Comma 2 6 86" xfId="6645"/>
    <cellStyle name="Comma 2 6 87" xfId="6646"/>
    <cellStyle name="Comma 2 6 88" xfId="6647"/>
    <cellStyle name="Comma 2 6 89" xfId="6648"/>
    <cellStyle name="Comma 2 6 9" xfId="6649"/>
    <cellStyle name="Comma 2 6 9 2" xfId="6650"/>
    <cellStyle name="Comma 2 6 90" xfId="6651"/>
    <cellStyle name="Comma 2 6 91" xfId="6652"/>
    <cellStyle name="Comma 2 6 92" xfId="6653"/>
    <cellStyle name="Comma 2 6 93" xfId="6654"/>
    <cellStyle name="Comma 2 6 94" xfId="6655"/>
    <cellStyle name="Comma 2 6 95" xfId="6656"/>
    <cellStyle name="Comma 2 6 96" xfId="6657"/>
    <cellStyle name="Comma 2 6 97" xfId="6658"/>
    <cellStyle name="Comma 2 6 98" xfId="6659"/>
    <cellStyle name="Comma 2 6 99" xfId="6660"/>
    <cellStyle name="Comma 2 60" xfId="6661"/>
    <cellStyle name="Comma 2 60 2" xfId="6662"/>
    <cellStyle name="Comma 2 60 3" xfId="6663"/>
    <cellStyle name="Comma 2 61" xfId="6664"/>
    <cellStyle name="Comma 2 61 2" xfId="6665"/>
    <cellStyle name="Comma 2 61 3" xfId="6666"/>
    <cellStyle name="Comma 2 62" xfId="6667"/>
    <cellStyle name="Comma 2 62 2" xfId="6668"/>
    <cellStyle name="Comma 2 62 3" xfId="6669"/>
    <cellStyle name="Comma 2 63" xfId="6670"/>
    <cellStyle name="Comma 2 63 2" xfId="6671"/>
    <cellStyle name="Comma 2 63 3" xfId="6672"/>
    <cellStyle name="Comma 2 64" xfId="6673"/>
    <cellStyle name="Comma 2 64 2" xfId="6674"/>
    <cellStyle name="Comma 2 64 3" xfId="6675"/>
    <cellStyle name="Comma 2 65" xfId="6676"/>
    <cellStyle name="Comma 2 65 2" xfId="6677"/>
    <cellStyle name="Comma 2 65 3" xfId="6678"/>
    <cellStyle name="Comma 2 66" xfId="6679"/>
    <cellStyle name="Comma 2 66 2" xfId="6680"/>
    <cellStyle name="Comma 2 66 3" xfId="6681"/>
    <cellStyle name="Comma 2 67" xfId="6682"/>
    <cellStyle name="Comma 2 67 2" xfId="6683"/>
    <cellStyle name="Comma 2 67 3" xfId="6684"/>
    <cellStyle name="Comma 2 68" xfId="6685"/>
    <cellStyle name="Comma 2 68 2" xfId="6686"/>
    <cellStyle name="Comma 2 68 3" xfId="6687"/>
    <cellStyle name="Comma 2 69" xfId="6688"/>
    <cellStyle name="Comma 2 69 2" xfId="6689"/>
    <cellStyle name="Comma 2 69 3" xfId="6690"/>
    <cellStyle name="Comma 2 7" xfId="6691"/>
    <cellStyle name="Comma 2 7 10" xfId="6692"/>
    <cellStyle name="Comma 2 7 100" xfId="6693"/>
    <cellStyle name="Comma 2 7 101" xfId="6694"/>
    <cellStyle name="Comma 2 7 102" xfId="6695"/>
    <cellStyle name="Comma 2 7 103" xfId="6696"/>
    <cellStyle name="Comma 2 7 104" xfId="6697"/>
    <cellStyle name="Comma 2 7 105" xfId="6698"/>
    <cellStyle name="Comma 2 7 106" xfId="6699"/>
    <cellStyle name="Comma 2 7 107" xfId="6700"/>
    <cellStyle name="Comma 2 7 108" xfId="6701"/>
    <cellStyle name="Comma 2 7 109" xfId="6702"/>
    <cellStyle name="Comma 2 7 11" xfId="6703"/>
    <cellStyle name="Comma 2 7 12" xfId="6704"/>
    <cellStyle name="Comma 2 7 13" xfId="6705"/>
    <cellStyle name="Comma 2 7 14" xfId="6706"/>
    <cellStyle name="Comma 2 7 15" xfId="6707"/>
    <cellStyle name="Comma 2 7 16" xfId="6708"/>
    <cellStyle name="Comma 2 7 17" xfId="6709"/>
    <cellStyle name="Comma 2 7 18" xfId="6710"/>
    <cellStyle name="Comma 2 7 19" xfId="6711"/>
    <cellStyle name="Comma 2 7 2" xfId="6712"/>
    <cellStyle name="Comma 2 7 2 2" xfId="6713"/>
    <cellStyle name="Comma 2 7 2 2 2" xfId="6714"/>
    <cellStyle name="Comma 2 7 2 2 2 2" xfId="6715"/>
    <cellStyle name="Comma 2 7 2 2 2 2 2" xfId="6716"/>
    <cellStyle name="Comma 2 7 2 2 2 2 2 2" xfId="6717"/>
    <cellStyle name="Comma 2 7 2 2 2 2 3" xfId="6718"/>
    <cellStyle name="Comma 2 7 2 2 2 3" xfId="6719"/>
    <cellStyle name="Comma 2 7 2 2 2 3 2" xfId="6720"/>
    <cellStyle name="Comma 2 7 2 2 2 4" xfId="6721"/>
    <cellStyle name="Comma 2 7 2 2 3" xfId="6722"/>
    <cellStyle name="Comma 2 7 2 2 3 2" xfId="6723"/>
    <cellStyle name="Comma 2 7 2 2 3 2 2" xfId="6724"/>
    <cellStyle name="Comma 2 7 2 2 3 3" xfId="6725"/>
    <cellStyle name="Comma 2 7 2 2 4" xfId="6726"/>
    <cellStyle name="Comma 2 7 2 2 4 2" xfId="6727"/>
    <cellStyle name="Comma 2 7 2 2 5" xfId="6728"/>
    <cellStyle name="Comma 2 7 2 3" xfId="6729"/>
    <cellStyle name="Comma 2 7 2 3 2" xfId="6730"/>
    <cellStyle name="Comma 2 7 2 3 2 2" xfId="6731"/>
    <cellStyle name="Comma 2 7 2 3 2 2 2" xfId="6732"/>
    <cellStyle name="Comma 2 7 2 3 2 2 2 2" xfId="6733"/>
    <cellStyle name="Comma 2 7 2 3 2 2 3" xfId="6734"/>
    <cellStyle name="Comma 2 7 2 3 2 3" xfId="6735"/>
    <cellStyle name="Comma 2 7 2 3 2 3 2" xfId="6736"/>
    <cellStyle name="Comma 2 7 2 3 2 4" xfId="6737"/>
    <cellStyle name="Comma 2 7 2 3 3" xfId="6738"/>
    <cellStyle name="Comma 2 7 2 3 3 2" xfId="6739"/>
    <cellStyle name="Comma 2 7 2 3 3 2 2" xfId="6740"/>
    <cellStyle name="Comma 2 7 2 3 3 3" xfId="6741"/>
    <cellStyle name="Comma 2 7 2 3 4" xfId="6742"/>
    <cellStyle name="Comma 2 7 2 3 4 2" xfId="6743"/>
    <cellStyle name="Comma 2 7 2 3 5" xfId="6744"/>
    <cellStyle name="Comma 2 7 2 4" xfId="6745"/>
    <cellStyle name="Comma 2 7 2 4 2" xfId="6746"/>
    <cellStyle name="Comma 2 7 2 4 2 2" xfId="6747"/>
    <cellStyle name="Comma 2 7 2 4 2 2 2" xfId="6748"/>
    <cellStyle name="Comma 2 7 2 4 2 3" xfId="6749"/>
    <cellStyle name="Comma 2 7 2 4 3" xfId="6750"/>
    <cellStyle name="Comma 2 7 2 4 3 2" xfId="6751"/>
    <cellStyle name="Comma 2 7 2 4 4" xfId="6752"/>
    <cellStyle name="Comma 2 7 2 5" xfId="6753"/>
    <cellStyle name="Comma 2 7 2 5 2" xfId="6754"/>
    <cellStyle name="Comma 2 7 2 5 2 2" xfId="6755"/>
    <cellStyle name="Comma 2 7 2 5 3" xfId="6756"/>
    <cellStyle name="Comma 2 7 2 6" xfId="6757"/>
    <cellStyle name="Comma 2 7 2 6 2" xfId="6758"/>
    <cellStyle name="Comma 2 7 2 7" xfId="6759"/>
    <cellStyle name="Comma 2 7 20" xfId="6760"/>
    <cellStyle name="Comma 2 7 21" xfId="6761"/>
    <cellStyle name="Comma 2 7 22" xfId="6762"/>
    <cellStyle name="Comma 2 7 23" xfId="6763"/>
    <cellStyle name="Comma 2 7 24" xfId="6764"/>
    <cellStyle name="Comma 2 7 25" xfId="6765"/>
    <cellStyle name="Comma 2 7 26" xfId="6766"/>
    <cellStyle name="Comma 2 7 27" xfId="6767"/>
    <cellStyle name="Comma 2 7 28" xfId="6768"/>
    <cellStyle name="Comma 2 7 29" xfId="6769"/>
    <cellStyle name="Comma 2 7 3" xfId="6770"/>
    <cellStyle name="Comma 2 7 3 2" xfId="6771"/>
    <cellStyle name="Comma 2 7 3 2 2" xfId="6772"/>
    <cellStyle name="Comma 2 7 3 2 2 2" xfId="6773"/>
    <cellStyle name="Comma 2 7 3 2 2 2 2" xfId="6774"/>
    <cellStyle name="Comma 2 7 3 2 2 2 2 2" xfId="6775"/>
    <cellStyle name="Comma 2 7 3 2 2 2 3" xfId="6776"/>
    <cellStyle name="Comma 2 7 3 2 2 3" xfId="6777"/>
    <cellStyle name="Comma 2 7 3 2 2 3 2" xfId="6778"/>
    <cellStyle name="Comma 2 7 3 2 2 4" xfId="6779"/>
    <cellStyle name="Comma 2 7 3 2 3" xfId="6780"/>
    <cellStyle name="Comma 2 7 3 2 3 2" xfId="6781"/>
    <cellStyle name="Comma 2 7 3 2 3 2 2" xfId="6782"/>
    <cellStyle name="Comma 2 7 3 2 3 3" xfId="6783"/>
    <cellStyle name="Comma 2 7 3 2 4" xfId="6784"/>
    <cellStyle name="Comma 2 7 3 2 4 2" xfId="6785"/>
    <cellStyle name="Comma 2 7 3 2 5" xfId="6786"/>
    <cellStyle name="Comma 2 7 3 3" xfId="6787"/>
    <cellStyle name="Comma 2 7 3 3 2" xfId="6788"/>
    <cellStyle name="Comma 2 7 3 3 2 2" xfId="6789"/>
    <cellStyle name="Comma 2 7 3 3 2 2 2" xfId="6790"/>
    <cellStyle name="Comma 2 7 3 3 2 2 2 2" xfId="6791"/>
    <cellStyle name="Comma 2 7 3 3 2 2 3" xfId="6792"/>
    <cellStyle name="Comma 2 7 3 3 2 3" xfId="6793"/>
    <cellStyle name="Comma 2 7 3 3 2 3 2" xfId="6794"/>
    <cellStyle name="Comma 2 7 3 3 2 4" xfId="6795"/>
    <cellStyle name="Comma 2 7 3 3 3" xfId="6796"/>
    <cellStyle name="Comma 2 7 3 3 3 2" xfId="6797"/>
    <cellStyle name="Comma 2 7 3 3 3 2 2" xfId="6798"/>
    <cellStyle name="Comma 2 7 3 3 3 3" xfId="6799"/>
    <cellStyle name="Comma 2 7 3 3 4" xfId="6800"/>
    <cellStyle name="Comma 2 7 3 3 4 2" xfId="6801"/>
    <cellStyle name="Comma 2 7 3 3 5" xfId="6802"/>
    <cellStyle name="Comma 2 7 3 4" xfId="6803"/>
    <cellStyle name="Comma 2 7 3 4 2" xfId="6804"/>
    <cellStyle name="Comma 2 7 3 4 2 2" xfId="6805"/>
    <cellStyle name="Comma 2 7 3 4 2 2 2" xfId="6806"/>
    <cellStyle name="Comma 2 7 3 4 2 3" xfId="6807"/>
    <cellStyle name="Comma 2 7 3 4 3" xfId="6808"/>
    <cellStyle name="Comma 2 7 3 4 3 2" xfId="6809"/>
    <cellStyle name="Comma 2 7 3 4 4" xfId="6810"/>
    <cellStyle name="Comma 2 7 3 5" xfId="6811"/>
    <cellStyle name="Comma 2 7 3 5 2" xfId="6812"/>
    <cellStyle name="Comma 2 7 3 5 2 2" xfId="6813"/>
    <cellStyle name="Comma 2 7 3 5 3" xfId="6814"/>
    <cellStyle name="Comma 2 7 3 6" xfId="6815"/>
    <cellStyle name="Comma 2 7 3 6 2" xfId="6816"/>
    <cellStyle name="Comma 2 7 3 7" xfId="6817"/>
    <cellStyle name="Comma 2 7 30" xfId="6818"/>
    <cellStyle name="Comma 2 7 31" xfId="6819"/>
    <cellStyle name="Comma 2 7 32" xfId="6820"/>
    <cellStyle name="Comma 2 7 33" xfId="6821"/>
    <cellStyle name="Comma 2 7 34" xfId="6822"/>
    <cellStyle name="Comma 2 7 35" xfId="6823"/>
    <cellStyle name="Comma 2 7 36" xfId="6824"/>
    <cellStyle name="Comma 2 7 37" xfId="6825"/>
    <cellStyle name="Comma 2 7 38" xfId="6826"/>
    <cellStyle name="Comma 2 7 39" xfId="6827"/>
    <cellStyle name="Comma 2 7 4" xfId="6828"/>
    <cellStyle name="Comma 2 7 4 2" xfId="6829"/>
    <cellStyle name="Comma 2 7 4 2 2" xfId="6830"/>
    <cellStyle name="Comma 2 7 4 2 2 2" xfId="6831"/>
    <cellStyle name="Comma 2 7 4 2 2 2 2" xfId="6832"/>
    <cellStyle name="Comma 2 7 4 2 2 3" xfId="6833"/>
    <cellStyle name="Comma 2 7 4 2 3" xfId="6834"/>
    <cellStyle name="Comma 2 7 4 2 3 2" xfId="6835"/>
    <cellStyle name="Comma 2 7 4 2 4" xfId="6836"/>
    <cellStyle name="Comma 2 7 4 3" xfId="6837"/>
    <cellStyle name="Comma 2 7 4 3 2" xfId="6838"/>
    <cellStyle name="Comma 2 7 4 3 2 2" xfId="6839"/>
    <cellStyle name="Comma 2 7 4 3 3" xfId="6840"/>
    <cellStyle name="Comma 2 7 4 4" xfId="6841"/>
    <cellStyle name="Comma 2 7 4 4 2" xfId="6842"/>
    <cellStyle name="Comma 2 7 4 5" xfId="6843"/>
    <cellStyle name="Comma 2 7 40" xfId="6844"/>
    <cellStyle name="Comma 2 7 41" xfId="6845"/>
    <cellStyle name="Comma 2 7 42" xfId="6846"/>
    <cellStyle name="Comma 2 7 43" xfId="6847"/>
    <cellStyle name="Comma 2 7 44" xfId="6848"/>
    <cellStyle name="Comma 2 7 45" xfId="6849"/>
    <cellStyle name="Comma 2 7 46" xfId="6850"/>
    <cellStyle name="Comma 2 7 47" xfId="6851"/>
    <cellStyle name="Comma 2 7 48" xfId="6852"/>
    <cellStyle name="Comma 2 7 49" xfId="6853"/>
    <cellStyle name="Comma 2 7 5" xfId="6854"/>
    <cellStyle name="Comma 2 7 5 2" xfId="6855"/>
    <cellStyle name="Comma 2 7 5 2 2" xfId="6856"/>
    <cellStyle name="Comma 2 7 5 2 2 2" xfId="6857"/>
    <cellStyle name="Comma 2 7 5 2 2 2 2" xfId="6858"/>
    <cellStyle name="Comma 2 7 5 2 2 3" xfId="6859"/>
    <cellStyle name="Comma 2 7 5 2 3" xfId="6860"/>
    <cellStyle name="Comma 2 7 5 2 3 2" xfId="6861"/>
    <cellStyle name="Comma 2 7 5 2 4" xfId="6862"/>
    <cellStyle name="Comma 2 7 5 3" xfId="6863"/>
    <cellStyle name="Comma 2 7 5 3 2" xfId="6864"/>
    <cellStyle name="Comma 2 7 5 3 2 2" xfId="6865"/>
    <cellStyle name="Comma 2 7 5 3 3" xfId="6866"/>
    <cellStyle name="Comma 2 7 5 4" xfId="6867"/>
    <cellStyle name="Comma 2 7 5 4 2" xfId="6868"/>
    <cellStyle name="Comma 2 7 5 5" xfId="6869"/>
    <cellStyle name="Comma 2 7 50" xfId="6870"/>
    <cellStyle name="Comma 2 7 51" xfId="6871"/>
    <cellStyle name="Comma 2 7 52" xfId="6872"/>
    <cellStyle name="Comma 2 7 53" xfId="6873"/>
    <cellStyle name="Comma 2 7 54" xfId="6874"/>
    <cellStyle name="Comma 2 7 55" xfId="6875"/>
    <cellStyle name="Comma 2 7 56" xfId="6876"/>
    <cellStyle name="Comma 2 7 57" xfId="6877"/>
    <cellStyle name="Comma 2 7 58" xfId="6878"/>
    <cellStyle name="Comma 2 7 59" xfId="6879"/>
    <cellStyle name="Comma 2 7 6" xfId="6880"/>
    <cellStyle name="Comma 2 7 6 2" xfId="6881"/>
    <cellStyle name="Comma 2 7 6 2 2" xfId="6882"/>
    <cellStyle name="Comma 2 7 6 2 2 2" xfId="6883"/>
    <cellStyle name="Comma 2 7 6 2 3" xfId="6884"/>
    <cellStyle name="Comma 2 7 6 3" xfId="6885"/>
    <cellStyle name="Comma 2 7 6 3 2" xfId="6886"/>
    <cellStyle name="Comma 2 7 6 4" xfId="6887"/>
    <cellStyle name="Comma 2 7 60" xfId="6888"/>
    <cellStyle name="Comma 2 7 61" xfId="6889"/>
    <cellStyle name="Comma 2 7 62" xfId="6890"/>
    <cellStyle name="Comma 2 7 63" xfId="6891"/>
    <cellStyle name="Comma 2 7 64" xfId="6892"/>
    <cellStyle name="Comma 2 7 65" xfId="6893"/>
    <cellStyle name="Comma 2 7 66" xfId="6894"/>
    <cellStyle name="Comma 2 7 67" xfId="6895"/>
    <cellStyle name="Comma 2 7 68" xfId="6896"/>
    <cellStyle name="Comma 2 7 69" xfId="6897"/>
    <cellStyle name="Comma 2 7 7" xfId="6898"/>
    <cellStyle name="Comma 2 7 7 2" xfId="6899"/>
    <cellStyle name="Comma 2 7 7 2 2" xfId="6900"/>
    <cellStyle name="Comma 2 7 7 3" xfId="6901"/>
    <cellStyle name="Comma 2 7 70" xfId="6902"/>
    <cellStyle name="Comma 2 7 71" xfId="6903"/>
    <cellStyle name="Comma 2 7 72" xfId="6904"/>
    <cellStyle name="Comma 2 7 73" xfId="6905"/>
    <cellStyle name="Comma 2 7 74" xfId="6906"/>
    <cellStyle name="Comma 2 7 75" xfId="6907"/>
    <cellStyle name="Comma 2 7 76" xfId="6908"/>
    <cellStyle name="Comma 2 7 77" xfId="6909"/>
    <cellStyle name="Comma 2 7 78" xfId="6910"/>
    <cellStyle name="Comma 2 7 79" xfId="6911"/>
    <cellStyle name="Comma 2 7 8" xfId="6912"/>
    <cellStyle name="Comma 2 7 80" xfId="6913"/>
    <cellStyle name="Comma 2 7 81" xfId="6914"/>
    <cellStyle name="Comma 2 7 82" xfId="6915"/>
    <cellStyle name="Comma 2 7 83" xfId="6916"/>
    <cellStyle name="Comma 2 7 84" xfId="6917"/>
    <cellStyle name="Comma 2 7 85" xfId="6918"/>
    <cellStyle name="Comma 2 7 86" xfId="6919"/>
    <cellStyle name="Comma 2 7 87" xfId="6920"/>
    <cellStyle name="Comma 2 7 88" xfId="6921"/>
    <cellStyle name="Comma 2 7 89" xfId="6922"/>
    <cellStyle name="Comma 2 7 9" xfId="6923"/>
    <cellStyle name="Comma 2 7 9 2" xfId="6924"/>
    <cellStyle name="Comma 2 7 90" xfId="6925"/>
    <cellStyle name="Comma 2 7 91" xfId="6926"/>
    <cellStyle name="Comma 2 7 92" xfId="6927"/>
    <cellStyle name="Comma 2 7 93" xfId="6928"/>
    <cellStyle name="Comma 2 7 94" xfId="6929"/>
    <cellStyle name="Comma 2 7 95" xfId="6930"/>
    <cellStyle name="Comma 2 7 96" xfId="6931"/>
    <cellStyle name="Comma 2 7 97" xfId="6932"/>
    <cellStyle name="Comma 2 7 98" xfId="6933"/>
    <cellStyle name="Comma 2 7 99" xfId="6934"/>
    <cellStyle name="Comma 2 70" xfId="6935"/>
    <cellStyle name="Comma 2 70 2" xfId="6936"/>
    <cellStyle name="Comma 2 70 3" xfId="6937"/>
    <cellStyle name="Comma 2 71" xfId="6938"/>
    <cellStyle name="Comma 2 71 2" xfId="6939"/>
    <cellStyle name="Comma 2 71 3" xfId="6940"/>
    <cellStyle name="Comma 2 72" xfId="6941"/>
    <cellStyle name="Comma 2 72 2" xfId="6942"/>
    <cellStyle name="Comma 2 72 3" xfId="6943"/>
    <cellStyle name="Comma 2 73" xfId="6944"/>
    <cellStyle name="Comma 2 73 2" xfId="6945"/>
    <cellStyle name="Comma 2 73 3" xfId="6946"/>
    <cellStyle name="Comma 2 74" xfId="6947"/>
    <cellStyle name="Comma 2 74 2" xfId="6948"/>
    <cellStyle name="Comma 2 74 3" xfId="6949"/>
    <cellStyle name="Comma 2 75" xfId="6950"/>
    <cellStyle name="Comma 2 75 2" xfId="6951"/>
    <cellStyle name="Comma 2 75 3" xfId="6952"/>
    <cellStyle name="Comma 2 76" xfId="6953"/>
    <cellStyle name="Comma 2 76 2" xfId="6954"/>
    <cellStyle name="Comma 2 76 3" xfId="6955"/>
    <cellStyle name="Comma 2 77" xfId="6956"/>
    <cellStyle name="Comma 2 77 2" xfId="6957"/>
    <cellStyle name="Comma 2 77 3" xfId="6958"/>
    <cellStyle name="Comma 2 78" xfId="6959"/>
    <cellStyle name="Comma 2 78 2" xfId="6960"/>
    <cellStyle name="Comma 2 78 3" xfId="6961"/>
    <cellStyle name="Comma 2 79" xfId="6962"/>
    <cellStyle name="Comma 2 79 2" xfId="6963"/>
    <cellStyle name="Comma 2 79 3" xfId="6964"/>
    <cellStyle name="Comma 2 8" xfId="6965"/>
    <cellStyle name="Comma 2 8 10" xfId="6966"/>
    <cellStyle name="Comma 2 8 2" xfId="6967"/>
    <cellStyle name="Comma 2 8 2 2" xfId="6968"/>
    <cellStyle name="Comma 2 8 2 2 2" xfId="6969"/>
    <cellStyle name="Comma 2 8 2 2 2 2" xfId="6970"/>
    <cellStyle name="Comma 2 8 2 2 2 2 2" xfId="6971"/>
    <cellStyle name="Comma 2 8 2 2 2 2 2 2" xfId="6972"/>
    <cellStyle name="Comma 2 8 2 2 2 2 3" xfId="6973"/>
    <cellStyle name="Comma 2 8 2 2 2 3" xfId="6974"/>
    <cellStyle name="Comma 2 8 2 2 2 3 2" xfId="6975"/>
    <cellStyle name="Comma 2 8 2 2 2 4" xfId="6976"/>
    <cellStyle name="Comma 2 8 2 2 3" xfId="6977"/>
    <cellStyle name="Comma 2 8 2 2 3 2" xfId="6978"/>
    <cellStyle name="Comma 2 8 2 2 3 2 2" xfId="6979"/>
    <cellStyle name="Comma 2 8 2 2 3 3" xfId="6980"/>
    <cellStyle name="Comma 2 8 2 2 4" xfId="6981"/>
    <cellStyle name="Comma 2 8 2 2 4 2" xfId="6982"/>
    <cellStyle name="Comma 2 8 2 2 5" xfId="6983"/>
    <cellStyle name="Comma 2 8 2 3" xfId="6984"/>
    <cellStyle name="Comma 2 8 2 3 2" xfId="6985"/>
    <cellStyle name="Comma 2 8 2 3 2 2" xfId="6986"/>
    <cellStyle name="Comma 2 8 2 3 2 2 2" xfId="6987"/>
    <cellStyle name="Comma 2 8 2 3 2 2 2 2" xfId="6988"/>
    <cellStyle name="Comma 2 8 2 3 2 2 3" xfId="6989"/>
    <cellStyle name="Comma 2 8 2 3 2 3" xfId="6990"/>
    <cellStyle name="Comma 2 8 2 3 2 3 2" xfId="6991"/>
    <cellStyle name="Comma 2 8 2 3 2 4" xfId="6992"/>
    <cellStyle name="Comma 2 8 2 3 3" xfId="6993"/>
    <cellStyle name="Comma 2 8 2 3 3 2" xfId="6994"/>
    <cellStyle name="Comma 2 8 2 3 3 2 2" xfId="6995"/>
    <cellStyle name="Comma 2 8 2 3 3 3" xfId="6996"/>
    <cellStyle name="Comma 2 8 2 3 4" xfId="6997"/>
    <cellStyle name="Comma 2 8 2 3 4 2" xfId="6998"/>
    <cellStyle name="Comma 2 8 2 3 5" xfId="6999"/>
    <cellStyle name="Comma 2 8 2 4" xfId="7000"/>
    <cellStyle name="Comma 2 8 2 4 2" xfId="7001"/>
    <cellStyle name="Comma 2 8 2 4 2 2" xfId="7002"/>
    <cellStyle name="Comma 2 8 2 4 2 2 2" xfId="7003"/>
    <cellStyle name="Comma 2 8 2 4 2 3" xfId="7004"/>
    <cellStyle name="Comma 2 8 2 4 3" xfId="7005"/>
    <cellStyle name="Comma 2 8 2 4 3 2" xfId="7006"/>
    <cellStyle name="Comma 2 8 2 4 4" xfId="7007"/>
    <cellStyle name="Comma 2 8 2 5" xfId="7008"/>
    <cellStyle name="Comma 2 8 2 5 2" xfId="7009"/>
    <cellStyle name="Comma 2 8 2 5 2 2" xfId="7010"/>
    <cellStyle name="Comma 2 8 2 5 3" xfId="7011"/>
    <cellStyle name="Comma 2 8 2 6" xfId="7012"/>
    <cellStyle name="Comma 2 8 2 6 2" xfId="7013"/>
    <cellStyle name="Comma 2 8 2 7" xfId="7014"/>
    <cellStyle name="Comma 2 8 3" xfId="7015"/>
    <cellStyle name="Comma 2 8 3 2" xfId="7016"/>
    <cellStyle name="Comma 2 8 3 2 2" xfId="7017"/>
    <cellStyle name="Comma 2 8 3 2 2 2" xfId="7018"/>
    <cellStyle name="Comma 2 8 3 2 2 2 2" xfId="7019"/>
    <cellStyle name="Comma 2 8 3 2 2 2 2 2" xfId="7020"/>
    <cellStyle name="Comma 2 8 3 2 2 2 3" xfId="7021"/>
    <cellStyle name="Comma 2 8 3 2 2 3" xfId="7022"/>
    <cellStyle name="Comma 2 8 3 2 2 3 2" xfId="7023"/>
    <cellStyle name="Comma 2 8 3 2 2 4" xfId="7024"/>
    <cellStyle name="Comma 2 8 3 2 3" xfId="7025"/>
    <cellStyle name="Comma 2 8 3 2 3 2" xfId="7026"/>
    <cellStyle name="Comma 2 8 3 2 3 2 2" xfId="7027"/>
    <cellStyle name="Comma 2 8 3 2 3 3" xfId="7028"/>
    <cellStyle name="Comma 2 8 3 2 4" xfId="7029"/>
    <cellStyle name="Comma 2 8 3 2 4 2" xfId="7030"/>
    <cellStyle name="Comma 2 8 3 2 5" xfId="7031"/>
    <cellStyle name="Comma 2 8 3 3" xfId="7032"/>
    <cellStyle name="Comma 2 8 3 3 2" xfId="7033"/>
    <cellStyle name="Comma 2 8 3 3 2 2" xfId="7034"/>
    <cellStyle name="Comma 2 8 3 3 2 2 2" xfId="7035"/>
    <cellStyle name="Comma 2 8 3 3 2 2 2 2" xfId="7036"/>
    <cellStyle name="Comma 2 8 3 3 2 2 3" xfId="7037"/>
    <cellStyle name="Comma 2 8 3 3 2 3" xfId="7038"/>
    <cellStyle name="Comma 2 8 3 3 2 3 2" xfId="7039"/>
    <cellStyle name="Comma 2 8 3 3 2 4" xfId="7040"/>
    <cellStyle name="Comma 2 8 3 3 3" xfId="7041"/>
    <cellStyle name="Comma 2 8 3 3 3 2" xfId="7042"/>
    <cellStyle name="Comma 2 8 3 3 3 2 2" xfId="7043"/>
    <cellStyle name="Comma 2 8 3 3 3 3" xfId="7044"/>
    <cellStyle name="Comma 2 8 3 3 4" xfId="7045"/>
    <cellStyle name="Comma 2 8 3 3 4 2" xfId="7046"/>
    <cellStyle name="Comma 2 8 3 3 5" xfId="7047"/>
    <cellStyle name="Comma 2 8 3 4" xfId="7048"/>
    <cellStyle name="Comma 2 8 3 4 2" xfId="7049"/>
    <cellStyle name="Comma 2 8 3 4 2 2" xfId="7050"/>
    <cellStyle name="Comma 2 8 3 4 2 2 2" xfId="7051"/>
    <cellStyle name="Comma 2 8 3 4 2 3" xfId="7052"/>
    <cellStyle name="Comma 2 8 3 4 3" xfId="7053"/>
    <cellStyle name="Comma 2 8 3 4 3 2" xfId="7054"/>
    <cellStyle name="Comma 2 8 3 4 4" xfId="7055"/>
    <cellStyle name="Comma 2 8 3 5" xfId="7056"/>
    <cellStyle name="Comma 2 8 3 5 2" xfId="7057"/>
    <cellStyle name="Comma 2 8 3 5 2 2" xfId="7058"/>
    <cellStyle name="Comma 2 8 3 5 3" xfId="7059"/>
    <cellStyle name="Comma 2 8 3 6" xfId="7060"/>
    <cellStyle name="Comma 2 8 3 6 2" xfId="7061"/>
    <cellStyle name="Comma 2 8 3 7" xfId="7062"/>
    <cellStyle name="Comma 2 8 4" xfId="7063"/>
    <cellStyle name="Comma 2 8 4 2" xfId="7064"/>
    <cellStyle name="Comma 2 8 4 2 2" xfId="7065"/>
    <cellStyle name="Comma 2 8 4 2 2 2" xfId="7066"/>
    <cellStyle name="Comma 2 8 4 2 2 2 2" xfId="7067"/>
    <cellStyle name="Comma 2 8 4 2 2 3" xfId="7068"/>
    <cellStyle name="Comma 2 8 4 2 3" xfId="7069"/>
    <cellStyle name="Comma 2 8 4 2 3 2" xfId="7070"/>
    <cellStyle name="Comma 2 8 4 2 4" xfId="7071"/>
    <cellStyle name="Comma 2 8 4 3" xfId="7072"/>
    <cellStyle name="Comma 2 8 4 3 2" xfId="7073"/>
    <cellStyle name="Comma 2 8 4 3 2 2" xfId="7074"/>
    <cellStyle name="Comma 2 8 4 3 3" xfId="7075"/>
    <cellStyle name="Comma 2 8 4 4" xfId="7076"/>
    <cellStyle name="Comma 2 8 4 4 2" xfId="7077"/>
    <cellStyle name="Comma 2 8 4 5" xfId="7078"/>
    <cellStyle name="Comma 2 8 5" xfId="7079"/>
    <cellStyle name="Comma 2 8 5 2" xfId="7080"/>
    <cellStyle name="Comma 2 8 5 2 2" xfId="7081"/>
    <cellStyle name="Comma 2 8 5 2 2 2" xfId="7082"/>
    <cellStyle name="Comma 2 8 5 2 2 2 2" xfId="7083"/>
    <cellStyle name="Comma 2 8 5 2 2 3" xfId="7084"/>
    <cellStyle name="Comma 2 8 5 2 3" xfId="7085"/>
    <cellStyle name="Comma 2 8 5 2 3 2" xfId="7086"/>
    <cellStyle name="Comma 2 8 5 2 4" xfId="7087"/>
    <cellStyle name="Comma 2 8 5 3" xfId="7088"/>
    <cellStyle name="Comma 2 8 5 3 2" xfId="7089"/>
    <cellStyle name="Comma 2 8 5 3 2 2" xfId="7090"/>
    <cellStyle name="Comma 2 8 5 3 3" xfId="7091"/>
    <cellStyle name="Comma 2 8 5 4" xfId="7092"/>
    <cellStyle name="Comma 2 8 5 4 2" xfId="7093"/>
    <cellStyle name="Comma 2 8 5 5" xfId="7094"/>
    <cellStyle name="Comma 2 8 6" xfId="7095"/>
    <cellStyle name="Comma 2 8 6 2" xfId="7096"/>
    <cellStyle name="Comma 2 8 6 2 2" xfId="7097"/>
    <cellStyle name="Comma 2 8 6 2 2 2" xfId="7098"/>
    <cellStyle name="Comma 2 8 6 2 3" xfId="7099"/>
    <cellStyle name="Comma 2 8 6 3" xfId="7100"/>
    <cellStyle name="Comma 2 8 6 3 2" xfId="7101"/>
    <cellStyle name="Comma 2 8 6 4" xfId="7102"/>
    <cellStyle name="Comma 2 8 7" xfId="7103"/>
    <cellStyle name="Comma 2 8 7 2" xfId="7104"/>
    <cellStyle name="Comma 2 8 7 2 2" xfId="7105"/>
    <cellStyle name="Comma 2 8 7 3" xfId="7106"/>
    <cellStyle name="Comma 2 8 8" xfId="7107"/>
    <cellStyle name="Comma 2 8 9" xfId="7108"/>
    <cellStyle name="Comma 2 8 9 2" xfId="7109"/>
    <cellStyle name="Comma 2 80" xfId="7110"/>
    <cellStyle name="Comma 2 80 2" xfId="7111"/>
    <cellStyle name="Comma 2 80 3" xfId="7112"/>
    <cellStyle name="Comma 2 81" xfId="7113"/>
    <cellStyle name="Comma 2 81 2" xfId="7114"/>
    <cellStyle name="Comma 2 81 3" xfId="7115"/>
    <cellStyle name="Comma 2 82" xfId="7116"/>
    <cellStyle name="Comma 2 82 2" xfId="7117"/>
    <cellStyle name="Comma 2 82 3" xfId="7118"/>
    <cellStyle name="Comma 2 83" xfId="7119"/>
    <cellStyle name="Comma 2 83 2" xfId="7120"/>
    <cellStyle name="Comma 2 83 3" xfId="7121"/>
    <cellStyle name="Comma 2 84" xfId="7122"/>
    <cellStyle name="Comma 2 84 2" xfId="7123"/>
    <cellStyle name="Comma 2 84 3" xfId="7124"/>
    <cellStyle name="Comma 2 85" xfId="7125"/>
    <cellStyle name="Comma 2 85 2" xfId="7126"/>
    <cellStyle name="Comma 2 85 3" xfId="7127"/>
    <cellStyle name="Comma 2 86" xfId="7128"/>
    <cellStyle name="Comma 2 86 2" xfId="7129"/>
    <cellStyle name="Comma 2 86 3" xfId="7130"/>
    <cellStyle name="Comma 2 87" xfId="7131"/>
    <cellStyle name="Comma 2 87 2" xfId="7132"/>
    <cellStyle name="Comma 2 87 3" xfId="7133"/>
    <cellStyle name="Comma 2 88" xfId="7134"/>
    <cellStyle name="Comma 2 88 2" xfId="7135"/>
    <cellStyle name="Comma 2 88 3" xfId="7136"/>
    <cellStyle name="Comma 2 89" xfId="7137"/>
    <cellStyle name="Comma 2 89 2" xfId="7138"/>
    <cellStyle name="Comma 2 89 3" xfId="7139"/>
    <cellStyle name="Comma 2 9" xfId="7140"/>
    <cellStyle name="Comma 2 9 2" xfId="7141"/>
    <cellStyle name="Comma 2 9 2 2" xfId="7142"/>
    <cellStyle name="Comma 2 9 2 2 2" xfId="7143"/>
    <cellStyle name="Comma 2 9 2 2 2 2" xfId="7144"/>
    <cellStyle name="Comma 2 9 2 2 2 2 2" xfId="7145"/>
    <cellStyle name="Comma 2 9 2 2 2 3" xfId="7146"/>
    <cellStyle name="Comma 2 9 2 2 3" xfId="7147"/>
    <cellStyle name="Comma 2 9 2 2 3 2" xfId="7148"/>
    <cellStyle name="Comma 2 9 2 2 4" xfId="7149"/>
    <cellStyle name="Comma 2 9 2 3" xfId="7150"/>
    <cellStyle name="Comma 2 9 2 3 2" xfId="7151"/>
    <cellStyle name="Comma 2 9 2 3 2 2" xfId="7152"/>
    <cellStyle name="Comma 2 9 2 3 3" xfId="7153"/>
    <cellStyle name="Comma 2 9 2 4" xfId="7154"/>
    <cellStyle name="Comma 2 9 2 4 2" xfId="7155"/>
    <cellStyle name="Comma 2 9 2 5" xfId="7156"/>
    <cellStyle name="Comma 2 9 3" xfId="7157"/>
    <cellStyle name="Comma 2 9 3 2" xfId="7158"/>
    <cellStyle name="Comma 2 9 3 2 2" xfId="7159"/>
    <cellStyle name="Comma 2 9 3 2 2 2" xfId="7160"/>
    <cellStyle name="Comma 2 9 3 2 2 2 2" xfId="7161"/>
    <cellStyle name="Comma 2 9 3 2 2 3" xfId="7162"/>
    <cellStyle name="Comma 2 9 3 2 3" xfId="7163"/>
    <cellStyle name="Comma 2 9 3 2 3 2" xfId="7164"/>
    <cellStyle name="Comma 2 9 3 2 4" xfId="7165"/>
    <cellStyle name="Comma 2 9 3 3" xfId="7166"/>
    <cellStyle name="Comma 2 9 3 3 2" xfId="7167"/>
    <cellStyle name="Comma 2 9 3 3 2 2" xfId="7168"/>
    <cellStyle name="Comma 2 9 3 3 3" xfId="7169"/>
    <cellStyle name="Comma 2 9 3 4" xfId="7170"/>
    <cellStyle name="Comma 2 9 3 4 2" xfId="7171"/>
    <cellStyle name="Comma 2 9 3 5" xfId="7172"/>
    <cellStyle name="Comma 2 9 4" xfId="7173"/>
    <cellStyle name="Comma 2 9 4 2" xfId="7174"/>
    <cellStyle name="Comma 2 9 4 2 2" xfId="7175"/>
    <cellStyle name="Comma 2 9 4 2 2 2" xfId="7176"/>
    <cellStyle name="Comma 2 9 4 2 3" xfId="7177"/>
    <cellStyle name="Comma 2 9 4 3" xfId="7178"/>
    <cellStyle name="Comma 2 9 4 3 2" xfId="7179"/>
    <cellStyle name="Comma 2 9 4 4" xfId="7180"/>
    <cellStyle name="Comma 2 9 5" xfId="7181"/>
    <cellStyle name="Comma 2 9 5 2" xfId="7182"/>
    <cellStyle name="Comma 2 9 5 2 2" xfId="7183"/>
    <cellStyle name="Comma 2 9 5 2 2 2" xfId="7184"/>
    <cellStyle name="Comma 2 9 5 2 3" xfId="7185"/>
    <cellStyle name="Comma 2 9 5 3" xfId="7186"/>
    <cellStyle name="Comma 2 9 5 3 2" xfId="7187"/>
    <cellStyle name="Comma 2 9 5 4" xfId="7188"/>
    <cellStyle name="Comma 2 9 6" xfId="7189"/>
    <cellStyle name="Comma 2 9 7" xfId="7190"/>
    <cellStyle name="Comma 2 9 8" xfId="7191"/>
    <cellStyle name="Comma 2 9 8 2" xfId="7192"/>
    <cellStyle name="Comma 2 9 9" xfId="7193"/>
    <cellStyle name="Comma 2 90" xfId="7194"/>
    <cellStyle name="Comma 2 90 2" xfId="7195"/>
    <cellStyle name="Comma 2 90 3" xfId="7196"/>
    <cellStyle name="Comma 2 91" xfId="7197"/>
    <cellStyle name="Comma 2 91 2" xfId="7198"/>
    <cellStyle name="Comma 2 91 3" xfId="7199"/>
    <cellStyle name="Comma 2 92" xfId="7200"/>
    <cellStyle name="Comma 2 92 2" xfId="7201"/>
    <cellStyle name="Comma 2 92 3" xfId="7202"/>
    <cellStyle name="Comma 2 93" xfId="7203"/>
    <cellStyle name="Comma 2 93 2" xfId="7204"/>
    <cellStyle name="Comma 2 93 3" xfId="7205"/>
    <cellStyle name="Comma 2 94" xfId="7206"/>
    <cellStyle name="Comma 2 94 2" xfId="7207"/>
    <cellStyle name="Comma 2 94 3" xfId="7208"/>
    <cellStyle name="Comma 2 95" xfId="7209"/>
    <cellStyle name="Comma 2 95 2" xfId="7210"/>
    <cellStyle name="Comma 2 95 3" xfId="7211"/>
    <cellStyle name="Comma 2 96" xfId="7212"/>
    <cellStyle name="Comma 2 96 2" xfId="7213"/>
    <cellStyle name="Comma 2 96 3" xfId="7214"/>
    <cellStyle name="Comma 2 97" xfId="7215"/>
    <cellStyle name="Comma 2 97 2" xfId="7216"/>
    <cellStyle name="Comma 2 97 3" xfId="7217"/>
    <cellStyle name="Comma 2 98" xfId="7218"/>
    <cellStyle name="Comma 2 98 2" xfId="7219"/>
    <cellStyle name="Comma 2 98 3" xfId="7220"/>
    <cellStyle name="Comma 2 99" xfId="7221"/>
    <cellStyle name="Comma 2 99 2" xfId="7222"/>
    <cellStyle name="Comma 2 99 3" xfId="7223"/>
    <cellStyle name="Comma 20" xfId="7224"/>
    <cellStyle name="Comma 20 10" xfId="7225"/>
    <cellStyle name="Comma 20 11" xfId="7226"/>
    <cellStyle name="Comma 20 12" xfId="7227"/>
    <cellStyle name="Comma 20 2" xfId="7228"/>
    <cellStyle name="Comma 20 2 2" xfId="7229"/>
    <cellStyle name="Comma 20 2 2 2" xfId="7230"/>
    <cellStyle name="Comma 20 2 2 2 2" xfId="7231"/>
    <cellStyle name="Comma 20 2 2 2 2 2" xfId="7232"/>
    <cellStyle name="Comma 20 2 2 2 2 2 2" xfId="7233"/>
    <cellStyle name="Comma 20 2 2 2 2 2 3" xfId="7234"/>
    <cellStyle name="Comma 20 2 2 2 2 3" xfId="7235"/>
    <cellStyle name="Comma 20 2 2 2 2 4" xfId="7236"/>
    <cellStyle name="Comma 20 2 2 2 3" xfId="7237"/>
    <cellStyle name="Comma 20 2 2 2 3 2" xfId="7238"/>
    <cellStyle name="Comma 20 2 2 2 3 3" xfId="7239"/>
    <cellStyle name="Comma 20 2 2 2 4" xfId="7240"/>
    <cellStyle name="Comma 20 2 2 2 5" xfId="7241"/>
    <cellStyle name="Comma 20 2 2 3" xfId="7242"/>
    <cellStyle name="Comma 20 2 2 3 2" xfId="7243"/>
    <cellStyle name="Comma 20 2 2 3 2 2" xfId="7244"/>
    <cellStyle name="Comma 20 2 2 3 2 3" xfId="7245"/>
    <cellStyle name="Comma 20 2 2 3 3" xfId="7246"/>
    <cellStyle name="Comma 20 2 2 3 4" xfId="7247"/>
    <cellStyle name="Comma 20 2 2 4" xfId="7248"/>
    <cellStyle name="Comma 20 2 2 4 2" xfId="7249"/>
    <cellStyle name="Comma 20 2 2 4 3" xfId="7250"/>
    <cellStyle name="Comma 20 2 2 5" xfId="7251"/>
    <cellStyle name="Comma 20 2 2 6" xfId="7252"/>
    <cellStyle name="Comma 20 2 3" xfId="7253"/>
    <cellStyle name="Comma 20 2 3 2" xfId="7254"/>
    <cellStyle name="Comma 20 2 3 2 2" xfId="7255"/>
    <cellStyle name="Comma 20 2 3 2 2 2" xfId="7256"/>
    <cellStyle name="Comma 20 2 3 2 2 3" xfId="7257"/>
    <cellStyle name="Comma 20 2 3 2 3" xfId="7258"/>
    <cellStyle name="Comma 20 2 3 2 4" xfId="7259"/>
    <cellStyle name="Comma 20 2 3 3" xfId="7260"/>
    <cellStyle name="Comma 20 2 3 3 2" xfId="7261"/>
    <cellStyle name="Comma 20 2 3 3 3" xfId="7262"/>
    <cellStyle name="Comma 20 2 3 4" xfId="7263"/>
    <cellStyle name="Comma 20 2 3 5" xfId="7264"/>
    <cellStyle name="Comma 20 2 4" xfId="7265"/>
    <cellStyle name="Comma 20 2 4 2" xfId="7266"/>
    <cellStyle name="Comma 20 2 4 2 2" xfId="7267"/>
    <cellStyle name="Comma 20 2 4 2 3" xfId="7268"/>
    <cellStyle name="Comma 20 2 4 3" xfId="7269"/>
    <cellStyle name="Comma 20 2 4 4" xfId="7270"/>
    <cellStyle name="Comma 20 2 5" xfId="7271"/>
    <cellStyle name="Comma 20 2 5 2" xfId="7272"/>
    <cellStyle name="Comma 20 2 5 3" xfId="7273"/>
    <cellStyle name="Comma 20 2 6" xfId="7274"/>
    <cellStyle name="Comma 20 2 7" xfId="7275"/>
    <cellStyle name="Comma 20 3" xfId="7276"/>
    <cellStyle name="Comma 20 3 2" xfId="7277"/>
    <cellStyle name="Comma 20 3 2 2" xfId="7278"/>
    <cellStyle name="Comma 20 3 2 2 2" xfId="7279"/>
    <cellStyle name="Comma 20 3 2 2 2 2" xfId="7280"/>
    <cellStyle name="Comma 20 3 2 2 2 2 2" xfId="7281"/>
    <cellStyle name="Comma 20 3 2 2 2 2 3" xfId="7282"/>
    <cellStyle name="Comma 20 3 2 2 2 3" xfId="7283"/>
    <cellStyle name="Comma 20 3 2 2 2 4" xfId="7284"/>
    <cellStyle name="Comma 20 3 2 2 3" xfId="7285"/>
    <cellStyle name="Comma 20 3 2 2 3 2" xfId="7286"/>
    <cellStyle name="Comma 20 3 2 2 3 3" xfId="7287"/>
    <cellStyle name="Comma 20 3 2 2 4" xfId="7288"/>
    <cellStyle name="Comma 20 3 2 2 5" xfId="7289"/>
    <cellStyle name="Comma 20 3 2 3" xfId="7290"/>
    <cellStyle name="Comma 20 3 2 3 2" xfId="7291"/>
    <cellStyle name="Comma 20 3 2 3 2 2" xfId="7292"/>
    <cellStyle name="Comma 20 3 2 3 2 3" xfId="7293"/>
    <cellStyle name="Comma 20 3 2 3 3" xfId="7294"/>
    <cellStyle name="Comma 20 3 2 3 4" xfId="7295"/>
    <cellStyle name="Comma 20 3 2 4" xfId="7296"/>
    <cellStyle name="Comma 20 3 2 4 2" xfId="7297"/>
    <cellStyle name="Comma 20 3 2 4 3" xfId="7298"/>
    <cellStyle name="Comma 20 3 2 5" xfId="7299"/>
    <cellStyle name="Comma 20 3 2 6" xfId="7300"/>
    <cellStyle name="Comma 20 3 3" xfId="7301"/>
    <cellStyle name="Comma 20 3 3 2" xfId="7302"/>
    <cellStyle name="Comma 20 3 3 2 2" xfId="7303"/>
    <cellStyle name="Comma 20 3 3 2 2 2" xfId="7304"/>
    <cellStyle name="Comma 20 3 3 2 2 3" xfId="7305"/>
    <cellStyle name="Comma 20 3 3 2 3" xfId="7306"/>
    <cellStyle name="Comma 20 3 3 2 4" xfId="7307"/>
    <cellStyle name="Comma 20 3 3 3" xfId="7308"/>
    <cellStyle name="Comma 20 3 3 3 2" xfId="7309"/>
    <cellStyle name="Comma 20 3 3 3 3" xfId="7310"/>
    <cellStyle name="Comma 20 3 3 4" xfId="7311"/>
    <cellStyle name="Comma 20 3 3 5" xfId="7312"/>
    <cellStyle name="Comma 20 3 4" xfId="7313"/>
    <cellStyle name="Comma 20 3 4 2" xfId="7314"/>
    <cellStyle name="Comma 20 3 4 2 2" xfId="7315"/>
    <cellStyle name="Comma 20 3 4 2 3" xfId="7316"/>
    <cellStyle name="Comma 20 3 4 3" xfId="7317"/>
    <cellStyle name="Comma 20 3 4 4" xfId="7318"/>
    <cellStyle name="Comma 20 3 5" xfId="7319"/>
    <cellStyle name="Comma 20 3 5 2" xfId="7320"/>
    <cellStyle name="Comma 20 3 5 3" xfId="7321"/>
    <cellStyle name="Comma 20 3 6" xfId="7322"/>
    <cellStyle name="Comma 20 3 7" xfId="7323"/>
    <cellStyle name="Comma 20 4" xfId="7324"/>
    <cellStyle name="Comma 20 4 2" xfId="7325"/>
    <cellStyle name="Comma 20 4 2 2" xfId="7326"/>
    <cellStyle name="Comma 20 4 2 2 2" xfId="7327"/>
    <cellStyle name="Comma 20 4 2 2 2 2" xfId="7328"/>
    <cellStyle name="Comma 20 4 2 2 2 3" xfId="7329"/>
    <cellStyle name="Comma 20 4 2 2 3" xfId="7330"/>
    <cellStyle name="Comma 20 4 2 2 4" xfId="7331"/>
    <cellStyle name="Comma 20 4 2 3" xfId="7332"/>
    <cellStyle name="Comma 20 4 2 3 2" xfId="7333"/>
    <cellStyle name="Comma 20 4 2 3 3" xfId="7334"/>
    <cellStyle name="Comma 20 4 2 4" xfId="7335"/>
    <cellStyle name="Comma 20 4 2 5" xfId="7336"/>
    <cellStyle name="Comma 20 4 3" xfId="7337"/>
    <cellStyle name="Comma 20 4 3 2" xfId="7338"/>
    <cellStyle name="Comma 20 4 3 2 2" xfId="7339"/>
    <cellStyle name="Comma 20 4 3 2 3" xfId="7340"/>
    <cellStyle name="Comma 20 4 3 3" xfId="7341"/>
    <cellStyle name="Comma 20 4 3 4" xfId="7342"/>
    <cellStyle name="Comma 20 4 4" xfId="7343"/>
    <cellStyle name="Comma 20 4 4 2" xfId="7344"/>
    <cellStyle name="Comma 20 4 4 3" xfId="7345"/>
    <cellStyle name="Comma 20 4 5" xfId="7346"/>
    <cellStyle name="Comma 20 4 6" xfId="7347"/>
    <cellStyle name="Comma 20 5" xfId="7348"/>
    <cellStyle name="Comma 20 5 2" xfId="7349"/>
    <cellStyle name="Comma 20 5 2 2" xfId="7350"/>
    <cellStyle name="Comma 20 5 2 2 2" xfId="7351"/>
    <cellStyle name="Comma 20 5 2 2 3" xfId="7352"/>
    <cellStyle name="Comma 20 5 2 3" xfId="7353"/>
    <cellStyle name="Comma 20 5 2 4" xfId="7354"/>
    <cellStyle name="Comma 20 5 3" xfId="7355"/>
    <cellStyle name="Comma 20 5 3 2" xfId="7356"/>
    <cellStyle name="Comma 20 5 3 3" xfId="7357"/>
    <cellStyle name="Comma 20 5 4" xfId="7358"/>
    <cellStyle name="Comma 20 5 5" xfId="7359"/>
    <cellStyle name="Comma 20 6" xfId="7360"/>
    <cellStyle name="Comma 20 6 2" xfId="7361"/>
    <cellStyle name="Comma 20 6 2 2" xfId="7362"/>
    <cellStyle name="Comma 20 6 2 3" xfId="7363"/>
    <cellStyle name="Comma 20 6 3" xfId="7364"/>
    <cellStyle name="Comma 20 6 4" xfId="7365"/>
    <cellStyle name="Comma 20 7" xfId="7366"/>
    <cellStyle name="Comma 20 7 2" xfId="7367"/>
    <cellStyle name="Comma 20 7 2 2" xfId="7368"/>
    <cellStyle name="Comma 20 7 2 3" xfId="7369"/>
    <cellStyle name="Comma 20 7 3" xfId="7370"/>
    <cellStyle name="Comma 20 7 4" xfId="7371"/>
    <cellStyle name="Comma 20 8" xfId="7372"/>
    <cellStyle name="Comma 20 8 2" xfId="7373"/>
    <cellStyle name="Comma 20 8 3" xfId="7374"/>
    <cellStyle name="Comma 20 9" xfId="7375"/>
    <cellStyle name="Comma 20 9 2" xfId="7376"/>
    <cellStyle name="Comma 200" xfId="7377"/>
    <cellStyle name="Comma 201" xfId="7378"/>
    <cellStyle name="Comma 202" xfId="7379"/>
    <cellStyle name="Comma 203" xfId="7380"/>
    <cellStyle name="Comma 204" xfId="7381"/>
    <cellStyle name="Comma 205" xfId="7382"/>
    <cellStyle name="Comma 206" xfId="7383"/>
    <cellStyle name="Comma 207" xfId="7384"/>
    <cellStyle name="Comma 208" xfId="7385"/>
    <cellStyle name="Comma 209" xfId="7386"/>
    <cellStyle name="Comma 21" xfId="7387"/>
    <cellStyle name="Comma 21 10" xfId="7388"/>
    <cellStyle name="Comma 21 2" xfId="7389"/>
    <cellStyle name="Comma 21 2 2" xfId="7390"/>
    <cellStyle name="Comma 21 2 2 2" xfId="7391"/>
    <cellStyle name="Comma 21 2 2 2 2" xfId="7392"/>
    <cellStyle name="Comma 21 2 2 2 2 2" xfId="7393"/>
    <cellStyle name="Comma 21 2 2 2 2 2 2" xfId="7394"/>
    <cellStyle name="Comma 21 2 2 2 2 3" xfId="7395"/>
    <cellStyle name="Comma 21 2 2 2 3" xfId="7396"/>
    <cellStyle name="Comma 21 2 2 2 3 2" xfId="7397"/>
    <cellStyle name="Comma 21 2 2 2 4" xfId="7398"/>
    <cellStyle name="Comma 21 2 2 3" xfId="7399"/>
    <cellStyle name="Comma 21 2 2 3 2" xfId="7400"/>
    <cellStyle name="Comma 21 2 2 3 2 2" xfId="7401"/>
    <cellStyle name="Comma 21 2 2 3 3" xfId="7402"/>
    <cellStyle name="Comma 21 2 2 4" xfId="7403"/>
    <cellStyle name="Comma 21 2 2 4 2" xfId="7404"/>
    <cellStyle name="Comma 21 2 2 5" xfId="7405"/>
    <cellStyle name="Comma 21 2 3" xfId="7406"/>
    <cellStyle name="Comma 21 2 3 2" xfId="7407"/>
    <cellStyle name="Comma 21 2 3 2 2" xfId="7408"/>
    <cellStyle name="Comma 21 2 3 2 2 2" xfId="7409"/>
    <cellStyle name="Comma 21 2 3 2 2 2 2" xfId="7410"/>
    <cellStyle name="Comma 21 2 3 2 2 3" xfId="7411"/>
    <cellStyle name="Comma 21 2 3 2 3" xfId="7412"/>
    <cellStyle name="Comma 21 2 3 2 3 2" xfId="7413"/>
    <cellStyle name="Comma 21 2 3 2 4" xfId="7414"/>
    <cellStyle name="Comma 21 2 3 3" xfId="7415"/>
    <cellStyle name="Comma 21 2 3 3 2" xfId="7416"/>
    <cellStyle name="Comma 21 2 3 3 2 2" xfId="7417"/>
    <cellStyle name="Comma 21 2 3 3 3" xfId="7418"/>
    <cellStyle name="Comma 21 2 3 4" xfId="7419"/>
    <cellStyle name="Comma 21 2 3 4 2" xfId="7420"/>
    <cellStyle name="Comma 21 2 3 5" xfId="7421"/>
    <cellStyle name="Comma 21 2 4" xfId="7422"/>
    <cellStyle name="Comma 21 2 4 2" xfId="7423"/>
    <cellStyle name="Comma 21 2 4 2 2" xfId="7424"/>
    <cellStyle name="Comma 21 2 4 2 2 2" xfId="7425"/>
    <cellStyle name="Comma 21 2 4 2 3" xfId="7426"/>
    <cellStyle name="Comma 21 2 4 3" xfId="7427"/>
    <cellStyle name="Comma 21 2 4 3 2" xfId="7428"/>
    <cellStyle name="Comma 21 2 4 4" xfId="7429"/>
    <cellStyle name="Comma 21 2 5" xfId="7430"/>
    <cellStyle name="Comma 21 2 5 2" xfId="7431"/>
    <cellStyle name="Comma 21 2 5 2 2" xfId="7432"/>
    <cellStyle name="Comma 21 2 5 3" xfId="7433"/>
    <cellStyle name="Comma 21 2 6" xfId="7434"/>
    <cellStyle name="Comma 21 2 6 2" xfId="7435"/>
    <cellStyle name="Comma 21 2 7" xfId="7436"/>
    <cellStyle name="Comma 21 3" xfId="7437"/>
    <cellStyle name="Comma 21 3 2" xfId="7438"/>
    <cellStyle name="Comma 21 3 2 2" xfId="7439"/>
    <cellStyle name="Comma 21 3 2 2 2" xfId="7440"/>
    <cellStyle name="Comma 21 3 2 2 2 2" xfId="7441"/>
    <cellStyle name="Comma 21 3 2 2 2 2 2" xfId="7442"/>
    <cellStyle name="Comma 21 3 2 2 2 3" xfId="7443"/>
    <cellStyle name="Comma 21 3 2 2 3" xfId="7444"/>
    <cellStyle name="Comma 21 3 2 2 3 2" xfId="7445"/>
    <cellStyle name="Comma 21 3 2 2 4" xfId="7446"/>
    <cellStyle name="Comma 21 3 2 3" xfId="7447"/>
    <cellStyle name="Comma 21 3 2 3 2" xfId="7448"/>
    <cellStyle name="Comma 21 3 2 3 2 2" xfId="7449"/>
    <cellStyle name="Comma 21 3 2 3 3" xfId="7450"/>
    <cellStyle name="Comma 21 3 2 4" xfId="7451"/>
    <cellStyle name="Comma 21 3 2 4 2" xfId="7452"/>
    <cellStyle name="Comma 21 3 2 5" xfId="7453"/>
    <cellStyle name="Comma 21 3 3" xfId="7454"/>
    <cellStyle name="Comma 21 3 3 2" xfId="7455"/>
    <cellStyle name="Comma 21 3 3 2 2" xfId="7456"/>
    <cellStyle name="Comma 21 3 3 2 2 2" xfId="7457"/>
    <cellStyle name="Comma 21 3 3 2 2 2 2" xfId="7458"/>
    <cellStyle name="Comma 21 3 3 2 2 3" xfId="7459"/>
    <cellStyle name="Comma 21 3 3 2 3" xfId="7460"/>
    <cellStyle name="Comma 21 3 3 2 3 2" xfId="7461"/>
    <cellStyle name="Comma 21 3 3 2 4" xfId="7462"/>
    <cellStyle name="Comma 21 3 3 3" xfId="7463"/>
    <cellStyle name="Comma 21 3 3 3 2" xfId="7464"/>
    <cellStyle name="Comma 21 3 3 3 2 2" xfId="7465"/>
    <cellStyle name="Comma 21 3 3 3 3" xfId="7466"/>
    <cellStyle name="Comma 21 3 3 4" xfId="7467"/>
    <cellStyle name="Comma 21 3 3 4 2" xfId="7468"/>
    <cellStyle name="Comma 21 3 3 5" xfId="7469"/>
    <cellStyle name="Comma 21 3 4" xfId="7470"/>
    <cellStyle name="Comma 21 3 4 2" xfId="7471"/>
    <cellStyle name="Comma 21 3 4 2 2" xfId="7472"/>
    <cellStyle name="Comma 21 3 4 2 2 2" xfId="7473"/>
    <cellStyle name="Comma 21 3 4 2 3" xfId="7474"/>
    <cellStyle name="Comma 21 3 4 3" xfId="7475"/>
    <cellStyle name="Comma 21 3 4 3 2" xfId="7476"/>
    <cellStyle name="Comma 21 3 4 4" xfId="7477"/>
    <cellStyle name="Comma 21 3 5" xfId="7478"/>
    <cellStyle name="Comma 21 3 5 2" xfId="7479"/>
    <cellStyle name="Comma 21 3 5 2 2" xfId="7480"/>
    <cellStyle name="Comma 21 3 5 3" xfId="7481"/>
    <cellStyle name="Comma 21 3 6" xfId="7482"/>
    <cellStyle name="Comma 21 3 6 2" xfId="7483"/>
    <cellStyle name="Comma 21 3 7" xfId="7484"/>
    <cellStyle name="Comma 21 4" xfId="7485"/>
    <cellStyle name="Comma 21 4 2" xfId="7486"/>
    <cellStyle name="Comma 21 4 2 2" xfId="7487"/>
    <cellStyle name="Comma 21 4 2 2 2" xfId="7488"/>
    <cellStyle name="Comma 21 4 2 2 2 2" xfId="7489"/>
    <cellStyle name="Comma 21 4 2 2 3" xfId="7490"/>
    <cellStyle name="Comma 21 4 2 3" xfId="7491"/>
    <cellStyle name="Comma 21 4 2 3 2" xfId="7492"/>
    <cellStyle name="Comma 21 4 2 4" xfId="7493"/>
    <cellStyle name="Comma 21 4 3" xfId="7494"/>
    <cellStyle name="Comma 21 4 3 2" xfId="7495"/>
    <cellStyle name="Comma 21 4 3 2 2" xfId="7496"/>
    <cellStyle name="Comma 21 4 3 3" xfId="7497"/>
    <cellStyle name="Comma 21 4 4" xfId="7498"/>
    <cellStyle name="Comma 21 4 4 2" xfId="7499"/>
    <cellStyle name="Comma 21 4 5" xfId="7500"/>
    <cellStyle name="Comma 21 5" xfId="7501"/>
    <cellStyle name="Comma 21 5 2" xfId="7502"/>
    <cellStyle name="Comma 21 5 2 2" xfId="7503"/>
    <cellStyle name="Comma 21 5 2 2 2" xfId="7504"/>
    <cellStyle name="Comma 21 5 2 2 2 2" xfId="7505"/>
    <cellStyle name="Comma 21 5 2 2 3" xfId="7506"/>
    <cellStyle name="Comma 21 5 2 3" xfId="7507"/>
    <cellStyle name="Comma 21 5 2 3 2" xfId="7508"/>
    <cellStyle name="Comma 21 5 2 4" xfId="7509"/>
    <cellStyle name="Comma 21 5 3" xfId="7510"/>
    <cellStyle name="Comma 21 5 3 2" xfId="7511"/>
    <cellStyle name="Comma 21 5 3 2 2" xfId="7512"/>
    <cellStyle name="Comma 21 5 3 3" xfId="7513"/>
    <cellStyle name="Comma 21 5 4" xfId="7514"/>
    <cellStyle name="Comma 21 5 4 2" xfId="7515"/>
    <cellStyle name="Comma 21 5 5" xfId="7516"/>
    <cellStyle name="Comma 21 6" xfId="7517"/>
    <cellStyle name="Comma 21 6 2" xfId="7518"/>
    <cellStyle name="Comma 21 6 2 2" xfId="7519"/>
    <cellStyle name="Comma 21 6 2 2 2" xfId="7520"/>
    <cellStyle name="Comma 21 6 2 3" xfId="7521"/>
    <cellStyle name="Comma 21 6 3" xfId="7522"/>
    <cellStyle name="Comma 21 6 3 2" xfId="7523"/>
    <cellStyle name="Comma 21 6 4" xfId="7524"/>
    <cellStyle name="Comma 21 7" xfId="7525"/>
    <cellStyle name="Comma 21 7 2" xfId="7526"/>
    <cellStyle name="Comma 21 7 2 2" xfId="7527"/>
    <cellStyle name="Comma 21 7 3" xfId="7528"/>
    <cellStyle name="Comma 21 8" xfId="7529"/>
    <cellStyle name="Comma 21 9" xfId="7530"/>
    <cellStyle name="Comma 21 9 2" xfId="7531"/>
    <cellStyle name="Comma 210" xfId="7532"/>
    <cellStyle name="Comma 211" xfId="7533"/>
    <cellStyle name="Comma 212" xfId="7534"/>
    <cellStyle name="Comma 213" xfId="7535"/>
    <cellStyle name="Comma 214" xfId="7536"/>
    <cellStyle name="Comma 215" xfId="7537"/>
    <cellStyle name="Comma 216" xfId="7538"/>
    <cellStyle name="Comma 216 2" xfId="7539"/>
    <cellStyle name="Comma 217" xfId="7540"/>
    <cellStyle name="Comma 218" xfId="7541"/>
    <cellStyle name="Comma 219" xfId="7542"/>
    <cellStyle name="Comma 22" xfId="7543"/>
    <cellStyle name="Comma 22 2" xfId="7544"/>
    <cellStyle name="Comma 22 2 2" xfId="7545"/>
    <cellStyle name="Comma 22 2 2 2" xfId="7546"/>
    <cellStyle name="Comma 22 2 2 2 2" xfId="7547"/>
    <cellStyle name="Comma 22 2 2 2 2 2" xfId="7548"/>
    <cellStyle name="Comma 22 2 2 2 2 2 2" xfId="7549"/>
    <cellStyle name="Comma 22 2 2 2 2 3" xfId="7550"/>
    <cellStyle name="Comma 22 2 2 2 3" xfId="7551"/>
    <cellStyle name="Comma 22 2 2 2 3 2" xfId="7552"/>
    <cellStyle name="Comma 22 2 2 2 4" xfId="7553"/>
    <cellStyle name="Comma 22 2 2 3" xfId="7554"/>
    <cellStyle name="Comma 22 2 2 3 2" xfId="7555"/>
    <cellStyle name="Comma 22 2 2 3 2 2" xfId="7556"/>
    <cellStyle name="Comma 22 2 2 3 3" xfId="7557"/>
    <cellStyle name="Comma 22 2 2 4" xfId="7558"/>
    <cellStyle name="Comma 22 2 2 4 2" xfId="7559"/>
    <cellStyle name="Comma 22 2 2 5" xfId="7560"/>
    <cellStyle name="Comma 22 2 3" xfId="7561"/>
    <cellStyle name="Comma 22 2 3 2" xfId="7562"/>
    <cellStyle name="Comma 22 2 3 2 2" xfId="7563"/>
    <cellStyle name="Comma 22 2 3 2 2 2" xfId="7564"/>
    <cellStyle name="Comma 22 2 3 2 2 2 2" xfId="7565"/>
    <cellStyle name="Comma 22 2 3 2 2 3" xfId="7566"/>
    <cellStyle name="Comma 22 2 3 2 3" xfId="7567"/>
    <cellStyle name="Comma 22 2 3 2 3 2" xfId="7568"/>
    <cellStyle name="Comma 22 2 3 2 4" xfId="7569"/>
    <cellStyle name="Comma 22 2 3 3" xfId="7570"/>
    <cellStyle name="Comma 22 2 3 3 2" xfId="7571"/>
    <cellStyle name="Comma 22 2 3 3 2 2" xfId="7572"/>
    <cellStyle name="Comma 22 2 3 3 3" xfId="7573"/>
    <cellStyle name="Comma 22 2 3 4" xfId="7574"/>
    <cellStyle name="Comma 22 2 3 4 2" xfId="7575"/>
    <cellStyle name="Comma 22 2 3 5" xfId="7576"/>
    <cellStyle name="Comma 22 2 4" xfId="7577"/>
    <cellStyle name="Comma 22 2 4 2" xfId="7578"/>
    <cellStyle name="Comma 22 2 4 2 2" xfId="7579"/>
    <cellStyle name="Comma 22 2 4 2 2 2" xfId="7580"/>
    <cellStyle name="Comma 22 2 4 2 3" xfId="7581"/>
    <cellStyle name="Comma 22 2 4 3" xfId="7582"/>
    <cellStyle name="Comma 22 2 4 3 2" xfId="7583"/>
    <cellStyle name="Comma 22 2 4 4" xfId="7584"/>
    <cellStyle name="Comma 22 2 5" xfId="7585"/>
    <cellStyle name="Comma 22 2 5 2" xfId="7586"/>
    <cellStyle name="Comma 22 2 5 2 2" xfId="7587"/>
    <cellStyle name="Comma 22 2 5 3" xfId="7588"/>
    <cellStyle name="Comma 22 2 6" xfId="7589"/>
    <cellStyle name="Comma 22 2 6 2" xfId="7590"/>
    <cellStyle name="Comma 22 2 7" xfId="7591"/>
    <cellStyle name="Comma 22 3" xfId="7592"/>
    <cellStyle name="Comma 22 3 2" xfId="7593"/>
    <cellStyle name="Comma 22 3 2 2" xfId="7594"/>
    <cellStyle name="Comma 22 3 2 2 2" xfId="7595"/>
    <cellStyle name="Comma 22 3 2 2 2 2" xfId="7596"/>
    <cellStyle name="Comma 22 3 2 2 2 2 2" xfId="7597"/>
    <cellStyle name="Comma 22 3 2 2 2 3" xfId="7598"/>
    <cellStyle name="Comma 22 3 2 2 3" xfId="7599"/>
    <cellStyle name="Comma 22 3 2 2 3 2" xfId="7600"/>
    <cellStyle name="Comma 22 3 2 2 4" xfId="7601"/>
    <cellStyle name="Comma 22 3 2 3" xfId="7602"/>
    <cellStyle name="Comma 22 3 2 3 2" xfId="7603"/>
    <cellStyle name="Comma 22 3 2 3 2 2" xfId="7604"/>
    <cellStyle name="Comma 22 3 2 3 3" xfId="7605"/>
    <cellStyle name="Comma 22 3 2 4" xfId="7606"/>
    <cellStyle name="Comma 22 3 2 4 2" xfId="7607"/>
    <cellStyle name="Comma 22 3 2 5" xfId="7608"/>
    <cellStyle name="Comma 22 3 3" xfId="7609"/>
    <cellStyle name="Comma 22 3 3 2" xfId="7610"/>
    <cellStyle name="Comma 22 3 3 2 2" xfId="7611"/>
    <cellStyle name="Comma 22 3 3 2 2 2" xfId="7612"/>
    <cellStyle name="Comma 22 3 3 2 2 2 2" xfId="7613"/>
    <cellStyle name="Comma 22 3 3 2 2 3" xfId="7614"/>
    <cellStyle name="Comma 22 3 3 2 3" xfId="7615"/>
    <cellStyle name="Comma 22 3 3 2 3 2" xfId="7616"/>
    <cellStyle name="Comma 22 3 3 2 4" xfId="7617"/>
    <cellStyle name="Comma 22 3 3 3" xfId="7618"/>
    <cellStyle name="Comma 22 3 3 3 2" xfId="7619"/>
    <cellStyle name="Comma 22 3 3 3 2 2" xfId="7620"/>
    <cellStyle name="Comma 22 3 3 3 3" xfId="7621"/>
    <cellStyle name="Comma 22 3 3 4" xfId="7622"/>
    <cellStyle name="Comma 22 3 3 4 2" xfId="7623"/>
    <cellStyle name="Comma 22 3 3 5" xfId="7624"/>
    <cellStyle name="Comma 22 3 4" xfId="7625"/>
    <cellStyle name="Comma 22 3 4 2" xfId="7626"/>
    <cellStyle name="Comma 22 3 4 2 2" xfId="7627"/>
    <cellStyle name="Comma 22 3 4 2 2 2" xfId="7628"/>
    <cellStyle name="Comma 22 3 4 2 3" xfId="7629"/>
    <cellStyle name="Comma 22 3 4 3" xfId="7630"/>
    <cellStyle name="Comma 22 3 4 3 2" xfId="7631"/>
    <cellStyle name="Comma 22 3 4 4" xfId="7632"/>
    <cellStyle name="Comma 22 3 5" xfId="7633"/>
    <cellStyle name="Comma 22 3 5 2" xfId="7634"/>
    <cellStyle name="Comma 22 3 5 2 2" xfId="7635"/>
    <cellStyle name="Comma 22 3 5 3" xfId="7636"/>
    <cellStyle name="Comma 22 3 6" xfId="7637"/>
    <cellStyle name="Comma 22 3 6 2" xfId="7638"/>
    <cellStyle name="Comma 22 3 7" xfId="7639"/>
    <cellStyle name="Comma 22 4" xfId="7640"/>
    <cellStyle name="Comma 22 4 2" xfId="7641"/>
    <cellStyle name="Comma 22 4 2 2" xfId="7642"/>
    <cellStyle name="Comma 22 4 2 2 2" xfId="7643"/>
    <cellStyle name="Comma 22 4 2 2 2 2" xfId="7644"/>
    <cellStyle name="Comma 22 4 2 2 3" xfId="7645"/>
    <cellStyle name="Comma 22 4 2 3" xfId="7646"/>
    <cellStyle name="Comma 22 4 2 3 2" xfId="7647"/>
    <cellStyle name="Comma 22 4 2 4" xfId="7648"/>
    <cellStyle name="Comma 22 4 3" xfId="7649"/>
    <cellStyle name="Comma 22 4 3 2" xfId="7650"/>
    <cellStyle name="Comma 22 4 3 2 2" xfId="7651"/>
    <cellStyle name="Comma 22 4 3 3" xfId="7652"/>
    <cellStyle name="Comma 22 4 4" xfId="7653"/>
    <cellStyle name="Comma 22 4 4 2" xfId="7654"/>
    <cellStyle name="Comma 22 4 5" xfId="7655"/>
    <cellStyle name="Comma 22 5" xfId="7656"/>
    <cellStyle name="Comma 22 5 2" xfId="7657"/>
    <cellStyle name="Comma 22 5 2 2" xfId="7658"/>
    <cellStyle name="Comma 22 5 2 2 2" xfId="7659"/>
    <cellStyle name="Comma 22 5 2 2 2 2" xfId="7660"/>
    <cellStyle name="Comma 22 5 2 2 3" xfId="7661"/>
    <cellStyle name="Comma 22 5 2 3" xfId="7662"/>
    <cellStyle name="Comma 22 5 2 3 2" xfId="7663"/>
    <cellStyle name="Comma 22 5 2 4" xfId="7664"/>
    <cellStyle name="Comma 22 5 3" xfId="7665"/>
    <cellStyle name="Comma 22 5 3 2" xfId="7666"/>
    <cellStyle name="Comma 22 5 3 2 2" xfId="7667"/>
    <cellStyle name="Comma 22 5 3 3" xfId="7668"/>
    <cellStyle name="Comma 22 5 4" xfId="7669"/>
    <cellStyle name="Comma 22 5 4 2" xfId="7670"/>
    <cellStyle name="Comma 22 5 5" xfId="7671"/>
    <cellStyle name="Comma 22 6" xfId="7672"/>
    <cellStyle name="Comma 22 6 2" xfId="7673"/>
    <cellStyle name="Comma 22 6 2 2" xfId="7674"/>
    <cellStyle name="Comma 22 6 2 2 2" xfId="7675"/>
    <cellStyle name="Comma 22 6 2 3" xfId="7676"/>
    <cellStyle name="Comma 22 6 3" xfId="7677"/>
    <cellStyle name="Comma 22 6 3 2" xfId="7678"/>
    <cellStyle name="Comma 22 6 4" xfId="7679"/>
    <cellStyle name="Comma 22 7" xfId="7680"/>
    <cellStyle name="Comma 22 7 2" xfId="7681"/>
    <cellStyle name="Comma 22 7 2 2" xfId="7682"/>
    <cellStyle name="Comma 22 7 3" xfId="7683"/>
    <cellStyle name="Comma 22 8" xfId="7684"/>
    <cellStyle name="Comma 22 8 2" xfId="7685"/>
    <cellStyle name="Comma 22 9" xfId="7686"/>
    <cellStyle name="Comma 220" xfId="7687"/>
    <cellStyle name="Comma 221" xfId="7688"/>
    <cellStyle name="Comma 222" xfId="7689"/>
    <cellStyle name="Comma 223" xfId="7690"/>
    <cellStyle name="Comma 224" xfId="7691"/>
    <cellStyle name="Comma 225" xfId="7692"/>
    <cellStyle name="Comma 226" xfId="7693"/>
    <cellStyle name="Comma 227" xfId="7694"/>
    <cellStyle name="Comma 228" xfId="7695"/>
    <cellStyle name="Comma 229" xfId="7696"/>
    <cellStyle name="Comma 23" xfId="7697"/>
    <cellStyle name="Comma 23 2" xfId="7698"/>
    <cellStyle name="Comma 23 2 2" xfId="7699"/>
    <cellStyle name="Comma 23 2 2 2" xfId="7700"/>
    <cellStyle name="Comma 23 2 2 2 2" xfId="7701"/>
    <cellStyle name="Comma 23 2 2 2 2 2" xfId="7702"/>
    <cellStyle name="Comma 23 2 2 2 2 2 2" xfId="7703"/>
    <cellStyle name="Comma 23 2 2 2 2 3" xfId="7704"/>
    <cellStyle name="Comma 23 2 2 2 3" xfId="7705"/>
    <cellStyle name="Comma 23 2 2 2 3 2" xfId="7706"/>
    <cellStyle name="Comma 23 2 2 2 4" xfId="7707"/>
    <cellStyle name="Comma 23 2 2 3" xfId="7708"/>
    <cellStyle name="Comma 23 2 2 3 2" xfId="7709"/>
    <cellStyle name="Comma 23 2 2 3 2 2" xfId="7710"/>
    <cellStyle name="Comma 23 2 2 3 3" xfId="7711"/>
    <cellStyle name="Comma 23 2 2 4" xfId="7712"/>
    <cellStyle name="Comma 23 2 2 4 2" xfId="7713"/>
    <cellStyle name="Comma 23 2 2 5" xfId="7714"/>
    <cellStyle name="Comma 23 2 3" xfId="7715"/>
    <cellStyle name="Comma 23 2 3 2" xfId="7716"/>
    <cellStyle name="Comma 23 2 3 2 2" xfId="7717"/>
    <cellStyle name="Comma 23 2 3 2 2 2" xfId="7718"/>
    <cellStyle name="Comma 23 2 3 2 2 2 2" xfId="7719"/>
    <cellStyle name="Comma 23 2 3 2 2 3" xfId="7720"/>
    <cellStyle name="Comma 23 2 3 2 3" xfId="7721"/>
    <cellStyle name="Comma 23 2 3 2 3 2" xfId="7722"/>
    <cellStyle name="Comma 23 2 3 2 4" xfId="7723"/>
    <cellStyle name="Comma 23 2 3 3" xfId="7724"/>
    <cellStyle name="Comma 23 2 3 3 2" xfId="7725"/>
    <cellStyle name="Comma 23 2 3 3 2 2" xfId="7726"/>
    <cellStyle name="Comma 23 2 3 3 3" xfId="7727"/>
    <cellStyle name="Comma 23 2 3 4" xfId="7728"/>
    <cellStyle name="Comma 23 2 3 4 2" xfId="7729"/>
    <cellStyle name="Comma 23 2 3 5" xfId="7730"/>
    <cellStyle name="Comma 23 2 4" xfId="7731"/>
    <cellStyle name="Comma 23 2 4 2" xfId="7732"/>
    <cellStyle name="Comma 23 2 4 2 2" xfId="7733"/>
    <cellStyle name="Comma 23 2 4 2 2 2" xfId="7734"/>
    <cellStyle name="Comma 23 2 4 2 3" xfId="7735"/>
    <cellStyle name="Comma 23 2 4 3" xfId="7736"/>
    <cellStyle name="Comma 23 2 4 3 2" xfId="7737"/>
    <cellStyle name="Comma 23 2 4 4" xfId="7738"/>
    <cellStyle name="Comma 23 2 5" xfId="7739"/>
    <cellStyle name="Comma 23 2 5 2" xfId="7740"/>
    <cellStyle name="Comma 23 2 5 2 2" xfId="7741"/>
    <cellStyle name="Comma 23 2 5 3" xfId="7742"/>
    <cellStyle name="Comma 23 2 6" xfId="7743"/>
    <cellStyle name="Comma 23 2 6 2" xfId="7744"/>
    <cellStyle name="Comma 23 2 7" xfId="7745"/>
    <cellStyle name="Comma 23 3" xfId="7746"/>
    <cellStyle name="Comma 23 3 2" xfId="7747"/>
    <cellStyle name="Comma 23 3 2 2" xfId="7748"/>
    <cellStyle name="Comma 23 3 2 2 2" xfId="7749"/>
    <cellStyle name="Comma 23 3 2 2 2 2" xfId="7750"/>
    <cellStyle name="Comma 23 3 2 2 2 2 2" xfId="7751"/>
    <cellStyle name="Comma 23 3 2 2 2 3" xfId="7752"/>
    <cellStyle name="Comma 23 3 2 2 3" xfId="7753"/>
    <cellStyle name="Comma 23 3 2 2 3 2" xfId="7754"/>
    <cellStyle name="Comma 23 3 2 2 4" xfId="7755"/>
    <cellStyle name="Comma 23 3 2 3" xfId="7756"/>
    <cellStyle name="Comma 23 3 2 3 2" xfId="7757"/>
    <cellStyle name="Comma 23 3 2 3 2 2" xfId="7758"/>
    <cellStyle name="Comma 23 3 2 3 3" xfId="7759"/>
    <cellStyle name="Comma 23 3 2 4" xfId="7760"/>
    <cellStyle name="Comma 23 3 2 4 2" xfId="7761"/>
    <cellStyle name="Comma 23 3 2 5" xfId="7762"/>
    <cellStyle name="Comma 23 3 3" xfId="7763"/>
    <cellStyle name="Comma 23 3 3 2" xfId="7764"/>
    <cellStyle name="Comma 23 3 3 2 2" xfId="7765"/>
    <cellStyle name="Comma 23 3 3 2 2 2" xfId="7766"/>
    <cellStyle name="Comma 23 3 3 2 2 2 2" xfId="7767"/>
    <cellStyle name="Comma 23 3 3 2 2 3" xfId="7768"/>
    <cellStyle name="Comma 23 3 3 2 3" xfId="7769"/>
    <cellStyle name="Comma 23 3 3 2 3 2" xfId="7770"/>
    <cellStyle name="Comma 23 3 3 2 4" xfId="7771"/>
    <cellStyle name="Comma 23 3 3 3" xfId="7772"/>
    <cellStyle name="Comma 23 3 3 3 2" xfId="7773"/>
    <cellStyle name="Comma 23 3 3 3 2 2" xfId="7774"/>
    <cellStyle name="Comma 23 3 3 3 3" xfId="7775"/>
    <cellStyle name="Comma 23 3 3 4" xfId="7776"/>
    <cellStyle name="Comma 23 3 3 4 2" xfId="7777"/>
    <cellStyle name="Comma 23 3 3 5" xfId="7778"/>
    <cellStyle name="Comma 23 3 4" xfId="7779"/>
    <cellStyle name="Comma 23 3 4 2" xfId="7780"/>
    <cellStyle name="Comma 23 3 4 2 2" xfId="7781"/>
    <cellStyle name="Comma 23 3 4 2 2 2" xfId="7782"/>
    <cellStyle name="Comma 23 3 4 2 3" xfId="7783"/>
    <cellStyle name="Comma 23 3 4 3" xfId="7784"/>
    <cellStyle name="Comma 23 3 4 3 2" xfId="7785"/>
    <cellStyle name="Comma 23 3 4 4" xfId="7786"/>
    <cellStyle name="Comma 23 3 5" xfId="7787"/>
    <cellStyle name="Comma 23 3 5 2" xfId="7788"/>
    <cellStyle name="Comma 23 3 5 2 2" xfId="7789"/>
    <cellStyle name="Comma 23 3 5 3" xfId="7790"/>
    <cellStyle name="Comma 23 3 6" xfId="7791"/>
    <cellStyle name="Comma 23 3 6 2" xfId="7792"/>
    <cellStyle name="Comma 23 3 7" xfId="7793"/>
    <cellStyle name="Comma 23 4" xfId="7794"/>
    <cellStyle name="Comma 23 4 2" xfId="7795"/>
    <cellStyle name="Comma 23 4 2 2" xfId="7796"/>
    <cellStyle name="Comma 23 4 2 2 2" xfId="7797"/>
    <cellStyle name="Comma 23 4 2 2 2 2" xfId="7798"/>
    <cellStyle name="Comma 23 4 2 2 3" xfId="7799"/>
    <cellStyle name="Comma 23 4 2 3" xfId="7800"/>
    <cellStyle name="Comma 23 4 2 3 2" xfId="7801"/>
    <cellStyle name="Comma 23 4 2 4" xfId="7802"/>
    <cellStyle name="Comma 23 4 3" xfId="7803"/>
    <cellStyle name="Comma 23 4 3 2" xfId="7804"/>
    <cellStyle name="Comma 23 4 3 2 2" xfId="7805"/>
    <cellStyle name="Comma 23 4 3 3" xfId="7806"/>
    <cellStyle name="Comma 23 4 4" xfId="7807"/>
    <cellStyle name="Comma 23 4 4 2" xfId="7808"/>
    <cellStyle name="Comma 23 4 5" xfId="7809"/>
    <cellStyle name="Comma 23 5" xfId="7810"/>
    <cellStyle name="Comma 23 5 2" xfId="7811"/>
    <cellStyle name="Comma 23 5 2 2" xfId="7812"/>
    <cellStyle name="Comma 23 5 2 2 2" xfId="7813"/>
    <cellStyle name="Comma 23 5 2 2 2 2" xfId="7814"/>
    <cellStyle name="Comma 23 5 2 2 3" xfId="7815"/>
    <cellStyle name="Comma 23 5 2 3" xfId="7816"/>
    <cellStyle name="Comma 23 5 2 3 2" xfId="7817"/>
    <cellStyle name="Comma 23 5 2 4" xfId="7818"/>
    <cellStyle name="Comma 23 5 3" xfId="7819"/>
    <cellStyle name="Comma 23 5 3 2" xfId="7820"/>
    <cellStyle name="Comma 23 5 3 2 2" xfId="7821"/>
    <cellStyle name="Comma 23 5 3 3" xfId="7822"/>
    <cellStyle name="Comma 23 5 4" xfId="7823"/>
    <cellStyle name="Comma 23 5 4 2" xfId="7824"/>
    <cellStyle name="Comma 23 5 5" xfId="7825"/>
    <cellStyle name="Comma 23 6" xfId="7826"/>
    <cellStyle name="Comma 23 6 2" xfId="7827"/>
    <cellStyle name="Comma 23 6 2 2" xfId="7828"/>
    <cellStyle name="Comma 23 6 2 2 2" xfId="7829"/>
    <cellStyle name="Comma 23 6 2 3" xfId="7830"/>
    <cellStyle name="Comma 23 6 3" xfId="7831"/>
    <cellStyle name="Comma 23 6 3 2" xfId="7832"/>
    <cellStyle name="Comma 23 6 4" xfId="7833"/>
    <cellStyle name="Comma 23 7" xfId="7834"/>
    <cellStyle name="Comma 23 7 2" xfId="7835"/>
    <cellStyle name="Comma 23 7 2 2" xfId="7836"/>
    <cellStyle name="Comma 23 7 3" xfId="7837"/>
    <cellStyle name="Comma 23 8" xfId="7838"/>
    <cellStyle name="Comma 23 8 2" xfId="7839"/>
    <cellStyle name="Comma 23 9" xfId="7840"/>
    <cellStyle name="Comma 230" xfId="7841"/>
    <cellStyle name="Comma 231" xfId="7842"/>
    <cellStyle name="Comma 232" xfId="7843"/>
    <cellStyle name="Comma 233" xfId="7844"/>
    <cellStyle name="Comma 234" xfId="7845"/>
    <cellStyle name="Comma 235" xfId="7846"/>
    <cellStyle name="Comma 236" xfId="7847"/>
    <cellStyle name="Comma 237" xfId="7848"/>
    <cellStyle name="Comma 238" xfId="7849"/>
    <cellStyle name="Comma 239" xfId="7850"/>
    <cellStyle name="Comma 24" xfId="7851"/>
    <cellStyle name="Comma 24 2" xfId="7852"/>
    <cellStyle name="Comma 24 2 2" xfId="7853"/>
    <cellStyle name="Comma 24 2 2 2" xfId="7854"/>
    <cellStyle name="Comma 24 2 2 2 2" xfId="7855"/>
    <cellStyle name="Comma 24 2 2 2 2 2" xfId="7856"/>
    <cellStyle name="Comma 24 2 2 2 2 2 2" xfId="7857"/>
    <cellStyle name="Comma 24 2 2 2 2 3" xfId="7858"/>
    <cellStyle name="Comma 24 2 2 2 3" xfId="7859"/>
    <cellStyle name="Comma 24 2 2 2 3 2" xfId="7860"/>
    <cellStyle name="Comma 24 2 2 2 4" xfId="7861"/>
    <cellStyle name="Comma 24 2 2 3" xfId="7862"/>
    <cellStyle name="Comma 24 2 2 3 2" xfId="7863"/>
    <cellStyle name="Comma 24 2 2 3 2 2" xfId="7864"/>
    <cellStyle name="Comma 24 2 2 3 3" xfId="7865"/>
    <cellStyle name="Comma 24 2 2 4" xfId="7866"/>
    <cellStyle name="Comma 24 2 2 4 2" xfId="7867"/>
    <cellStyle name="Comma 24 2 2 5" xfId="7868"/>
    <cellStyle name="Comma 24 2 3" xfId="7869"/>
    <cellStyle name="Comma 24 2 3 2" xfId="7870"/>
    <cellStyle name="Comma 24 2 3 2 2" xfId="7871"/>
    <cellStyle name="Comma 24 2 3 2 2 2" xfId="7872"/>
    <cellStyle name="Comma 24 2 3 2 2 2 2" xfId="7873"/>
    <cellStyle name="Comma 24 2 3 2 2 3" xfId="7874"/>
    <cellStyle name="Comma 24 2 3 2 3" xfId="7875"/>
    <cellStyle name="Comma 24 2 3 2 3 2" xfId="7876"/>
    <cellStyle name="Comma 24 2 3 2 4" xfId="7877"/>
    <cellStyle name="Comma 24 2 3 3" xfId="7878"/>
    <cellStyle name="Comma 24 2 3 3 2" xfId="7879"/>
    <cellStyle name="Comma 24 2 3 3 2 2" xfId="7880"/>
    <cellStyle name="Comma 24 2 3 3 3" xfId="7881"/>
    <cellStyle name="Comma 24 2 3 4" xfId="7882"/>
    <cellStyle name="Comma 24 2 3 4 2" xfId="7883"/>
    <cellStyle name="Comma 24 2 3 5" xfId="7884"/>
    <cellStyle name="Comma 24 2 4" xfId="7885"/>
    <cellStyle name="Comma 24 2 4 2" xfId="7886"/>
    <cellStyle name="Comma 24 2 4 2 2" xfId="7887"/>
    <cellStyle name="Comma 24 2 4 2 2 2" xfId="7888"/>
    <cellStyle name="Comma 24 2 4 2 3" xfId="7889"/>
    <cellStyle name="Comma 24 2 4 3" xfId="7890"/>
    <cellStyle name="Comma 24 2 4 3 2" xfId="7891"/>
    <cellStyle name="Comma 24 2 4 4" xfId="7892"/>
    <cellStyle name="Comma 24 2 5" xfId="7893"/>
    <cellStyle name="Comma 24 2 5 2" xfId="7894"/>
    <cellStyle name="Comma 24 2 5 2 2" xfId="7895"/>
    <cellStyle name="Comma 24 2 5 3" xfId="7896"/>
    <cellStyle name="Comma 24 2 6" xfId="7897"/>
    <cellStyle name="Comma 24 2 6 2" xfId="7898"/>
    <cellStyle name="Comma 24 2 7" xfId="7899"/>
    <cellStyle name="Comma 24 3" xfId="7900"/>
    <cellStyle name="Comma 24 3 2" xfId="7901"/>
    <cellStyle name="Comma 24 3 2 2" xfId="7902"/>
    <cellStyle name="Comma 24 3 2 2 2" xfId="7903"/>
    <cellStyle name="Comma 24 3 2 2 2 2" xfId="7904"/>
    <cellStyle name="Comma 24 3 2 2 2 2 2" xfId="7905"/>
    <cellStyle name="Comma 24 3 2 2 2 3" xfId="7906"/>
    <cellStyle name="Comma 24 3 2 2 3" xfId="7907"/>
    <cellStyle name="Comma 24 3 2 2 3 2" xfId="7908"/>
    <cellStyle name="Comma 24 3 2 2 4" xfId="7909"/>
    <cellStyle name="Comma 24 3 2 3" xfId="7910"/>
    <cellStyle name="Comma 24 3 2 3 2" xfId="7911"/>
    <cellStyle name="Comma 24 3 2 3 2 2" xfId="7912"/>
    <cellStyle name="Comma 24 3 2 3 3" xfId="7913"/>
    <cellStyle name="Comma 24 3 2 4" xfId="7914"/>
    <cellStyle name="Comma 24 3 2 4 2" xfId="7915"/>
    <cellStyle name="Comma 24 3 2 5" xfId="7916"/>
    <cellStyle name="Comma 24 3 3" xfId="7917"/>
    <cellStyle name="Comma 24 3 3 2" xfId="7918"/>
    <cellStyle name="Comma 24 3 3 2 2" xfId="7919"/>
    <cellStyle name="Comma 24 3 3 2 2 2" xfId="7920"/>
    <cellStyle name="Comma 24 3 3 2 2 2 2" xfId="7921"/>
    <cellStyle name="Comma 24 3 3 2 2 3" xfId="7922"/>
    <cellStyle name="Comma 24 3 3 2 3" xfId="7923"/>
    <cellStyle name="Comma 24 3 3 2 3 2" xfId="7924"/>
    <cellStyle name="Comma 24 3 3 2 4" xfId="7925"/>
    <cellStyle name="Comma 24 3 3 3" xfId="7926"/>
    <cellStyle name="Comma 24 3 3 3 2" xfId="7927"/>
    <cellStyle name="Comma 24 3 3 3 2 2" xfId="7928"/>
    <cellStyle name="Comma 24 3 3 3 3" xfId="7929"/>
    <cellStyle name="Comma 24 3 3 4" xfId="7930"/>
    <cellStyle name="Comma 24 3 3 4 2" xfId="7931"/>
    <cellStyle name="Comma 24 3 3 5" xfId="7932"/>
    <cellStyle name="Comma 24 3 4" xfId="7933"/>
    <cellStyle name="Comma 24 3 4 2" xfId="7934"/>
    <cellStyle name="Comma 24 3 4 2 2" xfId="7935"/>
    <cellStyle name="Comma 24 3 4 2 2 2" xfId="7936"/>
    <cellStyle name="Comma 24 3 4 2 3" xfId="7937"/>
    <cellStyle name="Comma 24 3 4 3" xfId="7938"/>
    <cellStyle name="Comma 24 3 4 3 2" xfId="7939"/>
    <cellStyle name="Comma 24 3 4 4" xfId="7940"/>
    <cellStyle name="Comma 24 3 5" xfId="7941"/>
    <cellStyle name="Comma 24 3 5 2" xfId="7942"/>
    <cellStyle name="Comma 24 3 5 2 2" xfId="7943"/>
    <cellStyle name="Comma 24 3 5 3" xfId="7944"/>
    <cellStyle name="Comma 24 3 6" xfId="7945"/>
    <cellStyle name="Comma 24 3 6 2" xfId="7946"/>
    <cellStyle name="Comma 24 3 7" xfId="7947"/>
    <cellStyle name="Comma 24 4" xfId="7948"/>
    <cellStyle name="Comma 24 4 2" xfId="7949"/>
    <cellStyle name="Comma 24 4 2 2" xfId="7950"/>
    <cellStyle name="Comma 24 4 2 2 2" xfId="7951"/>
    <cellStyle name="Comma 24 4 2 2 2 2" xfId="7952"/>
    <cellStyle name="Comma 24 4 2 2 3" xfId="7953"/>
    <cellStyle name="Comma 24 4 2 3" xfId="7954"/>
    <cellStyle name="Comma 24 4 2 3 2" xfId="7955"/>
    <cellStyle name="Comma 24 4 2 4" xfId="7956"/>
    <cellStyle name="Comma 24 4 3" xfId="7957"/>
    <cellStyle name="Comma 24 4 3 2" xfId="7958"/>
    <cellStyle name="Comma 24 4 3 2 2" xfId="7959"/>
    <cellStyle name="Comma 24 4 3 3" xfId="7960"/>
    <cellStyle name="Comma 24 4 4" xfId="7961"/>
    <cellStyle name="Comma 24 4 4 2" xfId="7962"/>
    <cellStyle name="Comma 24 4 5" xfId="7963"/>
    <cellStyle name="Comma 24 5" xfId="7964"/>
    <cellStyle name="Comma 24 5 2" xfId="7965"/>
    <cellStyle name="Comma 24 5 2 2" xfId="7966"/>
    <cellStyle name="Comma 24 5 2 2 2" xfId="7967"/>
    <cellStyle name="Comma 24 5 2 2 2 2" xfId="7968"/>
    <cellStyle name="Comma 24 5 2 2 3" xfId="7969"/>
    <cellStyle name="Comma 24 5 2 3" xfId="7970"/>
    <cellStyle name="Comma 24 5 2 3 2" xfId="7971"/>
    <cellStyle name="Comma 24 5 2 4" xfId="7972"/>
    <cellStyle name="Comma 24 5 3" xfId="7973"/>
    <cellStyle name="Comma 24 5 3 2" xfId="7974"/>
    <cellStyle name="Comma 24 5 3 2 2" xfId="7975"/>
    <cellStyle name="Comma 24 5 3 3" xfId="7976"/>
    <cellStyle name="Comma 24 5 4" xfId="7977"/>
    <cellStyle name="Comma 24 5 4 2" xfId="7978"/>
    <cellStyle name="Comma 24 5 5" xfId="7979"/>
    <cellStyle name="Comma 24 6" xfId="7980"/>
    <cellStyle name="Comma 24 6 2" xfId="7981"/>
    <cellStyle name="Comma 24 6 2 2" xfId="7982"/>
    <cellStyle name="Comma 24 6 2 2 2" xfId="7983"/>
    <cellStyle name="Comma 24 6 2 3" xfId="7984"/>
    <cellStyle name="Comma 24 6 3" xfId="7985"/>
    <cellStyle name="Comma 24 6 3 2" xfId="7986"/>
    <cellStyle name="Comma 24 6 4" xfId="7987"/>
    <cellStyle name="Comma 24 7" xfId="7988"/>
    <cellStyle name="Comma 24 7 2" xfId="7989"/>
    <cellStyle name="Comma 24 7 2 2" xfId="7990"/>
    <cellStyle name="Comma 24 7 3" xfId="7991"/>
    <cellStyle name="Comma 24 8" xfId="7992"/>
    <cellStyle name="Comma 24 8 2" xfId="7993"/>
    <cellStyle name="Comma 24 9" xfId="7994"/>
    <cellStyle name="Comma 240" xfId="7995"/>
    <cellStyle name="Comma 241" xfId="7996"/>
    <cellStyle name="Comma 242" xfId="7997"/>
    <cellStyle name="Comma 243" xfId="7998"/>
    <cellStyle name="Comma 244" xfId="7999"/>
    <cellStyle name="Comma 245" xfId="8000"/>
    <cellStyle name="Comma 246" xfId="8001"/>
    <cellStyle name="Comma 247" xfId="8002"/>
    <cellStyle name="Comma 248" xfId="8003"/>
    <cellStyle name="Comma 249" xfId="8004"/>
    <cellStyle name="Comma 25" xfId="8005"/>
    <cellStyle name="Comma 25 2" xfId="8006"/>
    <cellStyle name="Comma 25 2 2" xfId="8007"/>
    <cellStyle name="Comma 25 2 2 2" xfId="8008"/>
    <cellStyle name="Comma 25 2 2 2 2" xfId="8009"/>
    <cellStyle name="Comma 25 2 2 2 2 2" xfId="8010"/>
    <cellStyle name="Comma 25 2 2 2 2 2 2" xfId="8011"/>
    <cellStyle name="Comma 25 2 2 2 2 3" xfId="8012"/>
    <cellStyle name="Comma 25 2 2 2 3" xfId="8013"/>
    <cellStyle name="Comma 25 2 2 2 3 2" xfId="8014"/>
    <cellStyle name="Comma 25 2 2 2 4" xfId="8015"/>
    <cellStyle name="Comma 25 2 2 3" xfId="8016"/>
    <cellStyle name="Comma 25 2 2 3 2" xfId="8017"/>
    <cellStyle name="Comma 25 2 2 3 2 2" xfId="8018"/>
    <cellStyle name="Comma 25 2 2 3 3" xfId="8019"/>
    <cellStyle name="Comma 25 2 2 4" xfId="8020"/>
    <cellStyle name="Comma 25 2 2 4 2" xfId="8021"/>
    <cellStyle name="Comma 25 2 2 5" xfId="8022"/>
    <cellStyle name="Comma 25 2 3" xfId="8023"/>
    <cellStyle name="Comma 25 2 3 2" xfId="8024"/>
    <cellStyle name="Comma 25 2 3 2 2" xfId="8025"/>
    <cellStyle name="Comma 25 2 3 2 2 2" xfId="8026"/>
    <cellStyle name="Comma 25 2 3 2 2 2 2" xfId="8027"/>
    <cellStyle name="Comma 25 2 3 2 2 3" xfId="8028"/>
    <cellStyle name="Comma 25 2 3 2 3" xfId="8029"/>
    <cellStyle name="Comma 25 2 3 2 3 2" xfId="8030"/>
    <cellStyle name="Comma 25 2 3 2 4" xfId="8031"/>
    <cellStyle name="Comma 25 2 3 3" xfId="8032"/>
    <cellStyle name="Comma 25 2 3 3 2" xfId="8033"/>
    <cellStyle name="Comma 25 2 3 3 2 2" xfId="8034"/>
    <cellStyle name="Comma 25 2 3 3 3" xfId="8035"/>
    <cellStyle name="Comma 25 2 3 4" xfId="8036"/>
    <cellStyle name="Comma 25 2 3 4 2" xfId="8037"/>
    <cellStyle name="Comma 25 2 3 5" xfId="8038"/>
    <cellStyle name="Comma 25 2 4" xfId="8039"/>
    <cellStyle name="Comma 25 2 4 2" xfId="8040"/>
    <cellStyle name="Comma 25 2 4 2 2" xfId="8041"/>
    <cellStyle name="Comma 25 2 4 2 2 2" xfId="8042"/>
    <cellStyle name="Comma 25 2 4 2 3" xfId="8043"/>
    <cellStyle name="Comma 25 2 4 3" xfId="8044"/>
    <cellStyle name="Comma 25 2 4 3 2" xfId="8045"/>
    <cellStyle name="Comma 25 2 4 4" xfId="8046"/>
    <cellStyle name="Comma 25 2 5" xfId="8047"/>
    <cellStyle name="Comma 25 2 5 2" xfId="8048"/>
    <cellStyle name="Comma 25 2 5 2 2" xfId="8049"/>
    <cellStyle name="Comma 25 2 5 3" xfId="8050"/>
    <cellStyle name="Comma 25 2 6" xfId="8051"/>
    <cellStyle name="Comma 25 2 6 2" xfId="8052"/>
    <cellStyle name="Comma 25 2 7" xfId="8053"/>
    <cellStyle name="Comma 25 3" xfId="8054"/>
    <cellStyle name="Comma 25 3 2" xfId="8055"/>
    <cellStyle name="Comma 25 3 2 2" xfId="8056"/>
    <cellStyle name="Comma 25 3 2 2 2" xfId="8057"/>
    <cellStyle name="Comma 25 3 2 2 2 2" xfId="8058"/>
    <cellStyle name="Comma 25 3 2 2 2 2 2" xfId="8059"/>
    <cellStyle name="Comma 25 3 2 2 2 3" xfId="8060"/>
    <cellStyle name="Comma 25 3 2 2 3" xfId="8061"/>
    <cellStyle name="Comma 25 3 2 2 3 2" xfId="8062"/>
    <cellStyle name="Comma 25 3 2 2 4" xfId="8063"/>
    <cellStyle name="Comma 25 3 2 3" xfId="8064"/>
    <cellStyle name="Comma 25 3 2 3 2" xfId="8065"/>
    <cellStyle name="Comma 25 3 2 3 2 2" xfId="8066"/>
    <cellStyle name="Comma 25 3 2 3 3" xfId="8067"/>
    <cellStyle name="Comma 25 3 2 4" xfId="8068"/>
    <cellStyle name="Comma 25 3 2 4 2" xfId="8069"/>
    <cellStyle name="Comma 25 3 2 5" xfId="8070"/>
    <cellStyle name="Comma 25 3 3" xfId="8071"/>
    <cellStyle name="Comma 25 3 3 2" xfId="8072"/>
    <cellStyle name="Comma 25 3 3 2 2" xfId="8073"/>
    <cellStyle name="Comma 25 3 3 2 2 2" xfId="8074"/>
    <cellStyle name="Comma 25 3 3 2 2 2 2" xfId="8075"/>
    <cellStyle name="Comma 25 3 3 2 2 3" xfId="8076"/>
    <cellStyle name="Comma 25 3 3 2 3" xfId="8077"/>
    <cellStyle name="Comma 25 3 3 2 3 2" xfId="8078"/>
    <cellStyle name="Comma 25 3 3 2 4" xfId="8079"/>
    <cellStyle name="Comma 25 3 3 3" xfId="8080"/>
    <cellStyle name="Comma 25 3 3 3 2" xfId="8081"/>
    <cellStyle name="Comma 25 3 3 3 2 2" xfId="8082"/>
    <cellStyle name="Comma 25 3 3 3 3" xfId="8083"/>
    <cellStyle name="Comma 25 3 3 4" xfId="8084"/>
    <cellStyle name="Comma 25 3 3 4 2" xfId="8085"/>
    <cellStyle name="Comma 25 3 3 5" xfId="8086"/>
    <cellStyle name="Comma 25 3 4" xfId="8087"/>
    <cellStyle name="Comma 25 3 4 2" xfId="8088"/>
    <cellStyle name="Comma 25 3 4 2 2" xfId="8089"/>
    <cellStyle name="Comma 25 3 4 2 2 2" xfId="8090"/>
    <cellStyle name="Comma 25 3 4 2 3" xfId="8091"/>
    <cellStyle name="Comma 25 3 4 3" xfId="8092"/>
    <cellStyle name="Comma 25 3 4 3 2" xfId="8093"/>
    <cellStyle name="Comma 25 3 4 4" xfId="8094"/>
    <cellStyle name="Comma 25 3 5" xfId="8095"/>
    <cellStyle name="Comma 25 3 5 2" xfId="8096"/>
    <cellStyle name="Comma 25 3 5 2 2" xfId="8097"/>
    <cellStyle name="Comma 25 3 5 3" xfId="8098"/>
    <cellStyle name="Comma 25 3 6" xfId="8099"/>
    <cellStyle name="Comma 25 3 6 2" xfId="8100"/>
    <cellStyle name="Comma 25 3 7" xfId="8101"/>
    <cellStyle name="Comma 25 4" xfId="8102"/>
    <cellStyle name="Comma 25 4 2" xfId="8103"/>
    <cellStyle name="Comma 25 4 2 2" xfId="8104"/>
    <cellStyle name="Comma 25 4 2 2 2" xfId="8105"/>
    <cellStyle name="Comma 25 4 2 2 2 2" xfId="8106"/>
    <cellStyle name="Comma 25 4 2 2 3" xfId="8107"/>
    <cellStyle name="Comma 25 4 2 3" xfId="8108"/>
    <cellStyle name="Comma 25 4 2 3 2" xfId="8109"/>
    <cellStyle name="Comma 25 4 2 4" xfId="8110"/>
    <cellStyle name="Comma 25 4 3" xfId="8111"/>
    <cellStyle name="Comma 25 4 3 2" xfId="8112"/>
    <cellStyle name="Comma 25 4 3 2 2" xfId="8113"/>
    <cellStyle name="Comma 25 4 3 3" xfId="8114"/>
    <cellStyle name="Comma 25 4 4" xfId="8115"/>
    <cellStyle name="Comma 25 4 4 2" xfId="8116"/>
    <cellStyle name="Comma 25 4 5" xfId="8117"/>
    <cellStyle name="Comma 25 5" xfId="8118"/>
    <cellStyle name="Comma 25 5 2" xfId="8119"/>
    <cellStyle name="Comma 25 5 2 2" xfId="8120"/>
    <cellStyle name="Comma 25 5 2 2 2" xfId="8121"/>
    <cellStyle name="Comma 25 5 2 2 2 2" xfId="8122"/>
    <cellStyle name="Comma 25 5 2 2 3" xfId="8123"/>
    <cellStyle name="Comma 25 5 2 3" xfId="8124"/>
    <cellStyle name="Comma 25 5 2 3 2" xfId="8125"/>
    <cellStyle name="Comma 25 5 2 4" xfId="8126"/>
    <cellStyle name="Comma 25 5 3" xfId="8127"/>
    <cellStyle name="Comma 25 5 3 2" xfId="8128"/>
    <cellStyle name="Comma 25 5 3 2 2" xfId="8129"/>
    <cellStyle name="Comma 25 5 3 3" xfId="8130"/>
    <cellStyle name="Comma 25 5 4" xfId="8131"/>
    <cellStyle name="Comma 25 5 4 2" xfId="8132"/>
    <cellStyle name="Comma 25 5 5" xfId="8133"/>
    <cellStyle name="Comma 25 6" xfId="8134"/>
    <cellStyle name="Comma 25 6 2" xfId="8135"/>
    <cellStyle name="Comma 25 6 2 2" xfId="8136"/>
    <cellStyle name="Comma 25 6 2 2 2" xfId="8137"/>
    <cellStyle name="Comma 25 6 2 3" xfId="8138"/>
    <cellStyle name="Comma 25 6 3" xfId="8139"/>
    <cellStyle name="Comma 25 6 3 2" xfId="8140"/>
    <cellStyle name="Comma 25 6 4" xfId="8141"/>
    <cellStyle name="Comma 25 7" xfId="8142"/>
    <cellStyle name="Comma 25 7 2" xfId="8143"/>
    <cellStyle name="Comma 25 7 2 2" xfId="8144"/>
    <cellStyle name="Comma 25 7 3" xfId="8145"/>
    <cellStyle name="Comma 25 8" xfId="8146"/>
    <cellStyle name="Comma 25 8 2" xfId="8147"/>
    <cellStyle name="Comma 25 9" xfId="8148"/>
    <cellStyle name="Comma 250" xfId="8149"/>
    <cellStyle name="Comma 251" xfId="8150"/>
    <cellStyle name="Comma 252" xfId="8151"/>
    <cellStyle name="Comma 253" xfId="8152"/>
    <cellStyle name="Comma 254" xfId="8153"/>
    <cellStyle name="Comma 255" xfId="8154"/>
    <cellStyle name="Comma 256" xfId="8155"/>
    <cellStyle name="Comma 257" xfId="8156"/>
    <cellStyle name="Comma 26" xfId="8157"/>
    <cellStyle name="Comma 26 2" xfId="8158"/>
    <cellStyle name="Comma 26 2 2" xfId="8159"/>
    <cellStyle name="Comma 26 2 2 2" xfId="8160"/>
    <cellStyle name="Comma 26 2 2 2 2" xfId="8161"/>
    <cellStyle name="Comma 26 2 2 2 2 2" xfId="8162"/>
    <cellStyle name="Comma 26 2 2 2 2 2 2" xfId="8163"/>
    <cellStyle name="Comma 26 2 2 2 2 3" xfId="8164"/>
    <cellStyle name="Comma 26 2 2 2 3" xfId="8165"/>
    <cellStyle name="Comma 26 2 2 2 3 2" xfId="8166"/>
    <cellStyle name="Comma 26 2 2 2 4" xfId="8167"/>
    <cellStyle name="Comma 26 2 2 3" xfId="8168"/>
    <cellStyle name="Comma 26 2 2 3 2" xfId="8169"/>
    <cellStyle name="Comma 26 2 2 3 2 2" xfId="8170"/>
    <cellStyle name="Comma 26 2 2 3 3" xfId="8171"/>
    <cellStyle name="Comma 26 2 2 4" xfId="8172"/>
    <cellStyle name="Comma 26 2 2 4 2" xfId="8173"/>
    <cellStyle name="Comma 26 2 2 5" xfId="8174"/>
    <cellStyle name="Comma 26 2 3" xfId="8175"/>
    <cellStyle name="Comma 26 2 3 2" xfId="8176"/>
    <cellStyle name="Comma 26 2 3 2 2" xfId="8177"/>
    <cellStyle name="Comma 26 2 3 2 2 2" xfId="8178"/>
    <cellStyle name="Comma 26 2 3 2 2 2 2" xfId="8179"/>
    <cellStyle name="Comma 26 2 3 2 2 3" xfId="8180"/>
    <cellStyle name="Comma 26 2 3 2 3" xfId="8181"/>
    <cellStyle name="Comma 26 2 3 2 3 2" xfId="8182"/>
    <cellStyle name="Comma 26 2 3 2 4" xfId="8183"/>
    <cellStyle name="Comma 26 2 3 3" xfId="8184"/>
    <cellStyle name="Comma 26 2 3 3 2" xfId="8185"/>
    <cellStyle name="Comma 26 2 3 3 2 2" xfId="8186"/>
    <cellStyle name="Comma 26 2 3 3 3" xfId="8187"/>
    <cellStyle name="Comma 26 2 3 4" xfId="8188"/>
    <cellStyle name="Comma 26 2 3 4 2" xfId="8189"/>
    <cellStyle name="Comma 26 2 3 5" xfId="8190"/>
    <cellStyle name="Comma 26 2 4" xfId="8191"/>
    <cellStyle name="Comma 26 2 4 2" xfId="8192"/>
    <cellStyle name="Comma 26 2 4 2 2" xfId="8193"/>
    <cellStyle name="Comma 26 2 4 2 2 2" xfId="8194"/>
    <cellStyle name="Comma 26 2 4 2 3" xfId="8195"/>
    <cellStyle name="Comma 26 2 4 3" xfId="8196"/>
    <cellStyle name="Comma 26 2 4 3 2" xfId="8197"/>
    <cellStyle name="Comma 26 2 4 4" xfId="8198"/>
    <cellStyle name="Comma 26 2 5" xfId="8199"/>
    <cellStyle name="Comma 26 2 5 2" xfId="8200"/>
    <cellStyle name="Comma 26 2 5 2 2" xfId="8201"/>
    <cellStyle name="Comma 26 2 5 3" xfId="8202"/>
    <cellStyle name="Comma 26 2 6" xfId="8203"/>
    <cellStyle name="Comma 26 2 6 2" xfId="8204"/>
    <cellStyle name="Comma 26 2 7" xfId="8205"/>
    <cellStyle name="Comma 26 3" xfId="8206"/>
    <cellStyle name="Comma 26 3 2" xfId="8207"/>
    <cellStyle name="Comma 26 3 2 2" xfId="8208"/>
    <cellStyle name="Comma 26 3 2 2 2" xfId="8209"/>
    <cellStyle name="Comma 26 3 2 2 2 2" xfId="8210"/>
    <cellStyle name="Comma 26 3 2 2 2 2 2" xfId="8211"/>
    <cellStyle name="Comma 26 3 2 2 2 3" xfId="8212"/>
    <cellStyle name="Comma 26 3 2 2 3" xfId="8213"/>
    <cellStyle name="Comma 26 3 2 2 3 2" xfId="8214"/>
    <cellStyle name="Comma 26 3 2 2 4" xfId="8215"/>
    <cellStyle name="Comma 26 3 2 3" xfId="8216"/>
    <cellStyle name="Comma 26 3 2 3 2" xfId="8217"/>
    <cellStyle name="Comma 26 3 2 3 2 2" xfId="8218"/>
    <cellStyle name="Comma 26 3 2 3 3" xfId="8219"/>
    <cellStyle name="Comma 26 3 2 4" xfId="8220"/>
    <cellStyle name="Comma 26 3 2 4 2" xfId="8221"/>
    <cellStyle name="Comma 26 3 2 5" xfId="8222"/>
    <cellStyle name="Comma 26 3 3" xfId="8223"/>
    <cellStyle name="Comma 26 3 3 2" xfId="8224"/>
    <cellStyle name="Comma 26 3 3 2 2" xfId="8225"/>
    <cellStyle name="Comma 26 3 3 2 2 2" xfId="8226"/>
    <cellStyle name="Comma 26 3 3 2 2 2 2" xfId="8227"/>
    <cellStyle name="Comma 26 3 3 2 2 3" xfId="8228"/>
    <cellStyle name="Comma 26 3 3 2 3" xfId="8229"/>
    <cellStyle name="Comma 26 3 3 2 3 2" xfId="8230"/>
    <cellStyle name="Comma 26 3 3 2 4" xfId="8231"/>
    <cellStyle name="Comma 26 3 3 3" xfId="8232"/>
    <cellStyle name="Comma 26 3 3 3 2" xfId="8233"/>
    <cellStyle name="Comma 26 3 3 3 2 2" xfId="8234"/>
    <cellStyle name="Comma 26 3 3 3 3" xfId="8235"/>
    <cellStyle name="Comma 26 3 3 4" xfId="8236"/>
    <cellStyle name="Comma 26 3 3 4 2" xfId="8237"/>
    <cellStyle name="Comma 26 3 3 5" xfId="8238"/>
    <cellStyle name="Comma 26 3 4" xfId="8239"/>
    <cellStyle name="Comma 26 3 4 2" xfId="8240"/>
    <cellStyle name="Comma 26 3 4 2 2" xfId="8241"/>
    <cellStyle name="Comma 26 3 4 2 2 2" xfId="8242"/>
    <cellStyle name="Comma 26 3 4 2 3" xfId="8243"/>
    <cellStyle name="Comma 26 3 4 3" xfId="8244"/>
    <cellStyle name="Comma 26 3 4 3 2" xfId="8245"/>
    <cellStyle name="Comma 26 3 4 4" xfId="8246"/>
    <cellStyle name="Comma 26 3 5" xfId="8247"/>
    <cellStyle name="Comma 26 3 5 2" xfId="8248"/>
    <cellStyle name="Comma 26 3 5 2 2" xfId="8249"/>
    <cellStyle name="Comma 26 3 5 3" xfId="8250"/>
    <cellStyle name="Comma 26 3 6" xfId="8251"/>
    <cellStyle name="Comma 26 3 6 2" xfId="8252"/>
    <cellStyle name="Comma 26 3 7" xfId="8253"/>
    <cellStyle name="Comma 26 4" xfId="8254"/>
    <cellStyle name="Comma 26 4 2" xfId="8255"/>
    <cellStyle name="Comma 26 4 2 2" xfId="8256"/>
    <cellStyle name="Comma 26 4 2 2 2" xfId="8257"/>
    <cellStyle name="Comma 26 4 2 2 2 2" xfId="8258"/>
    <cellStyle name="Comma 26 4 2 2 3" xfId="8259"/>
    <cellStyle name="Comma 26 4 2 3" xfId="8260"/>
    <cellStyle name="Comma 26 4 2 3 2" xfId="8261"/>
    <cellStyle name="Comma 26 4 2 4" xfId="8262"/>
    <cellStyle name="Comma 26 4 3" xfId="8263"/>
    <cellStyle name="Comma 26 4 3 2" xfId="8264"/>
    <cellStyle name="Comma 26 4 3 2 2" xfId="8265"/>
    <cellStyle name="Comma 26 4 3 3" xfId="8266"/>
    <cellStyle name="Comma 26 4 4" xfId="8267"/>
    <cellStyle name="Comma 26 4 4 2" xfId="8268"/>
    <cellStyle name="Comma 26 4 5" xfId="8269"/>
    <cellStyle name="Comma 26 5" xfId="8270"/>
    <cellStyle name="Comma 26 5 2" xfId="8271"/>
    <cellStyle name="Comma 26 5 2 2" xfId="8272"/>
    <cellStyle name="Comma 26 5 2 2 2" xfId="8273"/>
    <cellStyle name="Comma 26 5 2 2 2 2" xfId="8274"/>
    <cellStyle name="Comma 26 5 2 2 3" xfId="8275"/>
    <cellStyle name="Comma 26 5 2 3" xfId="8276"/>
    <cellStyle name="Comma 26 5 2 3 2" xfId="8277"/>
    <cellStyle name="Comma 26 5 2 4" xfId="8278"/>
    <cellStyle name="Comma 26 5 3" xfId="8279"/>
    <cellStyle name="Comma 26 5 3 2" xfId="8280"/>
    <cellStyle name="Comma 26 5 3 2 2" xfId="8281"/>
    <cellStyle name="Comma 26 5 3 3" xfId="8282"/>
    <cellStyle name="Comma 26 5 4" xfId="8283"/>
    <cellStyle name="Comma 26 5 4 2" xfId="8284"/>
    <cellStyle name="Comma 26 5 5" xfId="8285"/>
    <cellStyle name="Comma 26 6" xfId="8286"/>
    <cellStyle name="Comma 26 6 2" xfId="8287"/>
    <cellStyle name="Comma 26 6 2 2" xfId="8288"/>
    <cellStyle name="Comma 26 6 2 2 2" xfId="8289"/>
    <cellStyle name="Comma 26 6 2 3" xfId="8290"/>
    <cellStyle name="Comma 26 6 3" xfId="8291"/>
    <cellStyle name="Comma 26 6 3 2" xfId="8292"/>
    <cellStyle name="Comma 26 6 4" xfId="8293"/>
    <cellStyle name="Comma 26 7" xfId="8294"/>
    <cellStyle name="Comma 26 7 2" xfId="8295"/>
    <cellStyle name="Comma 26 7 2 2" xfId="8296"/>
    <cellStyle name="Comma 26 7 3" xfId="8297"/>
    <cellStyle name="Comma 26 8" xfId="8298"/>
    <cellStyle name="Comma 26 8 2" xfId="8299"/>
    <cellStyle name="Comma 26 9" xfId="8300"/>
    <cellStyle name="Comma 27" xfId="8301"/>
    <cellStyle name="Comma 27 10" xfId="8302"/>
    <cellStyle name="Comma 27 11" xfId="8303"/>
    <cellStyle name="Comma 27 2" xfId="8304"/>
    <cellStyle name="Comma 27 2 2" xfId="8305"/>
    <cellStyle name="Comma 27 2 2 2" xfId="8306"/>
    <cellStyle name="Comma 27 2 2 2 2" xfId="8307"/>
    <cellStyle name="Comma 27 2 2 2 2 2" xfId="8308"/>
    <cellStyle name="Comma 27 2 2 2 2 2 2" xfId="8309"/>
    <cellStyle name="Comma 27 2 2 2 2 2 3" xfId="8310"/>
    <cellStyle name="Comma 27 2 2 2 2 3" xfId="8311"/>
    <cellStyle name="Comma 27 2 2 2 2 4" xfId="8312"/>
    <cellStyle name="Comma 27 2 2 2 3" xfId="8313"/>
    <cellStyle name="Comma 27 2 2 2 3 2" xfId="8314"/>
    <cellStyle name="Comma 27 2 2 2 3 3" xfId="8315"/>
    <cellStyle name="Comma 27 2 2 2 4" xfId="8316"/>
    <cellStyle name="Comma 27 2 2 2 5" xfId="8317"/>
    <cellStyle name="Comma 27 2 2 3" xfId="8318"/>
    <cellStyle name="Comma 27 2 2 3 2" xfId="8319"/>
    <cellStyle name="Comma 27 2 2 3 2 2" xfId="8320"/>
    <cellStyle name="Comma 27 2 2 3 2 3" xfId="8321"/>
    <cellStyle name="Comma 27 2 2 3 3" xfId="8322"/>
    <cellStyle name="Comma 27 2 2 3 4" xfId="8323"/>
    <cellStyle name="Comma 27 2 2 4" xfId="8324"/>
    <cellStyle name="Comma 27 2 2 4 2" xfId="8325"/>
    <cellStyle name="Comma 27 2 2 4 3" xfId="8326"/>
    <cellStyle name="Comma 27 2 2 5" xfId="8327"/>
    <cellStyle name="Comma 27 2 2 6" xfId="8328"/>
    <cellStyle name="Comma 27 2 3" xfId="8329"/>
    <cellStyle name="Comma 27 2 3 2" xfId="8330"/>
    <cellStyle name="Comma 27 2 3 2 2" xfId="8331"/>
    <cellStyle name="Comma 27 2 3 2 2 2" xfId="8332"/>
    <cellStyle name="Comma 27 2 3 2 2 3" xfId="8333"/>
    <cellStyle name="Comma 27 2 3 2 3" xfId="8334"/>
    <cellStyle name="Comma 27 2 3 2 4" xfId="8335"/>
    <cellStyle name="Comma 27 2 3 3" xfId="8336"/>
    <cellStyle name="Comma 27 2 3 3 2" xfId="8337"/>
    <cellStyle name="Comma 27 2 3 3 3" xfId="8338"/>
    <cellStyle name="Comma 27 2 3 4" xfId="8339"/>
    <cellStyle name="Comma 27 2 3 5" xfId="8340"/>
    <cellStyle name="Comma 27 2 4" xfId="8341"/>
    <cellStyle name="Comma 27 2 4 2" xfId="8342"/>
    <cellStyle name="Comma 27 2 4 2 2" xfId="8343"/>
    <cellStyle name="Comma 27 2 4 2 3" xfId="8344"/>
    <cellStyle name="Comma 27 2 4 3" xfId="8345"/>
    <cellStyle name="Comma 27 2 4 4" xfId="8346"/>
    <cellStyle name="Comma 27 2 5" xfId="8347"/>
    <cellStyle name="Comma 27 2 5 2" xfId="8348"/>
    <cellStyle name="Comma 27 2 5 3" xfId="8349"/>
    <cellStyle name="Comma 27 2 6" xfId="8350"/>
    <cellStyle name="Comma 27 2 7" xfId="8351"/>
    <cellStyle name="Comma 27 3" xfId="8352"/>
    <cellStyle name="Comma 27 3 2" xfId="8353"/>
    <cellStyle name="Comma 27 3 2 2" xfId="8354"/>
    <cellStyle name="Comma 27 3 2 2 2" xfId="8355"/>
    <cellStyle name="Comma 27 3 2 2 2 2" xfId="8356"/>
    <cellStyle name="Comma 27 3 2 2 2 2 2" xfId="8357"/>
    <cellStyle name="Comma 27 3 2 2 2 2 3" xfId="8358"/>
    <cellStyle name="Comma 27 3 2 2 2 3" xfId="8359"/>
    <cellStyle name="Comma 27 3 2 2 2 4" xfId="8360"/>
    <cellStyle name="Comma 27 3 2 2 3" xfId="8361"/>
    <cellStyle name="Comma 27 3 2 2 3 2" xfId="8362"/>
    <cellStyle name="Comma 27 3 2 2 3 3" xfId="8363"/>
    <cellStyle name="Comma 27 3 2 2 4" xfId="8364"/>
    <cellStyle name="Comma 27 3 2 2 5" xfId="8365"/>
    <cellStyle name="Comma 27 3 2 3" xfId="8366"/>
    <cellStyle name="Comma 27 3 2 3 2" xfId="8367"/>
    <cellStyle name="Comma 27 3 2 3 2 2" xfId="8368"/>
    <cellStyle name="Comma 27 3 2 3 2 3" xfId="8369"/>
    <cellStyle name="Comma 27 3 2 3 3" xfId="8370"/>
    <cellStyle name="Comma 27 3 2 3 4" xfId="8371"/>
    <cellStyle name="Comma 27 3 2 4" xfId="8372"/>
    <cellStyle name="Comma 27 3 2 4 2" xfId="8373"/>
    <cellStyle name="Comma 27 3 2 4 3" xfId="8374"/>
    <cellStyle name="Comma 27 3 2 5" xfId="8375"/>
    <cellStyle name="Comma 27 3 2 6" xfId="8376"/>
    <cellStyle name="Comma 27 3 3" xfId="8377"/>
    <cellStyle name="Comma 27 3 3 2" xfId="8378"/>
    <cellStyle name="Comma 27 3 3 2 2" xfId="8379"/>
    <cellStyle name="Comma 27 3 3 2 2 2" xfId="8380"/>
    <cellStyle name="Comma 27 3 3 2 2 3" xfId="8381"/>
    <cellStyle name="Comma 27 3 3 2 3" xfId="8382"/>
    <cellStyle name="Comma 27 3 3 2 4" xfId="8383"/>
    <cellStyle name="Comma 27 3 3 3" xfId="8384"/>
    <cellStyle name="Comma 27 3 3 3 2" xfId="8385"/>
    <cellStyle name="Comma 27 3 3 3 3" xfId="8386"/>
    <cellStyle name="Comma 27 3 3 4" xfId="8387"/>
    <cellStyle name="Comma 27 3 3 5" xfId="8388"/>
    <cellStyle name="Comma 27 3 4" xfId="8389"/>
    <cellStyle name="Comma 27 3 4 2" xfId="8390"/>
    <cellStyle name="Comma 27 3 4 2 2" xfId="8391"/>
    <cellStyle name="Comma 27 3 4 2 3" xfId="8392"/>
    <cellStyle name="Comma 27 3 4 3" xfId="8393"/>
    <cellStyle name="Comma 27 3 4 4" xfId="8394"/>
    <cellStyle name="Comma 27 3 5" xfId="8395"/>
    <cellStyle name="Comma 27 3 5 2" xfId="8396"/>
    <cellStyle name="Comma 27 3 5 3" xfId="8397"/>
    <cellStyle name="Comma 27 3 6" xfId="8398"/>
    <cellStyle name="Comma 27 3 7" xfId="8399"/>
    <cellStyle name="Comma 27 4" xfId="8400"/>
    <cellStyle name="Comma 27 4 2" xfId="8401"/>
    <cellStyle name="Comma 27 4 2 2" xfId="8402"/>
    <cellStyle name="Comma 27 4 2 2 2" xfId="8403"/>
    <cellStyle name="Comma 27 4 2 2 2 2" xfId="8404"/>
    <cellStyle name="Comma 27 4 2 2 2 3" xfId="8405"/>
    <cellStyle name="Comma 27 4 2 2 3" xfId="8406"/>
    <cellStyle name="Comma 27 4 2 2 4" xfId="8407"/>
    <cellStyle name="Comma 27 4 2 3" xfId="8408"/>
    <cellStyle name="Comma 27 4 2 3 2" xfId="8409"/>
    <cellStyle name="Comma 27 4 2 3 3" xfId="8410"/>
    <cellStyle name="Comma 27 4 2 4" xfId="8411"/>
    <cellStyle name="Comma 27 4 2 5" xfId="8412"/>
    <cellStyle name="Comma 27 4 3" xfId="8413"/>
    <cellStyle name="Comma 27 4 3 2" xfId="8414"/>
    <cellStyle name="Comma 27 4 3 2 2" xfId="8415"/>
    <cellStyle name="Comma 27 4 3 2 3" xfId="8416"/>
    <cellStyle name="Comma 27 4 3 3" xfId="8417"/>
    <cellStyle name="Comma 27 4 3 4" xfId="8418"/>
    <cellStyle name="Comma 27 4 4" xfId="8419"/>
    <cellStyle name="Comma 27 4 4 2" xfId="8420"/>
    <cellStyle name="Comma 27 4 4 3" xfId="8421"/>
    <cellStyle name="Comma 27 4 5" xfId="8422"/>
    <cellStyle name="Comma 27 4 6" xfId="8423"/>
    <cellStyle name="Comma 27 5" xfId="8424"/>
    <cellStyle name="Comma 27 5 2" xfId="8425"/>
    <cellStyle name="Comma 27 5 2 2" xfId="8426"/>
    <cellStyle name="Comma 27 5 2 2 2" xfId="8427"/>
    <cellStyle name="Comma 27 5 2 2 3" xfId="8428"/>
    <cellStyle name="Comma 27 5 2 3" xfId="8429"/>
    <cellStyle name="Comma 27 5 2 4" xfId="8430"/>
    <cellStyle name="Comma 27 5 3" xfId="8431"/>
    <cellStyle name="Comma 27 5 3 2" xfId="8432"/>
    <cellStyle name="Comma 27 5 3 3" xfId="8433"/>
    <cellStyle name="Comma 27 5 4" xfId="8434"/>
    <cellStyle name="Comma 27 5 5" xfId="8435"/>
    <cellStyle name="Comma 27 6" xfId="8436"/>
    <cellStyle name="Comma 27 6 2" xfId="8437"/>
    <cellStyle name="Comma 27 6 2 2" xfId="8438"/>
    <cellStyle name="Comma 27 6 2 3" xfId="8439"/>
    <cellStyle name="Comma 27 6 3" xfId="8440"/>
    <cellStyle name="Comma 27 6 4" xfId="8441"/>
    <cellStyle name="Comma 27 7" xfId="8442"/>
    <cellStyle name="Comma 27 7 2" xfId="8443"/>
    <cellStyle name="Comma 27 7 2 2" xfId="8444"/>
    <cellStyle name="Comma 27 7 2 3" xfId="8445"/>
    <cellStyle name="Comma 27 7 3" xfId="8446"/>
    <cellStyle name="Comma 27 7 4" xfId="8447"/>
    <cellStyle name="Comma 27 8" xfId="8448"/>
    <cellStyle name="Comma 27 8 2" xfId="8449"/>
    <cellStyle name="Comma 27 8 3" xfId="8450"/>
    <cellStyle name="Comma 27 9" xfId="8451"/>
    <cellStyle name="Comma 27 9 2" xfId="8452"/>
    <cellStyle name="Comma 28" xfId="8453"/>
    <cellStyle name="Comma 28 2" xfId="8454"/>
    <cellStyle name="Comma 28 2 2" xfId="8455"/>
    <cellStyle name="Comma 28 2 2 2" xfId="8456"/>
    <cellStyle name="Comma 28 2 2 2 2" xfId="8457"/>
    <cellStyle name="Comma 28 2 2 2 2 2" xfId="8458"/>
    <cellStyle name="Comma 28 2 2 2 2 2 2" xfId="8459"/>
    <cellStyle name="Comma 28 2 2 2 2 3" xfId="8460"/>
    <cellStyle name="Comma 28 2 2 2 3" xfId="8461"/>
    <cellStyle name="Comma 28 2 2 2 3 2" xfId="8462"/>
    <cellStyle name="Comma 28 2 2 2 4" xfId="8463"/>
    <cellStyle name="Comma 28 2 2 3" xfId="8464"/>
    <cellStyle name="Comma 28 2 2 3 2" xfId="8465"/>
    <cellStyle name="Comma 28 2 2 3 2 2" xfId="8466"/>
    <cellStyle name="Comma 28 2 2 3 3" xfId="8467"/>
    <cellStyle name="Comma 28 2 2 4" xfId="8468"/>
    <cellStyle name="Comma 28 2 2 4 2" xfId="8469"/>
    <cellStyle name="Comma 28 2 2 5" xfId="8470"/>
    <cellStyle name="Comma 28 2 3" xfId="8471"/>
    <cellStyle name="Comma 28 2 3 2" xfId="8472"/>
    <cellStyle name="Comma 28 2 3 2 2" xfId="8473"/>
    <cellStyle name="Comma 28 2 3 2 2 2" xfId="8474"/>
    <cellStyle name="Comma 28 2 3 2 2 2 2" xfId="8475"/>
    <cellStyle name="Comma 28 2 3 2 2 3" xfId="8476"/>
    <cellStyle name="Comma 28 2 3 2 3" xfId="8477"/>
    <cellStyle name="Comma 28 2 3 2 3 2" xfId="8478"/>
    <cellStyle name="Comma 28 2 3 2 4" xfId="8479"/>
    <cellStyle name="Comma 28 2 3 3" xfId="8480"/>
    <cellStyle name="Comma 28 2 3 3 2" xfId="8481"/>
    <cellStyle name="Comma 28 2 3 3 2 2" xfId="8482"/>
    <cellStyle name="Comma 28 2 3 3 3" xfId="8483"/>
    <cellStyle name="Comma 28 2 3 4" xfId="8484"/>
    <cellStyle name="Comma 28 2 3 4 2" xfId="8485"/>
    <cellStyle name="Comma 28 2 3 5" xfId="8486"/>
    <cellStyle name="Comma 28 2 4" xfId="8487"/>
    <cellStyle name="Comma 28 2 4 2" xfId="8488"/>
    <cellStyle name="Comma 28 2 4 2 2" xfId="8489"/>
    <cellStyle name="Comma 28 2 4 2 2 2" xfId="8490"/>
    <cellStyle name="Comma 28 2 4 2 3" xfId="8491"/>
    <cellStyle name="Comma 28 2 4 3" xfId="8492"/>
    <cellStyle name="Comma 28 2 4 3 2" xfId="8493"/>
    <cellStyle name="Comma 28 2 4 4" xfId="8494"/>
    <cellStyle name="Comma 28 2 5" xfId="8495"/>
    <cellStyle name="Comma 28 2 5 2" xfId="8496"/>
    <cellStyle name="Comma 28 2 5 2 2" xfId="8497"/>
    <cellStyle name="Comma 28 2 5 3" xfId="8498"/>
    <cellStyle name="Comma 28 2 6" xfId="8499"/>
    <cellStyle name="Comma 28 2 6 2" xfId="8500"/>
    <cellStyle name="Comma 28 2 7" xfId="8501"/>
    <cellStyle name="Comma 28 3" xfId="8502"/>
    <cellStyle name="Comma 28 3 2" xfId="8503"/>
    <cellStyle name="Comma 28 3 2 2" xfId="8504"/>
    <cellStyle name="Comma 28 3 2 2 2" xfId="8505"/>
    <cellStyle name="Comma 28 3 2 2 2 2" xfId="8506"/>
    <cellStyle name="Comma 28 3 2 2 2 2 2" xfId="8507"/>
    <cellStyle name="Comma 28 3 2 2 2 3" xfId="8508"/>
    <cellStyle name="Comma 28 3 2 2 3" xfId="8509"/>
    <cellStyle name="Comma 28 3 2 2 3 2" xfId="8510"/>
    <cellStyle name="Comma 28 3 2 2 4" xfId="8511"/>
    <cellStyle name="Comma 28 3 2 3" xfId="8512"/>
    <cellStyle name="Comma 28 3 2 3 2" xfId="8513"/>
    <cellStyle name="Comma 28 3 2 3 2 2" xfId="8514"/>
    <cellStyle name="Comma 28 3 2 3 3" xfId="8515"/>
    <cellStyle name="Comma 28 3 2 4" xfId="8516"/>
    <cellStyle name="Comma 28 3 2 4 2" xfId="8517"/>
    <cellStyle name="Comma 28 3 2 5" xfId="8518"/>
    <cellStyle name="Comma 28 3 3" xfId="8519"/>
    <cellStyle name="Comma 28 3 3 2" xfId="8520"/>
    <cellStyle name="Comma 28 3 3 2 2" xfId="8521"/>
    <cellStyle name="Comma 28 3 3 2 2 2" xfId="8522"/>
    <cellStyle name="Comma 28 3 3 2 2 2 2" xfId="8523"/>
    <cellStyle name="Comma 28 3 3 2 2 3" xfId="8524"/>
    <cellStyle name="Comma 28 3 3 2 3" xfId="8525"/>
    <cellStyle name="Comma 28 3 3 2 3 2" xfId="8526"/>
    <cellStyle name="Comma 28 3 3 2 4" xfId="8527"/>
    <cellStyle name="Comma 28 3 3 3" xfId="8528"/>
    <cellStyle name="Comma 28 3 3 3 2" xfId="8529"/>
    <cellStyle name="Comma 28 3 3 3 2 2" xfId="8530"/>
    <cellStyle name="Comma 28 3 3 3 3" xfId="8531"/>
    <cellStyle name="Comma 28 3 3 4" xfId="8532"/>
    <cellStyle name="Comma 28 3 3 4 2" xfId="8533"/>
    <cellStyle name="Comma 28 3 3 5" xfId="8534"/>
    <cellStyle name="Comma 28 3 4" xfId="8535"/>
    <cellStyle name="Comma 28 3 4 2" xfId="8536"/>
    <cellStyle name="Comma 28 3 4 2 2" xfId="8537"/>
    <cellStyle name="Comma 28 3 4 2 2 2" xfId="8538"/>
    <cellStyle name="Comma 28 3 4 2 3" xfId="8539"/>
    <cellStyle name="Comma 28 3 4 3" xfId="8540"/>
    <cellStyle name="Comma 28 3 4 3 2" xfId="8541"/>
    <cellStyle name="Comma 28 3 4 4" xfId="8542"/>
    <cellStyle name="Comma 28 3 5" xfId="8543"/>
    <cellStyle name="Comma 28 3 5 2" xfId="8544"/>
    <cellStyle name="Comma 28 3 5 2 2" xfId="8545"/>
    <cellStyle name="Comma 28 3 5 3" xfId="8546"/>
    <cellStyle name="Comma 28 3 6" xfId="8547"/>
    <cellStyle name="Comma 28 3 6 2" xfId="8548"/>
    <cellStyle name="Comma 28 3 7" xfId="8549"/>
    <cellStyle name="Comma 28 4" xfId="8550"/>
    <cellStyle name="Comma 28 4 2" xfId="8551"/>
    <cellStyle name="Comma 28 4 2 2" xfId="8552"/>
    <cellStyle name="Comma 28 4 2 2 2" xfId="8553"/>
    <cellStyle name="Comma 28 4 2 2 2 2" xfId="8554"/>
    <cellStyle name="Comma 28 4 2 2 3" xfId="8555"/>
    <cellStyle name="Comma 28 4 2 3" xfId="8556"/>
    <cellStyle name="Comma 28 4 2 3 2" xfId="8557"/>
    <cellStyle name="Comma 28 4 2 4" xfId="8558"/>
    <cellStyle name="Comma 28 4 3" xfId="8559"/>
    <cellStyle name="Comma 28 4 3 2" xfId="8560"/>
    <cellStyle name="Comma 28 4 3 2 2" xfId="8561"/>
    <cellStyle name="Comma 28 4 3 3" xfId="8562"/>
    <cellStyle name="Comma 28 4 4" xfId="8563"/>
    <cellStyle name="Comma 28 4 4 2" xfId="8564"/>
    <cellStyle name="Comma 28 4 5" xfId="8565"/>
    <cellStyle name="Comma 28 5" xfId="8566"/>
    <cellStyle name="Comma 28 5 2" xfId="8567"/>
    <cellStyle name="Comma 28 5 2 2" xfId="8568"/>
    <cellStyle name="Comma 28 5 2 2 2" xfId="8569"/>
    <cellStyle name="Comma 28 5 2 2 2 2" xfId="8570"/>
    <cellStyle name="Comma 28 5 2 2 3" xfId="8571"/>
    <cellStyle name="Comma 28 5 2 3" xfId="8572"/>
    <cellStyle name="Comma 28 5 2 3 2" xfId="8573"/>
    <cellStyle name="Comma 28 5 2 4" xfId="8574"/>
    <cellStyle name="Comma 28 5 3" xfId="8575"/>
    <cellStyle name="Comma 28 5 3 2" xfId="8576"/>
    <cellStyle name="Comma 28 5 3 2 2" xfId="8577"/>
    <cellStyle name="Comma 28 5 3 3" xfId="8578"/>
    <cellStyle name="Comma 28 5 4" xfId="8579"/>
    <cellStyle name="Comma 28 5 4 2" xfId="8580"/>
    <cellStyle name="Comma 28 5 5" xfId="8581"/>
    <cellStyle name="Comma 28 6" xfId="8582"/>
    <cellStyle name="Comma 28 6 2" xfId="8583"/>
    <cellStyle name="Comma 28 6 2 2" xfId="8584"/>
    <cellStyle name="Comma 28 6 2 2 2" xfId="8585"/>
    <cellStyle name="Comma 28 6 2 3" xfId="8586"/>
    <cellStyle name="Comma 28 6 3" xfId="8587"/>
    <cellStyle name="Comma 28 6 3 2" xfId="8588"/>
    <cellStyle name="Comma 28 6 4" xfId="8589"/>
    <cellStyle name="Comma 28 7" xfId="8590"/>
    <cellStyle name="Comma 28 7 2" xfId="8591"/>
    <cellStyle name="Comma 28 7 2 2" xfId="8592"/>
    <cellStyle name="Comma 28 7 3" xfId="8593"/>
    <cellStyle name="Comma 28 8" xfId="8594"/>
    <cellStyle name="Comma 28 8 2" xfId="8595"/>
    <cellStyle name="Comma 28 9" xfId="8596"/>
    <cellStyle name="Comma 29" xfId="8597"/>
    <cellStyle name="Comma 29 2" xfId="8598"/>
    <cellStyle name="Comma 29 2 2" xfId="8599"/>
    <cellStyle name="Comma 29 2 2 2" xfId="8600"/>
    <cellStyle name="Comma 29 2 2 2 2" xfId="8601"/>
    <cellStyle name="Comma 29 2 2 2 2 2" xfId="8602"/>
    <cellStyle name="Comma 29 2 2 2 2 2 2" xfId="8603"/>
    <cellStyle name="Comma 29 2 2 2 2 3" xfId="8604"/>
    <cellStyle name="Comma 29 2 2 2 3" xfId="8605"/>
    <cellStyle name="Comma 29 2 2 2 3 2" xfId="8606"/>
    <cellStyle name="Comma 29 2 2 2 4" xfId="8607"/>
    <cellStyle name="Comma 29 2 2 3" xfId="8608"/>
    <cellStyle name="Comma 29 2 2 3 2" xfId="8609"/>
    <cellStyle name="Comma 29 2 2 3 2 2" xfId="8610"/>
    <cellStyle name="Comma 29 2 2 3 3" xfId="8611"/>
    <cellStyle name="Comma 29 2 2 4" xfId="8612"/>
    <cellStyle name="Comma 29 2 2 4 2" xfId="8613"/>
    <cellStyle name="Comma 29 2 2 5" xfId="8614"/>
    <cellStyle name="Comma 29 2 3" xfId="8615"/>
    <cellStyle name="Comma 29 2 3 2" xfId="8616"/>
    <cellStyle name="Comma 29 2 3 2 2" xfId="8617"/>
    <cellStyle name="Comma 29 2 3 2 2 2" xfId="8618"/>
    <cellStyle name="Comma 29 2 3 2 2 2 2" xfId="8619"/>
    <cellStyle name="Comma 29 2 3 2 2 3" xfId="8620"/>
    <cellStyle name="Comma 29 2 3 2 3" xfId="8621"/>
    <cellStyle name="Comma 29 2 3 2 3 2" xfId="8622"/>
    <cellStyle name="Comma 29 2 3 2 4" xfId="8623"/>
    <cellStyle name="Comma 29 2 3 3" xfId="8624"/>
    <cellStyle name="Comma 29 2 3 3 2" xfId="8625"/>
    <cellStyle name="Comma 29 2 3 3 2 2" xfId="8626"/>
    <cellStyle name="Comma 29 2 3 3 3" xfId="8627"/>
    <cellStyle name="Comma 29 2 3 4" xfId="8628"/>
    <cellStyle name="Comma 29 2 3 4 2" xfId="8629"/>
    <cellStyle name="Comma 29 2 3 5" xfId="8630"/>
    <cellStyle name="Comma 29 2 4" xfId="8631"/>
    <cellStyle name="Comma 29 2 4 2" xfId="8632"/>
    <cellStyle name="Comma 29 2 4 2 2" xfId="8633"/>
    <cellStyle name="Comma 29 2 4 2 2 2" xfId="8634"/>
    <cellStyle name="Comma 29 2 4 2 3" xfId="8635"/>
    <cellStyle name="Comma 29 2 4 3" xfId="8636"/>
    <cellStyle name="Comma 29 2 4 3 2" xfId="8637"/>
    <cellStyle name="Comma 29 2 4 4" xfId="8638"/>
    <cellStyle name="Comma 29 2 5" xfId="8639"/>
    <cellStyle name="Comma 29 2 5 2" xfId="8640"/>
    <cellStyle name="Comma 29 2 5 2 2" xfId="8641"/>
    <cellStyle name="Comma 29 2 5 3" xfId="8642"/>
    <cellStyle name="Comma 29 2 6" xfId="8643"/>
    <cellStyle name="Comma 29 2 6 2" xfId="8644"/>
    <cellStyle name="Comma 29 2 7" xfId="8645"/>
    <cellStyle name="Comma 29 3" xfId="8646"/>
    <cellStyle name="Comma 29 3 2" xfId="8647"/>
    <cellStyle name="Comma 29 3 2 2" xfId="8648"/>
    <cellStyle name="Comma 29 3 2 2 2" xfId="8649"/>
    <cellStyle name="Comma 29 3 2 2 2 2" xfId="8650"/>
    <cellStyle name="Comma 29 3 2 2 2 2 2" xfId="8651"/>
    <cellStyle name="Comma 29 3 2 2 2 3" xfId="8652"/>
    <cellStyle name="Comma 29 3 2 2 3" xfId="8653"/>
    <cellStyle name="Comma 29 3 2 2 3 2" xfId="8654"/>
    <cellStyle name="Comma 29 3 2 2 4" xfId="8655"/>
    <cellStyle name="Comma 29 3 2 3" xfId="8656"/>
    <cellStyle name="Comma 29 3 2 3 2" xfId="8657"/>
    <cellStyle name="Comma 29 3 2 3 2 2" xfId="8658"/>
    <cellStyle name="Comma 29 3 2 3 3" xfId="8659"/>
    <cellStyle name="Comma 29 3 2 4" xfId="8660"/>
    <cellStyle name="Comma 29 3 2 4 2" xfId="8661"/>
    <cellStyle name="Comma 29 3 2 5" xfId="8662"/>
    <cellStyle name="Comma 29 3 3" xfId="8663"/>
    <cellStyle name="Comma 29 3 3 2" xfId="8664"/>
    <cellStyle name="Comma 29 3 3 2 2" xfId="8665"/>
    <cellStyle name="Comma 29 3 3 2 2 2" xfId="8666"/>
    <cellStyle name="Comma 29 3 3 2 2 2 2" xfId="8667"/>
    <cellStyle name="Comma 29 3 3 2 2 3" xfId="8668"/>
    <cellStyle name="Comma 29 3 3 2 3" xfId="8669"/>
    <cellStyle name="Comma 29 3 3 2 3 2" xfId="8670"/>
    <cellStyle name="Comma 29 3 3 2 4" xfId="8671"/>
    <cellStyle name="Comma 29 3 3 3" xfId="8672"/>
    <cellStyle name="Comma 29 3 3 3 2" xfId="8673"/>
    <cellStyle name="Comma 29 3 3 3 2 2" xfId="8674"/>
    <cellStyle name="Comma 29 3 3 3 3" xfId="8675"/>
    <cellStyle name="Comma 29 3 3 4" xfId="8676"/>
    <cellStyle name="Comma 29 3 3 4 2" xfId="8677"/>
    <cellStyle name="Comma 29 3 3 5" xfId="8678"/>
    <cellStyle name="Comma 29 3 4" xfId="8679"/>
    <cellStyle name="Comma 29 3 4 2" xfId="8680"/>
    <cellStyle name="Comma 29 3 4 2 2" xfId="8681"/>
    <cellStyle name="Comma 29 3 4 2 2 2" xfId="8682"/>
    <cellStyle name="Comma 29 3 4 2 3" xfId="8683"/>
    <cellStyle name="Comma 29 3 4 3" xfId="8684"/>
    <cellStyle name="Comma 29 3 4 3 2" xfId="8685"/>
    <cellStyle name="Comma 29 3 4 4" xfId="8686"/>
    <cellStyle name="Comma 29 3 5" xfId="8687"/>
    <cellStyle name="Comma 29 3 5 2" xfId="8688"/>
    <cellStyle name="Comma 29 3 5 2 2" xfId="8689"/>
    <cellStyle name="Comma 29 3 5 3" xfId="8690"/>
    <cellStyle name="Comma 29 3 6" xfId="8691"/>
    <cellStyle name="Comma 29 3 6 2" xfId="8692"/>
    <cellStyle name="Comma 29 3 7" xfId="8693"/>
    <cellStyle name="Comma 29 4" xfId="8694"/>
    <cellStyle name="Comma 29 4 2" xfId="8695"/>
    <cellStyle name="Comma 29 4 2 2" xfId="8696"/>
    <cellStyle name="Comma 29 4 2 2 2" xfId="8697"/>
    <cellStyle name="Comma 29 4 2 2 2 2" xfId="8698"/>
    <cellStyle name="Comma 29 4 2 2 3" xfId="8699"/>
    <cellStyle name="Comma 29 4 2 3" xfId="8700"/>
    <cellStyle name="Comma 29 4 2 3 2" xfId="8701"/>
    <cellStyle name="Comma 29 4 2 4" xfId="8702"/>
    <cellStyle name="Comma 29 4 3" xfId="8703"/>
    <cellStyle name="Comma 29 4 3 2" xfId="8704"/>
    <cellStyle name="Comma 29 4 3 2 2" xfId="8705"/>
    <cellStyle name="Comma 29 4 3 3" xfId="8706"/>
    <cellStyle name="Comma 29 4 4" xfId="8707"/>
    <cellStyle name="Comma 29 4 4 2" xfId="8708"/>
    <cellStyle name="Comma 29 4 5" xfId="8709"/>
    <cellStyle name="Comma 29 5" xfId="8710"/>
    <cellStyle name="Comma 29 5 2" xfId="8711"/>
    <cellStyle name="Comma 29 5 2 2" xfId="8712"/>
    <cellStyle name="Comma 29 5 2 2 2" xfId="8713"/>
    <cellStyle name="Comma 29 5 2 2 2 2" xfId="8714"/>
    <cellStyle name="Comma 29 5 2 2 3" xfId="8715"/>
    <cellStyle name="Comma 29 5 2 3" xfId="8716"/>
    <cellStyle name="Comma 29 5 2 3 2" xfId="8717"/>
    <cellStyle name="Comma 29 5 2 4" xfId="8718"/>
    <cellStyle name="Comma 29 5 3" xfId="8719"/>
    <cellStyle name="Comma 29 5 3 2" xfId="8720"/>
    <cellStyle name="Comma 29 5 3 2 2" xfId="8721"/>
    <cellStyle name="Comma 29 5 3 3" xfId="8722"/>
    <cellStyle name="Comma 29 5 4" xfId="8723"/>
    <cellStyle name="Comma 29 5 4 2" xfId="8724"/>
    <cellStyle name="Comma 29 5 5" xfId="8725"/>
    <cellStyle name="Comma 29 6" xfId="8726"/>
    <cellStyle name="Comma 29 6 2" xfId="8727"/>
    <cellStyle name="Comma 29 6 2 2" xfId="8728"/>
    <cellStyle name="Comma 29 6 2 2 2" xfId="8729"/>
    <cellStyle name="Comma 29 6 2 3" xfId="8730"/>
    <cellStyle name="Comma 29 6 3" xfId="8731"/>
    <cellStyle name="Comma 29 6 3 2" xfId="8732"/>
    <cellStyle name="Comma 29 6 4" xfId="8733"/>
    <cellStyle name="Comma 29 7" xfId="8734"/>
    <cellStyle name="Comma 29 7 2" xfId="8735"/>
    <cellStyle name="Comma 29 7 2 2" xfId="8736"/>
    <cellStyle name="Comma 29 7 3" xfId="8737"/>
    <cellStyle name="Comma 29 8" xfId="8738"/>
    <cellStyle name="Comma 29 8 2" xfId="8739"/>
    <cellStyle name="Comma 29 9" xfId="8740"/>
    <cellStyle name="Comma 3" xfId="8741"/>
    <cellStyle name="Comma 3 10" xfId="8742"/>
    <cellStyle name="Comma 3 10 2" xfId="8743"/>
    <cellStyle name="Comma 3 10 3" xfId="8744"/>
    <cellStyle name="Comma 3 100" xfId="8745"/>
    <cellStyle name="Comma 3 100 2" xfId="8746"/>
    <cellStyle name="Comma 3 100 3" xfId="8747"/>
    <cellStyle name="Comma 3 101" xfId="8748"/>
    <cellStyle name="Comma 3 101 2" xfId="8749"/>
    <cellStyle name="Comma 3 101 3" xfId="8750"/>
    <cellStyle name="Comma 3 102" xfId="8751"/>
    <cellStyle name="Comma 3 102 2" xfId="8752"/>
    <cellStyle name="Comma 3 102 3" xfId="8753"/>
    <cellStyle name="Comma 3 103" xfId="8754"/>
    <cellStyle name="Comma 3 103 2" xfId="8755"/>
    <cellStyle name="Comma 3 103 3" xfId="8756"/>
    <cellStyle name="Comma 3 104" xfId="8757"/>
    <cellStyle name="Comma 3 104 2" xfId="8758"/>
    <cellStyle name="Comma 3 104 3" xfId="8759"/>
    <cellStyle name="Comma 3 105" xfId="8760"/>
    <cellStyle name="Comma 3 105 2" xfId="8761"/>
    <cellStyle name="Comma 3 105 3" xfId="8762"/>
    <cellStyle name="Comma 3 106" xfId="8763"/>
    <cellStyle name="Comma 3 106 2" xfId="8764"/>
    <cellStyle name="Comma 3 106 3" xfId="8765"/>
    <cellStyle name="Comma 3 107" xfId="8766"/>
    <cellStyle name="Comma 3 107 2" xfId="8767"/>
    <cellStyle name="Comma 3 107 3" xfId="8768"/>
    <cellStyle name="Comma 3 108" xfId="8769"/>
    <cellStyle name="Comma 3 109" xfId="8770"/>
    <cellStyle name="Comma 3 11" xfId="8771"/>
    <cellStyle name="Comma 3 11 2" xfId="8772"/>
    <cellStyle name="Comma 3 11 3" xfId="8773"/>
    <cellStyle name="Comma 3 110" xfId="8774"/>
    <cellStyle name="Comma 3 111" xfId="8775"/>
    <cellStyle name="Comma 3 112" xfId="8776"/>
    <cellStyle name="Comma 3 113" xfId="8777"/>
    <cellStyle name="Comma 3 114" xfId="8778"/>
    <cellStyle name="Comma 3 115" xfId="8779"/>
    <cellStyle name="Comma 3 116" xfId="8780"/>
    <cellStyle name="Comma 3 117" xfId="8781"/>
    <cellStyle name="Comma 3 118" xfId="8782"/>
    <cellStyle name="Comma 3 119" xfId="8783"/>
    <cellStyle name="Comma 3 12" xfId="8784"/>
    <cellStyle name="Comma 3 12 2" xfId="8785"/>
    <cellStyle name="Comma 3 12 3" xfId="8786"/>
    <cellStyle name="Comma 3 120" xfId="8787"/>
    <cellStyle name="Comma 3 121" xfId="8788"/>
    <cellStyle name="Comma 3 122" xfId="8789"/>
    <cellStyle name="Comma 3 123" xfId="8790"/>
    <cellStyle name="Comma 3 124" xfId="8791"/>
    <cellStyle name="Comma 3 125" xfId="8792"/>
    <cellStyle name="Comma 3 126" xfId="8793"/>
    <cellStyle name="Comma 3 127" xfId="8794"/>
    <cellStyle name="Comma 3 128" xfId="8795"/>
    <cellStyle name="Comma 3 129" xfId="8796"/>
    <cellStyle name="Comma 3 13" xfId="8797"/>
    <cellStyle name="Comma 3 13 2" xfId="8798"/>
    <cellStyle name="Comma 3 13 3" xfId="8799"/>
    <cellStyle name="Comma 3 130" xfId="8800"/>
    <cellStyle name="Comma 3 131" xfId="8801"/>
    <cellStyle name="Comma 3 132" xfId="8802"/>
    <cellStyle name="Comma 3 133" xfId="8803"/>
    <cellStyle name="Comma 3 134" xfId="8804"/>
    <cellStyle name="Comma 3 135" xfId="8805"/>
    <cellStyle name="Comma 3 136" xfId="8806"/>
    <cellStyle name="Comma 3 137" xfId="8807"/>
    <cellStyle name="Comma 3 138" xfId="8808"/>
    <cellStyle name="Comma 3 139" xfId="8809"/>
    <cellStyle name="Comma 3 14" xfId="8810"/>
    <cellStyle name="Comma 3 14 2" xfId="8811"/>
    <cellStyle name="Comma 3 14 3" xfId="8812"/>
    <cellStyle name="Comma 3 140" xfId="8813"/>
    <cellStyle name="Comma 3 141" xfId="8814"/>
    <cellStyle name="Comma 3 142" xfId="8815"/>
    <cellStyle name="Comma 3 143" xfId="8816"/>
    <cellStyle name="Comma 3 144" xfId="8817"/>
    <cellStyle name="Comma 3 145" xfId="8818"/>
    <cellStyle name="Comma 3 146" xfId="8819"/>
    <cellStyle name="Comma 3 147" xfId="8820"/>
    <cellStyle name="Comma 3 148" xfId="8821"/>
    <cellStyle name="Comma 3 149" xfId="8822"/>
    <cellStyle name="Comma 3 15" xfId="8823"/>
    <cellStyle name="Comma 3 15 2" xfId="8824"/>
    <cellStyle name="Comma 3 15 3" xfId="8825"/>
    <cellStyle name="Comma 3 150" xfId="8826"/>
    <cellStyle name="Comma 3 151" xfId="8827"/>
    <cellStyle name="Comma 3 152" xfId="8828"/>
    <cellStyle name="Comma 3 153" xfId="8829"/>
    <cellStyle name="Comma 3 154" xfId="8830"/>
    <cellStyle name="Comma 3 155" xfId="8831"/>
    <cellStyle name="Comma 3 156" xfId="8832"/>
    <cellStyle name="Comma 3 157" xfId="8833"/>
    <cellStyle name="Comma 3 158" xfId="8834"/>
    <cellStyle name="Comma 3 159" xfId="8835"/>
    <cellStyle name="Comma 3 16" xfId="8836"/>
    <cellStyle name="Comma 3 16 2" xfId="8837"/>
    <cellStyle name="Comma 3 16 3" xfId="8838"/>
    <cellStyle name="Comma 3 160" xfId="8839"/>
    <cellStyle name="Comma 3 161" xfId="8840"/>
    <cellStyle name="Comma 3 162" xfId="8841"/>
    <cellStyle name="Comma 3 163" xfId="8842"/>
    <cellStyle name="Comma 3 164" xfId="8843"/>
    <cellStyle name="Comma 3 165" xfId="8844"/>
    <cellStyle name="Comma 3 166" xfId="8845"/>
    <cellStyle name="Comma 3 167" xfId="8846"/>
    <cellStyle name="Comma 3 168" xfId="8847"/>
    <cellStyle name="Comma 3 169" xfId="8848"/>
    <cellStyle name="Comma 3 17" xfId="8849"/>
    <cellStyle name="Comma 3 17 2" xfId="8850"/>
    <cellStyle name="Comma 3 17 3" xfId="8851"/>
    <cellStyle name="Comma 3 170" xfId="8852"/>
    <cellStyle name="Comma 3 171" xfId="8853"/>
    <cellStyle name="Comma 3 172" xfId="8854"/>
    <cellStyle name="Comma 3 173" xfId="8855"/>
    <cellStyle name="Comma 3 174" xfId="8856"/>
    <cellStyle name="Comma 3 175" xfId="8857"/>
    <cellStyle name="Comma 3 176" xfId="8858"/>
    <cellStyle name="Comma 3 177" xfId="8859"/>
    <cellStyle name="Comma 3 178" xfId="8860"/>
    <cellStyle name="Comma 3 179" xfId="8861"/>
    <cellStyle name="Comma 3 18" xfId="8862"/>
    <cellStyle name="Comma 3 18 2" xfId="8863"/>
    <cellStyle name="Comma 3 18 3" xfId="8864"/>
    <cellStyle name="Comma 3 180" xfId="8865"/>
    <cellStyle name="Comma 3 181" xfId="8866"/>
    <cellStyle name="Comma 3 182" xfId="8867"/>
    <cellStyle name="Comma 3 183" xfId="8868"/>
    <cellStyle name="Comma 3 184" xfId="8869"/>
    <cellStyle name="Comma 3 185" xfId="8870"/>
    <cellStyle name="Comma 3 186" xfId="8871"/>
    <cellStyle name="Comma 3 187" xfId="8872"/>
    <cellStyle name="Comma 3 188" xfId="8873"/>
    <cellStyle name="Comma 3 189" xfId="8874"/>
    <cellStyle name="Comma 3 19" xfId="8875"/>
    <cellStyle name="Comma 3 19 2" xfId="8876"/>
    <cellStyle name="Comma 3 19 3" xfId="8877"/>
    <cellStyle name="Comma 3 190" xfId="8878"/>
    <cellStyle name="Comma 3 191" xfId="8879"/>
    <cellStyle name="Comma 3 192" xfId="8880"/>
    <cellStyle name="Comma 3 193" xfId="8881"/>
    <cellStyle name="Comma 3 194" xfId="8882"/>
    <cellStyle name="Comma 3 195" xfId="8883"/>
    <cellStyle name="Comma 3 196" xfId="8884"/>
    <cellStyle name="Comma 3 2" xfId="8885"/>
    <cellStyle name="Comma 3 2 10" xfId="8886"/>
    <cellStyle name="Comma 3 2 10 2" xfId="8887"/>
    <cellStyle name="Comma 3 2 11" xfId="8888"/>
    <cellStyle name="Comma 3 2 12" xfId="8889"/>
    <cellStyle name="Comma 3 2 13" xfId="8890"/>
    <cellStyle name="Comma 3 2 14" xfId="8891"/>
    <cellStyle name="Comma 3 2 15" xfId="8892"/>
    <cellStyle name="Comma 3 2 16" xfId="8893"/>
    <cellStyle name="Comma 3 2 17" xfId="8894"/>
    <cellStyle name="Comma 3 2 18" xfId="8895"/>
    <cellStyle name="Comma 3 2 19" xfId="8896"/>
    <cellStyle name="Comma 3 2 2" xfId="8897"/>
    <cellStyle name="Comma 3 2 2 10" xfId="8898"/>
    <cellStyle name="Comma 3 2 2 10 2" xfId="8899"/>
    <cellStyle name="Comma 3 2 2 11" xfId="8900"/>
    <cellStyle name="Comma 3 2 2 12" xfId="8901"/>
    <cellStyle name="Comma 3 2 2 2" xfId="8902"/>
    <cellStyle name="Comma 3 2 2 3" xfId="8903"/>
    <cellStyle name="Comma 3 2 2 3 2" xfId="8904"/>
    <cellStyle name="Comma 3 2 2 3 2 2" xfId="8905"/>
    <cellStyle name="Comma 3 2 2 3 2 2 2" xfId="8906"/>
    <cellStyle name="Comma 3 2 2 3 2 2 2 2" xfId="8907"/>
    <cellStyle name="Comma 3 2 2 3 2 2 2 2 2" xfId="8908"/>
    <cellStyle name="Comma 3 2 2 3 2 2 2 2 3" xfId="8909"/>
    <cellStyle name="Comma 3 2 2 3 2 2 2 3" xfId="8910"/>
    <cellStyle name="Comma 3 2 2 3 2 2 2 4" xfId="8911"/>
    <cellStyle name="Comma 3 2 2 3 2 2 3" xfId="8912"/>
    <cellStyle name="Comma 3 2 2 3 2 2 3 2" xfId="8913"/>
    <cellStyle name="Comma 3 2 2 3 2 2 3 3" xfId="8914"/>
    <cellStyle name="Comma 3 2 2 3 2 2 4" xfId="8915"/>
    <cellStyle name="Comma 3 2 2 3 2 2 5" xfId="8916"/>
    <cellStyle name="Comma 3 2 2 3 2 3" xfId="8917"/>
    <cellStyle name="Comma 3 2 2 3 2 3 2" xfId="8918"/>
    <cellStyle name="Comma 3 2 2 3 2 3 2 2" xfId="8919"/>
    <cellStyle name="Comma 3 2 2 3 2 3 2 3" xfId="8920"/>
    <cellStyle name="Comma 3 2 2 3 2 3 3" xfId="8921"/>
    <cellStyle name="Comma 3 2 2 3 2 3 4" xfId="8922"/>
    <cellStyle name="Comma 3 2 2 3 2 4" xfId="8923"/>
    <cellStyle name="Comma 3 2 2 3 2 4 2" xfId="8924"/>
    <cellStyle name="Comma 3 2 2 3 2 4 3" xfId="8925"/>
    <cellStyle name="Comma 3 2 2 3 2 5" xfId="8926"/>
    <cellStyle name="Comma 3 2 2 3 2 6" xfId="8927"/>
    <cellStyle name="Comma 3 2 2 3 3" xfId="8928"/>
    <cellStyle name="Comma 3 2 2 3 3 2" xfId="8929"/>
    <cellStyle name="Comma 3 2 2 3 3 2 2" xfId="8930"/>
    <cellStyle name="Comma 3 2 2 3 3 2 2 2" xfId="8931"/>
    <cellStyle name="Comma 3 2 2 3 3 2 2 3" xfId="8932"/>
    <cellStyle name="Comma 3 2 2 3 3 2 3" xfId="8933"/>
    <cellStyle name="Comma 3 2 2 3 3 2 4" xfId="8934"/>
    <cellStyle name="Comma 3 2 2 3 3 3" xfId="8935"/>
    <cellStyle name="Comma 3 2 2 3 3 3 2" xfId="8936"/>
    <cellStyle name="Comma 3 2 2 3 3 3 3" xfId="8937"/>
    <cellStyle name="Comma 3 2 2 3 3 4" xfId="8938"/>
    <cellStyle name="Comma 3 2 2 3 3 5" xfId="8939"/>
    <cellStyle name="Comma 3 2 2 3 4" xfId="8940"/>
    <cellStyle name="Comma 3 2 2 3 4 2" xfId="8941"/>
    <cellStyle name="Comma 3 2 2 3 4 2 2" xfId="8942"/>
    <cellStyle name="Comma 3 2 2 3 4 2 3" xfId="8943"/>
    <cellStyle name="Comma 3 2 2 3 4 3" xfId="8944"/>
    <cellStyle name="Comma 3 2 2 3 4 4" xfId="8945"/>
    <cellStyle name="Comma 3 2 2 3 5" xfId="8946"/>
    <cellStyle name="Comma 3 2 2 3 5 2" xfId="8947"/>
    <cellStyle name="Comma 3 2 2 3 5 3" xfId="8948"/>
    <cellStyle name="Comma 3 2 2 3 6" xfId="8949"/>
    <cellStyle name="Comma 3 2 2 3 7" xfId="8950"/>
    <cellStyle name="Comma 3 2 2 4" xfId="8951"/>
    <cellStyle name="Comma 3 2 2 4 2" xfId="8952"/>
    <cellStyle name="Comma 3 2 2 4 2 2" xfId="8953"/>
    <cellStyle name="Comma 3 2 2 4 2 2 2" xfId="8954"/>
    <cellStyle name="Comma 3 2 2 4 2 2 2 2" xfId="8955"/>
    <cellStyle name="Comma 3 2 2 4 2 2 2 2 2" xfId="8956"/>
    <cellStyle name="Comma 3 2 2 4 2 2 2 2 3" xfId="8957"/>
    <cellStyle name="Comma 3 2 2 4 2 2 2 3" xfId="8958"/>
    <cellStyle name="Comma 3 2 2 4 2 2 2 4" xfId="8959"/>
    <cellStyle name="Comma 3 2 2 4 2 2 3" xfId="8960"/>
    <cellStyle name="Comma 3 2 2 4 2 2 3 2" xfId="8961"/>
    <cellStyle name="Comma 3 2 2 4 2 2 3 3" xfId="8962"/>
    <cellStyle name="Comma 3 2 2 4 2 2 4" xfId="8963"/>
    <cellStyle name="Comma 3 2 2 4 2 2 5" xfId="8964"/>
    <cellStyle name="Comma 3 2 2 4 2 3" xfId="8965"/>
    <cellStyle name="Comma 3 2 2 4 2 3 2" xfId="8966"/>
    <cellStyle name="Comma 3 2 2 4 2 3 2 2" xfId="8967"/>
    <cellStyle name="Comma 3 2 2 4 2 3 2 3" xfId="8968"/>
    <cellStyle name="Comma 3 2 2 4 2 3 3" xfId="8969"/>
    <cellStyle name="Comma 3 2 2 4 2 3 4" xfId="8970"/>
    <cellStyle name="Comma 3 2 2 4 2 4" xfId="8971"/>
    <cellStyle name="Comma 3 2 2 4 2 4 2" xfId="8972"/>
    <cellStyle name="Comma 3 2 2 4 2 4 3" xfId="8973"/>
    <cellStyle name="Comma 3 2 2 4 2 5" xfId="8974"/>
    <cellStyle name="Comma 3 2 2 4 2 6" xfId="8975"/>
    <cellStyle name="Comma 3 2 2 4 3" xfId="8976"/>
    <cellStyle name="Comma 3 2 2 4 3 2" xfId="8977"/>
    <cellStyle name="Comma 3 2 2 4 3 2 2" xfId="8978"/>
    <cellStyle name="Comma 3 2 2 4 3 2 2 2" xfId="8979"/>
    <cellStyle name="Comma 3 2 2 4 3 2 2 3" xfId="8980"/>
    <cellStyle name="Comma 3 2 2 4 3 2 3" xfId="8981"/>
    <cellStyle name="Comma 3 2 2 4 3 2 4" xfId="8982"/>
    <cellStyle name="Comma 3 2 2 4 3 3" xfId="8983"/>
    <cellStyle name="Comma 3 2 2 4 3 3 2" xfId="8984"/>
    <cellStyle name="Comma 3 2 2 4 3 3 3" xfId="8985"/>
    <cellStyle name="Comma 3 2 2 4 3 4" xfId="8986"/>
    <cellStyle name="Comma 3 2 2 4 3 5" xfId="8987"/>
    <cellStyle name="Comma 3 2 2 4 4" xfId="8988"/>
    <cellStyle name="Comma 3 2 2 4 4 2" xfId="8989"/>
    <cellStyle name="Comma 3 2 2 4 4 2 2" xfId="8990"/>
    <cellStyle name="Comma 3 2 2 4 4 2 3" xfId="8991"/>
    <cellStyle name="Comma 3 2 2 4 4 3" xfId="8992"/>
    <cellStyle name="Comma 3 2 2 4 4 4" xfId="8993"/>
    <cellStyle name="Comma 3 2 2 4 5" xfId="8994"/>
    <cellStyle name="Comma 3 2 2 4 5 2" xfId="8995"/>
    <cellStyle name="Comma 3 2 2 4 5 3" xfId="8996"/>
    <cellStyle name="Comma 3 2 2 4 6" xfId="8997"/>
    <cellStyle name="Comma 3 2 2 4 7" xfId="8998"/>
    <cellStyle name="Comma 3 2 2 5" xfId="8999"/>
    <cellStyle name="Comma 3 2 2 5 2" xfId="9000"/>
    <cellStyle name="Comma 3 2 2 5 2 2" xfId="9001"/>
    <cellStyle name="Comma 3 2 2 5 2 2 2" xfId="9002"/>
    <cellStyle name="Comma 3 2 2 5 2 2 2 2" xfId="9003"/>
    <cellStyle name="Comma 3 2 2 5 2 2 2 3" xfId="9004"/>
    <cellStyle name="Comma 3 2 2 5 2 2 3" xfId="9005"/>
    <cellStyle name="Comma 3 2 2 5 2 2 4" xfId="9006"/>
    <cellStyle name="Comma 3 2 2 5 2 3" xfId="9007"/>
    <cellStyle name="Comma 3 2 2 5 2 3 2" xfId="9008"/>
    <cellStyle name="Comma 3 2 2 5 2 3 3" xfId="9009"/>
    <cellStyle name="Comma 3 2 2 5 2 4" xfId="9010"/>
    <cellStyle name="Comma 3 2 2 5 2 5" xfId="9011"/>
    <cellStyle name="Comma 3 2 2 5 3" xfId="9012"/>
    <cellStyle name="Comma 3 2 2 5 3 2" xfId="9013"/>
    <cellStyle name="Comma 3 2 2 5 3 2 2" xfId="9014"/>
    <cellStyle name="Comma 3 2 2 5 3 2 3" xfId="9015"/>
    <cellStyle name="Comma 3 2 2 5 3 3" xfId="9016"/>
    <cellStyle name="Comma 3 2 2 5 3 4" xfId="9017"/>
    <cellStyle name="Comma 3 2 2 5 4" xfId="9018"/>
    <cellStyle name="Comma 3 2 2 5 4 2" xfId="9019"/>
    <cellStyle name="Comma 3 2 2 5 4 3" xfId="9020"/>
    <cellStyle name="Comma 3 2 2 5 5" xfId="9021"/>
    <cellStyle name="Comma 3 2 2 5 6" xfId="9022"/>
    <cellStyle name="Comma 3 2 2 6" xfId="9023"/>
    <cellStyle name="Comma 3 2 2 6 2" xfId="9024"/>
    <cellStyle name="Comma 3 2 2 6 2 2" xfId="9025"/>
    <cellStyle name="Comma 3 2 2 6 2 2 2" xfId="9026"/>
    <cellStyle name="Comma 3 2 2 6 2 2 3" xfId="9027"/>
    <cellStyle name="Comma 3 2 2 6 2 3" xfId="9028"/>
    <cellStyle name="Comma 3 2 2 6 2 4" xfId="9029"/>
    <cellStyle name="Comma 3 2 2 6 3" xfId="9030"/>
    <cellStyle name="Comma 3 2 2 6 3 2" xfId="9031"/>
    <cellStyle name="Comma 3 2 2 6 3 3" xfId="9032"/>
    <cellStyle name="Comma 3 2 2 6 4" xfId="9033"/>
    <cellStyle name="Comma 3 2 2 6 5" xfId="9034"/>
    <cellStyle name="Comma 3 2 2 7" xfId="9035"/>
    <cellStyle name="Comma 3 2 2 7 2" xfId="9036"/>
    <cellStyle name="Comma 3 2 2 7 2 2" xfId="9037"/>
    <cellStyle name="Comma 3 2 2 7 2 3" xfId="9038"/>
    <cellStyle name="Comma 3 2 2 7 3" xfId="9039"/>
    <cellStyle name="Comma 3 2 2 7 4" xfId="9040"/>
    <cellStyle name="Comma 3 2 2 8" xfId="9041"/>
    <cellStyle name="Comma 3 2 2 8 2" xfId="9042"/>
    <cellStyle name="Comma 3 2 2 8 2 2" xfId="9043"/>
    <cellStyle name="Comma 3 2 2 8 2 3" xfId="9044"/>
    <cellStyle name="Comma 3 2 2 8 3" xfId="9045"/>
    <cellStyle name="Comma 3 2 2 8 4" xfId="9046"/>
    <cellStyle name="Comma 3 2 2 9" xfId="9047"/>
    <cellStyle name="Comma 3 2 2 9 2" xfId="9048"/>
    <cellStyle name="Comma 3 2 2 9 3" xfId="9049"/>
    <cellStyle name="Comma 3 2 3" xfId="9050"/>
    <cellStyle name="Comma 3 2 3 2" xfId="9051"/>
    <cellStyle name="Comma 3 2 3 2 2" xfId="9052"/>
    <cellStyle name="Comma 3 2 3 2 2 2" xfId="9053"/>
    <cellStyle name="Comma 3 2 3 2 2 2 2" xfId="9054"/>
    <cellStyle name="Comma 3 2 3 2 2 2 2 2" xfId="9055"/>
    <cellStyle name="Comma 3 2 3 2 2 2 2 3" xfId="9056"/>
    <cellStyle name="Comma 3 2 3 2 2 2 3" xfId="9057"/>
    <cellStyle name="Comma 3 2 3 2 2 2 4" xfId="9058"/>
    <cellStyle name="Comma 3 2 3 2 2 3" xfId="9059"/>
    <cellStyle name="Comma 3 2 3 2 2 3 2" xfId="9060"/>
    <cellStyle name="Comma 3 2 3 2 2 3 3" xfId="9061"/>
    <cellStyle name="Comma 3 2 3 2 2 4" xfId="9062"/>
    <cellStyle name="Comma 3 2 3 2 2 5" xfId="9063"/>
    <cellStyle name="Comma 3 2 3 2 3" xfId="9064"/>
    <cellStyle name="Comma 3 2 3 2 3 2" xfId="9065"/>
    <cellStyle name="Comma 3 2 3 2 3 2 2" xfId="9066"/>
    <cellStyle name="Comma 3 2 3 2 3 2 3" xfId="9067"/>
    <cellStyle name="Comma 3 2 3 2 3 3" xfId="9068"/>
    <cellStyle name="Comma 3 2 3 2 3 4" xfId="9069"/>
    <cellStyle name="Comma 3 2 3 2 4" xfId="9070"/>
    <cellStyle name="Comma 3 2 3 2 4 2" xfId="9071"/>
    <cellStyle name="Comma 3 2 3 2 4 3" xfId="9072"/>
    <cellStyle name="Comma 3 2 3 2 5" xfId="9073"/>
    <cellStyle name="Comma 3 2 3 2 6" xfId="9074"/>
    <cellStyle name="Comma 3 2 3 3" xfId="9075"/>
    <cellStyle name="Comma 3 2 3 3 2" xfId="9076"/>
    <cellStyle name="Comma 3 2 3 3 2 2" xfId="9077"/>
    <cellStyle name="Comma 3 2 3 3 2 2 2" xfId="9078"/>
    <cellStyle name="Comma 3 2 3 3 2 2 3" xfId="9079"/>
    <cellStyle name="Comma 3 2 3 3 2 3" xfId="9080"/>
    <cellStyle name="Comma 3 2 3 3 2 4" xfId="9081"/>
    <cellStyle name="Comma 3 2 3 3 3" xfId="9082"/>
    <cellStyle name="Comma 3 2 3 3 3 2" xfId="9083"/>
    <cellStyle name="Comma 3 2 3 3 3 3" xfId="9084"/>
    <cellStyle name="Comma 3 2 3 3 4" xfId="9085"/>
    <cellStyle name="Comma 3 2 3 3 5" xfId="9086"/>
    <cellStyle name="Comma 3 2 3 4" xfId="9087"/>
    <cellStyle name="Comma 3 2 3 4 2" xfId="9088"/>
    <cellStyle name="Comma 3 2 3 4 2 2" xfId="9089"/>
    <cellStyle name="Comma 3 2 3 4 2 3" xfId="9090"/>
    <cellStyle name="Comma 3 2 3 4 3" xfId="9091"/>
    <cellStyle name="Comma 3 2 3 4 4" xfId="9092"/>
    <cellStyle name="Comma 3 2 3 5" xfId="9093"/>
    <cellStyle name="Comma 3 2 3 5 2" xfId="9094"/>
    <cellStyle name="Comma 3 2 3 5 3" xfId="9095"/>
    <cellStyle name="Comma 3 2 3 6" xfId="9096"/>
    <cellStyle name="Comma 3 2 3 7" xfId="9097"/>
    <cellStyle name="Comma 3 2 4" xfId="9098"/>
    <cellStyle name="Comma 3 2 4 2" xfId="9099"/>
    <cellStyle name="Comma 3 2 4 2 2" xfId="9100"/>
    <cellStyle name="Comma 3 2 4 2 2 2" xfId="9101"/>
    <cellStyle name="Comma 3 2 4 2 2 2 2" xfId="9102"/>
    <cellStyle name="Comma 3 2 4 2 2 2 2 2" xfId="9103"/>
    <cellStyle name="Comma 3 2 4 2 2 2 2 3" xfId="9104"/>
    <cellStyle name="Comma 3 2 4 2 2 2 3" xfId="9105"/>
    <cellStyle name="Comma 3 2 4 2 2 2 4" xfId="9106"/>
    <cellStyle name="Comma 3 2 4 2 2 3" xfId="9107"/>
    <cellStyle name="Comma 3 2 4 2 2 3 2" xfId="9108"/>
    <cellStyle name="Comma 3 2 4 2 2 3 3" xfId="9109"/>
    <cellStyle name="Comma 3 2 4 2 2 4" xfId="9110"/>
    <cellStyle name="Comma 3 2 4 2 2 5" xfId="9111"/>
    <cellStyle name="Comma 3 2 4 2 3" xfId="9112"/>
    <cellStyle name="Comma 3 2 4 2 3 2" xfId="9113"/>
    <cellStyle name="Comma 3 2 4 2 3 2 2" xfId="9114"/>
    <cellStyle name="Comma 3 2 4 2 3 2 3" xfId="9115"/>
    <cellStyle name="Comma 3 2 4 2 3 3" xfId="9116"/>
    <cellStyle name="Comma 3 2 4 2 3 4" xfId="9117"/>
    <cellStyle name="Comma 3 2 4 2 4" xfId="9118"/>
    <cellStyle name="Comma 3 2 4 2 4 2" xfId="9119"/>
    <cellStyle name="Comma 3 2 4 2 4 3" xfId="9120"/>
    <cellStyle name="Comma 3 2 4 2 5" xfId="9121"/>
    <cellStyle name="Comma 3 2 4 2 6" xfId="9122"/>
    <cellStyle name="Comma 3 2 4 3" xfId="9123"/>
    <cellStyle name="Comma 3 2 4 3 2" xfId="9124"/>
    <cellStyle name="Comma 3 2 4 3 2 2" xfId="9125"/>
    <cellStyle name="Comma 3 2 4 3 2 2 2" xfId="9126"/>
    <cellStyle name="Comma 3 2 4 3 2 2 3" xfId="9127"/>
    <cellStyle name="Comma 3 2 4 3 2 3" xfId="9128"/>
    <cellStyle name="Comma 3 2 4 3 2 4" xfId="9129"/>
    <cellStyle name="Comma 3 2 4 3 3" xfId="9130"/>
    <cellStyle name="Comma 3 2 4 3 3 2" xfId="9131"/>
    <cellStyle name="Comma 3 2 4 3 3 3" xfId="9132"/>
    <cellStyle name="Comma 3 2 4 3 4" xfId="9133"/>
    <cellStyle name="Comma 3 2 4 3 5" xfId="9134"/>
    <cellStyle name="Comma 3 2 4 4" xfId="9135"/>
    <cellStyle name="Comma 3 2 4 4 2" xfId="9136"/>
    <cellStyle name="Comma 3 2 4 4 2 2" xfId="9137"/>
    <cellStyle name="Comma 3 2 4 4 2 3" xfId="9138"/>
    <cellStyle name="Comma 3 2 4 4 3" xfId="9139"/>
    <cellStyle name="Comma 3 2 4 4 4" xfId="9140"/>
    <cellStyle name="Comma 3 2 4 5" xfId="9141"/>
    <cellStyle name="Comma 3 2 4 5 2" xfId="9142"/>
    <cellStyle name="Comma 3 2 4 5 3" xfId="9143"/>
    <cellStyle name="Comma 3 2 4 6" xfId="9144"/>
    <cellStyle name="Comma 3 2 4 7" xfId="9145"/>
    <cellStyle name="Comma 3 2 5" xfId="9146"/>
    <cellStyle name="Comma 3 2 5 2" xfId="9147"/>
    <cellStyle name="Comma 3 2 5 2 2" xfId="9148"/>
    <cellStyle name="Comma 3 2 5 2 2 2" xfId="9149"/>
    <cellStyle name="Comma 3 2 5 2 2 2 2" xfId="9150"/>
    <cellStyle name="Comma 3 2 5 2 2 2 3" xfId="9151"/>
    <cellStyle name="Comma 3 2 5 2 2 3" xfId="9152"/>
    <cellStyle name="Comma 3 2 5 2 2 4" xfId="9153"/>
    <cellStyle name="Comma 3 2 5 2 3" xfId="9154"/>
    <cellStyle name="Comma 3 2 5 2 3 2" xfId="9155"/>
    <cellStyle name="Comma 3 2 5 2 3 3" xfId="9156"/>
    <cellStyle name="Comma 3 2 5 2 4" xfId="9157"/>
    <cellStyle name="Comma 3 2 5 2 5" xfId="9158"/>
    <cellStyle name="Comma 3 2 5 3" xfId="9159"/>
    <cellStyle name="Comma 3 2 5 3 2" xfId="9160"/>
    <cellStyle name="Comma 3 2 5 3 2 2" xfId="9161"/>
    <cellStyle name="Comma 3 2 5 3 2 3" xfId="9162"/>
    <cellStyle name="Comma 3 2 5 3 3" xfId="9163"/>
    <cellStyle name="Comma 3 2 5 3 4" xfId="9164"/>
    <cellStyle name="Comma 3 2 5 4" xfId="9165"/>
    <cellStyle name="Comma 3 2 5 4 2" xfId="9166"/>
    <cellStyle name="Comma 3 2 5 4 3" xfId="9167"/>
    <cellStyle name="Comma 3 2 5 5" xfId="9168"/>
    <cellStyle name="Comma 3 2 5 6" xfId="9169"/>
    <cellStyle name="Comma 3 2 6" xfId="9170"/>
    <cellStyle name="Comma 3 2 6 2" xfId="9171"/>
    <cellStyle name="Comma 3 2 6 2 2" xfId="9172"/>
    <cellStyle name="Comma 3 2 6 2 2 2" xfId="9173"/>
    <cellStyle name="Comma 3 2 6 2 2 3" xfId="9174"/>
    <cellStyle name="Comma 3 2 6 2 3" xfId="9175"/>
    <cellStyle name="Comma 3 2 6 2 4" xfId="9176"/>
    <cellStyle name="Comma 3 2 6 3" xfId="9177"/>
    <cellStyle name="Comma 3 2 6 3 2" xfId="9178"/>
    <cellStyle name="Comma 3 2 6 3 3" xfId="9179"/>
    <cellStyle name="Comma 3 2 6 4" xfId="9180"/>
    <cellStyle name="Comma 3 2 6 5" xfId="9181"/>
    <cellStyle name="Comma 3 2 7" xfId="9182"/>
    <cellStyle name="Comma 3 2 7 2" xfId="9183"/>
    <cellStyle name="Comma 3 2 7 2 2" xfId="9184"/>
    <cellStyle name="Comma 3 2 7 2 3" xfId="9185"/>
    <cellStyle name="Comma 3 2 7 3" xfId="9186"/>
    <cellStyle name="Comma 3 2 7 4" xfId="9187"/>
    <cellStyle name="Comma 3 2 8" xfId="9188"/>
    <cellStyle name="Comma 3 2 8 2" xfId="9189"/>
    <cellStyle name="Comma 3 2 8 2 2" xfId="9190"/>
    <cellStyle name="Comma 3 2 8 2 3" xfId="9191"/>
    <cellStyle name="Comma 3 2 8 3" xfId="9192"/>
    <cellStyle name="Comma 3 2 8 4" xfId="9193"/>
    <cellStyle name="Comma 3 2 9" xfId="9194"/>
    <cellStyle name="Comma 3 2 9 2" xfId="9195"/>
    <cellStyle name="Comma 3 2 9 3" xfId="9196"/>
    <cellStyle name="Comma 3 20" xfId="9197"/>
    <cellStyle name="Comma 3 20 2" xfId="9198"/>
    <cellStyle name="Comma 3 20 3" xfId="9199"/>
    <cellStyle name="Comma 3 21" xfId="9200"/>
    <cellStyle name="Comma 3 21 2" xfId="9201"/>
    <cellStyle name="Comma 3 21 3" xfId="9202"/>
    <cellStyle name="Comma 3 22" xfId="9203"/>
    <cellStyle name="Comma 3 22 2" xfId="9204"/>
    <cellStyle name="Comma 3 22 3" xfId="9205"/>
    <cellStyle name="Comma 3 22 4" xfId="9206"/>
    <cellStyle name="Comma 3 23" xfId="9207"/>
    <cellStyle name="Comma 3 23 2" xfId="9208"/>
    <cellStyle name="Comma 3 23 3" xfId="9209"/>
    <cellStyle name="Comma 3 24" xfId="9210"/>
    <cellStyle name="Comma 3 24 2" xfId="9211"/>
    <cellStyle name="Comma 3 24 3" xfId="9212"/>
    <cellStyle name="Comma 3 25" xfId="9213"/>
    <cellStyle name="Comma 3 25 2" xfId="9214"/>
    <cellStyle name="Comma 3 25 3" xfId="9215"/>
    <cellStyle name="Comma 3 26" xfId="9216"/>
    <cellStyle name="Comma 3 26 2" xfId="9217"/>
    <cellStyle name="Comma 3 26 3" xfId="9218"/>
    <cellStyle name="Comma 3 27" xfId="9219"/>
    <cellStyle name="Comma 3 27 2" xfId="9220"/>
    <cellStyle name="Comma 3 27 3" xfId="9221"/>
    <cellStyle name="Comma 3 28" xfId="9222"/>
    <cellStyle name="Comma 3 28 2" xfId="9223"/>
    <cellStyle name="Comma 3 28 3" xfId="9224"/>
    <cellStyle name="Comma 3 29" xfId="9225"/>
    <cellStyle name="Comma 3 29 2" xfId="9226"/>
    <cellStyle name="Comma 3 29 3" xfId="9227"/>
    <cellStyle name="Comma 3 3" xfId="9228"/>
    <cellStyle name="Comma 3 3 10" xfId="9229"/>
    <cellStyle name="Comma 3 3 11" xfId="9230"/>
    <cellStyle name="Comma 3 3 12" xfId="9231"/>
    <cellStyle name="Comma 3 3 2" xfId="9232"/>
    <cellStyle name="Comma 3 3 2 2" xfId="9233"/>
    <cellStyle name="Comma 3 3 2 2 2" xfId="9234"/>
    <cellStyle name="Comma 3 3 2 2 2 2" xfId="9235"/>
    <cellStyle name="Comma 3 3 2 2 2 2 2" xfId="9236"/>
    <cellStyle name="Comma 3 3 2 2 2 2 2 2" xfId="9237"/>
    <cellStyle name="Comma 3 3 2 2 2 2 2 3" xfId="9238"/>
    <cellStyle name="Comma 3 3 2 2 2 2 3" xfId="9239"/>
    <cellStyle name="Comma 3 3 2 2 2 2 4" xfId="9240"/>
    <cellStyle name="Comma 3 3 2 2 2 3" xfId="9241"/>
    <cellStyle name="Comma 3 3 2 2 2 3 2" xfId="9242"/>
    <cellStyle name="Comma 3 3 2 2 2 3 3" xfId="9243"/>
    <cellStyle name="Comma 3 3 2 2 2 4" xfId="9244"/>
    <cellStyle name="Comma 3 3 2 2 2 5" xfId="9245"/>
    <cellStyle name="Comma 3 3 2 2 3" xfId="9246"/>
    <cellStyle name="Comma 3 3 2 2 3 2" xfId="9247"/>
    <cellStyle name="Comma 3 3 2 2 3 2 2" xfId="9248"/>
    <cellStyle name="Comma 3 3 2 2 3 2 3" xfId="9249"/>
    <cellStyle name="Comma 3 3 2 2 3 3" xfId="9250"/>
    <cellStyle name="Comma 3 3 2 2 3 4" xfId="9251"/>
    <cellStyle name="Comma 3 3 2 2 4" xfId="9252"/>
    <cellStyle name="Comma 3 3 2 2 4 2" xfId="9253"/>
    <cellStyle name="Comma 3 3 2 2 4 3" xfId="9254"/>
    <cellStyle name="Comma 3 3 2 2 5" xfId="9255"/>
    <cellStyle name="Comma 3 3 2 2 6" xfId="9256"/>
    <cellStyle name="Comma 3 3 2 3" xfId="9257"/>
    <cellStyle name="Comma 3 3 2 3 2" xfId="9258"/>
    <cellStyle name="Comma 3 3 2 3 2 2" xfId="9259"/>
    <cellStyle name="Comma 3 3 2 3 2 2 2" xfId="9260"/>
    <cellStyle name="Comma 3 3 2 3 2 2 3" xfId="9261"/>
    <cellStyle name="Comma 3 3 2 3 2 3" xfId="9262"/>
    <cellStyle name="Comma 3 3 2 3 2 4" xfId="9263"/>
    <cellStyle name="Comma 3 3 2 3 3" xfId="9264"/>
    <cellStyle name="Comma 3 3 2 3 3 2" xfId="9265"/>
    <cellStyle name="Comma 3 3 2 3 3 3" xfId="9266"/>
    <cellStyle name="Comma 3 3 2 3 4" xfId="9267"/>
    <cellStyle name="Comma 3 3 2 3 5" xfId="9268"/>
    <cellStyle name="Comma 3 3 2 4" xfId="9269"/>
    <cellStyle name="Comma 3 3 2 4 2" xfId="9270"/>
    <cellStyle name="Comma 3 3 2 4 2 2" xfId="9271"/>
    <cellStyle name="Comma 3 3 2 4 2 3" xfId="9272"/>
    <cellStyle name="Comma 3 3 2 4 3" xfId="9273"/>
    <cellStyle name="Comma 3 3 2 4 4" xfId="9274"/>
    <cellStyle name="Comma 3 3 2 5" xfId="9275"/>
    <cellStyle name="Comma 3 3 2 5 2" xfId="9276"/>
    <cellStyle name="Comma 3 3 2 5 3" xfId="9277"/>
    <cellStyle name="Comma 3 3 2 6" xfId="9278"/>
    <cellStyle name="Comma 3 3 2 7" xfId="9279"/>
    <cellStyle name="Comma 3 3 3" xfId="9280"/>
    <cellStyle name="Comma 3 3 3 2" xfId="9281"/>
    <cellStyle name="Comma 3 3 3 2 2" xfId="9282"/>
    <cellStyle name="Comma 3 3 3 2 2 2" xfId="9283"/>
    <cellStyle name="Comma 3 3 3 2 2 2 2" xfId="9284"/>
    <cellStyle name="Comma 3 3 3 2 2 2 2 2" xfId="9285"/>
    <cellStyle name="Comma 3 3 3 2 2 2 2 3" xfId="9286"/>
    <cellStyle name="Comma 3 3 3 2 2 2 3" xfId="9287"/>
    <cellStyle name="Comma 3 3 3 2 2 2 4" xfId="9288"/>
    <cellStyle name="Comma 3 3 3 2 2 3" xfId="9289"/>
    <cellStyle name="Comma 3 3 3 2 2 3 2" xfId="9290"/>
    <cellStyle name="Comma 3 3 3 2 2 3 3" xfId="9291"/>
    <cellStyle name="Comma 3 3 3 2 2 4" xfId="9292"/>
    <cellStyle name="Comma 3 3 3 2 2 5" xfId="9293"/>
    <cellStyle name="Comma 3 3 3 2 3" xfId="9294"/>
    <cellStyle name="Comma 3 3 3 2 3 2" xfId="9295"/>
    <cellStyle name="Comma 3 3 3 2 3 2 2" xfId="9296"/>
    <cellStyle name="Comma 3 3 3 2 3 2 3" xfId="9297"/>
    <cellStyle name="Comma 3 3 3 2 3 3" xfId="9298"/>
    <cellStyle name="Comma 3 3 3 2 3 4" xfId="9299"/>
    <cellStyle name="Comma 3 3 3 2 4" xfId="9300"/>
    <cellStyle name="Comma 3 3 3 2 4 2" xfId="9301"/>
    <cellStyle name="Comma 3 3 3 2 4 3" xfId="9302"/>
    <cellStyle name="Comma 3 3 3 2 5" xfId="9303"/>
    <cellStyle name="Comma 3 3 3 2 6" xfId="9304"/>
    <cellStyle name="Comma 3 3 3 3" xfId="9305"/>
    <cellStyle name="Comma 3 3 3 3 2" xfId="9306"/>
    <cellStyle name="Comma 3 3 3 3 2 2" xfId="9307"/>
    <cellStyle name="Comma 3 3 3 3 2 2 2" xfId="9308"/>
    <cellStyle name="Comma 3 3 3 3 2 2 3" xfId="9309"/>
    <cellStyle name="Comma 3 3 3 3 2 3" xfId="9310"/>
    <cellStyle name="Comma 3 3 3 3 2 4" xfId="9311"/>
    <cellStyle name="Comma 3 3 3 3 3" xfId="9312"/>
    <cellStyle name="Comma 3 3 3 3 3 2" xfId="9313"/>
    <cellStyle name="Comma 3 3 3 3 3 3" xfId="9314"/>
    <cellStyle name="Comma 3 3 3 3 4" xfId="9315"/>
    <cellStyle name="Comma 3 3 3 3 5" xfId="9316"/>
    <cellStyle name="Comma 3 3 3 4" xfId="9317"/>
    <cellStyle name="Comma 3 3 3 4 2" xfId="9318"/>
    <cellStyle name="Comma 3 3 3 4 2 2" xfId="9319"/>
    <cellStyle name="Comma 3 3 3 4 2 3" xfId="9320"/>
    <cellStyle name="Comma 3 3 3 4 3" xfId="9321"/>
    <cellStyle name="Comma 3 3 3 4 4" xfId="9322"/>
    <cellStyle name="Comma 3 3 3 5" xfId="9323"/>
    <cellStyle name="Comma 3 3 3 5 2" xfId="9324"/>
    <cellStyle name="Comma 3 3 3 5 3" xfId="9325"/>
    <cellStyle name="Comma 3 3 3 6" xfId="9326"/>
    <cellStyle name="Comma 3 3 3 7" xfId="9327"/>
    <cellStyle name="Comma 3 3 4" xfId="9328"/>
    <cellStyle name="Comma 3 3 4 2" xfId="9329"/>
    <cellStyle name="Comma 3 3 4 2 2" xfId="9330"/>
    <cellStyle name="Comma 3 3 4 2 2 2" xfId="9331"/>
    <cellStyle name="Comma 3 3 4 2 2 2 2" xfId="9332"/>
    <cellStyle name="Comma 3 3 4 2 2 2 3" xfId="9333"/>
    <cellStyle name="Comma 3 3 4 2 2 3" xfId="9334"/>
    <cellStyle name="Comma 3 3 4 2 2 4" xfId="9335"/>
    <cellStyle name="Comma 3 3 4 2 3" xfId="9336"/>
    <cellStyle name="Comma 3 3 4 2 3 2" xfId="9337"/>
    <cellStyle name="Comma 3 3 4 2 3 3" xfId="9338"/>
    <cellStyle name="Comma 3 3 4 2 4" xfId="9339"/>
    <cellStyle name="Comma 3 3 4 2 5" xfId="9340"/>
    <cellStyle name="Comma 3 3 4 3" xfId="9341"/>
    <cellStyle name="Comma 3 3 4 3 2" xfId="9342"/>
    <cellStyle name="Comma 3 3 4 3 2 2" xfId="9343"/>
    <cellStyle name="Comma 3 3 4 3 2 3" xfId="9344"/>
    <cellStyle name="Comma 3 3 4 3 3" xfId="9345"/>
    <cellStyle name="Comma 3 3 4 3 4" xfId="9346"/>
    <cellStyle name="Comma 3 3 4 4" xfId="9347"/>
    <cellStyle name="Comma 3 3 4 4 2" xfId="9348"/>
    <cellStyle name="Comma 3 3 4 4 3" xfId="9349"/>
    <cellStyle name="Comma 3 3 4 5" xfId="9350"/>
    <cellStyle name="Comma 3 3 4 6" xfId="9351"/>
    <cellStyle name="Comma 3 3 5" xfId="9352"/>
    <cellStyle name="Comma 3 3 5 2" xfId="9353"/>
    <cellStyle name="Comma 3 3 5 2 2" xfId="9354"/>
    <cellStyle name="Comma 3 3 5 2 2 2" xfId="9355"/>
    <cellStyle name="Comma 3 3 5 2 2 3" xfId="9356"/>
    <cellStyle name="Comma 3 3 5 2 3" xfId="9357"/>
    <cellStyle name="Comma 3 3 5 2 4" xfId="9358"/>
    <cellStyle name="Comma 3 3 5 3" xfId="9359"/>
    <cellStyle name="Comma 3 3 5 3 2" xfId="9360"/>
    <cellStyle name="Comma 3 3 5 3 3" xfId="9361"/>
    <cellStyle name="Comma 3 3 5 4" xfId="9362"/>
    <cellStyle name="Comma 3 3 5 5" xfId="9363"/>
    <cellStyle name="Comma 3 3 6" xfId="9364"/>
    <cellStyle name="Comma 3 3 6 2" xfId="9365"/>
    <cellStyle name="Comma 3 3 6 2 2" xfId="9366"/>
    <cellStyle name="Comma 3 3 6 2 3" xfId="9367"/>
    <cellStyle name="Comma 3 3 6 3" xfId="9368"/>
    <cellStyle name="Comma 3 3 6 4" xfId="9369"/>
    <cellStyle name="Comma 3 3 7" xfId="9370"/>
    <cellStyle name="Comma 3 3 7 2" xfId="9371"/>
    <cellStyle name="Comma 3 3 7 2 2" xfId="9372"/>
    <cellStyle name="Comma 3 3 7 2 3" xfId="9373"/>
    <cellStyle name="Comma 3 3 7 3" xfId="9374"/>
    <cellStyle name="Comma 3 3 7 4" xfId="9375"/>
    <cellStyle name="Comma 3 3 8" xfId="9376"/>
    <cellStyle name="Comma 3 3 8 2" xfId="9377"/>
    <cellStyle name="Comma 3 3 8 3" xfId="9378"/>
    <cellStyle name="Comma 3 3 9" xfId="9379"/>
    <cellStyle name="Comma 3 3 9 2" xfId="9380"/>
    <cellStyle name="Comma 3 30" xfId="9381"/>
    <cellStyle name="Comma 3 30 2" xfId="9382"/>
    <cellStyle name="Comma 3 30 3" xfId="9383"/>
    <cellStyle name="Comma 3 31" xfId="9384"/>
    <cellStyle name="Comma 3 31 2" xfId="9385"/>
    <cellStyle name="Comma 3 31 3" xfId="9386"/>
    <cellStyle name="Comma 3 32" xfId="9387"/>
    <cellStyle name="Comma 3 32 2" xfId="9388"/>
    <cellStyle name="Comma 3 32 3" xfId="9389"/>
    <cellStyle name="Comma 3 33" xfId="9390"/>
    <cellStyle name="Comma 3 33 2" xfId="9391"/>
    <cellStyle name="Comma 3 33 3" xfId="9392"/>
    <cellStyle name="Comma 3 34" xfId="9393"/>
    <cellStyle name="Comma 3 34 2" xfId="9394"/>
    <cellStyle name="Comma 3 34 3" xfId="9395"/>
    <cellStyle name="Comma 3 35" xfId="9396"/>
    <cellStyle name="Comma 3 35 2" xfId="9397"/>
    <cellStyle name="Comma 3 35 3" xfId="9398"/>
    <cellStyle name="Comma 3 36" xfId="9399"/>
    <cellStyle name="Comma 3 36 2" xfId="9400"/>
    <cellStyle name="Comma 3 36 3" xfId="9401"/>
    <cellStyle name="Comma 3 37" xfId="9402"/>
    <cellStyle name="Comma 3 37 2" xfId="9403"/>
    <cellStyle name="Comma 3 37 3" xfId="9404"/>
    <cellStyle name="Comma 3 38" xfId="9405"/>
    <cellStyle name="Comma 3 38 2" xfId="9406"/>
    <cellStyle name="Comma 3 38 3" xfId="9407"/>
    <cellStyle name="Comma 3 39" xfId="9408"/>
    <cellStyle name="Comma 3 39 2" xfId="9409"/>
    <cellStyle name="Comma 3 39 3" xfId="9410"/>
    <cellStyle name="Comma 3 4" xfId="9411"/>
    <cellStyle name="Comma 3 4 10" xfId="9412"/>
    <cellStyle name="Comma 3 4 11" xfId="9413"/>
    <cellStyle name="Comma 3 4 12" xfId="9414"/>
    <cellStyle name="Comma 3 4 2" xfId="9415"/>
    <cellStyle name="Comma 3 4 2 2" xfId="9416"/>
    <cellStyle name="Comma 3 4 2 2 2" xfId="9417"/>
    <cellStyle name="Comma 3 4 2 2 2 2" xfId="9418"/>
    <cellStyle name="Comma 3 4 2 2 2 2 2" xfId="9419"/>
    <cellStyle name="Comma 3 4 2 2 2 2 2 2" xfId="9420"/>
    <cellStyle name="Comma 3 4 2 2 2 2 2 3" xfId="9421"/>
    <cellStyle name="Comma 3 4 2 2 2 2 3" xfId="9422"/>
    <cellStyle name="Comma 3 4 2 2 2 2 4" xfId="9423"/>
    <cellStyle name="Comma 3 4 2 2 2 3" xfId="9424"/>
    <cellStyle name="Comma 3 4 2 2 2 3 2" xfId="9425"/>
    <cellStyle name="Comma 3 4 2 2 2 3 3" xfId="9426"/>
    <cellStyle name="Comma 3 4 2 2 2 4" xfId="9427"/>
    <cellStyle name="Comma 3 4 2 2 2 5" xfId="9428"/>
    <cellStyle name="Comma 3 4 2 2 3" xfId="9429"/>
    <cellStyle name="Comma 3 4 2 2 3 2" xfId="9430"/>
    <cellStyle name="Comma 3 4 2 2 3 2 2" xfId="9431"/>
    <cellStyle name="Comma 3 4 2 2 3 2 3" xfId="9432"/>
    <cellStyle name="Comma 3 4 2 2 3 3" xfId="9433"/>
    <cellStyle name="Comma 3 4 2 2 3 4" xfId="9434"/>
    <cellStyle name="Comma 3 4 2 2 4" xfId="9435"/>
    <cellStyle name="Comma 3 4 2 2 4 2" xfId="9436"/>
    <cellStyle name="Comma 3 4 2 2 4 3" xfId="9437"/>
    <cellStyle name="Comma 3 4 2 2 5" xfId="9438"/>
    <cellStyle name="Comma 3 4 2 2 6" xfId="9439"/>
    <cellStyle name="Comma 3 4 2 3" xfId="9440"/>
    <cellStyle name="Comma 3 4 2 3 2" xfId="9441"/>
    <cellStyle name="Comma 3 4 2 3 2 2" xfId="9442"/>
    <cellStyle name="Comma 3 4 2 3 2 2 2" xfId="9443"/>
    <cellStyle name="Comma 3 4 2 3 2 2 3" xfId="9444"/>
    <cellStyle name="Comma 3 4 2 3 2 3" xfId="9445"/>
    <cellStyle name="Comma 3 4 2 3 2 4" xfId="9446"/>
    <cellStyle name="Comma 3 4 2 3 3" xfId="9447"/>
    <cellStyle name="Comma 3 4 2 3 3 2" xfId="9448"/>
    <cellStyle name="Comma 3 4 2 3 3 3" xfId="9449"/>
    <cellStyle name="Comma 3 4 2 3 4" xfId="9450"/>
    <cellStyle name="Comma 3 4 2 3 5" xfId="9451"/>
    <cellStyle name="Comma 3 4 2 4" xfId="9452"/>
    <cellStyle name="Comma 3 4 2 4 2" xfId="9453"/>
    <cellStyle name="Comma 3 4 2 4 2 2" xfId="9454"/>
    <cellStyle name="Comma 3 4 2 4 2 3" xfId="9455"/>
    <cellStyle name="Comma 3 4 2 4 3" xfId="9456"/>
    <cellStyle name="Comma 3 4 2 4 4" xfId="9457"/>
    <cellStyle name="Comma 3 4 2 5" xfId="9458"/>
    <cellStyle name="Comma 3 4 2 5 2" xfId="9459"/>
    <cellStyle name="Comma 3 4 2 5 3" xfId="9460"/>
    <cellStyle name="Comma 3 4 2 6" xfId="9461"/>
    <cellStyle name="Comma 3 4 2 7" xfId="9462"/>
    <cellStyle name="Comma 3 4 3" xfId="9463"/>
    <cellStyle name="Comma 3 4 3 2" xfId="9464"/>
    <cellStyle name="Comma 3 4 3 2 2" xfId="9465"/>
    <cellStyle name="Comma 3 4 3 2 2 2" xfId="9466"/>
    <cellStyle name="Comma 3 4 3 2 2 2 2" xfId="9467"/>
    <cellStyle name="Comma 3 4 3 2 2 2 2 2" xfId="9468"/>
    <cellStyle name="Comma 3 4 3 2 2 2 2 3" xfId="9469"/>
    <cellStyle name="Comma 3 4 3 2 2 2 3" xfId="9470"/>
    <cellStyle name="Comma 3 4 3 2 2 2 4" xfId="9471"/>
    <cellStyle name="Comma 3 4 3 2 2 3" xfId="9472"/>
    <cellStyle name="Comma 3 4 3 2 2 3 2" xfId="9473"/>
    <cellStyle name="Comma 3 4 3 2 2 3 3" xfId="9474"/>
    <cellStyle name="Comma 3 4 3 2 2 4" xfId="9475"/>
    <cellStyle name="Comma 3 4 3 2 2 5" xfId="9476"/>
    <cellStyle name="Comma 3 4 3 2 3" xfId="9477"/>
    <cellStyle name="Comma 3 4 3 2 3 2" xfId="9478"/>
    <cellStyle name="Comma 3 4 3 2 3 2 2" xfId="9479"/>
    <cellStyle name="Comma 3 4 3 2 3 2 3" xfId="9480"/>
    <cellStyle name="Comma 3 4 3 2 3 3" xfId="9481"/>
    <cellStyle name="Comma 3 4 3 2 3 4" xfId="9482"/>
    <cellStyle name="Comma 3 4 3 2 4" xfId="9483"/>
    <cellStyle name="Comma 3 4 3 2 4 2" xfId="9484"/>
    <cellStyle name="Comma 3 4 3 2 4 3" xfId="9485"/>
    <cellStyle name="Comma 3 4 3 2 5" xfId="9486"/>
    <cellStyle name="Comma 3 4 3 2 6" xfId="9487"/>
    <cellStyle name="Comma 3 4 3 3" xfId="9488"/>
    <cellStyle name="Comma 3 4 3 3 2" xfId="9489"/>
    <cellStyle name="Comma 3 4 3 3 2 2" xfId="9490"/>
    <cellStyle name="Comma 3 4 3 3 2 2 2" xfId="9491"/>
    <cellStyle name="Comma 3 4 3 3 2 2 3" xfId="9492"/>
    <cellStyle name="Comma 3 4 3 3 2 3" xfId="9493"/>
    <cellStyle name="Comma 3 4 3 3 2 4" xfId="9494"/>
    <cellStyle name="Comma 3 4 3 3 3" xfId="9495"/>
    <cellStyle name="Comma 3 4 3 3 3 2" xfId="9496"/>
    <cellStyle name="Comma 3 4 3 3 3 3" xfId="9497"/>
    <cellStyle name="Comma 3 4 3 3 4" xfId="9498"/>
    <cellStyle name="Comma 3 4 3 3 5" xfId="9499"/>
    <cellStyle name="Comma 3 4 3 4" xfId="9500"/>
    <cellStyle name="Comma 3 4 3 4 2" xfId="9501"/>
    <cellStyle name="Comma 3 4 3 4 2 2" xfId="9502"/>
    <cellStyle name="Comma 3 4 3 4 2 3" xfId="9503"/>
    <cellStyle name="Comma 3 4 3 4 3" xfId="9504"/>
    <cellStyle name="Comma 3 4 3 4 4" xfId="9505"/>
    <cellStyle name="Comma 3 4 3 5" xfId="9506"/>
    <cellStyle name="Comma 3 4 3 5 2" xfId="9507"/>
    <cellStyle name="Comma 3 4 3 5 3" xfId="9508"/>
    <cellStyle name="Comma 3 4 3 6" xfId="9509"/>
    <cellStyle name="Comma 3 4 3 7" xfId="9510"/>
    <cellStyle name="Comma 3 4 4" xfId="9511"/>
    <cellStyle name="Comma 3 4 4 2" xfId="9512"/>
    <cellStyle name="Comma 3 4 4 2 2" xfId="9513"/>
    <cellStyle name="Comma 3 4 4 2 2 2" xfId="9514"/>
    <cellStyle name="Comma 3 4 4 2 2 2 2" xfId="9515"/>
    <cellStyle name="Comma 3 4 4 2 2 2 3" xfId="9516"/>
    <cellStyle name="Comma 3 4 4 2 2 3" xfId="9517"/>
    <cellStyle name="Comma 3 4 4 2 2 4" xfId="9518"/>
    <cellStyle name="Comma 3 4 4 2 3" xfId="9519"/>
    <cellStyle name="Comma 3 4 4 2 3 2" xfId="9520"/>
    <cellStyle name="Comma 3 4 4 2 3 3" xfId="9521"/>
    <cellStyle name="Comma 3 4 4 2 4" xfId="9522"/>
    <cellStyle name="Comma 3 4 4 2 5" xfId="9523"/>
    <cellStyle name="Comma 3 4 4 3" xfId="9524"/>
    <cellStyle name="Comma 3 4 4 3 2" xfId="9525"/>
    <cellStyle name="Comma 3 4 4 3 2 2" xfId="9526"/>
    <cellStyle name="Comma 3 4 4 3 2 3" xfId="9527"/>
    <cellStyle name="Comma 3 4 4 3 3" xfId="9528"/>
    <cellStyle name="Comma 3 4 4 3 4" xfId="9529"/>
    <cellStyle name="Comma 3 4 4 4" xfId="9530"/>
    <cellStyle name="Comma 3 4 4 4 2" xfId="9531"/>
    <cellStyle name="Comma 3 4 4 4 3" xfId="9532"/>
    <cellStyle name="Comma 3 4 4 5" xfId="9533"/>
    <cellStyle name="Comma 3 4 4 6" xfId="9534"/>
    <cellStyle name="Comma 3 4 5" xfId="9535"/>
    <cellStyle name="Comma 3 4 5 2" xfId="9536"/>
    <cellStyle name="Comma 3 4 5 2 2" xfId="9537"/>
    <cellStyle name="Comma 3 4 5 2 2 2" xfId="9538"/>
    <cellStyle name="Comma 3 4 5 2 2 3" xfId="9539"/>
    <cellStyle name="Comma 3 4 5 2 3" xfId="9540"/>
    <cellStyle name="Comma 3 4 5 2 4" xfId="9541"/>
    <cellStyle name="Comma 3 4 5 3" xfId="9542"/>
    <cellStyle name="Comma 3 4 5 3 2" xfId="9543"/>
    <cellStyle name="Comma 3 4 5 3 3" xfId="9544"/>
    <cellStyle name="Comma 3 4 5 4" xfId="9545"/>
    <cellStyle name="Comma 3 4 5 5" xfId="9546"/>
    <cellStyle name="Comma 3 4 6" xfId="9547"/>
    <cellStyle name="Comma 3 4 6 2" xfId="9548"/>
    <cellStyle name="Comma 3 4 6 2 2" xfId="9549"/>
    <cellStyle name="Comma 3 4 6 2 3" xfId="9550"/>
    <cellStyle name="Comma 3 4 6 3" xfId="9551"/>
    <cellStyle name="Comma 3 4 6 4" xfId="9552"/>
    <cellStyle name="Comma 3 4 7" xfId="9553"/>
    <cellStyle name="Comma 3 4 7 2" xfId="9554"/>
    <cellStyle name="Comma 3 4 7 2 2" xfId="9555"/>
    <cellStyle name="Comma 3 4 7 2 3" xfId="9556"/>
    <cellStyle name="Comma 3 4 7 3" xfId="9557"/>
    <cellStyle name="Comma 3 4 7 4" xfId="9558"/>
    <cellStyle name="Comma 3 4 8" xfId="9559"/>
    <cellStyle name="Comma 3 4 8 2" xfId="9560"/>
    <cellStyle name="Comma 3 4 8 3" xfId="9561"/>
    <cellStyle name="Comma 3 4 9" xfId="9562"/>
    <cellStyle name="Comma 3 4 9 2" xfId="9563"/>
    <cellStyle name="Comma 3 40" xfId="9564"/>
    <cellStyle name="Comma 3 40 2" xfId="9565"/>
    <cellStyle name="Comma 3 40 3" xfId="9566"/>
    <cellStyle name="Comma 3 41" xfId="9567"/>
    <cellStyle name="Comma 3 41 2" xfId="9568"/>
    <cellStyle name="Comma 3 41 3" xfId="9569"/>
    <cellStyle name="Comma 3 42" xfId="9570"/>
    <cellStyle name="Comma 3 42 2" xfId="9571"/>
    <cellStyle name="Comma 3 42 3" xfId="9572"/>
    <cellStyle name="Comma 3 43" xfId="9573"/>
    <cellStyle name="Comma 3 43 2" xfId="9574"/>
    <cellStyle name="Comma 3 43 3" xfId="9575"/>
    <cellStyle name="Comma 3 44" xfId="9576"/>
    <cellStyle name="Comma 3 44 2" xfId="9577"/>
    <cellStyle name="Comma 3 44 3" xfId="9578"/>
    <cellStyle name="Comma 3 45" xfId="9579"/>
    <cellStyle name="Comma 3 45 2" xfId="9580"/>
    <cellStyle name="Comma 3 45 3" xfId="9581"/>
    <cellStyle name="Comma 3 46" xfId="9582"/>
    <cellStyle name="Comma 3 46 2" xfId="9583"/>
    <cellStyle name="Comma 3 46 3" xfId="9584"/>
    <cellStyle name="Comma 3 47" xfId="9585"/>
    <cellStyle name="Comma 3 47 2" xfId="9586"/>
    <cellStyle name="Comma 3 47 3" xfId="9587"/>
    <cellStyle name="Comma 3 48" xfId="9588"/>
    <cellStyle name="Comma 3 48 2" xfId="9589"/>
    <cellStyle name="Comma 3 48 3" xfId="9590"/>
    <cellStyle name="Comma 3 49" xfId="9591"/>
    <cellStyle name="Comma 3 49 2" xfId="9592"/>
    <cellStyle name="Comma 3 49 3" xfId="9593"/>
    <cellStyle name="Comma 3 5" xfId="9594"/>
    <cellStyle name="Comma 3 5 2" xfId="9595"/>
    <cellStyle name="Comma 3 5 3" xfId="9596"/>
    <cellStyle name="Comma 3 5 4" xfId="9597"/>
    <cellStyle name="Comma 3 50" xfId="9598"/>
    <cellStyle name="Comma 3 50 2" xfId="9599"/>
    <cellStyle name="Comma 3 50 3" xfId="9600"/>
    <cellStyle name="Comma 3 51" xfId="9601"/>
    <cellStyle name="Comma 3 51 2" xfId="9602"/>
    <cellStyle name="Comma 3 51 3" xfId="9603"/>
    <cellStyle name="Comma 3 52" xfId="9604"/>
    <cellStyle name="Comma 3 52 2" xfId="9605"/>
    <cellStyle name="Comma 3 52 3" xfId="9606"/>
    <cellStyle name="Comma 3 53" xfId="9607"/>
    <cellStyle name="Comma 3 53 2" xfId="9608"/>
    <cellStyle name="Comma 3 53 3" xfId="9609"/>
    <cellStyle name="Comma 3 54" xfId="9610"/>
    <cellStyle name="Comma 3 54 2" xfId="9611"/>
    <cellStyle name="Comma 3 54 3" xfId="9612"/>
    <cellStyle name="Comma 3 55" xfId="9613"/>
    <cellStyle name="Comma 3 55 2" xfId="9614"/>
    <cellStyle name="Comma 3 55 3" xfId="9615"/>
    <cellStyle name="Comma 3 56" xfId="9616"/>
    <cellStyle name="Comma 3 56 2" xfId="9617"/>
    <cellStyle name="Comma 3 56 3" xfId="9618"/>
    <cellStyle name="Comma 3 57" xfId="9619"/>
    <cellStyle name="Comma 3 57 2" xfId="9620"/>
    <cellStyle name="Comma 3 57 3" xfId="9621"/>
    <cellStyle name="Comma 3 58" xfId="9622"/>
    <cellStyle name="Comma 3 58 2" xfId="9623"/>
    <cellStyle name="Comma 3 58 3" xfId="9624"/>
    <cellStyle name="Comma 3 59" xfId="9625"/>
    <cellStyle name="Comma 3 59 2" xfId="9626"/>
    <cellStyle name="Comma 3 59 3" xfId="9627"/>
    <cellStyle name="Comma 3 6" xfId="9628"/>
    <cellStyle name="Comma 3 6 2" xfId="9629"/>
    <cellStyle name="Comma 3 6 2 2" xfId="9630"/>
    <cellStyle name="Comma 3 6 2 3" xfId="9631"/>
    <cellStyle name="Comma 3 6 3" xfId="9632"/>
    <cellStyle name="Comma 3 6 3 2" xfId="9633"/>
    <cellStyle name="Comma 3 6 4" xfId="9634"/>
    <cellStyle name="Comma 3 6 5" xfId="9635"/>
    <cellStyle name="Comma 3 6 6" xfId="9636"/>
    <cellStyle name="Comma 3 60" xfId="9637"/>
    <cellStyle name="Comma 3 60 2" xfId="9638"/>
    <cellStyle name="Comma 3 60 3" xfId="9639"/>
    <cellStyle name="Comma 3 61" xfId="9640"/>
    <cellStyle name="Comma 3 61 2" xfId="9641"/>
    <cellStyle name="Comma 3 61 3" xfId="9642"/>
    <cellStyle name="Comma 3 62" xfId="9643"/>
    <cellStyle name="Comma 3 62 2" xfId="9644"/>
    <cellStyle name="Comma 3 62 3" xfId="9645"/>
    <cellStyle name="Comma 3 63" xfId="9646"/>
    <cellStyle name="Comma 3 63 2" xfId="9647"/>
    <cellStyle name="Comma 3 63 3" xfId="9648"/>
    <cellStyle name="Comma 3 64" xfId="9649"/>
    <cellStyle name="Comma 3 64 2" xfId="9650"/>
    <cellStyle name="Comma 3 64 3" xfId="9651"/>
    <cellStyle name="Comma 3 65" xfId="9652"/>
    <cellStyle name="Comma 3 65 2" xfId="9653"/>
    <cellStyle name="Comma 3 65 3" xfId="9654"/>
    <cellStyle name="Comma 3 66" xfId="9655"/>
    <cellStyle name="Comma 3 66 2" xfId="9656"/>
    <cellStyle name="Comma 3 66 3" xfId="9657"/>
    <cellStyle name="Comma 3 67" xfId="9658"/>
    <cellStyle name="Comma 3 67 2" xfId="9659"/>
    <cellStyle name="Comma 3 67 3" xfId="9660"/>
    <cellStyle name="Comma 3 68" xfId="9661"/>
    <cellStyle name="Comma 3 68 2" xfId="9662"/>
    <cellStyle name="Comma 3 68 3" xfId="9663"/>
    <cellStyle name="Comma 3 69" xfId="9664"/>
    <cellStyle name="Comma 3 69 2" xfId="9665"/>
    <cellStyle name="Comma 3 69 3" xfId="9666"/>
    <cellStyle name="Comma 3 7" xfId="9667"/>
    <cellStyle name="Comma 3 7 2" xfId="9668"/>
    <cellStyle name="Comma 3 7 3" xfId="9669"/>
    <cellStyle name="Comma 3 70" xfId="9670"/>
    <cellStyle name="Comma 3 70 2" xfId="9671"/>
    <cellStyle name="Comma 3 70 3" xfId="9672"/>
    <cellStyle name="Comma 3 71" xfId="9673"/>
    <cellStyle name="Comma 3 71 2" xfId="9674"/>
    <cellStyle name="Comma 3 71 3" xfId="9675"/>
    <cellStyle name="Comma 3 72" xfId="9676"/>
    <cellStyle name="Comma 3 72 2" xfId="9677"/>
    <cellStyle name="Comma 3 72 3" xfId="9678"/>
    <cellStyle name="Comma 3 73" xfId="9679"/>
    <cellStyle name="Comma 3 73 2" xfId="9680"/>
    <cellStyle name="Comma 3 73 3" xfId="9681"/>
    <cellStyle name="Comma 3 74" xfId="9682"/>
    <cellStyle name="Comma 3 74 2" xfId="9683"/>
    <cellStyle name="Comma 3 74 3" xfId="9684"/>
    <cellStyle name="Comma 3 75" xfId="9685"/>
    <cellStyle name="Comma 3 75 2" xfId="9686"/>
    <cellStyle name="Comma 3 75 3" xfId="9687"/>
    <cellStyle name="Comma 3 76" xfId="9688"/>
    <cellStyle name="Comma 3 76 2" xfId="9689"/>
    <cellStyle name="Comma 3 76 3" xfId="9690"/>
    <cellStyle name="Comma 3 77" xfId="9691"/>
    <cellStyle name="Comma 3 77 2" xfId="9692"/>
    <cellStyle name="Comma 3 77 3" xfId="9693"/>
    <cellStyle name="Comma 3 78" xfId="9694"/>
    <cellStyle name="Comma 3 78 2" xfId="9695"/>
    <cellStyle name="Comma 3 78 3" xfId="9696"/>
    <cellStyle name="Comma 3 79" xfId="9697"/>
    <cellStyle name="Comma 3 79 2" xfId="9698"/>
    <cellStyle name="Comma 3 79 3" xfId="9699"/>
    <cellStyle name="Comma 3 8" xfId="9700"/>
    <cellStyle name="Comma 3 8 2" xfId="9701"/>
    <cellStyle name="Comma 3 8 3" xfId="9702"/>
    <cellStyle name="Comma 3 80" xfId="9703"/>
    <cellStyle name="Comma 3 80 2" xfId="9704"/>
    <cellStyle name="Comma 3 80 3" xfId="9705"/>
    <cellStyle name="Comma 3 81" xfId="9706"/>
    <cellStyle name="Comma 3 81 2" xfId="9707"/>
    <cellStyle name="Comma 3 81 3" xfId="9708"/>
    <cellStyle name="Comma 3 82" xfId="9709"/>
    <cellStyle name="Comma 3 82 2" xfId="9710"/>
    <cellStyle name="Comma 3 82 3" xfId="9711"/>
    <cellStyle name="Comma 3 83" xfId="9712"/>
    <cellStyle name="Comma 3 83 2" xfId="9713"/>
    <cellStyle name="Comma 3 83 3" xfId="9714"/>
    <cellStyle name="Comma 3 84" xfId="9715"/>
    <cellStyle name="Comma 3 84 2" xfId="9716"/>
    <cellStyle name="Comma 3 84 3" xfId="9717"/>
    <cellStyle name="Comma 3 85" xfId="9718"/>
    <cellStyle name="Comma 3 85 2" xfId="9719"/>
    <cellStyle name="Comma 3 85 3" xfId="9720"/>
    <cellStyle name="Comma 3 86" xfId="9721"/>
    <cellStyle name="Comma 3 86 2" xfId="9722"/>
    <cellStyle name="Comma 3 86 3" xfId="9723"/>
    <cellStyle name="Comma 3 87" xfId="9724"/>
    <cellStyle name="Comma 3 87 2" xfId="9725"/>
    <cellStyle name="Comma 3 87 3" xfId="9726"/>
    <cellStyle name="Comma 3 88" xfId="9727"/>
    <cellStyle name="Comma 3 88 2" xfId="9728"/>
    <cellStyle name="Comma 3 88 3" xfId="9729"/>
    <cellStyle name="Comma 3 89" xfId="9730"/>
    <cellStyle name="Comma 3 89 2" xfId="9731"/>
    <cellStyle name="Comma 3 89 3" xfId="9732"/>
    <cellStyle name="Comma 3 9" xfId="9733"/>
    <cellStyle name="Comma 3 9 2" xfId="9734"/>
    <cellStyle name="Comma 3 9 3" xfId="9735"/>
    <cellStyle name="Comma 3 90" xfId="9736"/>
    <cellStyle name="Comma 3 90 2" xfId="9737"/>
    <cellStyle name="Comma 3 90 3" xfId="9738"/>
    <cellStyle name="Comma 3 91" xfId="9739"/>
    <cellStyle name="Comma 3 91 2" xfId="9740"/>
    <cellStyle name="Comma 3 91 3" xfId="9741"/>
    <cellStyle name="Comma 3 92" xfId="9742"/>
    <cellStyle name="Comma 3 92 2" xfId="9743"/>
    <cellStyle name="Comma 3 92 3" xfId="9744"/>
    <cellStyle name="Comma 3 93" xfId="9745"/>
    <cellStyle name="Comma 3 93 2" xfId="9746"/>
    <cellStyle name="Comma 3 93 3" xfId="9747"/>
    <cellStyle name="Comma 3 94" xfId="9748"/>
    <cellStyle name="Comma 3 94 2" xfId="9749"/>
    <cellStyle name="Comma 3 94 3" xfId="9750"/>
    <cellStyle name="Comma 3 95" xfId="9751"/>
    <cellStyle name="Comma 3 95 2" xfId="9752"/>
    <cellStyle name="Comma 3 95 3" xfId="9753"/>
    <cellStyle name="Comma 3 96" xfId="9754"/>
    <cellStyle name="Comma 3 96 2" xfId="9755"/>
    <cellStyle name="Comma 3 96 3" xfId="9756"/>
    <cellStyle name="Comma 3 97" xfId="9757"/>
    <cellStyle name="Comma 3 97 2" xfId="9758"/>
    <cellStyle name="Comma 3 97 3" xfId="9759"/>
    <cellStyle name="Comma 3 98" xfId="9760"/>
    <cellStyle name="Comma 3 98 2" xfId="9761"/>
    <cellStyle name="Comma 3 98 3" xfId="9762"/>
    <cellStyle name="Comma 3 99" xfId="9763"/>
    <cellStyle name="Comma 3 99 2" xfId="9764"/>
    <cellStyle name="Comma 3 99 3" xfId="9765"/>
    <cellStyle name="Comma 30" xfId="9766"/>
    <cellStyle name="Comma 30 2" xfId="9767"/>
    <cellStyle name="Comma 30 2 2" xfId="9768"/>
    <cellStyle name="Comma 30 2 2 2" xfId="9769"/>
    <cellStyle name="Comma 30 2 2 2 2" xfId="9770"/>
    <cellStyle name="Comma 30 2 2 2 2 2" xfId="9771"/>
    <cellStyle name="Comma 30 2 2 2 2 2 2" xfId="9772"/>
    <cellStyle name="Comma 30 2 2 2 2 3" xfId="9773"/>
    <cellStyle name="Comma 30 2 2 2 3" xfId="9774"/>
    <cellStyle name="Comma 30 2 2 2 3 2" xfId="9775"/>
    <cellStyle name="Comma 30 2 2 2 4" xfId="9776"/>
    <cellStyle name="Comma 30 2 2 3" xfId="9777"/>
    <cellStyle name="Comma 30 2 2 3 2" xfId="9778"/>
    <cellStyle name="Comma 30 2 2 3 2 2" xfId="9779"/>
    <cellStyle name="Comma 30 2 2 3 3" xfId="9780"/>
    <cellStyle name="Comma 30 2 2 4" xfId="9781"/>
    <cellStyle name="Comma 30 2 2 4 2" xfId="9782"/>
    <cellStyle name="Comma 30 2 2 5" xfId="9783"/>
    <cellStyle name="Comma 30 2 3" xfId="9784"/>
    <cellStyle name="Comma 30 2 3 2" xfId="9785"/>
    <cellStyle name="Comma 30 2 3 2 2" xfId="9786"/>
    <cellStyle name="Comma 30 2 3 2 2 2" xfId="9787"/>
    <cellStyle name="Comma 30 2 3 2 2 2 2" xfId="9788"/>
    <cellStyle name="Comma 30 2 3 2 2 3" xfId="9789"/>
    <cellStyle name="Comma 30 2 3 2 3" xfId="9790"/>
    <cellStyle name="Comma 30 2 3 2 3 2" xfId="9791"/>
    <cellStyle name="Comma 30 2 3 2 4" xfId="9792"/>
    <cellStyle name="Comma 30 2 3 3" xfId="9793"/>
    <cellStyle name="Comma 30 2 3 3 2" xfId="9794"/>
    <cellStyle name="Comma 30 2 3 3 2 2" xfId="9795"/>
    <cellStyle name="Comma 30 2 3 3 3" xfId="9796"/>
    <cellStyle name="Comma 30 2 3 4" xfId="9797"/>
    <cellStyle name="Comma 30 2 3 4 2" xfId="9798"/>
    <cellStyle name="Comma 30 2 3 5" xfId="9799"/>
    <cellStyle name="Comma 30 2 4" xfId="9800"/>
    <cellStyle name="Comma 30 2 4 2" xfId="9801"/>
    <cellStyle name="Comma 30 2 4 2 2" xfId="9802"/>
    <cellStyle name="Comma 30 2 4 2 2 2" xfId="9803"/>
    <cellStyle name="Comma 30 2 4 2 3" xfId="9804"/>
    <cellStyle name="Comma 30 2 4 3" xfId="9805"/>
    <cellStyle name="Comma 30 2 4 3 2" xfId="9806"/>
    <cellStyle name="Comma 30 2 4 4" xfId="9807"/>
    <cellStyle name="Comma 30 2 5" xfId="9808"/>
    <cellStyle name="Comma 30 2 5 2" xfId="9809"/>
    <cellStyle name="Comma 30 2 5 2 2" xfId="9810"/>
    <cellStyle name="Comma 30 2 5 3" xfId="9811"/>
    <cellStyle name="Comma 30 2 6" xfId="9812"/>
    <cellStyle name="Comma 30 2 6 2" xfId="9813"/>
    <cellStyle name="Comma 30 2 7" xfId="9814"/>
    <cellStyle name="Comma 30 3" xfId="9815"/>
    <cellStyle name="Comma 30 3 2" xfId="9816"/>
    <cellStyle name="Comma 30 3 2 2" xfId="9817"/>
    <cellStyle name="Comma 30 3 2 2 2" xfId="9818"/>
    <cellStyle name="Comma 30 3 2 2 2 2" xfId="9819"/>
    <cellStyle name="Comma 30 3 2 2 2 2 2" xfId="9820"/>
    <cellStyle name="Comma 30 3 2 2 2 3" xfId="9821"/>
    <cellStyle name="Comma 30 3 2 2 3" xfId="9822"/>
    <cellStyle name="Comma 30 3 2 2 3 2" xfId="9823"/>
    <cellStyle name="Comma 30 3 2 2 4" xfId="9824"/>
    <cellStyle name="Comma 30 3 2 3" xfId="9825"/>
    <cellStyle name="Comma 30 3 2 3 2" xfId="9826"/>
    <cellStyle name="Comma 30 3 2 3 2 2" xfId="9827"/>
    <cellStyle name="Comma 30 3 2 3 3" xfId="9828"/>
    <cellStyle name="Comma 30 3 2 4" xfId="9829"/>
    <cellStyle name="Comma 30 3 2 4 2" xfId="9830"/>
    <cellStyle name="Comma 30 3 2 5" xfId="9831"/>
    <cellStyle name="Comma 30 3 3" xfId="9832"/>
    <cellStyle name="Comma 30 3 3 2" xfId="9833"/>
    <cellStyle name="Comma 30 3 3 2 2" xfId="9834"/>
    <cellStyle name="Comma 30 3 3 2 2 2" xfId="9835"/>
    <cellStyle name="Comma 30 3 3 2 2 2 2" xfId="9836"/>
    <cellStyle name="Comma 30 3 3 2 2 3" xfId="9837"/>
    <cellStyle name="Comma 30 3 3 2 3" xfId="9838"/>
    <cellStyle name="Comma 30 3 3 2 3 2" xfId="9839"/>
    <cellStyle name="Comma 30 3 3 2 4" xfId="9840"/>
    <cellStyle name="Comma 30 3 3 3" xfId="9841"/>
    <cellStyle name="Comma 30 3 3 3 2" xfId="9842"/>
    <cellStyle name="Comma 30 3 3 3 2 2" xfId="9843"/>
    <cellStyle name="Comma 30 3 3 3 3" xfId="9844"/>
    <cellStyle name="Comma 30 3 3 4" xfId="9845"/>
    <cellStyle name="Comma 30 3 3 4 2" xfId="9846"/>
    <cellStyle name="Comma 30 3 3 5" xfId="9847"/>
    <cellStyle name="Comma 30 3 4" xfId="9848"/>
    <cellStyle name="Comma 30 3 4 2" xfId="9849"/>
    <cellStyle name="Comma 30 3 4 2 2" xfId="9850"/>
    <cellStyle name="Comma 30 3 4 2 2 2" xfId="9851"/>
    <cellStyle name="Comma 30 3 4 2 3" xfId="9852"/>
    <cellStyle name="Comma 30 3 4 3" xfId="9853"/>
    <cellStyle name="Comma 30 3 4 3 2" xfId="9854"/>
    <cellStyle name="Comma 30 3 4 4" xfId="9855"/>
    <cellStyle name="Comma 30 3 5" xfId="9856"/>
    <cellStyle name="Comma 30 3 5 2" xfId="9857"/>
    <cellStyle name="Comma 30 3 5 2 2" xfId="9858"/>
    <cellStyle name="Comma 30 3 5 3" xfId="9859"/>
    <cellStyle name="Comma 30 3 6" xfId="9860"/>
    <cellStyle name="Comma 30 3 6 2" xfId="9861"/>
    <cellStyle name="Comma 30 3 7" xfId="9862"/>
    <cellStyle name="Comma 30 4" xfId="9863"/>
    <cellStyle name="Comma 30 4 2" xfId="9864"/>
    <cellStyle name="Comma 30 4 2 2" xfId="9865"/>
    <cellStyle name="Comma 30 4 2 2 2" xfId="9866"/>
    <cellStyle name="Comma 30 4 2 2 2 2" xfId="9867"/>
    <cellStyle name="Comma 30 4 2 2 3" xfId="9868"/>
    <cellStyle name="Comma 30 4 2 3" xfId="9869"/>
    <cellStyle name="Comma 30 4 2 3 2" xfId="9870"/>
    <cellStyle name="Comma 30 4 2 4" xfId="9871"/>
    <cellStyle name="Comma 30 4 3" xfId="9872"/>
    <cellStyle name="Comma 30 4 3 2" xfId="9873"/>
    <cellStyle name="Comma 30 4 3 2 2" xfId="9874"/>
    <cellStyle name="Comma 30 4 3 3" xfId="9875"/>
    <cellStyle name="Comma 30 4 4" xfId="9876"/>
    <cellStyle name="Comma 30 4 4 2" xfId="9877"/>
    <cellStyle name="Comma 30 4 5" xfId="9878"/>
    <cellStyle name="Comma 30 5" xfId="9879"/>
    <cellStyle name="Comma 30 5 2" xfId="9880"/>
    <cellStyle name="Comma 30 5 2 2" xfId="9881"/>
    <cellStyle name="Comma 30 5 2 2 2" xfId="9882"/>
    <cellStyle name="Comma 30 5 2 2 2 2" xfId="9883"/>
    <cellStyle name="Comma 30 5 2 2 3" xfId="9884"/>
    <cellStyle name="Comma 30 5 2 3" xfId="9885"/>
    <cellStyle name="Comma 30 5 2 3 2" xfId="9886"/>
    <cellStyle name="Comma 30 5 2 4" xfId="9887"/>
    <cellStyle name="Comma 30 5 3" xfId="9888"/>
    <cellStyle name="Comma 30 5 3 2" xfId="9889"/>
    <cellStyle name="Comma 30 5 3 2 2" xfId="9890"/>
    <cellStyle name="Comma 30 5 3 3" xfId="9891"/>
    <cellStyle name="Comma 30 5 4" xfId="9892"/>
    <cellStyle name="Comma 30 5 4 2" xfId="9893"/>
    <cellStyle name="Comma 30 5 5" xfId="9894"/>
    <cellStyle name="Comma 30 6" xfId="9895"/>
    <cellStyle name="Comma 30 6 2" xfId="9896"/>
    <cellStyle name="Comma 30 6 2 2" xfId="9897"/>
    <cellStyle name="Comma 30 6 2 2 2" xfId="9898"/>
    <cellStyle name="Comma 30 6 2 3" xfId="9899"/>
    <cellStyle name="Comma 30 6 3" xfId="9900"/>
    <cellStyle name="Comma 30 6 3 2" xfId="9901"/>
    <cellStyle name="Comma 30 6 4" xfId="9902"/>
    <cellStyle name="Comma 30 7" xfId="9903"/>
    <cellStyle name="Comma 30 7 2" xfId="9904"/>
    <cellStyle name="Comma 30 7 2 2" xfId="9905"/>
    <cellStyle name="Comma 30 7 3" xfId="9906"/>
    <cellStyle name="Comma 30 8" xfId="9907"/>
    <cellStyle name="Comma 30 8 2" xfId="9908"/>
    <cellStyle name="Comma 30 9" xfId="9909"/>
    <cellStyle name="Comma 31" xfId="9910"/>
    <cellStyle name="Comma 31 10" xfId="9911"/>
    <cellStyle name="Comma 31 11" xfId="9912"/>
    <cellStyle name="Comma 31 2" xfId="9913"/>
    <cellStyle name="Comma 31 2 2" xfId="9914"/>
    <cellStyle name="Comma 31 2 2 2" xfId="9915"/>
    <cellStyle name="Comma 31 2 2 2 2" xfId="9916"/>
    <cellStyle name="Comma 31 2 2 2 2 2" xfId="9917"/>
    <cellStyle name="Comma 31 2 2 2 2 2 2" xfId="9918"/>
    <cellStyle name="Comma 31 2 2 2 2 2 3" xfId="9919"/>
    <cellStyle name="Comma 31 2 2 2 2 3" xfId="9920"/>
    <cellStyle name="Comma 31 2 2 2 2 4" xfId="9921"/>
    <cellStyle name="Comma 31 2 2 2 3" xfId="9922"/>
    <cellStyle name="Comma 31 2 2 2 3 2" xfId="9923"/>
    <cellStyle name="Comma 31 2 2 2 3 3" xfId="9924"/>
    <cellStyle name="Comma 31 2 2 2 4" xfId="9925"/>
    <cellStyle name="Comma 31 2 2 2 5" xfId="9926"/>
    <cellStyle name="Comma 31 2 2 3" xfId="9927"/>
    <cellStyle name="Comma 31 2 2 3 2" xfId="9928"/>
    <cellStyle name="Comma 31 2 2 3 2 2" xfId="9929"/>
    <cellStyle name="Comma 31 2 2 3 2 3" xfId="9930"/>
    <cellStyle name="Comma 31 2 2 3 3" xfId="9931"/>
    <cellStyle name="Comma 31 2 2 3 4" xfId="9932"/>
    <cellStyle name="Comma 31 2 2 4" xfId="9933"/>
    <cellStyle name="Comma 31 2 2 4 2" xfId="9934"/>
    <cellStyle name="Comma 31 2 2 4 3" xfId="9935"/>
    <cellStyle name="Comma 31 2 2 5" xfId="9936"/>
    <cellStyle name="Comma 31 2 2 6" xfId="9937"/>
    <cellStyle name="Comma 31 2 3" xfId="9938"/>
    <cellStyle name="Comma 31 2 3 2" xfId="9939"/>
    <cellStyle name="Comma 31 2 3 2 2" xfId="9940"/>
    <cellStyle name="Comma 31 2 3 2 2 2" xfId="9941"/>
    <cellStyle name="Comma 31 2 3 2 2 3" xfId="9942"/>
    <cellStyle name="Comma 31 2 3 2 3" xfId="9943"/>
    <cellStyle name="Comma 31 2 3 2 4" xfId="9944"/>
    <cellStyle name="Comma 31 2 3 3" xfId="9945"/>
    <cellStyle name="Comma 31 2 3 3 2" xfId="9946"/>
    <cellStyle name="Comma 31 2 3 3 3" xfId="9947"/>
    <cellStyle name="Comma 31 2 3 4" xfId="9948"/>
    <cellStyle name="Comma 31 2 3 5" xfId="9949"/>
    <cellStyle name="Comma 31 2 4" xfId="9950"/>
    <cellStyle name="Comma 31 2 4 2" xfId="9951"/>
    <cellStyle name="Comma 31 2 4 2 2" xfId="9952"/>
    <cellStyle name="Comma 31 2 4 2 3" xfId="9953"/>
    <cellStyle name="Comma 31 2 4 3" xfId="9954"/>
    <cellStyle name="Comma 31 2 4 4" xfId="9955"/>
    <cellStyle name="Comma 31 2 5" xfId="9956"/>
    <cellStyle name="Comma 31 2 5 2" xfId="9957"/>
    <cellStyle name="Comma 31 2 5 3" xfId="9958"/>
    <cellStyle name="Comma 31 2 6" xfId="9959"/>
    <cellStyle name="Comma 31 2 7" xfId="9960"/>
    <cellStyle name="Comma 31 3" xfId="9961"/>
    <cellStyle name="Comma 31 3 2" xfId="9962"/>
    <cellStyle name="Comma 31 3 2 2" xfId="9963"/>
    <cellStyle name="Comma 31 3 2 2 2" xfId="9964"/>
    <cellStyle name="Comma 31 3 2 2 2 2" xfId="9965"/>
    <cellStyle name="Comma 31 3 2 2 2 2 2" xfId="9966"/>
    <cellStyle name="Comma 31 3 2 2 2 2 3" xfId="9967"/>
    <cellStyle name="Comma 31 3 2 2 2 3" xfId="9968"/>
    <cellStyle name="Comma 31 3 2 2 2 4" xfId="9969"/>
    <cellStyle name="Comma 31 3 2 2 3" xfId="9970"/>
    <cellStyle name="Comma 31 3 2 2 3 2" xfId="9971"/>
    <cellStyle name="Comma 31 3 2 2 3 3" xfId="9972"/>
    <cellStyle name="Comma 31 3 2 2 4" xfId="9973"/>
    <cellStyle name="Comma 31 3 2 2 5" xfId="9974"/>
    <cellStyle name="Comma 31 3 2 3" xfId="9975"/>
    <cellStyle name="Comma 31 3 2 3 2" xfId="9976"/>
    <cellStyle name="Comma 31 3 2 3 2 2" xfId="9977"/>
    <cellStyle name="Comma 31 3 2 3 2 3" xfId="9978"/>
    <cellStyle name="Comma 31 3 2 3 3" xfId="9979"/>
    <cellStyle name="Comma 31 3 2 3 4" xfId="9980"/>
    <cellStyle name="Comma 31 3 2 4" xfId="9981"/>
    <cellStyle name="Comma 31 3 2 4 2" xfId="9982"/>
    <cellStyle name="Comma 31 3 2 4 3" xfId="9983"/>
    <cellStyle name="Comma 31 3 2 5" xfId="9984"/>
    <cellStyle name="Comma 31 3 2 6" xfId="9985"/>
    <cellStyle name="Comma 31 3 3" xfId="9986"/>
    <cellStyle name="Comma 31 3 3 2" xfId="9987"/>
    <cellStyle name="Comma 31 3 3 2 2" xfId="9988"/>
    <cellStyle name="Comma 31 3 3 2 2 2" xfId="9989"/>
    <cellStyle name="Comma 31 3 3 2 2 3" xfId="9990"/>
    <cellStyle name="Comma 31 3 3 2 3" xfId="9991"/>
    <cellStyle name="Comma 31 3 3 2 4" xfId="9992"/>
    <cellStyle name="Comma 31 3 3 3" xfId="9993"/>
    <cellStyle name="Comma 31 3 3 3 2" xfId="9994"/>
    <cellStyle name="Comma 31 3 3 3 3" xfId="9995"/>
    <cellStyle name="Comma 31 3 3 4" xfId="9996"/>
    <cellStyle name="Comma 31 3 3 5" xfId="9997"/>
    <cellStyle name="Comma 31 3 4" xfId="9998"/>
    <cellStyle name="Comma 31 3 4 2" xfId="9999"/>
    <cellStyle name="Comma 31 3 4 2 2" xfId="10000"/>
    <cellStyle name="Comma 31 3 4 2 3" xfId="10001"/>
    <cellStyle name="Comma 31 3 4 3" xfId="10002"/>
    <cellStyle name="Comma 31 3 4 4" xfId="10003"/>
    <cellStyle name="Comma 31 3 5" xfId="10004"/>
    <cellStyle name="Comma 31 3 5 2" xfId="10005"/>
    <cellStyle name="Comma 31 3 5 3" xfId="10006"/>
    <cellStyle name="Comma 31 3 6" xfId="10007"/>
    <cellStyle name="Comma 31 3 7" xfId="10008"/>
    <cellStyle name="Comma 31 4" xfId="10009"/>
    <cellStyle name="Comma 31 4 2" xfId="10010"/>
    <cellStyle name="Comma 31 4 2 2" xfId="10011"/>
    <cellStyle name="Comma 31 4 2 2 2" xfId="10012"/>
    <cellStyle name="Comma 31 4 2 2 2 2" xfId="10013"/>
    <cellStyle name="Comma 31 4 2 2 2 3" xfId="10014"/>
    <cellStyle name="Comma 31 4 2 2 3" xfId="10015"/>
    <cellStyle name="Comma 31 4 2 2 4" xfId="10016"/>
    <cellStyle name="Comma 31 4 2 3" xfId="10017"/>
    <cellStyle name="Comma 31 4 2 3 2" xfId="10018"/>
    <cellStyle name="Comma 31 4 2 3 3" xfId="10019"/>
    <cellStyle name="Comma 31 4 2 4" xfId="10020"/>
    <cellStyle name="Comma 31 4 2 5" xfId="10021"/>
    <cellStyle name="Comma 31 4 3" xfId="10022"/>
    <cellStyle name="Comma 31 4 3 2" xfId="10023"/>
    <cellStyle name="Comma 31 4 3 2 2" xfId="10024"/>
    <cellStyle name="Comma 31 4 3 2 3" xfId="10025"/>
    <cellStyle name="Comma 31 4 3 3" xfId="10026"/>
    <cellStyle name="Comma 31 4 3 4" xfId="10027"/>
    <cellStyle name="Comma 31 4 4" xfId="10028"/>
    <cellStyle name="Comma 31 4 4 2" xfId="10029"/>
    <cellStyle name="Comma 31 4 4 3" xfId="10030"/>
    <cellStyle name="Comma 31 4 5" xfId="10031"/>
    <cellStyle name="Comma 31 4 6" xfId="10032"/>
    <cellStyle name="Comma 31 5" xfId="10033"/>
    <cellStyle name="Comma 31 5 2" xfId="10034"/>
    <cellStyle name="Comma 31 5 2 2" xfId="10035"/>
    <cellStyle name="Comma 31 5 2 2 2" xfId="10036"/>
    <cellStyle name="Comma 31 5 2 2 3" xfId="10037"/>
    <cellStyle name="Comma 31 5 2 3" xfId="10038"/>
    <cellStyle name="Comma 31 5 2 4" xfId="10039"/>
    <cellStyle name="Comma 31 5 3" xfId="10040"/>
    <cellStyle name="Comma 31 5 3 2" xfId="10041"/>
    <cellStyle name="Comma 31 5 3 3" xfId="10042"/>
    <cellStyle name="Comma 31 5 4" xfId="10043"/>
    <cellStyle name="Comma 31 5 5" xfId="10044"/>
    <cellStyle name="Comma 31 6" xfId="10045"/>
    <cellStyle name="Comma 31 6 2" xfId="10046"/>
    <cellStyle name="Comma 31 6 2 2" xfId="10047"/>
    <cellStyle name="Comma 31 6 2 3" xfId="10048"/>
    <cellStyle name="Comma 31 6 3" xfId="10049"/>
    <cellStyle name="Comma 31 6 4" xfId="10050"/>
    <cellStyle name="Comma 31 7" xfId="10051"/>
    <cellStyle name="Comma 31 7 2" xfId="10052"/>
    <cellStyle name="Comma 31 7 2 2" xfId="10053"/>
    <cellStyle name="Comma 31 7 2 3" xfId="10054"/>
    <cellStyle name="Comma 31 7 3" xfId="10055"/>
    <cellStyle name="Comma 31 7 4" xfId="10056"/>
    <cellStyle name="Comma 31 8" xfId="10057"/>
    <cellStyle name="Comma 31 8 2" xfId="10058"/>
    <cellStyle name="Comma 31 8 3" xfId="10059"/>
    <cellStyle name="Comma 31 9" xfId="10060"/>
    <cellStyle name="Comma 31 9 2" xfId="10061"/>
    <cellStyle name="Comma 32" xfId="10062"/>
    <cellStyle name="Comma 33" xfId="10063"/>
    <cellStyle name="Comma 33 2" xfId="10064"/>
    <cellStyle name="Comma 33 2 2" xfId="10065"/>
    <cellStyle name="Comma 33 2 2 2" xfId="10066"/>
    <cellStyle name="Comma 33 2 2 2 2" xfId="10067"/>
    <cellStyle name="Comma 33 2 2 2 2 2" xfId="10068"/>
    <cellStyle name="Comma 33 2 2 2 2 2 2" xfId="10069"/>
    <cellStyle name="Comma 33 2 2 2 2 3" xfId="10070"/>
    <cellStyle name="Comma 33 2 2 2 3" xfId="10071"/>
    <cellStyle name="Comma 33 2 2 2 3 2" xfId="10072"/>
    <cellStyle name="Comma 33 2 2 2 4" xfId="10073"/>
    <cellStyle name="Comma 33 2 2 3" xfId="10074"/>
    <cellStyle name="Comma 33 2 2 3 2" xfId="10075"/>
    <cellStyle name="Comma 33 2 2 3 2 2" xfId="10076"/>
    <cellStyle name="Comma 33 2 2 3 3" xfId="10077"/>
    <cellStyle name="Comma 33 2 2 4" xfId="10078"/>
    <cellStyle name="Comma 33 2 2 4 2" xfId="10079"/>
    <cellStyle name="Comma 33 2 2 5" xfId="10080"/>
    <cellStyle name="Comma 33 2 3" xfId="10081"/>
    <cellStyle name="Comma 33 2 3 2" xfId="10082"/>
    <cellStyle name="Comma 33 2 3 2 2" xfId="10083"/>
    <cellStyle name="Comma 33 2 3 2 2 2" xfId="10084"/>
    <cellStyle name="Comma 33 2 3 2 2 2 2" xfId="10085"/>
    <cellStyle name="Comma 33 2 3 2 2 3" xfId="10086"/>
    <cellStyle name="Comma 33 2 3 2 3" xfId="10087"/>
    <cellStyle name="Comma 33 2 3 2 3 2" xfId="10088"/>
    <cellStyle name="Comma 33 2 3 2 4" xfId="10089"/>
    <cellStyle name="Comma 33 2 3 3" xfId="10090"/>
    <cellStyle name="Comma 33 2 3 3 2" xfId="10091"/>
    <cellStyle name="Comma 33 2 3 3 2 2" xfId="10092"/>
    <cellStyle name="Comma 33 2 3 3 3" xfId="10093"/>
    <cellStyle name="Comma 33 2 3 4" xfId="10094"/>
    <cellStyle name="Comma 33 2 3 4 2" xfId="10095"/>
    <cellStyle name="Comma 33 2 3 5" xfId="10096"/>
    <cellStyle name="Comma 33 2 4" xfId="10097"/>
    <cellStyle name="Comma 33 2 4 2" xfId="10098"/>
    <cellStyle name="Comma 33 2 4 2 2" xfId="10099"/>
    <cellStyle name="Comma 33 2 4 2 2 2" xfId="10100"/>
    <cellStyle name="Comma 33 2 4 2 3" xfId="10101"/>
    <cellStyle name="Comma 33 2 4 3" xfId="10102"/>
    <cellStyle name="Comma 33 2 4 3 2" xfId="10103"/>
    <cellStyle name="Comma 33 2 4 4" xfId="10104"/>
    <cellStyle name="Comma 33 2 5" xfId="10105"/>
    <cellStyle name="Comma 33 2 5 2" xfId="10106"/>
    <cellStyle name="Comma 33 2 5 2 2" xfId="10107"/>
    <cellStyle name="Comma 33 2 5 3" xfId="10108"/>
    <cellStyle name="Comma 33 2 6" xfId="10109"/>
    <cellStyle name="Comma 33 2 6 2" xfId="10110"/>
    <cellStyle name="Comma 33 2 7" xfId="10111"/>
    <cellStyle name="Comma 33 3" xfId="10112"/>
    <cellStyle name="Comma 33 3 2" xfId="10113"/>
    <cellStyle name="Comma 33 3 2 2" xfId="10114"/>
    <cellStyle name="Comma 33 3 2 2 2" xfId="10115"/>
    <cellStyle name="Comma 33 3 2 2 2 2" xfId="10116"/>
    <cellStyle name="Comma 33 3 2 2 2 2 2" xfId="10117"/>
    <cellStyle name="Comma 33 3 2 2 2 3" xfId="10118"/>
    <cellStyle name="Comma 33 3 2 2 3" xfId="10119"/>
    <cellStyle name="Comma 33 3 2 2 3 2" xfId="10120"/>
    <cellStyle name="Comma 33 3 2 2 4" xfId="10121"/>
    <cellStyle name="Comma 33 3 2 3" xfId="10122"/>
    <cellStyle name="Comma 33 3 2 3 2" xfId="10123"/>
    <cellStyle name="Comma 33 3 2 3 2 2" xfId="10124"/>
    <cellStyle name="Comma 33 3 2 3 3" xfId="10125"/>
    <cellStyle name="Comma 33 3 2 4" xfId="10126"/>
    <cellStyle name="Comma 33 3 2 4 2" xfId="10127"/>
    <cellStyle name="Comma 33 3 2 5" xfId="10128"/>
    <cellStyle name="Comma 33 3 3" xfId="10129"/>
    <cellStyle name="Comma 33 3 3 2" xfId="10130"/>
    <cellStyle name="Comma 33 3 3 2 2" xfId="10131"/>
    <cellStyle name="Comma 33 3 3 2 2 2" xfId="10132"/>
    <cellStyle name="Comma 33 3 3 2 2 2 2" xfId="10133"/>
    <cellStyle name="Comma 33 3 3 2 2 3" xfId="10134"/>
    <cellStyle name="Comma 33 3 3 2 3" xfId="10135"/>
    <cellStyle name="Comma 33 3 3 2 3 2" xfId="10136"/>
    <cellStyle name="Comma 33 3 3 2 4" xfId="10137"/>
    <cellStyle name="Comma 33 3 3 3" xfId="10138"/>
    <cellStyle name="Comma 33 3 3 3 2" xfId="10139"/>
    <cellStyle name="Comma 33 3 3 3 2 2" xfId="10140"/>
    <cellStyle name="Comma 33 3 3 3 3" xfId="10141"/>
    <cellStyle name="Comma 33 3 3 4" xfId="10142"/>
    <cellStyle name="Comma 33 3 3 4 2" xfId="10143"/>
    <cellStyle name="Comma 33 3 3 5" xfId="10144"/>
    <cellStyle name="Comma 33 3 4" xfId="10145"/>
    <cellStyle name="Comma 33 3 4 2" xfId="10146"/>
    <cellStyle name="Comma 33 3 4 2 2" xfId="10147"/>
    <cellStyle name="Comma 33 3 4 2 2 2" xfId="10148"/>
    <cellStyle name="Comma 33 3 4 2 3" xfId="10149"/>
    <cellStyle name="Comma 33 3 4 3" xfId="10150"/>
    <cellStyle name="Comma 33 3 4 3 2" xfId="10151"/>
    <cellStyle name="Comma 33 3 4 4" xfId="10152"/>
    <cellStyle name="Comma 33 3 5" xfId="10153"/>
    <cellStyle name="Comma 33 3 5 2" xfId="10154"/>
    <cellStyle name="Comma 33 3 5 2 2" xfId="10155"/>
    <cellStyle name="Comma 33 3 5 3" xfId="10156"/>
    <cellStyle name="Comma 33 3 6" xfId="10157"/>
    <cellStyle name="Comma 33 3 6 2" xfId="10158"/>
    <cellStyle name="Comma 33 3 7" xfId="10159"/>
    <cellStyle name="Comma 33 4" xfId="10160"/>
    <cellStyle name="Comma 33 4 2" xfId="10161"/>
    <cellStyle name="Comma 33 4 2 2" xfId="10162"/>
    <cellStyle name="Comma 33 4 2 2 2" xfId="10163"/>
    <cellStyle name="Comma 33 4 2 2 2 2" xfId="10164"/>
    <cellStyle name="Comma 33 4 2 2 3" xfId="10165"/>
    <cellStyle name="Comma 33 4 2 3" xfId="10166"/>
    <cellStyle name="Comma 33 4 2 3 2" xfId="10167"/>
    <cellStyle name="Comma 33 4 2 4" xfId="10168"/>
    <cellStyle name="Comma 33 4 3" xfId="10169"/>
    <cellStyle name="Comma 33 4 3 2" xfId="10170"/>
    <cellStyle name="Comma 33 4 3 2 2" xfId="10171"/>
    <cellStyle name="Comma 33 4 3 3" xfId="10172"/>
    <cellStyle name="Comma 33 4 4" xfId="10173"/>
    <cellStyle name="Comma 33 4 4 2" xfId="10174"/>
    <cellStyle name="Comma 33 4 5" xfId="10175"/>
    <cellStyle name="Comma 33 5" xfId="10176"/>
    <cellStyle name="Comma 33 5 2" xfId="10177"/>
    <cellStyle name="Comma 33 5 2 2" xfId="10178"/>
    <cellStyle name="Comma 33 5 2 2 2" xfId="10179"/>
    <cellStyle name="Comma 33 5 2 2 2 2" xfId="10180"/>
    <cellStyle name="Comma 33 5 2 2 3" xfId="10181"/>
    <cellStyle name="Comma 33 5 2 3" xfId="10182"/>
    <cellStyle name="Comma 33 5 2 3 2" xfId="10183"/>
    <cellStyle name="Comma 33 5 2 4" xfId="10184"/>
    <cellStyle name="Comma 33 5 3" xfId="10185"/>
    <cellStyle name="Comma 33 5 3 2" xfId="10186"/>
    <cellStyle name="Comma 33 5 3 2 2" xfId="10187"/>
    <cellStyle name="Comma 33 5 3 3" xfId="10188"/>
    <cellStyle name="Comma 33 5 4" xfId="10189"/>
    <cellStyle name="Comma 33 5 4 2" xfId="10190"/>
    <cellStyle name="Comma 33 5 5" xfId="10191"/>
    <cellStyle name="Comma 33 6" xfId="10192"/>
    <cellStyle name="Comma 33 6 2" xfId="10193"/>
    <cellStyle name="Comma 33 6 2 2" xfId="10194"/>
    <cellStyle name="Comma 33 6 2 2 2" xfId="10195"/>
    <cellStyle name="Comma 33 6 2 3" xfId="10196"/>
    <cellStyle name="Comma 33 6 3" xfId="10197"/>
    <cellStyle name="Comma 33 6 3 2" xfId="10198"/>
    <cellStyle name="Comma 33 6 4" xfId="10199"/>
    <cellStyle name="Comma 33 7" xfId="10200"/>
    <cellStyle name="Comma 33 7 2" xfId="10201"/>
    <cellStyle name="Comma 33 7 2 2" xfId="10202"/>
    <cellStyle name="Comma 33 7 3" xfId="10203"/>
    <cellStyle name="Comma 33 8" xfId="10204"/>
    <cellStyle name="Comma 33 8 2" xfId="10205"/>
    <cellStyle name="Comma 33 9" xfId="10206"/>
    <cellStyle name="Comma 34" xfId="10207"/>
    <cellStyle name="Comma 34 2" xfId="10208"/>
    <cellStyle name="Comma 34 2 2" xfId="10209"/>
    <cellStyle name="Comma 34 2 2 2" xfId="10210"/>
    <cellStyle name="Comma 34 2 2 2 2" xfId="10211"/>
    <cellStyle name="Comma 34 2 2 2 2 2" xfId="10212"/>
    <cellStyle name="Comma 34 2 2 2 2 2 2" xfId="10213"/>
    <cellStyle name="Comma 34 2 2 2 2 3" xfId="10214"/>
    <cellStyle name="Comma 34 2 2 2 3" xfId="10215"/>
    <cellStyle name="Comma 34 2 2 2 3 2" xfId="10216"/>
    <cellStyle name="Comma 34 2 2 2 4" xfId="10217"/>
    <cellStyle name="Comma 34 2 2 3" xfId="10218"/>
    <cellStyle name="Comma 34 2 2 3 2" xfId="10219"/>
    <cellStyle name="Comma 34 2 2 3 2 2" xfId="10220"/>
    <cellStyle name="Comma 34 2 2 3 3" xfId="10221"/>
    <cellStyle name="Comma 34 2 2 4" xfId="10222"/>
    <cellStyle name="Comma 34 2 2 4 2" xfId="10223"/>
    <cellStyle name="Comma 34 2 2 5" xfId="10224"/>
    <cellStyle name="Comma 34 2 3" xfId="10225"/>
    <cellStyle name="Comma 34 2 3 2" xfId="10226"/>
    <cellStyle name="Comma 34 2 3 2 2" xfId="10227"/>
    <cellStyle name="Comma 34 2 3 2 2 2" xfId="10228"/>
    <cellStyle name="Comma 34 2 3 2 2 2 2" xfId="10229"/>
    <cellStyle name="Comma 34 2 3 2 2 3" xfId="10230"/>
    <cellStyle name="Comma 34 2 3 2 3" xfId="10231"/>
    <cellStyle name="Comma 34 2 3 2 3 2" xfId="10232"/>
    <cellStyle name="Comma 34 2 3 2 4" xfId="10233"/>
    <cellStyle name="Comma 34 2 3 3" xfId="10234"/>
    <cellStyle name="Comma 34 2 3 3 2" xfId="10235"/>
    <cellStyle name="Comma 34 2 3 3 2 2" xfId="10236"/>
    <cellStyle name="Comma 34 2 3 3 3" xfId="10237"/>
    <cellStyle name="Comma 34 2 3 4" xfId="10238"/>
    <cellStyle name="Comma 34 2 3 4 2" xfId="10239"/>
    <cellStyle name="Comma 34 2 3 5" xfId="10240"/>
    <cellStyle name="Comma 34 2 4" xfId="10241"/>
    <cellStyle name="Comma 34 2 4 2" xfId="10242"/>
    <cellStyle name="Comma 34 2 4 2 2" xfId="10243"/>
    <cellStyle name="Comma 34 2 4 2 2 2" xfId="10244"/>
    <cellStyle name="Comma 34 2 4 2 3" xfId="10245"/>
    <cellStyle name="Comma 34 2 4 3" xfId="10246"/>
    <cellStyle name="Comma 34 2 4 3 2" xfId="10247"/>
    <cellStyle name="Comma 34 2 4 4" xfId="10248"/>
    <cellStyle name="Comma 34 2 5" xfId="10249"/>
    <cellStyle name="Comma 34 2 5 2" xfId="10250"/>
    <cellStyle name="Comma 34 2 5 2 2" xfId="10251"/>
    <cellStyle name="Comma 34 2 5 3" xfId="10252"/>
    <cellStyle name="Comma 34 2 6" xfId="10253"/>
    <cellStyle name="Comma 34 2 6 2" xfId="10254"/>
    <cellStyle name="Comma 34 2 7" xfId="10255"/>
    <cellStyle name="Comma 34 3" xfId="10256"/>
    <cellStyle name="Comma 34 3 2" xfId="10257"/>
    <cellStyle name="Comma 34 3 2 2" xfId="10258"/>
    <cellStyle name="Comma 34 3 2 2 2" xfId="10259"/>
    <cellStyle name="Comma 34 3 2 2 2 2" xfId="10260"/>
    <cellStyle name="Comma 34 3 2 2 2 2 2" xfId="10261"/>
    <cellStyle name="Comma 34 3 2 2 2 3" xfId="10262"/>
    <cellStyle name="Comma 34 3 2 2 3" xfId="10263"/>
    <cellStyle name="Comma 34 3 2 2 3 2" xfId="10264"/>
    <cellStyle name="Comma 34 3 2 2 4" xfId="10265"/>
    <cellStyle name="Comma 34 3 2 3" xfId="10266"/>
    <cellStyle name="Comma 34 3 2 3 2" xfId="10267"/>
    <cellStyle name="Comma 34 3 2 3 2 2" xfId="10268"/>
    <cellStyle name="Comma 34 3 2 3 3" xfId="10269"/>
    <cellStyle name="Comma 34 3 2 4" xfId="10270"/>
    <cellStyle name="Comma 34 3 2 4 2" xfId="10271"/>
    <cellStyle name="Comma 34 3 2 5" xfId="10272"/>
    <cellStyle name="Comma 34 3 3" xfId="10273"/>
    <cellStyle name="Comma 34 3 3 2" xfId="10274"/>
    <cellStyle name="Comma 34 3 3 2 2" xfId="10275"/>
    <cellStyle name="Comma 34 3 3 2 2 2" xfId="10276"/>
    <cellStyle name="Comma 34 3 3 2 2 2 2" xfId="10277"/>
    <cellStyle name="Comma 34 3 3 2 2 3" xfId="10278"/>
    <cellStyle name="Comma 34 3 3 2 3" xfId="10279"/>
    <cellStyle name="Comma 34 3 3 2 3 2" xfId="10280"/>
    <cellStyle name="Comma 34 3 3 2 4" xfId="10281"/>
    <cellStyle name="Comma 34 3 3 3" xfId="10282"/>
    <cellStyle name="Comma 34 3 3 3 2" xfId="10283"/>
    <cellStyle name="Comma 34 3 3 3 2 2" xfId="10284"/>
    <cellStyle name="Comma 34 3 3 3 3" xfId="10285"/>
    <cellStyle name="Comma 34 3 3 4" xfId="10286"/>
    <cellStyle name="Comma 34 3 3 4 2" xfId="10287"/>
    <cellStyle name="Comma 34 3 3 5" xfId="10288"/>
    <cellStyle name="Comma 34 3 4" xfId="10289"/>
    <cellStyle name="Comma 34 3 4 2" xfId="10290"/>
    <cellStyle name="Comma 34 3 4 2 2" xfId="10291"/>
    <cellStyle name="Comma 34 3 4 2 2 2" xfId="10292"/>
    <cellStyle name="Comma 34 3 4 2 3" xfId="10293"/>
    <cellStyle name="Comma 34 3 4 3" xfId="10294"/>
    <cellStyle name="Comma 34 3 4 3 2" xfId="10295"/>
    <cellStyle name="Comma 34 3 4 4" xfId="10296"/>
    <cellStyle name="Comma 34 3 5" xfId="10297"/>
    <cellStyle name="Comma 34 3 5 2" xfId="10298"/>
    <cellStyle name="Comma 34 3 5 2 2" xfId="10299"/>
    <cellStyle name="Comma 34 3 5 3" xfId="10300"/>
    <cellStyle name="Comma 34 3 6" xfId="10301"/>
    <cellStyle name="Comma 34 3 6 2" xfId="10302"/>
    <cellStyle name="Comma 34 3 7" xfId="10303"/>
    <cellStyle name="Comma 34 4" xfId="10304"/>
    <cellStyle name="Comma 34 4 2" xfId="10305"/>
    <cellStyle name="Comma 34 4 2 2" xfId="10306"/>
    <cellStyle name="Comma 34 4 2 2 2" xfId="10307"/>
    <cellStyle name="Comma 34 4 2 2 2 2" xfId="10308"/>
    <cellStyle name="Comma 34 4 2 2 3" xfId="10309"/>
    <cellStyle name="Comma 34 4 2 3" xfId="10310"/>
    <cellStyle name="Comma 34 4 2 3 2" xfId="10311"/>
    <cellStyle name="Comma 34 4 2 4" xfId="10312"/>
    <cellStyle name="Comma 34 4 3" xfId="10313"/>
    <cellStyle name="Comma 34 4 3 2" xfId="10314"/>
    <cellStyle name="Comma 34 4 3 2 2" xfId="10315"/>
    <cellStyle name="Comma 34 4 3 3" xfId="10316"/>
    <cellStyle name="Comma 34 4 4" xfId="10317"/>
    <cellStyle name="Comma 34 4 4 2" xfId="10318"/>
    <cellStyle name="Comma 34 4 5" xfId="10319"/>
    <cellStyle name="Comma 34 5" xfId="10320"/>
    <cellStyle name="Comma 34 5 2" xfId="10321"/>
    <cellStyle name="Comma 34 5 2 2" xfId="10322"/>
    <cellStyle name="Comma 34 5 2 2 2" xfId="10323"/>
    <cellStyle name="Comma 34 5 2 2 2 2" xfId="10324"/>
    <cellStyle name="Comma 34 5 2 2 3" xfId="10325"/>
    <cellStyle name="Comma 34 5 2 3" xfId="10326"/>
    <cellStyle name="Comma 34 5 2 3 2" xfId="10327"/>
    <cellStyle name="Comma 34 5 2 4" xfId="10328"/>
    <cellStyle name="Comma 34 5 3" xfId="10329"/>
    <cellStyle name="Comma 34 5 3 2" xfId="10330"/>
    <cellStyle name="Comma 34 5 3 2 2" xfId="10331"/>
    <cellStyle name="Comma 34 5 3 3" xfId="10332"/>
    <cellStyle name="Comma 34 5 4" xfId="10333"/>
    <cellStyle name="Comma 34 5 4 2" xfId="10334"/>
    <cellStyle name="Comma 34 5 5" xfId="10335"/>
    <cellStyle name="Comma 34 6" xfId="10336"/>
    <cellStyle name="Comma 34 6 2" xfId="10337"/>
    <cellStyle name="Comma 34 6 2 2" xfId="10338"/>
    <cellStyle name="Comma 34 6 2 2 2" xfId="10339"/>
    <cellStyle name="Comma 34 6 2 3" xfId="10340"/>
    <cellStyle name="Comma 34 6 3" xfId="10341"/>
    <cellStyle name="Comma 34 6 3 2" xfId="10342"/>
    <cellStyle name="Comma 34 6 4" xfId="10343"/>
    <cellStyle name="Comma 34 7" xfId="10344"/>
    <cellStyle name="Comma 34 7 2" xfId="10345"/>
    <cellStyle name="Comma 34 7 2 2" xfId="10346"/>
    <cellStyle name="Comma 34 7 3" xfId="10347"/>
    <cellStyle name="Comma 34 8" xfId="10348"/>
    <cellStyle name="Comma 34 8 2" xfId="10349"/>
    <cellStyle name="Comma 34 9" xfId="10350"/>
    <cellStyle name="Comma 35" xfId="10351"/>
    <cellStyle name="Comma 35 10" xfId="10352"/>
    <cellStyle name="Comma 35 10 2" xfId="10353"/>
    <cellStyle name="Comma 35 11" xfId="10354"/>
    <cellStyle name="Comma 35 12" xfId="10355"/>
    <cellStyle name="Comma 35 2" xfId="10356"/>
    <cellStyle name="Comma 35 2 2" xfId="10357"/>
    <cellStyle name="Comma 35 2 2 2" xfId="10358"/>
    <cellStyle name="Comma 35 2 2 2 2" xfId="10359"/>
    <cellStyle name="Comma 35 2 2 2 2 2" xfId="10360"/>
    <cellStyle name="Comma 35 2 2 2 2 2 2" xfId="10361"/>
    <cellStyle name="Comma 35 2 2 2 2 2 2 2" xfId="10362"/>
    <cellStyle name="Comma 35 2 2 2 2 2 2 3" xfId="10363"/>
    <cellStyle name="Comma 35 2 2 2 2 2 3" xfId="10364"/>
    <cellStyle name="Comma 35 2 2 2 2 2 4" xfId="10365"/>
    <cellStyle name="Comma 35 2 2 2 2 3" xfId="10366"/>
    <cellStyle name="Comma 35 2 2 2 2 3 2" xfId="10367"/>
    <cellStyle name="Comma 35 2 2 2 2 3 3" xfId="10368"/>
    <cellStyle name="Comma 35 2 2 2 2 4" xfId="10369"/>
    <cellStyle name="Comma 35 2 2 2 2 5" xfId="10370"/>
    <cellStyle name="Comma 35 2 2 2 3" xfId="10371"/>
    <cellStyle name="Comma 35 2 2 2 3 2" xfId="10372"/>
    <cellStyle name="Comma 35 2 2 2 3 2 2" xfId="10373"/>
    <cellStyle name="Comma 35 2 2 2 3 2 3" xfId="10374"/>
    <cellStyle name="Comma 35 2 2 2 3 3" xfId="10375"/>
    <cellStyle name="Comma 35 2 2 2 3 4" xfId="10376"/>
    <cellStyle name="Comma 35 2 2 2 4" xfId="10377"/>
    <cellStyle name="Comma 35 2 2 2 4 2" xfId="10378"/>
    <cellStyle name="Comma 35 2 2 2 4 3" xfId="10379"/>
    <cellStyle name="Comma 35 2 2 2 5" xfId="10380"/>
    <cellStyle name="Comma 35 2 2 2 6" xfId="10381"/>
    <cellStyle name="Comma 35 2 2 3" xfId="10382"/>
    <cellStyle name="Comma 35 2 2 3 2" xfId="10383"/>
    <cellStyle name="Comma 35 2 2 3 2 2" xfId="10384"/>
    <cellStyle name="Comma 35 2 2 3 2 2 2" xfId="10385"/>
    <cellStyle name="Comma 35 2 2 3 2 2 3" xfId="10386"/>
    <cellStyle name="Comma 35 2 2 3 2 3" xfId="10387"/>
    <cellStyle name="Comma 35 2 2 3 2 4" xfId="10388"/>
    <cellStyle name="Comma 35 2 2 3 3" xfId="10389"/>
    <cellStyle name="Comma 35 2 2 3 3 2" xfId="10390"/>
    <cellStyle name="Comma 35 2 2 3 3 3" xfId="10391"/>
    <cellStyle name="Comma 35 2 2 3 4" xfId="10392"/>
    <cellStyle name="Comma 35 2 2 3 5" xfId="10393"/>
    <cellStyle name="Comma 35 2 2 4" xfId="10394"/>
    <cellStyle name="Comma 35 2 2 4 2" xfId="10395"/>
    <cellStyle name="Comma 35 2 2 4 2 2" xfId="10396"/>
    <cellStyle name="Comma 35 2 2 4 2 3" xfId="10397"/>
    <cellStyle name="Comma 35 2 2 4 3" xfId="10398"/>
    <cellStyle name="Comma 35 2 2 4 4" xfId="10399"/>
    <cellStyle name="Comma 35 2 2 5" xfId="10400"/>
    <cellStyle name="Comma 35 2 2 5 2" xfId="10401"/>
    <cellStyle name="Comma 35 2 2 5 3" xfId="10402"/>
    <cellStyle name="Comma 35 2 2 6" xfId="10403"/>
    <cellStyle name="Comma 35 2 2 7" xfId="10404"/>
    <cellStyle name="Comma 35 2 3" xfId="10405"/>
    <cellStyle name="Comma 35 2 3 2" xfId="10406"/>
    <cellStyle name="Comma 35 2 3 2 2" xfId="10407"/>
    <cellStyle name="Comma 35 2 3 2 2 2" xfId="10408"/>
    <cellStyle name="Comma 35 2 3 2 2 2 2" xfId="10409"/>
    <cellStyle name="Comma 35 2 3 2 2 2 2 2" xfId="10410"/>
    <cellStyle name="Comma 35 2 3 2 2 2 2 3" xfId="10411"/>
    <cellStyle name="Comma 35 2 3 2 2 2 3" xfId="10412"/>
    <cellStyle name="Comma 35 2 3 2 2 2 4" xfId="10413"/>
    <cellStyle name="Comma 35 2 3 2 2 3" xfId="10414"/>
    <cellStyle name="Comma 35 2 3 2 2 3 2" xfId="10415"/>
    <cellStyle name="Comma 35 2 3 2 2 3 3" xfId="10416"/>
    <cellStyle name="Comma 35 2 3 2 2 4" xfId="10417"/>
    <cellStyle name="Comma 35 2 3 2 2 5" xfId="10418"/>
    <cellStyle name="Comma 35 2 3 2 3" xfId="10419"/>
    <cellStyle name="Comma 35 2 3 2 3 2" xfId="10420"/>
    <cellStyle name="Comma 35 2 3 2 3 2 2" xfId="10421"/>
    <cellStyle name="Comma 35 2 3 2 3 2 3" xfId="10422"/>
    <cellStyle name="Comma 35 2 3 2 3 3" xfId="10423"/>
    <cellStyle name="Comma 35 2 3 2 3 4" xfId="10424"/>
    <cellStyle name="Comma 35 2 3 2 4" xfId="10425"/>
    <cellStyle name="Comma 35 2 3 2 4 2" xfId="10426"/>
    <cellStyle name="Comma 35 2 3 2 4 3" xfId="10427"/>
    <cellStyle name="Comma 35 2 3 2 5" xfId="10428"/>
    <cellStyle name="Comma 35 2 3 2 6" xfId="10429"/>
    <cellStyle name="Comma 35 2 3 3" xfId="10430"/>
    <cellStyle name="Comma 35 2 3 3 2" xfId="10431"/>
    <cellStyle name="Comma 35 2 3 3 2 2" xfId="10432"/>
    <cellStyle name="Comma 35 2 3 3 2 2 2" xfId="10433"/>
    <cellStyle name="Comma 35 2 3 3 2 2 3" xfId="10434"/>
    <cellStyle name="Comma 35 2 3 3 2 3" xfId="10435"/>
    <cellStyle name="Comma 35 2 3 3 2 4" xfId="10436"/>
    <cellStyle name="Comma 35 2 3 3 3" xfId="10437"/>
    <cellStyle name="Comma 35 2 3 3 3 2" xfId="10438"/>
    <cellStyle name="Comma 35 2 3 3 3 3" xfId="10439"/>
    <cellStyle name="Comma 35 2 3 3 4" xfId="10440"/>
    <cellStyle name="Comma 35 2 3 3 5" xfId="10441"/>
    <cellStyle name="Comma 35 2 3 4" xfId="10442"/>
    <cellStyle name="Comma 35 2 3 4 2" xfId="10443"/>
    <cellStyle name="Comma 35 2 3 4 2 2" xfId="10444"/>
    <cellStyle name="Comma 35 2 3 4 2 3" xfId="10445"/>
    <cellStyle name="Comma 35 2 3 4 3" xfId="10446"/>
    <cellStyle name="Comma 35 2 3 4 4" xfId="10447"/>
    <cellStyle name="Comma 35 2 3 5" xfId="10448"/>
    <cellStyle name="Comma 35 2 3 5 2" xfId="10449"/>
    <cellStyle name="Comma 35 2 3 5 3" xfId="10450"/>
    <cellStyle name="Comma 35 2 3 6" xfId="10451"/>
    <cellStyle name="Comma 35 2 3 7" xfId="10452"/>
    <cellStyle name="Comma 35 2 4" xfId="10453"/>
    <cellStyle name="Comma 35 2 4 2" xfId="10454"/>
    <cellStyle name="Comma 35 2 4 2 2" xfId="10455"/>
    <cellStyle name="Comma 35 2 4 2 2 2" xfId="10456"/>
    <cellStyle name="Comma 35 2 4 2 2 2 2" xfId="10457"/>
    <cellStyle name="Comma 35 2 4 2 2 2 3" xfId="10458"/>
    <cellStyle name="Comma 35 2 4 2 2 3" xfId="10459"/>
    <cellStyle name="Comma 35 2 4 2 2 4" xfId="10460"/>
    <cellStyle name="Comma 35 2 4 2 3" xfId="10461"/>
    <cellStyle name="Comma 35 2 4 2 3 2" xfId="10462"/>
    <cellStyle name="Comma 35 2 4 2 3 3" xfId="10463"/>
    <cellStyle name="Comma 35 2 4 2 4" xfId="10464"/>
    <cellStyle name="Comma 35 2 4 2 5" xfId="10465"/>
    <cellStyle name="Comma 35 2 4 3" xfId="10466"/>
    <cellStyle name="Comma 35 2 4 3 2" xfId="10467"/>
    <cellStyle name="Comma 35 2 4 3 2 2" xfId="10468"/>
    <cellStyle name="Comma 35 2 4 3 2 3" xfId="10469"/>
    <cellStyle name="Comma 35 2 4 3 3" xfId="10470"/>
    <cellStyle name="Comma 35 2 4 3 4" xfId="10471"/>
    <cellStyle name="Comma 35 2 4 4" xfId="10472"/>
    <cellStyle name="Comma 35 2 4 4 2" xfId="10473"/>
    <cellStyle name="Comma 35 2 4 4 3" xfId="10474"/>
    <cellStyle name="Comma 35 2 4 5" xfId="10475"/>
    <cellStyle name="Comma 35 2 4 6" xfId="10476"/>
    <cellStyle name="Comma 35 2 5" xfId="10477"/>
    <cellStyle name="Comma 35 2 5 2" xfId="10478"/>
    <cellStyle name="Comma 35 2 5 2 2" xfId="10479"/>
    <cellStyle name="Comma 35 2 5 2 2 2" xfId="10480"/>
    <cellStyle name="Comma 35 2 5 2 2 3" xfId="10481"/>
    <cellStyle name="Comma 35 2 5 2 3" xfId="10482"/>
    <cellStyle name="Comma 35 2 5 2 4" xfId="10483"/>
    <cellStyle name="Comma 35 2 5 3" xfId="10484"/>
    <cellStyle name="Comma 35 2 5 3 2" xfId="10485"/>
    <cellStyle name="Comma 35 2 5 3 3" xfId="10486"/>
    <cellStyle name="Comma 35 2 5 4" xfId="10487"/>
    <cellStyle name="Comma 35 2 5 5" xfId="10488"/>
    <cellStyle name="Comma 35 2 6" xfId="10489"/>
    <cellStyle name="Comma 35 2 6 2" xfId="10490"/>
    <cellStyle name="Comma 35 2 6 2 2" xfId="10491"/>
    <cellStyle name="Comma 35 2 6 2 3" xfId="10492"/>
    <cellStyle name="Comma 35 2 6 3" xfId="10493"/>
    <cellStyle name="Comma 35 2 6 4" xfId="10494"/>
    <cellStyle name="Comma 35 2 7" xfId="10495"/>
    <cellStyle name="Comma 35 2 7 2" xfId="10496"/>
    <cellStyle name="Comma 35 2 7 3" xfId="10497"/>
    <cellStyle name="Comma 35 2 8" xfId="10498"/>
    <cellStyle name="Comma 35 2 9" xfId="10499"/>
    <cellStyle name="Comma 35 3" xfId="10500"/>
    <cellStyle name="Comma 35 3 2" xfId="10501"/>
    <cellStyle name="Comma 35 3 2 2" xfId="10502"/>
    <cellStyle name="Comma 35 3 2 2 2" xfId="10503"/>
    <cellStyle name="Comma 35 3 2 2 2 2" xfId="10504"/>
    <cellStyle name="Comma 35 3 2 2 2 2 2" xfId="10505"/>
    <cellStyle name="Comma 35 3 2 2 2 2 3" xfId="10506"/>
    <cellStyle name="Comma 35 3 2 2 2 3" xfId="10507"/>
    <cellStyle name="Comma 35 3 2 2 2 4" xfId="10508"/>
    <cellStyle name="Comma 35 3 2 2 3" xfId="10509"/>
    <cellStyle name="Comma 35 3 2 2 3 2" xfId="10510"/>
    <cellStyle name="Comma 35 3 2 2 3 3" xfId="10511"/>
    <cellStyle name="Comma 35 3 2 2 4" xfId="10512"/>
    <cellStyle name="Comma 35 3 2 2 5" xfId="10513"/>
    <cellStyle name="Comma 35 3 2 3" xfId="10514"/>
    <cellStyle name="Comma 35 3 2 3 2" xfId="10515"/>
    <cellStyle name="Comma 35 3 2 3 2 2" xfId="10516"/>
    <cellStyle name="Comma 35 3 2 3 2 3" xfId="10517"/>
    <cellStyle name="Comma 35 3 2 3 3" xfId="10518"/>
    <cellStyle name="Comma 35 3 2 3 4" xfId="10519"/>
    <cellStyle name="Comma 35 3 2 4" xfId="10520"/>
    <cellStyle name="Comma 35 3 2 4 2" xfId="10521"/>
    <cellStyle name="Comma 35 3 2 4 3" xfId="10522"/>
    <cellStyle name="Comma 35 3 2 5" xfId="10523"/>
    <cellStyle name="Comma 35 3 2 6" xfId="10524"/>
    <cellStyle name="Comma 35 3 3" xfId="10525"/>
    <cellStyle name="Comma 35 3 3 2" xfId="10526"/>
    <cellStyle name="Comma 35 3 3 2 2" xfId="10527"/>
    <cellStyle name="Comma 35 3 3 2 2 2" xfId="10528"/>
    <cellStyle name="Comma 35 3 3 2 2 3" xfId="10529"/>
    <cellStyle name="Comma 35 3 3 2 3" xfId="10530"/>
    <cellStyle name="Comma 35 3 3 2 4" xfId="10531"/>
    <cellStyle name="Comma 35 3 3 3" xfId="10532"/>
    <cellStyle name="Comma 35 3 3 3 2" xfId="10533"/>
    <cellStyle name="Comma 35 3 3 3 3" xfId="10534"/>
    <cellStyle name="Comma 35 3 3 4" xfId="10535"/>
    <cellStyle name="Comma 35 3 3 5" xfId="10536"/>
    <cellStyle name="Comma 35 3 4" xfId="10537"/>
    <cellStyle name="Comma 35 3 4 2" xfId="10538"/>
    <cellStyle name="Comma 35 3 4 2 2" xfId="10539"/>
    <cellStyle name="Comma 35 3 4 2 3" xfId="10540"/>
    <cellStyle name="Comma 35 3 4 3" xfId="10541"/>
    <cellStyle name="Comma 35 3 4 4" xfId="10542"/>
    <cellStyle name="Comma 35 3 5" xfId="10543"/>
    <cellStyle name="Comma 35 3 5 2" xfId="10544"/>
    <cellStyle name="Comma 35 3 5 3" xfId="10545"/>
    <cellStyle name="Comma 35 3 6" xfId="10546"/>
    <cellStyle name="Comma 35 3 7" xfId="10547"/>
    <cellStyle name="Comma 35 4" xfId="10548"/>
    <cellStyle name="Comma 35 4 2" xfId="10549"/>
    <cellStyle name="Comma 35 4 2 2" xfId="10550"/>
    <cellStyle name="Comma 35 4 2 2 2" xfId="10551"/>
    <cellStyle name="Comma 35 4 2 2 2 2" xfId="10552"/>
    <cellStyle name="Comma 35 4 2 2 2 2 2" xfId="10553"/>
    <cellStyle name="Comma 35 4 2 2 2 2 3" xfId="10554"/>
    <cellStyle name="Comma 35 4 2 2 2 3" xfId="10555"/>
    <cellStyle name="Comma 35 4 2 2 2 4" xfId="10556"/>
    <cellStyle name="Comma 35 4 2 2 3" xfId="10557"/>
    <cellStyle name="Comma 35 4 2 2 3 2" xfId="10558"/>
    <cellStyle name="Comma 35 4 2 2 3 3" xfId="10559"/>
    <cellStyle name="Comma 35 4 2 2 4" xfId="10560"/>
    <cellStyle name="Comma 35 4 2 2 5" xfId="10561"/>
    <cellStyle name="Comma 35 4 2 3" xfId="10562"/>
    <cellStyle name="Comma 35 4 2 3 2" xfId="10563"/>
    <cellStyle name="Comma 35 4 2 3 2 2" xfId="10564"/>
    <cellStyle name="Comma 35 4 2 3 2 3" xfId="10565"/>
    <cellStyle name="Comma 35 4 2 3 3" xfId="10566"/>
    <cellStyle name="Comma 35 4 2 3 4" xfId="10567"/>
    <cellStyle name="Comma 35 4 2 4" xfId="10568"/>
    <cellStyle name="Comma 35 4 2 4 2" xfId="10569"/>
    <cellStyle name="Comma 35 4 2 4 3" xfId="10570"/>
    <cellStyle name="Comma 35 4 2 5" xfId="10571"/>
    <cellStyle name="Comma 35 4 2 6" xfId="10572"/>
    <cellStyle name="Comma 35 4 3" xfId="10573"/>
    <cellStyle name="Comma 35 4 3 2" xfId="10574"/>
    <cellStyle name="Comma 35 4 3 2 2" xfId="10575"/>
    <cellStyle name="Comma 35 4 3 2 2 2" xfId="10576"/>
    <cellStyle name="Comma 35 4 3 2 2 3" xfId="10577"/>
    <cellStyle name="Comma 35 4 3 2 3" xfId="10578"/>
    <cellStyle name="Comma 35 4 3 2 4" xfId="10579"/>
    <cellStyle name="Comma 35 4 3 3" xfId="10580"/>
    <cellStyle name="Comma 35 4 3 3 2" xfId="10581"/>
    <cellStyle name="Comma 35 4 3 3 3" xfId="10582"/>
    <cellStyle name="Comma 35 4 3 4" xfId="10583"/>
    <cellStyle name="Comma 35 4 3 5" xfId="10584"/>
    <cellStyle name="Comma 35 4 4" xfId="10585"/>
    <cellStyle name="Comma 35 4 4 2" xfId="10586"/>
    <cellStyle name="Comma 35 4 4 2 2" xfId="10587"/>
    <cellStyle name="Comma 35 4 4 2 3" xfId="10588"/>
    <cellStyle name="Comma 35 4 4 3" xfId="10589"/>
    <cellStyle name="Comma 35 4 4 4" xfId="10590"/>
    <cellStyle name="Comma 35 4 5" xfId="10591"/>
    <cellStyle name="Comma 35 4 5 2" xfId="10592"/>
    <cellStyle name="Comma 35 4 5 3" xfId="10593"/>
    <cellStyle name="Comma 35 4 6" xfId="10594"/>
    <cellStyle name="Comma 35 4 7" xfId="10595"/>
    <cellStyle name="Comma 35 5" xfId="10596"/>
    <cellStyle name="Comma 35 5 2" xfId="10597"/>
    <cellStyle name="Comma 35 5 2 2" xfId="10598"/>
    <cellStyle name="Comma 35 5 2 2 2" xfId="10599"/>
    <cellStyle name="Comma 35 5 2 2 2 2" xfId="10600"/>
    <cellStyle name="Comma 35 5 2 2 2 3" xfId="10601"/>
    <cellStyle name="Comma 35 5 2 2 3" xfId="10602"/>
    <cellStyle name="Comma 35 5 2 2 4" xfId="10603"/>
    <cellStyle name="Comma 35 5 2 3" xfId="10604"/>
    <cellStyle name="Comma 35 5 2 3 2" xfId="10605"/>
    <cellStyle name="Comma 35 5 2 3 3" xfId="10606"/>
    <cellStyle name="Comma 35 5 2 4" xfId="10607"/>
    <cellStyle name="Comma 35 5 2 5" xfId="10608"/>
    <cellStyle name="Comma 35 5 3" xfId="10609"/>
    <cellStyle name="Comma 35 5 3 2" xfId="10610"/>
    <cellStyle name="Comma 35 5 3 2 2" xfId="10611"/>
    <cellStyle name="Comma 35 5 3 2 3" xfId="10612"/>
    <cellStyle name="Comma 35 5 3 3" xfId="10613"/>
    <cellStyle name="Comma 35 5 3 4" xfId="10614"/>
    <cellStyle name="Comma 35 5 4" xfId="10615"/>
    <cellStyle name="Comma 35 5 4 2" xfId="10616"/>
    <cellStyle name="Comma 35 5 4 3" xfId="10617"/>
    <cellStyle name="Comma 35 5 5" xfId="10618"/>
    <cellStyle name="Comma 35 5 6" xfId="10619"/>
    <cellStyle name="Comma 35 6" xfId="10620"/>
    <cellStyle name="Comma 35 6 2" xfId="10621"/>
    <cellStyle name="Comma 35 6 2 2" xfId="10622"/>
    <cellStyle name="Comma 35 6 2 2 2" xfId="10623"/>
    <cellStyle name="Comma 35 6 2 2 3" xfId="10624"/>
    <cellStyle name="Comma 35 6 2 3" xfId="10625"/>
    <cellStyle name="Comma 35 6 2 4" xfId="10626"/>
    <cellStyle name="Comma 35 6 3" xfId="10627"/>
    <cellStyle name="Comma 35 6 3 2" xfId="10628"/>
    <cellStyle name="Comma 35 6 3 3" xfId="10629"/>
    <cellStyle name="Comma 35 6 4" xfId="10630"/>
    <cellStyle name="Comma 35 6 5" xfId="10631"/>
    <cellStyle name="Comma 35 7" xfId="10632"/>
    <cellStyle name="Comma 35 7 2" xfId="10633"/>
    <cellStyle name="Comma 35 7 2 2" xfId="10634"/>
    <cellStyle name="Comma 35 7 2 3" xfId="10635"/>
    <cellStyle name="Comma 35 7 3" xfId="10636"/>
    <cellStyle name="Comma 35 7 4" xfId="10637"/>
    <cellStyle name="Comma 35 8" xfId="10638"/>
    <cellStyle name="Comma 35 8 2" xfId="10639"/>
    <cellStyle name="Comma 35 8 2 2" xfId="10640"/>
    <cellStyle name="Comma 35 8 2 3" xfId="10641"/>
    <cellStyle name="Comma 35 8 3" xfId="10642"/>
    <cellStyle name="Comma 35 8 4" xfId="10643"/>
    <cellStyle name="Comma 35 9" xfId="10644"/>
    <cellStyle name="Comma 35 9 2" xfId="10645"/>
    <cellStyle name="Comma 35 9 3" xfId="10646"/>
    <cellStyle name="Comma 36" xfId="10647"/>
    <cellStyle name="Comma 36 2" xfId="10648"/>
    <cellStyle name="Comma 36 2 2" xfId="10649"/>
    <cellStyle name="Comma 36 3" xfId="10650"/>
    <cellStyle name="Comma 37" xfId="10651"/>
    <cellStyle name="Comma 37 2" xfId="10652"/>
    <cellStyle name="Comma 37 2 2" xfId="10653"/>
    <cellStyle name="Comma 37 3" xfId="10654"/>
    <cellStyle name="Comma 38" xfId="10655"/>
    <cellStyle name="Comma 38 2" xfId="10656"/>
    <cellStyle name="Comma 38 2 2" xfId="10657"/>
    <cellStyle name="Comma 38 2 2 2" xfId="10658"/>
    <cellStyle name="Comma 38 2 2 2 2" xfId="10659"/>
    <cellStyle name="Comma 38 2 2 2 2 2" xfId="10660"/>
    <cellStyle name="Comma 38 2 2 2 2 2 2" xfId="10661"/>
    <cellStyle name="Comma 38 2 2 2 2 3" xfId="10662"/>
    <cellStyle name="Comma 38 2 2 2 3" xfId="10663"/>
    <cellStyle name="Comma 38 2 2 2 3 2" xfId="10664"/>
    <cellStyle name="Comma 38 2 2 2 4" xfId="10665"/>
    <cellStyle name="Comma 38 2 2 3" xfId="10666"/>
    <cellStyle name="Comma 38 2 2 3 2" xfId="10667"/>
    <cellStyle name="Comma 38 2 2 3 2 2" xfId="10668"/>
    <cellStyle name="Comma 38 2 2 3 3" xfId="10669"/>
    <cellStyle name="Comma 38 2 2 4" xfId="10670"/>
    <cellStyle name="Comma 38 2 2 4 2" xfId="10671"/>
    <cellStyle name="Comma 38 2 2 5" xfId="10672"/>
    <cellStyle name="Comma 38 2 3" xfId="10673"/>
    <cellStyle name="Comma 38 2 3 2" xfId="10674"/>
    <cellStyle name="Comma 38 2 3 2 2" xfId="10675"/>
    <cellStyle name="Comma 38 2 3 2 2 2" xfId="10676"/>
    <cellStyle name="Comma 38 2 3 2 2 2 2" xfId="10677"/>
    <cellStyle name="Comma 38 2 3 2 2 3" xfId="10678"/>
    <cellStyle name="Comma 38 2 3 2 3" xfId="10679"/>
    <cellStyle name="Comma 38 2 3 2 3 2" xfId="10680"/>
    <cellStyle name="Comma 38 2 3 2 4" xfId="10681"/>
    <cellStyle name="Comma 38 2 3 3" xfId="10682"/>
    <cellStyle name="Comma 38 2 3 3 2" xfId="10683"/>
    <cellStyle name="Comma 38 2 3 3 2 2" xfId="10684"/>
    <cellStyle name="Comma 38 2 3 3 3" xfId="10685"/>
    <cellStyle name="Comma 38 2 3 4" xfId="10686"/>
    <cellStyle name="Comma 38 2 3 4 2" xfId="10687"/>
    <cellStyle name="Comma 38 2 3 5" xfId="10688"/>
    <cellStyle name="Comma 38 2 4" xfId="10689"/>
    <cellStyle name="Comma 38 2 4 2" xfId="10690"/>
    <cellStyle name="Comma 38 2 4 2 2" xfId="10691"/>
    <cellStyle name="Comma 38 2 4 2 2 2" xfId="10692"/>
    <cellStyle name="Comma 38 2 4 2 3" xfId="10693"/>
    <cellStyle name="Comma 38 2 4 3" xfId="10694"/>
    <cellStyle name="Comma 38 2 4 3 2" xfId="10695"/>
    <cellStyle name="Comma 38 2 4 4" xfId="10696"/>
    <cellStyle name="Comma 38 2 5" xfId="10697"/>
    <cellStyle name="Comma 38 2 5 2" xfId="10698"/>
    <cellStyle name="Comma 38 2 5 2 2" xfId="10699"/>
    <cellStyle name="Comma 38 2 5 3" xfId="10700"/>
    <cellStyle name="Comma 38 2 6" xfId="10701"/>
    <cellStyle name="Comma 38 2 6 2" xfId="10702"/>
    <cellStyle name="Comma 38 2 7" xfId="10703"/>
    <cellStyle name="Comma 38 3" xfId="10704"/>
    <cellStyle name="Comma 38 3 2" xfId="10705"/>
    <cellStyle name="Comma 38 3 2 2" xfId="10706"/>
    <cellStyle name="Comma 38 3 2 2 2" xfId="10707"/>
    <cellStyle name="Comma 38 3 2 2 2 2" xfId="10708"/>
    <cellStyle name="Comma 38 3 2 2 2 2 2" xfId="10709"/>
    <cellStyle name="Comma 38 3 2 2 2 3" xfId="10710"/>
    <cellStyle name="Comma 38 3 2 2 3" xfId="10711"/>
    <cellStyle name="Comma 38 3 2 2 3 2" xfId="10712"/>
    <cellStyle name="Comma 38 3 2 2 4" xfId="10713"/>
    <cellStyle name="Comma 38 3 2 3" xfId="10714"/>
    <cellStyle name="Comma 38 3 2 3 2" xfId="10715"/>
    <cellStyle name="Comma 38 3 2 3 2 2" xfId="10716"/>
    <cellStyle name="Comma 38 3 2 3 3" xfId="10717"/>
    <cellStyle name="Comma 38 3 2 4" xfId="10718"/>
    <cellStyle name="Comma 38 3 2 4 2" xfId="10719"/>
    <cellStyle name="Comma 38 3 2 5" xfId="10720"/>
    <cellStyle name="Comma 38 3 3" xfId="10721"/>
    <cellStyle name="Comma 38 3 3 2" xfId="10722"/>
    <cellStyle name="Comma 38 3 3 2 2" xfId="10723"/>
    <cellStyle name="Comma 38 3 3 2 2 2" xfId="10724"/>
    <cellStyle name="Comma 38 3 3 2 2 2 2" xfId="10725"/>
    <cellStyle name="Comma 38 3 3 2 2 3" xfId="10726"/>
    <cellStyle name="Comma 38 3 3 2 3" xfId="10727"/>
    <cellStyle name="Comma 38 3 3 2 3 2" xfId="10728"/>
    <cellStyle name="Comma 38 3 3 2 4" xfId="10729"/>
    <cellStyle name="Comma 38 3 3 3" xfId="10730"/>
    <cellStyle name="Comma 38 3 3 3 2" xfId="10731"/>
    <cellStyle name="Comma 38 3 3 3 2 2" xfId="10732"/>
    <cellStyle name="Comma 38 3 3 3 3" xfId="10733"/>
    <cellStyle name="Comma 38 3 3 4" xfId="10734"/>
    <cellStyle name="Comma 38 3 3 4 2" xfId="10735"/>
    <cellStyle name="Comma 38 3 3 5" xfId="10736"/>
    <cellStyle name="Comma 38 3 4" xfId="10737"/>
    <cellStyle name="Comma 38 3 4 2" xfId="10738"/>
    <cellStyle name="Comma 38 3 4 2 2" xfId="10739"/>
    <cellStyle name="Comma 38 3 4 2 2 2" xfId="10740"/>
    <cellStyle name="Comma 38 3 4 2 3" xfId="10741"/>
    <cellStyle name="Comma 38 3 4 3" xfId="10742"/>
    <cellStyle name="Comma 38 3 4 3 2" xfId="10743"/>
    <cellStyle name="Comma 38 3 4 4" xfId="10744"/>
    <cellStyle name="Comma 38 3 5" xfId="10745"/>
    <cellStyle name="Comma 38 3 5 2" xfId="10746"/>
    <cellStyle name="Comma 38 3 5 2 2" xfId="10747"/>
    <cellStyle name="Comma 38 3 5 3" xfId="10748"/>
    <cellStyle name="Comma 38 3 6" xfId="10749"/>
    <cellStyle name="Comma 38 3 6 2" xfId="10750"/>
    <cellStyle name="Comma 38 3 7" xfId="10751"/>
    <cellStyle name="Comma 38 4" xfId="10752"/>
    <cellStyle name="Comma 38 4 2" xfId="10753"/>
    <cellStyle name="Comma 38 4 2 2" xfId="10754"/>
    <cellStyle name="Comma 38 4 2 2 2" xfId="10755"/>
    <cellStyle name="Comma 38 4 2 2 2 2" xfId="10756"/>
    <cellStyle name="Comma 38 4 2 2 3" xfId="10757"/>
    <cellStyle name="Comma 38 4 2 3" xfId="10758"/>
    <cellStyle name="Comma 38 4 2 3 2" xfId="10759"/>
    <cellStyle name="Comma 38 4 2 4" xfId="10760"/>
    <cellStyle name="Comma 38 4 3" xfId="10761"/>
    <cellStyle name="Comma 38 4 3 2" xfId="10762"/>
    <cellStyle name="Comma 38 4 3 2 2" xfId="10763"/>
    <cellStyle name="Comma 38 4 3 3" xfId="10764"/>
    <cellStyle name="Comma 38 4 4" xfId="10765"/>
    <cellStyle name="Comma 38 4 4 2" xfId="10766"/>
    <cellStyle name="Comma 38 4 5" xfId="10767"/>
    <cellStyle name="Comma 38 5" xfId="10768"/>
    <cellStyle name="Comma 38 5 2" xfId="10769"/>
    <cellStyle name="Comma 38 5 2 2" xfId="10770"/>
    <cellStyle name="Comma 38 5 2 2 2" xfId="10771"/>
    <cellStyle name="Comma 38 5 2 2 2 2" xfId="10772"/>
    <cellStyle name="Comma 38 5 2 2 3" xfId="10773"/>
    <cellStyle name="Comma 38 5 2 3" xfId="10774"/>
    <cellStyle name="Comma 38 5 2 3 2" xfId="10775"/>
    <cellStyle name="Comma 38 5 2 4" xfId="10776"/>
    <cellStyle name="Comma 38 5 3" xfId="10777"/>
    <cellStyle name="Comma 38 5 3 2" xfId="10778"/>
    <cellStyle name="Comma 38 5 3 2 2" xfId="10779"/>
    <cellStyle name="Comma 38 5 3 3" xfId="10780"/>
    <cellStyle name="Comma 38 5 4" xfId="10781"/>
    <cellStyle name="Comma 38 5 4 2" xfId="10782"/>
    <cellStyle name="Comma 38 5 5" xfId="10783"/>
    <cellStyle name="Comma 38 6" xfId="10784"/>
    <cellStyle name="Comma 38 6 2" xfId="10785"/>
    <cellStyle name="Comma 38 6 2 2" xfId="10786"/>
    <cellStyle name="Comma 38 6 2 2 2" xfId="10787"/>
    <cellStyle name="Comma 38 6 2 3" xfId="10788"/>
    <cellStyle name="Comma 38 6 3" xfId="10789"/>
    <cellStyle name="Comma 38 6 3 2" xfId="10790"/>
    <cellStyle name="Comma 38 6 4" xfId="10791"/>
    <cellStyle name="Comma 38 7" xfId="10792"/>
    <cellStyle name="Comma 38 7 2" xfId="10793"/>
    <cellStyle name="Comma 38 7 2 2" xfId="10794"/>
    <cellStyle name="Comma 38 7 3" xfId="10795"/>
    <cellStyle name="Comma 38 8" xfId="10796"/>
    <cellStyle name="Comma 38 8 2" xfId="10797"/>
    <cellStyle name="Comma 38 9" xfId="10798"/>
    <cellStyle name="Comma 39" xfId="10799"/>
    <cellStyle name="Comma 39 2" xfId="10800"/>
    <cellStyle name="Comma 39 2 2" xfId="10801"/>
    <cellStyle name="Comma 39 2 2 2" xfId="10802"/>
    <cellStyle name="Comma 39 2 2 2 2" xfId="10803"/>
    <cellStyle name="Comma 39 2 2 2 2 2" xfId="10804"/>
    <cellStyle name="Comma 39 2 2 2 2 2 2" xfId="10805"/>
    <cellStyle name="Comma 39 2 2 2 2 3" xfId="10806"/>
    <cellStyle name="Comma 39 2 2 2 3" xfId="10807"/>
    <cellStyle name="Comma 39 2 2 2 3 2" xfId="10808"/>
    <cellStyle name="Comma 39 2 2 2 4" xfId="10809"/>
    <cellStyle name="Comma 39 2 2 3" xfId="10810"/>
    <cellStyle name="Comma 39 2 2 3 2" xfId="10811"/>
    <cellStyle name="Comma 39 2 2 3 2 2" xfId="10812"/>
    <cellStyle name="Comma 39 2 2 3 3" xfId="10813"/>
    <cellStyle name="Comma 39 2 2 4" xfId="10814"/>
    <cellStyle name="Comma 39 2 2 4 2" xfId="10815"/>
    <cellStyle name="Comma 39 2 2 5" xfId="10816"/>
    <cellStyle name="Comma 39 2 3" xfId="10817"/>
    <cellStyle name="Comma 39 2 3 2" xfId="10818"/>
    <cellStyle name="Comma 39 2 3 2 2" xfId="10819"/>
    <cellStyle name="Comma 39 2 3 2 2 2" xfId="10820"/>
    <cellStyle name="Comma 39 2 3 2 2 2 2" xfId="10821"/>
    <cellStyle name="Comma 39 2 3 2 2 3" xfId="10822"/>
    <cellStyle name="Comma 39 2 3 2 3" xfId="10823"/>
    <cellStyle name="Comma 39 2 3 2 3 2" xfId="10824"/>
    <cellStyle name="Comma 39 2 3 2 4" xfId="10825"/>
    <cellStyle name="Comma 39 2 3 3" xfId="10826"/>
    <cellStyle name="Comma 39 2 3 3 2" xfId="10827"/>
    <cellStyle name="Comma 39 2 3 3 2 2" xfId="10828"/>
    <cellStyle name="Comma 39 2 3 3 3" xfId="10829"/>
    <cellStyle name="Comma 39 2 3 4" xfId="10830"/>
    <cellStyle name="Comma 39 2 3 4 2" xfId="10831"/>
    <cellStyle name="Comma 39 2 3 5" xfId="10832"/>
    <cellStyle name="Comma 39 2 4" xfId="10833"/>
    <cellStyle name="Comma 39 2 4 2" xfId="10834"/>
    <cellStyle name="Comma 39 2 4 2 2" xfId="10835"/>
    <cellStyle name="Comma 39 2 4 2 2 2" xfId="10836"/>
    <cellStyle name="Comma 39 2 4 2 3" xfId="10837"/>
    <cellStyle name="Comma 39 2 4 3" xfId="10838"/>
    <cellStyle name="Comma 39 2 4 3 2" xfId="10839"/>
    <cellStyle name="Comma 39 2 4 4" xfId="10840"/>
    <cellStyle name="Comma 39 2 5" xfId="10841"/>
    <cellStyle name="Comma 39 2 5 2" xfId="10842"/>
    <cellStyle name="Comma 39 2 5 2 2" xfId="10843"/>
    <cellStyle name="Comma 39 2 5 3" xfId="10844"/>
    <cellStyle name="Comma 39 2 6" xfId="10845"/>
    <cellStyle name="Comma 39 2 6 2" xfId="10846"/>
    <cellStyle name="Comma 39 2 7" xfId="10847"/>
    <cellStyle name="Comma 39 3" xfId="10848"/>
    <cellStyle name="Comma 39 3 2" xfId="10849"/>
    <cellStyle name="Comma 39 3 2 2" xfId="10850"/>
    <cellStyle name="Comma 39 3 2 2 2" xfId="10851"/>
    <cellStyle name="Comma 39 3 2 2 2 2" xfId="10852"/>
    <cellStyle name="Comma 39 3 2 2 2 2 2" xfId="10853"/>
    <cellStyle name="Comma 39 3 2 2 2 3" xfId="10854"/>
    <cellStyle name="Comma 39 3 2 2 3" xfId="10855"/>
    <cellStyle name="Comma 39 3 2 2 3 2" xfId="10856"/>
    <cellStyle name="Comma 39 3 2 2 4" xfId="10857"/>
    <cellStyle name="Comma 39 3 2 3" xfId="10858"/>
    <cellStyle name="Comma 39 3 2 3 2" xfId="10859"/>
    <cellStyle name="Comma 39 3 2 3 2 2" xfId="10860"/>
    <cellStyle name="Comma 39 3 2 3 3" xfId="10861"/>
    <cellStyle name="Comma 39 3 2 4" xfId="10862"/>
    <cellStyle name="Comma 39 3 2 4 2" xfId="10863"/>
    <cellStyle name="Comma 39 3 2 5" xfId="10864"/>
    <cellStyle name="Comma 39 3 3" xfId="10865"/>
    <cellStyle name="Comma 39 3 3 2" xfId="10866"/>
    <cellStyle name="Comma 39 3 3 2 2" xfId="10867"/>
    <cellStyle name="Comma 39 3 3 2 2 2" xfId="10868"/>
    <cellStyle name="Comma 39 3 3 2 2 2 2" xfId="10869"/>
    <cellStyle name="Comma 39 3 3 2 2 3" xfId="10870"/>
    <cellStyle name="Comma 39 3 3 2 3" xfId="10871"/>
    <cellStyle name="Comma 39 3 3 2 3 2" xfId="10872"/>
    <cellStyle name="Comma 39 3 3 2 4" xfId="10873"/>
    <cellStyle name="Comma 39 3 3 3" xfId="10874"/>
    <cellStyle name="Comma 39 3 3 3 2" xfId="10875"/>
    <cellStyle name="Comma 39 3 3 3 2 2" xfId="10876"/>
    <cellStyle name="Comma 39 3 3 3 3" xfId="10877"/>
    <cellStyle name="Comma 39 3 3 4" xfId="10878"/>
    <cellStyle name="Comma 39 3 3 4 2" xfId="10879"/>
    <cellStyle name="Comma 39 3 3 5" xfId="10880"/>
    <cellStyle name="Comma 39 3 4" xfId="10881"/>
    <cellStyle name="Comma 39 3 4 2" xfId="10882"/>
    <cellStyle name="Comma 39 3 4 2 2" xfId="10883"/>
    <cellStyle name="Comma 39 3 4 2 2 2" xfId="10884"/>
    <cellStyle name="Comma 39 3 4 2 3" xfId="10885"/>
    <cellStyle name="Comma 39 3 4 3" xfId="10886"/>
    <cellStyle name="Comma 39 3 4 3 2" xfId="10887"/>
    <cellStyle name="Comma 39 3 4 4" xfId="10888"/>
    <cellStyle name="Comma 39 3 5" xfId="10889"/>
    <cellStyle name="Comma 39 3 5 2" xfId="10890"/>
    <cellStyle name="Comma 39 3 5 2 2" xfId="10891"/>
    <cellStyle name="Comma 39 3 5 3" xfId="10892"/>
    <cellStyle name="Comma 39 3 6" xfId="10893"/>
    <cellStyle name="Comma 39 3 6 2" xfId="10894"/>
    <cellStyle name="Comma 39 3 7" xfId="10895"/>
    <cellStyle name="Comma 39 4" xfId="10896"/>
    <cellStyle name="Comma 39 4 2" xfId="10897"/>
    <cellStyle name="Comma 39 4 2 2" xfId="10898"/>
    <cellStyle name="Comma 39 4 2 2 2" xfId="10899"/>
    <cellStyle name="Comma 39 4 2 2 2 2" xfId="10900"/>
    <cellStyle name="Comma 39 4 2 2 3" xfId="10901"/>
    <cellStyle name="Comma 39 4 2 3" xfId="10902"/>
    <cellStyle name="Comma 39 4 2 3 2" xfId="10903"/>
    <cellStyle name="Comma 39 4 2 4" xfId="10904"/>
    <cellStyle name="Comma 39 4 3" xfId="10905"/>
    <cellStyle name="Comma 39 4 3 2" xfId="10906"/>
    <cellStyle name="Comma 39 4 3 2 2" xfId="10907"/>
    <cellStyle name="Comma 39 4 3 3" xfId="10908"/>
    <cellStyle name="Comma 39 4 4" xfId="10909"/>
    <cellStyle name="Comma 39 4 4 2" xfId="10910"/>
    <cellStyle name="Comma 39 4 5" xfId="10911"/>
    <cellStyle name="Comma 39 5" xfId="10912"/>
    <cellStyle name="Comma 39 5 2" xfId="10913"/>
    <cellStyle name="Comma 39 5 2 2" xfId="10914"/>
    <cellStyle name="Comma 39 5 2 2 2" xfId="10915"/>
    <cellStyle name="Comma 39 5 2 2 2 2" xfId="10916"/>
    <cellStyle name="Comma 39 5 2 2 3" xfId="10917"/>
    <cellStyle name="Comma 39 5 2 3" xfId="10918"/>
    <cellStyle name="Comma 39 5 2 3 2" xfId="10919"/>
    <cellStyle name="Comma 39 5 2 4" xfId="10920"/>
    <cellStyle name="Comma 39 5 3" xfId="10921"/>
    <cellStyle name="Comma 39 5 3 2" xfId="10922"/>
    <cellStyle name="Comma 39 5 3 2 2" xfId="10923"/>
    <cellStyle name="Comma 39 5 3 3" xfId="10924"/>
    <cellStyle name="Comma 39 5 4" xfId="10925"/>
    <cellStyle name="Comma 39 5 4 2" xfId="10926"/>
    <cellStyle name="Comma 39 5 5" xfId="10927"/>
    <cellStyle name="Comma 39 6" xfId="10928"/>
    <cellStyle name="Comma 39 6 2" xfId="10929"/>
    <cellStyle name="Comma 39 6 2 2" xfId="10930"/>
    <cellStyle name="Comma 39 6 2 2 2" xfId="10931"/>
    <cellStyle name="Comma 39 6 2 3" xfId="10932"/>
    <cellStyle name="Comma 39 6 3" xfId="10933"/>
    <cellStyle name="Comma 39 6 3 2" xfId="10934"/>
    <cellStyle name="Comma 39 6 4" xfId="10935"/>
    <cellStyle name="Comma 39 7" xfId="10936"/>
    <cellStyle name="Comma 39 7 2" xfId="10937"/>
    <cellStyle name="Comma 39 7 2 2" xfId="10938"/>
    <cellStyle name="Comma 39 7 3" xfId="10939"/>
    <cellStyle name="Comma 39 8" xfId="10940"/>
    <cellStyle name="Comma 39 8 2" xfId="10941"/>
    <cellStyle name="Comma 39 9" xfId="10942"/>
    <cellStyle name="Comma 4" xfId="10943"/>
    <cellStyle name="Comma 4 10" xfId="10944"/>
    <cellStyle name="Comma 4 11" xfId="10945"/>
    <cellStyle name="Comma 4 11 2" xfId="10946"/>
    <cellStyle name="Comma 4 12" xfId="10947"/>
    <cellStyle name="Comma 4 13" xfId="10948"/>
    <cellStyle name="Comma 4 14" xfId="10949"/>
    <cellStyle name="Comma 4 15" xfId="10950"/>
    <cellStyle name="Comma 4 16" xfId="10951"/>
    <cellStyle name="Comma 4 17" xfId="10952"/>
    <cellStyle name="Comma 4 18" xfId="10953"/>
    <cellStyle name="Comma 4 19" xfId="10954"/>
    <cellStyle name="Comma 4 2" xfId="10955"/>
    <cellStyle name="Comma 4 2 10" xfId="10956"/>
    <cellStyle name="Comma 4 2 10 2" xfId="10957"/>
    <cellStyle name="Comma 4 2 11" xfId="10958"/>
    <cellStyle name="Comma 4 2 12" xfId="10959"/>
    <cellStyle name="Comma 4 2 2" xfId="10960"/>
    <cellStyle name="Comma 4 2 2 2" xfId="10961"/>
    <cellStyle name="Comma 4 2 2 2 2" xfId="10962"/>
    <cellStyle name="Comma 4 2 2 3" xfId="10963"/>
    <cellStyle name="Comma 4 2 3" xfId="10964"/>
    <cellStyle name="Comma 4 2 3 2" xfId="10965"/>
    <cellStyle name="Comma 4 2 3 2 2" xfId="10966"/>
    <cellStyle name="Comma 4 2 3 2 2 2" xfId="10967"/>
    <cellStyle name="Comma 4 2 3 2 2 2 2" xfId="10968"/>
    <cellStyle name="Comma 4 2 3 2 2 2 2 2" xfId="10969"/>
    <cellStyle name="Comma 4 2 3 2 2 2 3" xfId="10970"/>
    <cellStyle name="Comma 4 2 3 2 2 3" xfId="10971"/>
    <cellStyle name="Comma 4 2 3 2 2 3 2" xfId="10972"/>
    <cellStyle name="Comma 4 2 3 2 2 4" xfId="10973"/>
    <cellStyle name="Comma 4 2 3 2 3" xfId="10974"/>
    <cellStyle name="Comma 4 2 3 2 3 2" xfId="10975"/>
    <cellStyle name="Comma 4 2 3 2 3 2 2" xfId="10976"/>
    <cellStyle name="Comma 4 2 3 2 3 3" xfId="10977"/>
    <cellStyle name="Comma 4 2 3 2 4" xfId="10978"/>
    <cellStyle name="Comma 4 2 3 2 4 2" xfId="10979"/>
    <cellStyle name="Comma 4 2 3 2 5" xfId="10980"/>
    <cellStyle name="Comma 4 2 3 3" xfId="10981"/>
    <cellStyle name="Comma 4 2 3 3 2" xfId="10982"/>
    <cellStyle name="Comma 4 2 3 3 2 2" xfId="10983"/>
    <cellStyle name="Comma 4 2 3 3 2 2 2" xfId="10984"/>
    <cellStyle name="Comma 4 2 3 3 2 2 2 2" xfId="10985"/>
    <cellStyle name="Comma 4 2 3 3 2 2 3" xfId="10986"/>
    <cellStyle name="Comma 4 2 3 3 2 3" xfId="10987"/>
    <cellStyle name="Comma 4 2 3 3 2 3 2" xfId="10988"/>
    <cellStyle name="Comma 4 2 3 3 2 4" xfId="10989"/>
    <cellStyle name="Comma 4 2 3 3 3" xfId="10990"/>
    <cellStyle name="Comma 4 2 3 3 3 2" xfId="10991"/>
    <cellStyle name="Comma 4 2 3 3 3 2 2" xfId="10992"/>
    <cellStyle name="Comma 4 2 3 3 3 3" xfId="10993"/>
    <cellStyle name="Comma 4 2 3 3 4" xfId="10994"/>
    <cellStyle name="Comma 4 2 3 3 4 2" xfId="10995"/>
    <cellStyle name="Comma 4 2 3 3 5" xfId="10996"/>
    <cellStyle name="Comma 4 2 3 4" xfId="10997"/>
    <cellStyle name="Comma 4 2 3 4 2" xfId="10998"/>
    <cellStyle name="Comma 4 2 3 4 2 2" xfId="10999"/>
    <cellStyle name="Comma 4 2 3 4 2 2 2" xfId="11000"/>
    <cellStyle name="Comma 4 2 3 4 2 3" xfId="11001"/>
    <cellStyle name="Comma 4 2 3 4 3" xfId="11002"/>
    <cellStyle name="Comma 4 2 3 4 3 2" xfId="11003"/>
    <cellStyle name="Comma 4 2 3 4 4" xfId="11004"/>
    <cellStyle name="Comma 4 2 3 5" xfId="11005"/>
    <cellStyle name="Comma 4 2 3 5 2" xfId="11006"/>
    <cellStyle name="Comma 4 2 3 5 2 2" xfId="11007"/>
    <cellStyle name="Comma 4 2 3 5 3" xfId="11008"/>
    <cellStyle name="Comma 4 2 3 6" xfId="11009"/>
    <cellStyle name="Comma 4 2 3 6 2" xfId="11010"/>
    <cellStyle name="Comma 4 2 3 7" xfId="11011"/>
    <cellStyle name="Comma 4 2 4" xfId="11012"/>
    <cellStyle name="Comma 4 2 4 2" xfId="11013"/>
    <cellStyle name="Comma 4 2 4 2 2" xfId="11014"/>
    <cellStyle name="Comma 4 2 4 2 2 2" xfId="11015"/>
    <cellStyle name="Comma 4 2 4 2 2 2 2" xfId="11016"/>
    <cellStyle name="Comma 4 2 4 2 2 2 2 2" xfId="11017"/>
    <cellStyle name="Comma 4 2 4 2 2 2 3" xfId="11018"/>
    <cellStyle name="Comma 4 2 4 2 2 3" xfId="11019"/>
    <cellStyle name="Comma 4 2 4 2 2 3 2" xfId="11020"/>
    <cellStyle name="Comma 4 2 4 2 2 4" xfId="11021"/>
    <cellStyle name="Comma 4 2 4 2 3" xfId="11022"/>
    <cellStyle name="Comma 4 2 4 2 3 2" xfId="11023"/>
    <cellStyle name="Comma 4 2 4 2 3 2 2" xfId="11024"/>
    <cellStyle name="Comma 4 2 4 2 3 3" xfId="11025"/>
    <cellStyle name="Comma 4 2 4 2 4" xfId="11026"/>
    <cellStyle name="Comma 4 2 4 2 4 2" xfId="11027"/>
    <cellStyle name="Comma 4 2 4 2 5" xfId="11028"/>
    <cellStyle name="Comma 4 2 4 3" xfId="11029"/>
    <cellStyle name="Comma 4 2 4 3 2" xfId="11030"/>
    <cellStyle name="Comma 4 2 4 3 2 2" xfId="11031"/>
    <cellStyle name="Comma 4 2 4 3 2 2 2" xfId="11032"/>
    <cellStyle name="Comma 4 2 4 3 2 2 2 2" xfId="11033"/>
    <cellStyle name="Comma 4 2 4 3 2 2 3" xfId="11034"/>
    <cellStyle name="Comma 4 2 4 3 2 3" xfId="11035"/>
    <cellStyle name="Comma 4 2 4 3 2 3 2" xfId="11036"/>
    <cellStyle name="Comma 4 2 4 3 2 4" xfId="11037"/>
    <cellStyle name="Comma 4 2 4 3 3" xfId="11038"/>
    <cellStyle name="Comma 4 2 4 3 3 2" xfId="11039"/>
    <cellStyle name="Comma 4 2 4 3 3 2 2" xfId="11040"/>
    <cellStyle name="Comma 4 2 4 3 3 3" xfId="11041"/>
    <cellStyle name="Comma 4 2 4 3 4" xfId="11042"/>
    <cellStyle name="Comma 4 2 4 3 4 2" xfId="11043"/>
    <cellStyle name="Comma 4 2 4 3 5" xfId="11044"/>
    <cellStyle name="Comma 4 2 4 4" xfId="11045"/>
    <cellStyle name="Comma 4 2 4 4 2" xfId="11046"/>
    <cellStyle name="Comma 4 2 4 4 2 2" xfId="11047"/>
    <cellStyle name="Comma 4 2 4 4 2 2 2" xfId="11048"/>
    <cellStyle name="Comma 4 2 4 4 2 3" xfId="11049"/>
    <cellStyle name="Comma 4 2 4 4 3" xfId="11050"/>
    <cellStyle name="Comma 4 2 4 4 3 2" xfId="11051"/>
    <cellStyle name="Comma 4 2 4 4 4" xfId="11052"/>
    <cellStyle name="Comma 4 2 4 5" xfId="11053"/>
    <cellStyle name="Comma 4 2 4 5 2" xfId="11054"/>
    <cellStyle name="Comma 4 2 4 5 2 2" xfId="11055"/>
    <cellStyle name="Comma 4 2 4 5 3" xfId="11056"/>
    <cellStyle name="Comma 4 2 4 6" xfId="11057"/>
    <cellStyle name="Comma 4 2 4 6 2" xfId="11058"/>
    <cellStyle name="Comma 4 2 4 7" xfId="11059"/>
    <cellStyle name="Comma 4 2 5" xfId="11060"/>
    <cellStyle name="Comma 4 2 5 2" xfId="11061"/>
    <cellStyle name="Comma 4 2 6" xfId="11062"/>
    <cellStyle name="Comma 4 2 6 2" xfId="11063"/>
    <cellStyle name="Comma 4 2 6 2 2" xfId="11064"/>
    <cellStyle name="Comma 4 2 6 2 2 2" xfId="11065"/>
    <cellStyle name="Comma 4 2 6 2 2 2 2" xfId="11066"/>
    <cellStyle name="Comma 4 2 6 2 2 3" xfId="11067"/>
    <cellStyle name="Comma 4 2 6 2 3" xfId="11068"/>
    <cellStyle name="Comma 4 2 6 2 3 2" xfId="11069"/>
    <cellStyle name="Comma 4 2 6 2 4" xfId="11070"/>
    <cellStyle name="Comma 4 2 6 3" xfId="11071"/>
    <cellStyle name="Comma 4 2 6 3 2" xfId="11072"/>
    <cellStyle name="Comma 4 2 6 3 2 2" xfId="11073"/>
    <cellStyle name="Comma 4 2 6 3 3" xfId="11074"/>
    <cellStyle name="Comma 4 2 6 4" xfId="11075"/>
    <cellStyle name="Comma 4 2 6 4 2" xfId="11076"/>
    <cellStyle name="Comma 4 2 6 5" xfId="11077"/>
    <cellStyle name="Comma 4 2 7" xfId="11078"/>
    <cellStyle name="Comma 4 2 7 2" xfId="11079"/>
    <cellStyle name="Comma 4 2 7 2 2" xfId="11080"/>
    <cellStyle name="Comma 4 2 7 2 2 2" xfId="11081"/>
    <cellStyle name="Comma 4 2 7 2 2 2 2" xfId="11082"/>
    <cellStyle name="Comma 4 2 7 2 2 3" xfId="11083"/>
    <cellStyle name="Comma 4 2 7 2 3" xfId="11084"/>
    <cellStyle name="Comma 4 2 7 2 3 2" xfId="11085"/>
    <cellStyle name="Comma 4 2 7 2 4" xfId="11086"/>
    <cellStyle name="Comma 4 2 7 3" xfId="11087"/>
    <cellStyle name="Comma 4 2 7 3 2" xfId="11088"/>
    <cellStyle name="Comma 4 2 7 3 2 2" xfId="11089"/>
    <cellStyle name="Comma 4 2 7 3 3" xfId="11090"/>
    <cellStyle name="Comma 4 2 7 4" xfId="11091"/>
    <cellStyle name="Comma 4 2 7 4 2" xfId="11092"/>
    <cellStyle name="Comma 4 2 7 5" xfId="11093"/>
    <cellStyle name="Comma 4 2 8" xfId="11094"/>
    <cellStyle name="Comma 4 2 8 2" xfId="11095"/>
    <cellStyle name="Comma 4 2 8 2 2" xfId="11096"/>
    <cellStyle name="Comma 4 2 8 2 2 2" xfId="11097"/>
    <cellStyle name="Comma 4 2 8 2 3" xfId="11098"/>
    <cellStyle name="Comma 4 2 8 3" xfId="11099"/>
    <cellStyle name="Comma 4 2 8 3 2" xfId="11100"/>
    <cellStyle name="Comma 4 2 8 4" xfId="11101"/>
    <cellStyle name="Comma 4 2 9" xfId="11102"/>
    <cellStyle name="Comma 4 2 9 2" xfId="11103"/>
    <cellStyle name="Comma 4 2 9 2 2" xfId="11104"/>
    <cellStyle name="Comma 4 2 9 3" xfId="11105"/>
    <cellStyle name="Comma 4 20" xfId="11106"/>
    <cellStyle name="Comma 4 21" xfId="11107"/>
    <cellStyle name="Comma 4 22" xfId="11108"/>
    <cellStyle name="Comma 4 23" xfId="11109"/>
    <cellStyle name="Comma 4 24" xfId="11110"/>
    <cellStyle name="Comma 4 25" xfId="11111"/>
    <cellStyle name="Comma 4 26" xfId="11112"/>
    <cellStyle name="Comma 4 27" xfId="11113"/>
    <cellStyle name="Comma 4 28" xfId="11114"/>
    <cellStyle name="Comma 4 29" xfId="11115"/>
    <cellStyle name="Comma 4 3" xfId="11116"/>
    <cellStyle name="Comma 4 3 10" xfId="11117"/>
    <cellStyle name="Comma 4 3 11" xfId="11118"/>
    <cellStyle name="Comma 4 3 2" xfId="11119"/>
    <cellStyle name="Comma 4 3 2 2" xfId="11120"/>
    <cellStyle name="Comma 4 3 2 2 2" xfId="11121"/>
    <cellStyle name="Comma 4 3 2 2 2 2" xfId="11122"/>
    <cellStyle name="Comma 4 3 2 2 2 2 2" xfId="11123"/>
    <cellStyle name="Comma 4 3 2 2 2 2 2 2" xfId="11124"/>
    <cellStyle name="Comma 4 3 2 2 2 2 2 3" xfId="11125"/>
    <cellStyle name="Comma 4 3 2 2 2 2 3" xfId="11126"/>
    <cellStyle name="Comma 4 3 2 2 2 2 4" xfId="11127"/>
    <cellStyle name="Comma 4 3 2 2 2 3" xfId="11128"/>
    <cellStyle name="Comma 4 3 2 2 2 3 2" xfId="11129"/>
    <cellStyle name="Comma 4 3 2 2 2 3 3" xfId="11130"/>
    <cellStyle name="Comma 4 3 2 2 2 4" xfId="11131"/>
    <cellStyle name="Comma 4 3 2 2 2 5" xfId="11132"/>
    <cellStyle name="Comma 4 3 2 2 3" xfId="11133"/>
    <cellStyle name="Comma 4 3 2 2 3 2" xfId="11134"/>
    <cellStyle name="Comma 4 3 2 2 3 2 2" xfId="11135"/>
    <cellStyle name="Comma 4 3 2 2 3 2 3" xfId="11136"/>
    <cellStyle name="Comma 4 3 2 2 3 3" xfId="11137"/>
    <cellStyle name="Comma 4 3 2 2 3 4" xfId="11138"/>
    <cellStyle name="Comma 4 3 2 2 4" xfId="11139"/>
    <cellStyle name="Comma 4 3 2 2 4 2" xfId="11140"/>
    <cellStyle name="Comma 4 3 2 2 4 3" xfId="11141"/>
    <cellStyle name="Comma 4 3 2 2 5" xfId="11142"/>
    <cellStyle name="Comma 4 3 2 2 6" xfId="11143"/>
    <cellStyle name="Comma 4 3 2 3" xfId="11144"/>
    <cellStyle name="Comma 4 3 2 3 2" xfId="11145"/>
    <cellStyle name="Comma 4 3 2 3 2 2" xfId="11146"/>
    <cellStyle name="Comma 4 3 2 3 2 2 2" xfId="11147"/>
    <cellStyle name="Comma 4 3 2 3 2 2 3" xfId="11148"/>
    <cellStyle name="Comma 4 3 2 3 2 3" xfId="11149"/>
    <cellStyle name="Comma 4 3 2 3 2 4" xfId="11150"/>
    <cellStyle name="Comma 4 3 2 3 3" xfId="11151"/>
    <cellStyle name="Comma 4 3 2 3 3 2" xfId="11152"/>
    <cellStyle name="Comma 4 3 2 3 3 3" xfId="11153"/>
    <cellStyle name="Comma 4 3 2 3 4" xfId="11154"/>
    <cellStyle name="Comma 4 3 2 3 5" xfId="11155"/>
    <cellStyle name="Comma 4 3 2 4" xfId="11156"/>
    <cellStyle name="Comma 4 3 2 4 2" xfId="11157"/>
    <cellStyle name="Comma 4 3 2 4 2 2" xfId="11158"/>
    <cellStyle name="Comma 4 3 2 4 2 3" xfId="11159"/>
    <cellStyle name="Comma 4 3 2 4 3" xfId="11160"/>
    <cellStyle name="Comma 4 3 2 4 4" xfId="11161"/>
    <cellStyle name="Comma 4 3 2 5" xfId="11162"/>
    <cellStyle name="Comma 4 3 2 5 2" xfId="11163"/>
    <cellStyle name="Comma 4 3 2 5 3" xfId="11164"/>
    <cellStyle name="Comma 4 3 2 6" xfId="11165"/>
    <cellStyle name="Comma 4 3 2 7" xfId="11166"/>
    <cellStyle name="Comma 4 3 3" xfId="11167"/>
    <cellStyle name="Comma 4 3 3 2" xfId="11168"/>
    <cellStyle name="Comma 4 3 3 2 2" xfId="11169"/>
    <cellStyle name="Comma 4 3 3 2 2 2" xfId="11170"/>
    <cellStyle name="Comma 4 3 3 2 2 2 2" xfId="11171"/>
    <cellStyle name="Comma 4 3 3 2 2 2 2 2" xfId="11172"/>
    <cellStyle name="Comma 4 3 3 2 2 2 2 3" xfId="11173"/>
    <cellStyle name="Comma 4 3 3 2 2 2 3" xfId="11174"/>
    <cellStyle name="Comma 4 3 3 2 2 2 4" xfId="11175"/>
    <cellStyle name="Comma 4 3 3 2 2 3" xfId="11176"/>
    <cellStyle name="Comma 4 3 3 2 2 3 2" xfId="11177"/>
    <cellStyle name="Comma 4 3 3 2 2 3 3" xfId="11178"/>
    <cellStyle name="Comma 4 3 3 2 2 4" xfId="11179"/>
    <cellStyle name="Comma 4 3 3 2 2 5" xfId="11180"/>
    <cellStyle name="Comma 4 3 3 2 3" xfId="11181"/>
    <cellStyle name="Comma 4 3 3 2 3 2" xfId="11182"/>
    <cellStyle name="Comma 4 3 3 2 3 2 2" xfId="11183"/>
    <cellStyle name="Comma 4 3 3 2 3 2 3" xfId="11184"/>
    <cellStyle name="Comma 4 3 3 2 3 3" xfId="11185"/>
    <cellStyle name="Comma 4 3 3 2 3 4" xfId="11186"/>
    <cellStyle name="Comma 4 3 3 2 4" xfId="11187"/>
    <cellStyle name="Comma 4 3 3 2 4 2" xfId="11188"/>
    <cellStyle name="Comma 4 3 3 2 4 3" xfId="11189"/>
    <cellStyle name="Comma 4 3 3 2 5" xfId="11190"/>
    <cellStyle name="Comma 4 3 3 2 6" xfId="11191"/>
    <cellStyle name="Comma 4 3 3 3" xfId="11192"/>
    <cellStyle name="Comma 4 3 3 3 2" xfId="11193"/>
    <cellStyle name="Comma 4 3 3 3 2 2" xfId="11194"/>
    <cellStyle name="Comma 4 3 3 3 2 2 2" xfId="11195"/>
    <cellStyle name="Comma 4 3 3 3 2 2 3" xfId="11196"/>
    <cellStyle name="Comma 4 3 3 3 2 3" xfId="11197"/>
    <cellStyle name="Comma 4 3 3 3 2 4" xfId="11198"/>
    <cellStyle name="Comma 4 3 3 3 3" xfId="11199"/>
    <cellStyle name="Comma 4 3 3 3 3 2" xfId="11200"/>
    <cellStyle name="Comma 4 3 3 3 3 3" xfId="11201"/>
    <cellStyle name="Comma 4 3 3 3 4" xfId="11202"/>
    <cellStyle name="Comma 4 3 3 3 5" xfId="11203"/>
    <cellStyle name="Comma 4 3 3 4" xfId="11204"/>
    <cellStyle name="Comma 4 3 3 4 2" xfId="11205"/>
    <cellStyle name="Comma 4 3 3 4 2 2" xfId="11206"/>
    <cellStyle name="Comma 4 3 3 4 2 3" xfId="11207"/>
    <cellStyle name="Comma 4 3 3 4 3" xfId="11208"/>
    <cellStyle name="Comma 4 3 3 4 4" xfId="11209"/>
    <cellStyle name="Comma 4 3 3 5" xfId="11210"/>
    <cellStyle name="Comma 4 3 3 5 2" xfId="11211"/>
    <cellStyle name="Comma 4 3 3 5 3" xfId="11212"/>
    <cellStyle name="Comma 4 3 3 6" xfId="11213"/>
    <cellStyle name="Comma 4 3 3 7" xfId="11214"/>
    <cellStyle name="Comma 4 3 4" xfId="11215"/>
    <cellStyle name="Comma 4 3 4 2" xfId="11216"/>
    <cellStyle name="Comma 4 3 4 2 2" xfId="11217"/>
    <cellStyle name="Comma 4 3 4 2 2 2" xfId="11218"/>
    <cellStyle name="Comma 4 3 4 2 2 2 2" xfId="11219"/>
    <cellStyle name="Comma 4 3 4 2 2 2 3" xfId="11220"/>
    <cellStyle name="Comma 4 3 4 2 2 3" xfId="11221"/>
    <cellStyle name="Comma 4 3 4 2 2 4" xfId="11222"/>
    <cellStyle name="Comma 4 3 4 2 3" xfId="11223"/>
    <cellStyle name="Comma 4 3 4 2 3 2" xfId="11224"/>
    <cellStyle name="Comma 4 3 4 2 3 3" xfId="11225"/>
    <cellStyle name="Comma 4 3 4 2 4" xfId="11226"/>
    <cellStyle name="Comma 4 3 4 2 5" xfId="11227"/>
    <cellStyle name="Comma 4 3 4 3" xfId="11228"/>
    <cellStyle name="Comma 4 3 4 3 2" xfId="11229"/>
    <cellStyle name="Comma 4 3 4 3 2 2" xfId="11230"/>
    <cellStyle name="Comma 4 3 4 3 2 3" xfId="11231"/>
    <cellStyle name="Comma 4 3 4 3 3" xfId="11232"/>
    <cellStyle name="Comma 4 3 4 3 4" xfId="11233"/>
    <cellStyle name="Comma 4 3 4 4" xfId="11234"/>
    <cellStyle name="Comma 4 3 4 4 2" xfId="11235"/>
    <cellStyle name="Comma 4 3 4 4 3" xfId="11236"/>
    <cellStyle name="Comma 4 3 4 5" xfId="11237"/>
    <cellStyle name="Comma 4 3 4 6" xfId="11238"/>
    <cellStyle name="Comma 4 3 5" xfId="11239"/>
    <cellStyle name="Comma 4 3 5 2" xfId="11240"/>
    <cellStyle name="Comma 4 3 5 2 2" xfId="11241"/>
    <cellStyle name="Comma 4 3 5 2 2 2" xfId="11242"/>
    <cellStyle name="Comma 4 3 5 2 2 3" xfId="11243"/>
    <cellStyle name="Comma 4 3 5 2 3" xfId="11244"/>
    <cellStyle name="Comma 4 3 5 2 4" xfId="11245"/>
    <cellStyle name="Comma 4 3 5 3" xfId="11246"/>
    <cellStyle name="Comma 4 3 5 3 2" xfId="11247"/>
    <cellStyle name="Comma 4 3 5 3 3" xfId="11248"/>
    <cellStyle name="Comma 4 3 5 4" xfId="11249"/>
    <cellStyle name="Comma 4 3 5 5" xfId="11250"/>
    <cellStyle name="Comma 4 3 6" xfId="11251"/>
    <cellStyle name="Comma 4 3 6 2" xfId="11252"/>
    <cellStyle name="Comma 4 3 6 2 2" xfId="11253"/>
    <cellStyle name="Comma 4 3 6 2 3" xfId="11254"/>
    <cellStyle name="Comma 4 3 6 3" xfId="11255"/>
    <cellStyle name="Comma 4 3 6 4" xfId="11256"/>
    <cellStyle name="Comma 4 3 7" xfId="11257"/>
    <cellStyle name="Comma 4 3 7 2" xfId="11258"/>
    <cellStyle name="Comma 4 3 7 2 2" xfId="11259"/>
    <cellStyle name="Comma 4 3 7 2 3" xfId="11260"/>
    <cellStyle name="Comma 4 3 7 3" xfId="11261"/>
    <cellStyle name="Comma 4 3 7 4" xfId="11262"/>
    <cellStyle name="Comma 4 3 8" xfId="11263"/>
    <cellStyle name="Comma 4 3 8 2" xfId="11264"/>
    <cellStyle name="Comma 4 3 8 3" xfId="11265"/>
    <cellStyle name="Comma 4 3 9" xfId="11266"/>
    <cellStyle name="Comma 4 3 9 2" xfId="11267"/>
    <cellStyle name="Comma 4 30" xfId="11268"/>
    <cellStyle name="Comma 4 31" xfId="11269"/>
    <cellStyle name="Comma 4 32" xfId="11270"/>
    <cellStyle name="Comma 4 33" xfId="11271"/>
    <cellStyle name="Comma 4 34" xfId="11272"/>
    <cellStyle name="Comma 4 35" xfId="11273"/>
    <cellStyle name="Comma 4 36" xfId="11274"/>
    <cellStyle name="Comma 4 37" xfId="11275"/>
    <cellStyle name="Comma 4 38" xfId="11276"/>
    <cellStyle name="Comma 4 39" xfId="11277"/>
    <cellStyle name="Comma 4 4" xfId="11278"/>
    <cellStyle name="Comma 4 4 2" xfId="11279"/>
    <cellStyle name="Comma 4 4 2 2" xfId="11280"/>
    <cellStyle name="Comma 4 4 2 2 2" xfId="11281"/>
    <cellStyle name="Comma 4 4 2 2 2 2" xfId="11282"/>
    <cellStyle name="Comma 4 4 2 2 2 2 2" xfId="11283"/>
    <cellStyle name="Comma 4 4 2 2 2 3" xfId="11284"/>
    <cellStyle name="Comma 4 4 2 2 3" xfId="11285"/>
    <cellStyle name="Comma 4 4 2 2 3 2" xfId="11286"/>
    <cellStyle name="Comma 4 4 2 2 4" xfId="11287"/>
    <cellStyle name="Comma 4 4 2 3" xfId="11288"/>
    <cellStyle name="Comma 4 4 2 3 2" xfId="11289"/>
    <cellStyle name="Comma 4 4 2 3 2 2" xfId="11290"/>
    <cellStyle name="Comma 4 4 2 3 3" xfId="11291"/>
    <cellStyle name="Comma 4 4 2 4" xfId="11292"/>
    <cellStyle name="Comma 4 4 2 4 2" xfId="11293"/>
    <cellStyle name="Comma 4 4 2 5" xfId="11294"/>
    <cellStyle name="Comma 4 4 3" xfId="11295"/>
    <cellStyle name="Comma 4 4 3 2" xfId="11296"/>
    <cellStyle name="Comma 4 4 3 2 2" xfId="11297"/>
    <cellStyle name="Comma 4 4 3 2 2 2" xfId="11298"/>
    <cellStyle name="Comma 4 4 3 2 2 2 2" xfId="11299"/>
    <cellStyle name="Comma 4 4 3 2 2 3" xfId="11300"/>
    <cellStyle name="Comma 4 4 3 2 3" xfId="11301"/>
    <cellStyle name="Comma 4 4 3 2 3 2" xfId="11302"/>
    <cellStyle name="Comma 4 4 3 2 4" xfId="11303"/>
    <cellStyle name="Comma 4 4 3 3" xfId="11304"/>
    <cellStyle name="Comma 4 4 3 3 2" xfId="11305"/>
    <cellStyle name="Comma 4 4 3 3 2 2" xfId="11306"/>
    <cellStyle name="Comma 4 4 3 3 3" xfId="11307"/>
    <cellStyle name="Comma 4 4 3 4" xfId="11308"/>
    <cellStyle name="Comma 4 4 3 4 2" xfId="11309"/>
    <cellStyle name="Comma 4 4 3 5" xfId="11310"/>
    <cellStyle name="Comma 4 4 4" xfId="11311"/>
    <cellStyle name="Comma 4 4 4 2" xfId="11312"/>
    <cellStyle name="Comma 4 4 4 2 2" xfId="11313"/>
    <cellStyle name="Comma 4 4 4 2 2 2" xfId="11314"/>
    <cellStyle name="Comma 4 4 4 2 3" xfId="11315"/>
    <cellStyle name="Comma 4 4 4 3" xfId="11316"/>
    <cellStyle name="Comma 4 4 4 3 2" xfId="11317"/>
    <cellStyle name="Comma 4 4 4 4" xfId="11318"/>
    <cellStyle name="Comma 4 4 5" xfId="11319"/>
    <cellStyle name="Comma 4 4 5 2" xfId="11320"/>
    <cellStyle name="Comma 4 4 5 2 2" xfId="11321"/>
    <cellStyle name="Comma 4 4 5 3" xfId="11322"/>
    <cellStyle name="Comma 4 4 6" xfId="11323"/>
    <cellStyle name="Comma 4 4 7" xfId="11324"/>
    <cellStyle name="Comma 4 4 7 2" xfId="11325"/>
    <cellStyle name="Comma 4 4 8" xfId="11326"/>
    <cellStyle name="Comma 4 40" xfId="11327"/>
    <cellStyle name="Comma 4 41" xfId="11328"/>
    <cellStyle name="Comma 4 42" xfId="11329"/>
    <cellStyle name="Comma 4 43" xfId="11330"/>
    <cellStyle name="Comma 4 44" xfId="11331"/>
    <cellStyle name="Comma 4 45" xfId="11332"/>
    <cellStyle name="Comma 4 46" xfId="11333"/>
    <cellStyle name="Comma 4 47" xfId="11334"/>
    <cellStyle name="Comma 4 48" xfId="11335"/>
    <cellStyle name="Comma 4 49" xfId="11336"/>
    <cellStyle name="Comma 4 5" xfId="11337"/>
    <cellStyle name="Comma 4 5 2" xfId="11338"/>
    <cellStyle name="Comma 4 5 2 2" xfId="11339"/>
    <cellStyle name="Comma 4 5 2 2 2" xfId="11340"/>
    <cellStyle name="Comma 4 5 2 2 2 2" xfId="11341"/>
    <cellStyle name="Comma 4 5 2 2 2 2 2" xfId="11342"/>
    <cellStyle name="Comma 4 5 2 2 2 3" xfId="11343"/>
    <cellStyle name="Comma 4 5 2 2 3" xfId="11344"/>
    <cellStyle name="Comma 4 5 2 2 3 2" xfId="11345"/>
    <cellStyle name="Comma 4 5 2 2 4" xfId="11346"/>
    <cellStyle name="Comma 4 5 2 3" xfId="11347"/>
    <cellStyle name="Comma 4 5 2 3 2" xfId="11348"/>
    <cellStyle name="Comma 4 5 2 3 2 2" xfId="11349"/>
    <cellStyle name="Comma 4 5 2 3 3" xfId="11350"/>
    <cellStyle name="Comma 4 5 2 4" xfId="11351"/>
    <cellStyle name="Comma 4 5 2 4 2" xfId="11352"/>
    <cellStyle name="Comma 4 5 2 5" xfId="11353"/>
    <cellStyle name="Comma 4 5 3" xfId="11354"/>
    <cellStyle name="Comma 4 5 3 2" xfId="11355"/>
    <cellStyle name="Comma 4 5 3 2 2" xfId="11356"/>
    <cellStyle name="Comma 4 5 3 2 2 2" xfId="11357"/>
    <cellStyle name="Comma 4 5 3 2 2 2 2" xfId="11358"/>
    <cellStyle name="Comma 4 5 3 2 2 3" xfId="11359"/>
    <cellStyle name="Comma 4 5 3 2 3" xfId="11360"/>
    <cellStyle name="Comma 4 5 3 2 3 2" xfId="11361"/>
    <cellStyle name="Comma 4 5 3 2 4" xfId="11362"/>
    <cellStyle name="Comma 4 5 3 3" xfId="11363"/>
    <cellStyle name="Comma 4 5 3 3 2" xfId="11364"/>
    <cellStyle name="Comma 4 5 3 3 2 2" xfId="11365"/>
    <cellStyle name="Comma 4 5 3 3 3" xfId="11366"/>
    <cellStyle name="Comma 4 5 3 4" xfId="11367"/>
    <cellStyle name="Comma 4 5 3 4 2" xfId="11368"/>
    <cellStyle name="Comma 4 5 3 5" xfId="11369"/>
    <cellStyle name="Comma 4 5 4" xfId="11370"/>
    <cellStyle name="Comma 4 5 4 2" xfId="11371"/>
    <cellStyle name="Comma 4 5 4 2 2" xfId="11372"/>
    <cellStyle name="Comma 4 5 4 2 2 2" xfId="11373"/>
    <cellStyle name="Comma 4 5 4 2 3" xfId="11374"/>
    <cellStyle name="Comma 4 5 4 3" xfId="11375"/>
    <cellStyle name="Comma 4 5 4 3 2" xfId="11376"/>
    <cellStyle name="Comma 4 5 4 4" xfId="11377"/>
    <cellStyle name="Comma 4 5 5" xfId="11378"/>
    <cellStyle name="Comma 4 5 5 2" xfId="11379"/>
    <cellStyle name="Comma 4 5 5 2 2" xfId="11380"/>
    <cellStyle name="Comma 4 5 5 3" xfId="11381"/>
    <cellStyle name="Comma 4 5 6" xfId="11382"/>
    <cellStyle name="Comma 4 5 6 2" xfId="11383"/>
    <cellStyle name="Comma 4 5 7" xfId="11384"/>
    <cellStyle name="Comma 4 50" xfId="11385"/>
    <cellStyle name="Comma 4 51" xfId="11386"/>
    <cellStyle name="Comma 4 52" xfId="11387"/>
    <cellStyle name="Comma 4 53" xfId="11388"/>
    <cellStyle name="Comma 4 54" xfId="11389"/>
    <cellStyle name="Comma 4 55" xfId="11390"/>
    <cellStyle name="Comma 4 56" xfId="11391"/>
    <cellStyle name="Comma 4 57" xfId="11392"/>
    <cellStyle name="Comma 4 58" xfId="11393"/>
    <cellStyle name="Comma 4 59" xfId="11394"/>
    <cellStyle name="Comma 4 6" xfId="11395"/>
    <cellStyle name="Comma 4 6 2" xfId="11396"/>
    <cellStyle name="Comma 4 6 2 2" xfId="11397"/>
    <cellStyle name="Comma 4 6 2 2 2" xfId="11398"/>
    <cellStyle name="Comma 4 6 2 3" xfId="11399"/>
    <cellStyle name="Comma 4 6 3" xfId="11400"/>
    <cellStyle name="Comma 4 6 3 2" xfId="11401"/>
    <cellStyle name="Comma 4 6 4" xfId="11402"/>
    <cellStyle name="Comma 4 60" xfId="11403"/>
    <cellStyle name="Comma 4 61" xfId="11404"/>
    <cellStyle name="Comma 4 62" xfId="11405"/>
    <cellStyle name="Comma 4 63" xfId="11406"/>
    <cellStyle name="Comma 4 64" xfId="11407"/>
    <cellStyle name="Comma 4 65" xfId="11408"/>
    <cellStyle name="Comma 4 66" xfId="11409"/>
    <cellStyle name="Comma 4 67" xfId="11410"/>
    <cellStyle name="Comma 4 68" xfId="11411"/>
    <cellStyle name="Comma 4 69" xfId="11412"/>
    <cellStyle name="Comma 4 7" xfId="11413"/>
    <cellStyle name="Comma 4 7 2" xfId="11414"/>
    <cellStyle name="Comma 4 70" xfId="11415"/>
    <cellStyle name="Comma 4 71" xfId="11416"/>
    <cellStyle name="Comma 4 72" xfId="11417"/>
    <cellStyle name="Comma 4 73" xfId="11418"/>
    <cellStyle name="Comma 4 74" xfId="11419"/>
    <cellStyle name="Comma 4 75" xfId="11420"/>
    <cellStyle name="Comma 4 76" xfId="11421"/>
    <cellStyle name="Comma 4 77" xfId="11422"/>
    <cellStyle name="Comma 4 78" xfId="11423"/>
    <cellStyle name="Comma 4 79" xfId="11424"/>
    <cellStyle name="Comma 4 8" xfId="11425"/>
    <cellStyle name="Comma 4 8 2" xfId="11426"/>
    <cellStyle name="Comma 4 8 2 2" xfId="11427"/>
    <cellStyle name="Comma 4 8 3" xfId="11428"/>
    <cellStyle name="Comma 4 80" xfId="11429"/>
    <cellStyle name="Comma 4 81" xfId="11430"/>
    <cellStyle name="Comma 4 82" xfId="11431"/>
    <cellStyle name="Comma 4 83" xfId="11432"/>
    <cellStyle name="Comma 4 84" xfId="11433"/>
    <cellStyle name="Comma 4 85" xfId="11434"/>
    <cellStyle name="Comma 4 86" xfId="11435"/>
    <cellStyle name="Comma 4 87" xfId="11436"/>
    <cellStyle name="Comma 4 88" xfId="11437"/>
    <cellStyle name="Comma 4 9" xfId="11438"/>
    <cellStyle name="Comma 4 9 2" xfId="11439"/>
    <cellStyle name="Comma 40" xfId="11440"/>
    <cellStyle name="Comma 40 2" xfId="11441"/>
    <cellStyle name="Comma 40 2 2" xfId="11442"/>
    <cellStyle name="Comma 40 2 2 2" xfId="11443"/>
    <cellStyle name="Comma 40 2 2 2 2" xfId="11444"/>
    <cellStyle name="Comma 40 2 2 2 2 2" xfId="11445"/>
    <cellStyle name="Comma 40 2 2 2 2 2 2" xfId="11446"/>
    <cellStyle name="Comma 40 2 2 2 2 3" xfId="11447"/>
    <cellStyle name="Comma 40 2 2 2 3" xfId="11448"/>
    <cellStyle name="Comma 40 2 2 2 3 2" xfId="11449"/>
    <cellStyle name="Comma 40 2 2 2 4" xfId="11450"/>
    <cellStyle name="Comma 40 2 2 3" xfId="11451"/>
    <cellStyle name="Comma 40 2 2 3 2" xfId="11452"/>
    <cellStyle name="Comma 40 2 2 3 2 2" xfId="11453"/>
    <cellStyle name="Comma 40 2 2 3 3" xfId="11454"/>
    <cellStyle name="Comma 40 2 2 4" xfId="11455"/>
    <cellStyle name="Comma 40 2 2 4 2" xfId="11456"/>
    <cellStyle name="Comma 40 2 2 5" xfId="11457"/>
    <cellStyle name="Comma 40 2 3" xfId="11458"/>
    <cellStyle name="Comma 40 2 3 2" xfId="11459"/>
    <cellStyle name="Comma 40 2 3 2 2" xfId="11460"/>
    <cellStyle name="Comma 40 2 3 2 2 2" xfId="11461"/>
    <cellStyle name="Comma 40 2 3 2 2 2 2" xfId="11462"/>
    <cellStyle name="Comma 40 2 3 2 2 3" xfId="11463"/>
    <cellStyle name="Comma 40 2 3 2 3" xfId="11464"/>
    <cellStyle name="Comma 40 2 3 2 3 2" xfId="11465"/>
    <cellStyle name="Comma 40 2 3 2 4" xfId="11466"/>
    <cellStyle name="Comma 40 2 3 3" xfId="11467"/>
    <cellStyle name="Comma 40 2 3 3 2" xfId="11468"/>
    <cellStyle name="Comma 40 2 3 3 2 2" xfId="11469"/>
    <cellStyle name="Comma 40 2 3 3 3" xfId="11470"/>
    <cellStyle name="Comma 40 2 3 4" xfId="11471"/>
    <cellStyle name="Comma 40 2 3 4 2" xfId="11472"/>
    <cellStyle name="Comma 40 2 3 5" xfId="11473"/>
    <cellStyle name="Comma 40 2 4" xfId="11474"/>
    <cellStyle name="Comma 40 2 4 2" xfId="11475"/>
    <cellStyle name="Comma 40 2 4 2 2" xfId="11476"/>
    <cellStyle name="Comma 40 2 4 2 2 2" xfId="11477"/>
    <cellStyle name="Comma 40 2 4 2 3" xfId="11478"/>
    <cellStyle name="Comma 40 2 4 3" xfId="11479"/>
    <cellStyle name="Comma 40 2 4 3 2" xfId="11480"/>
    <cellStyle name="Comma 40 2 4 4" xfId="11481"/>
    <cellStyle name="Comma 40 2 5" xfId="11482"/>
    <cellStyle name="Comma 40 2 5 2" xfId="11483"/>
    <cellStyle name="Comma 40 2 5 2 2" xfId="11484"/>
    <cellStyle name="Comma 40 2 5 3" xfId="11485"/>
    <cellStyle name="Comma 40 2 6" xfId="11486"/>
    <cellStyle name="Comma 40 2 6 2" xfId="11487"/>
    <cellStyle name="Comma 40 2 7" xfId="11488"/>
    <cellStyle name="Comma 40 3" xfId="11489"/>
    <cellStyle name="Comma 40 3 2" xfId="11490"/>
    <cellStyle name="Comma 40 3 2 2" xfId="11491"/>
    <cellStyle name="Comma 40 3 2 2 2" xfId="11492"/>
    <cellStyle name="Comma 40 3 2 2 2 2" xfId="11493"/>
    <cellStyle name="Comma 40 3 2 2 2 2 2" xfId="11494"/>
    <cellStyle name="Comma 40 3 2 2 2 3" xfId="11495"/>
    <cellStyle name="Comma 40 3 2 2 3" xfId="11496"/>
    <cellStyle name="Comma 40 3 2 2 3 2" xfId="11497"/>
    <cellStyle name="Comma 40 3 2 2 4" xfId="11498"/>
    <cellStyle name="Comma 40 3 2 3" xfId="11499"/>
    <cellStyle name="Comma 40 3 2 3 2" xfId="11500"/>
    <cellStyle name="Comma 40 3 2 3 2 2" xfId="11501"/>
    <cellStyle name="Comma 40 3 2 3 3" xfId="11502"/>
    <cellStyle name="Comma 40 3 2 4" xfId="11503"/>
    <cellStyle name="Comma 40 3 2 4 2" xfId="11504"/>
    <cellStyle name="Comma 40 3 2 5" xfId="11505"/>
    <cellStyle name="Comma 40 3 3" xfId="11506"/>
    <cellStyle name="Comma 40 3 3 2" xfId="11507"/>
    <cellStyle name="Comma 40 3 3 2 2" xfId="11508"/>
    <cellStyle name="Comma 40 3 3 2 2 2" xfId="11509"/>
    <cellStyle name="Comma 40 3 3 2 2 2 2" xfId="11510"/>
    <cellStyle name="Comma 40 3 3 2 2 3" xfId="11511"/>
    <cellStyle name="Comma 40 3 3 2 3" xfId="11512"/>
    <cellStyle name="Comma 40 3 3 2 3 2" xfId="11513"/>
    <cellStyle name="Comma 40 3 3 2 4" xfId="11514"/>
    <cellStyle name="Comma 40 3 3 3" xfId="11515"/>
    <cellStyle name="Comma 40 3 3 3 2" xfId="11516"/>
    <cellStyle name="Comma 40 3 3 3 2 2" xfId="11517"/>
    <cellStyle name="Comma 40 3 3 3 3" xfId="11518"/>
    <cellStyle name="Comma 40 3 3 4" xfId="11519"/>
    <cellStyle name="Comma 40 3 3 4 2" xfId="11520"/>
    <cellStyle name="Comma 40 3 3 5" xfId="11521"/>
    <cellStyle name="Comma 40 3 4" xfId="11522"/>
    <cellStyle name="Comma 40 3 4 2" xfId="11523"/>
    <cellStyle name="Comma 40 3 4 2 2" xfId="11524"/>
    <cellStyle name="Comma 40 3 4 2 2 2" xfId="11525"/>
    <cellStyle name="Comma 40 3 4 2 3" xfId="11526"/>
    <cellStyle name="Comma 40 3 4 3" xfId="11527"/>
    <cellStyle name="Comma 40 3 4 3 2" xfId="11528"/>
    <cellStyle name="Comma 40 3 4 4" xfId="11529"/>
    <cellStyle name="Comma 40 3 5" xfId="11530"/>
    <cellStyle name="Comma 40 3 5 2" xfId="11531"/>
    <cellStyle name="Comma 40 3 5 2 2" xfId="11532"/>
    <cellStyle name="Comma 40 3 5 3" xfId="11533"/>
    <cellStyle name="Comma 40 3 6" xfId="11534"/>
    <cellStyle name="Comma 40 3 6 2" xfId="11535"/>
    <cellStyle name="Comma 40 3 7" xfId="11536"/>
    <cellStyle name="Comma 40 4" xfId="11537"/>
    <cellStyle name="Comma 40 4 2" xfId="11538"/>
    <cellStyle name="Comma 40 4 2 2" xfId="11539"/>
    <cellStyle name="Comma 40 4 2 2 2" xfId="11540"/>
    <cellStyle name="Comma 40 4 2 2 2 2" xfId="11541"/>
    <cellStyle name="Comma 40 4 2 2 3" xfId="11542"/>
    <cellStyle name="Comma 40 4 2 3" xfId="11543"/>
    <cellStyle name="Comma 40 4 2 3 2" xfId="11544"/>
    <cellStyle name="Comma 40 4 2 4" xfId="11545"/>
    <cellStyle name="Comma 40 4 3" xfId="11546"/>
    <cellStyle name="Comma 40 4 3 2" xfId="11547"/>
    <cellStyle name="Comma 40 4 3 2 2" xfId="11548"/>
    <cellStyle name="Comma 40 4 3 3" xfId="11549"/>
    <cellStyle name="Comma 40 4 4" xfId="11550"/>
    <cellStyle name="Comma 40 4 4 2" xfId="11551"/>
    <cellStyle name="Comma 40 4 5" xfId="11552"/>
    <cellStyle name="Comma 40 5" xfId="11553"/>
    <cellStyle name="Comma 40 5 2" xfId="11554"/>
    <cellStyle name="Comma 40 5 2 2" xfId="11555"/>
    <cellStyle name="Comma 40 5 2 2 2" xfId="11556"/>
    <cellStyle name="Comma 40 5 2 2 2 2" xfId="11557"/>
    <cellStyle name="Comma 40 5 2 2 3" xfId="11558"/>
    <cellStyle name="Comma 40 5 2 3" xfId="11559"/>
    <cellStyle name="Comma 40 5 2 3 2" xfId="11560"/>
    <cellStyle name="Comma 40 5 2 4" xfId="11561"/>
    <cellStyle name="Comma 40 5 3" xfId="11562"/>
    <cellStyle name="Comma 40 5 3 2" xfId="11563"/>
    <cellStyle name="Comma 40 5 3 2 2" xfId="11564"/>
    <cellStyle name="Comma 40 5 3 3" xfId="11565"/>
    <cellStyle name="Comma 40 5 4" xfId="11566"/>
    <cellStyle name="Comma 40 5 4 2" xfId="11567"/>
    <cellStyle name="Comma 40 5 5" xfId="11568"/>
    <cellStyle name="Comma 40 6" xfId="11569"/>
    <cellStyle name="Comma 40 6 2" xfId="11570"/>
    <cellStyle name="Comma 40 6 2 2" xfId="11571"/>
    <cellStyle name="Comma 40 6 2 2 2" xfId="11572"/>
    <cellStyle name="Comma 40 6 2 3" xfId="11573"/>
    <cellStyle name="Comma 40 6 3" xfId="11574"/>
    <cellStyle name="Comma 40 6 3 2" xfId="11575"/>
    <cellStyle name="Comma 40 6 4" xfId="11576"/>
    <cellStyle name="Comma 40 7" xfId="11577"/>
    <cellStyle name="Comma 40 7 2" xfId="11578"/>
    <cellStyle name="Comma 40 7 2 2" xfId="11579"/>
    <cellStyle name="Comma 40 7 3" xfId="11580"/>
    <cellStyle name="Comma 40 8" xfId="11581"/>
    <cellStyle name="Comma 40 8 2" xfId="11582"/>
    <cellStyle name="Comma 40 9" xfId="11583"/>
    <cellStyle name="Comma 41" xfId="11584"/>
    <cellStyle name="Comma 41 2" xfId="11585"/>
    <cellStyle name="Comma 41 2 2" xfId="11586"/>
    <cellStyle name="Comma 41 2 2 2" xfId="11587"/>
    <cellStyle name="Comma 41 2 2 2 2" xfId="11588"/>
    <cellStyle name="Comma 41 2 2 2 2 2" xfId="11589"/>
    <cellStyle name="Comma 41 2 2 2 2 2 2" xfId="11590"/>
    <cellStyle name="Comma 41 2 2 2 2 3" xfId="11591"/>
    <cellStyle name="Comma 41 2 2 2 3" xfId="11592"/>
    <cellStyle name="Comma 41 2 2 2 3 2" xfId="11593"/>
    <cellStyle name="Comma 41 2 2 2 4" xfId="11594"/>
    <cellStyle name="Comma 41 2 2 3" xfId="11595"/>
    <cellStyle name="Comma 41 2 2 3 2" xfId="11596"/>
    <cellStyle name="Comma 41 2 2 3 2 2" xfId="11597"/>
    <cellStyle name="Comma 41 2 2 3 3" xfId="11598"/>
    <cellStyle name="Comma 41 2 2 4" xfId="11599"/>
    <cellStyle name="Comma 41 2 2 4 2" xfId="11600"/>
    <cellStyle name="Comma 41 2 2 5" xfId="11601"/>
    <cellStyle name="Comma 41 2 3" xfId="11602"/>
    <cellStyle name="Comma 41 2 3 2" xfId="11603"/>
    <cellStyle name="Comma 41 2 3 2 2" xfId="11604"/>
    <cellStyle name="Comma 41 2 3 2 2 2" xfId="11605"/>
    <cellStyle name="Comma 41 2 3 2 2 2 2" xfId="11606"/>
    <cellStyle name="Comma 41 2 3 2 2 3" xfId="11607"/>
    <cellStyle name="Comma 41 2 3 2 3" xfId="11608"/>
    <cellStyle name="Comma 41 2 3 2 3 2" xfId="11609"/>
    <cellStyle name="Comma 41 2 3 2 4" xfId="11610"/>
    <cellStyle name="Comma 41 2 3 3" xfId="11611"/>
    <cellStyle name="Comma 41 2 3 3 2" xfId="11612"/>
    <cellStyle name="Comma 41 2 3 3 2 2" xfId="11613"/>
    <cellStyle name="Comma 41 2 3 3 3" xfId="11614"/>
    <cellStyle name="Comma 41 2 3 4" xfId="11615"/>
    <cellStyle name="Comma 41 2 3 4 2" xfId="11616"/>
    <cellStyle name="Comma 41 2 3 5" xfId="11617"/>
    <cellStyle name="Comma 41 2 4" xfId="11618"/>
    <cellStyle name="Comma 41 2 4 2" xfId="11619"/>
    <cellStyle name="Comma 41 2 4 2 2" xfId="11620"/>
    <cellStyle name="Comma 41 2 4 2 2 2" xfId="11621"/>
    <cellStyle name="Comma 41 2 4 2 3" xfId="11622"/>
    <cellStyle name="Comma 41 2 4 3" xfId="11623"/>
    <cellStyle name="Comma 41 2 4 3 2" xfId="11624"/>
    <cellStyle name="Comma 41 2 4 4" xfId="11625"/>
    <cellStyle name="Comma 41 2 5" xfId="11626"/>
    <cellStyle name="Comma 41 2 5 2" xfId="11627"/>
    <cellStyle name="Comma 41 2 5 2 2" xfId="11628"/>
    <cellStyle name="Comma 41 2 5 3" xfId="11629"/>
    <cellStyle name="Comma 41 2 6" xfId="11630"/>
    <cellStyle name="Comma 41 2 6 2" xfId="11631"/>
    <cellStyle name="Comma 41 2 7" xfId="11632"/>
    <cellStyle name="Comma 41 3" xfId="11633"/>
    <cellStyle name="Comma 41 3 2" xfId="11634"/>
    <cellStyle name="Comma 41 3 2 2" xfId="11635"/>
    <cellStyle name="Comma 41 3 2 2 2" xfId="11636"/>
    <cellStyle name="Comma 41 3 2 2 2 2" xfId="11637"/>
    <cellStyle name="Comma 41 3 2 2 2 2 2" xfId="11638"/>
    <cellStyle name="Comma 41 3 2 2 2 3" xfId="11639"/>
    <cellStyle name="Comma 41 3 2 2 3" xfId="11640"/>
    <cellStyle name="Comma 41 3 2 2 3 2" xfId="11641"/>
    <cellStyle name="Comma 41 3 2 2 4" xfId="11642"/>
    <cellStyle name="Comma 41 3 2 3" xfId="11643"/>
    <cellStyle name="Comma 41 3 2 3 2" xfId="11644"/>
    <cellStyle name="Comma 41 3 2 3 2 2" xfId="11645"/>
    <cellStyle name="Comma 41 3 2 3 3" xfId="11646"/>
    <cellStyle name="Comma 41 3 2 4" xfId="11647"/>
    <cellStyle name="Comma 41 3 2 4 2" xfId="11648"/>
    <cellStyle name="Comma 41 3 2 5" xfId="11649"/>
    <cellStyle name="Comma 41 3 3" xfId="11650"/>
    <cellStyle name="Comma 41 3 3 2" xfId="11651"/>
    <cellStyle name="Comma 41 3 3 2 2" xfId="11652"/>
    <cellStyle name="Comma 41 3 3 2 2 2" xfId="11653"/>
    <cellStyle name="Comma 41 3 3 2 2 2 2" xfId="11654"/>
    <cellStyle name="Comma 41 3 3 2 2 3" xfId="11655"/>
    <cellStyle name="Comma 41 3 3 2 3" xfId="11656"/>
    <cellStyle name="Comma 41 3 3 2 3 2" xfId="11657"/>
    <cellStyle name="Comma 41 3 3 2 4" xfId="11658"/>
    <cellStyle name="Comma 41 3 3 3" xfId="11659"/>
    <cellStyle name="Comma 41 3 3 3 2" xfId="11660"/>
    <cellStyle name="Comma 41 3 3 3 2 2" xfId="11661"/>
    <cellStyle name="Comma 41 3 3 3 3" xfId="11662"/>
    <cellStyle name="Comma 41 3 3 4" xfId="11663"/>
    <cellStyle name="Comma 41 3 3 4 2" xfId="11664"/>
    <cellStyle name="Comma 41 3 3 5" xfId="11665"/>
    <cellStyle name="Comma 41 3 4" xfId="11666"/>
    <cellStyle name="Comma 41 3 4 2" xfId="11667"/>
    <cellStyle name="Comma 41 3 4 2 2" xfId="11668"/>
    <cellStyle name="Comma 41 3 4 2 2 2" xfId="11669"/>
    <cellStyle name="Comma 41 3 4 2 3" xfId="11670"/>
    <cellStyle name="Comma 41 3 4 3" xfId="11671"/>
    <cellStyle name="Comma 41 3 4 3 2" xfId="11672"/>
    <cellStyle name="Comma 41 3 4 4" xfId="11673"/>
    <cellStyle name="Comma 41 3 5" xfId="11674"/>
    <cellStyle name="Comma 41 3 5 2" xfId="11675"/>
    <cellStyle name="Comma 41 3 5 2 2" xfId="11676"/>
    <cellStyle name="Comma 41 3 5 3" xfId="11677"/>
    <cellStyle name="Comma 41 3 6" xfId="11678"/>
    <cellStyle name="Comma 41 3 6 2" xfId="11679"/>
    <cellStyle name="Comma 41 3 7" xfId="11680"/>
    <cellStyle name="Comma 41 4" xfId="11681"/>
    <cellStyle name="Comma 41 4 2" xfId="11682"/>
    <cellStyle name="Comma 41 4 2 2" xfId="11683"/>
    <cellStyle name="Comma 41 4 2 2 2" xfId="11684"/>
    <cellStyle name="Comma 41 4 2 2 2 2" xfId="11685"/>
    <cellStyle name="Comma 41 4 2 2 3" xfId="11686"/>
    <cellStyle name="Comma 41 4 2 3" xfId="11687"/>
    <cellStyle name="Comma 41 4 2 3 2" xfId="11688"/>
    <cellStyle name="Comma 41 4 2 4" xfId="11689"/>
    <cellStyle name="Comma 41 4 3" xfId="11690"/>
    <cellStyle name="Comma 41 4 3 2" xfId="11691"/>
    <cellStyle name="Comma 41 4 3 2 2" xfId="11692"/>
    <cellStyle name="Comma 41 4 3 3" xfId="11693"/>
    <cellStyle name="Comma 41 4 4" xfId="11694"/>
    <cellStyle name="Comma 41 4 4 2" xfId="11695"/>
    <cellStyle name="Comma 41 4 5" xfId="11696"/>
    <cellStyle name="Comma 41 5" xfId="11697"/>
    <cellStyle name="Comma 41 5 2" xfId="11698"/>
    <cellStyle name="Comma 41 5 2 2" xfId="11699"/>
    <cellStyle name="Comma 41 5 2 2 2" xfId="11700"/>
    <cellStyle name="Comma 41 5 2 2 2 2" xfId="11701"/>
    <cellStyle name="Comma 41 5 2 2 3" xfId="11702"/>
    <cellStyle name="Comma 41 5 2 3" xfId="11703"/>
    <cellStyle name="Comma 41 5 2 3 2" xfId="11704"/>
    <cellStyle name="Comma 41 5 2 4" xfId="11705"/>
    <cellStyle name="Comma 41 5 3" xfId="11706"/>
    <cellStyle name="Comma 41 5 3 2" xfId="11707"/>
    <cellStyle name="Comma 41 5 3 2 2" xfId="11708"/>
    <cellStyle name="Comma 41 5 3 3" xfId="11709"/>
    <cellStyle name="Comma 41 5 4" xfId="11710"/>
    <cellStyle name="Comma 41 5 4 2" xfId="11711"/>
    <cellStyle name="Comma 41 5 5" xfId="11712"/>
    <cellStyle name="Comma 41 6" xfId="11713"/>
    <cellStyle name="Comma 41 6 2" xfId="11714"/>
    <cellStyle name="Comma 41 6 2 2" xfId="11715"/>
    <cellStyle name="Comma 41 6 2 2 2" xfId="11716"/>
    <cellStyle name="Comma 41 6 2 3" xfId="11717"/>
    <cellStyle name="Comma 41 6 3" xfId="11718"/>
    <cellStyle name="Comma 41 6 3 2" xfId="11719"/>
    <cellStyle name="Comma 41 6 4" xfId="11720"/>
    <cellStyle name="Comma 41 7" xfId="11721"/>
    <cellStyle name="Comma 41 7 2" xfId="11722"/>
    <cellStyle name="Comma 41 7 2 2" xfId="11723"/>
    <cellStyle name="Comma 41 7 3" xfId="11724"/>
    <cellStyle name="Comma 41 8" xfId="11725"/>
    <cellStyle name="Comma 41 8 2" xfId="11726"/>
    <cellStyle name="Comma 41 9" xfId="11727"/>
    <cellStyle name="Comma 42" xfId="11728"/>
    <cellStyle name="Comma 42 2" xfId="11729"/>
    <cellStyle name="Comma 42 2 2" xfId="11730"/>
    <cellStyle name="Comma 42 2 2 2" xfId="11731"/>
    <cellStyle name="Comma 42 2 2 2 2" xfId="11732"/>
    <cellStyle name="Comma 42 2 2 2 2 2" xfId="11733"/>
    <cellStyle name="Comma 42 2 2 2 2 2 2" xfId="11734"/>
    <cellStyle name="Comma 42 2 2 2 2 3" xfId="11735"/>
    <cellStyle name="Comma 42 2 2 2 3" xfId="11736"/>
    <cellStyle name="Comma 42 2 2 2 3 2" xfId="11737"/>
    <cellStyle name="Comma 42 2 2 2 4" xfId="11738"/>
    <cellStyle name="Comma 42 2 2 3" xfId="11739"/>
    <cellStyle name="Comma 42 2 2 3 2" xfId="11740"/>
    <cellStyle name="Comma 42 2 2 3 2 2" xfId="11741"/>
    <cellStyle name="Comma 42 2 2 3 3" xfId="11742"/>
    <cellStyle name="Comma 42 2 2 4" xfId="11743"/>
    <cellStyle name="Comma 42 2 2 4 2" xfId="11744"/>
    <cellStyle name="Comma 42 2 2 5" xfId="11745"/>
    <cellStyle name="Comma 42 2 3" xfId="11746"/>
    <cellStyle name="Comma 42 2 3 2" xfId="11747"/>
    <cellStyle name="Comma 42 2 3 2 2" xfId="11748"/>
    <cellStyle name="Comma 42 2 3 2 2 2" xfId="11749"/>
    <cellStyle name="Comma 42 2 3 2 2 2 2" xfId="11750"/>
    <cellStyle name="Comma 42 2 3 2 2 3" xfId="11751"/>
    <cellStyle name="Comma 42 2 3 2 3" xfId="11752"/>
    <cellStyle name="Comma 42 2 3 2 3 2" xfId="11753"/>
    <cellStyle name="Comma 42 2 3 2 4" xfId="11754"/>
    <cellStyle name="Comma 42 2 3 3" xfId="11755"/>
    <cellStyle name="Comma 42 2 3 3 2" xfId="11756"/>
    <cellStyle name="Comma 42 2 3 3 2 2" xfId="11757"/>
    <cellStyle name="Comma 42 2 3 3 3" xfId="11758"/>
    <cellStyle name="Comma 42 2 3 4" xfId="11759"/>
    <cellStyle name="Comma 42 2 3 4 2" xfId="11760"/>
    <cellStyle name="Comma 42 2 3 5" xfId="11761"/>
    <cellStyle name="Comma 42 2 4" xfId="11762"/>
    <cellStyle name="Comma 42 2 4 2" xfId="11763"/>
    <cellStyle name="Comma 42 2 4 2 2" xfId="11764"/>
    <cellStyle name="Comma 42 2 4 2 2 2" xfId="11765"/>
    <cellStyle name="Comma 42 2 4 2 3" xfId="11766"/>
    <cellStyle name="Comma 42 2 4 3" xfId="11767"/>
    <cellStyle name="Comma 42 2 4 3 2" xfId="11768"/>
    <cellStyle name="Comma 42 2 4 4" xfId="11769"/>
    <cellStyle name="Comma 42 2 5" xfId="11770"/>
    <cellStyle name="Comma 42 2 5 2" xfId="11771"/>
    <cellStyle name="Comma 42 2 5 2 2" xfId="11772"/>
    <cellStyle name="Comma 42 2 5 3" xfId="11773"/>
    <cellStyle name="Comma 42 2 6" xfId="11774"/>
    <cellStyle name="Comma 42 2 6 2" xfId="11775"/>
    <cellStyle name="Comma 42 2 7" xfId="11776"/>
    <cellStyle name="Comma 42 3" xfId="11777"/>
    <cellStyle name="Comma 42 3 2" xfId="11778"/>
    <cellStyle name="Comma 42 3 2 2" xfId="11779"/>
    <cellStyle name="Comma 42 3 2 2 2" xfId="11780"/>
    <cellStyle name="Comma 42 3 2 2 2 2" xfId="11781"/>
    <cellStyle name="Comma 42 3 2 2 2 2 2" xfId="11782"/>
    <cellStyle name="Comma 42 3 2 2 2 3" xfId="11783"/>
    <cellStyle name="Comma 42 3 2 2 3" xfId="11784"/>
    <cellStyle name="Comma 42 3 2 2 3 2" xfId="11785"/>
    <cellStyle name="Comma 42 3 2 2 4" xfId="11786"/>
    <cellStyle name="Comma 42 3 2 3" xfId="11787"/>
    <cellStyle name="Comma 42 3 2 3 2" xfId="11788"/>
    <cellStyle name="Comma 42 3 2 3 2 2" xfId="11789"/>
    <cellStyle name="Comma 42 3 2 3 3" xfId="11790"/>
    <cellStyle name="Comma 42 3 2 4" xfId="11791"/>
    <cellStyle name="Comma 42 3 2 4 2" xfId="11792"/>
    <cellStyle name="Comma 42 3 2 5" xfId="11793"/>
    <cellStyle name="Comma 42 3 3" xfId="11794"/>
    <cellStyle name="Comma 42 3 3 2" xfId="11795"/>
    <cellStyle name="Comma 42 3 3 2 2" xfId="11796"/>
    <cellStyle name="Comma 42 3 3 2 2 2" xfId="11797"/>
    <cellStyle name="Comma 42 3 3 2 2 2 2" xfId="11798"/>
    <cellStyle name="Comma 42 3 3 2 2 3" xfId="11799"/>
    <cellStyle name="Comma 42 3 3 2 3" xfId="11800"/>
    <cellStyle name="Comma 42 3 3 2 3 2" xfId="11801"/>
    <cellStyle name="Comma 42 3 3 2 4" xfId="11802"/>
    <cellStyle name="Comma 42 3 3 3" xfId="11803"/>
    <cellStyle name="Comma 42 3 3 3 2" xfId="11804"/>
    <cellStyle name="Comma 42 3 3 3 2 2" xfId="11805"/>
    <cellStyle name="Comma 42 3 3 3 3" xfId="11806"/>
    <cellStyle name="Comma 42 3 3 4" xfId="11807"/>
    <cellStyle name="Comma 42 3 3 4 2" xfId="11808"/>
    <cellStyle name="Comma 42 3 3 5" xfId="11809"/>
    <cellStyle name="Comma 42 3 4" xfId="11810"/>
    <cellStyle name="Comma 42 3 4 2" xfId="11811"/>
    <cellStyle name="Comma 42 3 4 2 2" xfId="11812"/>
    <cellStyle name="Comma 42 3 4 2 2 2" xfId="11813"/>
    <cellStyle name="Comma 42 3 4 2 3" xfId="11814"/>
    <cellStyle name="Comma 42 3 4 3" xfId="11815"/>
    <cellStyle name="Comma 42 3 4 3 2" xfId="11816"/>
    <cellStyle name="Comma 42 3 4 4" xfId="11817"/>
    <cellStyle name="Comma 42 3 5" xfId="11818"/>
    <cellStyle name="Comma 42 3 5 2" xfId="11819"/>
    <cellStyle name="Comma 42 3 5 2 2" xfId="11820"/>
    <cellStyle name="Comma 42 3 5 3" xfId="11821"/>
    <cellStyle name="Comma 42 3 6" xfId="11822"/>
    <cellStyle name="Comma 42 3 6 2" xfId="11823"/>
    <cellStyle name="Comma 42 3 7" xfId="11824"/>
    <cellStyle name="Comma 42 4" xfId="11825"/>
    <cellStyle name="Comma 42 4 2" xfId="11826"/>
    <cellStyle name="Comma 42 4 2 2" xfId="11827"/>
    <cellStyle name="Comma 42 4 2 2 2" xfId="11828"/>
    <cellStyle name="Comma 42 4 2 2 2 2" xfId="11829"/>
    <cellStyle name="Comma 42 4 2 2 3" xfId="11830"/>
    <cellStyle name="Comma 42 4 2 3" xfId="11831"/>
    <cellStyle name="Comma 42 4 2 3 2" xfId="11832"/>
    <cellStyle name="Comma 42 4 2 4" xfId="11833"/>
    <cellStyle name="Comma 42 4 3" xfId="11834"/>
    <cellStyle name="Comma 42 4 3 2" xfId="11835"/>
    <cellStyle name="Comma 42 4 3 2 2" xfId="11836"/>
    <cellStyle name="Comma 42 4 3 3" xfId="11837"/>
    <cellStyle name="Comma 42 4 4" xfId="11838"/>
    <cellStyle name="Comma 42 4 4 2" xfId="11839"/>
    <cellStyle name="Comma 42 4 5" xfId="11840"/>
    <cellStyle name="Comma 42 5" xfId="11841"/>
    <cellStyle name="Comma 42 5 2" xfId="11842"/>
    <cellStyle name="Comma 42 5 2 2" xfId="11843"/>
    <cellStyle name="Comma 42 5 2 2 2" xfId="11844"/>
    <cellStyle name="Comma 42 5 2 2 2 2" xfId="11845"/>
    <cellStyle name="Comma 42 5 2 2 3" xfId="11846"/>
    <cellStyle name="Comma 42 5 2 3" xfId="11847"/>
    <cellStyle name="Comma 42 5 2 3 2" xfId="11848"/>
    <cellStyle name="Comma 42 5 2 4" xfId="11849"/>
    <cellStyle name="Comma 42 5 3" xfId="11850"/>
    <cellStyle name="Comma 42 5 3 2" xfId="11851"/>
    <cellStyle name="Comma 42 5 3 2 2" xfId="11852"/>
    <cellStyle name="Comma 42 5 3 3" xfId="11853"/>
    <cellStyle name="Comma 42 5 4" xfId="11854"/>
    <cellStyle name="Comma 42 5 4 2" xfId="11855"/>
    <cellStyle name="Comma 42 5 5" xfId="11856"/>
    <cellStyle name="Comma 42 6" xfId="11857"/>
    <cellStyle name="Comma 42 6 2" xfId="11858"/>
    <cellStyle name="Comma 42 6 2 2" xfId="11859"/>
    <cellStyle name="Comma 42 6 2 2 2" xfId="11860"/>
    <cellStyle name="Comma 42 6 2 3" xfId="11861"/>
    <cellStyle name="Comma 42 6 3" xfId="11862"/>
    <cellStyle name="Comma 42 6 3 2" xfId="11863"/>
    <cellStyle name="Comma 42 6 4" xfId="11864"/>
    <cellStyle name="Comma 42 7" xfId="11865"/>
    <cellStyle name="Comma 42 7 2" xfId="11866"/>
    <cellStyle name="Comma 42 7 2 2" xfId="11867"/>
    <cellStyle name="Comma 42 7 3" xfId="11868"/>
    <cellStyle name="Comma 42 8" xfId="11869"/>
    <cellStyle name="Comma 42 8 2" xfId="11870"/>
    <cellStyle name="Comma 42 9" xfId="11871"/>
    <cellStyle name="Comma 43" xfId="11872"/>
    <cellStyle name="Comma 43 2" xfId="11873"/>
    <cellStyle name="Comma 43 2 2" xfId="11874"/>
    <cellStyle name="Comma 43 2 2 2" xfId="11875"/>
    <cellStyle name="Comma 43 2 2 2 2" xfId="11876"/>
    <cellStyle name="Comma 43 2 2 2 2 2" xfId="11877"/>
    <cellStyle name="Comma 43 2 2 2 2 2 2" xfId="11878"/>
    <cellStyle name="Comma 43 2 2 2 2 3" xfId="11879"/>
    <cellStyle name="Comma 43 2 2 2 3" xfId="11880"/>
    <cellStyle name="Comma 43 2 2 2 3 2" xfId="11881"/>
    <cellStyle name="Comma 43 2 2 2 4" xfId="11882"/>
    <cellStyle name="Comma 43 2 2 3" xfId="11883"/>
    <cellStyle name="Comma 43 2 2 3 2" xfId="11884"/>
    <cellStyle name="Comma 43 2 2 3 2 2" xfId="11885"/>
    <cellStyle name="Comma 43 2 2 3 3" xfId="11886"/>
    <cellStyle name="Comma 43 2 2 4" xfId="11887"/>
    <cellStyle name="Comma 43 2 2 4 2" xfId="11888"/>
    <cellStyle name="Comma 43 2 2 5" xfId="11889"/>
    <cellStyle name="Comma 43 2 3" xfId="11890"/>
    <cellStyle name="Comma 43 2 3 2" xfId="11891"/>
    <cellStyle name="Comma 43 2 3 2 2" xfId="11892"/>
    <cellStyle name="Comma 43 2 3 2 2 2" xfId="11893"/>
    <cellStyle name="Comma 43 2 3 2 2 2 2" xfId="11894"/>
    <cellStyle name="Comma 43 2 3 2 2 3" xfId="11895"/>
    <cellStyle name="Comma 43 2 3 2 3" xfId="11896"/>
    <cellStyle name="Comma 43 2 3 2 3 2" xfId="11897"/>
    <cellStyle name="Comma 43 2 3 2 4" xfId="11898"/>
    <cellStyle name="Comma 43 2 3 3" xfId="11899"/>
    <cellStyle name="Comma 43 2 3 3 2" xfId="11900"/>
    <cellStyle name="Comma 43 2 3 3 2 2" xfId="11901"/>
    <cellStyle name="Comma 43 2 3 3 3" xfId="11902"/>
    <cellStyle name="Comma 43 2 3 4" xfId="11903"/>
    <cellStyle name="Comma 43 2 3 4 2" xfId="11904"/>
    <cellStyle name="Comma 43 2 3 5" xfId="11905"/>
    <cellStyle name="Comma 43 2 4" xfId="11906"/>
    <cellStyle name="Comma 43 2 4 2" xfId="11907"/>
    <cellStyle name="Comma 43 2 4 2 2" xfId="11908"/>
    <cellStyle name="Comma 43 2 4 2 2 2" xfId="11909"/>
    <cellStyle name="Comma 43 2 4 2 3" xfId="11910"/>
    <cellStyle name="Comma 43 2 4 3" xfId="11911"/>
    <cellStyle name="Comma 43 2 4 3 2" xfId="11912"/>
    <cellStyle name="Comma 43 2 4 4" xfId="11913"/>
    <cellStyle name="Comma 43 2 5" xfId="11914"/>
    <cellStyle name="Comma 43 2 5 2" xfId="11915"/>
    <cellStyle name="Comma 43 2 5 2 2" xfId="11916"/>
    <cellStyle name="Comma 43 2 5 3" xfId="11917"/>
    <cellStyle name="Comma 43 2 6" xfId="11918"/>
    <cellStyle name="Comma 43 2 6 2" xfId="11919"/>
    <cellStyle name="Comma 43 2 7" xfId="11920"/>
    <cellStyle name="Comma 43 3" xfId="11921"/>
    <cellStyle name="Comma 43 3 2" xfId="11922"/>
    <cellStyle name="Comma 43 3 2 2" xfId="11923"/>
    <cellStyle name="Comma 43 3 2 2 2" xfId="11924"/>
    <cellStyle name="Comma 43 3 2 2 2 2" xfId="11925"/>
    <cellStyle name="Comma 43 3 2 2 2 2 2" xfId="11926"/>
    <cellStyle name="Comma 43 3 2 2 2 3" xfId="11927"/>
    <cellStyle name="Comma 43 3 2 2 3" xfId="11928"/>
    <cellStyle name="Comma 43 3 2 2 3 2" xfId="11929"/>
    <cellStyle name="Comma 43 3 2 2 4" xfId="11930"/>
    <cellStyle name="Comma 43 3 2 3" xfId="11931"/>
    <cellStyle name="Comma 43 3 2 3 2" xfId="11932"/>
    <cellStyle name="Comma 43 3 2 3 2 2" xfId="11933"/>
    <cellStyle name="Comma 43 3 2 3 3" xfId="11934"/>
    <cellStyle name="Comma 43 3 2 4" xfId="11935"/>
    <cellStyle name="Comma 43 3 2 4 2" xfId="11936"/>
    <cellStyle name="Comma 43 3 2 5" xfId="11937"/>
    <cellStyle name="Comma 43 3 3" xfId="11938"/>
    <cellStyle name="Comma 43 3 3 2" xfId="11939"/>
    <cellStyle name="Comma 43 3 3 2 2" xfId="11940"/>
    <cellStyle name="Comma 43 3 3 2 2 2" xfId="11941"/>
    <cellStyle name="Comma 43 3 3 2 2 2 2" xfId="11942"/>
    <cellStyle name="Comma 43 3 3 2 2 3" xfId="11943"/>
    <cellStyle name="Comma 43 3 3 2 3" xfId="11944"/>
    <cellStyle name="Comma 43 3 3 2 3 2" xfId="11945"/>
    <cellStyle name="Comma 43 3 3 2 4" xfId="11946"/>
    <cellStyle name="Comma 43 3 3 3" xfId="11947"/>
    <cellStyle name="Comma 43 3 3 3 2" xfId="11948"/>
    <cellStyle name="Comma 43 3 3 3 2 2" xfId="11949"/>
    <cellStyle name="Comma 43 3 3 3 3" xfId="11950"/>
    <cellStyle name="Comma 43 3 3 4" xfId="11951"/>
    <cellStyle name="Comma 43 3 3 4 2" xfId="11952"/>
    <cellStyle name="Comma 43 3 3 5" xfId="11953"/>
    <cellStyle name="Comma 43 3 4" xfId="11954"/>
    <cellStyle name="Comma 43 3 4 2" xfId="11955"/>
    <cellStyle name="Comma 43 3 4 2 2" xfId="11956"/>
    <cellStyle name="Comma 43 3 4 2 2 2" xfId="11957"/>
    <cellStyle name="Comma 43 3 4 2 3" xfId="11958"/>
    <cellStyle name="Comma 43 3 4 3" xfId="11959"/>
    <cellStyle name="Comma 43 3 4 3 2" xfId="11960"/>
    <cellStyle name="Comma 43 3 4 4" xfId="11961"/>
    <cellStyle name="Comma 43 3 5" xfId="11962"/>
    <cellStyle name="Comma 43 3 5 2" xfId="11963"/>
    <cellStyle name="Comma 43 3 5 2 2" xfId="11964"/>
    <cellStyle name="Comma 43 3 5 3" xfId="11965"/>
    <cellStyle name="Comma 43 3 6" xfId="11966"/>
    <cellStyle name="Comma 43 3 6 2" xfId="11967"/>
    <cellStyle name="Comma 43 3 7" xfId="11968"/>
    <cellStyle name="Comma 43 4" xfId="11969"/>
    <cellStyle name="Comma 43 4 2" xfId="11970"/>
    <cellStyle name="Comma 43 4 2 2" xfId="11971"/>
    <cellStyle name="Comma 43 4 2 2 2" xfId="11972"/>
    <cellStyle name="Comma 43 4 2 2 2 2" xfId="11973"/>
    <cellStyle name="Comma 43 4 2 2 3" xfId="11974"/>
    <cellStyle name="Comma 43 4 2 3" xfId="11975"/>
    <cellStyle name="Comma 43 4 2 3 2" xfId="11976"/>
    <cellStyle name="Comma 43 4 2 4" xfId="11977"/>
    <cellStyle name="Comma 43 4 3" xfId="11978"/>
    <cellStyle name="Comma 43 4 3 2" xfId="11979"/>
    <cellStyle name="Comma 43 4 3 2 2" xfId="11980"/>
    <cellStyle name="Comma 43 4 3 3" xfId="11981"/>
    <cellStyle name="Comma 43 4 4" xfId="11982"/>
    <cellStyle name="Comma 43 4 4 2" xfId="11983"/>
    <cellStyle name="Comma 43 4 5" xfId="11984"/>
    <cellStyle name="Comma 43 5" xfId="11985"/>
    <cellStyle name="Comma 43 5 2" xfId="11986"/>
    <cellStyle name="Comma 43 5 2 2" xfId="11987"/>
    <cellStyle name="Comma 43 5 2 2 2" xfId="11988"/>
    <cellStyle name="Comma 43 5 2 2 2 2" xfId="11989"/>
    <cellStyle name="Comma 43 5 2 2 3" xfId="11990"/>
    <cellStyle name="Comma 43 5 2 3" xfId="11991"/>
    <cellStyle name="Comma 43 5 2 3 2" xfId="11992"/>
    <cellStyle name="Comma 43 5 2 4" xfId="11993"/>
    <cellStyle name="Comma 43 5 3" xfId="11994"/>
    <cellStyle name="Comma 43 5 3 2" xfId="11995"/>
    <cellStyle name="Comma 43 5 3 2 2" xfId="11996"/>
    <cellStyle name="Comma 43 5 3 3" xfId="11997"/>
    <cellStyle name="Comma 43 5 4" xfId="11998"/>
    <cellStyle name="Comma 43 5 4 2" xfId="11999"/>
    <cellStyle name="Comma 43 5 5" xfId="12000"/>
    <cellStyle name="Comma 43 6" xfId="12001"/>
    <cellStyle name="Comma 43 6 2" xfId="12002"/>
    <cellStyle name="Comma 43 6 2 2" xfId="12003"/>
    <cellStyle name="Comma 43 6 2 2 2" xfId="12004"/>
    <cellStyle name="Comma 43 6 2 3" xfId="12005"/>
    <cellStyle name="Comma 43 6 3" xfId="12006"/>
    <cellStyle name="Comma 43 6 3 2" xfId="12007"/>
    <cellStyle name="Comma 43 6 4" xfId="12008"/>
    <cellStyle name="Comma 43 7" xfId="12009"/>
    <cellStyle name="Comma 43 7 2" xfId="12010"/>
    <cellStyle name="Comma 43 7 2 2" xfId="12011"/>
    <cellStyle name="Comma 43 7 3" xfId="12012"/>
    <cellStyle name="Comma 43 8" xfId="12013"/>
    <cellStyle name="Comma 43 8 2" xfId="12014"/>
    <cellStyle name="Comma 43 9" xfId="12015"/>
    <cellStyle name="Comma 44" xfId="12016"/>
    <cellStyle name="Comma 44 2" xfId="12017"/>
    <cellStyle name="Comma 44 2 2" xfId="12018"/>
    <cellStyle name="Comma 44 2 2 2" xfId="12019"/>
    <cellStyle name="Comma 44 2 2 2 2" xfId="12020"/>
    <cellStyle name="Comma 44 2 2 2 2 2" xfId="12021"/>
    <cellStyle name="Comma 44 2 2 2 2 2 2" xfId="12022"/>
    <cellStyle name="Comma 44 2 2 2 2 3" xfId="12023"/>
    <cellStyle name="Comma 44 2 2 2 3" xfId="12024"/>
    <cellStyle name="Comma 44 2 2 2 3 2" xfId="12025"/>
    <cellStyle name="Comma 44 2 2 2 4" xfId="12026"/>
    <cellStyle name="Comma 44 2 2 3" xfId="12027"/>
    <cellStyle name="Comma 44 2 2 3 2" xfId="12028"/>
    <cellStyle name="Comma 44 2 2 3 2 2" xfId="12029"/>
    <cellStyle name="Comma 44 2 2 3 3" xfId="12030"/>
    <cellStyle name="Comma 44 2 2 4" xfId="12031"/>
    <cellStyle name="Comma 44 2 2 4 2" xfId="12032"/>
    <cellStyle name="Comma 44 2 2 5" xfId="12033"/>
    <cellStyle name="Comma 44 2 3" xfId="12034"/>
    <cellStyle name="Comma 44 2 3 2" xfId="12035"/>
    <cellStyle name="Comma 44 2 3 2 2" xfId="12036"/>
    <cellStyle name="Comma 44 2 3 2 2 2" xfId="12037"/>
    <cellStyle name="Comma 44 2 3 2 2 2 2" xfId="12038"/>
    <cellStyle name="Comma 44 2 3 2 2 3" xfId="12039"/>
    <cellStyle name="Comma 44 2 3 2 3" xfId="12040"/>
    <cellStyle name="Comma 44 2 3 2 3 2" xfId="12041"/>
    <cellStyle name="Comma 44 2 3 2 4" xfId="12042"/>
    <cellStyle name="Comma 44 2 3 3" xfId="12043"/>
    <cellStyle name="Comma 44 2 3 3 2" xfId="12044"/>
    <cellStyle name="Comma 44 2 3 3 2 2" xfId="12045"/>
    <cellStyle name="Comma 44 2 3 3 3" xfId="12046"/>
    <cellStyle name="Comma 44 2 3 4" xfId="12047"/>
    <cellStyle name="Comma 44 2 3 4 2" xfId="12048"/>
    <cellStyle name="Comma 44 2 3 5" xfId="12049"/>
    <cellStyle name="Comma 44 2 4" xfId="12050"/>
    <cellStyle name="Comma 44 2 4 2" xfId="12051"/>
    <cellStyle name="Comma 44 2 4 2 2" xfId="12052"/>
    <cellStyle name="Comma 44 2 4 2 2 2" xfId="12053"/>
    <cellStyle name="Comma 44 2 4 2 3" xfId="12054"/>
    <cellStyle name="Comma 44 2 4 3" xfId="12055"/>
    <cellStyle name="Comma 44 2 4 3 2" xfId="12056"/>
    <cellStyle name="Comma 44 2 4 4" xfId="12057"/>
    <cellStyle name="Comma 44 2 5" xfId="12058"/>
    <cellStyle name="Comma 44 2 5 2" xfId="12059"/>
    <cellStyle name="Comma 44 2 5 2 2" xfId="12060"/>
    <cellStyle name="Comma 44 2 5 3" xfId="12061"/>
    <cellStyle name="Comma 44 2 6" xfId="12062"/>
    <cellStyle name="Comma 44 2 6 2" xfId="12063"/>
    <cellStyle name="Comma 44 2 7" xfId="12064"/>
    <cellStyle name="Comma 44 3" xfId="12065"/>
    <cellStyle name="Comma 44 3 2" xfId="12066"/>
    <cellStyle name="Comma 44 3 2 2" xfId="12067"/>
    <cellStyle name="Comma 44 3 2 2 2" xfId="12068"/>
    <cellStyle name="Comma 44 3 2 2 2 2" xfId="12069"/>
    <cellStyle name="Comma 44 3 2 2 2 2 2" xfId="12070"/>
    <cellStyle name="Comma 44 3 2 2 2 3" xfId="12071"/>
    <cellStyle name="Comma 44 3 2 2 3" xfId="12072"/>
    <cellStyle name="Comma 44 3 2 2 3 2" xfId="12073"/>
    <cellStyle name="Comma 44 3 2 2 4" xfId="12074"/>
    <cellStyle name="Comma 44 3 2 3" xfId="12075"/>
    <cellStyle name="Comma 44 3 2 3 2" xfId="12076"/>
    <cellStyle name="Comma 44 3 2 3 2 2" xfId="12077"/>
    <cellStyle name="Comma 44 3 2 3 3" xfId="12078"/>
    <cellStyle name="Comma 44 3 2 4" xfId="12079"/>
    <cellStyle name="Comma 44 3 2 4 2" xfId="12080"/>
    <cellStyle name="Comma 44 3 2 5" xfId="12081"/>
    <cellStyle name="Comma 44 3 3" xfId="12082"/>
    <cellStyle name="Comma 44 3 3 2" xfId="12083"/>
    <cellStyle name="Comma 44 3 3 2 2" xfId="12084"/>
    <cellStyle name="Comma 44 3 3 2 2 2" xfId="12085"/>
    <cellStyle name="Comma 44 3 3 2 2 2 2" xfId="12086"/>
    <cellStyle name="Comma 44 3 3 2 2 3" xfId="12087"/>
    <cellStyle name="Comma 44 3 3 2 3" xfId="12088"/>
    <cellStyle name="Comma 44 3 3 2 3 2" xfId="12089"/>
    <cellStyle name="Comma 44 3 3 2 4" xfId="12090"/>
    <cellStyle name="Comma 44 3 3 3" xfId="12091"/>
    <cellStyle name="Comma 44 3 3 3 2" xfId="12092"/>
    <cellStyle name="Comma 44 3 3 3 2 2" xfId="12093"/>
    <cellStyle name="Comma 44 3 3 3 3" xfId="12094"/>
    <cellStyle name="Comma 44 3 3 4" xfId="12095"/>
    <cellStyle name="Comma 44 3 3 4 2" xfId="12096"/>
    <cellStyle name="Comma 44 3 3 5" xfId="12097"/>
    <cellStyle name="Comma 44 3 4" xfId="12098"/>
    <cellStyle name="Comma 44 3 4 2" xfId="12099"/>
    <cellStyle name="Comma 44 3 4 2 2" xfId="12100"/>
    <cellStyle name="Comma 44 3 4 2 2 2" xfId="12101"/>
    <cellStyle name="Comma 44 3 4 2 3" xfId="12102"/>
    <cellStyle name="Comma 44 3 4 3" xfId="12103"/>
    <cellStyle name="Comma 44 3 4 3 2" xfId="12104"/>
    <cellStyle name="Comma 44 3 4 4" xfId="12105"/>
    <cellStyle name="Comma 44 3 5" xfId="12106"/>
    <cellStyle name="Comma 44 3 5 2" xfId="12107"/>
    <cellStyle name="Comma 44 3 5 2 2" xfId="12108"/>
    <cellStyle name="Comma 44 3 5 3" xfId="12109"/>
    <cellStyle name="Comma 44 3 6" xfId="12110"/>
    <cellStyle name="Comma 44 3 6 2" xfId="12111"/>
    <cellStyle name="Comma 44 3 7" xfId="12112"/>
    <cellStyle name="Comma 44 4" xfId="12113"/>
    <cellStyle name="Comma 44 4 2" xfId="12114"/>
    <cellStyle name="Comma 44 4 2 2" xfId="12115"/>
    <cellStyle name="Comma 44 4 2 2 2" xfId="12116"/>
    <cellStyle name="Comma 44 4 2 2 2 2" xfId="12117"/>
    <cellStyle name="Comma 44 4 2 2 3" xfId="12118"/>
    <cellStyle name="Comma 44 4 2 3" xfId="12119"/>
    <cellStyle name="Comma 44 4 2 3 2" xfId="12120"/>
    <cellStyle name="Comma 44 4 2 4" xfId="12121"/>
    <cellStyle name="Comma 44 4 3" xfId="12122"/>
    <cellStyle name="Comma 44 4 3 2" xfId="12123"/>
    <cellStyle name="Comma 44 4 3 2 2" xfId="12124"/>
    <cellStyle name="Comma 44 4 3 3" xfId="12125"/>
    <cellStyle name="Comma 44 4 4" xfId="12126"/>
    <cellStyle name="Comma 44 4 4 2" xfId="12127"/>
    <cellStyle name="Comma 44 4 5" xfId="12128"/>
    <cellStyle name="Comma 44 5" xfId="12129"/>
    <cellStyle name="Comma 44 5 2" xfId="12130"/>
    <cellStyle name="Comma 44 5 2 2" xfId="12131"/>
    <cellStyle name="Comma 44 5 2 2 2" xfId="12132"/>
    <cellStyle name="Comma 44 5 2 2 2 2" xfId="12133"/>
    <cellStyle name="Comma 44 5 2 2 3" xfId="12134"/>
    <cellStyle name="Comma 44 5 2 3" xfId="12135"/>
    <cellStyle name="Comma 44 5 2 3 2" xfId="12136"/>
    <cellStyle name="Comma 44 5 2 4" xfId="12137"/>
    <cellStyle name="Comma 44 5 3" xfId="12138"/>
    <cellStyle name="Comma 44 5 3 2" xfId="12139"/>
    <cellStyle name="Comma 44 5 3 2 2" xfId="12140"/>
    <cellStyle name="Comma 44 5 3 3" xfId="12141"/>
    <cellStyle name="Comma 44 5 4" xfId="12142"/>
    <cellStyle name="Comma 44 5 4 2" xfId="12143"/>
    <cellStyle name="Comma 44 5 5" xfId="12144"/>
    <cellStyle name="Comma 44 6" xfId="12145"/>
    <cellStyle name="Comma 44 6 2" xfId="12146"/>
    <cellStyle name="Comma 44 6 2 2" xfId="12147"/>
    <cellStyle name="Comma 44 6 2 2 2" xfId="12148"/>
    <cellStyle name="Comma 44 6 2 3" xfId="12149"/>
    <cellStyle name="Comma 44 6 3" xfId="12150"/>
    <cellStyle name="Comma 44 6 3 2" xfId="12151"/>
    <cellStyle name="Comma 44 6 4" xfId="12152"/>
    <cellStyle name="Comma 44 7" xfId="12153"/>
    <cellStyle name="Comma 44 7 2" xfId="12154"/>
    <cellStyle name="Comma 44 7 2 2" xfId="12155"/>
    <cellStyle name="Comma 44 7 3" xfId="12156"/>
    <cellStyle name="Comma 44 8" xfId="12157"/>
    <cellStyle name="Comma 44 8 2" xfId="12158"/>
    <cellStyle name="Comma 44 9" xfId="12159"/>
    <cellStyle name="Comma 45" xfId="12160"/>
    <cellStyle name="Comma 45 2" xfId="12161"/>
    <cellStyle name="Comma 45 2 2" xfId="12162"/>
    <cellStyle name="Comma 45 2 2 2" xfId="12163"/>
    <cellStyle name="Comma 45 2 2 2 2" xfId="12164"/>
    <cellStyle name="Comma 45 2 2 2 2 2" xfId="12165"/>
    <cellStyle name="Comma 45 2 2 2 2 2 2" xfId="12166"/>
    <cellStyle name="Comma 45 2 2 2 2 3" xfId="12167"/>
    <cellStyle name="Comma 45 2 2 2 3" xfId="12168"/>
    <cellStyle name="Comma 45 2 2 2 3 2" xfId="12169"/>
    <cellStyle name="Comma 45 2 2 2 4" xfId="12170"/>
    <cellStyle name="Comma 45 2 2 3" xfId="12171"/>
    <cellStyle name="Comma 45 2 2 3 2" xfId="12172"/>
    <cellStyle name="Comma 45 2 2 3 2 2" xfId="12173"/>
    <cellStyle name="Comma 45 2 2 3 3" xfId="12174"/>
    <cellStyle name="Comma 45 2 2 4" xfId="12175"/>
    <cellStyle name="Comma 45 2 2 4 2" xfId="12176"/>
    <cellStyle name="Comma 45 2 2 5" xfId="12177"/>
    <cellStyle name="Comma 45 2 3" xfId="12178"/>
    <cellStyle name="Comma 45 2 3 2" xfId="12179"/>
    <cellStyle name="Comma 45 2 3 2 2" xfId="12180"/>
    <cellStyle name="Comma 45 2 3 2 2 2" xfId="12181"/>
    <cellStyle name="Comma 45 2 3 2 2 2 2" xfId="12182"/>
    <cellStyle name="Comma 45 2 3 2 2 3" xfId="12183"/>
    <cellStyle name="Comma 45 2 3 2 3" xfId="12184"/>
    <cellStyle name="Comma 45 2 3 2 3 2" xfId="12185"/>
    <cellStyle name="Comma 45 2 3 2 4" xfId="12186"/>
    <cellStyle name="Comma 45 2 3 3" xfId="12187"/>
    <cellStyle name="Comma 45 2 3 3 2" xfId="12188"/>
    <cellStyle name="Comma 45 2 3 3 2 2" xfId="12189"/>
    <cellStyle name="Comma 45 2 3 3 3" xfId="12190"/>
    <cellStyle name="Comma 45 2 3 4" xfId="12191"/>
    <cellStyle name="Comma 45 2 3 4 2" xfId="12192"/>
    <cellStyle name="Comma 45 2 3 5" xfId="12193"/>
    <cellStyle name="Comma 45 2 4" xfId="12194"/>
    <cellStyle name="Comma 45 2 4 2" xfId="12195"/>
    <cellStyle name="Comma 45 2 4 2 2" xfId="12196"/>
    <cellStyle name="Comma 45 2 4 2 2 2" xfId="12197"/>
    <cellStyle name="Comma 45 2 4 2 3" xfId="12198"/>
    <cellStyle name="Comma 45 2 4 3" xfId="12199"/>
    <cellStyle name="Comma 45 2 4 3 2" xfId="12200"/>
    <cellStyle name="Comma 45 2 4 4" xfId="12201"/>
    <cellStyle name="Comma 45 2 5" xfId="12202"/>
    <cellStyle name="Comma 45 2 5 2" xfId="12203"/>
    <cellStyle name="Comma 45 2 5 2 2" xfId="12204"/>
    <cellStyle name="Comma 45 2 5 3" xfId="12205"/>
    <cellStyle name="Comma 45 2 6" xfId="12206"/>
    <cellStyle name="Comma 45 2 6 2" xfId="12207"/>
    <cellStyle name="Comma 45 2 7" xfId="12208"/>
    <cellStyle name="Comma 45 3" xfId="12209"/>
    <cellStyle name="Comma 45 3 2" xfId="12210"/>
    <cellStyle name="Comma 45 3 2 2" xfId="12211"/>
    <cellStyle name="Comma 45 3 2 2 2" xfId="12212"/>
    <cellStyle name="Comma 45 3 2 2 2 2" xfId="12213"/>
    <cellStyle name="Comma 45 3 2 2 2 2 2" xfId="12214"/>
    <cellStyle name="Comma 45 3 2 2 2 3" xfId="12215"/>
    <cellStyle name="Comma 45 3 2 2 3" xfId="12216"/>
    <cellStyle name="Comma 45 3 2 2 3 2" xfId="12217"/>
    <cellStyle name="Comma 45 3 2 2 4" xfId="12218"/>
    <cellStyle name="Comma 45 3 2 3" xfId="12219"/>
    <cellStyle name="Comma 45 3 2 3 2" xfId="12220"/>
    <cellStyle name="Comma 45 3 2 3 2 2" xfId="12221"/>
    <cellStyle name="Comma 45 3 2 3 3" xfId="12222"/>
    <cellStyle name="Comma 45 3 2 4" xfId="12223"/>
    <cellStyle name="Comma 45 3 2 4 2" xfId="12224"/>
    <cellStyle name="Comma 45 3 2 5" xfId="12225"/>
    <cellStyle name="Comma 45 3 3" xfId="12226"/>
    <cellStyle name="Comma 45 3 3 2" xfId="12227"/>
    <cellStyle name="Comma 45 3 3 2 2" xfId="12228"/>
    <cellStyle name="Comma 45 3 3 2 2 2" xfId="12229"/>
    <cellStyle name="Comma 45 3 3 2 2 2 2" xfId="12230"/>
    <cellStyle name="Comma 45 3 3 2 2 3" xfId="12231"/>
    <cellStyle name="Comma 45 3 3 2 3" xfId="12232"/>
    <cellStyle name="Comma 45 3 3 2 3 2" xfId="12233"/>
    <cellStyle name="Comma 45 3 3 2 4" xfId="12234"/>
    <cellStyle name="Comma 45 3 3 3" xfId="12235"/>
    <cellStyle name="Comma 45 3 3 3 2" xfId="12236"/>
    <cellStyle name="Comma 45 3 3 3 2 2" xfId="12237"/>
    <cellStyle name="Comma 45 3 3 3 3" xfId="12238"/>
    <cellStyle name="Comma 45 3 3 4" xfId="12239"/>
    <cellStyle name="Comma 45 3 3 4 2" xfId="12240"/>
    <cellStyle name="Comma 45 3 3 5" xfId="12241"/>
    <cellStyle name="Comma 45 3 4" xfId="12242"/>
    <cellStyle name="Comma 45 3 4 2" xfId="12243"/>
    <cellStyle name="Comma 45 3 4 2 2" xfId="12244"/>
    <cellStyle name="Comma 45 3 4 2 2 2" xfId="12245"/>
    <cellStyle name="Comma 45 3 4 2 3" xfId="12246"/>
    <cellStyle name="Comma 45 3 4 3" xfId="12247"/>
    <cellStyle name="Comma 45 3 4 3 2" xfId="12248"/>
    <cellStyle name="Comma 45 3 4 4" xfId="12249"/>
    <cellStyle name="Comma 45 3 5" xfId="12250"/>
    <cellStyle name="Comma 45 3 5 2" xfId="12251"/>
    <cellStyle name="Comma 45 3 5 2 2" xfId="12252"/>
    <cellStyle name="Comma 45 3 5 3" xfId="12253"/>
    <cellStyle name="Comma 45 3 6" xfId="12254"/>
    <cellStyle name="Comma 45 3 6 2" xfId="12255"/>
    <cellStyle name="Comma 45 3 7" xfId="12256"/>
    <cellStyle name="Comma 45 4" xfId="12257"/>
    <cellStyle name="Comma 45 4 2" xfId="12258"/>
    <cellStyle name="Comma 45 4 2 2" xfId="12259"/>
    <cellStyle name="Comma 45 4 2 2 2" xfId="12260"/>
    <cellStyle name="Comma 45 4 2 2 2 2" xfId="12261"/>
    <cellStyle name="Comma 45 4 2 2 3" xfId="12262"/>
    <cellStyle name="Comma 45 4 2 3" xfId="12263"/>
    <cellStyle name="Comma 45 4 2 3 2" xfId="12264"/>
    <cellStyle name="Comma 45 4 2 4" xfId="12265"/>
    <cellStyle name="Comma 45 4 3" xfId="12266"/>
    <cellStyle name="Comma 45 4 3 2" xfId="12267"/>
    <cellStyle name="Comma 45 4 3 2 2" xfId="12268"/>
    <cellStyle name="Comma 45 4 3 3" xfId="12269"/>
    <cellStyle name="Comma 45 4 4" xfId="12270"/>
    <cellStyle name="Comma 45 4 4 2" xfId="12271"/>
    <cellStyle name="Comma 45 4 5" xfId="12272"/>
    <cellStyle name="Comma 45 5" xfId="12273"/>
    <cellStyle name="Comma 45 5 2" xfId="12274"/>
    <cellStyle name="Comma 45 5 2 2" xfId="12275"/>
    <cellStyle name="Comma 45 5 2 2 2" xfId="12276"/>
    <cellStyle name="Comma 45 5 2 2 2 2" xfId="12277"/>
    <cellStyle name="Comma 45 5 2 2 3" xfId="12278"/>
    <cellStyle name="Comma 45 5 2 3" xfId="12279"/>
    <cellStyle name="Comma 45 5 2 3 2" xfId="12280"/>
    <cellStyle name="Comma 45 5 2 4" xfId="12281"/>
    <cellStyle name="Comma 45 5 3" xfId="12282"/>
    <cellStyle name="Comma 45 5 3 2" xfId="12283"/>
    <cellStyle name="Comma 45 5 3 2 2" xfId="12284"/>
    <cellStyle name="Comma 45 5 3 3" xfId="12285"/>
    <cellStyle name="Comma 45 5 4" xfId="12286"/>
    <cellStyle name="Comma 45 5 4 2" xfId="12287"/>
    <cellStyle name="Comma 45 5 5" xfId="12288"/>
    <cellStyle name="Comma 45 6" xfId="12289"/>
    <cellStyle name="Comma 45 6 2" xfId="12290"/>
    <cellStyle name="Comma 45 6 2 2" xfId="12291"/>
    <cellStyle name="Comma 45 6 2 2 2" xfId="12292"/>
    <cellStyle name="Comma 45 6 2 3" xfId="12293"/>
    <cellStyle name="Comma 45 6 3" xfId="12294"/>
    <cellStyle name="Comma 45 6 3 2" xfId="12295"/>
    <cellStyle name="Comma 45 6 4" xfId="12296"/>
    <cellStyle name="Comma 45 7" xfId="12297"/>
    <cellStyle name="Comma 45 7 2" xfId="12298"/>
    <cellStyle name="Comma 45 7 2 2" xfId="12299"/>
    <cellStyle name="Comma 45 7 3" xfId="12300"/>
    <cellStyle name="Comma 45 8" xfId="12301"/>
    <cellStyle name="Comma 45 8 2" xfId="12302"/>
    <cellStyle name="Comma 45 9" xfId="12303"/>
    <cellStyle name="Comma 46" xfId="12304"/>
    <cellStyle name="Comma 46 2" xfId="12305"/>
    <cellStyle name="Comma 46 2 2" xfId="12306"/>
    <cellStyle name="Comma 46 2 2 2" xfId="12307"/>
    <cellStyle name="Comma 46 2 2 2 2" xfId="12308"/>
    <cellStyle name="Comma 46 2 2 2 2 2" xfId="12309"/>
    <cellStyle name="Comma 46 2 2 2 2 2 2" xfId="12310"/>
    <cellStyle name="Comma 46 2 2 2 2 3" xfId="12311"/>
    <cellStyle name="Comma 46 2 2 2 3" xfId="12312"/>
    <cellStyle name="Comma 46 2 2 2 3 2" xfId="12313"/>
    <cellStyle name="Comma 46 2 2 2 4" xfId="12314"/>
    <cellStyle name="Comma 46 2 2 3" xfId="12315"/>
    <cellStyle name="Comma 46 2 2 3 2" xfId="12316"/>
    <cellStyle name="Comma 46 2 2 3 2 2" xfId="12317"/>
    <cellStyle name="Comma 46 2 2 3 3" xfId="12318"/>
    <cellStyle name="Comma 46 2 2 4" xfId="12319"/>
    <cellStyle name="Comma 46 2 2 4 2" xfId="12320"/>
    <cellStyle name="Comma 46 2 2 5" xfId="12321"/>
    <cellStyle name="Comma 46 2 3" xfId="12322"/>
    <cellStyle name="Comma 46 2 3 2" xfId="12323"/>
    <cellStyle name="Comma 46 2 3 2 2" xfId="12324"/>
    <cellStyle name="Comma 46 2 3 2 2 2" xfId="12325"/>
    <cellStyle name="Comma 46 2 3 2 2 2 2" xfId="12326"/>
    <cellStyle name="Comma 46 2 3 2 2 3" xfId="12327"/>
    <cellStyle name="Comma 46 2 3 2 3" xfId="12328"/>
    <cellStyle name="Comma 46 2 3 2 3 2" xfId="12329"/>
    <cellStyle name="Comma 46 2 3 2 4" xfId="12330"/>
    <cellStyle name="Comma 46 2 3 3" xfId="12331"/>
    <cellStyle name="Comma 46 2 3 3 2" xfId="12332"/>
    <cellStyle name="Comma 46 2 3 3 2 2" xfId="12333"/>
    <cellStyle name="Comma 46 2 3 3 3" xfId="12334"/>
    <cellStyle name="Comma 46 2 3 4" xfId="12335"/>
    <cellStyle name="Comma 46 2 3 4 2" xfId="12336"/>
    <cellStyle name="Comma 46 2 3 5" xfId="12337"/>
    <cellStyle name="Comma 46 2 4" xfId="12338"/>
    <cellStyle name="Comma 46 2 4 2" xfId="12339"/>
    <cellStyle name="Comma 46 2 4 2 2" xfId="12340"/>
    <cellStyle name="Comma 46 2 4 2 2 2" xfId="12341"/>
    <cellStyle name="Comma 46 2 4 2 3" xfId="12342"/>
    <cellStyle name="Comma 46 2 4 3" xfId="12343"/>
    <cellStyle name="Comma 46 2 4 3 2" xfId="12344"/>
    <cellStyle name="Comma 46 2 4 4" xfId="12345"/>
    <cellStyle name="Comma 46 2 5" xfId="12346"/>
    <cellStyle name="Comma 46 2 5 2" xfId="12347"/>
    <cellStyle name="Comma 46 2 5 2 2" xfId="12348"/>
    <cellStyle name="Comma 46 2 5 3" xfId="12349"/>
    <cellStyle name="Comma 46 2 6" xfId="12350"/>
    <cellStyle name="Comma 46 2 6 2" xfId="12351"/>
    <cellStyle name="Comma 46 2 7" xfId="12352"/>
    <cellStyle name="Comma 46 3" xfId="12353"/>
    <cellStyle name="Comma 46 3 2" xfId="12354"/>
    <cellStyle name="Comma 46 3 2 2" xfId="12355"/>
    <cellStyle name="Comma 46 3 2 2 2" xfId="12356"/>
    <cellStyle name="Comma 46 3 2 2 2 2" xfId="12357"/>
    <cellStyle name="Comma 46 3 2 2 2 2 2" xfId="12358"/>
    <cellStyle name="Comma 46 3 2 2 2 3" xfId="12359"/>
    <cellStyle name="Comma 46 3 2 2 3" xfId="12360"/>
    <cellStyle name="Comma 46 3 2 2 3 2" xfId="12361"/>
    <cellStyle name="Comma 46 3 2 2 4" xfId="12362"/>
    <cellStyle name="Comma 46 3 2 3" xfId="12363"/>
    <cellStyle name="Comma 46 3 2 3 2" xfId="12364"/>
    <cellStyle name="Comma 46 3 2 3 2 2" xfId="12365"/>
    <cellStyle name="Comma 46 3 2 3 3" xfId="12366"/>
    <cellStyle name="Comma 46 3 2 4" xfId="12367"/>
    <cellStyle name="Comma 46 3 2 4 2" xfId="12368"/>
    <cellStyle name="Comma 46 3 2 5" xfId="12369"/>
    <cellStyle name="Comma 46 3 3" xfId="12370"/>
    <cellStyle name="Comma 46 3 3 2" xfId="12371"/>
    <cellStyle name="Comma 46 3 3 2 2" xfId="12372"/>
    <cellStyle name="Comma 46 3 3 2 2 2" xfId="12373"/>
    <cellStyle name="Comma 46 3 3 2 2 2 2" xfId="12374"/>
    <cellStyle name="Comma 46 3 3 2 2 3" xfId="12375"/>
    <cellStyle name="Comma 46 3 3 2 3" xfId="12376"/>
    <cellStyle name="Comma 46 3 3 2 3 2" xfId="12377"/>
    <cellStyle name="Comma 46 3 3 2 4" xfId="12378"/>
    <cellStyle name="Comma 46 3 3 3" xfId="12379"/>
    <cellStyle name="Comma 46 3 3 3 2" xfId="12380"/>
    <cellStyle name="Comma 46 3 3 3 2 2" xfId="12381"/>
    <cellStyle name="Comma 46 3 3 3 3" xfId="12382"/>
    <cellStyle name="Comma 46 3 3 4" xfId="12383"/>
    <cellStyle name="Comma 46 3 3 4 2" xfId="12384"/>
    <cellStyle name="Comma 46 3 3 5" xfId="12385"/>
    <cellStyle name="Comma 46 3 4" xfId="12386"/>
    <cellStyle name="Comma 46 3 4 2" xfId="12387"/>
    <cellStyle name="Comma 46 3 4 2 2" xfId="12388"/>
    <cellStyle name="Comma 46 3 4 2 2 2" xfId="12389"/>
    <cellStyle name="Comma 46 3 4 2 3" xfId="12390"/>
    <cellStyle name="Comma 46 3 4 3" xfId="12391"/>
    <cellStyle name="Comma 46 3 4 3 2" xfId="12392"/>
    <cellStyle name="Comma 46 3 4 4" xfId="12393"/>
    <cellStyle name="Comma 46 3 5" xfId="12394"/>
    <cellStyle name="Comma 46 3 5 2" xfId="12395"/>
    <cellStyle name="Comma 46 3 5 2 2" xfId="12396"/>
    <cellStyle name="Comma 46 3 5 3" xfId="12397"/>
    <cellStyle name="Comma 46 3 6" xfId="12398"/>
    <cellStyle name="Comma 46 3 6 2" xfId="12399"/>
    <cellStyle name="Comma 46 3 7" xfId="12400"/>
    <cellStyle name="Comma 46 4" xfId="12401"/>
    <cellStyle name="Comma 46 4 2" xfId="12402"/>
    <cellStyle name="Comma 46 4 2 2" xfId="12403"/>
    <cellStyle name="Comma 46 4 2 2 2" xfId="12404"/>
    <cellStyle name="Comma 46 4 2 2 2 2" xfId="12405"/>
    <cellStyle name="Comma 46 4 2 2 3" xfId="12406"/>
    <cellStyle name="Comma 46 4 2 3" xfId="12407"/>
    <cellStyle name="Comma 46 4 2 3 2" xfId="12408"/>
    <cellStyle name="Comma 46 4 2 4" xfId="12409"/>
    <cellStyle name="Comma 46 4 3" xfId="12410"/>
    <cellStyle name="Comma 46 4 3 2" xfId="12411"/>
    <cellStyle name="Comma 46 4 3 2 2" xfId="12412"/>
    <cellStyle name="Comma 46 4 3 3" xfId="12413"/>
    <cellStyle name="Comma 46 4 4" xfId="12414"/>
    <cellStyle name="Comma 46 4 4 2" xfId="12415"/>
    <cellStyle name="Comma 46 4 5" xfId="12416"/>
    <cellStyle name="Comma 46 5" xfId="12417"/>
    <cellStyle name="Comma 46 5 2" xfId="12418"/>
    <cellStyle name="Comma 46 5 2 2" xfId="12419"/>
    <cellStyle name="Comma 46 5 2 2 2" xfId="12420"/>
    <cellStyle name="Comma 46 5 2 2 2 2" xfId="12421"/>
    <cellStyle name="Comma 46 5 2 2 3" xfId="12422"/>
    <cellStyle name="Comma 46 5 2 3" xfId="12423"/>
    <cellStyle name="Comma 46 5 2 3 2" xfId="12424"/>
    <cellStyle name="Comma 46 5 2 4" xfId="12425"/>
    <cellStyle name="Comma 46 5 3" xfId="12426"/>
    <cellStyle name="Comma 46 5 3 2" xfId="12427"/>
    <cellStyle name="Comma 46 5 3 2 2" xfId="12428"/>
    <cellStyle name="Comma 46 5 3 3" xfId="12429"/>
    <cellStyle name="Comma 46 5 4" xfId="12430"/>
    <cellStyle name="Comma 46 5 4 2" xfId="12431"/>
    <cellStyle name="Comma 46 5 5" xfId="12432"/>
    <cellStyle name="Comma 46 6" xfId="12433"/>
    <cellStyle name="Comma 46 6 2" xfId="12434"/>
    <cellStyle name="Comma 46 6 2 2" xfId="12435"/>
    <cellStyle name="Comma 46 6 2 2 2" xfId="12436"/>
    <cellStyle name="Comma 46 6 2 3" xfId="12437"/>
    <cellStyle name="Comma 46 6 3" xfId="12438"/>
    <cellStyle name="Comma 46 6 3 2" xfId="12439"/>
    <cellStyle name="Comma 46 6 4" xfId="12440"/>
    <cellStyle name="Comma 46 7" xfId="12441"/>
    <cellStyle name="Comma 46 7 2" xfId="12442"/>
    <cellStyle name="Comma 46 7 2 2" xfId="12443"/>
    <cellStyle name="Comma 46 7 3" xfId="12444"/>
    <cellStyle name="Comma 46 8" xfId="12445"/>
    <cellStyle name="Comma 46 8 2" xfId="12446"/>
    <cellStyle name="Comma 46 9" xfId="12447"/>
    <cellStyle name="Comma 47" xfId="12448"/>
    <cellStyle name="Comma 47 10" xfId="12449"/>
    <cellStyle name="Comma 47 2" xfId="12450"/>
    <cellStyle name="Comma 47 2 2" xfId="12451"/>
    <cellStyle name="Comma 47 2 2 2" xfId="12452"/>
    <cellStyle name="Comma 47 2 2 2 2" xfId="12453"/>
    <cellStyle name="Comma 47 2 2 2 2 2" xfId="12454"/>
    <cellStyle name="Comma 47 2 2 2 2 2 2" xfId="12455"/>
    <cellStyle name="Comma 47 2 2 2 2 2 3" xfId="12456"/>
    <cellStyle name="Comma 47 2 2 2 2 3" xfId="12457"/>
    <cellStyle name="Comma 47 2 2 2 2 4" xfId="12458"/>
    <cellStyle name="Comma 47 2 2 2 3" xfId="12459"/>
    <cellStyle name="Comma 47 2 2 2 3 2" xfId="12460"/>
    <cellStyle name="Comma 47 2 2 2 3 3" xfId="12461"/>
    <cellStyle name="Comma 47 2 2 2 4" xfId="12462"/>
    <cellStyle name="Comma 47 2 2 2 5" xfId="12463"/>
    <cellStyle name="Comma 47 2 2 3" xfId="12464"/>
    <cellStyle name="Comma 47 2 2 3 2" xfId="12465"/>
    <cellStyle name="Comma 47 2 2 3 2 2" xfId="12466"/>
    <cellStyle name="Comma 47 2 2 3 2 3" xfId="12467"/>
    <cellStyle name="Comma 47 2 2 3 3" xfId="12468"/>
    <cellStyle name="Comma 47 2 2 3 4" xfId="12469"/>
    <cellStyle name="Comma 47 2 2 4" xfId="12470"/>
    <cellStyle name="Comma 47 2 2 4 2" xfId="12471"/>
    <cellStyle name="Comma 47 2 2 4 3" xfId="12472"/>
    <cellStyle name="Comma 47 2 2 5" xfId="12473"/>
    <cellStyle name="Comma 47 2 2 6" xfId="12474"/>
    <cellStyle name="Comma 47 2 3" xfId="12475"/>
    <cellStyle name="Comma 47 2 3 2" xfId="12476"/>
    <cellStyle name="Comma 47 2 3 2 2" xfId="12477"/>
    <cellStyle name="Comma 47 2 3 2 2 2" xfId="12478"/>
    <cellStyle name="Comma 47 2 3 2 2 3" xfId="12479"/>
    <cellStyle name="Comma 47 2 3 2 3" xfId="12480"/>
    <cellStyle name="Comma 47 2 3 2 4" xfId="12481"/>
    <cellStyle name="Comma 47 2 3 3" xfId="12482"/>
    <cellStyle name="Comma 47 2 3 3 2" xfId="12483"/>
    <cellStyle name="Comma 47 2 3 3 3" xfId="12484"/>
    <cellStyle name="Comma 47 2 3 4" xfId="12485"/>
    <cellStyle name="Comma 47 2 3 5" xfId="12486"/>
    <cellStyle name="Comma 47 2 4" xfId="12487"/>
    <cellStyle name="Comma 47 2 4 2" xfId="12488"/>
    <cellStyle name="Comma 47 2 4 2 2" xfId="12489"/>
    <cellStyle name="Comma 47 2 4 2 3" xfId="12490"/>
    <cellStyle name="Comma 47 2 4 3" xfId="12491"/>
    <cellStyle name="Comma 47 2 4 4" xfId="12492"/>
    <cellStyle name="Comma 47 2 5" xfId="12493"/>
    <cellStyle name="Comma 47 2 5 2" xfId="12494"/>
    <cellStyle name="Comma 47 2 5 3" xfId="12495"/>
    <cellStyle name="Comma 47 2 6" xfId="12496"/>
    <cellStyle name="Comma 47 2 7" xfId="12497"/>
    <cellStyle name="Comma 47 3" xfId="12498"/>
    <cellStyle name="Comma 47 3 2" xfId="12499"/>
    <cellStyle name="Comma 47 3 2 2" xfId="12500"/>
    <cellStyle name="Comma 47 3 2 2 2" xfId="12501"/>
    <cellStyle name="Comma 47 3 2 2 2 2" xfId="12502"/>
    <cellStyle name="Comma 47 3 2 2 2 2 2" xfId="12503"/>
    <cellStyle name="Comma 47 3 2 2 2 2 3" xfId="12504"/>
    <cellStyle name="Comma 47 3 2 2 2 3" xfId="12505"/>
    <cellStyle name="Comma 47 3 2 2 2 4" xfId="12506"/>
    <cellStyle name="Comma 47 3 2 2 3" xfId="12507"/>
    <cellStyle name="Comma 47 3 2 2 3 2" xfId="12508"/>
    <cellStyle name="Comma 47 3 2 2 3 3" xfId="12509"/>
    <cellStyle name="Comma 47 3 2 2 4" xfId="12510"/>
    <cellStyle name="Comma 47 3 2 2 5" xfId="12511"/>
    <cellStyle name="Comma 47 3 2 3" xfId="12512"/>
    <cellStyle name="Comma 47 3 2 3 2" xfId="12513"/>
    <cellStyle name="Comma 47 3 2 3 2 2" xfId="12514"/>
    <cellStyle name="Comma 47 3 2 3 2 3" xfId="12515"/>
    <cellStyle name="Comma 47 3 2 3 3" xfId="12516"/>
    <cellStyle name="Comma 47 3 2 3 4" xfId="12517"/>
    <cellStyle name="Comma 47 3 2 4" xfId="12518"/>
    <cellStyle name="Comma 47 3 2 4 2" xfId="12519"/>
    <cellStyle name="Comma 47 3 2 4 3" xfId="12520"/>
    <cellStyle name="Comma 47 3 2 5" xfId="12521"/>
    <cellStyle name="Comma 47 3 2 6" xfId="12522"/>
    <cellStyle name="Comma 47 3 3" xfId="12523"/>
    <cellStyle name="Comma 47 3 3 2" xfId="12524"/>
    <cellStyle name="Comma 47 3 3 2 2" xfId="12525"/>
    <cellStyle name="Comma 47 3 3 2 2 2" xfId="12526"/>
    <cellStyle name="Comma 47 3 3 2 2 3" xfId="12527"/>
    <cellStyle name="Comma 47 3 3 2 3" xfId="12528"/>
    <cellStyle name="Comma 47 3 3 2 4" xfId="12529"/>
    <cellStyle name="Comma 47 3 3 3" xfId="12530"/>
    <cellStyle name="Comma 47 3 3 3 2" xfId="12531"/>
    <cellStyle name="Comma 47 3 3 3 3" xfId="12532"/>
    <cellStyle name="Comma 47 3 3 4" xfId="12533"/>
    <cellStyle name="Comma 47 3 3 5" xfId="12534"/>
    <cellStyle name="Comma 47 3 4" xfId="12535"/>
    <cellStyle name="Comma 47 3 4 2" xfId="12536"/>
    <cellStyle name="Comma 47 3 4 2 2" xfId="12537"/>
    <cellStyle name="Comma 47 3 4 2 3" xfId="12538"/>
    <cellStyle name="Comma 47 3 4 3" xfId="12539"/>
    <cellStyle name="Comma 47 3 4 4" xfId="12540"/>
    <cellStyle name="Comma 47 3 5" xfId="12541"/>
    <cellStyle name="Comma 47 3 5 2" xfId="12542"/>
    <cellStyle name="Comma 47 3 5 3" xfId="12543"/>
    <cellStyle name="Comma 47 3 6" xfId="12544"/>
    <cellStyle name="Comma 47 3 7" xfId="12545"/>
    <cellStyle name="Comma 47 4" xfId="12546"/>
    <cellStyle name="Comma 47 4 2" xfId="12547"/>
    <cellStyle name="Comma 47 4 2 2" xfId="12548"/>
    <cellStyle name="Comma 47 4 2 2 2" xfId="12549"/>
    <cellStyle name="Comma 47 4 2 2 2 2" xfId="12550"/>
    <cellStyle name="Comma 47 4 2 2 2 3" xfId="12551"/>
    <cellStyle name="Comma 47 4 2 2 3" xfId="12552"/>
    <cellStyle name="Comma 47 4 2 2 4" xfId="12553"/>
    <cellStyle name="Comma 47 4 2 3" xfId="12554"/>
    <cellStyle name="Comma 47 4 2 3 2" xfId="12555"/>
    <cellStyle name="Comma 47 4 2 3 3" xfId="12556"/>
    <cellStyle name="Comma 47 4 2 4" xfId="12557"/>
    <cellStyle name="Comma 47 4 2 5" xfId="12558"/>
    <cellStyle name="Comma 47 4 3" xfId="12559"/>
    <cellStyle name="Comma 47 4 3 2" xfId="12560"/>
    <cellStyle name="Comma 47 4 3 2 2" xfId="12561"/>
    <cellStyle name="Comma 47 4 3 2 3" xfId="12562"/>
    <cellStyle name="Comma 47 4 3 3" xfId="12563"/>
    <cellStyle name="Comma 47 4 3 4" xfId="12564"/>
    <cellStyle name="Comma 47 4 4" xfId="12565"/>
    <cellStyle name="Comma 47 4 4 2" xfId="12566"/>
    <cellStyle name="Comma 47 4 4 3" xfId="12567"/>
    <cellStyle name="Comma 47 4 5" xfId="12568"/>
    <cellStyle name="Comma 47 4 6" xfId="12569"/>
    <cellStyle name="Comma 47 5" xfId="12570"/>
    <cellStyle name="Comma 47 5 2" xfId="12571"/>
    <cellStyle name="Comma 47 5 2 2" xfId="12572"/>
    <cellStyle name="Comma 47 5 2 2 2" xfId="12573"/>
    <cellStyle name="Comma 47 5 2 2 3" xfId="12574"/>
    <cellStyle name="Comma 47 5 2 3" xfId="12575"/>
    <cellStyle name="Comma 47 5 2 4" xfId="12576"/>
    <cellStyle name="Comma 47 5 3" xfId="12577"/>
    <cellStyle name="Comma 47 5 3 2" xfId="12578"/>
    <cellStyle name="Comma 47 5 3 3" xfId="12579"/>
    <cellStyle name="Comma 47 5 4" xfId="12580"/>
    <cellStyle name="Comma 47 5 5" xfId="12581"/>
    <cellStyle name="Comma 47 6" xfId="12582"/>
    <cellStyle name="Comma 47 6 2" xfId="12583"/>
    <cellStyle name="Comma 47 6 2 2" xfId="12584"/>
    <cellStyle name="Comma 47 6 2 3" xfId="12585"/>
    <cellStyle name="Comma 47 6 3" xfId="12586"/>
    <cellStyle name="Comma 47 6 4" xfId="12587"/>
    <cellStyle name="Comma 47 7" xfId="12588"/>
    <cellStyle name="Comma 47 7 2" xfId="12589"/>
    <cellStyle name="Comma 47 7 2 2" xfId="12590"/>
    <cellStyle name="Comma 47 7 2 3" xfId="12591"/>
    <cellStyle name="Comma 47 7 3" xfId="12592"/>
    <cellStyle name="Comma 47 7 4" xfId="12593"/>
    <cellStyle name="Comma 47 8" xfId="12594"/>
    <cellStyle name="Comma 47 8 2" xfId="12595"/>
    <cellStyle name="Comma 47 8 3" xfId="12596"/>
    <cellStyle name="Comma 47 9" xfId="12597"/>
    <cellStyle name="Comma 48" xfId="12598"/>
    <cellStyle name="Comma 48 2" xfId="12599"/>
    <cellStyle name="Comma 48 2 2" xfId="12600"/>
    <cellStyle name="Comma 48 2 2 2" xfId="12601"/>
    <cellStyle name="Comma 48 2 2 2 2" xfId="12602"/>
    <cellStyle name="Comma 48 2 2 2 2 2" xfId="12603"/>
    <cellStyle name="Comma 48 2 2 2 3" xfId="12604"/>
    <cellStyle name="Comma 48 2 2 3" xfId="12605"/>
    <cellStyle name="Comma 48 2 2 3 2" xfId="12606"/>
    <cellStyle name="Comma 48 2 2 4" xfId="12607"/>
    <cellStyle name="Comma 48 2 3" xfId="12608"/>
    <cellStyle name="Comma 48 2 3 2" xfId="12609"/>
    <cellStyle name="Comma 48 2 3 2 2" xfId="12610"/>
    <cellStyle name="Comma 48 2 3 3" xfId="12611"/>
    <cellStyle name="Comma 48 2 4" xfId="12612"/>
    <cellStyle name="Comma 48 2 4 2" xfId="12613"/>
    <cellStyle name="Comma 48 2 5" xfId="12614"/>
    <cellStyle name="Comma 48 3" xfId="12615"/>
    <cellStyle name="Comma 48 3 2" xfId="12616"/>
    <cellStyle name="Comma 48 3 2 2" xfId="12617"/>
    <cellStyle name="Comma 48 3 2 2 2" xfId="12618"/>
    <cellStyle name="Comma 48 3 2 2 2 2" xfId="12619"/>
    <cellStyle name="Comma 48 3 2 2 3" xfId="12620"/>
    <cellStyle name="Comma 48 3 2 3" xfId="12621"/>
    <cellStyle name="Comma 48 3 2 3 2" xfId="12622"/>
    <cellStyle name="Comma 48 3 2 4" xfId="12623"/>
    <cellStyle name="Comma 48 3 3" xfId="12624"/>
    <cellStyle name="Comma 48 3 3 2" xfId="12625"/>
    <cellStyle name="Comma 48 3 3 2 2" xfId="12626"/>
    <cellStyle name="Comma 48 3 3 3" xfId="12627"/>
    <cellStyle name="Comma 48 3 4" xfId="12628"/>
    <cellStyle name="Comma 48 3 4 2" xfId="12629"/>
    <cellStyle name="Comma 48 3 5" xfId="12630"/>
    <cellStyle name="Comma 48 4" xfId="12631"/>
    <cellStyle name="Comma 48 4 2" xfId="12632"/>
    <cellStyle name="Comma 48 4 2 2" xfId="12633"/>
    <cellStyle name="Comma 48 4 2 2 2" xfId="12634"/>
    <cellStyle name="Comma 48 4 2 3" xfId="12635"/>
    <cellStyle name="Comma 48 4 3" xfId="12636"/>
    <cellStyle name="Comma 48 4 3 2" xfId="12637"/>
    <cellStyle name="Comma 48 4 4" xfId="12638"/>
    <cellStyle name="Comma 48 5" xfId="12639"/>
    <cellStyle name="Comma 48 5 2" xfId="12640"/>
    <cellStyle name="Comma 48 5 2 2" xfId="12641"/>
    <cellStyle name="Comma 48 5 3" xfId="12642"/>
    <cellStyle name="Comma 48 6" xfId="12643"/>
    <cellStyle name="Comma 48 6 2" xfId="12644"/>
    <cellStyle name="Comma 48 7" xfId="12645"/>
    <cellStyle name="Comma 49" xfId="12646"/>
    <cellStyle name="Comma 49 2" xfId="12647"/>
    <cellStyle name="Comma 49 2 2" xfId="12648"/>
    <cellStyle name="Comma 49 2 2 2" xfId="12649"/>
    <cellStyle name="Comma 49 2 2 2 2" xfId="12650"/>
    <cellStyle name="Comma 49 2 2 2 2 2" xfId="12651"/>
    <cellStyle name="Comma 49 2 2 2 3" xfId="12652"/>
    <cellStyle name="Comma 49 2 2 3" xfId="12653"/>
    <cellStyle name="Comma 49 2 2 3 2" xfId="12654"/>
    <cellStyle name="Comma 49 2 2 4" xfId="12655"/>
    <cellStyle name="Comma 49 2 3" xfId="12656"/>
    <cellStyle name="Comma 49 2 3 2" xfId="12657"/>
    <cellStyle name="Comma 49 2 3 2 2" xfId="12658"/>
    <cellStyle name="Comma 49 2 3 3" xfId="12659"/>
    <cellStyle name="Comma 49 2 4" xfId="12660"/>
    <cellStyle name="Comma 49 2 4 2" xfId="12661"/>
    <cellStyle name="Comma 49 2 5" xfId="12662"/>
    <cellStyle name="Comma 49 3" xfId="12663"/>
    <cellStyle name="Comma 49 3 2" xfId="12664"/>
    <cellStyle name="Comma 49 3 2 2" xfId="12665"/>
    <cellStyle name="Comma 49 3 2 2 2" xfId="12666"/>
    <cellStyle name="Comma 49 3 2 2 2 2" xfId="12667"/>
    <cellStyle name="Comma 49 3 2 2 3" xfId="12668"/>
    <cellStyle name="Comma 49 3 2 3" xfId="12669"/>
    <cellStyle name="Comma 49 3 2 3 2" xfId="12670"/>
    <cellStyle name="Comma 49 3 2 4" xfId="12671"/>
    <cellStyle name="Comma 49 3 3" xfId="12672"/>
    <cellStyle name="Comma 49 3 3 2" xfId="12673"/>
    <cellStyle name="Comma 49 3 3 2 2" xfId="12674"/>
    <cellStyle name="Comma 49 3 3 3" xfId="12675"/>
    <cellStyle name="Comma 49 3 4" xfId="12676"/>
    <cellStyle name="Comma 49 3 4 2" xfId="12677"/>
    <cellStyle name="Comma 49 3 5" xfId="12678"/>
    <cellStyle name="Comma 49 4" xfId="12679"/>
    <cellStyle name="Comma 49 4 2" xfId="12680"/>
    <cellStyle name="Comma 49 4 2 2" xfId="12681"/>
    <cellStyle name="Comma 49 4 2 2 2" xfId="12682"/>
    <cellStyle name="Comma 49 4 2 3" xfId="12683"/>
    <cellStyle name="Comma 49 4 3" xfId="12684"/>
    <cellStyle name="Comma 49 4 3 2" xfId="12685"/>
    <cellStyle name="Comma 49 4 4" xfId="12686"/>
    <cellStyle name="Comma 49 5" xfId="12687"/>
    <cellStyle name="Comma 49 5 2" xfId="12688"/>
    <cellStyle name="Comma 49 5 2 2" xfId="12689"/>
    <cellStyle name="Comma 49 5 3" xfId="12690"/>
    <cellStyle name="Comma 49 6" xfId="12691"/>
    <cellStyle name="Comma 49 6 2" xfId="12692"/>
    <cellStyle name="Comma 49 7" xfId="12693"/>
    <cellStyle name="Comma 5" xfId="12694"/>
    <cellStyle name="Comma 5 10" xfId="12695"/>
    <cellStyle name="Comma 5 2" xfId="12696"/>
    <cellStyle name="Comma 5 2 2" xfId="12697"/>
    <cellStyle name="Comma 5 2 2 2" xfId="12698"/>
    <cellStyle name="Comma 5 2 2 3" xfId="12699"/>
    <cellStyle name="Comma 5 2 3" xfId="12700"/>
    <cellStyle name="Comma 5 3" xfId="12701"/>
    <cellStyle name="Comma 5 3 2" xfId="12702"/>
    <cellStyle name="Comma 5 3 2 2" xfId="12703"/>
    <cellStyle name="Comma 5 3 2 2 2" xfId="12704"/>
    <cellStyle name="Comma 5 3 2 2 2 2" xfId="12705"/>
    <cellStyle name="Comma 5 3 2 2 2 2 2" xfId="12706"/>
    <cellStyle name="Comma 5 3 2 2 2 3" xfId="12707"/>
    <cellStyle name="Comma 5 3 2 2 3" xfId="12708"/>
    <cellStyle name="Comma 5 3 2 2 3 2" xfId="12709"/>
    <cellStyle name="Comma 5 3 2 2 4" xfId="12710"/>
    <cellStyle name="Comma 5 3 2 3" xfId="12711"/>
    <cellStyle name="Comma 5 3 2 3 2" xfId="12712"/>
    <cellStyle name="Comma 5 3 2 3 2 2" xfId="12713"/>
    <cellStyle name="Comma 5 3 2 3 3" xfId="12714"/>
    <cellStyle name="Comma 5 3 2 4" xfId="12715"/>
    <cellStyle name="Comma 5 3 2 4 2" xfId="12716"/>
    <cellStyle name="Comma 5 3 2 5" xfId="12717"/>
    <cellStyle name="Comma 5 3 3" xfId="12718"/>
    <cellStyle name="Comma 5 3 3 2" xfId="12719"/>
    <cellStyle name="Comma 5 3 3 2 2" xfId="12720"/>
    <cellStyle name="Comma 5 3 3 2 2 2" xfId="12721"/>
    <cellStyle name="Comma 5 3 3 2 2 2 2" xfId="12722"/>
    <cellStyle name="Comma 5 3 3 2 2 3" xfId="12723"/>
    <cellStyle name="Comma 5 3 3 2 3" xfId="12724"/>
    <cellStyle name="Comma 5 3 3 2 3 2" xfId="12725"/>
    <cellStyle name="Comma 5 3 3 2 4" xfId="12726"/>
    <cellStyle name="Comma 5 3 3 3" xfId="12727"/>
    <cellStyle name="Comma 5 3 3 3 2" xfId="12728"/>
    <cellStyle name="Comma 5 3 3 3 2 2" xfId="12729"/>
    <cellStyle name="Comma 5 3 3 3 3" xfId="12730"/>
    <cellStyle name="Comma 5 3 3 4" xfId="12731"/>
    <cellStyle name="Comma 5 3 3 4 2" xfId="12732"/>
    <cellStyle name="Comma 5 3 3 5" xfId="12733"/>
    <cellStyle name="Comma 5 3 4" xfId="12734"/>
    <cellStyle name="Comma 5 3 4 2" xfId="12735"/>
    <cellStyle name="Comma 5 3 4 2 2" xfId="12736"/>
    <cellStyle name="Comma 5 3 4 2 2 2" xfId="12737"/>
    <cellStyle name="Comma 5 3 4 2 3" xfId="12738"/>
    <cellStyle name="Comma 5 3 4 3" xfId="12739"/>
    <cellStyle name="Comma 5 3 4 3 2" xfId="12740"/>
    <cellStyle name="Comma 5 3 4 4" xfId="12741"/>
    <cellStyle name="Comma 5 3 5" xfId="12742"/>
    <cellStyle name="Comma 5 3 5 2" xfId="12743"/>
    <cellStyle name="Comma 5 3 5 2 2" xfId="12744"/>
    <cellStyle name="Comma 5 3 5 3" xfId="12745"/>
    <cellStyle name="Comma 5 3 6" xfId="12746"/>
    <cellStyle name="Comma 5 3 6 2" xfId="12747"/>
    <cellStyle name="Comma 5 3 7" xfId="12748"/>
    <cellStyle name="Comma 5 4" xfId="12749"/>
    <cellStyle name="Comma 5 4 2" xfId="12750"/>
    <cellStyle name="Comma 5 4 2 2" xfId="12751"/>
    <cellStyle name="Comma 5 4 2 2 2" xfId="12752"/>
    <cellStyle name="Comma 5 4 2 2 2 2" xfId="12753"/>
    <cellStyle name="Comma 5 4 2 2 2 2 2" xfId="12754"/>
    <cellStyle name="Comma 5 4 2 2 2 3" xfId="12755"/>
    <cellStyle name="Comma 5 4 2 2 3" xfId="12756"/>
    <cellStyle name="Comma 5 4 2 2 3 2" xfId="12757"/>
    <cellStyle name="Comma 5 4 2 2 4" xfId="12758"/>
    <cellStyle name="Comma 5 4 2 3" xfId="12759"/>
    <cellStyle name="Comma 5 4 2 3 2" xfId="12760"/>
    <cellStyle name="Comma 5 4 2 3 2 2" xfId="12761"/>
    <cellStyle name="Comma 5 4 2 3 3" xfId="12762"/>
    <cellStyle name="Comma 5 4 2 4" xfId="12763"/>
    <cellStyle name="Comma 5 4 2 4 2" xfId="12764"/>
    <cellStyle name="Comma 5 4 2 5" xfId="12765"/>
    <cellStyle name="Comma 5 4 3" xfId="12766"/>
    <cellStyle name="Comma 5 4 3 2" xfId="12767"/>
    <cellStyle name="Comma 5 4 3 2 2" xfId="12768"/>
    <cellStyle name="Comma 5 4 3 2 2 2" xfId="12769"/>
    <cellStyle name="Comma 5 4 3 2 2 2 2" xfId="12770"/>
    <cellStyle name="Comma 5 4 3 2 2 3" xfId="12771"/>
    <cellStyle name="Comma 5 4 3 2 3" xfId="12772"/>
    <cellStyle name="Comma 5 4 3 2 3 2" xfId="12773"/>
    <cellStyle name="Comma 5 4 3 2 4" xfId="12774"/>
    <cellStyle name="Comma 5 4 3 3" xfId="12775"/>
    <cellStyle name="Comma 5 4 3 3 2" xfId="12776"/>
    <cellStyle name="Comma 5 4 3 3 2 2" xfId="12777"/>
    <cellStyle name="Comma 5 4 3 3 3" xfId="12778"/>
    <cellStyle name="Comma 5 4 3 4" xfId="12779"/>
    <cellStyle name="Comma 5 4 3 4 2" xfId="12780"/>
    <cellStyle name="Comma 5 4 3 5" xfId="12781"/>
    <cellStyle name="Comma 5 4 4" xfId="12782"/>
    <cellStyle name="Comma 5 4 4 2" xfId="12783"/>
    <cellStyle name="Comma 5 4 4 2 2" xfId="12784"/>
    <cellStyle name="Comma 5 4 4 2 2 2" xfId="12785"/>
    <cellStyle name="Comma 5 4 4 2 3" xfId="12786"/>
    <cellStyle name="Comma 5 4 4 3" xfId="12787"/>
    <cellStyle name="Comma 5 4 4 3 2" xfId="12788"/>
    <cellStyle name="Comma 5 4 4 4" xfId="12789"/>
    <cellStyle name="Comma 5 4 5" xfId="12790"/>
    <cellStyle name="Comma 5 4 5 2" xfId="12791"/>
    <cellStyle name="Comma 5 4 5 2 2" xfId="12792"/>
    <cellStyle name="Comma 5 4 5 3" xfId="12793"/>
    <cellStyle name="Comma 5 4 6" xfId="12794"/>
    <cellStyle name="Comma 5 4 6 2" xfId="12795"/>
    <cellStyle name="Comma 5 4 7" xfId="12796"/>
    <cellStyle name="Comma 5 5" xfId="12797"/>
    <cellStyle name="Comma 5 5 2" xfId="12798"/>
    <cellStyle name="Comma 5 5 2 2" xfId="12799"/>
    <cellStyle name="Comma 5 5 2 2 2" xfId="12800"/>
    <cellStyle name="Comma 5 5 2 3" xfId="12801"/>
    <cellStyle name="Comma 5 5 2 3 2" xfId="12802"/>
    <cellStyle name="Comma 5 5 2 4" xfId="12803"/>
    <cellStyle name="Comma 5 5 2 5" xfId="12804"/>
    <cellStyle name="Comma 5 5 3" xfId="12805"/>
    <cellStyle name="Comma 5 5 3 2" xfId="12806"/>
    <cellStyle name="Comma 5 5 4" xfId="12807"/>
    <cellStyle name="Comma 5 5 4 2" xfId="12808"/>
    <cellStyle name="Comma 5 5 5" xfId="12809"/>
    <cellStyle name="Comma 5 5 6" xfId="12810"/>
    <cellStyle name="Comma 5 6" xfId="12811"/>
    <cellStyle name="Comma 5 6 2" xfId="12812"/>
    <cellStyle name="Comma 5 6 2 2" xfId="12813"/>
    <cellStyle name="Comma 5 6 2 3" xfId="12814"/>
    <cellStyle name="Comma 5 6 3" xfId="12815"/>
    <cellStyle name="Comma 5 6 3 2" xfId="12816"/>
    <cellStyle name="Comma 5 6 4" xfId="12817"/>
    <cellStyle name="Comma 5 6 5" xfId="12818"/>
    <cellStyle name="Comma 5 69" xfId="12819"/>
    <cellStyle name="Comma 5 7" xfId="12820"/>
    <cellStyle name="Comma 5 7 2" xfId="12821"/>
    <cellStyle name="Comma 5 7 2 2" xfId="12822"/>
    <cellStyle name="Comma 5 7 3" xfId="12823"/>
    <cellStyle name="Comma 5 8" xfId="12824"/>
    <cellStyle name="Comma 5 8 2" xfId="12825"/>
    <cellStyle name="Comma 5 8 3" xfId="12826"/>
    <cellStyle name="Comma 5 9" xfId="12827"/>
    <cellStyle name="Comma 50" xfId="12828"/>
    <cellStyle name="Comma 50 2" xfId="12829"/>
    <cellStyle name="Comma 50 2 2" xfId="12830"/>
    <cellStyle name="Comma 50 2 2 2" xfId="12831"/>
    <cellStyle name="Comma 50 2 2 2 2" xfId="12832"/>
    <cellStyle name="Comma 50 2 2 2 2 2" xfId="12833"/>
    <cellStyle name="Comma 50 2 2 2 3" xfId="12834"/>
    <cellStyle name="Comma 50 2 2 3" xfId="12835"/>
    <cellStyle name="Comma 50 2 2 3 2" xfId="12836"/>
    <cellStyle name="Comma 50 2 2 4" xfId="12837"/>
    <cellStyle name="Comma 50 2 3" xfId="12838"/>
    <cellStyle name="Comma 50 2 3 2" xfId="12839"/>
    <cellStyle name="Comma 50 2 3 2 2" xfId="12840"/>
    <cellStyle name="Comma 50 2 3 3" xfId="12841"/>
    <cellStyle name="Comma 50 2 4" xfId="12842"/>
    <cellStyle name="Comma 50 2 4 2" xfId="12843"/>
    <cellStyle name="Comma 50 2 5" xfId="12844"/>
    <cellStyle name="Comma 50 3" xfId="12845"/>
    <cellStyle name="Comma 50 3 2" xfId="12846"/>
    <cellStyle name="Comma 50 3 2 2" xfId="12847"/>
    <cellStyle name="Comma 50 3 2 2 2" xfId="12848"/>
    <cellStyle name="Comma 50 3 2 2 2 2" xfId="12849"/>
    <cellStyle name="Comma 50 3 2 2 3" xfId="12850"/>
    <cellStyle name="Comma 50 3 2 3" xfId="12851"/>
    <cellStyle name="Comma 50 3 2 3 2" xfId="12852"/>
    <cellStyle name="Comma 50 3 2 4" xfId="12853"/>
    <cellStyle name="Comma 50 3 3" xfId="12854"/>
    <cellStyle name="Comma 50 3 3 2" xfId="12855"/>
    <cellStyle name="Comma 50 3 3 2 2" xfId="12856"/>
    <cellStyle name="Comma 50 3 3 3" xfId="12857"/>
    <cellStyle name="Comma 50 3 4" xfId="12858"/>
    <cellStyle name="Comma 50 3 4 2" xfId="12859"/>
    <cellStyle name="Comma 50 3 5" xfId="12860"/>
    <cellStyle name="Comma 50 4" xfId="12861"/>
    <cellStyle name="Comma 50 4 2" xfId="12862"/>
    <cellStyle name="Comma 50 4 2 2" xfId="12863"/>
    <cellStyle name="Comma 50 4 2 2 2" xfId="12864"/>
    <cellStyle name="Comma 50 4 2 3" xfId="12865"/>
    <cellStyle name="Comma 50 4 3" xfId="12866"/>
    <cellStyle name="Comma 50 4 3 2" xfId="12867"/>
    <cellStyle name="Comma 50 4 4" xfId="12868"/>
    <cellStyle name="Comma 50 5" xfId="12869"/>
    <cellStyle name="Comma 50 5 2" xfId="12870"/>
    <cellStyle name="Comma 50 5 2 2" xfId="12871"/>
    <cellStyle name="Comma 50 5 3" xfId="12872"/>
    <cellStyle name="Comma 50 6" xfId="12873"/>
    <cellStyle name="Comma 50 6 2" xfId="12874"/>
    <cellStyle name="Comma 50 7" xfId="12875"/>
    <cellStyle name="Comma 51" xfId="12876"/>
    <cellStyle name="Comma 51 2" xfId="12877"/>
    <cellStyle name="Comma 51 2 2" xfId="12878"/>
    <cellStyle name="Comma 51 2 2 2" xfId="12879"/>
    <cellStyle name="Comma 51 2 2 2 2" xfId="12880"/>
    <cellStyle name="Comma 51 2 2 2 2 2" xfId="12881"/>
    <cellStyle name="Comma 51 2 2 2 3" xfId="12882"/>
    <cellStyle name="Comma 51 2 2 3" xfId="12883"/>
    <cellStyle name="Comma 51 2 2 3 2" xfId="12884"/>
    <cellStyle name="Comma 51 2 2 4" xfId="12885"/>
    <cellStyle name="Comma 51 2 3" xfId="12886"/>
    <cellStyle name="Comma 51 2 3 2" xfId="12887"/>
    <cellStyle name="Comma 51 2 3 2 2" xfId="12888"/>
    <cellStyle name="Comma 51 2 3 3" xfId="12889"/>
    <cellStyle name="Comma 51 2 4" xfId="12890"/>
    <cellStyle name="Comma 51 2 4 2" xfId="12891"/>
    <cellStyle name="Comma 51 2 5" xfId="12892"/>
    <cellStyle name="Comma 51 3" xfId="12893"/>
    <cellStyle name="Comma 51 3 2" xfId="12894"/>
    <cellStyle name="Comma 51 3 2 2" xfId="12895"/>
    <cellStyle name="Comma 51 3 2 2 2" xfId="12896"/>
    <cellStyle name="Comma 51 3 2 2 2 2" xfId="12897"/>
    <cellStyle name="Comma 51 3 2 2 3" xfId="12898"/>
    <cellStyle name="Comma 51 3 2 3" xfId="12899"/>
    <cellStyle name="Comma 51 3 2 3 2" xfId="12900"/>
    <cellStyle name="Comma 51 3 2 4" xfId="12901"/>
    <cellStyle name="Comma 51 3 3" xfId="12902"/>
    <cellStyle name="Comma 51 3 3 2" xfId="12903"/>
    <cellStyle name="Comma 51 3 3 2 2" xfId="12904"/>
    <cellStyle name="Comma 51 3 3 3" xfId="12905"/>
    <cellStyle name="Comma 51 3 4" xfId="12906"/>
    <cellStyle name="Comma 51 3 4 2" xfId="12907"/>
    <cellStyle name="Comma 51 3 5" xfId="12908"/>
    <cellStyle name="Comma 51 4" xfId="12909"/>
    <cellStyle name="Comma 51 4 2" xfId="12910"/>
    <cellStyle name="Comma 51 4 2 2" xfId="12911"/>
    <cellStyle name="Comma 51 4 2 2 2" xfId="12912"/>
    <cellStyle name="Comma 51 4 2 3" xfId="12913"/>
    <cellStyle name="Comma 51 4 3" xfId="12914"/>
    <cellStyle name="Comma 51 4 3 2" xfId="12915"/>
    <cellStyle name="Comma 51 4 4" xfId="12916"/>
    <cellStyle name="Comma 51 5" xfId="12917"/>
    <cellStyle name="Comma 51 5 2" xfId="12918"/>
    <cellStyle name="Comma 51 5 2 2" xfId="12919"/>
    <cellStyle name="Comma 51 5 3" xfId="12920"/>
    <cellStyle name="Comma 51 6" xfId="12921"/>
    <cellStyle name="Comma 51 6 2" xfId="12922"/>
    <cellStyle name="Comma 51 7" xfId="12923"/>
    <cellStyle name="Comma 52" xfId="12924"/>
    <cellStyle name="Comma 52 2" xfId="12925"/>
    <cellStyle name="Comma 52 2 2" xfId="12926"/>
    <cellStyle name="Comma 52 2 2 2" xfId="12927"/>
    <cellStyle name="Comma 52 2 2 2 2" xfId="12928"/>
    <cellStyle name="Comma 52 2 2 2 2 2" xfId="12929"/>
    <cellStyle name="Comma 52 2 2 2 3" xfId="12930"/>
    <cellStyle name="Comma 52 2 2 3" xfId="12931"/>
    <cellStyle name="Comma 52 2 2 3 2" xfId="12932"/>
    <cellStyle name="Comma 52 2 2 4" xfId="12933"/>
    <cellStyle name="Comma 52 2 3" xfId="12934"/>
    <cellStyle name="Comma 52 2 3 2" xfId="12935"/>
    <cellStyle name="Comma 52 2 3 2 2" xfId="12936"/>
    <cellStyle name="Comma 52 2 3 3" xfId="12937"/>
    <cellStyle name="Comma 52 2 4" xfId="12938"/>
    <cellStyle name="Comma 52 2 4 2" xfId="12939"/>
    <cellStyle name="Comma 52 2 5" xfId="12940"/>
    <cellStyle name="Comma 52 3" xfId="12941"/>
    <cellStyle name="Comma 52 3 2" xfId="12942"/>
    <cellStyle name="Comma 52 3 2 2" xfId="12943"/>
    <cellStyle name="Comma 52 3 2 2 2" xfId="12944"/>
    <cellStyle name="Comma 52 3 2 3" xfId="12945"/>
    <cellStyle name="Comma 52 3 3" xfId="12946"/>
    <cellStyle name="Comma 52 3 3 2" xfId="12947"/>
    <cellStyle name="Comma 52 3 4" xfId="12948"/>
    <cellStyle name="Comma 52 4" xfId="12949"/>
    <cellStyle name="Comma 52 4 2" xfId="12950"/>
    <cellStyle name="Comma 52 4 2 2" xfId="12951"/>
    <cellStyle name="Comma 52 4 3" xfId="12952"/>
    <cellStyle name="Comma 52 5" xfId="12953"/>
    <cellStyle name="Comma 52 5 2" xfId="12954"/>
    <cellStyle name="Comma 52 6" xfId="12955"/>
    <cellStyle name="Comma 53" xfId="12956"/>
    <cellStyle name="Comma 53 2" xfId="12957"/>
    <cellStyle name="Comma 53 2 2" xfId="12958"/>
    <cellStyle name="Comma 53 3" xfId="12959"/>
    <cellStyle name="Comma 54" xfId="12960"/>
    <cellStyle name="Comma 54 2" xfId="12961"/>
    <cellStyle name="Comma 54 2 2" xfId="12962"/>
    <cellStyle name="Comma 54 3" xfId="12963"/>
    <cellStyle name="Comma 55" xfId="12964"/>
    <cellStyle name="Comma 55 2" xfId="12965"/>
    <cellStyle name="Comma 55 2 2" xfId="12966"/>
    <cellStyle name="Comma 55 3" xfId="12967"/>
    <cellStyle name="Comma 56" xfId="12968"/>
    <cellStyle name="Comma 56 2" xfId="12969"/>
    <cellStyle name="Comma 56 2 2" xfId="12970"/>
    <cellStyle name="Comma 56 3" xfId="12971"/>
    <cellStyle name="Comma 57" xfId="12972"/>
    <cellStyle name="Comma 57 2" xfId="12973"/>
    <cellStyle name="Comma 57 2 2" xfId="12974"/>
    <cellStyle name="Comma 57 3" xfId="12975"/>
    <cellStyle name="Comma 58" xfId="12976"/>
    <cellStyle name="Comma 58 2" xfId="12977"/>
    <cellStyle name="Comma 58 2 2" xfId="12978"/>
    <cellStyle name="Comma 58 3" xfId="12979"/>
    <cellStyle name="Comma 59" xfId="12980"/>
    <cellStyle name="Comma 59 2" xfId="12981"/>
    <cellStyle name="Comma 59 2 2" xfId="12982"/>
    <cellStyle name="Comma 59 3" xfId="12983"/>
    <cellStyle name="Comma 6" xfId="12984"/>
    <cellStyle name="Comma 6 10" xfId="12985"/>
    <cellStyle name="Comma 6 11" xfId="12986"/>
    <cellStyle name="Comma 6 11 2" xfId="12987"/>
    <cellStyle name="Comma 6 12" xfId="12988"/>
    <cellStyle name="Comma 6 2" xfId="12989"/>
    <cellStyle name="Comma 6 2 2" xfId="12990"/>
    <cellStyle name="Comma 6 2 2 4 2" xfId="12991"/>
    <cellStyle name="Comma 6 2 2 4 2 2 2 4" xfId="12992"/>
    <cellStyle name="Comma 6 2 3" xfId="12993"/>
    <cellStyle name="Comma 6 2 4" xfId="12994"/>
    <cellStyle name="Comma 6 2 5" xfId="12995"/>
    <cellStyle name="Comma 6 2 6" xfId="12996"/>
    <cellStyle name="Comma 6 2 7" xfId="12997"/>
    <cellStyle name="Comma 6 3" xfId="12998"/>
    <cellStyle name="Comma 6 3 2" xfId="12999"/>
    <cellStyle name="Comma 6 3 2 2" xfId="13000"/>
    <cellStyle name="Comma 6 3 2 2 2" xfId="13001"/>
    <cellStyle name="Comma 6 3 2 2 2 2" xfId="13002"/>
    <cellStyle name="Comma 6 3 2 2 2 2 2" xfId="13003"/>
    <cellStyle name="Comma 6 3 2 2 2 3" xfId="13004"/>
    <cellStyle name="Comma 6 3 2 2 3" xfId="13005"/>
    <cellStyle name="Comma 6 3 2 2 3 2" xfId="13006"/>
    <cellStyle name="Comma 6 3 2 2 4" xfId="13007"/>
    <cellStyle name="Comma 6 3 2 3" xfId="13008"/>
    <cellStyle name="Comma 6 3 2 3 2" xfId="13009"/>
    <cellStyle name="Comma 6 3 2 3 2 2" xfId="13010"/>
    <cellStyle name="Comma 6 3 2 3 3" xfId="13011"/>
    <cellStyle name="Comma 6 3 2 4" xfId="13012"/>
    <cellStyle name="Comma 6 3 2 4 2" xfId="13013"/>
    <cellStyle name="Comma 6 3 2 5" xfId="13014"/>
    <cellStyle name="Comma 6 3 3" xfId="13015"/>
    <cellStyle name="Comma 6 3 3 2" xfId="13016"/>
    <cellStyle name="Comma 6 3 3 2 2" xfId="13017"/>
    <cellStyle name="Comma 6 3 3 2 2 2" xfId="13018"/>
    <cellStyle name="Comma 6 3 3 2 2 2 2" xfId="13019"/>
    <cellStyle name="Comma 6 3 3 2 2 3" xfId="13020"/>
    <cellStyle name="Comma 6 3 3 2 3" xfId="13021"/>
    <cellStyle name="Comma 6 3 3 2 3 2" xfId="13022"/>
    <cellStyle name="Comma 6 3 3 2 4" xfId="13023"/>
    <cellStyle name="Comma 6 3 3 3" xfId="13024"/>
    <cellStyle name="Comma 6 3 3 3 2" xfId="13025"/>
    <cellStyle name="Comma 6 3 3 3 2 2" xfId="13026"/>
    <cellStyle name="Comma 6 3 3 3 3" xfId="13027"/>
    <cellStyle name="Comma 6 3 3 4" xfId="13028"/>
    <cellStyle name="Comma 6 3 3 4 2" xfId="13029"/>
    <cellStyle name="Comma 6 3 3 5" xfId="13030"/>
    <cellStyle name="Comma 6 3 4" xfId="13031"/>
    <cellStyle name="Comma 6 3 4 2" xfId="13032"/>
    <cellStyle name="Comma 6 3 4 2 2" xfId="13033"/>
    <cellStyle name="Comma 6 3 4 2 2 2" xfId="13034"/>
    <cellStyle name="Comma 6 3 4 2 3" xfId="13035"/>
    <cellStyle name="Comma 6 3 4 3" xfId="13036"/>
    <cellStyle name="Comma 6 3 4 3 2" xfId="13037"/>
    <cellStyle name="Comma 6 3 4 4" xfId="13038"/>
    <cellStyle name="Comma 6 3 5" xfId="13039"/>
    <cellStyle name="Comma 6 3 5 2" xfId="13040"/>
    <cellStyle name="Comma 6 3 5 2 2" xfId="13041"/>
    <cellStyle name="Comma 6 3 5 3" xfId="13042"/>
    <cellStyle name="Comma 6 3 6" xfId="13043"/>
    <cellStyle name="Comma 6 3 6 2" xfId="13044"/>
    <cellStyle name="Comma 6 3 7" xfId="13045"/>
    <cellStyle name="Comma 6 4" xfId="13046"/>
    <cellStyle name="Comma 6 4 2" xfId="13047"/>
    <cellStyle name="Comma 6 4 2 2" xfId="13048"/>
    <cellStyle name="Comma 6 4 2 2 2" xfId="13049"/>
    <cellStyle name="Comma 6 4 2 2 2 2" xfId="13050"/>
    <cellStyle name="Comma 6 4 2 2 2 2 2" xfId="13051"/>
    <cellStyle name="Comma 6 4 2 2 2 3" xfId="13052"/>
    <cellStyle name="Comma 6 4 2 2 3" xfId="13053"/>
    <cellStyle name="Comma 6 4 2 2 3 2" xfId="13054"/>
    <cellStyle name="Comma 6 4 2 2 4" xfId="13055"/>
    <cellStyle name="Comma 6 4 2 3" xfId="13056"/>
    <cellStyle name="Comma 6 4 2 3 2" xfId="13057"/>
    <cellStyle name="Comma 6 4 2 3 2 2" xfId="13058"/>
    <cellStyle name="Comma 6 4 2 3 3" xfId="13059"/>
    <cellStyle name="Comma 6 4 2 4" xfId="13060"/>
    <cellStyle name="Comma 6 4 2 4 2" xfId="13061"/>
    <cellStyle name="Comma 6 4 2 5" xfId="13062"/>
    <cellStyle name="Comma 6 4 3" xfId="13063"/>
    <cellStyle name="Comma 6 4 3 2" xfId="13064"/>
    <cellStyle name="Comma 6 4 3 2 2" xfId="13065"/>
    <cellStyle name="Comma 6 4 3 2 2 2" xfId="13066"/>
    <cellStyle name="Comma 6 4 3 2 2 2 2" xfId="13067"/>
    <cellStyle name="Comma 6 4 3 2 2 3" xfId="13068"/>
    <cellStyle name="Comma 6 4 3 2 3" xfId="13069"/>
    <cellStyle name="Comma 6 4 3 2 3 2" xfId="13070"/>
    <cellStyle name="Comma 6 4 3 2 4" xfId="13071"/>
    <cellStyle name="Comma 6 4 3 3" xfId="13072"/>
    <cellStyle name="Comma 6 4 3 3 2" xfId="13073"/>
    <cellStyle name="Comma 6 4 3 3 2 2" xfId="13074"/>
    <cellStyle name="Comma 6 4 3 3 3" xfId="13075"/>
    <cellStyle name="Comma 6 4 3 4" xfId="13076"/>
    <cellStyle name="Comma 6 4 3 4 2" xfId="13077"/>
    <cellStyle name="Comma 6 4 3 5" xfId="13078"/>
    <cellStyle name="Comma 6 4 4" xfId="13079"/>
    <cellStyle name="Comma 6 4 4 2" xfId="13080"/>
    <cellStyle name="Comma 6 4 4 2 2" xfId="13081"/>
    <cellStyle name="Comma 6 4 4 2 2 2" xfId="13082"/>
    <cellStyle name="Comma 6 4 4 2 3" xfId="13083"/>
    <cellStyle name="Comma 6 4 4 3" xfId="13084"/>
    <cellStyle name="Comma 6 4 4 3 2" xfId="13085"/>
    <cellStyle name="Comma 6 4 4 4" xfId="13086"/>
    <cellStyle name="Comma 6 4 5" xfId="13087"/>
    <cellStyle name="Comma 6 4 5 2" xfId="13088"/>
    <cellStyle name="Comma 6 4 5 2 2" xfId="13089"/>
    <cellStyle name="Comma 6 4 5 3" xfId="13090"/>
    <cellStyle name="Comma 6 4 6" xfId="13091"/>
    <cellStyle name="Comma 6 4 6 2" xfId="13092"/>
    <cellStyle name="Comma 6 4 7" xfId="13093"/>
    <cellStyle name="Comma 6 5" xfId="13094"/>
    <cellStyle name="Comma 6 5 2" xfId="13095"/>
    <cellStyle name="Comma 6 6" xfId="13096"/>
    <cellStyle name="Comma 6 6 2" xfId="13097"/>
    <cellStyle name="Comma 6 7" xfId="13098"/>
    <cellStyle name="Comma 6 7 2" xfId="13099"/>
    <cellStyle name="Comma 6 7 2 2" xfId="13100"/>
    <cellStyle name="Comma 6 7 2 2 2" xfId="13101"/>
    <cellStyle name="Comma 6 7 2 3" xfId="13102"/>
    <cellStyle name="Comma 6 7 3" xfId="13103"/>
    <cellStyle name="Comma 6 7 3 2" xfId="13104"/>
    <cellStyle name="Comma 6 7 4" xfId="13105"/>
    <cellStyle name="Comma 6 8" xfId="13106"/>
    <cellStyle name="Comma 6 9" xfId="13107"/>
    <cellStyle name="Comma 6 9 2" xfId="13108"/>
    <cellStyle name="Comma 6 9 2 2" xfId="13109"/>
    <cellStyle name="Comma 6 9 3" xfId="13110"/>
    <cellStyle name="Comma 60" xfId="13111"/>
    <cellStyle name="Comma 60 2" xfId="13112"/>
    <cellStyle name="Comma 60 2 2" xfId="13113"/>
    <cellStyle name="Comma 60 3" xfId="13114"/>
    <cellStyle name="Comma 61" xfId="13115"/>
    <cellStyle name="Comma 61 2" xfId="13116"/>
    <cellStyle name="Comma 61 2 2" xfId="13117"/>
    <cellStyle name="Comma 61 3" xfId="13118"/>
    <cellStyle name="Comma 62" xfId="13119"/>
    <cellStyle name="Comma 62 2" xfId="13120"/>
    <cellStyle name="Comma 62 2 2" xfId="13121"/>
    <cellStyle name="Comma 62 3" xfId="13122"/>
    <cellStyle name="Comma 63" xfId="13123"/>
    <cellStyle name="Comma 63 2" xfId="13124"/>
    <cellStyle name="Comma 63 2 2" xfId="13125"/>
    <cellStyle name="Comma 63 3" xfId="13126"/>
    <cellStyle name="Comma 64" xfId="13127"/>
    <cellStyle name="Comma 64 2" xfId="13128"/>
    <cellStyle name="Comma 64 2 2" xfId="13129"/>
    <cellStyle name="Comma 64 3" xfId="13130"/>
    <cellStyle name="Comma 65" xfId="13131"/>
    <cellStyle name="Comma 65 2" xfId="13132"/>
    <cellStyle name="Comma 65 2 2" xfId="13133"/>
    <cellStyle name="Comma 65 3" xfId="13134"/>
    <cellStyle name="Comma 66" xfId="13135"/>
    <cellStyle name="Comma 66 2" xfId="13136"/>
    <cellStyle name="Comma 66 2 2" xfId="13137"/>
    <cellStyle name="Comma 66 3" xfId="13138"/>
    <cellStyle name="Comma 67" xfId="13139"/>
    <cellStyle name="Comma 67 2" xfId="13140"/>
    <cellStyle name="Comma 67 2 2" xfId="13141"/>
    <cellStyle name="Comma 67 3" xfId="13142"/>
    <cellStyle name="Comma 68" xfId="13143"/>
    <cellStyle name="Comma 68 2" xfId="13144"/>
    <cellStyle name="Comma 68 2 2" xfId="13145"/>
    <cellStyle name="Comma 68 3" xfId="13146"/>
    <cellStyle name="Comma 69" xfId="13147"/>
    <cellStyle name="Comma 69 2" xfId="13148"/>
    <cellStyle name="Comma 69 2 2" xfId="13149"/>
    <cellStyle name="Comma 69 3" xfId="13150"/>
    <cellStyle name="Comma 7" xfId="13151"/>
    <cellStyle name="Comma 7 10" xfId="13152"/>
    <cellStyle name="Comma 7 11" xfId="13153"/>
    <cellStyle name="Comma 7 11 2" xfId="13154"/>
    <cellStyle name="Comma 7 2" xfId="13155"/>
    <cellStyle name="Comma 7 2 10" xfId="13156"/>
    <cellStyle name="Comma 7 2 11" xfId="13157"/>
    <cellStyle name="Comma 7 2 12" xfId="13158"/>
    <cellStyle name="Comma 7 2 2" xfId="13159"/>
    <cellStyle name="Comma 7 2 2 10" xfId="13160"/>
    <cellStyle name="Comma 7 2 2 2" xfId="13161"/>
    <cellStyle name="Comma 7 2 2 2 2" xfId="13162"/>
    <cellStyle name="Comma 7 2 2 2 2 2" xfId="13163"/>
    <cellStyle name="Comma 7 2 2 2 2 2 2" xfId="13164"/>
    <cellStyle name="Comma 7 2 2 2 2 2 2 2" xfId="13165"/>
    <cellStyle name="Comma 7 2 2 2 2 2 2 2 2" xfId="13166"/>
    <cellStyle name="Comma 7 2 2 2 2 2 2 2 3" xfId="13167"/>
    <cellStyle name="Comma 7 2 2 2 2 2 2 3" xfId="13168"/>
    <cellStyle name="Comma 7 2 2 2 2 2 2 4" xfId="13169"/>
    <cellStyle name="Comma 7 2 2 2 2 2 3" xfId="13170"/>
    <cellStyle name="Comma 7 2 2 2 2 2 3 2" xfId="13171"/>
    <cellStyle name="Comma 7 2 2 2 2 2 3 3" xfId="13172"/>
    <cellStyle name="Comma 7 2 2 2 2 2 4" xfId="13173"/>
    <cellStyle name="Comma 7 2 2 2 2 2 5" xfId="13174"/>
    <cellStyle name="Comma 7 2 2 2 2 3" xfId="13175"/>
    <cellStyle name="Comma 7 2 2 2 2 3 2" xfId="13176"/>
    <cellStyle name="Comma 7 2 2 2 2 3 2 2" xfId="13177"/>
    <cellStyle name="Comma 7 2 2 2 2 3 2 3" xfId="13178"/>
    <cellStyle name="Comma 7 2 2 2 2 3 3" xfId="13179"/>
    <cellStyle name="Comma 7 2 2 2 2 3 4" xfId="13180"/>
    <cellStyle name="Comma 7 2 2 2 2 4" xfId="13181"/>
    <cellStyle name="Comma 7 2 2 2 2 4 2" xfId="13182"/>
    <cellStyle name="Comma 7 2 2 2 2 4 3" xfId="13183"/>
    <cellStyle name="Comma 7 2 2 2 2 5" xfId="13184"/>
    <cellStyle name="Comma 7 2 2 2 2 6" xfId="13185"/>
    <cellStyle name="Comma 7 2 2 2 3" xfId="13186"/>
    <cellStyle name="Comma 7 2 2 2 3 2" xfId="13187"/>
    <cellStyle name="Comma 7 2 2 2 3 2 2" xfId="13188"/>
    <cellStyle name="Comma 7 2 2 2 3 2 2 2" xfId="13189"/>
    <cellStyle name="Comma 7 2 2 2 3 2 2 3" xfId="13190"/>
    <cellStyle name="Comma 7 2 2 2 3 2 3" xfId="13191"/>
    <cellStyle name="Comma 7 2 2 2 3 2 4" xfId="13192"/>
    <cellStyle name="Comma 7 2 2 2 3 3" xfId="13193"/>
    <cellStyle name="Comma 7 2 2 2 3 3 2" xfId="13194"/>
    <cellStyle name="Comma 7 2 2 2 3 3 3" xfId="13195"/>
    <cellStyle name="Comma 7 2 2 2 3 4" xfId="13196"/>
    <cellStyle name="Comma 7 2 2 2 3 5" xfId="13197"/>
    <cellStyle name="Comma 7 2 2 2 4" xfId="13198"/>
    <cellStyle name="Comma 7 2 2 2 4 2" xfId="13199"/>
    <cellStyle name="Comma 7 2 2 2 4 2 2" xfId="13200"/>
    <cellStyle name="Comma 7 2 2 2 4 2 3" xfId="13201"/>
    <cellStyle name="Comma 7 2 2 2 4 3" xfId="13202"/>
    <cellStyle name="Comma 7 2 2 2 4 4" xfId="13203"/>
    <cellStyle name="Comma 7 2 2 2 5" xfId="13204"/>
    <cellStyle name="Comma 7 2 2 2 5 2" xfId="13205"/>
    <cellStyle name="Comma 7 2 2 2 5 3" xfId="13206"/>
    <cellStyle name="Comma 7 2 2 2 6" xfId="13207"/>
    <cellStyle name="Comma 7 2 2 2 7" xfId="13208"/>
    <cellStyle name="Comma 7 2 2 3" xfId="13209"/>
    <cellStyle name="Comma 7 2 2 3 2" xfId="13210"/>
    <cellStyle name="Comma 7 2 2 3 2 2" xfId="13211"/>
    <cellStyle name="Comma 7 2 2 3 2 2 2" xfId="13212"/>
    <cellStyle name="Comma 7 2 2 3 2 2 2 2" xfId="13213"/>
    <cellStyle name="Comma 7 2 2 3 2 2 2 2 2" xfId="13214"/>
    <cellStyle name="Comma 7 2 2 3 2 2 2 2 3" xfId="13215"/>
    <cellStyle name="Comma 7 2 2 3 2 2 2 3" xfId="13216"/>
    <cellStyle name="Comma 7 2 2 3 2 2 2 4" xfId="13217"/>
    <cellStyle name="Comma 7 2 2 3 2 2 3" xfId="13218"/>
    <cellStyle name="Comma 7 2 2 3 2 2 3 2" xfId="13219"/>
    <cellStyle name="Comma 7 2 2 3 2 2 3 3" xfId="13220"/>
    <cellStyle name="Comma 7 2 2 3 2 2 4" xfId="13221"/>
    <cellStyle name="Comma 7 2 2 3 2 2 5" xfId="13222"/>
    <cellStyle name="Comma 7 2 2 3 2 3" xfId="13223"/>
    <cellStyle name="Comma 7 2 2 3 2 3 2" xfId="13224"/>
    <cellStyle name="Comma 7 2 2 3 2 3 2 2" xfId="13225"/>
    <cellStyle name="Comma 7 2 2 3 2 3 2 3" xfId="13226"/>
    <cellStyle name="Comma 7 2 2 3 2 3 3" xfId="13227"/>
    <cellStyle name="Comma 7 2 2 3 2 3 4" xfId="13228"/>
    <cellStyle name="Comma 7 2 2 3 2 4" xfId="13229"/>
    <cellStyle name="Comma 7 2 2 3 2 4 2" xfId="13230"/>
    <cellStyle name="Comma 7 2 2 3 2 4 3" xfId="13231"/>
    <cellStyle name="Comma 7 2 2 3 2 5" xfId="13232"/>
    <cellStyle name="Comma 7 2 2 3 2 6" xfId="13233"/>
    <cellStyle name="Comma 7 2 2 3 3" xfId="13234"/>
    <cellStyle name="Comma 7 2 2 3 3 2" xfId="13235"/>
    <cellStyle name="Comma 7 2 2 3 3 2 2" xfId="13236"/>
    <cellStyle name="Comma 7 2 2 3 3 2 2 2" xfId="13237"/>
    <cellStyle name="Comma 7 2 2 3 3 2 2 3" xfId="13238"/>
    <cellStyle name="Comma 7 2 2 3 3 2 3" xfId="13239"/>
    <cellStyle name="Comma 7 2 2 3 3 2 4" xfId="13240"/>
    <cellStyle name="Comma 7 2 2 3 3 3" xfId="13241"/>
    <cellStyle name="Comma 7 2 2 3 3 3 2" xfId="13242"/>
    <cellStyle name="Comma 7 2 2 3 3 3 3" xfId="13243"/>
    <cellStyle name="Comma 7 2 2 3 3 4" xfId="13244"/>
    <cellStyle name="Comma 7 2 2 3 3 5" xfId="13245"/>
    <cellStyle name="Comma 7 2 2 3 4" xfId="13246"/>
    <cellStyle name="Comma 7 2 2 3 4 2" xfId="13247"/>
    <cellStyle name="Comma 7 2 2 3 4 2 2" xfId="13248"/>
    <cellStyle name="Comma 7 2 2 3 4 2 3" xfId="13249"/>
    <cellStyle name="Comma 7 2 2 3 4 3" xfId="13250"/>
    <cellStyle name="Comma 7 2 2 3 4 4" xfId="13251"/>
    <cellStyle name="Comma 7 2 2 3 5" xfId="13252"/>
    <cellStyle name="Comma 7 2 2 3 5 2" xfId="13253"/>
    <cellStyle name="Comma 7 2 2 3 5 3" xfId="13254"/>
    <cellStyle name="Comma 7 2 2 3 6" xfId="13255"/>
    <cellStyle name="Comma 7 2 2 3 7" xfId="13256"/>
    <cellStyle name="Comma 7 2 2 4" xfId="13257"/>
    <cellStyle name="Comma 7 2 2 4 2" xfId="13258"/>
    <cellStyle name="Comma 7 2 2 4 2 2" xfId="13259"/>
    <cellStyle name="Comma 7 2 2 4 2 2 2" xfId="13260"/>
    <cellStyle name="Comma 7 2 2 4 2 2 2 2" xfId="13261"/>
    <cellStyle name="Comma 7 2 2 4 2 2 2 3" xfId="13262"/>
    <cellStyle name="Comma 7 2 2 4 2 2 3" xfId="13263"/>
    <cellStyle name="Comma 7 2 2 4 2 2 4" xfId="13264"/>
    <cellStyle name="Comma 7 2 2 4 2 3" xfId="13265"/>
    <cellStyle name="Comma 7 2 2 4 2 3 2" xfId="13266"/>
    <cellStyle name="Comma 7 2 2 4 2 3 3" xfId="13267"/>
    <cellStyle name="Comma 7 2 2 4 2 4" xfId="13268"/>
    <cellStyle name="Comma 7 2 2 4 2 5" xfId="13269"/>
    <cellStyle name="Comma 7 2 2 4 3" xfId="13270"/>
    <cellStyle name="Comma 7 2 2 4 3 2" xfId="13271"/>
    <cellStyle name="Comma 7 2 2 4 3 2 2" xfId="13272"/>
    <cellStyle name="Comma 7 2 2 4 3 2 3" xfId="13273"/>
    <cellStyle name="Comma 7 2 2 4 3 3" xfId="13274"/>
    <cellStyle name="Comma 7 2 2 4 3 4" xfId="13275"/>
    <cellStyle name="Comma 7 2 2 4 4" xfId="13276"/>
    <cellStyle name="Comma 7 2 2 4 4 2" xfId="13277"/>
    <cellStyle name="Comma 7 2 2 4 4 3" xfId="13278"/>
    <cellStyle name="Comma 7 2 2 4 5" xfId="13279"/>
    <cellStyle name="Comma 7 2 2 4 6" xfId="13280"/>
    <cellStyle name="Comma 7 2 2 5" xfId="13281"/>
    <cellStyle name="Comma 7 2 2 5 2" xfId="13282"/>
    <cellStyle name="Comma 7 2 2 5 2 2" xfId="13283"/>
    <cellStyle name="Comma 7 2 2 5 2 2 2" xfId="13284"/>
    <cellStyle name="Comma 7 2 2 5 2 2 3" xfId="13285"/>
    <cellStyle name="Comma 7 2 2 5 2 3" xfId="13286"/>
    <cellStyle name="Comma 7 2 2 5 2 4" xfId="13287"/>
    <cellStyle name="Comma 7 2 2 5 3" xfId="13288"/>
    <cellStyle name="Comma 7 2 2 5 3 2" xfId="13289"/>
    <cellStyle name="Comma 7 2 2 5 3 3" xfId="13290"/>
    <cellStyle name="Comma 7 2 2 5 4" xfId="13291"/>
    <cellStyle name="Comma 7 2 2 5 5" xfId="13292"/>
    <cellStyle name="Comma 7 2 2 6" xfId="13293"/>
    <cellStyle name="Comma 7 2 2 6 2" xfId="13294"/>
    <cellStyle name="Comma 7 2 2 6 2 2" xfId="13295"/>
    <cellStyle name="Comma 7 2 2 6 2 3" xfId="13296"/>
    <cellStyle name="Comma 7 2 2 6 3" xfId="13297"/>
    <cellStyle name="Comma 7 2 2 6 4" xfId="13298"/>
    <cellStyle name="Comma 7 2 2 7" xfId="13299"/>
    <cellStyle name="Comma 7 2 2 7 2" xfId="13300"/>
    <cellStyle name="Comma 7 2 2 7 3" xfId="13301"/>
    <cellStyle name="Comma 7 2 2 8" xfId="13302"/>
    <cellStyle name="Comma 7 2 2 9" xfId="13303"/>
    <cellStyle name="Comma 7 2 3" xfId="13304"/>
    <cellStyle name="Comma 7 2 3 2" xfId="13305"/>
    <cellStyle name="Comma 7 2 3 2 2" xfId="13306"/>
    <cellStyle name="Comma 7 2 3 2 2 2" xfId="13307"/>
    <cellStyle name="Comma 7 2 3 2 2 2 2" xfId="13308"/>
    <cellStyle name="Comma 7 2 3 2 2 2 2 2" xfId="13309"/>
    <cellStyle name="Comma 7 2 3 2 2 2 2 3" xfId="13310"/>
    <cellStyle name="Comma 7 2 3 2 2 2 3" xfId="13311"/>
    <cellStyle name="Comma 7 2 3 2 2 2 4" xfId="13312"/>
    <cellStyle name="Comma 7 2 3 2 2 3" xfId="13313"/>
    <cellStyle name="Comma 7 2 3 2 2 3 2" xfId="13314"/>
    <cellStyle name="Comma 7 2 3 2 2 3 3" xfId="13315"/>
    <cellStyle name="Comma 7 2 3 2 2 4" xfId="13316"/>
    <cellStyle name="Comma 7 2 3 2 2 5" xfId="13317"/>
    <cellStyle name="Comma 7 2 3 2 3" xfId="13318"/>
    <cellStyle name="Comma 7 2 3 2 3 2" xfId="13319"/>
    <cellStyle name="Comma 7 2 3 2 3 2 2" xfId="13320"/>
    <cellStyle name="Comma 7 2 3 2 3 2 3" xfId="13321"/>
    <cellStyle name="Comma 7 2 3 2 3 3" xfId="13322"/>
    <cellStyle name="Comma 7 2 3 2 3 4" xfId="13323"/>
    <cellStyle name="Comma 7 2 3 2 4" xfId="13324"/>
    <cellStyle name="Comma 7 2 3 2 4 2" xfId="13325"/>
    <cellStyle name="Comma 7 2 3 2 4 3" xfId="13326"/>
    <cellStyle name="Comma 7 2 3 2 5" xfId="13327"/>
    <cellStyle name="Comma 7 2 3 2 6" xfId="13328"/>
    <cellStyle name="Comma 7 2 3 3" xfId="13329"/>
    <cellStyle name="Comma 7 2 3 3 2" xfId="13330"/>
    <cellStyle name="Comma 7 2 3 3 2 2" xfId="13331"/>
    <cellStyle name="Comma 7 2 3 3 2 2 2" xfId="13332"/>
    <cellStyle name="Comma 7 2 3 3 2 2 3" xfId="13333"/>
    <cellStyle name="Comma 7 2 3 3 2 3" xfId="13334"/>
    <cellStyle name="Comma 7 2 3 3 2 4" xfId="13335"/>
    <cellStyle name="Comma 7 2 3 3 3" xfId="13336"/>
    <cellStyle name="Comma 7 2 3 3 3 2" xfId="13337"/>
    <cellStyle name="Comma 7 2 3 3 3 3" xfId="13338"/>
    <cellStyle name="Comma 7 2 3 3 4" xfId="13339"/>
    <cellStyle name="Comma 7 2 3 3 5" xfId="13340"/>
    <cellStyle name="Comma 7 2 3 4" xfId="13341"/>
    <cellStyle name="Comma 7 2 3 4 2" xfId="13342"/>
    <cellStyle name="Comma 7 2 3 4 2 2" xfId="13343"/>
    <cellStyle name="Comma 7 2 3 4 2 3" xfId="13344"/>
    <cellStyle name="Comma 7 2 3 4 3" xfId="13345"/>
    <cellStyle name="Comma 7 2 3 4 4" xfId="13346"/>
    <cellStyle name="Comma 7 2 3 5" xfId="13347"/>
    <cellStyle name="Comma 7 2 3 5 2" xfId="13348"/>
    <cellStyle name="Comma 7 2 3 5 3" xfId="13349"/>
    <cellStyle name="Comma 7 2 3 6" xfId="13350"/>
    <cellStyle name="Comma 7 2 3 7" xfId="13351"/>
    <cellStyle name="Comma 7 2 4" xfId="13352"/>
    <cellStyle name="Comma 7 2 4 2" xfId="13353"/>
    <cellStyle name="Comma 7 2 4 2 2" xfId="13354"/>
    <cellStyle name="Comma 7 2 4 2 2 2" xfId="13355"/>
    <cellStyle name="Comma 7 2 4 2 2 2 2" xfId="13356"/>
    <cellStyle name="Comma 7 2 4 2 2 2 2 2" xfId="13357"/>
    <cellStyle name="Comma 7 2 4 2 2 2 2 3" xfId="13358"/>
    <cellStyle name="Comma 7 2 4 2 2 2 3" xfId="13359"/>
    <cellStyle name="Comma 7 2 4 2 2 2 4" xfId="13360"/>
    <cellStyle name="Comma 7 2 4 2 2 3" xfId="13361"/>
    <cellStyle name="Comma 7 2 4 2 2 3 2" xfId="13362"/>
    <cellStyle name="Comma 7 2 4 2 2 3 3" xfId="13363"/>
    <cellStyle name="Comma 7 2 4 2 2 4" xfId="13364"/>
    <cellStyle name="Comma 7 2 4 2 2 5" xfId="13365"/>
    <cellStyle name="Comma 7 2 4 2 3" xfId="13366"/>
    <cellStyle name="Comma 7 2 4 2 3 2" xfId="13367"/>
    <cellStyle name="Comma 7 2 4 2 3 2 2" xfId="13368"/>
    <cellStyle name="Comma 7 2 4 2 3 2 3" xfId="13369"/>
    <cellStyle name="Comma 7 2 4 2 3 3" xfId="13370"/>
    <cellStyle name="Comma 7 2 4 2 3 4" xfId="13371"/>
    <cellStyle name="Comma 7 2 4 2 4" xfId="13372"/>
    <cellStyle name="Comma 7 2 4 2 4 2" xfId="13373"/>
    <cellStyle name="Comma 7 2 4 2 4 3" xfId="13374"/>
    <cellStyle name="Comma 7 2 4 2 5" xfId="13375"/>
    <cellStyle name="Comma 7 2 4 2 6" xfId="13376"/>
    <cellStyle name="Comma 7 2 4 3" xfId="13377"/>
    <cellStyle name="Comma 7 2 4 3 2" xfId="13378"/>
    <cellStyle name="Comma 7 2 4 3 2 2" xfId="13379"/>
    <cellStyle name="Comma 7 2 4 3 2 2 2" xfId="13380"/>
    <cellStyle name="Comma 7 2 4 3 2 2 3" xfId="13381"/>
    <cellStyle name="Comma 7 2 4 3 2 3" xfId="13382"/>
    <cellStyle name="Comma 7 2 4 3 2 4" xfId="13383"/>
    <cellStyle name="Comma 7 2 4 3 3" xfId="13384"/>
    <cellStyle name="Comma 7 2 4 3 3 2" xfId="13385"/>
    <cellStyle name="Comma 7 2 4 3 3 3" xfId="13386"/>
    <cellStyle name="Comma 7 2 4 3 4" xfId="13387"/>
    <cellStyle name="Comma 7 2 4 3 5" xfId="13388"/>
    <cellStyle name="Comma 7 2 4 4" xfId="13389"/>
    <cellStyle name="Comma 7 2 4 4 2" xfId="13390"/>
    <cellStyle name="Comma 7 2 4 4 2 2" xfId="13391"/>
    <cellStyle name="Comma 7 2 4 4 2 3" xfId="13392"/>
    <cellStyle name="Comma 7 2 4 4 3" xfId="13393"/>
    <cellStyle name="Comma 7 2 4 4 4" xfId="13394"/>
    <cellStyle name="Comma 7 2 4 5" xfId="13395"/>
    <cellStyle name="Comma 7 2 4 5 2" xfId="13396"/>
    <cellStyle name="Comma 7 2 4 5 3" xfId="13397"/>
    <cellStyle name="Comma 7 2 4 6" xfId="13398"/>
    <cellStyle name="Comma 7 2 4 7" xfId="13399"/>
    <cellStyle name="Comma 7 2 5" xfId="13400"/>
    <cellStyle name="Comma 7 2 5 2" xfId="13401"/>
    <cellStyle name="Comma 7 2 5 2 2" xfId="13402"/>
    <cellStyle name="Comma 7 2 5 2 2 2" xfId="13403"/>
    <cellStyle name="Comma 7 2 5 2 2 2 2" xfId="13404"/>
    <cellStyle name="Comma 7 2 5 2 2 2 3" xfId="13405"/>
    <cellStyle name="Comma 7 2 5 2 2 3" xfId="13406"/>
    <cellStyle name="Comma 7 2 5 2 2 4" xfId="13407"/>
    <cellStyle name="Comma 7 2 5 2 3" xfId="13408"/>
    <cellStyle name="Comma 7 2 5 2 3 2" xfId="13409"/>
    <cellStyle name="Comma 7 2 5 2 3 3" xfId="13410"/>
    <cellStyle name="Comma 7 2 5 2 4" xfId="13411"/>
    <cellStyle name="Comma 7 2 5 2 5" xfId="13412"/>
    <cellStyle name="Comma 7 2 5 3" xfId="13413"/>
    <cellStyle name="Comma 7 2 5 3 2" xfId="13414"/>
    <cellStyle name="Comma 7 2 5 3 2 2" xfId="13415"/>
    <cellStyle name="Comma 7 2 5 3 2 3" xfId="13416"/>
    <cellStyle name="Comma 7 2 5 3 3" xfId="13417"/>
    <cellStyle name="Comma 7 2 5 3 4" xfId="13418"/>
    <cellStyle name="Comma 7 2 5 4" xfId="13419"/>
    <cellStyle name="Comma 7 2 5 4 2" xfId="13420"/>
    <cellStyle name="Comma 7 2 5 4 3" xfId="13421"/>
    <cellStyle name="Comma 7 2 5 5" xfId="13422"/>
    <cellStyle name="Comma 7 2 5 6" xfId="13423"/>
    <cellStyle name="Comma 7 2 6" xfId="13424"/>
    <cellStyle name="Comma 7 2 6 2" xfId="13425"/>
    <cellStyle name="Comma 7 2 6 2 2" xfId="13426"/>
    <cellStyle name="Comma 7 2 6 2 2 2" xfId="13427"/>
    <cellStyle name="Comma 7 2 6 2 2 3" xfId="13428"/>
    <cellStyle name="Comma 7 2 6 2 3" xfId="13429"/>
    <cellStyle name="Comma 7 2 6 2 4" xfId="13430"/>
    <cellStyle name="Comma 7 2 6 3" xfId="13431"/>
    <cellStyle name="Comma 7 2 6 3 2" xfId="13432"/>
    <cellStyle name="Comma 7 2 6 3 3" xfId="13433"/>
    <cellStyle name="Comma 7 2 6 4" xfId="13434"/>
    <cellStyle name="Comma 7 2 6 5" xfId="13435"/>
    <cellStyle name="Comma 7 2 7" xfId="13436"/>
    <cellStyle name="Comma 7 2 7 2" xfId="13437"/>
    <cellStyle name="Comma 7 2 7 2 2" xfId="13438"/>
    <cellStyle name="Comma 7 2 7 2 3" xfId="13439"/>
    <cellStyle name="Comma 7 2 7 3" xfId="13440"/>
    <cellStyle name="Comma 7 2 7 4" xfId="13441"/>
    <cellStyle name="Comma 7 2 8" xfId="13442"/>
    <cellStyle name="Comma 7 2 8 2" xfId="13443"/>
    <cellStyle name="Comma 7 2 8 2 2" xfId="13444"/>
    <cellStyle name="Comma 7 2 8 2 3" xfId="13445"/>
    <cellStyle name="Comma 7 2 8 3" xfId="13446"/>
    <cellStyle name="Comma 7 2 8 4" xfId="13447"/>
    <cellStyle name="Comma 7 2 9" xfId="13448"/>
    <cellStyle name="Comma 7 2 9 2" xfId="13449"/>
    <cellStyle name="Comma 7 2 9 3" xfId="13450"/>
    <cellStyle name="Comma 7 3" xfId="13451"/>
    <cellStyle name="Comma 7 3 2" xfId="13452"/>
    <cellStyle name="Comma 7 3 2 2" xfId="13453"/>
    <cellStyle name="Comma 7 3 2 2 2" xfId="13454"/>
    <cellStyle name="Comma 7 3 2 2 2 2" xfId="13455"/>
    <cellStyle name="Comma 7 3 2 2 2 2 2" xfId="13456"/>
    <cellStyle name="Comma 7 3 2 2 2 3" xfId="13457"/>
    <cellStyle name="Comma 7 3 2 2 3" xfId="13458"/>
    <cellStyle name="Comma 7 3 2 2 3 2" xfId="13459"/>
    <cellStyle name="Comma 7 3 2 2 4" xfId="13460"/>
    <cellStyle name="Comma 7 3 2 3" xfId="13461"/>
    <cellStyle name="Comma 7 3 2 3 2" xfId="13462"/>
    <cellStyle name="Comma 7 3 2 3 2 2" xfId="13463"/>
    <cellStyle name="Comma 7 3 2 3 3" xfId="13464"/>
    <cellStyle name="Comma 7 3 2 4" xfId="13465"/>
    <cellStyle name="Comma 7 3 2 4 2" xfId="13466"/>
    <cellStyle name="Comma 7 3 2 5" xfId="13467"/>
    <cellStyle name="Comma 7 3 3" xfId="13468"/>
    <cellStyle name="Comma 7 3 3 2" xfId="13469"/>
    <cellStyle name="Comma 7 3 3 2 2" xfId="13470"/>
    <cellStyle name="Comma 7 3 3 2 2 2" xfId="13471"/>
    <cellStyle name="Comma 7 3 3 2 2 2 2" xfId="13472"/>
    <cellStyle name="Comma 7 3 3 2 2 3" xfId="13473"/>
    <cellStyle name="Comma 7 3 3 2 3" xfId="13474"/>
    <cellStyle name="Comma 7 3 3 2 3 2" xfId="13475"/>
    <cellStyle name="Comma 7 3 3 2 4" xfId="13476"/>
    <cellStyle name="Comma 7 3 3 3" xfId="13477"/>
    <cellStyle name="Comma 7 3 3 3 2" xfId="13478"/>
    <cellStyle name="Comma 7 3 3 3 2 2" xfId="13479"/>
    <cellStyle name="Comma 7 3 3 3 3" xfId="13480"/>
    <cellStyle name="Comma 7 3 3 4" xfId="13481"/>
    <cellStyle name="Comma 7 3 3 4 2" xfId="13482"/>
    <cellStyle name="Comma 7 3 3 5" xfId="13483"/>
    <cellStyle name="Comma 7 3 4" xfId="13484"/>
    <cellStyle name="Comma 7 3 4 2" xfId="13485"/>
    <cellStyle name="Comma 7 3 4 2 2" xfId="13486"/>
    <cellStyle name="Comma 7 3 4 2 2 2" xfId="13487"/>
    <cellStyle name="Comma 7 3 4 2 3" xfId="13488"/>
    <cellStyle name="Comma 7 3 4 3" xfId="13489"/>
    <cellStyle name="Comma 7 3 4 3 2" xfId="13490"/>
    <cellStyle name="Comma 7 3 4 4" xfId="13491"/>
    <cellStyle name="Comma 7 3 5" xfId="13492"/>
    <cellStyle name="Comma 7 3 5 2" xfId="13493"/>
    <cellStyle name="Comma 7 3 5 2 2" xfId="13494"/>
    <cellStyle name="Comma 7 3 5 3" xfId="13495"/>
    <cellStyle name="Comma 7 3 6" xfId="13496"/>
    <cellStyle name="Comma 7 3 6 2" xfId="13497"/>
    <cellStyle name="Comma 7 3 7" xfId="13498"/>
    <cellStyle name="Comma 7 4" xfId="13499"/>
    <cellStyle name="Comma 7 4 2" xfId="13500"/>
    <cellStyle name="Comma 7 4 2 2" xfId="13501"/>
    <cellStyle name="Comma 7 4 2 2 2" xfId="13502"/>
    <cellStyle name="Comma 7 4 2 2 2 2" xfId="13503"/>
    <cellStyle name="Comma 7 4 2 2 2 2 2" xfId="13504"/>
    <cellStyle name="Comma 7 4 2 2 2 3" xfId="13505"/>
    <cellStyle name="Comma 7 4 2 2 3" xfId="13506"/>
    <cellStyle name="Comma 7 4 2 2 3 2" xfId="13507"/>
    <cellStyle name="Comma 7 4 2 2 4" xfId="13508"/>
    <cellStyle name="Comma 7 4 2 3" xfId="13509"/>
    <cellStyle name="Comma 7 4 2 3 2" xfId="13510"/>
    <cellStyle name="Comma 7 4 2 3 2 2" xfId="13511"/>
    <cellStyle name="Comma 7 4 2 3 3" xfId="13512"/>
    <cellStyle name="Comma 7 4 2 4" xfId="13513"/>
    <cellStyle name="Comma 7 4 2 4 2" xfId="13514"/>
    <cellStyle name="Comma 7 4 2 5" xfId="13515"/>
    <cellStyle name="Comma 7 4 3" xfId="13516"/>
    <cellStyle name="Comma 7 4 3 2" xfId="13517"/>
    <cellStyle name="Comma 7 4 3 2 2" xfId="13518"/>
    <cellStyle name="Comma 7 4 3 2 2 2" xfId="13519"/>
    <cellStyle name="Comma 7 4 3 2 2 2 2" xfId="13520"/>
    <cellStyle name="Comma 7 4 3 2 2 3" xfId="13521"/>
    <cellStyle name="Comma 7 4 3 2 3" xfId="13522"/>
    <cellStyle name="Comma 7 4 3 2 3 2" xfId="13523"/>
    <cellStyle name="Comma 7 4 3 2 4" xfId="13524"/>
    <cellStyle name="Comma 7 4 3 3" xfId="13525"/>
    <cellStyle name="Comma 7 4 3 3 2" xfId="13526"/>
    <cellStyle name="Comma 7 4 3 3 2 2" xfId="13527"/>
    <cellStyle name="Comma 7 4 3 3 3" xfId="13528"/>
    <cellStyle name="Comma 7 4 3 4" xfId="13529"/>
    <cellStyle name="Comma 7 4 3 4 2" xfId="13530"/>
    <cellStyle name="Comma 7 4 3 5" xfId="13531"/>
    <cellStyle name="Comma 7 4 4" xfId="13532"/>
    <cellStyle name="Comma 7 4 4 2" xfId="13533"/>
    <cellStyle name="Comma 7 4 4 2 2" xfId="13534"/>
    <cellStyle name="Comma 7 4 4 2 2 2" xfId="13535"/>
    <cellStyle name="Comma 7 4 4 2 3" xfId="13536"/>
    <cellStyle name="Comma 7 4 4 3" xfId="13537"/>
    <cellStyle name="Comma 7 4 4 3 2" xfId="13538"/>
    <cellStyle name="Comma 7 4 4 4" xfId="13539"/>
    <cellStyle name="Comma 7 4 5" xfId="13540"/>
    <cellStyle name="Comma 7 4 5 2" xfId="13541"/>
    <cellStyle name="Comma 7 4 5 2 2" xfId="13542"/>
    <cellStyle name="Comma 7 4 5 3" xfId="13543"/>
    <cellStyle name="Comma 7 4 6" xfId="13544"/>
    <cellStyle name="Comma 7 4 6 2" xfId="13545"/>
    <cellStyle name="Comma 7 4 7" xfId="13546"/>
    <cellStyle name="Comma 7 5" xfId="13547"/>
    <cellStyle name="Comma 7 6" xfId="13548"/>
    <cellStyle name="Comma 7 7" xfId="13549"/>
    <cellStyle name="Comma 7 7 2" xfId="13550"/>
    <cellStyle name="Comma 7 7 2 2" xfId="13551"/>
    <cellStyle name="Comma 7 7 2 2 2" xfId="13552"/>
    <cellStyle name="Comma 7 7 2 3" xfId="13553"/>
    <cellStyle name="Comma 7 7 3" xfId="13554"/>
    <cellStyle name="Comma 7 7 3 2" xfId="13555"/>
    <cellStyle name="Comma 7 7 4" xfId="13556"/>
    <cellStyle name="Comma 7 8" xfId="13557"/>
    <cellStyle name="Comma 7 9" xfId="13558"/>
    <cellStyle name="Comma 7 9 2" xfId="13559"/>
    <cellStyle name="Comma 7 9 2 2" xfId="13560"/>
    <cellStyle name="Comma 7 9 3" xfId="13561"/>
    <cellStyle name="Comma 70" xfId="13562"/>
    <cellStyle name="Comma 70 2" xfId="13563"/>
    <cellStyle name="Comma 70 2 2" xfId="13564"/>
    <cellStyle name="Comma 70 3" xfId="13565"/>
    <cellStyle name="Comma 71" xfId="13566"/>
    <cellStyle name="Comma 71 2" xfId="13567"/>
    <cellStyle name="Comma 71 2 2" xfId="13568"/>
    <cellStyle name="Comma 71 3" xfId="13569"/>
    <cellStyle name="Comma 71 3 2" xfId="13570"/>
    <cellStyle name="Comma 71 3 3" xfId="13571"/>
    <cellStyle name="Comma 72" xfId="13572"/>
    <cellStyle name="Comma 72 2" xfId="13573"/>
    <cellStyle name="Comma 72 2 2" xfId="13574"/>
    <cellStyle name="Comma 72 3" xfId="13575"/>
    <cellStyle name="Comma 73" xfId="13576"/>
    <cellStyle name="Comma 73 2" xfId="13577"/>
    <cellStyle name="Comma 73 2 2" xfId="13578"/>
    <cellStyle name="Comma 73 3" xfId="13579"/>
    <cellStyle name="Comma 73 3 2" xfId="13580"/>
    <cellStyle name="Comma 73 4" xfId="13581"/>
    <cellStyle name="Comma 73 4 2" xfId="13582"/>
    <cellStyle name="Comma 73 5" xfId="13583"/>
    <cellStyle name="Comma 73 6" xfId="13584"/>
    <cellStyle name="Comma 73 7" xfId="13585"/>
    <cellStyle name="Comma 74" xfId="13586"/>
    <cellStyle name="Comma 74 2" xfId="13587"/>
    <cellStyle name="Comma 74 2 2" xfId="13588"/>
    <cellStyle name="Comma 74 3" xfId="13589"/>
    <cellStyle name="Comma 74 3 2" xfId="13590"/>
    <cellStyle name="Comma 74 3 3" xfId="13591"/>
    <cellStyle name="Comma 74 4" xfId="13592"/>
    <cellStyle name="Comma 74 4 2" xfId="13593"/>
    <cellStyle name="Comma 74 5" xfId="13594"/>
    <cellStyle name="Comma 74 6" xfId="13595"/>
    <cellStyle name="Comma 74 7" xfId="13596"/>
    <cellStyle name="Comma 75" xfId="13597"/>
    <cellStyle name="Comma 75 2" xfId="13598"/>
    <cellStyle name="Comma 75 2 2" xfId="13599"/>
    <cellStyle name="Comma 75 3" xfId="13600"/>
    <cellStyle name="Comma 75 3 2" xfId="13601"/>
    <cellStyle name="Comma 75 3 3" xfId="13602"/>
    <cellStyle name="Comma 75 4" xfId="13603"/>
    <cellStyle name="Comma 75 5" xfId="13604"/>
    <cellStyle name="Comma 75 6" xfId="13605"/>
    <cellStyle name="Comma 76" xfId="13606"/>
    <cellStyle name="Comma 76 2" xfId="13607"/>
    <cellStyle name="Comma 76 2 2" xfId="13608"/>
    <cellStyle name="Comma 76 3" xfId="13609"/>
    <cellStyle name="Comma 77" xfId="13610"/>
    <cellStyle name="Comma 77 2" xfId="13611"/>
    <cellStyle name="Comma 77 2 2" xfId="13612"/>
    <cellStyle name="Comma 77 3" xfId="13613"/>
    <cellStyle name="Comma 78" xfId="13614"/>
    <cellStyle name="Comma 78 2" xfId="13615"/>
    <cellStyle name="Comma 78 2 2" xfId="13616"/>
    <cellStyle name="Comma 78 3" xfId="13617"/>
    <cellStyle name="Comma 79" xfId="13618"/>
    <cellStyle name="Comma 79 2" xfId="13619"/>
    <cellStyle name="Comma 79 2 2" xfId="13620"/>
    <cellStyle name="Comma 79 3" xfId="13621"/>
    <cellStyle name="Comma 8" xfId="13622"/>
    <cellStyle name="Comma 8 2" xfId="13623"/>
    <cellStyle name="Comma 8 2 2" xfId="13624"/>
    <cellStyle name="Comma 8 3" xfId="13625"/>
    <cellStyle name="Comma 8 3 2" xfId="13626"/>
    <cellStyle name="Comma 8 4" xfId="13627"/>
    <cellStyle name="Comma 8 5" xfId="13628"/>
    <cellStyle name="Comma 80" xfId="13629"/>
    <cellStyle name="Comma 80 2" xfId="13630"/>
    <cellStyle name="Comma 80 2 2" xfId="13631"/>
    <cellStyle name="Comma 80 3" xfId="13632"/>
    <cellStyle name="Comma 81" xfId="13633"/>
    <cellStyle name="Comma 81 2" xfId="13634"/>
    <cellStyle name="Comma 81 2 2" xfId="13635"/>
    <cellStyle name="Comma 81 3" xfId="13636"/>
    <cellStyle name="Comma 82" xfId="13637"/>
    <cellStyle name="Comma 82 2" xfId="13638"/>
    <cellStyle name="Comma 82 2 2" xfId="13639"/>
    <cellStyle name="Comma 82 3" xfId="13640"/>
    <cellStyle name="Comma 83" xfId="13641"/>
    <cellStyle name="Comma 83 2" xfId="13642"/>
    <cellStyle name="Comma 83 2 2" xfId="13643"/>
    <cellStyle name="Comma 83 3" xfId="13644"/>
    <cellStyle name="Comma 84" xfId="13645"/>
    <cellStyle name="Comma 84 2" xfId="13646"/>
    <cellStyle name="Comma 84 2 2" xfId="13647"/>
    <cellStyle name="Comma 84 3" xfId="13648"/>
    <cellStyle name="Comma 85" xfId="13649"/>
    <cellStyle name="Comma 85 2" xfId="13650"/>
    <cellStyle name="Comma 85 2 2" xfId="13651"/>
    <cellStyle name="Comma 85 3" xfId="13652"/>
    <cellStyle name="Comma 86" xfId="13653"/>
    <cellStyle name="Comma 86 2" xfId="13654"/>
    <cellStyle name="Comma 86 2 2" xfId="13655"/>
    <cellStyle name="Comma 86 3" xfId="13656"/>
    <cellStyle name="Comma 87" xfId="13657"/>
    <cellStyle name="Comma 87 2" xfId="13658"/>
    <cellStyle name="Comma 87 2 2" xfId="13659"/>
    <cellStyle name="Comma 87 3" xfId="13660"/>
    <cellStyle name="Comma 88" xfId="13661"/>
    <cellStyle name="Comma 88 2" xfId="13662"/>
    <cellStyle name="Comma 88 2 2" xfId="13663"/>
    <cellStyle name="Comma 88 3" xfId="13664"/>
    <cellStyle name="Comma 89" xfId="13665"/>
    <cellStyle name="Comma 89 2" xfId="13666"/>
    <cellStyle name="Comma 89 2 2" xfId="13667"/>
    <cellStyle name="Comma 89 3" xfId="13668"/>
    <cellStyle name="Comma 9" xfId="13669"/>
    <cellStyle name="Comma 9 10" xfId="13670"/>
    <cellStyle name="Comma 9 10 2" xfId="13671"/>
    <cellStyle name="Comma 9 11" xfId="13672"/>
    <cellStyle name="Comma 9 12" xfId="13673"/>
    <cellStyle name="Comma 9 13" xfId="13674"/>
    <cellStyle name="Comma 9 2" xfId="13675"/>
    <cellStyle name="Comma 9 2 10" xfId="13676"/>
    <cellStyle name="Comma 9 2 11" xfId="13677"/>
    <cellStyle name="Comma 9 2 2" xfId="13678"/>
    <cellStyle name="Comma 9 2 2 2" xfId="13679"/>
    <cellStyle name="Comma 9 2 2 2 2" xfId="13680"/>
    <cellStyle name="Comma 9 2 2 2 2 2" xfId="13681"/>
    <cellStyle name="Comma 9 2 2 2 2 2 2" xfId="13682"/>
    <cellStyle name="Comma 9 2 2 2 2 2 2 2" xfId="13683"/>
    <cellStyle name="Comma 9 2 2 2 2 2 2 3" xfId="13684"/>
    <cellStyle name="Comma 9 2 2 2 2 2 3" xfId="13685"/>
    <cellStyle name="Comma 9 2 2 2 2 2 4" xfId="13686"/>
    <cellStyle name="Comma 9 2 2 2 2 3" xfId="13687"/>
    <cellStyle name="Comma 9 2 2 2 2 3 2" xfId="13688"/>
    <cellStyle name="Comma 9 2 2 2 2 3 3" xfId="13689"/>
    <cellStyle name="Comma 9 2 2 2 2 4" xfId="13690"/>
    <cellStyle name="Comma 9 2 2 2 2 5" xfId="13691"/>
    <cellStyle name="Comma 9 2 2 2 3" xfId="13692"/>
    <cellStyle name="Comma 9 2 2 2 3 2" xfId="13693"/>
    <cellStyle name="Comma 9 2 2 2 3 2 2" xfId="13694"/>
    <cellStyle name="Comma 9 2 2 2 3 2 3" xfId="13695"/>
    <cellStyle name="Comma 9 2 2 2 3 3" xfId="13696"/>
    <cellStyle name="Comma 9 2 2 2 3 4" xfId="13697"/>
    <cellStyle name="Comma 9 2 2 2 4" xfId="13698"/>
    <cellStyle name="Comma 9 2 2 2 4 2" xfId="13699"/>
    <cellStyle name="Comma 9 2 2 2 4 3" xfId="13700"/>
    <cellStyle name="Comma 9 2 2 2 5" xfId="13701"/>
    <cellStyle name="Comma 9 2 2 2 6" xfId="13702"/>
    <cellStyle name="Comma 9 2 2 3" xfId="13703"/>
    <cellStyle name="Comma 9 2 2 3 2" xfId="13704"/>
    <cellStyle name="Comma 9 2 2 3 2 2" xfId="13705"/>
    <cellStyle name="Comma 9 2 2 3 2 2 2" xfId="13706"/>
    <cellStyle name="Comma 9 2 2 3 2 2 3" xfId="13707"/>
    <cellStyle name="Comma 9 2 2 3 2 3" xfId="13708"/>
    <cellStyle name="Comma 9 2 2 3 2 4" xfId="13709"/>
    <cellStyle name="Comma 9 2 2 3 3" xfId="13710"/>
    <cellStyle name="Comma 9 2 2 3 3 2" xfId="13711"/>
    <cellStyle name="Comma 9 2 2 3 3 3" xfId="13712"/>
    <cellStyle name="Comma 9 2 2 3 4" xfId="13713"/>
    <cellStyle name="Comma 9 2 2 3 5" xfId="13714"/>
    <cellStyle name="Comma 9 2 2 4" xfId="13715"/>
    <cellStyle name="Comma 9 2 2 4 2" xfId="13716"/>
    <cellStyle name="Comma 9 2 2 4 2 2" xfId="13717"/>
    <cellStyle name="Comma 9 2 2 4 2 3" xfId="13718"/>
    <cellStyle name="Comma 9 2 2 4 3" xfId="13719"/>
    <cellStyle name="Comma 9 2 2 4 4" xfId="13720"/>
    <cellStyle name="Comma 9 2 2 5" xfId="13721"/>
    <cellStyle name="Comma 9 2 2 5 2" xfId="13722"/>
    <cellStyle name="Comma 9 2 2 5 3" xfId="13723"/>
    <cellStyle name="Comma 9 2 2 6" xfId="13724"/>
    <cellStyle name="Comma 9 2 2 7" xfId="13725"/>
    <cellStyle name="Comma 9 2 3" xfId="13726"/>
    <cellStyle name="Comma 9 2 3 2" xfId="13727"/>
    <cellStyle name="Comma 9 2 3 2 2" xfId="13728"/>
    <cellStyle name="Comma 9 2 3 2 2 2" xfId="13729"/>
    <cellStyle name="Comma 9 2 3 2 2 2 2" xfId="13730"/>
    <cellStyle name="Comma 9 2 3 2 2 2 2 2" xfId="13731"/>
    <cellStyle name="Comma 9 2 3 2 2 2 2 3" xfId="13732"/>
    <cellStyle name="Comma 9 2 3 2 2 2 3" xfId="13733"/>
    <cellStyle name="Comma 9 2 3 2 2 2 4" xfId="13734"/>
    <cellStyle name="Comma 9 2 3 2 2 3" xfId="13735"/>
    <cellStyle name="Comma 9 2 3 2 2 3 2" xfId="13736"/>
    <cellStyle name="Comma 9 2 3 2 2 3 3" xfId="13737"/>
    <cellStyle name="Comma 9 2 3 2 2 4" xfId="13738"/>
    <cellStyle name="Comma 9 2 3 2 2 5" xfId="13739"/>
    <cellStyle name="Comma 9 2 3 2 3" xfId="13740"/>
    <cellStyle name="Comma 9 2 3 2 3 2" xfId="13741"/>
    <cellStyle name="Comma 9 2 3 2 3 2 2" xfId="13742"/>
    <cellStyle name="Comma 9 2 3 2 3 2 3" xfId="13743"/>
    <cellStyle name="Comma 9 2 3 2 3 3" xfId="13744"/>
    <cellStyle name="Comma 9 2 3 2 3 4" xfId="13745"/>
    <cellStyle name="Comma 9 2 3 2 4" xfId="13746"/>
    <cellStyle name="Comma 9 2 3 2 4 2" xfId="13747"/>
    <cellStyle name="Comma 9 2 3 2 4 3" xfId="13748"/>
    <cellStyle name="Comma 9 2 3 2 5" xfId="13749"/>
    <cellStyle name="Comma 9 2 3 2 6" xfId="13750"/>
    <cellStyle name="Comma 9 2 3 3" xfId="13751"/>
    <cellStyle name="Comma 9 2 3 3 2" xfId="13752"/>
    <cellStyle name="Comma 9 2 3 3 2 2" xfId="13753"/>
    <cellStyle name="Comma 9 2 3 3 2 2 2" xfId="13754"/>
    <cellStyle name="Comma 9 2 3 3 2 2 3" xfId="13755"/>
    <cellStyle name="Comma 9 2 3 3 2 3" xfId="13756"/>
    <cellStyle name="Comma 9 2 3 3 2 4" xfId="13757"/>
    <cellStyle name="Comma 9 2 3 3 3" xfId="13758"/>
    <cellStyle name="Comma 9 2 3 3 3 2" xfId="13759"/>
    <cellStyle name="Comma 9 2 3 3 3 3" xfId="13760"/>
    <cellStyle name="Comma 9 2 3 3 4" xfId="13761"/>
    <cellStyle name="Comma 9 2 3 3 5" xfId="13762"/>
    <cellStyle name="Comma 9 2 3 4" xfId="13763"/>
    <cellStyle name="Comma 9 2 3 4 2" xfId="13764"/>
    <cellStyle name="Comma 9 2 3 4 2 2" xfId="13765"/>
    <cellStyle name="Comma 9 2 3 4 2 3" xfId="13766"/>
    <cellStyle name="Comma 9 2 3 4 3" xfId="13767"/>
    <cellStyle name="Comma 9 2 3 4 4" xfId="13768"/>
    <cellStyle name="Comma 9 2 3 5" xfId="13769"/>
    <cellStyle name="Comma 9 2 3 5 2" xfId="13770"/>
    <cellStyle name="Comma 9 2 3 5 3" xfId="13771"/>
    <cellStyle name="Comma 9 2 3 6" xfId="13772"/>
    <cellStyle name="Comma 9 2 3 7" xfId="13773"/>
    <cellStyle name="Comma 9 2 4" xfId="13774"/>
    <cellStyle name="Comma 9 2 4 2" xfId="13775"/>
    <cellStyle name="Comma 9 2 4 2 2" xfId="13776"/>
    <cellStyle name="Comma 9 2 4 2 2 2" xfId="13777"/>
    <cellStyle name="Comma 9 2 4 2 2 2 2" xfId="13778"/>
    <cellStyle name="Comma 9 2 4 2 2 2 3" xfId="13779"/>
    <cellStyle name="Comma 9 2 4 2 2 3" xfId="13780"/>
    <cellStyle name="Comma 9 2 4 2 2 4" xfId="13781"/>
    <cellStyle name="Comma 9 2 4 2 3" xfId="13782"/>
    <cellStyle name="Comma 9 2 4 2 3 2" xfId="13783"/>
    <cellStyle name="Comma 9 2 4 2 3 3" xfId="13784"/>
    <cellStyle name="Comma 9 2 4 2 4" xfId="13785"/>
    <cellStyle name="Comma 9 2 4 2 5" xfId="13786"/>
    <cellStyle name="Comma 9 2 4 3" xfId="13787"/>
    <cellStyle name="Comma 9 2 4 3 2" xfId="13788"/>
    <cellStyle name="Comma 9 2 4 3 2 2" xfId="13789"/>
    <cellStyle name="Comma 9 2 4 3 2 3" xfId="13790"/>
    <cellStyle name="Comma 9 2 4 3 3" xfId="13791"/>
    <cellStyle name="Comma 9 2 4 3 4" xfId="13792"/>
    <cellStyle name="Comma 9 2 4 4" xfId="13793"/>
    <cellStyle name="Comma 9 2 4 4 2" xfId="13794"/>
    <cellStyle name="Comma 9 2 4 4 3" xfId="13795"/>
    <cellStyle name="Comma 9 2 4 5" xfId="13796"/>
    <cellStyle name="Comma 9 2 4 6" xfId="13797"/>
    <cellStyle name="Comma 9 2 5" xfId="13798"/>
    <cellStyle name="Comma 9 2 5 2" xfId="13799"/>
    <cellStyle name="Comma 9 2 5 2 2" xfId="13800"/>
    <cellStyle name="Comma 9 2 5 2 2 2" xfId="13801"/>
    <cellStyle name="Comma 9 2 5 2 2 3" xfId="13802"/>
    <cellStyle name="Comma 9 2 5 2 3" xfId="13803"/>
    <cellStyle name="Comma 9 2 5 2 4" xfId="13804"/>
    <cellStyle name="Comma 9 2 5 3" xfId="13805"/>
    <cellStyle name="Comma 9 2 5 3 2" xfId="13806"/>
    <cellStyle name="Comma 9 2 5 3 3" xfId="13807"/>
    <cellStyle name="Comma 9 2 5 4" xfId="13808"/>
    <cellStyle name="Comma 9 2 5 5" xfId="13809"/>
    <cellStyle name="Comma 9 2 6" xfId="13810"/>
    <cellStyle name="Comma 9 2 6 2" xfId="13811"/>
    <cellStyle name="Comma 9 2 6 2 2" xfId="13812"/>
    <cellStyle name="Comma 9 2 6 2 3" xfId="13813"/>
    <cellStyle name="Comma 9 2 6 3" xfId="13814"/>
    <cellStyle name="Comma 9 2 6 4" xfId="13815"/>
    <cellStyle name="Comma 9 2 7" xfId="13816"/>
    <cellStyle name="Comma 9 2 7 2" xfId="13817"/>
    <cellStyle name="Comma 9 2 7 2 2" xfId="13818"/>
    <cellStyle name="Comma 9 2 7 2 3" xfId="13819"/>
    <cellStyle name="Comma 9 2 7 3" xfId="13820"/>
    <cellStyle name="Comma 9 2 7 4" xfId="13821"/>
    <cellStyle name="Comma 9 2 8" xfId="13822"/>
    <cellStyle name="Comma 9 2 8 2" xfId="13823"/>
    <cellStyle name="Comma 9 2 8 3" xfId="13824"/>
    <cellStyle name="Comma 9 2 9" xfId="13825"/>
    <cellStyle name="Comma 9 2 9 2" xfId="13826"/>
    <cellStyle name="Comma 9 3" xfId="13827"/>
    <cellStyle name="Comma 9 3 2" xfId="13828"/>
    <cellStyle name="Comma 9 3 2 2" xfId="13829"/>
    <cellStyle name="Comma 9 3 2 2 2" xfId="13830"/>
    <cellStyle name="Comma 9 3 2 2 2 2" xfId="13831"/>
    <cellStyle name="Comma 9 3 2 2 2 2 2" xfId="13832"/>
    <cellStyle name="Comma 9 3 2 2 2 2 3" xfId="13833"/>
    <cellStyle name="Comma 9 3 2 2 2 3" xfId="13834"/>
    <cellStyle name="Comma 9 3 2 2 2 4" xfId="13835"/>
    <cellStyle name="Comma 9 3 2 2 3" xfId="13836"/>
    <cellStyle name="Comma 9 3 2 2 3 2" xfId="13837"/>
    <cellStyle name="Comma 9 3 2 2 3 3" xfId="13838"/>
    <cellStyle name="Comma 9 3 2 2 4" xfId="13839"/>
    <cellStyle name="Comma 9 3 2 2 5" xfId="13840"/>
    <cellStyle name="Comma 9 3 2 3" xfId="13841"/>
    <cellStyle name="Comma 9 3 2 3 2" xfId="13842"/>
    <cellStyle name="Comma 9 3 2 3 2 2" xfId="13843"/>
    <cellStyle name="Comma 9 3 2 3 2 3" xfId="13844"/>
    <cellStyle name="Comma 9 3 2 3 3" xfId="13845"/>
    <cellStyle name="Comma 9 3 2 3 4" xfId="13846"/>
    <cellStyle name="Comma 9 3 2 4" xfId="13847"/>
    <cellStyle name="Comma 9 3 2 4 2" xfId="13848"/>
    <cellStyle name="Comma 9 3 2 4 3" xfId="13849"/>
    <cellStyle name="Comma 9 3 2 5" xfId="13850"/>
    <cellStyle name="Comma 9 3 2 6" xfId="13851"/>
    <cellStyle name="Comma 9 3 3" xfId="13852"/>
    <cellStyle name="Comma 9 3 3 2" xfId="13853"/>
    <cellStyle name="Comma 9 3 3 2 2" xfId="13854"/>
    <cellStyle name="Comma 9 3 3 2 2 2" xfId="13855"/>
    <cellStyle name="Comma 9 3 3 2 2 3" xfId="13856"/>
    <cellStyle name="Comma 9 3 3 2 3" xfId="13857"/>
    <cellStyle name="Comma 9 3 3 2 4" xfId="13858"/>
    <cellStyle name="Comma 9 3 3 3" xfId="13859"/>
    <cellStyle name="Comma 9 3 3 3 2" xfId="13860"/>
    <cellStyle name="Comma 9 3 3 3 3" xfId="13861"/>
    <cellStyle name="Comma 9 3 3 4" xfId="13862"/>
    <cellStyle name="Comma 9 3 3 5" xfId="13863"/>
    <cellStyle name="Comma 9 3 4" xfId="13864"/>
    <cellStyle name="Comma 9 3 4 2" xfId="13865"/>
    <cellStyle name="Comma 9 3 4 2 2" xfId="13866"/>
    <cellStyle name="Comma 9 3 4 2 3" xfId="13867"/>
    <cellStyle name="Comma 9 3 4 3" xfId="13868"/>
    <cellStyle name="Comma 9 3 4 4" xfId="13869"/>
    <cellStyle name="Comma 9 3 5" xfId="13870"/>
    <cellStyle name="Comma 9 3 5 2" xfId="13871"/>
    <cellStyle name="Comma 9 3 5 3" xfId="13872"/>
    <cellStyle name="Comma 9 3 6" xfId="13873"/>
    <cellStyle name="Comma 9 3 7" xfId="13874"/>
    <cellStyle name="Comma 9 4" xfId="13875"/>
    <cellStyle name="Comma 9 4 2" xfId="13876"/>
    <cellStyle name="Comma 9 4 2 2" xfId="13877"/>
    <cellStyle name="Comma 9 4 2 2 2" xfId="13878"/>
    <cellStyle name="Comma 9 4 2 2 2 2" xfId="13879"/>
    <cellStyle name="Comma 9 4 2 2 2 2 2" xfId="13880"/>
    <cellStyle name="Comma 9 4 2 2 2 2 3" xfId="13881"/>
    <cellStyle name="Comma 9 4 2 2 2 3" xfId="13882"/>
    <cellStyle name="Comma 9 4 2 2 2 4" xfId="13883"/>
    <cellStyle name="Comma 9 4 2 2 3" xfId="13884"/>
    <cellStyle name="Comma 9 4 2 2 3 2" xfId="13885"/>
    <cellStyle name="Comma 9 4 2 2 3 3" xfId="13886"/>
    <cellStyle name="Comma 9 4 2 2 4" xfId="13887"/>
    <cellStyle name="Comma 9 4 2 2 5" xfId="13888"/>
    <cellStyle name="Comma 9 4 2 3" xfId="13889"/>
    <cellStyle name="Comma 9 4 2 3 2" xfId="13890"/>
    <cellStyle name="Comma 9 4 2 3 2 2" xfId="13891"/>
    <cellStyle name="Comma 9 4 2 3 2 3" xfId="13892"/>
    <cellStyle name="Comma 9 4 2 3 3" xfId="13893"/>
    <cellStyle name="Comma 9 4 2 3 4" xfId="13894"/>
    <cellStyle name="Comma 9 4 2 4" xfId="13895"/>
    <cellStyle name="Comma 9 4 2 4 2" xfId="13896"/>
    <cellStyle name="Comma 9 4 2 4 3" xfId="13897"/>
    <cellStyle name="Comma 9 4 2 5" xfId="13898"/>
    <cellStyle name="Comma 9 4 2 6" xfId="13899"/>
    <cellStyle name="Comma 9 4 3" xfId="13900"/>
    <cellStyle name="Comma 9 4 3 2" xfId="13901"/>
    <cellStyle name="Comma 9 4 3 2 2" xfId="13902"/>
    <cellStyle name="Comma 9 4 3 2 2 2" xfId="13903"/>
    <cellStyle name="Comma 9 4 3 2 2 3" xfId="13904"/>
    <cellStyle name="Comma 9 4 3 2 3" xfId="13905"/>
    <cellStyle name="Comma 9 4 3 2 4" xfId="13906"/>
    <cellStyle name="Comma 9 4 3 3" xfId="13907"/>
    <cellStyle name="Comma 9 4 3 3 2" xfId="13908"/>
    <cellStyle name="Comma 9 4 3 3 3" xfId="13909"/>
    <cellStyle name="Comma 9 4 3 4" xfId="13910"/>
    <cellStyle name="Comma 9 4 3 5" xfId="13911"/>
    <cellStyle name="Comma 9 4 4" xfId="13912"/>
    <cellStyle name="Comma 9 4 4 2" xfId="13913"/>
    <cellStyle name="Comma 9 4 4 2 2" xfId="13914"/>
    <cellStyle name="Comma 9 4 4 2 3" xfId="13915"/>
    <cellStyle name="Comma 9 4 4 3" xfId="13916"/>
    <cellStyle name="Comma 9 4 4 4" xfId="13917"/>
    <cellStyle name="Comma 9 4 5" xfId="13918"/>
    <cellStyle name="Comma 9 4 5 2" xfId="13919"/>
    <cellStyle name="Comma 9 4 5 3" xfId="13920"/>
    <cellStyle name="Comma 9 4 6" xfId="13921"/>
    <cellStyle name="Comma 9 4 7" xfId="13922"/>
    <cellStyle name="Comma 9 5" xfId="13923"/>
    <cellStyle name="Comma 9 5 2" xfId="13924"/>
    <cellStyle name="Comma 9 5 2 2" xfId="13925"/>
    <cellStyle name="Comma 9 5 2 2 2" xfId="13926"/>
    <cellStyle name="Comma 9 5 2 2 2 2" xfId="13927"/>
    <cellStyle name="Comma 9 5 2 2 2 3" xfId="13928"/>
    <cellStyle name="Comma 9 5 2 2 3" xfId="13929"/>
    <cellStyle name="Comma 9 5 2 2 4" xfId="13930"/>
    <cellStyle name="Comma 9 5 2 3" xfId="13931"/>
    <cellStyle name="Comma 9 5 2 3 2" xfId="13932"/>
    <cellStyle name="Comma 9 5 2 3 3" xfId="13933"/>
    <cellStyle name="Comma 9 5 2 4" xfId="13934"/>
    <cellStyle name="Comma 9 5 2 5" xfId="13935"/>
    <cellStyle name="Comma 9 5 3" xfId="13936"/>
    <cellStyle name="Comma 9 5 3 2" xfId="13937"/>
    <cellStyle name="Comma 9 5 3 2 2" xfId="13938"/>
    <cellStyle name="Comma 9 5 3 2 3" xfId="13939"/>
    <cellStyle name="Comma 9 5 3 3" xfId="13940"/>
    <cellStyle name="Comma 9 5 3 4" xfId="13941"/>
    <cellStyle name="Comma 9 5 4" xfId="13942"/>
    <cellStyle name="Comma 9 5 4 2" xfId="13943"/>
    <cellStyle name="Comma 9 5 4 3" xfId="13944"/>
    <cellStyle name="Comma 9 5 5" xfId="13945"/>
    <cellStyle name="Comma 9 5 6" xfId="13946"/>
    <cellStyle name="Comma 9 6" xfId="13947"/>
    <cellStyle name="Comma 9 6 2" xfId="13948"/>
    <cellStyle name="Comma 9 6 2 2" xfId="13949"/>
    <cellStyle name="Comma 9 6 2 2 2" xfId="13950"/>
    <cellStyle name="Comma 9 6 2 2 3" xfId="13951"/>
    <cellStyle name="Comma 9 6 2 3" xfId="13952"/>
    <cellStyle name="Comma 9 6 2 4" xfId="13953"/>
    <cellStyle name="Comma 9 6 3" xfId="13954"/>
    <cellStyle name="Comma 9 6 3 2" xfId="13955"/>
    <cellStyle name="Comma 9 6 3 3" xfId="13956"/>
    <cellStyle name="Comma 9 6 4" xfId="13957"/>
    <cellStyle name="Comma 9 6 5" xfId="13958"/>
    <cellStyle name="Comma 9 7" xfId="13959"/>
    <cellStyle name="Comma 9 7 2" xfId="13960"/>
    <cellStyle name="Comma 9 7 2 2" xfId="13961"/>
    <cellStyle name="Comma 9 7 2 3" xfId="13962"/>
    <cellStyle name="Comma 9 7 3" xfId="13963"/>
    <cellStyle name="Comma 9 7 4" xfId="13964"/>
    <cellStyle name="Comma 9 8" xfId="13965"/>
    <cellStyle name="Comma 9 8 2" xfId="13966"/>
    <cellStyle name="Comma 9 8 2 2" xfId="13967"/>
    <cellStyle name="Comma 9 8 2 3" xfId="13968"/>
    <cellStyle name="Comma 9 8 3" xfId="13969"/>
    <cellStyle name="Comma 9 8 4" xfId="13970"/>
    <cellStyle name="Comma 9 9" xfId="13971"/>
    <cellStyle name="Comma 9 9 2" xfId="13972"/>
    <cellStyle name="Comma 9 9 3" xfId="13973"/>
    <cellStyle name="Comma 90" xfId="13974"/>
    <cellStyle name="Comma 90 2" xfId="13975"/>
    <cellStyle name="Comma 90 2 2" xfId="13976"/>
    <cellStyle name="Comma 90 3" xfId="13977"/>
    <cellStyle name="Comma 91" xfId="13978"/>
    <cellStyle name="Comma 91 2" xfId="13979"/>
    <cellStyle name="Comma 91 2 2" xfId="13980"/>
    <cellStyle name="Comma 91 3" xfId="13981"/>
    <cellStyle name="Comma 92" xfId="13982"/>
    <cellStyle name="Comma 92 2" xfId="13983"/>
    <cellStyle name="Comma 92 2 2" xfId="13984"/>
    <cellStyle name="Comma 92 3" xfId="13985"/>
    <cellStyle name="Comma 93" xfId="13986"/>
    <cellStyle name="Comma 93 2" xfId="13987"/>
    <cellStyle name="Comma 93 2 2" xfId="13988"/>
    <cellStyle name="Comma 93 3" xfId="13989"/>
    <cellStyle name="Comma 94" xfId="13990"/>
    <cellStyle name="Comma 94 2" xfId="13991"/>
    <cellStyle name="Comma 94 2 2" xfId="13992"/>
    <cellStyle name="Comma 94 3" xfId="13993"/>
    <cellStyle name="Comma 95" xfId="13994"/>
    <cellStyle name="Comma 95 2" xfId="13995"/>
    <cellStyle name="Comma 95 2 2" xfId="13996"/>
    <cellStyle name="Comma 95 3" xfId="13997"/>
    <cellStyle name="Comma 95 3 2" xfId="13998"/>
    <cellStyle name="Comma 95 3 3" xfId="13999"/>
    <cellStyle name="Comma 96" xfId="14000"/>
    <cellStyle name="Comma 96 2" xfId="14001"/>
    <cellStyle name="Comma 96 2 2" xfId="14002"/>
    <cellStyle name="Comma 96 3" xfId="14003"/>
    <cellStyle name="Comma 97" xfId="14004"/>
    <cellStyle name="Comma 97 2" xfId="14005"/>
    <cellStyle name="Comma 97 2 2" xfId="14006"/>
    <cellStyle name="Comma 97 3" xfId="14007"/>
    <cellStyle name="Comma 97 3 2" xfId="14008"/>
    <cellStyle name="Comma 97 4" xfId="14009"/>
    <cellStyle name="Comma 97 5" xfId="14010"/>
    <cellStyle name="Comma 97 6" xfId="14011"/>
    <cellStyle name="Comma 98" xfId="14012"/>
    <cellStyle name="Comma 98 2" xfId="14013"/>
    <cellStyle name="Comma 98 2 2" xfId="14014"/>
    <cellStyle name="Comma 98 2 3" xfId="14015"/>
    <cellStyle name="Comma 99" xfId="14016"/>
    <cellStyle name="Comma 99 2" xfId="14017"/>
    <cellStyle name="Currency 2" xfId="14018"/>
    <cellStyle name="Currency 2 2" xfId="14019"/>
    <cellStyle name="Currency 3" xfId="14020"/>
    <cellStyle name="Currency 3 2" xfId="14021"/>
    <cellStyle name="Custom - Style1" xfId="14022"/>
    <cellStyle name="Data   - Style2" xfId="14023"/>
    <cellStyle name="Explanatory Text 10" xfId="14024"/>
    <cellStyle name="Explanatory Text 11" xfId="14025"/>
    <cellStyle name="Explanatory Text 12" xfId="14026"/>
    <cellStyle name="Explanatory Text 13" xfId="14027"/>
    <cellStyle name="Explanatory Text 14" xfId="14028"/>
    <cellStyle name="Explanatory Text 15" xfId="14029"/>
    <cellStyle name="Explanatory Text 2" xfId="14030"/>
    <cellStyle name="Explanatory Text 2 2" xfId="14031"/>
    <cellStyle name="Explanatory Text 3" xfId="14032"/>
    <cellStyle name="Explanatory Text 3 2" xfId="14033"/>
    <cellStyle name="Explanatory Text 4" xfId="14034"/>
    <cellStyle name="Explanatory Text 4 2" xfId="14035"/>
    <cellStyle name="Explanatory Text 5" xfId="14036"/>
    <cellStyle name="Explanatory Text 6" xfId="14037"/>
    <cellStyle name="Explanatory Text 7" xfId="14038"/>
    <cellStyle name="Explanatory Text 8" xfId="14039"/>
    <cellStyle name="Explanatory Text 9" xfId="14040"/>
    <cellStyle name="Good 10" xfId="14041"/>
    <cellStyle name="Good 11" xfId="14042"/>
    <cellStyle name="Good 12" xfId="14043"/>
    <cellStyle name="Good 13" xfId="14044"/>
    <cellStyle name="Good 14" xfId="14045"/>
    <cellStyle name="Good 15" xfId="14046"/>
    <cellStyle name="Good 2" xfId="14047"/>
    <cellStyle name="Good 2 2" xfId="14048"/>
    <cellStyle name="Good 3" xfId="14049"/>
    <cellStyle name="Good 3 2" xfId="14050"/>
    <cellStyle name="Good 4" xfId="14051"/>
    <cellStyle name="Good 4 2" xfId="14052"/>
    <cellStyle name="Good 5" xfId="14053"/>
    <cellStyle name="Good 6" xfId="14054"/>
    <cellStyle name="Good 7" xfId="14055"/>
    <cellStyle name="Good 8" xfId="14056"/>
    <cellStyle name="Good 9" xfId="14057"/>
    <cellStyle name="header" xfId="14058"/>
    <cellStyle name="Header Total" xfId="14059"/>
    <cellStyle name="Header1" xfId="14060"/>
    <cellStyle name="Header2" xfId="14061"/>
    <cellStyle name="Header3" xfId="14062"/>
    <cellStyle name="Header4" xfId="14063"/>
    <cellStyle name="Heading 1 10" xfId="14064"/>
    <cellStyle name="Heading 1 11" xfId="14065"/>
    <cellStyle name="Heading 1 12" xfId="14066"/>
    <cellStyle name="Heading 1 13" xfId="14067"/>
    <cellStyle name="Heading 1 14" xfId="14068"/>
    <cellStyle name="Heading 1 15" xfId="14069"/>
    <cellStyle name="Heading 1 2" xfId="14070"/>
    <cellStyle name="Heading 1 2 2" xfId="14071"/>
    <cellStyle name="Heading 1 2 3" xfId="14072"/>
    <cellStyle name="Heading 1 3" xfId="14073"/>
    <cellStyle name="Heading 1 3 2" xfId="14074"/>
    <cellStyle name="Heading 1 4" xfId="14075"/>
    <cellStyle name="Heading 1 4 2" xfId="14076"/>
    <cellStyle name="Heading 1 5" xfId="14077"/>
    <cellStyle name="Heading 1 6" xfId="14078"/>
    <cellStyle name="Heading 1 7" xfId="14079"/>
    <cellStyle name="Heading 1 8" xfId="14080"/>
    <cellStyle name="Heading 1 9" xfId="14081"/>
    <cellStyle name="Heading 2 10" xfId="14082"/>
    <cellStyle name="Heading 2 11" xfId="14083"/>
    <cellStyle name="Heading 2 12" xfId="14084"/>
    <cellStyle name="Heading 2 13" xfId="14085"/>
    <cellStyle name="Heading 2 14" xfId="14086"/>
    <cellStyle name="Heading 2 15" xfId="14087"/>
    <cellStyle name="Heading 2 2" xfId="14088"/>
    <cellStyle name="Heading 2 2 2" xfId="14089"/>
    <cellStyle name="Heading 2 2 3" xfId="14090"/>
    <cellStyle name="Heading 2 3" xfId="14091"/>
    <cellStyle name="Heading 2 3 2" xfId="14092"/>
    <cellStyle name="Heading 2 4" xfId="14093"/>
    <cellStyle name="Heading 2 4 2" xfId="14094"/>
    <cellStyle name="Heading 2 5" xfId="14095"/>
    <cellStyle name="Heading 2 6" xfId="14096"/>
    <cellStyle name="Heading 2 7" xfId="14097"/>
    <cellStyle name="Heading 2 8" xfId="14098"/>
    <cellStyle name="Heading 2 9" xfId="14099"/>
    <cellStyle name="Heading 3 10" xfId="14100"/>
    <cellStyle name="Heading 3 11" xfId="14101"/>
    <cellStyle name="Heading 3 12" xfId="14102"/>
    <cellStyle name="Heading 3 13" xfId="14103"/>
    <cellStyle name="Heading 3 14" xfId="14104"/>
    <cellStyle name="Heading 3 15" xfId="14105"/>
    <cellStyle name="Heading 3 2" xfId="14106"/>
    <cellStyle name="Heading 3 2 2" xfId="14107"/>
    <cellStyle name="Heading 3 2 3" xfId="14108"/>
    <cellStyle name="Heading 3 3" xfId="14109"/>
    <cellStyle name="Heading 3 3 2" xfId="14110"/>
    <cellStyle name="Heading 3 4" xfId="14111"/>
    <cellStyle name="Heading 3 4 2" xfId="14112"/>
    <cellStyle name="Heading 3 5" xfId="14113"/>
    <cellStyle name="Heading 3 6" xfId="14114"/>
    <cellStyle name="Heading 3 7" xfId="14115"/>
    <cellStyle name="Heading 3 8" xfId="14116"/>
    <cellStyle name="Heading 3 9" xfId="14117"/>
    <cellStyle name="Heading 4 10" xfId="14118"/>
    <cellStyle name="Heading 4 11" xfId="14119"/>
    <cellStyle name="Heading 4 12" xfId="14120"/>
    <cellStyle name="Heading 4 13" xfId="14121"/>
    <cellStyle name="Heading 4 14" xfId="14122"/>
    <cellStyle name="Heading 4 15" xfId="14123"/>
    <cellStyle name="Heading 4 2" xfId="14124"/>
    <cellStyle name="Heading 4 2 2" xfId="14125"/>
    <cellStyle name="Heading 4 2 3" xfId="14126"/>
    <cellStyle name="Heading 4 3" xfId="14127"/>
    <cellStyle name="Heading 4 3 2" xfId="14128"/>
    <cellStyle name="Heading 4 4" xfId="14129"/>
    <cellStyle name="Heading 4 4 2" xfId="14130"/>
    <cellStyle name="Heading 4 5" xfId="14131"/>
    <cellStyle name="Heading 4 6" xfId="14132"/>
    <cellStyle name="Heading 4 7" xfId="14133"/>
    <cellStyle name="Heading 4 8" xfId="14134"/>
    <cellStyle name="Heading 4 9" xfId="14135"/>
    <cellStyle name="Hyperlink 2" xfId="14136"/>
    <cellStyle name="Hyperlink 2 10" xfId="14137"/>
    <cellStyle name="Hyperlink 2 10 2" xfId="14138"/>
    <cellStyle name="Hyperlink 2 11" xfId="14139"/>
    <cellStyle name="Hyperlink 2 11 2" xfId="14140"/>
    <cellStyle name="Hyperlink 2 12" xfId="14141"/>
    <cellStyle name="Hyperlink 2 2" xfId="14142"/>
    <cellStyle name="Hyperlink 2 2 2" xfId="14143"/>
    <cellStyle name="Hyperlink 2 3" xfId="14144"/>
    <cellStyle name="Hyperlink 2 3 2" xfId="14145"/>
    <cellStyle name="Hyperlink 2 4" xfId="14146"/>
    <cellStyle name="Hyperlink 2 4 2" xfId="14147"/>
    <cellStyle name="Hyperlink 2 5" xfId="14148"/>
    <cellStyle name="Hyperlink 2 5 2" xfId="14149"/>
    <cellStyle name="Hyperlink 2 6" xfId="14150"/>
    <cellStyle name="Hyperlink 2 6 2" xfId="14151"/>
    <cellStyle name="Hyperlink 2 7" xfId="14152"/>
    <cellStyle name="Hyperlink 2 7 2" xfId="14153"/>
    <cellStyle name="Hyperlink 2 8" xfId="14154"/>
    <cellStyle name="Hyperlink 2 8 2" xfId="14155"/>
    <cellStyle name="Hyperlink 2 9" xfId="14156"/>
    <cellStyle name="Hyperlink 2 9 2" xfId="14157"/>
    <cellStyle name="Input 10" xfId="14158"/>
    <cellStyle name="Input 10 2" xfId="14159"/>
    <cellStyle name="Input 11" xfId="14160"/>
    <cellStyle name="Input 11 2" xfId="14161"/>
    <cellStyle name="Input 12" xfId="14162"/>
    <cellStyle name="Input 12 2" xfId="14163"/>
    <cellStyle name="Input 13" xfId="14164"/>
    <cellStyle name="Input 13 2" xfId="14165"/>
    <cellStyle name="Input 14" xfId="14166"/>
    <cellStyle name="Input 14 2" xfId="14167"/>
    <cellStyle name="Input 15" xfId="14168"/>
    <cellStyle name="Input 15 2" xfId="14169"/>
    <cellStyle name="Input 2" xfId="14170"/>
    <cellStyle name="Input 2 10" xfId="14171"/>
    <cellStyle name="Input 2 11" xfId="14172"/>
    <cellStyle name="Input 2 12" xfId="14173"/>
    <cellStyle name="Input 2 13" xfId="14174"/>
    <cellStyle name="Input 2 14" xfId="14175"/>
    <cellStyle name="Input 2 15" xfId="14176"/>
    <cellStyle name="Input 2 2" xfId="14177"/>
    <cellStyle name="Input 2 2 10" xfId="14178"/>
    <cellStyle name="Input 2 2 11" xfId="14179"/>
    <cellStyle name="Input 2 2 12" xfId="14180"/>
    <cellStyle name="Input 2 2 13" xfId="14181"/>
    <cellStyle name="Input 2 2 2" xfId="14182"/>
    <cellStyle name="Input 2 2 2 2" xfId="14183"/>
    <cellStyle name="Input 2 2 2 3" xfId="14184"/>
    <cellStyle name="Input 2 2 2 4" xfId="14185"/>
    <cellStyle name="Input 2 2 3" xfId="14186"/>
    <cellStyle name="Input 2 2 4" xfId="14187"/>
    <cellStyle name="Input 2 2 5" xfId="14188"/>
    <cellStyle name="Input 2 2 6" xfId="14189"/>
    <cellStyle name="Input 2 2 7" xfId="14190"/>
    <cellStyle name="Input 2 2 8" xfId="14191"/>
    <cellStyle name="Input 2 2 9" xfId="14192"/>
    <cellStyle name="Input 2 3" xfId="14193"/>
    <cellStyle name="Input 2 3 2" xfId="14194"/>
    <cellStyle name="Input 2 3 3" xfId="14195"/>
    <cellStyle name="Input 2 3 4" xfId="14196"/>
    <cellStyle name="Input 2 4" xfId="14197"/>
    <cellStyle name="Input 2 5" xfId="14198"/>
    <cellStyle name="Input 2 6" xfId="14199"/>
    <cellStyle name="Input 2 7" xfId="14200"/>
    <cellStyle name="Input 2 8" xfId="14201"/>
    <cellStyle name="Input 2 9" xfId="14202"/>
    <cellStyle name="Input 3" xfId="14203"/>
    <cellStyle name="Input 3 2" xfId="14204"/>
    <cellStyle name="Input 3 2 2" xfId="14205"/>
    <cellStyle name="Input 3 2 3" xfId="14206"/>
    <cellStyle name="Input 3 2 4" xfId="14207"/>
    <cellStyle name="Input 4" xfId="14208"/>
    <cellStyle name="Input 4 2" xfId="14209"/>
    <cellStyle name="Input 4 2 2" xfId="14210"/>
    <cellStyle name="Input 4 2 3" xfId="14211"/>
    <cellStyle name="Input 4 2 4" xfId="14212"/>
    <cellStyle name="Input 4 3" xfId="14213"/>
    <cellStyle name="Input 5" xfId="14214"/>
    <cellStyle name="Input 5 2" xfId="14215"/>
    <cellStyle name="Input 5 2 2" xfId="14216"/>
    <cellStyle name="Input 5 2 3" xfId="14217"/>
    <cellStyle name="Input 5 2 4" xfId="14218"/>
    <cellStyle name="Input 6" xfId="14219"/>
    <cellStyle name="Input 6 2" xfId="14220"/>
    <cellStyle name="Input 6 2 2" xfId="14221"/>
    <cellStyle name="Input 6 2 3" xfId="14222"/>
    <cellStyle name="Input 6 2 4" xfId="14223"/>
    <cellStyle name="Input 7" xfId="14224"/>
    <cellStyle name="Input 7 2" xfId="14225"/>
    <cellStyle name="Input 7 2 2" xfId="14226"/>
    <cellStyle name="Input 7 2 3" xfId="14227"/>
    <cellStyle name="Input 7 2 4" xfId="14228"/>
    <cellStyle name="Input 8" xfId="14229"/>
    <cellStyle name="Input 8 2" xfId="14230"/>
    <cellStyle name="Input 9" xfId="14231"/>
    <cellStyle name="Input 9 2" xfId="14232"/>
    <cellStyle name="Labels - Style3" xfId="14233"/>
    <cellStyle name="Linked Cell 10" xfId="14234"/>
    <cellStyle name="Linked Cell 11" xfId="14235"/>
    <cellStyle name="Linked Cell 12" xfId="14236"/>
    <cellStyle name="Linked Cell 13" xfId="14237"/>
    <cellStyle name="Linked Cell 14" xfId="14238"/>
    <cellStyle name="Linked Cell 15" xfId="14239"/>
    <cellStyle name="Linked Cell 2" xfId="14240"/>
    <cellStyle name="Linked Cell 2 2" xfId="14241"/>
    <cellStyle name="Linked Cell 3" xfId="14242"/>
    <cellStyle name="Linked Cell 3 2" xfId="14243"/>
    <cellStyle name="Linked Cell 4" xfId="14244"/>
    <cellStyle name="Linked Cell 4 2" xfId="14245"/>
    <cellStyle name="Linked Cell 5" xfId="14246"/>
    <cellStyle name="Linked Cell 6" xfId="14247"/>
    <cellStyle name="Linked Cell 7" xfId="14248"/>
    <cellStyle name="Linked Cell 8" xfId="14249"/>
    <cellStyle name="Linked Cell 9" xfId="14250"/>
    <cellStyle name="Neutral 10" xfId="14251"/>
    <cellStyle name="Neutral 11" xfId="14252"/>
    <cellStyle name="Neutral 12" xfId="14253"/>
    <cellStyle name="Neutral 13" xfId="14254"/>
    <cellStyle name="Neutral 14" xfId="14255"/>
    <cellStyle name="Neutral 15" xfId="14256"/>
    <cellStyle name="Neutral 2" xfId="14257"/>
    <cellStyle name="Neutral 2 2" xfId="14258"/>
    <cellStyle name="Neutral 3" xfId="14259"/>
    <cellStyle name="Neutral 3 2" xfId="14260"/>
    <cellStyle name="Neutral 4" xfId="14261"/>
    <cellStyle name="Neutral 4 2" xfId="14262"/>
    <cellStyle name="Neutral 5" xfId="14263"/>
    <cellStyle name="Neutral 6" xfId="14264"/>
    <cellStyle name="Neutral 7" xfId="14265"/>
    <cellStyle name="Neutral 8" xfId="14266"/>
    <cellStyle name="Neutral 9" xfId="14267"/>
    <cellStyle name="NonPrint_copyright" xfId="14268"/>
    <cellStyle name="Normal - Style1" xfId="14269"/>
    <cellStyle name="Normal - Style1 2" xfId="14270"/>
    <cellStyle name="Normal - Style2" xfId="14271"/>
    <cellStyle name="Normal - Style2 2" xfId="14272"/>
    <cellStyle name="Normal - Style3" xfId="14273"/>
    <cellStyle name="Normal - Style3 2" xfId="14274"/>
    <cellStyle name="Normal - Style4" xfId="14275"/>
    <cellStyle name="Normal - Style4 2" xfId="14276"/>
    <cellStyle name="Normal - Style5" xfId="14277"/>
    <cellStyle name="Normal - Style5 2" xfId="14278"/>
    <cellStyle name="Normal - Style6" xfId="14279"/>
    <cellStyle name="Normal - Style6 2" xfId="14280"/>
    <cellStyle name="Normal - Style7" xfId="14281"/>
    <cellStyle name="Normal - Style7 2" xfId="14282"/>
    <cellStyle name="Normal - Style8" xfId="14283"/>
    <cellStyle name="Normal - Style8 2" xfId="14284"/>
    <cellStyle name="Normal 10" xfId="14285"/>
    <cellStyle name="Normal 10 10" xfId="14286"/>
    <cellStyle name="Normal 10 10 2" xfId="14287"/>
    <cellStyle name="Normal 10 10 3" xfId="14288"/>
    <cellStyle name="Normal 10 11" xfId="14289"/>
    <cellStyle name="Normal 10 11 2" xfId="14290"/>
    <cellStyle name="Normal 10 12" xfId="14291"/>
    <cellStyle name="Normal 10 13" xfId="14292"/>
    <cellStyle name="Normal 10 14" xfId="14293"/>
    <cellStyle name="Normal 10 2" xfId="14294"/>
    <cellStyle name="Normal 10 2 10" xfId="14295"/>
    <cellStyle name="Normal 10 2 11" xfId="14296"/>
    <cellStyle name="Normal 10 2 2" xfId="14297"/>
    <cellStyle name="Normal 10 2 2 2" xfId="14298"/>
    <cellStyle name="Normal 10 2 2 2 2" xfId="14299"/>
    <cellStyle name="Normal 10 2 2 2 2 2" xfId="14300"/>
    <cellStyle name="Normal 10 2 2 2 2 2 2" xfId="14301"/>
    <cellStyle name="Normal 10 2 2 2 2 2 2 2" xfId="14302"/>
    <cellStyle name="Normal 10 2 2 2 2 2 2 3" xfId="14303"/>
    <cellStyle name="Normal 10 2 2 2 2 2 3" xfId="14304"/>
    <cellStyle name="Normal 10 2 2 2 2 2 4" xfId="14305"/>
    <cellStyle name="Normal 10 2 2 2 2 3" xfId="14306"/>
    <cellStyle name="Normal 10 2 2 2 2 3 2" xfId="14307"/>
    <cellStyle name="Normal 10 2 2 2 2 3 3" xfId="14308"/>
    <cellStyle name="Normal 10 2 2 2 2 4" xfId="14309"/>
    <cellStyle name="Normal 10 2 2 2 2 5" xfId="14310"/>
    <cellStyle name="Normal 10 2 2 2 3" xfId="14311"/>
    <cellStyle name="Normal 10 2 2 2 3 2" xfId="14312"/>
    <cellStyle name="Normal 10 2 2 2 3 2 2" xfId="14313"/>
    <cellStyle name="Normal 10 2 2 2 3 2 3" xfId="14314"/>
    <cellStyle name="Normal 10 2 2 2 3 3" xfId="14315"/>
    <cellStyle name="Normal 10 2 2 2 3 4" xfId="14316"/>
    <cellStyle name="Normal 10 2 2 2 4" xfId="14317"/>
    <cellStyle name="Normal 10 2 2 2 4 2" xfId="14318"/>
    <cellStyle name="Normal 10 2 2 2 4 3" xfId="14319"/>
    <cellStyle name="Normal 10 2 2 2 5" xfId="14320"/>
    <cellStyle name="Normal 10 2 2 2 6" xfId="14321"/>
    <cellStyle name="Normal 10 2 2 3" xfId="14322"/>
    <cellStyle name="Normal 10 2 2 3 2" xfId="14323"/>
    <cellStyle name="Normal 10 2 2 3 2 2" xfId="14324"/>
    <cellStyle name="Normal 10 2 2 3 2 2 2" xfId="14325"/>
    <cellStyle name="Normal 10 2 2 3 2 2 3" xfId="14326"/>
    <cellStyle name="Normal 10 2 2 3 2 3" xfId="14327"/>
    <cellStyle name="Normal 10 2 2 3 2 4" xfId="14328"/>
    <cellStyle name="Normal 10 2 2 3 3" xfId="14329"/>
    <cellStyle name="Normal 10 2 2 3 3 2" xfId="14330"/>
    <cellStyle name="Normal 10 2 2 3 3 3" xfId="14331"/>
    <cellStyle name="Normal 10 2 2 3 4" xfId="14332"/>
    <cellStyle name="Normal 10 2 2 3 5" xfId="14333"/>
    <cellStyle name="Normal 10 2 2 4" xfId="14334"/>
    <cellStyle name="Normal 10 2 2 4 2" xfId="14335"/>
    <cellStyle name="Normal 10 2 2 4 2 2" xfId="14336"/>
    <cellStyle name="Normal 10 2 2 4 2 3" xfId="14337"/>
    <cellStyle name="Normal 10 2 2 4 3" xfId="14338"/>
    <cellStyle name="Normal 10 2 2 4 4" xfId="14339"/>
    <cellStyle name="Normal 10 2 2 5" xfId="14340"/>
    <cellStyle name="Normal 10 2 2 5 2" xfId="14341"/>
    <cellStyle name="Normal 10 2 2 5 3" xfId="14342"/>
    <cellStyle name="Normal 10 2 2 6" xfId="14343"/>
    <cellStyle name="Normal 10 2 2 7" xfId="14344"/>
    <cellStyle name="Normal 10 2 3" xfId="14345"/>
    <cellStyle name="Normal 10 2 3 2" xfId="14346"/>
    <cellStyle name="Normal 10 2 3 2 2" xfId="14347"/>
    <cellStyle name="Normal 10 2 3 2 2 2" xfId="14348"/>
    <cellStyle name="Normal 10 2 3 2 2 2 2" xfId="14349"/>
    <cellStyle name="Normal 10 2 3 2 2 2 2 2" xfId="14350"/>
    <cellStyle name="Normal 10 2 3 2 2 2 2 3" xfId="14351"/>
    <cellStyle name="Normal 10 2 3 2 2 2 3" xfId="14352"/>
    <cellStyle name="Normal 10 2 3 2 2 2 4" xfId="14353"/>
    <cellStyle name="Normal 10 2 3 2 2 3" xfId="14354"/>
    <cellStyle name="Normal 10 2 3 2 2 3 2" xfId="14355"/>
    <cellStyle name="Normal 10 2 3 2 2 3 3" xfId="14356"/>
    <cellStyle name="Normal 10 2 3 2 2 4" xfId="14357"/>
    <cellStyle name="Normal 10 2 3 2 2 5" xfId="14358"/>
    <cellStyle name="Normal 10 2 3 2 3" xfId="14359"/>
    <cellStyle name="Normal 10 2 3 2 3 2" xfId="14360"/>
    <cellStyle name="Normal 10 2 3 2 3 2 2" xfId="14361"/>
    <cellStyle name="Normal 10 2 3 2 3 2 3" xfId="14362"/>
    <cellStyle name="Normal 10 2 3 2 3 3" xfId="14363"/>
    <cellStyle name="Normal 10 2 3 2 3 4" xfId="14364"/>
    <cellStyle name="Normal 10 2 3 2 4" xfId="14365"/>
    <cellStyle name="Normal 10 2 3 2 4 2" xfId="14366"/>
    <cellStyle name="Normal 10 2 3 2 4 3" xfId="14367"/>
    <cellStyle name="Normal 10 2 3 2 5" xfId="14368"/>
    <cellStyle name="Normal 10 2 3 2 6" xfId="14369"/>
    <cellStyle name="Normal 10 2 3 3" xfId="14370"/>
    <cellStyle name="Normal 10 2 3 3 2" xfId="14371"/>
    <cellStyle name="Normal 10 2 3 3 2 2" xfId="14372"/>
    <cellStyle name="Normal 10 2 3 3 2 2 2" xfId="14373"/>
    <cellStyle name="Normal 10 2 3 3 2 2 3" xfId="14374"/>
    <cellStyle name="Normal 10 2 3 3 2 3" xfId="14375"/>
    <cellStyle name="Normal 10 2 3 3 2 4" xfId="14376"/>
    <cellStyle name="Normal 10 2 3 3 3" xfId="14377"/>
    <cellStyle name="Normal 10 2 3 3 3 2" xfId="14378"/>
    <cellStyle name="Normal 10 2 3 3 3 3" xfId="14379"/>
    <cellStyle name="Normal 10 2 3 3 4" xfId="14380"/>
    <cellStyle name="Normal 10 2 3 3 5" xfId="14381"/>
    <cellStyle name="Normal 10 2 3 4" xfId="14382"/>
    <cellStyle name="Normal 10 2 3 4 2" xfId="14383"/>
    <cellStyle name="Normal 10 2 3 4 2 2" xfId="14384"/>
    <cellStyle name="Normal 10 2 3 4 2 3" xfId="14385"/>
    <cellStyle name="Normal 10 2 3 4 3" xfId="14386"/>
    <cellStyle name="Normal 10 2 3 4 4" xfId="14387"/>
    <cellStyle name="Normal 10 2 3 5" xfId="14388"/>
    <cellStyle name="Normal 10 2 3 5 2" xfId="14389"/>
    <cellStyle name="Normal 10 2 3 5 3" xfId="14390"/>
    <cellStyle name="Normal 10 2 3 6" xfId="14391"/>
    <cellStyle name="Normal 10 2 3 7" xfId="14392"/>
    <cellStyle name="Normal 10 2 4" xfId="14393"/>
    <cellStyle name="Normal 10 2 4 2" xfId="14394"/>
    <cellStyle name="Normal 10 2 4 2 2" xfId="14395"/>
    <cellStyle name="Normal 10 2 4 2 2 2" xfId="14396"/>
    <cellStyle name="Normal 10 2 4 2 2 2 2" xfId="14397"/>
    <cellStyle name="Normal 10 2 4 2 2 2 3" xfId="14398"/>
    <cellStyle name="Normal 10 2 4 2 2 3" xfId="14399"/>
    <cellStyle name="Normal 10 2 4 2 2 4" xfId="14400"/>
    <cellStyle name="Normal 10 2 4 2 3" xfId="14401"/>
    <cellStyle name="Normal 10 2 4 2 3 2" xfId="14402"/>
    <cellStyle name="Normal 10 2 4 2 3 3" xfId="14403"/>
    <cellStyle name="Normal 10 2 4 2 4" xfId="14404"/>
    <cellStyle name="Normal 10 2 4 2 5" xfId="14405"/>
    <cellStyle name="Normal 10 2 4 3" xfId="14406"/>
    <cellStyle name="Normal 10 2 4 3 2" xfId="14407"/>
    <cellStyle name="Normal 10 2 4 3 2 2" xfId="14408"/>
    <cellStyle name="Normal 10 2 4 3 2 3" xfId="14409"/>
    <cellStyle name="Normal 10 2 4 3 3" xfId="14410"/>
    <cellStyle name="Normal 10 2 4 3 4" xfId="14411"/>
    <cellStyle name="Normal 10 2 4 4" xfId="14412"/>
    <cellStyle name="Normal 10 2 4 4 2" xfId="14413"/>
    <cellStyle name="Normal 10 2 4 4 3" xfId="14414"/>
    <cellStyle name="Normal 10 2 4 5" xfId="14415"/>
    <cellStyle name="Normal 10 2 4 6" xfId="14416"/>
    <cellStyle name="Normal 10 2 5" xfId="14417"/>
    <cellStyle name="Normal 10 2 5 2" xfId="14418"/>
    <cellStyle name="Normal 10 2 5 2 2" xfId="14419"/>
    <cellStyle name="Normal 10 2 5 2 2 2" xfId="14420"/>
    <cellStyle name="Normal 10 2 5 2 2 3" xfId="14421"/>
    <cellStyle name="Normal 10 2 5 2 3" xfId="14422"/>
    <cellStyle name="Normal 10 2 5 2 4" xfId="14423"/>
    <cellStyle name="Normal 10 2 5 3" xfId="14424"/>
    <cellStyle name="Normal 10 2 5 3 2" xfId="14425"/>
    <cellStyle name="Normal 10 2 5 3 3" xfId="14426"/>
    <cellStyle name="Normal 10 2 5 4" xfId="14427"/>
    <cellStyle name="Normal 10 2 5 5" xfId="14428"/>
    <cellStyle name="Normal 10 2 6" xfId="14429"/>
    <cellStyle name="Normal 10 2 6 2" xfId="14430"/>
    <cellStyle name="Normal 10 2 6 2 2" xfId="14431"/>
    <cellStyle name="Normal 10 2 6 2 3" xfId="14432"/>
    <cellStyle name="Normal 10 2 6 3" xfId="14433"/>
    <cellStyle name="Normal 10 2 6 4" xfId="14434"/>
    <cellStyle name="Normal 10 2 7" xfId="14435"/>
    <cellStyle name="Normal 10 2 7 2" xfId="14436"/>
    <cellStyle name="Normal 10 2 7 2 2" xfId="14437"/>
    <cellStyle name="Normal 10 2 7 2 3" xfId="14438"/>
    <cellStyle name="Normal 10 2 7 3" xfId="14439"/>
    <cellStyle name="Normal 10 2 7 4" xfId="14440"/>
    <cellStyle name="Normal 10 2 8" xfId="14441"/>
    <cellStyle name="Normal 10 2 8 2" xfId="14442"/>
    <cellStyle name="Normal 10 2 8 3" xfId="14443"/>
    <cellStyle name="Normal 10 2 9" xfId="14444"/>
    <cellStyle name="Normal 10 2 9 2" xfId="14445"/>
    <cellStyle name="Normal 10 3" xfId="14446"/>
    <cellStyle name="Normal 10 3 2" xfId="14447"/>
    <cellStyle name="Normal 10 3 2 2" xfId="14448"/>
    <cellStyle name="Normal 10 3 2 2 2" xfId="14449"/>
    <cellStyle name="Normal 10 3 2 3" xfId="14450"/>
    <cellStyle name="Normal 10 3 2 3 2" xfId="14451"/>
    <cellStyle name="Normal 10 3 2 4" xfId="14452"/>
    <cellStyle name="Normal 10 3 2 5" xfId="14453"/>
    <cellStyle name="Normal 10 3 3" xfId="14454"/>
    <cellStyle name="Normal 10 3 3 2" xfId="14455"/>
    <cellStyle name="Normal 10 3 4" xfId="14456"/>
    <cellStyle name="Normal 10 3 4 2" xfId="14457"/>
    <cellStyle name="Normal 10 3 5" xfId="14458"/>
    <cellStyle name="Normal 10 3 6" xfId="14459"/>
    <cellStyle name="Normal 10 4" xfId="14460"/>
    <cellStyle name="Normal 10 4 2" xfId="14461"/>
    <cellStyle name="Normal 10 4 2 2" xfId="14462"/>
    <cellStyle name="Normal 10 4 2 2 2" xfId="14463"/>
    <cellStyle name="Normal 10 4 2 2 2 2" xfId="14464"/>
    <cellStyle name="Normal 10 4 2 2 2 2 2" xfId="14465"/>
    <cellStyle name="Normal 10 4 2 2 2 2 3" xfId="14466"/>
    <cellStyle name="Normal 10 4 2 2 2 3" xfId="14467"/>
    <cellStyle name="Normal 10 4 2 2 2 4" xfId="14468"/>
    <cellStyle name="Normal 10 4 2 2 3" xfId="14469"/>
    <cellStyle name="Normal 10 4 2 2 3 2" xfId="14470"/>
    <cellStyle name="Normal 10 4 2 2 3 3" xfId="14471"/>
    <cellStyle name="Normal 10 4 2 2 4" xfId="14472"/>
    <cellStyle name="Normal 10 4 2 2 5" xfId="14473"/>
    <cellStyle name="Normal 10 4 2 3" xfId="14474"/>
    <cellStyle name="Normal 10 4 2 3 2" xfId="14475"/>
    <cellStyle name="Normal 10 4 2 3 2 2" xfId="14476"/>
    <cellStyle name="Normal 10 4 2 3 2 3" xfId="14477"/>
    <cellStyle name="Normal 10 4 2 3 3" xfId="14478"/>
    <cellStyle name="Normal 10 4 2 3 4" xfId="14479"/>
    <cellStyle name="Normal 10 4 2 4" xfId="14480"/>
    <cellStyle name="Normal 10 4 2 4 2" xfId="14481"/>
    <cellStyle name="Normal 10 4 2 4 3" xfId="14482"/>
    <cellStyle name="Normal 10 4 2 5" xfId="14483"/>
    <cellStyle name="Normal 10 4 2 6" xfId="14484"/>
    <cellStyle name="Normal 10 4 3" xfId="14485"/>
    <cellStyle name="Normal 10 4 3 2" xfId="14486"/>
    <cellStyle name="Normal 10 4 3 2 2" xfId="14487"/>
    <cellStyle name="Normal 10 4 3 2 2 2" xfId="14488"/>
    <cellStyle name="Normal 10 4 3 2 2 3" xfId="14489"/>
    <cellStyle name="Normal 10 4 3 2 3" xfId="14490"/>
    <cellStyle name="Normal 10 4 3 2 4" xfId="14491"/>
    <cellStyle name="Normal 10 4 3 3" xfId="14492"/>
    <cellStyle name="Normal 10 4 3 3 2" xfId="14493"/>
    <cellStyle name="Normal 10 4 3 3 3" xfId="14494"/>
    <cellStyle name="Normal 10 4 3 4" xfId="14495"/>
    <cellStyle name="Normal 10 4 3 5" xfId="14496"/>
    <cellStyle name="Normal 10 4 4" xfId="14497"/>
    <cellStyle name="Normal 10 4 4 2" xfId="14498"/>
    <cellStyle name="Normal 10 4 4 2 2" xfId="14499"/>
    <cellStyle name="Normal 10 4 4 2 3" xfId="14500"/>
    <cellStyle name="Normal 10 4 4 3" xfId="14501"/>
    <cellStyle name="Normal 10 4 4 4" xfId="14502"/>
    <cellStyle name="Normal 10 4 5" xfId="14503"/>
    <cellStyle name="Normal 10 4 5 2" xfId="14504"/>
    <cellStyle name="Normal 10 4 5 3" xfId="14505"/>
    <cellStyle name="Normal 10 4 6" xfId="14506"/>
    <cellStyle name="Normal 10 4 7" xfId="14507"/>
    <cellStyle name="Normal 10 5" xfId="14508"/>
    <cellStyle name="Normal 10 5 2" xfId="14509"/>
    <cellStyle name="Normal 10 5 2 2" xfId="14510"/>
    <cellStyle name="Normal 10 5 2 2 2" xfId="14511"/>
    <cellStyle name="Normal 10 5 2 2 2 2" xfId="14512"/>
    <cellStyle name="Normal 10 5 2 2 2 2 2" xfId="14513"/>
    <cellStyle name="Normal 10 5 2 2 2 2 3" xfId="14514"/>
    <cellStyle name="Normal 10 5 2 2 2 3" xfId="14515"/>
    <cellStyle name="Normal 10 5 2 2 2 4" xfId="14516"/>
    <cellStyle name="Normal 10 5 2 2 3" xfId="14517"/>
    <cellStyle name="Normal 10 5 2 2 3 2" xfId="14518"/>
    <cellStyle name="Normal 10 5 2 2 3 3" xfId="14519"/>
    <cellStyle name="Normal 10 5 2 2 4" xfId="14520"/>
    <cellStyle name="Normal 10 5 2 2 5" xfId="14521"/>
    <cellStyle name="Normal 10 5 2 3" xfId="14522"/>
    <cellStyle name="Normal 10 5 2 3 2" xfId="14523"/>
    <cellStyle name="Normal 10 5 2 3 2 2" xfId="14524"/>
    <cellStyle name="Normal 10 5 2 3 2 3" xfId="14525"/>
    <cellStyle name="Normal 10 5 2 3 3" xfId="14526"/>
    <cellStyle name="Normal 10 5 2 3 4" xfId="14527"/>
    <cellStyle name="Normal 10 5 2 4" xfId="14528"/>
    <cellStyle name="Normal 10 5 2 4 2" xfId="14529"/>
    <cellStyle name="Normal 10 5 2 4 3" xfId="14530"/>
    <cellStyle name="Normal 10 5 2 5" xfId="14531"/>
    <cellStyle name="Normal 10 5 2 6" xfId="14532"/>
    <cellStyle name="Normal 10 5 3" xfId="14533"/>
    <cellStyle name="Normal 10 5 3 2" xfId="14534"/>
    <cellStyle name="Normal 10 5 3 2 2" xfId="14535"/>
    <cellStyle name="Normal 10 5 3 2 2 2" xfId="14536"/>
    <cellStyle name="Normal 10 5 3 2 2 3" xfId="14537"/>
    <cellStyle name="Normal 10 5 3 2 3" xfId="14538"/>
    <cellStyle name="Normal 10 5 3 2 4" xfId="14539"/>
    <cellStyle name="Normal 10 5 3 3" xfId="14540"/>
    <cellStyle name="Normal 10 5 3 3 2" xfId="14541"/>
    <cellStyle name="Normal 10 5 3 3 3" xfId="14542"/>
    <cellStyle name="Normal 10 5 3 4" xfId="14543"/>
    <cellStyle name="Normal 10 5 3 5" xfId="14544"/>
    <cellStyle name="Normal 10 5 4" xfId="14545"/>
    <cellStyle name="Normal 10 5 4 2" xfId="14546"/>
    <cellStyle name="Normal 10 5 4 2 2" xfId="14547"/>
    <cellStyle name="Normal 10 5 4 2 3" xfId="14548"/>
    <cellStyle name="Normal 10 5 4 3" xfId="14549"/>
    <cellStyle name="Normal 10 5 4 4" xfId="14550"/>
    <cellStyle name="Normal 10 5 5" xfId="14551"/>
    <cellStyle name="Normal 10 5 5 2" xfId="14552"/>
    <cellStyle name="Normal 10 5 5 3" xfId="14553"/>
    <cellStyle name="Normal 10 5 6" xfId="14554"/>
    <cellStyle name="Normal 10 5 7" xfId="14555"/>
    <cellStyle name="Normal 10 6" xfId="14556"/>
    <cellStyle name="Normal 10 6 2" xfId="14557"/>
    <cellStyle name="Normal 10 6 2 2" xfId="14558"/>
    <cellStyle name="Normal 10 6 2 2 2" xfId="14559"/>
    <cellStyle name="Normal 10 6 2 2 2 2" xfId="14560"/>
    <cellStyle name="Normal 10 6 2 2 2 3" xfId="14561"/>
    <cellStyle name="Normal 10 6 2 2 3" xfId="14562"/>
    <cellStyle name="Normal 10 6 2 2 4" xfId="14563"/>
    <cellStyle name="Normal 10 6 2 3" xfId="14564"/>
    <cellStyle name="Normal 10 6 2 3 2" xfId="14565"/>
    <cellStyle name="Normal 10 6 2 3 3" xfId="14566"/>
    <cellStyle name="Normal 10 6 2 4" xfId="14567"/>
    <cellStyle name="Normal 10 6 2 5" xfId="14568"/>
    <cellStyle name="Normal 10 6 3" xfId="14569"/>
    <cellStyle name="Normal 10 6 3 2" xfId="14570"/>
    <cellStyle name="Normal 10 6 3 2 2" xfId="14571"/>
    <cellStyle name="Normal 10 6 3 2 3" xfId="14572"/>
    <cellStyle name="Normal 10 6 3 3" xfId="14573"/>
    <cellStyle name="Normal 10 6 3 4" xfId="14574"/>
    <cellStyle name="Normal 10 6 4" xfId="14575"/>
    <cellStyle name="Normal 10 6 4 2" xfId="14576"/>
    <cellStyle name="Normal 10 6 4 3" xfId="14577"/>
    <cellStyle name="Normal 10 6 5" xfId="14578"/>
    <cellStyle name="Normal 10 6 6" xfId="14579"/>
    <cellStyle name="Normal 10 7" xfId="14580"/>
    <cellStyle name="Normal 10 7 2" xfId="14581"/>
    <cellStyle name="Normal 10 7 2 2" xfId="14582"/>
    <cellStyle name="Normal 10 7 2 2 2" xfId="14583"/>
    <cellStyle name="Normal 10 7 2 2 3" xfId="14584"/>
    <cellStyle name="Normal 10 7 2 3" xfId="14585"/>
    <cellStyle name="Normal 10 7 2 4" xfId="14586"/>
    <cellStyle name="Normal 10 7 3" xfId="14587"/>
    <cellStyle name="Normal 10 7 3 2" xfId="14588"/>
    <cellStyle name="Normal 10 7 3 3" xfId="14589"/>
    <cellStyle name="Normal 10 7 4" xfId="14590"/>
    <cellStyle name="Normal 10 7 5" xfId="14591"/>
    <cellStyle name="Normal 10 8" xfId="14592"/>
    <cellStyle name="Normal 10 8 2" xfId="14593"/>
    <cellStyle name="Normal 10 8 2 2" xfId="14594"/>
    <cellStyle name="Normal 10 8 2 3" xfId="14595"/>
    <cellStyle name="Normal 10 8 3" xfId="14596"/>
    <cellStyle name="Normal 10 8 4" xfId="14597"/>
    <cellStyle name="Normal 10 9" xfId="14598"/>
    <cellStyle name="Normal 10 9 2" xfId="14599"/>
    <cellStyle name="Normal 10 9 2 2" xfId="14600"/>
    <cellStyle name="Normal 10 9 2 3" xfId="14601"/>
    <cellStyle name="Normal 10 9 3" xfId="14602"/>
    <cellStyle name="Normal 10 9 4" xfId="14603"/>
    <cellStyle name="Normal 100" xfId="14604"/>
    <cellStyle name="Normal 100 2" xfId="14605"/>
    <cellStyle name="Normal 100 2 2" xfId="14606"/>
    <cellStyle name="Normal 100 2 2 2" xfId="14607"/>
    <cellStyle name="Normal 100 2 2 2 2" xfId="14608"/>
    <cellStyle name="Normal 100 2 2 2 2 2" xfId="14609"/>
    <cellStyle name="Normal 100 2 2 2 2 3" xfId="14610"/>
    <cellStyle name="Normal 100 2 2 2 3" xfId="14611"/>
    <cellStyle name="Normal 100 2 2 2 4" xfId="14612"/>
    <cellStyle name="Normal 100 2 2 3" xfId="14613"/>
    <cellStyle name="Normal 100 2 2 3 2" xfId="14614"/>
    <cellStyle name="Normal 100 2 2 3 3" xfId="14615"/>
    <cellStyle name="Normal 100 2 2 4" xfId="14616"/>
    <cellStyle name="Normal 100 2 2 5" xfId="14617"/>
    <cellStyle name="Normal 100 2 3" xfId="14618"/>
    <cellStyle name="Normal 100 2 3 2" xfId="14619"/>
    <cellStyle name="Normal 100 2 3 2 2" xfId="14620"/>
    <cellStyle name="Normal 100 2 3 2 3" xfId="14621"/>
    <cellStyle name="Normal 100 2 3 3" xfId="14622"/>
    <cellStyle name="Normal 100 2 3 4" xfId="14623"/>
    <cellStyle name="Normal 100 2 4" xfId="14624"/>
    <cellStyle name="Normal 100 2 4 2" xfId="14625"/>
    <cellStyle name="Normal 100 2 4 3" xfId="14626"/>
    <cellStyle name="Normal 100 2 5" xfId="14627"/>
    <cellStyle name="Normal 100 2 6" xfId="14628"/>
    <cellStyle name="Normal 100 3" xfId="14629"/>
    <cellStyle name="Normal 100 3 2" xfId="14630"/>
    <cellStyle name="Normal 100 3 2 2" xfId="14631"/>
    <cellStyle name="Normal 100 3 2 2 2" xfId="14632"/>
    <cellStyle name="Normal 100 3 2 2 3" xfId="14633"/>
    <cellStyle name="Normal 100 3 2 3" xfId="14634"/>
    <cellStyle name="Normal 100 3 2 4" xfId="14635"/>
    <cellStyle name="Normal 100 3 3" xfId="14636"/>
    <cellStyle name="Normal 100 3 3 2" xfId="14637"/>
    <cellStyle name="Normal 100 3 3 3" xfId="14638"/>
    <cellStyle name="Normal 100 3 4" xfId="14639"/>
    <cellStyle name="Normal 100 3 5" xfId="14640"/>
    <cellStyle name="Normal 100 4" xfId="14641"/>
    <cellStyle name="Normal 100 4 2" xfId="14642"/>
    <cellStyle name="Normal 100 4 2 2" xfId="14643"/>
    <cellStyle name="Normal 100 4 2 3" xfId="14644"/>
    <cellStyle name="Normal 100 4 3" xfId="14645"/>
    <cellStyle name="Normal 100 4 4" xfId="14646"/>
    <cellStyle name="Normal 100 5" xfId="14647"/>
    <cellStyle name="Normal 100 5 2" xfId="14648"/>
    <cellStyle name="Normal 100 5 3" xfId="14649"/>
    <cellStyle name="Normal 100 6" xfId="14650"/>
    <cellStyle name="Normal 100 7" xfId="14651"/>
    <cellStyle name="Normal 101" xfId="14652"/>
    <cellStyle name="Normal 101 2" xfId="14653"/>
    <cellStyle name="Normal 101 2 2" xfId="14654"/>
    <cellStyle name="Normal 101 2 2 2" xfId="14655"/>
    <cellStyle name="Normal 101 2 2 2 2" xfId="14656"/>
    <cellStyle name="Normal 101 2 2 2 2 2" xfId="14657"/>
    <cellStyle name="Normal 101 2 2 2 2 3" xfId="14658"/>
    <cellStyle name="Normal 101 2 2 2 3" xfId="14659"/>
    <cellStyle name="Normal 101 2 2 2 4" xfId="14660"/>
    <cellStyle name="Normal 101 2 2 3" xfId="14661"/>
    <cellStyle name="Normal 101 2 2 3 2" xfId="14662"/>
    <cellStyle name="Normal 101 2 2 3 3" xfId="14663"/>
    <cellStyle name="Normal 101 2 2 4" xfId="14664"/>
    <cellStyle name="Normal 101 2 2 5" xfId="14665"/>
    <cellStyle name="Normal 101 2 3" xfId="14666"/>
    <cellStyle name="Normal 101 2 3 2" xfId="14667"/>
    <cellStyle name="Normal 101 2 3 2 2" xfId="14668"/>
    <cellStyle name="Normal 101 2 3 2 3" xfId="14669"/>
    <cellStyle name="Normal 101 2 3 3" xfId="14670"/>
    <cellStyle name="Normal 101 2 3 4" xfId="14671"/>
    <cellStyle name="Normal 101 2 4" xfId="14672"/>
    <cellStyle name="Normal 101 2 4 2" xfId="14673"/>
    <cellStyle name="Normal 101 2 4 3" xfId="14674"/>
    <cellStyle name="Normal 101 2 5" xfId="14675"/>
    <cellStyle name="Normal 101 2 6" xfId="14676"/>
    <cellStyle name="Normal 101 3" xfId="14677"/>
    <cellStyle name="Normal 101 3 2" xfId="14678"/>
    <cellStyle name="Normal 101 3 2 2" xfId="14679"/>
    <cellStyle name="Normal 101 3 2 2 2" xfId="14680"/>
    <cellStyle name="Normal 101 3 2 2 3" xfId="14681"/>
    <cellStyle name="Normal 101 3 2 3" xfId="14682"/>
    <cellStyle name="Normal 101 3 2 4" xfId="14683"/>
    <cellStyle name="Normal 101 3 3" xfId="14684"/>
    <cellStyle name="Normal 101 3 3 2" xfId="14685"/>
    <cellStyle name="Normal 101 3 3 3" xfId="14686"/>
    <cellStyle name="Normal 101 3 4" xfId="14687"/>
    <cellStyle name="Normal 101 3 5" xfId="14688"/>
    <cellStyle name="Normal 101 4" xfId="14689"/>
    <cellStyle name="Normal 101 4 2" xfId="14690"/>
    <cellStyle name="Normal 101 4 2 2" xfId="14691"/>
    <cellStyle name="Normal 101 4 2 3" xfId="14692"/>
    <cellStyle name="Normal 101 4 3" xfId="14693"/>
    <cellStyle name="Normal 101 4 4" xfId="14694"/>
    <cellStyle name="Normal 101 5" xfId="14695"/>
    <cellStyle name="Normal 101 5 2" xfId="14696"/>
    <cellStyle name="Normal 101 5 3" xfId="14697"/>
    <cellStyle name="Normal 101 6" xfId="14698"/>
    <cellStyle name="Normal 101 7" xfId="14699"/>
    <cellStyle name="Normal 102" xfId="14700"/>
    <cellStyle name="Normal 102 2" xfId="14701"/>
    <cellStyle name="Normal 102 2 2" xfId="14702"/>
    <cellStyle name="Normal 102 2 2 2" xfId="14703"/>
    <cellStyle name="Normal 102 2 2 2 2" xfId="14704"/>
    <cellStyle name="Normal 102 2 2 2 2 2" xfId="14705"/>
    <cellStyle name="Normal 102 2 2 2 2 3" xfId="14706"/>
    <cellStyle name="Normal 102 2 2 2 3" xfId="14707"/>
    <cellStyle name="Normal 102 2 2 2 4" xfId="14708"/>
    <cellStyle name="Normal 102 2 2 3" xfId="14709"/>
    <cellStyle name="Normal 102 2 2 3 2" xfId="14710"/>
    <cellStyle name="Normal 102 2 2 3 3" xfId="14711"/>
    <cellStyle name="Normal 102 2 2 4" xfId="14712"/>
    <cellStyle name="Normal 102 2 2 5" xfId="14713"/>
    <cellStyle name="Normal 102 2 3" xfId="14714"/>
    <cellStyle name="Normal 102 2 3 2" xfId="14715"/>
    <cellStyle name="Normal 102 2 3 2 2" xfId="14716"/>
    <cellStyle name="Normal 102 2 3 2 3" xfId="14717"/>
    <cellStyle name="Normal 102 2 3 3" xfId="14718"/>
    <cellStyle name="Normal 102 2 3 4" xfId="14719"/>
    <cellStyle name="Normal 102 2 4" xfId="14720"/>
    <cellStyle name="Normal 102 2 4 2" xfId="14721"/>
    <cellStyle name="Normal 102 2 4 3" xfId="14722"/>
    <cellStyle name="Normal 102 2 5" xfId="14723"/>
    <cellStyle name="Normal 102 2 6" xfId="14724"/>
    <cellStyle name="Normal 102 3" xfId="14725"/>
    <cellStyle name="Normal 102 3 2" xfId="14726"/>
    <cellStyle name="Normal 102 3 2 2" xfId="14727"/>
    <cellStyle name="Normal 102 3 2 2 2" xfId="14728"/>
    <cellStyle name="Normal 102 3 2 2 3" xfId="14729"/>
    <cellStyle name="Normal 102 3 2 3" xfId="14730"/>
    <cellStyle name="Normal 102 3 2 4" xfId="14731"/>
    <cellStyle name="Normal 102 3 3" xfId="14732"/>
    <cellStyle name="Normal 102 3 3 2" xfId="14733"/>
    <cellStyle name="Normal 102 3 3 3" xfId="14734"/>
    <cellStyle name="Normal 102 3 4" xfId="14735"/>
    <cellStyle name="Normal 102 3 5" xfId="14736"/>
    <cellStyle name="Normal 102 4" xfId="14737"/>
    <cellStyle name="Normal 102 4 2" xfId="14738"/>
    <cellStyle name="Normal 102 4 2 2" xfId="14739"/>
    <cellStyle name="Normal 102 4 2 3" xfId="14740"/>
    <cellStyle name="Normal 102 4 3" xfId="14741"/>
    <cellStyle name="Normal 102 4 4" xfId="14742"/>
    <cellStyle name="Normal 102 5" xfId="14743"/>
    <cellStyle name="Normal 102 5 2" xfId="14744"/>
    <cellStyle name="Normal 102 5 3" xfId="14745"/>
    <cellStyle name="Normal 102 6" xfId="14746"/>
    <cellStyle name="Normal 102 7" xfId="14747"/>
    <cellStyle name="Normal 103" xfId="14748"/>
    <cellStyle name="Normal 103 2" xfId="14749"/>
    <cellStyle name="Normal 103 2 2" xfId="14750"/>
    <cellStyle name="Normal 103 2 3" xfId="14751"/>
    <cellStyle name="Normal 104" xfId="14752"/>
    <cellStyle name="Normal 104 2" xfId="14753"/>
    <cellStyle name="Normal 104 2 2" xfId="14754"/>
    <cellStyle name="Normal 105" xfId="14755"/>
    <cellStyle name="Normal 105 2" xfId="14756"/>
    <cellStyle name="Normal 105 2 2" xfId="14757"/>
    <cellStyle name="Normal 106" xfId="14758"/>
    <cellStyle name="Normal 106 2" xfId="14759"/>
    <cellStyle name="Normal 106 2 2" xfId="14760"/>
    <cellStyle name="Normal 107" xfId="14761"/>
    <cellStyle name="Normal 107 2" xfId="14762"/>
    <cellStyle name="Normal 107 2 2" xfId="14763"/>
    <cellStyle name="Normal 107 2 2 2" xfId="14764"/>
    <cellStyle name="Normal 107 2 2 2 2" xfId="14765"/>
    <cellStyle name="Normal 107 2 2 2 2 2" xfId="14766"/>
    <cellStyle name="Normal 107 2 2 2 2 3" xfId="14767"/>
    <cellStyle name="Normal 107 2 2 2 3" xfId="14768"/>
    <cellStyle name="Normal 107 2 2 2 4" xfId="14769"/>
    <cellStyle name="Normal 107 2 2 3" xfId="14770"/>
    <cellStyle name="Normal 107 2 2 3 2" xfId="14771"/>
    <cellStyle name="Normal 107 2 2 3 3" xfId="14772"/>
    <cellStyle name="Normal 107 2 2 4" xfId="14773"/>
    <cellStyle name="Normal 107 2 2 5" xfId="14774"/>
    <cellStyle name="Normal 107 2 3" xfId="14775"/>
    <cellStyle name="Normal 107 2 3 2" xfId="14776"/>
    <cellStyle name="Normal 107 2 3 2 2" xfId="14777"/>
    <cellStyle name="Normal 107 2 3 2 3" xfId="14778"/>
    <cellStyle name="Normal 107 2 3 3" xfId="14779"/>
    <cellStyle name="Normal 107 2 3 4" xfId="14780"/>
    <cellStyle name="Normal 107 2 4" xfId="14781"/>
    <cellStyle name="Normal 107 2 4 2" xfId="14782"/>
    <cellStyle name="Normal 107 2 4 3" xfId="14783"/>
    <cellStyle name="Normal 107 2 5" xfId="14784"/>
    <cellStyle name="Normal 107 2 6" xfId="14785"/>
    <cellStyle name="Normal 107 3" xfId="14786"/>
    <cellStyle name="Normal 107 3 2" xfId="14787"/>
    <cellStyle name="Normal 107 3 2 2" xfId="14788"/>
    <cellStyle name="Normal 107 3 2 2 2" xfId="14789"/>
    <cellStyle name="Normal 107 3 2 2 3" xfId="14790"/>
    <cellStyle name="Normal 107 3 2 3" xfId="14791"/>
    <cellStyle name="Normal 107 3 2 4" xfId="14792"/>
    <cellStyle name="Normal 107 3 3" xfId="14793"/>
    <cellStyle name="Normal 107 3 3 2" xfId="14794"/>
    <cellStyle name="Normal 107 3 3 3" xfId="14795"/>
    <cellStyle name="Normal 107 3 4" xfId="14796"/>
    <cellStyle name="Normal 107 3 5" xfId="14797"/>
    <cellStyle name="Normal 107 4" xfId="14798"/>
    <cellStyle name="Normal 107 4 2" xfId="14799"/>
    <cellStyle name="Normal 107 4 2 2" xfId="14800"/>
    <cellStyle name="Normal 107 4 2 3" xfId="14801"/>
    <cellStyle name="Normal 107 4 3" xfId="14802"/>
    <cellStyle name="Normal 107 4 4" xfId="14803"/>
    <cellStyle name="Normal 107 5" xfId="14804"/>
    <cellStyle name="Normal 107 5 2" xfId="14805"/>
    <cellStyle name="Normal 107 5 3" xfId="14806"/>
    <cellStyle name="Normal 107 6" xfId="14807"/>
    <cellStyle name="Normal 107 7" xfId="14808"/>
    <cellStyle name="Normal 107 8" xfId="14809"/>
    <cellStyle name="Normal 108" xfId="14810"/>
    <cellStyle name="Normal 108 2" xfId="14811"/>
    <cellStyle name="Normal 108 2 2" xfId="14812"/>
    <cellStyle name="Normal 108 2 2 2" xfId="14813"/>
    <cellStyle name="Normal 108 2 2 2 2" xfId="14814"/>
    <cellStyle name="Normal 108 2 2 2 2 2" xfId="14815"/>
    <cellStyle name="Normal 108 2 2 2 2 3" xfId="14816"/>
    <cellStyle name="Normal 108 2 2 2 3" xfId="14817"/>
    <cellStyle name="Normal 108 2 2 2 4" xfId="14818"/>
    <cellStyle name="Normal 108 2 2 3" xfId="14819"/>
    <cellStyle name="Normal 108 2 2 3 2" xfId="14820"/>
    <cellStyle name="Normal 108 2 2 3 3" xfId="14821"/>
    <cellStyle name="Normal 108 2 2 4" xfId="14822"/>
    <cellStyle name="Normal 108 2 2 5" xfId="14823"/>
    <cellStyle name="Normal 108 2 3" xfId="14824"/>
    <cellStyle name="Normal 108 2 3 2" xfId="14825"/>
    <cellStyle name="Normal 108 2 3 2 2" xfId="14826"/>
    <cellStyle name="Normal 108 2 3 2 3" xfId="14827"/>
    <cellStyle name="Normal 108 2 3 3" xfId="14828"/>
    <cellStyle name="Normal 108 2 3 4" xfId="14829"/>
    <cellStyle name="Normal 108 2 4" xfId="14830"/>
    <cellStyle name="Normal 108 2 4 2" xfId="14831"/>
    <cellStyle name="Normal 108 2 4 3" xfId="14832"/>
    <cellStyle name="Normal 108 2 5" xfId="14833"/>
    <cellStyle name="Normal 108 2 6" xfId="14834"/>
    <cellStyle name="Normal 108 3" xfId="14835"/>
    <cellStyle name="Normal 108 3 2" xfId="14836"/>
    <cellStyle name="Normal 108 3 2 2" xfId="14837"/>
    <cellStyle name="Normal 108 3 2 2 2" xfId="14838"/>
    <cellStyle name="Normal 108 3 2 2 3" xfId="14839"/>
    <cellStyle name="Normal 108 3 2 3" xfId="14840"/>
    <cellStyle name="Normal 108 3 2 4" xfId="14841"/>
    <cellStyle name="Normal 108 3 3" xfId="14842"/>
    <cellStyle name="Normal 108 3 3 2" xfId="14843"/>
    <cellStyle name="Normal 108 3 3 3" xfId="14844"/>
    <cellStyle name="Normal 108 3 4" xfId="14845"/>
    <cellStyle name="Normal 108 3 5" xfId="14846"/>
    <cellStyle name="Normal 108 4" xfId="14847"/>
    <cellStyle name="Normal 108 4 2" xfId="14848"/>
    <cellStyle name="Normal 108 4 2 2" xfId="14849"/>
    <cellStyle name="Normal 108 4 2 3" xfId="14850"/>
    <cellStyle name="Normal 108 4 3" xfId="14851"/>
    <cellStyle name="Normal 108 4 4" xfId="14852"/>
    <cellStyle name="Normal 108 5" xfId="14853"/>
    <cellStyle name="Normal 108 5 2" xfId="14854"/>
    <cellStyle name="Normal 108 5 3" xfId="14855"/>
    <cellStyle name="Normal 108 6" xfId="14856"/>
    <cellStyle name="Normal 108 7" xfId="14857"/>
    <cellStyle name="Normal 109" xfId="14858"/>
    <cellStyle name="Normal 109 2" xfId="14859"/>
    <cellStyle name="Normal 109 2 2" xfId="14860"/>
    <cellStyle name="Normal 11" xfId="14861"/>
    <cellStyle name="Normal 11 10" xfId="14862"/>
    <cellStyle name="Normal 11 11" xfId="14863"/>
    <cellStyle name="Normal 11 11 2" xfId="14864"/>
    <cellStyle name="Normal 11 12" xfId="14865"/>
    <cellStyle name="Normal 11 2" xfId="14866"/>
    <cellStyle name="Normal 11 2 10" xfId="14867"/>
    <cellStyle name="Normal 11 2 2" xfId="14868"/>
    <cellStyle name="Normal 11 2 2 2" xfId="14869"/>
    <cellStyle name="Normal 11 2 2 2 2" xfId="14870"/>
    <cellStyle name="Normal 11 2 2 2 2 2" xfId="14871"/>
    <cellStyle name="Normal 11 2 2 2 2 2 2" xfId="14872"/>
    <cellStyle name="Normal 11 2 2 2 2 2 2 2" xfId="14873"/>
    <cellStyle name="Normal 11 2 2 2 2 2 3" xfId="14874"/>
    <cellStyle name="Normal 11 2 2 2 2 3" xfId="14875"/>
    <cellStyle name="Normal 11 2 2 2 2 3 2" xfId="14876"/>
    <cellStyle name="Normal 11 2 2 2 2 4" xfId="14877"/>
    <cellStyle name="Normal 11 2 2 2 3" xfId="14878"/>
    <cellStyle name="Normal 11 2 2 2 3 2" xfId="14879"/>
    <cellStyle name="Normal 11 2 2 2 3 2 2" xfId="14880"/>
    <cellStyle name="Normal 11 2 2 2 3 3" xfId="14881"/>
    <cellStyle name="Normal 11 2 2 2 4" xfId="14882"/>
    <cellStyle name="Normal 11 2 2 2 4 2" xfId="14883"/>
    <cellStyle name="Normal 11 2 2 2 5" xfId="14884"/>
    <cellStyle name="Normal 11 2 2 3" xfId="14885"/>
    <cellStyle name="Normal 11 2 2 3 2" xfId="14886"/>
    <cellStyle name="Normal 11 2 2 3 2 2" xfId="14887"/>
    <cellStyle name="Normal 11 2 2 3 2 2 2" xfId="14888"/>
    <cellStyle name="Normal 11 2 2 3 2 2 2 2" xfId="14889"/>
    <cellStyle name="Normal 11 2 2 3 2 2 3" xfId="14890"/>
    <cellStyle name="Normal 11 2 2 3 2 3" xfId="14891"/>
    <cellStyle name="Normal 11 2 2 3 2 3 2" xfId="14892"/>
    <cellStyle name="Normal 11 2 2 3 2 4" xfId="14893"/>
    <cellStyle name="Normal 11 2 2 3 3" xfId="14894"/>
    <cellStyle name="Normal 11 2 2 3 3 2" xfId="14895"/>
    <cellStyle name="Normal 11 2 2 3 3 2 2" xfId="14896"/>
    <cellStyle name="Normal 11 2 2 3 3 3" xfId="14897"/>
    <cellStyle name="Normal 11 2 2 3 4" xfId="14898"/>
    <cellStyle name="Normal 11 2 2 3 4 2" xfId="14899"/>
    <cellStyle name="Normal 11 2 2 3 5" xfId="14900"/>
    <cellStyle name="Normal 11 2 2 4" xfId="14901"/>
    <cellStyle name="Normal 11 2 2 4 2" xfId="14902"/>
    <cellStyle name="Normal 11 2 2 4 2 2" xfId="14903"/>
    <cellStyle name="Normal 11 2 2 4 2 2 2" xfId="14904"/>
    <cellStyle name="Normal 11 2 2 4 2 3" xfId="14905"/>
    <cellStyle name="Normal 11 2 2 4 3" xfId="14906"/>
    <cellStyle name="Normal 11 2 2 4 3 2" xfId="14907"/>
    <cellStyle name="Normal 11 2 2 4 4" xfId="14908"/>
    <cellStyle name="Normal 11 2 2 5" xfId="14909"/>
    <cellStyle name="Normal 11 2 2 5 2" xfId="14910"/>
    <cellStyle name="Normal 11 2 2 5 2 2" xfId="14911"/>
    <cellStyle name="Normal 11 2 2 5 3" xfId="14912"/>
    <cellStyle name="Normal 11 2 2 6" xfId="14913"/>
    <cellStyle name="Normal 11 2 2 6 2" xfId="14914"/>
    <cellStyle name="Normal 11 2 2 7" xfId="14915"/>
    <cellStyle name="Normal 11 2 3" xfId="14916"/>
    <cellStyle name="Normal 11 2 3 2" xfId="14917"/>
    <cellStyle name="Normal 11 2 3 2 2" xfId="14918"/>
    <cellStyle name="Normal 11 2 3 2 2 2" xfId="14919"/>
    <cellStyle name="Normal 11 2 3 2 2 2 2" xfId="14920"/>
    <cellStyle name="Normal 11 2 3 2 2 2 2 2" xfId="14921"/>
    <cellStyle name="Normal 11 2 3 2 2 2 3" xfId="14922"/>
    <cellStyle name="Normal 11 2 3 2 2 3" xfId="14923"/>
    <cellStyle name="Normal 11 2 3 2 2 3 2" xfId="14924"/>
    <cellStyle name="Normal 11 2 3 2 2 4" xfId="14925"/>
    <cellStyle name="Normal 11 2 3 2 3" xfId="14926"/>
    <cellStyle name="Normal 11 2 3 2 3 2" xfId="14927"/>
    <cellStyle name="Normal 11 2 3 2 3 2 2" xfId="14928"/>
    <cellStyle name="Normal 11 2 3 2 3 3" xfId="14929"/>
    <cellStyle name="Normal 11 2 3 2 4" xfId="14930"/>
    <cellStyle name="Normal 11 2 3 2 4 2" xfId="14931"/>
    <cellStyle name="Normal 11 2 3 2 5" xfId="14932"/>
    <cellStyle name="Normal 11 2 3 3" xfId="14933"/>
    <cellStyle name="Normal 11 2 3 3 2" xfId="14934"/>
    <cellStyle name="Normal 11 2 3 3 2 2" xfId="14935"/>
    <cellStyle name="Normal 11 2 3 3 2 2 2" xfId="14936"/>
    <cellStyle name="Normal 11 2 3 3 2 2 2 2" xfId="14937"/>
    <cellStyle name="Normal 11 2 3 3 2 2 3" xfId="14938"/>
    <cellStyle name="Normal 11 2 3 3 2 3" xfId="14939"/>
    <cellStyle name="Normal 11 2 3 3 2 3 2" xfId="14940"/>
    <cellStyle name="Normal 11 2 3 3 2 4" xfId="14941"/>
    <cellStyle name="Normal 11 2 3 3 3" xfId="14942"/>
    <cellStyle name="Normal 11 2 3 3 3 2" xfId="14943"/>
    <cellStyle name="Normal 11 2 3 3 3 2 2" xfId="14944"/>
    <cellStyle name="Normal 11 2 3 3 3 3" xfId="14945"/>
    <cellStyle name="Normal 11 2 3 3 4" xfId="14946"/>
    <cellStyle name="Normal 11 2 3 3 4 2" xfId="14947"/>
    <cellStyle name="Normal 11 2 3 3 5" xfId="14948"/>
    <cellStyle name="Normal 11 2 3 4" xfId="14949"/>
    <cellStyle name="Normal 11 2 3 4 2" xfId="14950"/>
    <cellStyle name="Normal 11 2 3 4 2 2" xfId="14951"/>
    <cellStyle name="Normal 11 2 3 4 2 2 2" xfId="14952"/>
    <cellStyle name="Normal 11 2 3 4 2 3" xfId="14953"/>
    <cellStyle name="Normal 11 2 3 4 3" xfId="14954"/>
    <cellStyle name="Normal 11 2 3 4 3 2" xfId="14955"/>
    <cellStyle name="Normal 11 2 3 4 4" xfId="14956"/>
    <cellStyle name="Normal 11 2 3 5" xfId="14957"/>
    <cellStyle name="Normal 11 2 3 5 2" xfId="14958"/>
    <cellStyle name="Normal 11 2 3 5 2 2" xfId="14959"/>
    <cellStyle name="Normal 11 2 3 5 3" xfId="14960"/>
    <cellStyle name="Normal 11 2 3 6" xfId="14961"/>
    <cellStyle name="Normal 11 2 3 6 2" xfId="14962"/>
    <cellStyle name="Normal 11 2 3 7" xfId="14963"/>
    <cellStyle name="Normal 11 2 3 8" xfId="14964"/>
    <cellStyle name="Normal 11 2 4" xfId="14965"/>
    <cellStyle name="Normal 11 2 4 2" xfId="14966"/>
    <cellStyle name="Normal 11 2 4 2 2" xfId="14967"/>
    <cellStyle name="Normal 11 2 4 2 2 2" xfId="14968"/>
    <cellStyle name="Normal 11 2 4 2 2 2 2" xfId="14969"/>
    <cellStyle name="Normal 11 2 4 2 2 3" xfId="14970"/>
    <cellStyle name="Normal 11 2 4 2 3" xfId="14971"/>
    <cellStyle name="Normal 11 2 4 2 3 2" xfId="14972"/>
    <cellStyle name="Normal 11 2 4 2 4" xfId="14973"/>
    <cellStyle name="Normal 11 2 4 3" xfId="14974"/>
    <cellStyle name="Normal 11 2 4 3 2" xfId="14975"/>
    <cellStyle name="Normal 11 2 4 3 2 2" xfId="14976"/>
    <cellStyle name="Normal 11 2 4 3 3" xfId="14977"/>
    <cellStyle name="Normal 11 2 4 4" xfId="14978"/>
    <cellStyle name="Normal 11 2 4 4 2" xfId="14979"/>
    <cellStyle name="Normal 11 2 4 5" xfId="14980"/>
    <cellStyle name="Normal 11 2 5" xfId="14981"/>
    <cellStyle name="Normal 11 2 5 2" xfId="14982"/>
    <cellStyle name="Normal 11 2 5 2 2" xfId="14983"/>
    <cellStyle name="Normal 11 2 5 2 2 2" xfId="14984"/>
    <cellStyle name="Normal 11 2 5 2 2 2 2" xfId="14985"/>
    <cellStyle name="Normal 11 2 5 2 2 3" xfId="14986"/>
    <cellStyle name="Normal 11 2 5 2 3" xfId="14987"/>
    <cellStyle name="Normal 11 2 5 2 3 2" xfId="14988"/>
    <cellStyle name="Normal 11 2 5 2 4" xfId="14989"/>
    <cellStyle name="Normal 11 2 5 3" xfId="14990"/>
    <cellStyle name="Normal 11 2 5 3 2" xfId="14991"/>
    <cellStyle name="Normal 11 2 5 3 2 2" xfId="14992"/>
    <cellStyle name="Normal 11 2 5 3 3" xfId="14993"/>
    <cellStyle name="Normal 11 2 5 4" xfId="14994"/>
    <cellStyle name="Normal 11 2 5 4 2" xfId="14995"/>
    <cellStyle name="Normal 11 2 5 5" xfId="14996"/>
    <cellStyle name="Normal 11 2 6" xfId="14997"/>
    <cellStyle name="Normal 11 2 6 2" xfId="14998"/>
    <cellStyle name="Normal 11 2 6 2 2" xfId="14999"/>
    <cellStyle name="Normal 11 2 6 2 2 2" xfId="15000"/>
    <cellStyle name="Normal 11 2 6 2 3" xfId="15001"/>
    <cellStyle name="Normal 11 2 6 3" xfId="15002"/>
    <cellStyle name="Normal 11 2 6 3 2" xfId="15003"/>
    <cellStyle name="Normal 11 2 6 4" xfId="15004"/>
    <cellStyle name="Normal 11 2 7" xfId="15005"/>
    <cellStyle name="Normal 11 2 7 2" xfId="15006"/>
    <cellStyle name="Normal 11 2 7 2 2" xfId="15007"/>
    <cellStyle name="Normal 11 2 7 3" xfId="15008"/>
    <cellStyle name="Normal 11 2 8" xfId="15009"/>
    <cellStyle name="Normal 11 2 8 2" xfId="15010"/>
    <cellStyle name="Normal 11 2 9" xfId="15011"/>
    <cellStyle name="Normal 11 3" xfId="15012"/>
    <cellStyle name="Normal 11 3 2" xfId="15013"/>
    <cellStyle name="Normal 11 3 2 2" xfId="15014"/>
    <cellStyle name="Normal 11 3 3" xfId="15015"/>
    <cellStyle name="Normal 11 4" xfId="15016"/>
    <cellStyle name="Normal 11 4 2" xfId="15017"/>
    <cellStyle name="Normal 11 4 2 2" xfId="15018"/>
    <cellStyle name="Normal 11 4 2 2 2" xfId="15019"/>
    <cellStyle name="Normal 11 4 2 2 2 2" xfId="15020"/>
    <cellStyle name="Normal 11 4 2 2 2 2 2" xfId="15021"/>
    <cellStyle name="Normal 11 4 2 2 2 3" xfId="15022"/>
    <cellStyle name="Normal 11 4 2 2 3" xfId="15023"/>
    <cellStyle name="Normal 11 4 2 2 3 2" xfId="15024"/>
    <cellStyle name="Normal 11 4 2 2 4" xfId="15025"/>
    <cellStyle name="Normal 11 4 2 3" xfId="15026"/>
    <cellStyle name="Normal 11 4 2 3 2" xfId="15027"/>
    <cellStyle name="Normal 11 4 2 3 2 2" xfId="15028"/>
    <cellStyle name="Normal 11 4 2 3 3" xfId="15029"/>
    <cellStyle name="Normal 11 4 2 4" xfId="15030"/>
    <cellStyle name="Normal 11 4 2 4 2" xfId="15031"/>
    <cellStyle name="Normal 11 4 2 5" xfId="15032"/>
    <cellStyle name="Normal 11 4 3" xfId="15033"/>
    <cellStyle name="Normal 11 4 3 2" xfId="15034"/>
    <cellStyle name="Normal 11 4 3 2 2" xfId="15035"/>
    <cellStyle name="Normal 11 4 3 2 2 2" xfId="15036"/>
    <cellStyle name="Normal 11 4 3 2 2 2 2" xfId="15037"/>
    <cellStyle name="Normal 11 4 3 2 2 3" xfId="15038"/>
    <cellStyle name="Normal 11 4 3 2 3" xfId="15039"/>
    <cellStyle name="Normal 11 4 3 2 3 2" xfId="15040"/>
    <cellStyle name="Normal 11 4 3 2 4" xfId="15041"/>
    <cellStyle name="Normal 11 4 3 3" xfId="15042"/>
    <cellStyle name="Normal 11 4 3 3 2" xfId="15043"/>
    <cellStyle name="Normal 11 4 3 3 2 2" xfId="15044"/>
    <cellStyle name="Normal 11 4 3 3 3" xfId="15045"/>
    <cellStyle name="Normal 11 4 3 4" xfId="15046"/>
    <cellStyle name="Normal 11 4 3 4 2" xfId="15047"/>
    <cellStyle name="Normal 11 4 3 5" xfId="15048"/>
    <cellStyle name="Normal 11 4 4" xfId="15049"/>
    <cellStyle name="Normal 11 4 4 2" xfId="15050"/>
    <cellStyle name="Normal 11 4 4 2 2" xfId="15051"/>
    <cellStyle name="Normal 11 4 4 2 2 2" xfId="15052"/>
    <cellStyle name="Normal 11 4 4 2 3" xfId="15053"/>
    <cellStyle name="Normal 11 4 4 3" xfId="15054"/>
    <cellStyle name="Normal 11 4 4 3 2" xfId="15055"/>
    <cellStyle name="Normal 11 4 4 4" xfId="15056"/>
    <cellStyle name="Normal 11 4 5" xfId="15057"/>
    <cellStyle name="Normal 11 4 5 2" xfId="15058"/>
    <cellStyle name="Normal 11 4 5 2 2" xfId="15059"/>
    <cellStyle name="Normal 11 4 5 3" xfId="15060"/>
    <cellStyle name="Normal 11 4 6" xfId="15061"/>
    <cellStyle name="Normal 11 4 6 2" xfId="15062"/>
    <cellStyle name="Normal 11 4 7" xfId="15063"/>
    <cellStyle name="Normal 11 5" xfId="15064"/>
    <cellStyle name="Normal 11 5 2" xfId="15065"/>
    <cellStyle name="Normal 11 5 2 2" xfId="15066"/>
    <cellStyle name="Normal 11 5 2 2 2" xfId="15067"/>
    <cellStyle name="Normal 11 5 2 2 2 2" xfId="15068"/>
    <cellStyle name="Normal 11 5 2 2 2 2 2" xfId="15069"/>
    <cellStyle name="Normal 11 5 2 2 2 3" xfId="15070"/>
    <cellStyle name="Normal 11 5 2 2 3" xfId="15071"/>
    <cellStyle name="Normal 11 5 2 2 3 2" xfId="15072"/>
    <cellStyle name="Normal 11 5 2 2 4" xfId="15073"/>
    <cellStyle name="Normal 11 5 2 3" xfId="15074"/>
    <cellStyle name="Normal 11 5 2 3 2" xfId="15075"/>
    <cellStyle name="Normal 11 5 2 3 2 2" xfId="15076"/>
    <cellStyle name="Normal 11 5 2 3 3" xfId="15077"/>
    <cellStyle name="Normal 11 5 2 4" xfId="15078"/>
    <cellStyle name="Normal 11 5 2 4 2" xfId="15079"/>
    <cellStyle name="Normal 11 5 2 5" xfId="15080"/>
    <cellStyle name="Normal 11 5 3" xfId="15081"/>
    <cellStyle name="Normal 11 5 3 2" xfId="15082"/>
    <cellStyle name="Normal 11 5 3 2 2" xfId="15083"/>
    <cellStyle name="Normal 11 5 3 2 2 2" xfId="15084"/>
    <cellStyle name="Normal 11 5 3 2 2 2 2" xfId="15085"/>
    <cellStyle name="Normal 11 5 3 2 2 3" xfId="15086"/>
    <cellStyle name="Normal 11 5 3 2 3" xfId="15087"/>
    <cellStyle name="Normal 11 5 3 2 3 2" xfId="15088"/>
    <cellStyle name="Normal 11 5 3 2 4" xfId="15089"/>
    <cellStyle name="Normal 11 5 3 3" xfId="15090"/>
    <cellStyle name="Normal 11 5 3 3 2" xfId="15091"/>
    <cellStyle name="Normal 11 5 3 3 2 2" xfId="15092"/>
    <cellStyle name="Normal 11 5 3 3 3" xfId="15093"/>
    <cellStyle name="Normal 11 5 3 4" xfId="15094"/>
    <cellStyle name="Normal 11 5 3 4 2" xfId="15095"/>
    <cellStyle name="Normal 11 5 3 5" xfId="15096"/>
    <cellStyle name="Normal 11 5 4" xfId="15097"/>
    <cellStyle name="Normal 11 5 4 2" xfId="15098"/>
    <cellStyle name="Normal 11 5 4 2 2" xfId="15099"/>
    <cellStyle name="Normal 11 5 4 2 2 2" xfId="15100"/>
    <cellStyle name="Normal 11 5 4 2 3" xfId="15101"/>
    <cellStyle name="Normal 11 5 4 3" xfId="15102"/>
    <cellStyle name="Normal 11 5 4 3 2" xfId="15103"/>
    <cellStyle name="Normal 11 5 4 4" xfId="15104"/>
    <cellStyle name="Normal 11 5 5" xfId="15105"/>
    <cellStyle name="Normal 11 5 5 2" xfId="15106"/>
    <cellStyle name="Normal 11 5 5 2 2" xfId="15107"/>
    <cellStyle name="Normal 11 5 5 3" xfId="15108"/>
    <cellStyle name="Normal 11 5 6" xfId="15109"/>
    <cellStyle name="Normal 11 5 6 2" xfId="15110"/>
    <cellStyle name="Normal 11 5 7" xfId="15111"/>
    <cellStyle name="Normal 11 6" xfId="15112"/>
    <cellStyle name="Normal 11 6 2" xfId="15113"/>
    <cellStyle name="Normal 11 6 2 2" xfId="15114"/>
    <cellStyle name="Normal 11 6 2 2 2" xfId="15115"/>
    <cellStyle name="Normal 11 6 2 2 2 2" xfId="15116"/>
    <cellStyle name="Normal 11 6 2 2 3" xfId="15117"/>
    <cellStyle name="Normal 11 6 2 3" xfId="15118"/>
    <cellStyle name="Normal 11 6 2 3 2" xfId="15119"/>
    <cellStyle name="Normal 11 6 2 4" xfId="15120"/>
    <cellStyle name="Normal 11 6 3" xfId="15121"/>
    <cellStyle name="Normal 11 6 3 2" xfId="15122"/>
    <cellStyle name="Normal 11 6 3 2 2" xfId="15123"/>
    <cellStyle name="Normal 11 6 3 3" xfId="15124"/>
    <cellStyle name="Normal 11 6 4" xfId="15125"/>
    <cellStyle name="Normal 11 6 4 2" xfId="15126"/>
    <cellStyle name="Normal 11 6 5" xfId="15127"/>
    <cellStyle name="Normal 11 7" xfId="15128"/>
    <cellStyle name="Normal 11 7 2" xfId="15129"/>
    <cellStyle name="Normal 11 7 2 2" xfId="15130"/>
    <cellStyle name="Normal 11 7 2 2 2" xfId="15131"/>
    <cellStyle name="Normal 11 7 2 2 2 2" xfId="15132"/>
    <cellStyle name="Normal 11 7 2 2 3" xfId="15133"/>
    <cellStyle name="Normal 11 7 2 3" xfId="15134"/>
    <cellStyle name="Normal 11 7 2 3 2" xfId="15135"/>
    <cellStyle name="Normal 11 7 2 4" xfId="15136"/>
    <cellStyle name="Normal 11 7 3" xfId="15137"/>
    <cellStyle name="Normal 11 7 3 2" xfId="15138"/>
    <cellStyle name="Normal 11 7 3 2 2" xfId="15139"/>
    <cellStyle name="Normal 11 7 3 3" xfId="15140"/>
    <cellStyle name="Normal 11 7 4" xfId="15141"/>
    <cellStyle name="Normal 11 7 4 2" xfId="15142"/>
    <cellStyle name="Normal 11 7 5" xfId="15143"/>
    <cellStyle name="Normal 11 8" xfId="15144"/>
    <cellStyle name="Normal 11 8 2" xfId="15145"/>
    <cellStyle name="Normal 11 8 2 2" xfId="15146"/>
    <cellStyle name="Normal 11 8 2 2 2" xfId="15147"/>
    <cellStyle name="Normal 11 8 2 3" xfId="15148"/>
    <cellStyle name="Normal 11 8 3" xfId="15149"/>
    <cellStyle name="Normal 11 8 3 2" xfId="15150"/>
    <cellStyle name="Normal 11 8 4" xfId="15151"/>
    <cellStyle name="Normal 11 9" xfId="15152"/>
    <cellStyle name="Normal 11 9 2" xfId="15153"/>
    <cellStyle name="Normal 11 9 2 2" xfId="15154"/>
    <cellStyle name="Normal 11 9 3" xfId="15155"/>
    <cellStyle name="Normal 110" xfId="15156"/>
    <cellStyle name="Normal 110 2" xfId="15157"/>
    <cellStyle name="Normal 110 2 2" xfId="15158"/>
    <cellStyle name="Normal 111" xfId="15159"/>
    <cellStyle name="Normal 111 2" xfId="15160"/>
    <cellStyle name="Normal 112" xfId="15161"/>
    <cellStyle name="Normal 112 2" xfId="15162"/>
    <cellStyle name="Normal 113" xfId="15163"/>
    <cellStyle name="Normal 113 2" xfId="15164"/>
    <cellStyle name="Normal 114" xfId="15165"/>
    <cellStyle name="Normal 114 2" xfId="15166"/>
    <cellStyle name="Normal 115" xfId="15167"/>
    <cellStyle name="Normal 115 2" xfId="15168"/>
    <cellStyle name="Normal 116" xfId="15169"/>
    <cellStyle name="Normal 116 2" xfId="15170"/>
    <cellStyle name="Normal 117" xfId="15171"/>
    <cellStyle name="Normal 117 2" xfId="15172"/>
    <cellStyle name="Normal 118" xfId="15173"/>
    <cellStyle name="Normal 118 2" xfId="15174"/>
    <cellStyle name="Normal 119" xfId="15175"/>
    <cellStyle name="Normal 119 2" xfId="15176"/>
    <cellStyle name="Normal 12" xfId="15177"/>
    <cellStyle name="Normal 12 10" xfId="15178"/>
    <cellStyle name="Normal 12 10 2" xfId="15179"/>
    <cellStyle name="Normal 12 10 2 2" xfId="15180"/>
    <cellStyle name="Normal 12 10 3" xfId="15181"/>
    <cellStyle name="Normal 12 11" xfId="15182"/>
    <cellStyle name="Normal 12 12" xfId="15183"/>
    <cellStyle name="Normal 12 12 2" xfId="15184"/>
    <cellStyle name="Normal 12 13" xfId="15185"/>
    <cellStyle name="Normal 12 2" xfId="15186"/>
    <cellStyle name="Normal 12 2 2" xfId="15187"/>
    <cellStyle name="Normal 12 2 2 2" xfId="15188"/>
    <cellStyle name="Normal 12 2 2 2 2" xfId="15189"/>
    <cellStyle name="Normal 12 2 2 2 2 2" xfId="15190"/>
    <cellStyle name="Normal 12 2 2 2 2 2 2" xfId="15191"/>
    <cellStyle name="Normal 12 2 2 2 2 2 2 2" xfId="15192"/>
    <cellStyle name="Normal 12 2 2 2 2 2 3" xfId="15193"/>
    <cellStyle name="Normal 12 2 2 2 2 3" xfId="15194"/>
    <cellStyle name="Normal 12 2 2 2 2 3 2" xfId="15195"/>
    <cellStyle name="Normal 12 2 2 2 2 4" xfId="15196"/>
    <cellStyle name="Normal 12 2 2 2 3" xfId="15197"/>
    <cellStyle name="Normal 12 2 2 2 3 2" xfId="15198"/>
    <cellStyle name="Normal 12 2 2 2 3 2 2" xfId="15199"/>
    <cellStyle name="Normal 12 2 2 2 3 3" xfId="15200"/>
    <cellStyle name="Normal 12 2 2 2 4" xfId="15201"/>
    <cellStyle name="Normal 12 2 2 2 4 2" xfId="15202"/>
    <cellStyle name="Normal 12 2 2 2 5" xfId="15203"/>
    <cellStyle name="Normal 12 2 2 3" xfId="15204"/>
    <cellStyle name="Normal 12 2 2 3 2" xfId="15205"/>
    <cellStyle name="Normal 12 2 2 3 2 2" xfId="15206"/>
    <cellStyle name="Normal 12 2 2 3 2 2 2" xfId="15207"/>
    <cellStyle name="Normal 12 2 2 3 2 2 2 2" xfId="15208"/>
    <cellStyle name="Normal 12 2 2 3 2 2 3" xfId="15209"/>
    <cellStyle name="Normal 12 2 2 3 2 3" xfId="15210"/>
    <cellStyle name="Normal 12 2 2 3 2 3 2" xfId="15211"/>
    <cellStyle name="Normal 12 2 2 3 2 4" xfId="15212"/>
    <cellStyle name="Normal 12 2 2 3 3" xfId="15213"/>
    <cellStyle name="Normal 12 2 2 3 3 2" xfId="15214"/>
    <cellStyle name="Normal 12 2 2 3 3 2 2" xfId="15215"/>
    <cellStyle name="Normal 12 2 2 3 3 3" xfId="15216"/>
    <cellStyle name="Normal 12 2 2 3 4" xfId="15217"/>
    <cellStyle name="Normal 12 2 2 3 4 2" xfId="15218"/>
    <cellStyle name="Normal 12 2 2 3 5" xfId="15219"/>
    <cellStyle name="Normal 12 2 2 4" xfId="15220"/>
    <cellStyle name="Normal 12 2 2 4 2" xfId="15221"/>
    <cellStyle name="Normal 12 2 2 4 2 2" xfId="15222"/>
    <cellStyle name="Normal 12 2 2 4 2 2 2" xfId="15223"/>
    <cellStyle name="Normal 12 2 2 4 2 3" xfId="15224"/>
    <cellStyle name="Normal 12 2 2 4 3" xfId="15225"/>
    <cellStyle name="Normal 12 2 2 4 3 2" xfId="15226"/>
    <cellStyle name="Normal 12 2 2 4 4" xfId="15227"/>
    <cellStyle name="Normal 12 2 2 5" xfId="15228"/>
    <cellStyle name="Normal 12 2 2 5 2" xfId="15229"/>
    <cellStyle name="Normal 12 2 2 5 2 2" xfId="15230"/>
    <cellStyle name="Normal 12 2 2 5 3" xfId="15231"/>
    <cellStyle name="Normal 12 2 2 6" xfId="15232"/>
    <cellStyle name="Normal 12 2 2 6 2" xfId="15233"/>
    <cellStyle name="Normal 12 2 2 7" xfId="15234"/>
    <cellStyle name="Normal 12 2 3" xfId="15235"/>
    <cellStyle name="Normal 12 2 3 2" xfId="15236"/>
    <cellStyle name="Normal 12 2 3 2 2" xfId="15237"/>
    <cellStyle name="Normal 12 2 3 2 2 2" xfId="15238"/>
    <cellStyle name="Normal 12 2 3 2 2 2 2" xfId="15239"/>
    <cellStyle name="Normal 12 2 3 2 2 2 2 2" xfId="15240"/>
    <cellStyle name="Normal 12 2 3 2 2 2 3" xfId="15241"/>
    <cellStyle name="Normal 12 2 3 2 2 3" xfId="15242"/>
    <cellStyle name="Normal 12 2 3 2 2 3 2" xfId="15243"/>
    <cellStyle name="Normal 12 2 3 2 2 4" xfId="15244"/>
    <cellStyle name="Normal 12 2 3 2 3" xfId="15245"/>
    <cellStyle name="Normal 12 2 3 2 3 2" xfId="15246"/>
    <cellStyle name="Normal 12 2 3 2 3 2 2" xfId="15247"/>
    <cellStyle name="Normal 12 2 3 2 3 3" xfId="15248"/>
    <cellStyle name="Normal 12 2 3 2 4" xfId="15249"/>
    <cellStyle name="Normal 12 2 3 2 4 2" xfId="15250"/>
    <cellStyle name="Normal 12 2 3 2 5" xfId="15251"/>
    <cellStyle name="Normal 12 2 3 3" xfId="15252"/>
    <cellStyle name="Normal 12 2 3 3 2" xfId="15253"/>
    <cellStyle name="Normal 12 2 3 3 2 2" xfId="15254"/>
    <cellStyle name="Normal 12 2 3 3 2 2 2" xfId="15255"/>
    <cellStyle name="Normal 12 2 3 3 2 2 2 2" xfId="15256"/>
    <cellStyle name="Normal 12 2 3 3 2 2 3" xfId="15257"/>
    <cellStyle name="Normal 12 2 3 3 2 3" xfId="15258"/>
    <cellStyle name="Normal 12 2 3 3 2 3 2" xfId="15259"/>
    <cellStyle name="Normal 12 2 3 3 2 4" xfId="15260"/>
    <cellStyle name="Normal 12 2 3 3 3" xfId="15261"/>
    <cellStyle name="Normal 12 2 3 3 3 2" xfId="15262"/>
    <cellStyle name="Normal 12 2 3 3 3 2 2" xfId="15263"/>
    <cellStyle name="Normal 12 2 3 3 3 3" xfId="15264"/>
    <cellStyle name="Normal 12 2 3 3 4" xfId="15265"/>
    <cellStyle name="Normal 12 2 3 3 4 2" xfId="15266"/>
    <cellStyle name="Normal 12 2 3 3 5" xfId="15267"/>
    <cellStyle name="Normal 12 2 3 4" xfId="15268"/>
    <cellStyle name="Normal 12 2 3 4 2" xfId="15269"/>
    <cellStyle name="Normal 12 2 3 4 2 2" xfId="15270"/>
    <cellStyle name="Normal 12 2 3 4 2 2 2" xfId="15271"/>
    <cellStyle name="Normal 12 2 3 4 2 3" xfId="15272"/>
    <cellStyle name="Normal 12 2 3 4 3" xfId="15273"/>
    <cellStyle name="Normal 12 2 3 4 3 2" xfId="15274"/>
    <cellStyle name="Normal 12 2 3 4 4" xfId="15275"/>
    <cellStyle name="Normal 12 2 3 5" xfId="15276"/>
    <cellStyle name="Normal 12 2 3 5 2" xfId="15277"/>
    <cellStyle name="Normal 12 2 3 5 2 2" xfId="15278"/>
    <cellStyle name="Normal 12 2 3 5 3" xfId="15279"/>
    <cellStyle name="Normal 12 2 3 6" xfId="15280"/>
    <cellStyle name="Normal 12 2 3 6 2" xfId="15281"/>
    <cellStyle name="Normal 12 2 3 7" xfId="15282"/>
    <cellStyle name="Normal 12 2 4" xfId="15283"/>
    <cellStyle name="Normal 12 2 4 2" xfId="15284"/>
    <cellStyle name="Normal 12 2 4 2 2" xfId="15285"/>
    <cellStyle name="Normal 12 2 4 2 2 2" xfId="15286"/>
    <cellStyle name="Normal 12 2 4 2 2 2 2" xfId="15287"/>
    <cellStyle name="Normal 12 2 4 2 2 3" xfId="15288"/>
    <cellStyle name="Normal 12 2 4 2 3" xfId="15289"/>
    <cellStyle name="Normal 12 2 4 2 3 2" xfId="15290"/>
    <cellStyle name="Normal 12 2 4 2 4" xfId="15291"/>
    <cellStyle name="Normal 12 2 4 3" xfId="15292"/>
    <cellStyle name="Normal 12 2 4 3 2" xfId="15293"/>
    <cellStyle name="Normal 12 2 4 3 2 2" xfId="15294"/>
    <cellStyle name="Normal 12 2 4 3 3" xfId="15295"/>
    <cellStyle name="Normal 12 2 4 4" xfId="15296"/>
    <cellStyle name="Normal 12 2 4 4 2" xfId="15297"/>
    <cellStyle name="Normal 12 2 4 5" xfId="15298"/>
    <cellStyle name="Normal 12 2 5" xfId="15299"/>
    <cellStyle name="Normal 12 2 5 2" xfId="15300"/>
    <cellStyle name="Normal 12 2 5 2 2" xfId="15301"/>
    <cellStyle name="Normal 12 2 5 2 2 2" xfId="15302"/>
    <cellStyle name="Normal 12 2 5 2 2 2 2" xfId="15303"/>
    <cellStyle name="Normal 12 2 5 2 2 3" xfId="15304"/>
    <cellStyle name="Normal 12 2 5 2 3" xfId="15305"/>
    <cellStyle name="Normal 12 2 5 2 3 2" xfId="15306"/>
    <cellStyle name="Normal 12 2 5 2 4" xfId="15307"/>
    <cellStyle name="Normal 12 2 5 3" xfId="15308"/>
    <cellStyle name="Normal 12 2 5 3 2" xfId="15309"/>
    <cellStyle name="Normal 12 2 5 3 2 2" xfId="15310"/>
    <cellStyle name="Normal 12 2 5 3 3" xfId="15311"/>
    <cellStyle name="Normal 12 2 5 4" xfId="15312"/>
    <cellStyle name="Normal 12 2 5 4 2" xfId="15313"/>
    <cellStyle name="Normal 12 2 5 5" xfId="15314"/>
    <cellStyle name="Normal 12 2 6" xfId="15315"/>
    <cellStyle name="Normal 12 2 6 2" xfId="15316"/>
    <cellStyle name="Normal 12 2 6 2 2" xfId="15317"/>
    <cellStyle name="Normal 12 2 6 2 2 2" xfId="15318"/>
    <cellStyle name="Normal 12 2 6 2 3" xfId="15319"/>
    <cellStyle name="Normal 12 2 6 3" xfId="15320"/>
    <cellStyle name="Normal 12 2 6 3 2" xfId="15321"/>
    <cellStyle name="Normal 12 2 6 4" xfId="15322"/>
    <cellStyle name="Normal 12 2 7" xfId="15323"/>
    <cellStyle name="Normal 12 2 7 2" xfId="15324"/>
    <cellStyle name="Normal 12 2 7 2 2" xfId="15325"/>
    <cellStyle name="Normal 12 2 7 3" xfId="15326"/>
    <cellStyle name="Normal 12 2 8" xfId="15327"/>
    <cellStyle name="Normal 12 2 8 2" xfId="15328"/>
    <cellStyle name="Normal 12 2 9" xfId="15329"/>
    <cellStyle name="Normal 12 3" xfId="15330"/>
    <cellStyle name="Normal 12 3 2" xfId="15331"/>
    <cellStyle name="Normal 12 3 2 2" xfId="15332"/>
    <cellStyle name="Normal 12 3 2 2 2" xfId="15333"/>
    <cellStyle name="Normal 12 3 2 2 2 2" xfId="15334"/>
    <cellStyle name="Normal 12 3 2 2 2 2 2" xfId="15335"/>
    <cellStyle name="Normal 12 3 2 2 2 2 2 2" xfId="15336"/>
    <cellStyle name="Normal 12 3 2 2 2 2 3" xfId="15337"/>
    <cellStyle name="Normal 12 3 2 2 2 3" xfId="15338"/>
    <cellStyle name="Normal 12 3 2 2 2 3 2" xfId="15339"/>
    <cellStyle name="Normal 12 3 2 2 2 4" xfId="15340"/>
    <cellStyle name="Normal 12 3 2 2 3" xfId="15341"/>
    <cellStyle name="Normal 12 3 2 2 3 2" xfId="15342"/>
    <cellStyle name="Normal 12 3 2 2 3 2 2" xfId="15343"/>
    <cellStyle name="Normal 12 3 2 2 3 3" xfId="15344"/>
    <cellStyle name="Normal 12 3 2 2 4" xfId="15345"/>
    <cellStyle name="Normal 12 3 2 2 4 2" xfId="15346"/>
    <cellStyle name="Normal 12 3 2 2 5" xfId="15347"/>
    <cellStyle name="Normal 12 3 2 3" xfId="15348"/>
    <cellStyle name="Normal 12 3 2 3 2" xfId="15349"/>
    <cellStyle name="Normal 12 3 2 3 2 2" xfId="15350"/>
    <cellStyle name="Normal 12 3 2 3 2 2 2" xfId="15351"/>
    <cellStyle name="Normal 12 3 2 3 2 2 2 2" xfId="15352"/>
    <cellStyle name="Normal 12 3 2 3 2 2 3" xfId="15353"/>
    <cellStyle name="Normal 12 3 2 3 2 3" xfId="15354"/>
    <cellStyle name="Normal 12 3 2 3 2 3 2" xfId="15355"/>
    <cellStyle name="Normal 12 3 2 3 2 4" xfId="15356"/>
    <cellStyle name="Normal 12 3 2 3 3" xfId="15357"/>
    <cellStyle name="Normal 12 3 2 3 3 2" xfId="15358"/>
    <cellStyle name="Normal 12 3 2 3 3 2 2" xfId="15359"/>
    <cellStyle name="Normal 12 3 2 3 3 3" xfId="15360"/>
    <cellStyle name="Normal 12 3 2 3 4" xfId="15361"/>
    <cellStyle name="Normal 12 3 2 3 4 2" xfId="15362"/>
    <cellStyle name="Normal 12 3 2 3 5" xfId="15363"/>
    <cellStyle name="Normal 12 3 2 4" xfId="15364"/>
    <cellStyle name="Normal 12 3 2 4 2" xfId="15365"/>
    <cellStyle name="Normal 12 3 2 4 2 2" xfId="15366"/>
    <cellStyle name="Normal 12 3 2 4 2 2 2" xfId="15367"/>
    <cellStyle name="Normal 12 3 2 4 2 3" xfId="15368"/>
    <cellStyle name="Normal 12 3 2 4 3" xfId="15369"/>
    <cellStyle name="Normal 12 3 2 4 3 2" xfId="15370"/>
    <cellStyle name="Normal 12 3 2 4 4" xfId="15371"/>
    <cellStyle name="Normal 12 3 2 5" xfId="15372"/>
    <cellStyle name="Normal 12 3 2 5 2" xfId="15373"/>
    <cellStyle name="Normal 12 3 2 5 2 2" xfId="15374"/>
    <cellStyle name="Normal 12 3 2 5 3" xfId="15375"/>
    <cellStyle name="Normal 12 3 2 6" xfId="15376"/>
    <cellStyle name="Normal 12 3 2 6 2" xfId="15377"/>
    <cellStyle name="Normal 12 3 2 7" xfId="15378"/>
    <cellStyle name="Normal 12 3 3" xfId="15379"/>
    <cellStyle name="Normal 12 3 3 2" xfId="15380"/>
    <cellStyle name="Normal 12 3 3 2 2" xfId="15381"/>
    <cellStyle name="Normal 12 3 3 2 2 2" xfId="15382"/>
    <cellStyle name="Normal 12 3 3 2 2 2 2" xfId="15383"/>
    <cellStyle name="Normal 12 3 3 2 2 2 2 2" xfId="15384"/>
    <cellStyle name="Normal 12 3 3 2 2 2 3" xfId="15385"/>
    <cellStyle name="Normal 12 3 3 2 2 3" xfId="15386"/>
    <cellStyle name="Normal 12 3 3 2 2 3 2" xfId="15387"/>
    <cellStyle name="Normal 12 3 3 2 2 4" xfId="15388"/>
    <cellStyle name="Normal 12 3 3 2 3" xfId="15389"/>
    <cellStyle name="Normal 12 3 3 2 3 2" xfId="15390"/>
    <cellStyle name="Normal 12 3 3 2 3 2 2" xfId="15391"/>
    <cellStyle name="Normal 12 3 3 2 3 3" xfId="15392"/>
    <cellStyle name="Normal 12 3 3 2 4" xfId="15393"/>
    <cellStyle name="Normal 12 3 3 2 4 2" xfId="15394"/>
    <cellStyle name="Normal 12 3 3 2 5" xfId="15395"/>
    <cellStyle name="Normal 12 3 3 3" xfId="15396"/>
    <cellStyle name="Normal 12 3 3 3 2" xfId="15397"/>
    <cellStyle name="Normal 12 3 3 3 2 2" xfId="15398"/>
    <cellStyle name="Normal 12 3 3 3 2 2 2" xfId="15399"/>
    <cellStyle name="Normal 12 3 3 3 2 2 2 2" xfId="15400"/>
    <cellStyle name="Normal 12 3 3 3 2 2 3" xfId="15401"/>
    <cellStyle name="Normal 12 3 3 3 2 3" xfId="15402"/>
    <cellStyle name="Normal 12 3 3 3 2 3 2" xfId="15403"/>
    <cellStyle name="Normal 12 3 3 3 2 4" xfId="15404"/>
    <cellStyle name="Normal 12 3 3 3 3" xfId="15405"/>
    <cellStyle name="Normal 12 3 3 3 3 2" xfId="15406"/>
    <cellStyle name="Normal 12 3 3 3 3 2 2" xfId="15407"/>
    <cellStyle name="Normal 12 3 3 3 3 3" xfId="15408"/>
    <cellStyle name="Normal 12 3 3 3 4" xfId="15409"/>
    <cellStyle name="Normal 12 3 3 3 4 2" xfId="15410"/>
    <cellStyle name="Normal 12 3 3 3 5" xfId="15411"/>
    <cellStyle name="Normal 12 3 3 4" xfId="15412"/>
    <cellStyle name="Normal 12 3 3 4 2" xfId="15413"/>
    <cellStyle name="Normal 12 3 3 4 2 2" xfId="15414"/>
    <cellStyle name="Normal 12 3 3 4 2 2 2" xfId="15415"/>
    <cellStyle name="Normal 12 3 3 4 2 3" xfId="15416"/>
    <cellStyle name="Normal 12 3 3 4 3" xfId="15417"/>
    <cellStyle name="Normal 12 3 3 4 3 2" xfId="15418"/>
    <cellStyle name="Normal 12 3 3 4 4" xfId="15419"/>
    <cellStyle name="Normal 12 3 3 5" xfId="15420"/>
    <cellStyle name="Normal 12 3 3 5 2" xfId="15421"/>
    <cellStyle name="Normal 12 3 3 5 2 2" xfId="15422"/>
    <cellStyle name="Normal 12 3 3 5 3" xfId="15423"/>
    <cellStyle name="Normal 12 3 3 6" xfId="15424"/>
    <cellStyle name="Normal 12 3 3 6 2" xfId="15425"/>
    <cellStyle name="Normal 12 3 3 7" xfId="15426"/>
    <cellStyle name="Normal 12 3 4" xfId="15427"/>
    <cellStyle name="Normal 12 3 4 2" xfId="15428"/>
    <cellStyle name="Normal 12 3 4 2 2" xfId="15429"/>
    <cellStyle name="Normal 12 3 4 2 2 2" xfId="15430"/>
    <cellStyle name="Normal 12 3 4 2 2 2 2" xfId="15431"/>
    <cellStyle name="Normal 12 3 4 2 2 3" xfId="15432"/>
    <cellStyle name="Normal 12 3 4 2 3" xfId="15433"/>
    <cellStyle name="Normal 12 3 4 2 3 2" xfId="15434"/>
    <cellStyle name="Normal 12 3 4 2 4" xfId="15435"/>
    <cellStyle name="Normal 12 3 4 3" xfId="15436"/>
    <cellStyle name="Normal 12 3 4 3 2" xfId="15437"/>
    <cellStyle name="Normal 12 3 4 3 2 2" xfId="15438"/>
    <cellStyle name="Normal 12 3 4 3 3" xfId="15439"/>
    <cellStyle name="Normal 12 3 4 4" xfId="15440"/>
    <cellStyle name="Normal 12 3 4 4 2" xfId="15441"/>
    <cellStyle name="Normal 12 3 4 5" xfId="15442"/>
    <cellStyle name="Normal 12 3 5" xfId="15443"/>
    <cellStyle name="Normal 12 3 5 2" xfId="15444"/>
    <cellStyle name="Normal 12 3 5 2 2" xfId="15445"/>
    <cellStyle name="Normal 12 3 5 2 2 2" xfId="15446"/>
    <cellStyle name="Normal 12 3 5 2 2 2 2" xfId="15447"/>
    <cellStyle name="Normal 12 3 5 2 2 3" xfId="15448"/>
    <cellStyle name="Normal 12 3 5 2 3" xfId="15449"/>
    <cellStyle name="Normal 12 3 5 2 3 2" xfId="15450"/>
    <cellStyle name="Normal 12 3 5 2 4" xfId="15451"/>
    <cellStyle name="Normal 12 3 5 3" xfId="15452"/>
    <cellStyle name="Normal 12 3 5 3 2" xfId="15453"/>
    <cellStyle name="Normal 12 3 5 3 2 2" xfId="15454"/>
    <cellStyle name="Normal 12 3 5 3 3" xfId="15455"/>
    <cellStyle name="Normal 12 3 5 4" xfId="15456"/>
    <cellStyle name="Normal 12 3 5 4 2" xfId="15457"/>
    <cellStyle name="Normal 12 3 5 5" xfId="15458"/>
    <cellStyle name="Normal 12 3 6" xfId="15459"/>
    <cellStyle name="Normal 12 3 6 2" xfId="15460"/>
    <cellStyle name="Normal 12 3 6 2 2" xfId="15461"/>
    <cellStyle name="Normal 12 3 6 2 2 2" xfId="15462"/>
    <cellStyle name="Normal 12 3 6 2 3" xfId="15463"/>
    <cellStyle name="Normal 12 3 6 3" xfId="15464"/>
    <cellStyle name="Normal 12 3 6 3 2" xfId="15465"/>
    <cellStyle name="Normal 12 3 6 4" xfId="15466"/>
    <cellStyle name="Normal 12 3 7" xfId="15467"/>
    <cellStyle name="Normal 12 3 7 2" xfId="15468"/>
    <cellStyle name="Normal 12 3 7 2 2" xfId="15469"/>
    <cellStyle name="Normal 12 3 7 3" xfId="15470"/>
    <cellStyle name="Normal 12 3 8" xfId="15471"/>
    <cellStyle name="Normal 12 3 8 2" xfId="15472"/>
    <cellStyle name="Normal 12 3 9" xfId="15473"/>
    <cellStyle name="Normal 12 4" xfId="15474"/>
    <cellStyle name="Normal 12 4 2" xfId="15475"/>
    <cellStyle name="Normal 12 4 3" xfId="15476"/>
    <cellStyle name="Normal 12 5" xfId="15477"/>
    <cellStyle name="Normal 12 5 2" xfId="15478"/>
    <cellStyle name="Normal 12 5 2 2" xfId="15479"/>
    <cellStyle name="Normal 12 5 2 2 2" xfId="15480"/>
    <cellStyle name="Normal 12 5 2 2 2 2" xfId="15481"/>
    <cellStyle name="Normal 12 5 2 2 2 2 2" xfId="15482"/>
    <cellStyle name="Normal 12 5 2 2 2 3" xfId="15483"/>
    <cellStyle name="Normal 12 5 2 2 3" xfId="15484"/>
    <cellStyle name="Normal 12 5 2 2 3 2" xfId="15485"/>
    <cellStyle name="Normal 12 5 2 2 4" xfId="15486"/>
    <cellStyle name="Normal 12 5 2 3" xfId="15487"/>
    <cellStyle name="Normal 12 5 2 3 2" xfId="15488"/>
    <cellStyle name="Normal 12 5 2 3 2 2" xfId="15489"/>
    <cellStyle name="Normal 12 5 2 3 3" xfId="15490"/>
    <cellStyle name="Normal 12 5 2 4" xfId="15491"/>
    <cellStyle name="Normal 12 5 2 4 2" xfId="15492"/>
    <cellStyle name="Normal 12 5 2 5" xfId="15493"/>
    <cellStyle name="Normal 12 5 3" xfId="15494"/>
    <cellStyle name="Normal 12 5 3 2" xfId="15495"/>
    <cellStyle name="Normal 12 5 3 2 2" xfId="15496"/>
    <cellStyle name="Normal 12 5 3 2 2 2" xfId="15497"/>
    <cellStyle name="Normal 12 5 3 2 2 2 2" xfId="15498"/>
    <cellStyle name="Normal 12 5 3 2 2 3" xfId="15499"/>
    <cellStyle name="Normal 12 5 3 2 3" xfId="15500"/>
    <cellStyle name="Normal 12 5 3 2 3 2" xfId="15501"/>
    <cellStyle name="Normal 12 5 3 2 4" xfId="15502"/>
    <cellStyle name="Normal 12 5 3 3" xfId="15503"/>
    <cellStyle name="Normal 12 5 3 3 2" xfId="15504"/>
    <cellStyle name="Normal 12 5 3 3 2 2" xfId="15505"/>
    <cellStyle name="Normal 12 5 3 3 3" xfId="15506"/>
    <cellStyle name="Normal 12 5 3 4" xfId="15507"/>
    <cellStyle name="Normal 12 5 3 4 2" xfId="15508"/>
    <cellStyle name="Normal 12 5 3 5" xfId="15509"/>
    <cellStyle name="Normal 12 5 4" xfId="15510"/>
    <cellStyle name="Normal 12 5 4 2" xfId="15511"/>
    <cellStyle name="Normal 12 5 4 2 2" xfId="15512"/>
    <cellStyle name="Normal 12 5 4 2 2 2" xfId="15513"/>
    <cellStyle name="Normal 12 5 4 2 3" xfId="15514"/>
    <cellStyle name="Normal 12 5 4 3" xfId="15515"/>
    <cellStyle name="Normal 12 5 4 3 2" xfId="15516"/>
    <cellStyle name="Normal 12 5 4 4" xfId="15517"/>
    <cellStyle name="Normal 12 5 5" xfId="15518"/>
    <cellStyle name="Normal 12 5 5 2" xfId="15519"/>
    <cellStyle name="Normal 12 5 5 2 2" xfId="15520"/>
    <cellStyle name="Normal 12 5 5 3" xfId="15521"/>
    <cellStyle name="Normal 12 5 6" xfId="15522"/>
    <cellStyle name="Normal 12 5 6 2" xfId="15523"/>
    <cellStyle name="Normal 12 5 7" xfId="15524"/>
    <cellStyle name="Normal 12 6" xfId="15525"/>
    <cellStyle name="Normal 12 6 2" xfId="15526"/>
    <cellStyle name="Normal 12 6 2 2" xfId="15527"/>
    <cellStyle name="Normal 12 6 2 2 2" xfId="15528"/>
    <cellStyle name="Normal 12 6 2 2 2 2" xfId="15529"/>
    <cellStyle name="Normal 12 6 2 2 2 2 2" xfId="15530"/>
    <cellStyle name="Normal 12 6 2 2 2 3" xfId="15531"/>
    <cellStyle name="Normal 12 6 2 2 3" xfId="15532"/>
    <cellStyle name="Normal 12 6 2 2 3 2" xfId="15533"/>
    <cellStyle name="Normal 12 6 2 2 4" xfId="15534"/>
    <cellStyle name="Normal 12 6 2 3" xfId="15535"/>
    <cellStyle name="Normal 12 6 2 3 2" xfId="15536"/>
    <cellStyle name="Normal 12 6 2 3 2 2" xfId="15537"/>
    <cellStyle name="Normal 12 6 2 3 3" xfId="15538"/>
    <cellStyle name="Normal 12 6 2 4" xfId="15539"/>
    <cellStyle name="Normal 12 6 2 4 2" xfId="15540"/>
    <cellStyle name="Normal 12 6 2 5" xfId="15541"/>
    <cellStyle name="Normal 12 6 3" xfId="15542"/>
    <cellStyle name="Normal 12 6 3 2" xfId="15543"/>
    <cellStyle name="Normal 12 6 3 2 2" xfId="15544"/>
    <cellStyle name="Normal 12 6 3 2 2 2" xfId="15545"/>
    <cellStyle name="Normal 12 6 3 2 2 2 2" xfId="15546"/>
    <cellStyle name="Normal 12 6 3 2 2 3" xfId="15547"/>
    <cellStyle name="Normal 12 6 3 2 3" xfId="15548"/>
    <cellStyle name="Normal 12 6 3 2 3 2" xfId="15549"/>
    <cellStyle name="Normal 12 6 3 2 4" xfId="15550"/>
    <cellStyle name="Normal 12 6 3 3" xfId="15551"/>
    <cellStyle name="Normal 12 6 3 3 2" xfId="15552"/>
    <cellStyle name="Normal 12 6 3 3 2 2" xfId="15553"/>
    <cellStyle name="Normal 12 6 3 3 3" xfId="15554"/>
    <cellStyle name="Normal 12 6 3 4" xfId="15555"/>
    <cellStyle name="Normal 12 6 3 4 2" xfId="15556"/>
    <cellStyle name="Normal 12 6 3 5" xfId="15557"/>
    <cellStyle name="Normal 12 6 4" xfId="15558"/>
    <cellStyle name="Normal 12 6 4 2" xfId="15559"/>
    <cellStyle name="Normal 12 6 4 2 2" xfId="15560"/>
    <cellStyle name="Normal 12 6 4 2 2 2" xfId="15561"/>
    <cellStyle name="Normal 12 6 4 2 3" xfId="15562"/>
    <cellStyle name="Normal 12 6 4 3" xfId="15563"/>
    <cellStyle name="Normal 12 6 4 3 2" xfId="15564"/>
    <cellStyle name="Normal 12 6 4 4" xfId="15565"/>
    <cellStyle name="Normal 12 6 5" xfId="15566"/>
    <cellStyle name="Normal 12 6 5 2" xfId="15567"/>
    <cellStyle name="Normal 12 6 5 2 2" xfId="15568"/>
    <cellStyle name="Normal 12 6 5 3" xfId="15569"/>
    <cellStyle name="Normal 12 6 6" xfId="15570"/>
    <cellStyle name="Normal 12 6 6 2" xfId="15571"/>
    <cellStyle name="Normal 12 6 7" xfId="15572"/>
    <cellStyle name="Normal 12 7" xfId="15573"/>
    <cellStyle name="Normal 12 7 2" xfId="15574"/>
    <cellStyle name="Normal 12 7 2 2" xfId="15575"/>
    <cellStyle name="Normal 12 7 2 2 2" xfId="15576"/>
    <cellStyle name="Normal 12 7 2 2 2 2" xfId="15577"/>
    <cellStyle name="Normal 12 7 2 2 3" xfId="15578"/>
    <cellStyle name="Normal 12 7 2 3" xfId="15579"/>
    <cellStyle name="Normal 12 7 2 3 2" xfId="15580"/>
    <cellStyle name="Normal 12 7 2 4" xfId="15581"/>
    <cellStyle name="Normal 12 7 3" xfId="15582"/>
    <cellStyle name="Normal 12 7 3 2" xfId="15583"/>
    <cellStyle name="Normal 12 7 3 2 2" xfId="15584"/>
    <cellStyle name="Normal 12 7 3 3" xfId="15585"/>
    <cellStyle name="Normal 12 7 4" xfId="15586"/>
    <cellStyle name="Normal 12 7 4 2" xfId="15587"/>
    <cellStyle name="Normal 12 7 5" xfId="15588"/>
    <cellStyle name="Normal 12 8" xfId="15589"/>
    <cellStyle name="Normal 12 8 2" xfId="15590"/>
    <cellStyle name="Normal 12 8 2 2" xfId="15591"/>
    <cellStyle name="Normal 12 8 2 2 2" xfId="15592"/>
    <cellStyle name="Normal 12 8 2 2 2 2" xfId="15593"/>
    <cellStyle name="Normal 12 8 2 2 3" xfId="15594"/>
    <cellStyle name="Normal 12 8 2 3" xfId="15595"/>
    <cellStyle name="Normal 12 8 2 3 2" xfId="15596"/>
    <cellStyle name="Normal 12 8 2 4" xfId="15597"/>
    <cellStyle name="Normal 12 8 3" xfId="15598"/>
    <cellStyle name="Normal 12 8 3 2" xfId="15599"/>
    <cellStyle name="Normal 12 8 3 2 2" xfId="15600"/>
    <cellStyle name="Normal 12 8 3 3" xfId="15601"/>
    <cellStyle name="Normal 12 8 4" xfId="15602"/>
    <cellStyle name="Normal 12 8 4 2" xfId="15603"/>
    <cellStyle name="Normal 12 8 5" xfId="15604"/>
    <cellStyle name="Normal 12 9" xfId="15605"/>
    <cellStyle name="Normal 12 9 2" xfId="15606"/>
    <cellStyle name="Normal 12 9 2 2" xfId="15607"/>
    <cellStyle name="Normal 12 9 2 2 2" xfId="15608"/>
    <cellStyle name="Normal 12 9 2 3" xfId="15609"/>
    <cellStyle name="Normal 12 9 3" xfId="15610"/>
    <cellStyle name="Normal 12 9 3 2" xfId="15611"/>
    <cellStyle name="Normal 12 9 4" xfId="15612"/>
    <cellStyle name="Normal 120" xfId="15613"/>
    <cellStyle name="Normal 120 2" xfId="15614"/>
    <cellStyle name="Normal 121" xfId="15615"/>
    <cellStyle name="Normal 121 2" xfId="15616"/>
    <cellStyle name="Normal 121 2 2" xfId="15617"/>
    <cellStyle name="Normal 121 2 2 2" xfId="15618"/>
    <cellStyle name="Normal 121 2 2 2 2" xfId="15619"/>
    <cellStyle name="Normal 121 2 2 2 2 2" xfId="15620"/>
    <cellStyle name="Normal 121 2 2 2 2 3" xfId="15621"/>
    <cellStyle name="Normal 121 2 2 2 3" xfId="15622"/>
    <cellStyle name="Normal 121 2 2 2 4" xfId="15623"/>
    <cellStyle name="Normal 121 2 2 3" xfId="15624"/>
    <cellStyle name="Normal 121 2 2 3 2" xfId="15625"/>
    <cellStyle name="Normal 121 2 2 3 3" xfId="15626"/>
    <cellStyle name="Normal 121 2 2 4" xfId="15627"/>
    <cellStyle name="Normal 121 2 2 5" xfId="15628"/>
    <cellStyle name="Normal 121 2 3" xfId="15629"/>
    <cellStyle name="Normal 121 2 3 2" xfId="15630"/>
    <cellStyle name="Normal 121 2 3 2 2" xfId="15631"/>
    <cellStyle name="Normal 121 2 3 2 3" xfId="15632"/>
    <cellStyle name="Normal 121 2 3 3" xfId="15633"/>
    <cellStyle name="Normal 121 2 3 4" xfId="15634"/>
    <cellStyle name="Normal 121 2 4" xfId="15635"/>
    <cellStyle name="Normal 121 2 4 2" xfId="15636"/>
    <cellStyle name="Normal 121 2 4 3" xfId="15637"/>
    <cellStyle name="Normal 121 2 5" xfId="15638"/>
    <cellStyle name="Normal 121 2 6" xfId="15639"/>
    <cellStyle name="Normal 121 3" xfId="15640"/>
    <cellStyle name="Normal 121 3 2" xfId="15641"/>
    <cellStyle name="Normal 121 3 2 2" xfId="15642"/>
    <cellStyle name="Normal 121 3 2 2 2" xfId="15643"/>
    <cellStyle name="Normal 121 3 2 2 3" xfId="15644"/>
    <cellStyle name="Normal 121 3 2 3" xfId="15645"/>
    <cellStyle name="Normal 121 3 2 4" xfId="15646"/>
    <cellStyle name="Normal 121 3 3" xfId="15647"/>
    <cellStyle name="Normal 121 3 3 2" xfId="15648"/>
    <cellStyle name="Normal 121 3 3 3" xfId="15649"/>
    <cellStyle name="Normal 121 3 4" xfId="15650"/>
    <cellStyle name="Normal 121 3 5" xfId="15651"/>
    <cellStyle name="Normal 121 4" xfId="15652"/>
    <cellStyle name="Normal 121 4 2" xfId="15653"/>
    <cellStyle name="Normal 121 4 2 2" xfId="15654"/>
    <cellStyle name="Normal 121 4 2 3" xfId="15655"/>
    <cellStyle name="Normal 121 4 3" xfId="15656"/>
    <cellStyle name="Normal 121 4 4" xfId="15657"/>
    <cellStyle name="Normal 121 5" xfId="15658"/>
    <cellStyle name="Normal 121 5 2" xfId="15659"/>
    <cellStyle name="Normal 121 5 3" xfId="15660"/>
    <cellStyle name="Normal 121 6" xfId="15661"/>
    <cellStyle name="Normal 121 7" xfId="15662"/>
    <cellStyle name="Normal 122" xfId="15663"/>
    <cellStyle name="Normal 122 2" xfId="15664"/>
    <cellStyle name="Normal 123" xfId="15665"/>
    <cellStyle name="Normal 123 2" xfId="15666"/>
    <cellStyle name="Normal 123 2 2" xfId="15667"/>
    <cellStyle name="Normal 123 2 2 2" xfId="15668"/>
    <cellStyle name="Normal 123 2 2 2 2" xfId="15669"/>
    <cellStyle name="Normal 123 2 2 2 2 2" xfId="15670"/>
    <cellStyle name="Normal 123 2 2 2 2 3" xfId="15671"/>
    <cellStyle name="Normal 123 2 2 2 3" xfId="15672"/>
    <cellStyle name="Normal 123 2 2 2 4" xfId="15673"/>
    <cellStyle name="Normal 123 2 2 3" xfId="15674"/>
    <cellStyle name="Normal 123 2 2 3 2" xfId="15675"/>
    <cellStyle name="Normal 123 2 2 3 3" xfId="15676"/>
    <cellStyle name="Normal 123 2 2 4" xfId="15677"/>
    <cellStyle name="Normal 123 2 2 5" xfId="15678"/>
    <cellStyle name="Normal 123 2 3" xfId="15679"/>
    <cellStyle name="Normal 123 2 3 2" xfId="15680"/>
    <cellStyle name="Normal 123 2 3 2 2" xfId="15681"/>
    <cellStyle name="Normal 123 2 3 2 3" xfId="15682"/>
    <cellStyle name="Normal 123 2 3 3" xfId="15683"/>
    <cellStyle name="Normal 123 2 3 4" xfId="15684"/>
    <cellStyle name="Normal 123 2 4" xfId="15685"/>
    <cellStyle name="Normal 123 2 4 2" xfId="15686"/>
    <cellStyle name="Normal 123 2 4 3" xfId="15687"/>
    <cellStyle name="Normal 123 2 5" xfId="15688"/>
    <cellStyle name="Normal 123 2 6" xfId="15689"/>
    <cellStyle name="Normal 123 3" xfId="15690"/>
    <cellStyle name="Normal 123 3 2" xfId="15691"/>
    <cellStyle name="Normal 123 3 2 2" xfId="15692"/>
    <cellStyle name="Normal 123 3 2 2 2" xfId="15693"/>
    <cellStyle name="Normal 123 3 2 2 3" xfId="15694"/>
    <cellStyle name="Normal 123 3 2 3" xfId="15695"/>
    <cellStyle name="Normal 123 3 2 4" xfId="15696"/>
    <cellStyle name="Normal 123 3 3" xfId="15697"/>
    <cellStyle name="Normal 123 3 3 2" xfId="15698"/>
    <cellStyle name="Normal 123 3 3 3" xfId="15699"/>
    <cellStyle name="Normal 123 3 4" xfId="15700"/>
    <cellStyle name="Normal 123 3 5" xfId="15701"/>
    <cellStyle name="Normal 123 4" xfId="15702"/>
    <cellStyle name="Normal 123 4 2" xfId="15703"/>
    <cellStyle name="Normal 123 4 2 2" xfId="15704"/>
    <cellStyle name="Normal 123 4 2 3" xfId="15705"/>
    <cellStyle name="Normal 123 4 3" xfId="15706"/>
    <cellStyle name="Normal 123 4 4" xfId="15707"/>
    <cellStyle name="Normal 123 5" xfId="15708"/>
    <cellStyle name="Normal 123 5 2" xfId="15709"/>
    <cellStyle name="Normal 123 5 3" xfId="15710"/>
    <cellStyle name="Normal 123 6" xfId="15711"/>
    <cellStyle name="Normal 123 7" xfId="15712"/>
    <cellStyle name="Normal 124" xfId="15713"/>
    <cellStyle name="Normal 124 2" xfId="15714"/>
    <cellStyle name="Normal 125" xfId="15715"/>
    <cellStyle name="Normal 125 2" xfId="15716"/>
    <cellStyle name="Normal 126" xfId="15717"/>
    <cellStyle name="Normal 126 2" xfId="15718"/>
    <cellStyle name="Normal 126 2 2" xfId="15719"/>
    <cellStyle name="Normal 126 2 2 2" xfId="15720"/>
    <cellStyle name="Normal 126 2 2 2 2" xfId="15721"/>
    <cellStyle name="Normal 126 2 2 2 2 2" xfId="15722"/>
    <cellStyle name="Normal 126 2 2 2 2 3" xfId="15723"/>
    <cellStyle name="Normal 126 2 2 2 3" xfId="15724"/>
    <cellStyle name="Normal 126 2 2 2 4" xfId="15725"/>
    <cellStyle name="Normal 126 2 2 3" xfId="15726"/>
    <cellStyle name="Normal 126 2 2 3 2" xfId="15727"/>
    <cellStyle name="Normal 126 2 2 3 3" xfId="15728"/>
    <cellStyle name="Normal 126 2 2 4" xfId="15729"/>
    <cellStyle name="Normal 126 2 2 5" xfId="15730"/>
    <cellStyle name="Normal 126 2 3" xfId="15731"/>
    <cellStyle name="Normal 126 2 3 2" xfId="15732"/>
    <cellStyle name="Normal 126 2 3 2 2" xfId="15733"/>
    <cellStyle name="Normal 126 2 3 2 3" xfId="15734"/>
    <cellStyle name="Normal 126 2 3 3" xfId="15735"/>
    <cellStyle name="Normal 126 2 3 4" xfId="15736"/>
    <cellStyle name="Normal 126 2 4" xfId="15737"/>
    <cellStyle name="Normal 126 2 4 2" xfId="15738"/>
    <cellStyle name="Normal 126 2 4 3" xfId="15739"/>
    <cellStyle name="Normal 126 2 5" xfId="15740"/>
    <cellStyle name="Normal 126 2 6" xfId="15741"/>
    <cellStyle name="Normal 126 3" xfId="15742"/>
    <cellStyle name="Normal 126 3 2" xfId="15743"/>
    <cellStyle name="Normal 126 3 2 2" xfId="15744"/>
    <cellStyle name="Normal 126 3 2 2 2" xfId="15745"/>
    <cellStyle name="Normal 126 3 2 2 3" xfId="15746"/>
    <cellStyle name="Normal 126 3 2 3" xfId="15747"/>
    <cellStyle name="Normal 126 3 2 4" xfId="15748"/>
    <cellStyle name="Normal 126 3 3" xfId="15749"/>
    <cellStyle name="Normal 126 3 3 2" xfId="15750"/>
    <cellStyle name="Normal 126 3 3 3" xfId="15751"/>
    <cellStyle name="Normal 126 3 4" xfId="15752"/>
    <cellStyle name="Normal 126 3 5" xfId="15753"/>
    <cellStyle name="Normal 126 4" xfId="15754"/>
    <cellStyle name="Normal 126 4 2" xfId="15755"/>
    <cellStyle name="Normal 126 4 2 2" xfId="15756"/>
    <cellStyle name="Normal 126 4 2 3" xfId="15757"/>
    <cellStyle name="Normal 126 4 3" xfId="15758"/>
    <cellStyle name="Normal 126 4 4" xfId="15759"/>
    <cellStyle name="Normal 126 5" xfId="15760"/>
    <cellStyle name="Normal 126 5 2" xfId="15761"/>
    <cellStyle name="Normal 126 5 3" xfId="15762"/>
    <cellStyle name="Normal 126 6" xfId="15763"/>
    <cellStyle name="Normal 126 7" xfId="15764"/>
    <cellStyle name="Normal 127" xfId="15765"/>
    <cellStyle name="Normal 127 2" xfId="15766"/>
    <cellStyle name="Normal 128" xfId="15767"/>
    <cellStyle name="Normal 128 2" xfId="15768"/>
    <cellStyle name="Normal 129" xfId="15769"/>
    <cellStyle name="Normal 129 2" xfId="15770"/>
    <cellStyle name="Normal 13" xfId="15771"/>
    <cellStyle name="Normal 13 10" xfId="15772"/>
    <cellStyle name="Normal 13 10 2" xfId="15773"/>
    <cellStyle name="Normal 13 10 2 2" xfId="15774"/>
    <cellStyle name="Normal 13 10 2 3" xfId="15775"/>
    <cellStyle name="Normal 13 10 3" xfId="15776"/>
    <cellStyle name="Normal 13 10 4" xfId="15777"/>
    <cellStyle name="Normal 13 11" xfId="15778"/>
    <cellStyle name="Normal 13 11 2" xfId="15779"/>
    <cellStyle name="Normal 13 11 3" xfId="15780"/>
    <cellStyle name="Normal 13 12" xfId="15781"/>
    <cellStyle name="Normal 13 12 2" xfId="15782"/>
    <cellStyle name="Normal 13 13" xfId="15783"/>
    <cellStyle name="Normal 13 14" xfId="15784"/>
    <cellStyle name="Normal 13 2" xfId="15785"/>
    <cellStyle name="Normal 13 2 10" xfId="15786"/>
    <cellStyle name="Normal 13 2 11" xfId="15787"/>
    <cellStyle name="Normal 13 2 2" xfId="15788"/>
    <cellStyle name="Normal 13 2 2 2" xfId="15789"/>
    <cellStyle name="Normal 13 2 2 2 2" xfId="15790"/>
    <cellStyle name="Normal 13 2 2 2 2 2" xfId="15791"/>
    <cellStyle name="Normal 13 2 2 2 2 2 2" xfId="15792"/>
    <cellStyle name="Normal 13 2 2 2 2 2 2 2" xfId="15793"/>
    <cellStyle name="Normal 13 2 2 2 2 2 2 3" xfId="15794"/>
    <cellStyle name="Normal 13 2 2 2 2 2 3" xfId="15795"/>
    <cellStyle name="Normal 13 2 2 2 2 2 4" xfId="15796"/>
    <cellStyle name="Normal 13 2 2 2 2 3" xfId="15797"/>
    <cellStyle name="Normal 13 2 2 2 2 3 2" xfId="15798"/>
    <cellStyle name="Normal 13 2 2 2 2 3 3" xfId="15799"/>
    <cellStyle name="Normal 13 2 2 2 2 4" xfId="15800"/>
    <cellStyle name="Normal 13 2 2 2 2 5" xfId="15801"/>
    <cellStyle name="Normal 13 2 2 2 3" xfId="15802"/>
    <cellStyle name="Normal 13 2 2 2 3 2" xfId="15803"/>
    <cellStyle name="Normal 13 2 2 2 3 2 2" xfId="15804"/>
    <cellStyle name="Normal 13 2 2 2 3 2 3" xfId="15805"/>
    <cellStyle name="Normal 13 2 2 2 3 3" xfId="15806"/>
    <cellStyle name="Normal 13 2 2 2 3 4" xfId="15807"/>
    <cellStyle name="Normal 13 2 2 2 4" xfId="15808"/>
    <cellStyle name="Normal 13 2 2 2 4 2" xfId="15809"/>
    <cellStyle name="Normal 13 2 2 2 4 3" xfId="15810"/>
    <cellStyle name="Normal 13 2 2 2 5" xfId="15811"/>
    <cellStyle name="Normal 13 2 2 2 6" xfId="15812"/>
    <cellStyle name="Normal 13 2 2 3" xfId="15813"/>
    <cellStyle name="Normal 13 2 2 3 2" xfId="15814"/>
    <cellStyle name="Normal 13 2 2 3 2 2" xfId="15815"/>
    <cellStyle name="Normal 13 2 2 3 2 2 2" xfId="15816"/>
    <cellStyle name="Normal 13 2 2 3 2 2 3" xfId="15817"/>
    <cellStyle name="Normal 13 2 2 3 2 3" xfId="15818"/>
    <cellStyle name="Normal 13 2 2 3 2 4" xfId="15819"/>
    <cellStyle name="Normal 13 2 2 3 3" xfId="15820"/>
    <cellStyle name="Normal 13 2 2 3 3 2" xfId="15821"/>
    <cellStyle name="Normal 13 2 2 3 3 3" xfId="15822"/>
    <cellStyle name="Normal 13 2 2 3 4" xfId="15823"/>
    <cellStyle name="Normal 13 2 2 3 5" xfId="15824"/>
    <cellStyle name="Normal 13 2 2 4" xfId="15825"/>
    <cellStyle name="Normal 13 2 2 4 2" xfId="15826"/>
    <cellStyle name="Normal 13 2 2 4 2 2" xfId="15827"/>
    <cellStyle name="Normal 13 2 2 4 2 3" xfId="15828"/>
    <cellStyle name="Normal 13 2 2 4 3" xfId="15829"/>
    <cellStyle name="Normal 13 2 2 4 4" xfId="15830"/>
    <cellStyle name="Normal 13 2 2 5" xfId="15831"/>
    <cellStyle name="Normal 13 2 2 5 2" xfId="15832"/>
    <cellStyle name="Normal 13 2 2 5 3" xfId="15833"/>
    <cellStyle name="Normal 13 2 2 6" xfId="15834"/>
    <cellStyle name="Normal 13 2 2 7" xfId="15835"/>
    <cellStyle name="Normal 13 2 3" xfId="15836"/>
    <cellStyle name="Normal 13 2 3 2" xfId="15837"/>
    <cellStyle name="Normal 13 2 3 2 2" xfId="15838"/>
    <cellStyle name="Normal 13 2 3 2 2 2" xfId="15839"/>
    <cellStyle name="Normal 13 2 3 2 2 2 2" xfId="15840"/>
    <cellStyle name="Normal 13 2 3 2 2 2 2 2" xfId="15841"/>
    <cellStyle name="Normal 13 2 3 2 2 2 2 3" xfId="15842"/>
    <cellStyle name="Normal 13 2 3 2 2 2 3" xfId="15843"/>
    <cellStyle name="Normal 13 2 3 2 2 2 4" xfId="15844"/>
    <cellStyle name="Normal 13 2 3 2 2 3" xfId="15845"/>
    <cellStyle name="Normal 13 2 3 2 2 3 2" xfId="15846"/>
    <cellStyle name="Normal 13 2 3 2 2 3 3" xfId="15847"/>
    <cellStyle name="Normal 13 2 3 2 2 4" xfId="15848"/>
    <cellStyle name="Normal 13 2 3 2 2 5" xfId="15849"/>
    <cellStyle name="Normal 13 2 3 2 3" xfId="15850"/>
    <cellStyle name="Normal 13 2 3 2 3 2" xfId="15851"/>
    <cellStyle name="Normal 13 2 3 2 3 2 2" xfId="15852"/>
    <cellStyle name="Normal 13 2 3 2 3 2 3" xfId="15853"/>
    <cellStyle name="Normal 13 2 3 2 3 3" xfId="15854"/>
    <cellStyle name="Normal 13 2 3 2 3 4" xfId="15855"/>
    <cellStyle name="Normal 13 2 3 2 4" xfId="15856"/>
    <cellStyle name="Normal 13 2 3 2 4 2" xfId="15857"/>
    <cellStyle name="Normal 13 2 3 2 4 3" xfId="15858"/>
    <cellStyle name="Normal 13 2 3 2 5" xfId="15859"/>
    <cellStyle name="Normal 13 2 3 2 6" xfId="15860"/>
    <cellStyle name="Normal 13 2 3 3" xfId="15861"/>
    <cellStyle name="Normal 13 2 3 3 2" xfId="15862"/>
    <cellStyle name="Normal 13 2 3 3 2 2" xfId="15863"/>
    <cellStyle name="Normal 13 2 3 3 2 2 2" xfId="15864"/>
    <cellStyle name="Normal 13 2 3 3 2 2 3" xfId="15865"/>
    <cellStyle name="Normal 13 2 3 3 2 3" xfId="15866"/>
    <cellStyle name="Normal 13 2 3 3 2 4" xfId="15867"/>
    <cellStyle name="Normal 13 2 3 3 3" xfId="15868"/>
    <cellStyle name="Normal 13 2 3 3 3 2" xfId="15869"/>
    <cellStyle name="Normal 13 2 3 3 3 3" xfId="15870"/>
    <cellStyle name="Normal 13 2 3 3 4" xfId="15871"/>
    <cellStyle name="Normal 13 2 3 3 5" xfId="15872"/>
    <cellStyle name="Normal 13 2 3 4" xfId="15873"/>
    <cellStyle name="Normal 13 2 3 4 2" xfId="15874"/>
    <cellStyle name="Normal 13 2 3 4 2 2" xfId="15875"/>
    <cellStyle name="Normal 13 2 3 4 2 3" xfId="15876"/>
    <cellStyle name="Normal 13 2 3 4 3" xfId="15877"/>
    <cellStyle name="Normal 13 2 3 4 4" xfId="15878"/>
    <cellStyle name="Normal 13 2 3 5" xfId="15879"/>
    <cellStyle name="Normal 13 2 3 5 2" xfId="15880"/>
    <cellStyle name="Normal 13 2 3 5 3" xfId="15881"/>
    <cellStyle name="Normal 13 2 3 6" xfId="15882"/>
    <cellStyle name="Normal 13 2 3 7" xfId="15883"/>
    <cellStyle name="Normal 13 2 4" xfId="15884"/>
    <cellStyle name="Normal 13 2 4 2" xfId="15885"/>
    <cellStyle name="Normal 13 2 4 2 2" xfId="15886"/>
    <cellStyle name="Normal 13 2 4 2 2 2" xfId="15887"/>
    <cellStyle name="Normal 13 2 4 2 2 2 2" xfId="15888"/>
    <cellStyle name="Normal 13 2 4 2 2 2 3" xfId="15889"/>
    <cellStyle name="Normal 13 2 4 2 2 3" xfId="15890"/>
    <cellStyle name="Normal 13 2 4 2 2 4" xfId="15891"/>
    <cellStyle name="Normal 13 2 4 2 3" xfId="15892"/>
    <cellStyle name="Normal 13 2 4 2 3 2" xfId="15893"/>
    <cellStyle name="Normal 13 2 4 2 3 3" xfId="15894"/>
    <cellStyle name="Normal 13 2 4 2 4" xfId="15895"/>
    <cellStyle name="Normal 13 2 4 2 5" xfId="15896"/>
    <cellStyle name="Normal 13 2 4 3" xfId="15897"/>
    <cellStyle name="Normal 13 2 4 3 2" xfId="15898"/>
    <cellStyle name="Normal 13 2 4 3 2 2" xfId="15899"/>
    <cellStyle name="Normal 13 2 4 3 2 3" xfId="15900"/>
    <cellStyle name="Normal 13 2 4 3 3" xfId="15901"/>
    <cellStyle name="Normal 13 2 4 3 4" xfId="15902"/>
    <cellStyle name="Normal 13 2 4 4" xfId="15903"/>
    <cellStyle name="Normal 13 2 4 4 2" xfId="15904"/>
    <cellStyle name="Normal 13 2 4 4 3" xfId="15905"/>
    <cellStyle name="Normal 13 2 4 5" xfId="15906"/>
    <cellStyle name="Normal 13 2 4 6" xfId="15907"/>
    <cellStyle name="Normal 13 2 5" xfId="15908"/>
    <cellStyle name="Normal 13 2 5 2" xfId="15909"/>
    <cellStyle name="Normal 13 2 5 2 2" xfId="15910"/>
    <cellStyle name="Normal 13 2 5 2 2 2" xfId="15911"/>
    <cellStyle name="Normal 13 2 5 2 2 3" xfId="15912"/>
    <cellStyle name="Normal 13 2 5 2 3" xfId="15913"/>
    <cellStyle name="Normal 13 2 5 2 4" xfId="15914"/>
    <cellStyle name="Normal 13 2 5 3" xfId="15915"/>
    <cellStyle name="Normal 13 2 5 3 2" xfId="15916"/>
    <cellStyle name="Normal 13 2 5 3 3" xfId="15917"/>
    <cellStyle name="Normal 13 2 5 4" xfId="15918"/>
    <cellStyle name="Normal 13 2 5 5" xfId="15919"/>
    <cellStyle name="Normal 13 2 6" xfId="15920"/>
    <cellStyle name="Normal 13 2 6 2" xfId="15921"/>
    <cellStyle name="Normal 13 2 6 2 2" xfId="15922"/>
    <cellStyle name="Normal 13 2 6 2 3" xfId="15923"/>
    <cellStyle name="Normal 13 2 6 3" xfId="15924"/>
    <cellStyle name="Normal 13 2 6 4" xfId="15925"/>
    <cellStyle name="Normal 13 2 7" xfId="15926"/>
    <cellStyle name="Normal 13 2 7 2" xfId="15927"/>
    <cellStyle name="Normal 13 2 7 2 2" xfId="15928"/>
    <cellStyle name="Normal 13 2 7 2 3" xfId="15929"/>
    <cellStyle name="Normal 13 2 7 3" xfId="15930"/>
    <cellStyle name="Normal 13 2 7 4" xfId="15931"/>
    <cellStyle name="Normal 13 2 8" xfId="15932"/>
    <cellStyle name="Normal 13 2 8 2" xfId="15933"/>
    <cellStyle name="Normal 13 2 8 3" xfId="15934"/>
    <cellStyle name="Normal 13 2 9" xfId="15935"/>
    <cellStyle name="Normal 13 2 9 2" xfId="15936"/>
    <cellStyle name="Normal 13 3" xfId="15937"/>
    <cellStyle name="Normal 13 3 2" xfId="15938"/>
    <cellStyle name="Normal 13 3 2 2" xfId="15939"/>
    <cellStyle name="Normal 13 3 3" xfId="15940"/>
    <cellStyle name="Normal 13 4" xfId="15941"/>
    <cellStyle name="Normal 13 4 2" xfId="15942"/>
    <cellStyle name="Normal 13 4 2 2" xfId="15943"/>
    <cellStyle name="Normal 13 4 2 2 2" xfId="15944"/>
    <cellStyle name="Normal 13 4 2 2 2 2" xfId="15945"/>
    <cellStyle name="Normal 13 4 2 2 2 2 2" xfId="15946"/>
    <cellStyle name="Normal 13 4 2 2 2 2 2 2" xfId="15947"/>
    <cellStyle name="Normal 13 4 2 2 2 2 3" xfId="15948"/>
    <cellStyle name="Normal 13 4 2 2 2 3" xfId="15949"/>
    <cellStyle name="Normal 13 4 2 2 2 3 2" xfId="15950"/>
    <cellStyle name="Normal 13 4 2 2 2 4" xfId="15951"/>
    <cellStyle name="Normal 13 4 2 2 3" xfId="15952"/>
    <cellStyle name="Normal 13 4 2 2 3 2" xfId="15953"/>
    <cellStyle name="Normal 13 4 2 2 3 2 2" xfId="15954"/>
    <cellStyle name="Normal 13 4 2 2 3 3" xfId="15955"/>
    <cellStyle name="Normal 13 4 2 2 4" xfId="15956"/>
    <cellStyle name="Normal 13 4 2 2 4 2" xfId="15957"/>
    <cellStyle name="Normal 13 4 2 2 5" xfId="15958"/>
    <cellStyle name="Normal 13 4 2 3" xfId="15959"/>
    <cellStyle name="Normal 13 4 2 3 2" xfId="15960"/>
    <cellStyle name="Normal 13 4 2 3 2 2" xfId="15961"/>
    <cellStyle name="Normal 13 4 2 3 2 2 2" xfId="15962"/>
    <cellStyle name="Normal 13 4 2 3 2 2 2 2" xfId="15963"/>
    <cellStyle name="Normal 13 4 2 3 2 2 3" xfId="15964"/>
    <cellStyle name="Normal 13 4 2 3 2 3" xfId="15965"/>
    <cellStyle name="Normal 13 4 2 3 2 3 2" xfId="15966"/>
    <cellStyle name="Normal 13 4 2 3 2 4" xfId="15967"/>
    <cellStyle name="Normal 13 4 2 3 3" xfId="15968"/>
    <cellStyle name="Normal 13 4 2 3 3 2" xfId="15969"/>
    <cellStyle name="Normal 13 4 2 3 3 2 2" xfId="15970"/>
    <cellStyle name="Normal 13 4 2 3 3 3" xfId="15971"/>
    <cellStyle name="Normal 13 4 2 3 4" xfId="15972"/>
    <cellStyle name="Normal 13 4 2 3 4 2" xfId="15973"/>
    <cellStyle name="Normal 13 4 2 3 5" xfId="15974"/>
    <cellStyle name="Normal 13 4 2 4" xfId="15975"/>
    <cellStyle name="Normal 13 4 2 4 2" xfId="15976"/>
    <cellStyle name="Normal 13 4 2 4 2 2" xfId="15977"/>
    <cellStyle name="Normal 13 4 2 4 2 2 2" xfId="15978"/>
    <cellStyle name="Normal 13 4 2 4 2 3" xfId="15979"/>
    <cellStyle name="Normal 13 4 2 4 3" xfId="15980"/>
    <cellStyle name="Normal 13 4 2 4 3 2" xfId="15981"/>
    <cellStyle name="Normal 13 4 2 4 4" xfId="15982"/>
    <cellStyle name="Normal 13 4 2 5" xfId="15983"/>
    <cellStyle name="Normal 13 4 2 5 2" xfId="15984"/>
    <cellStyle name="Normal 13 4 2 5 2 2" xfId="15985"/>
    <cellStyle name="Normal 13 4 2 5 3" xfId="15986"/>
    <cellStyle name="Normal 13 4 2 6" xfId="15987"/>
    <cellStyle name="Normal 13 4 2 6 2" xfId="15988"/>
    <cellStyle name="Normal 13 4 2 7" xfId="15989"/>
    <cellStyle name="Normal 13 4 3" xfId="15990"/>
    <cellStyle name="Normal 13 4 3 2" xfId="15991"/>
    <cellStyle name="Normal 13 4 3 2 2" xfId="15992"/>
    <cellStyle name="Normal 13 4 3 2 2 2" xfId="15993"/>
    <cellStyle name="Normal 13 4 3 2 2 2 2" xfId="15994"/>
    <cellStyle name="Normal 13 4 3 2 2 2 2 2" xfId="15995"/>
    <cellStyle name="Normal 13 4 3 2 2 2 3" xfId="15996"/>
    <cellStyle name="Normal 13 4 3 2 2 3" xfId="15997"/>
    <cellStyle name="Normal 13 4 3 2 2 3 2" xfId="15998"/>
    <cellStyle name="Normal 13 4 3 2 2 4" xfId="15999"/>
    <cellStyle name="Normal 13 4 3 2 3" xfId="16000"/>
    <cellStyle name="Normal 13 4 3 2 3 2" xfId="16001"/>
    <cellStyle name="Normal 13 4 3 2 3 2 2" xfId="16002"/>
    <cellStyle name="Normal 13 4 3 2 3 3" xfId="16003"/>
    <cellStyle name="Normal 13 4 3 2 4" xfId="16004"/>
    <cellStyle name="Normal 13 4 3 2 4 2" xfId="16005"/>
    <cellStyle name="Normal 13 4 3 2 5" xfId="16006"/>
    <cellStyle name="Normal 13 4 3 3" xfId="16007"/>
    <cellStyle name="Normal 13 4 3 3 2" xfId="16008"/>
    <cellStyle name="Normal 13 4 3 3 2 2" xfId="16009"/>
    <cellStyle name="Normal 13 4 3 3 2 2 2" xfId="16010"/>
    <cellStyle name="Normal 13 4 3 3 2 2 2 2" xfId="16011"/>
    <cellStyle name="Normal 13 4 3 3 2 2 3" xfId="16012"/>
    <cellStyle name="Normal 13 4 3 3 2 3" xfId="16013"/>
    <cellStyle name="Normal 13 4 3 3 2 3 2" xfId="16014"/>
    <cellStyle name="Normal 13 4 3 3 2 4" xfId="16015"/>
    <cellStyle name="Normal 13 4 3 3 3" xfId="16016"/>
    <cellStyle name="Normal 13 4 3 3 3 2" xfId="16017"/>
    <cellStyle name="Normal 13 4 3 3 3 2 2" xfId="16018"/>
    <cellStyle name="Normal 13 4 3 3 3 3" xfId="16019"/>
    <cellStyle name="Normal 13 4 3 3 4" xfId="16020"/>
    <cellStyle name="Normal 13 4 3 3 4 2" xfId="16021"/>
    <cellStyle name="Normal 13 4 3 3 5" xfId="16022"/>
    <cellStyle name="Normal 13 4 3 4" xfId="16023"/>
    <cellStyle name="Normal 13 4 3 4 2" xfId="16024"/>
    <cellStyle name="Normal 13 4 3 4 2 2" xfId="16025"/>
    <cellStyle name="Normal 13 4 3 4 2 2 2" xfId="16026"/>
    <cellStyle name="Normal 13 4 3 4 2 3" xfId="16027"/>
    <cellStyle name="Normal 13 4 3 4 3" xfId="16028"/>
    <cellStyle name="Normal 13 4 3 4 3 2" xfId="16029"/>
    <cellStyle name="Normal 13 4 3 4 4" xfId="16030"/>
    <cellStyle name="Normal 13 4 3 5" xfId="16031"/>
    <cellStyle name="Normal 13 4 3 5 2" xfId="16032"/>
    <cellStyle name="Normal 13 4 3 5 2 2" xfId="16033"/>
    <cellStyle name="Normal 13 4 3 5 3" xfId="16034"/>
    <cellStyle name="Normal 13 4 3 6" xfId="16035"/>
    <cellStyle name="Normal 13 4 3 6 2" xfId="16036"/>
    <cellStyle name="Normal 13 4 3 7" xfId="16037"/>
    <cellStyle name="Normal 13 4 4" xfId="16038"/>
    <cellStyle name="Normal 13 4 4 2" xfId="16039"/>
    <cellStyle name="Normal 13 4 4 2 2" xfId="16040"/>
    <cellStyle name="Normal 13 4 4 2 2 2" xfId="16041"/>
    <cellStyle name="Normal 13 4 4 2 2 2 2" xfId="16042"/>
    <cellStyle name="Normal 13 4 4 2 2 3" xfId="16043"/>
    <cellStyle name="Normal 13 4 4 2 3" xfId="16044"/>
    <cellStyle name="Normal 13 4 4 2 3 2" xfId="16045"/>
    <cellStyle name="Normal 13 4 4 2 4" xfId="16046"/>
    <cellStyle name="Normal 13 4 4 3" xfId="16047"/>
    <cellStyle name="Normal 13 4 4 3 2" xfId="16048"/>
    <cellStyle name="Normal 13 4 4 3 2 2" xfId="16049"/>
    <cellStyle name="Normal 13 4 4 3 3" xfId="16050"/>
    <cellStyle name="Normal 13 4 4 4" xfId="16051"/>
    <cellStyle name="Normal 13 4 4 4 2" xfId="16052"/>
    <cellStyle name="Normal 13 4 4 5" xfId="16053"/>
    <cellStyle name="Normal 13 4 5" xfId="16054"/>
    <cellStyle name="Normal 13 4 5 2" xfId="16055"/>
    <cellStyle name="Normal 13 4 5 2 2" xfId="16056"/>
    <cellStyle name="Normal 13 4 5 2 2 2" xfId="16057"/>
    <cellStyle name="Normal 13 4 5 2 2 2 2" xfId="16058"/>
    <cellStyle name="Normal 13 4 5 2 2 3" xfId="16059"/>
    <cellStyle name="Normal 13 4 5 2 3" xfId="16060"/>
    <cellStyle name="Normal 13 4 5 2 3 2" xfId="16061"/>
    <cellStyle name="Normal 13 4 5 2 4" xfId="16062"/>
    <cellStyle name="Normal 13 4 5 3" xfId="16063"/>
    <cellStyle name="Normal 13 4 5 3 2" xfId="16064"/>
    <cellStyle name="Normal 13 4 5 3 2 2" xfId="16065"/>
    <cellStyle name="Normal 13 4 5 3 3" xfId="16066"/>
    <cellStyle name="Normal 13 4 5 4" xfId="16067"/>
    <cellStyle name="Normal 13 4 5 4 2" xfId="16068"/>
    <cellStyle name="Normal 13 4 5 5" xfId="16069"/>
    <cellStyle name="Normal 13 4 6" xfId="16070"/>
    <cellStyle name="Normal 13 4 6 2" xfId="16071"/>
    <cellStyle name="Normal 13 4 6 2 2" xfId="16072"/>
    <cellStyle name="Normal 13 4 6 2 2 2" xfId="16073"/>
    <cellStyle name="Normal 13 4 6 2 3" xfId="16074"/>
    <cellStyle name="Normal 13 4 6 3" xfId="16075"/>
    <cellStyle name="Normal 13 4 6 3 2" xfId="16076"/>
    <cellStyle name="Normal 13 4 6 4" xfId="16077"/>
    <cellStyle name="Normal 13 4 7" xfId="16078"/>
    <cellStyle name="Normal 13 4 7 2" xfId="16079"/>
    <cellStyle name="Normal 13 4 7 2 2" xfId="16080"/>
    <cellStyle name="Normal 13 4 7 3" xfId="16081"/>
    <cellStyle name="Normal 13 4 8" xfId="16082"/>
    <cellStyle name="Normal 13 4 8 2" xfId="16083"/>
    <cellStyle name="Normal 13 4 9" xfId="16084"/>
    <cellStyle name="Normal 13 5" xfId="16085"/>
    <cellStyle name="Normal 13 5 2" xfId="16086"/>
    <cellStyle name="Normal 13 5 2 2" xfId="16087"/>
    <cellStyle name="Normal 13 5 2 2 2" xfId="16088"/>
    <cellStyle name="Normal 13 5 2 2 2 2" xfId="16089"/>
    <cellStyle name="Normal 13 5 2 2 2 2 2" xfId="16090"/>
    <cellStyle name="Normal 13 5 2 2 2 2 3" xfId="16091"/>
    <cellStyle name="Normal 13 5 2 2 2 3" xfId="16092"/>
    <cellStyle name="Normal 13 5 2 2 2 4" xfId="16093"/>
    <cellStyle name="Normal 13 5 2 2 3" xfId="16094"/>
    <cellStyle name="Normal 13 5 2 2 3 2" xfId="16095"/>
    <cellStyle name="Normal 13 5 2 2 3 3" xfId="16096"/>
    <cellStyle name="Normal 13 5 2 2 4" xfId="16097"/>
    <cellStyle name="Normal 13 5 2 2 5" xfId="16098"/>
    <cellStyle name="Normal 13 5 2 3" xfId="16099"/>
    <cellStyle name="Normal 13 5 2 3 2" xfId="16100"/>
    <cellStyle name="Normal 13 5 2 3 2 2" xfId="16101"/>
    <cellStyle name="Normal 13 5 2 3 2 3" xfId="16102"/>
    <cellStyle name="Normal 13 5 2 3 3" xfId="16103"/>
    <cellStyle name="Normal 13 5 2 3 4" xfId="16104"/>
    <cellStyle name="Normal 13 5 2 4" xfId="16105"/>
    <cellStyle name="Normal 13 5 2 4 2" xfId="16106"/>
    <cellStyle name="Normal 13 5 2 4 3" xfId="16107"/>
    <cellStyle name="Normal 13 5 2 5" xfId="16108"/>
    <cellStyle name="Normal 13 5 2 6" xfId="16109"/>
    <cellStyle name="Normal 13 5 3" xfId="16110"/>
    <cellStyle name="Normal 13 5 3 2" xfId="16111"/>
    <cellStyle name="Normal 13 5 3 2 2" xfId="16112"/>
    <cellStyle name="Normal 13 5 3 2 2 2" xfId="16113"/>
    <cellStyle name="Normal 13 5 3 2 2 3" xfId="16114"/>
    <cellStyle name="Normal 13 5 3 2 3" xfId="16115"/>
    <cellStyle name="Normal 13 5 3 2 4" xfId="16116"/>
    <cellStyle name="Normal 13 5 3 3" xfId="16117"/>
    <cellStyle name="Normal 13 5 3 3 2" xfId="16118"/>
    <cellStyle name="Normal 13 5 3 3 3" xfId="16119"/>
    <cellStyle name="Normal 13 5 3 4" xfId="16120"/>
    <cellStyle name="Normal 13 5 3 5" xfId="16121"/>
    <cellStyle name="Normal 13 5 4" xfId="16122"/>
    <cellStyle name="Normal 13 5 4 2" xfId="16123"/>
    <cellStyle name="Normal 13 5 4 2 2" xfId="16124"/>
    <cellStyle name="Normal 13 5 4 2 3" xfId="16125"/>
    <cellStyle name="Normal 13 5 4 3" xfId="16126"/>
    <cellStyle name="Normal 13 5 4 4" xfId="16127"/>
    <cellStyle name="Normal 13 5 5" xfId="16128"/>
    <cellStyle name="Normal 13 5 5 2" xfId="16129"/>
    <cellStyle name="Normal 13 5 5 3" xfId="16130"/>
    <cellStyle name="Normal 13 5 6" xfId="16131"/>
    <cellStyle name="Normal 13 5 7" xfId="16132"/>
    <cellStyle name="Normal 13 6" xfId="16133"/>
    <cellStyle name="Normal 13 6 2" xfId="16134"/>
    <cellStyle name="Normal 13 6 2 2" xfId="16135"/>
    <cellStyle name="Normal 13 6 2 2 2" xfId="16136"/>
    <cellStyle name="Normal 13 6 2 2 2 2" xfId="16137"/>
    <cellStyle name="Normal 13 6 2 2 2 2 2" xfId="16138"/>
    <cellStyle name="Normal 13 6 2 2 2 2 3" xfId="16139"/>
    <cellStyle name="Normal 13 6 2 2 2 3" xfId="16140"/>
    <cellStyle name="Normal 13 6 2 2 2 4" xfId="16141"/>
    <cellStyle name="Normal 13 6 2 2 3" xfId="16142"/>
    <cellStyle name="Normal 13 6 2 2 3 2" xfId="16143"/>
    <cellStyle name="Normal 13 6 2 2 3 3" xfId="16144"/>
    <cellStyle name="Normal 13 6 2 2 4" xfId="16145"/>
    <cellStyle name="Normal 13 6 2 2 5" xfId="16146"/>
    <cellStyle name="Normal 13 6 2 3" xfId="16147"/>
    <cellStyle name="Normal 13 6 2 3 2" xfId="16148"/>
    <cellStyle name="Normal 13 6 2 3 2 2" xfId="16149"/>
    <cellStyle name="Normal 13 6 2 3 2 3" xfId="16150"/>
    <cellStyle name="Normal 13 6 2 3 3" xfId="16151"/>
    <cellStyle name="Normal 13 6 2 3 4" xfId="16152"/>
    <cellStyle name="Normal 13 6 2 4" xfId="16153"/>
    <cellStyle name="Normal 13 6 2 4 2" xfId="16154"/>
    <cellStyle name="Normal 13 6 2 4 3" xfId="16155"/>
    <cellStyle name="Normal 13 6 2 5" xfId="16156"/>
    <cellStyle name="Normal 13 6 2 6" xfId="16157"/>
    <cellStyle name="Normal 13 6 3" xfId="16158"/>
    <cellStyle name="Normal 13 6 3 2" xfId="16159"/>
    <cellStyle name="Normal 13 6 3 2 2" xfId="16160"/>
    <cellStyle name="Normal 13 6 3 2 2 2" xfId="16161"/>
    <cellStyle name="Normal 13 6 3 2 2 3" xfId="16162"/>
    <cellStyle name="Normal 13 6 3 2 3" xfId="16163"/>
    <cellStyle name="Normal 13 6 3 2 4" xfId="16164"/>
    <cellStyle name="Normal 13 6 3 3" xfId="16165"/>
    <cellStyle name="Normal 13 6 3 3 2" xfId="16166"/>
    <cellStyle name="Normal 13 6 3 3 3" xfId="16167"/>
    <cellStyle name="Normal 13 6 3 4" xfId="16168"/>
    <cellStyle name="Normal 13 6 3 5" xfId="16169"/>
    <cellStyle name="Normal 13 6 4" xfId="16170"/>
    <cellStyle name="Normal 13 6 4 2" xfId="16171"/>
    <cellStyle name="Normal 13 6 4 2 2" xfId="16172"/>
    <cellStyle name="Normal 13 6 4 2 3" xfId="16173"/>
    <cellStyle name="Normal 13 6 4 3" xfId="16174"/>
    <cellStyle name="Normal 13 6 4 4" xfId="16175"/>
    <cellStyle name="Normal 13 6 5" xfId="16176"/>
    <cellStyle name="Normal 13 6 5 2" xfId="16177"/>
    <cellStyle name="Normal 13 6 5 3" xfId="16178"/>
    <cellStyle name="Normal 13 6 6" xfId="16179"/>
    <cellStyle name="Normal 13 6 7" xfId="16180"/>
    <cellStyle name="Normal 13 7" xfId="16181"/>
    <cellStyle name="Normal 13 7 2" xfId="16182"/>
    <cellStyle name="Normal 13 7 2 2" xfId="16183"/>
    <cellStyle name="Normal 13 7 2 2 2" xfId="16184"/>
    <cellStyle name="Normal 13 7 2 2 2 2" xfId="16185"/>
    <cellStyle name="Normal 13 7 2 2 2 3" xfId="16186"/>
    <cellStyle name="Normal 13 7 2 2 3" xfId="16187"/>
    <cellStyle name="Normal 13 7 2 2 4" xfId="16188"/>
    <cellStyle name="Normal 13 7 2 3" xfId="16189"/>
    <cellStyle name="Normal 13 7 2 3 2" xfId="16190"/>
    <cellStyle name="Normal 13 7 2 3 3" xfId="16191"/>
    <cellStyle name="Normal 13 7 2 4" xfId="16192"/>
    <cellStyle name="Normal 13 7 2 5" xfId="16193"/>
    <cellStyle name="Normal 13 7 3" xfId="16194"/>
    <cellStyle name="Normal 13 7 3 2" xfId="16195"/>
    <cellStyle name="Normal 13 7 3 2 2" xfId="16196"/>
    <cellStyle name="Normal 13 7 3 2 3" xfId="16197"/>
    <cellStyle name="Normal 13 7 3 3" xfId="16198"/>
    <cellStyle name="Normal 13 7 3 4" xfId="16199"/>
    <cellStyle name="Normal 13 7 4" xfId="16200"/>
    <cellStyle name="Normal 13 7 4 2" xfId="16201"/>
    <cellStyle name="Normal 13 7 4 3" xfId="16202"/>
    <cellStyle name="Normal 13 7 5" xfId="16203"/>
    <cellStyle name="Normal 13 7 6" xfId="16204"/>
    <cellStyle name="Normal 13 8" xfId="16205"/>
    <cellStyle name="Normal 13 8 2" xfId="16206"/>
    <cellStyle name="Normal 13 8 2 2" xfId="16207"/>
    <cellStyle name="Normal 13 8 2 2 2" xfId="16208"/>
    <cellStyle name="Normal 13 8 2 2 3" xfId="16209"/>
    <cellStyle name="Normal 13 8 2 3" xfId="16210"/>
    <cellStyle name="Normal 13 8 2 4" xfId="16211"/>
    <cellStyle name="Normal 13 8 3" xfId="16212"/>
    <cellStyle name="Normal 13 8 3 2" xfId="16213"/>
    <cellStyle name="Normal 13 8 3 3" xfId="16214"/>
    <cellStyle name="Normal 13 8 4" xfId="16215"/>
    <cellStyle name="Normal 13 8 5" xfId="16216"/>
    <cellStyle name="Normal 13 9" xfId="16217"/>
    <cellStyle name="Normal 13 9 2" xfId="16218"/>
    <cellStyle name="Normal 13 9 2 2" xfId="16219"/>
    <cellStyle name="Normal 13 9 2 3" xfId="16220"/>
    <cellStyle name="Normal 13 9 3" xfId="16221"/>
    <cellStyle name="Normal 13 9 4" xfId="16222"/>
    <cellStyle name="Normal 130" xfId="16223"/>
    <cellStyle name="Normal 130 2" xfId="16224"/>
    <cellStyle name="Normal 131" xfId="16225"/>
    <cellStyle name="Normal 131 2" xfId="16226"/>
    <cellStyle name="Normal 132" xfId="16227"/>
    <cellStyle name="Normal 132 2" xfId="16228"/>
    <cellStyle name="Normal 133" xfId="16229"/>
    <cellStyle name="Normal 133 2" xfId="16230"/>
    <cellStyle name="Normal 133 2 2" xfId="16231"/>
    <cellStyle name="Normal 133 2 2 2" xfId="16232"/>
    <cellStyle name="Normal 133 2 2 2 2" xfId="16233"/>
    <cellStyle name="Normal 133 2 2 2 2 2" xfId="16234"/>
    <cellStyle name="Normal 133 2 2 2 2 3" xfId="16235"/>
    <cellStyle name="Normal 133 2 2 2 3" xfId="16236"/>
    <cellStyle name="Normal 133 2 2 2 4" xfId="16237"/>
    <cellStyle name="Normal 133 2 2 3" xfId="16238"/>
    <cellStyle name="Normal 133 2 2 3 2" xfId="16239"/>
    <cellStyle name="Normal 133 2 2 3 3" xfId="16240"/>
    <cellStyle name="Normal 133 2 2 4" xfId="16241"/>
    <cellStyle name="Normal 133 2 2 5" xfId="16242"/>
    <cellStyle name="Normal 133 2 3" xfId="16243"/>
    <cellStyle name="Normal 133 2 3 2" xfId="16244"/>
    <cellStyle name="Normal 133 2 3 2 2" xfId="16245"/>
    <cellStyle name="Normal 133 2 3 2 3" xfId="16246"/>
    <cellStyle name="Normal 133 2 3 3" xfId="16247"/>
    <cellStyle name="Normal 133 2 3 4" xfId="16248"/>
    <cellStyle name="Normal 133 2 4" xfId="16249"/>
    <cellStyle name="Normal 133 2 4 2" xfId="16250"/>
    <cellStyle name="Normal 133 2 4 3" xfId="16251"/>
    <cellStyle name="Normal 133 2 5" xfId="16252"/>
    <cellStyle name="Normal 133 2 6" xfId="16253"/>
    <cellStyle name="Normal 133 3" xfId="16254"/>
    <cellStyle name="Normal 133 3 2" xfId="16255"/>
    <cellStyle name="Normal 133 3 2 2" xfId="16256"/>
    <cellStyle name="Normal 133 3 2 2 2" xfId="16257"/>
    <cellStyle name="Normal 133 3 2 2 3" xfId="16258"/>
    <cellStyle name="Normal 133 3 2 3" xfId="16259"/>
    <cellStyle name="Normal 133 3 2 4" xfId="16260"/>
    <cellStyle name="Normal 133 3 3" xfId="16261"/>
    <cellStyle name="Normal 133 3 3 2" xfId="16262"/>
    <cellStyle name="Normal 133 3 3 3" xfId="16263"/>
    <cellStyle name="Normal 133 3 4" xfId="16264"/>
    <cellStyle name="Normal 133 3 5" xfId="16265"/>
    <cellStyle name="Normal 133 4" xfId="16266"/>
    <cellStyle name="Normal 133 4 2" xfId="16267"/>
    <cellStyle name="Normal 133 4 2 2" xfId="16268"/>
    <cellStyle name="Normal 133 4 2 3" xfId="16269"/>
    <cellStyle name="Normal 133 4 3" xfId="16270"/>
    <cellStyle name="Normal 133 4 4" xfId="16271"/>
    <cellStyle name="Normal 133 5" xfId="16272"/>
    <cellStyle name="Normal 133 5 2" xfId="16273"/>
    <cellStyle name="Normal 133 5 3" xfId="16274"/>
    <cellStyle name="Normal 133 6" xfId="16275"/>
    <cellStyle name="Normal 133 7" xfId="16276"/>
    <cellStyle name="Normal 134" xfId="16277"/>
    <cellStyle name="Normal 134 2" xfId="16278"/>
    <cellStyle name="Normal 135" xfId="16279"/>
    <cellStyle name="Normal 135 2" xfId="16280"/>
    <cellStyle name="Normal 136" xfId="16281"/>
    <cellStyle name="Normal 136 2" xfId="16282"/>
    <cellStyle name="Normal 137" xfId="16283"/>
    <cellStyle name="Normal 137 2" xfId="16284"/>
    <cellStyle name="Normal 137 4 2 2" xfId="16285"/>
    <cellStyle name="Normal 137 4 2 2 2" xfId="16286"/>
    <cellStyle name="Normal 138" xfId="16287"/>
    <cellStyle name="Normal 138 2" xfId="16288"/>
    <cellStyle name="Normal 139" xfId="16289"/>
    <cellStyle name="Normal 139 2" xfId="16290"/>
    <cellStyle name="Normal 139 2 2" xfId="16291"/>
    <cellStyle name="Normal 139 2 2 2" xfId="16292"/>
    <cellStyle name="Normal 139 2 2 2 2" xfId="16293"/>
    <cellStyle name="Normal 139 2 2 2 2 2" xfId="16294"/>
    <cellStyle name="Normal 139 2 2 2 2 3" xfId="16295"/>
    <cellStyle name="Normal 139 2 2 2 3" xfId="16296"/>
    <cellStyle name="Normal 139 2 2 2 4" xfId="16297"/>
    <cellStyle name="Normal 139 2 2 3" xfId="16298"/>
    <cellStyle name="Normal 139 2 2 3 2" xfId="16299"/>
    <cellStyle name="Normal 139 2 2 3 3" xfId="16300"/>
    <cellStyle name="Normal 139 2 2 4" xfId="16301"/>
    <cellStyle name="Normal 139 2 2 5" xfId="16302"/>
    <cellStyle name="Normal 139 2 3" xfId="16303"/>
    <cellStyle name="Normal 139 2 3 2" xfId="16304"/>
    <cellStyle name="Normal 139 2 3 2 2" xfId="16305"/>
    <cellStyle name="Normal 139 2 3 2 3" xfId="16306"/>
    <cellStyle name="Normal 139 2 3 3" xfId="16307"/>
    <cellStyle name="Normal 139 2 3 4" xfId="16308"/>
    <cellStyle name="Normal 139 2 4" xfId="16309"/>
    <cellStyle name="Normal 139 2 4 2" xfId="16310"/>
    <cellStyle name="Normal 139 2 4 3" xfId="16311"/>
    <cellStyle name="Normal 139 2 5" xfId="16312"/>
    <cellStyle name="Normal 139 2 6" xfId="16313"/>
    <cellStyle name="Normal 139 3" xfId="16314"/>
    <cellStyle name="Normal 139 3 2" xfId="16315"/>
    <cellStyle name="Normal 139 3 2 2" xfId="16316"/>
    <cellStyle name="Normal 139 3 2 2 2" xfId="16317"/>
    <cellStyle name="Normal 139 3 2 2 3" xfId="16318"/>
    <cellStyle name="Normal 139 3 2 3" xfId="16319"/>
    <cellStyle name="Normal 139 3 2 4" xfId="16320"/>
    <cellStyle name="Normal 139 3 3" xfId="16321"/>
    <cellStyle name="Normal 139 3 3 2" xfId="16322"/>
    <cellStyle name="Normal 139 3 3 3" xfId="16323"/>
    <cellStyle name="Normal 139 3 4" xfId="16324"/>
    <cellStyle name="Normal 139 3 5" xfId="16325"/>
    <cellStyle name="Normal 139 4" xfId="16326"/>
    <cellStyle name="Normal 139 4 2" xfId="16327"/>
    <cellStyle name="Normal 139 4 2 2" xfId="16328"/>
    <cellStyle name="Normal 139 4 2 3" xfId="16329"/>
    <cellStyle name="Normal 139 4 3" xfId="16330"/>
    <cellStyle name="Normal 139 4 4" xfId="16331"/>
    <cellStyle name="Normal 139 5" xfId="16332"/>
    <cellStyle name="Normal 139 5 2" xfId="16333"/>
    <cellStyle name="Normal 139 5 3" xfId="16334"/>
    <cellStyle name="Normal 139 6" xfId="16335"/>
    <cellStyle name="Normal 139 7" xfId="16336"/>
    <cellStyle name="Normal 14" xfId="16337"/>
    <cellStyle name="Normal 14 10" xfId="16338"/>
    <cellStyle name="Normal 14 2" xfId="16339"/>
    <cellStyle name="Normal 14 2 2" xfId="16340"/>
    <cellStyle name="Normal 14 2 2 2" xfId="16341"/>
    <cellStyle name="Normal 14 2 2 2 2" xfId="16342"/>
    <cellStyle name="Normal 14 2 2 2 2 2" xfId="16343"/>
    <cellStyle name="Normal 14 2 2 2 2 2 2" xfId="16344"/>
    <cellStyle name="Normal 14 2 2 2 2 3" xfId="16345"/>
    <cellStyle name="Normal 14 2 2 2 3" xfId="16346"/>
    <cellStyle name="Normal 14 2 2 2 3 2" xfId="16347"/>
    <cellStyle name="Normal 14 2 2 2 4" xfId="16348"/>
    <cellStyle name="Normal 14 2 2 3" xfId="16349"/>
    <cellStyle name="Normal 14 2 2 3 2" xfId="16350"/>
    <cellStyle name="Normal 14 2 2 3 2 2" xfId="16351"/>
    <cellStyle name="Normal 14 2 2 3 3" xfId="16352"/>
    <cellStyle name="Normal 14 2 2 4" xfId="16353"/>
    <cellStyle name="Normal 14 2 2 4 2" xfId="16354"/>
    <cellStyle name="Normal 14 2 2 5" xfId="16355"/>
    <cellStyle name="Normal 14 2 3" xfId="16356"/>
    <cellStyle name="Normal 14 2 3 2" xfId="16357"/>
    <cellStyle name="Normal 14 2 3 2 2" xfId="16358"/>
    <cellStyle name="Normal 14 2 3 2 2 2" xfId="16359"/>
    <cellStyle name="Normal 14 2 3 2 2 2 2" xfId="16360"/>
    <cellStyle name="Normal 14 2 3 2 2 3" xfId="16361"/>
    <cellStyle name="Normal 14 2 3 2 3" xfId="16362"/>
    <cellStyle name="Normal 14 2 3 2 3 2" xfId="16363"/>
    <cellStyle name="Normal 14 2 3 2 4" xfId="16364"/>
    <cellStyle name="Normal 14 2 3 3" xfId="16365"/>
    <cellStyle name="Normal 14 2 3 3 2" xfId="16366"/>
    <cellStyle name="Normal 14 2 3 3 2 2" xfId="16367"/>
    <cellStyle name="Normal 14 2 3 3 3" xfId="16368"/>
    <cellStyle name="Normal 14 2 3 4" xfId="16369"/>
    <cellStyle name="Normal 14 2 3 4 2" xfId="16370"/>
    <cellStyle name="Normal 14 2 3 5" xfId="16371"/>
    <cellStyle name="Normal 14 2 4" xfId="16372"/>
    <cellStyle name="Normal 14 2 4 2" xfId="16373"/>
    <cellStyle name="Normal 14 2 4 2 2" xfId="16374"/>
    <cellStyle name="Normal 14 2 4 2 2 2" xfId="16375"/>
    <cellStyle name="Normal 14 2 4 2 3" xfId="16376"/>
    <cellStyle name="Normal 14 2 4 3" xfId="16377"/>
    <cellStyle name="Normal 14 2 4 3 2" xfId="16378"/>
    <cellStyle name="Normal 14 2 4 4" xfId="16379"/>
    <cellStyle name="Normal 14 2 5" xfId="16380"/>
    <cellStyle name="Normal 14 2 5 2" xfId="16381"/>
    <cellStyle name="Normal 14 2 5 2 2" xfId="16382"/>
    <cellStyle name="Normal 14 2 5 3" xfId="16383"/>
    <cellStyle name="Normal 14 2 6" xfId="16384"/>
    <cellStyle name="Normal 14 2 6 2" xfId="16385"/>
    <cellStyle name="Normal 14 2 7" xfId="16386"/>
    <cellStyle name="Normal 14 3" xfId="16387"/>
    <cellStyle name="Normal 14 3 2" xfId="16388"/>
    <cellStyle name="Normal 14 3 2 2" xfId="16389"/>
    <cellStyle name="Normal 14 3 2 2 2" xfId="16390"/>
    <cellStyle name="Normal 14 3 2 2 2 2" xfId="16391"/>
    <cellStyle name="Normal 14 3 2 2 2 2 2" xfId="16392"/>
    <cellStyle name="Normal 14 3 2 2 2 3" xfId="16393"/>
    <cellStyle name="Normal 14 3 2 2 3" xfId="16394"/>
    <cellStyle name="Normal 14 3 2 2 3 2" xfId="16395"/>
    <cellStyle name="Normal 14 3 2 2 4" xfId="16396"/>
    <cellStyle name="Normal 14 3 2 3" xfId="16397"/>
    <cellStyle name="Normal 14 3 2 3 2" xfId="16398"/>
    <cellStyle name="Normal 14 3 2 3 2 2" xfId="16399"/>
    <cellStyle name="Normal 14 3 2 3 3" xfId="16400"/>
    <cellStyle name="Normal 14 3 2 4" xfId="16401"/>
    <cellStyle name="Normal 14 3 2 4 2" xfId="16402"/>
    <cellStyle name="Normal 14 3 2 5" xfId="16403"/>
    <cellStyle name="Normal 14 3 3" xfId="16404"/>
    <cellStyle name="Normal 14 3 3 2" xfId="16405"/>
    <cellStyle name="Normal 14 3 3 2 2" xfId="16406"/>
    <cellStyle name="Normal 14 3 3 2 2 2" xfId="16407"/>
    <cellStyle name="Normal 14 3 3 2 2 2 2" xfId="16408"/>
    <cellStyle name="Normal 14 3 3 2 2 3" xfId="16409"/>
    <cellStyle name="Normal 14 3 3 2 3" xfId="16410"/>
    <cellStyle name="Normal 14 3 3 2 3 2" xfId="16411"/>
    <cellStyle name="Normal 14 3 3 2 4" xfId="16412"/>
    <cellStyle name="Normal 14 3 3 3" xfId="16413"/>
    <cellStyle name="Normal 14 3 3 3 2" xfId="16414"/>
    <cellStyle name="Normal 14 3 3 3 2 2" xfId="16415"/>
    <cellStyle name="Normal 14 3 3 3 3" xfId="16416"/>
    <cellStyle name="Normal 14 3 3 4" xfId="16417"/>
    <cellStyle name="Normal 14 3 3 4 2" xfId="16418"/>
    <cellStyle name="Normal 14 3 3 5" xfId="16419"/>
    <cellStyle name="Normal 14 3 4" xfId="16420"/>
    <cellStyle name="Normal 14 3 4 2" xfId="16421"/>
    <cellStyle name="Normal 14 3 4 2 2" xfId="16422"/>
    <cellStyle name="Normal 14 3 4 2 2 2" xfId="16423"/>
    <cellStyle name="Normal 14 3 4 2 3" xfId="16424"/>
    <cellStyle name="Normal 14 3 4 3" xfId="16425"/>
    <cellStyle name="Normal 14 3 4 3 2" xfId="16426"/>
    <cellStyle name="Normal 14 3 4 4" xfId="16427"/>
    <cellStyle name="Normal 14 3 5" xfId="16428"/>
    <cellStyle name="Normal 14 3 5 2" xfId="16429"/>
    <cellStyle name="Normal 14 3 5 2 2" xfId="16430"/>
    <cellStyle name="Normal 14 3 5 3" xfId="16431"/>
    <cellStyle name="Normal 14 3 6" xfId="16432"/>
    <cellStyle name="Normal 14 3 6 2" xfId="16433"/>
    <cellStyle name="Normal 14 3 7" xfId="16434"/>
    <cellStyle name="Normal 14 4" xfId="16435"/>
    <cellStyle name="Normal 14 4 2" xfId="16436"/>
    <cellStyle name="Normal 14 4 2 2" xfId="16437"/>
    <cellStyle name="Normal 14 4 2 2 2" xfId="16438"/>
    <cellStyle name="Normal 14 4 2 2 2 2" xfId="16439"/>
    <cellStyle name="Normal 14 4 2 2 2 2 2" xfId="16440"/>
    <cellStyle name="Normal 14 4 2 2 2 3" xfId="16441"/>
    <cellStyle name="Normal 14 4 2 2 3" xfId="16442"/>
    <cellStyle name="Normal 14 4 2 2 3 2" xfId="16443"/>
    <cellStyle name="Normal 14 4 2 2 4" xfId="16444"/>
    <cellStyle name="Normal 14 4 2 3" xfId="16445"/>
    <cellStyle name="Normal 14 4 2 3 2" xfId="16446"/>
    <cellStyle name="Normal 14 4 2 3 2 2" xfId="16447"/>
    <cellStyle name="Normal 14 4 2 3 3" xfId="16448"/>
    <cellStyle name="Normal 14 4 2 4" xfId="16449"/>
    <cellStyle name="Normal 14 4 2 4 2" xfId="16450"/>
    <cellStyle name="Normal 14 4 2 5" xfId="16451"/>
    <cellStyle name="Normal 14 4 3" xfId="16452"/>
    <cellStyle name="Normal 14 4 3 2" xfId="16453"/>
    <cellStyle name="Normal 14 4 3 2 2" xfId="16454"/>
    <cellStyle name="Normal 14 4 3 2 2 2" xfId="16455"/>
    <cellStyle name="Normal 14 4 3 2 3" xfId="16456"/>
    <cellStyle name="Normal 14 4 3 3" xfId="16457"/>
    <cellStyle name="Normal 14 4 3 3 2" xfId="16458"/>
    <cellStyle name="Normal 14 4 3 4" xfId="16459"/>
    <cellStyle name="Normal 14 4 4" xfId="16460"/>
    <cellStyle name="Normal 14 4 4 2" xfId="16461"/>
    <cellStyle name="Normal 14 4 4 2 2" xfId="16462"/>
    <cellStyle name="Normal 14 4 4 3" xfId="16463"/>
    <cellStyle name="Normal 14 4 5" xfId="16464"/>
    <cellStyle name="Normal 14 4 5 2" xfId="16465"/>
    <cellStyle name="Normal 14 4 6" xfId="16466"/>
    <cellStyle name="Normal 14 5" xfId="16467"/>
    <cellStyle name="Normal 14 5 2" xfId="16468"/>
    <cellStyle name="Normal 14 5 2 2" xfId="16469"/>
    <cellStyle name="Normal 14 5 2 2 2" xfId="16470"/>
    <cellStyle name="Normal 14 5 2 2 2 2" xfId="16471"/>
    <cellStyle name="Normal 14 5 2 2 3" xfId="16472"/>
    <cellStyle name="Normal 14 5 2 3" xfId="16473"/>
    <cellStyle name="Normal 14 5 2 3 2" xfId="16474"/>
    <cellStyle name="Normal 14 5 2 4" xfId="16475"/>
    <cellStyle name="Normal 14 5 3" xfId="16476"/>
    <cellStyle name="Normal 14 5 3 2" xfId="16477"/>
    <cellStyle name="Normal 14 5 3 2 2" xfId="16478"/>
    <cellStyle name="Normal 14 5 3 3" xfId="16479"/>
    <cellStyle name="Normal 14 5 4" xfId="16480"/>
    <cellStyle name="Normal 14 5 4 2" xfId="16481"/>
    <cellStyle name="Normal 14 5 5" xfId="16482"/>
    <cellStyle name="Normal 14 6" xfId="16483"/>
    <cellStyle name="Normal 14 6 2" xfId="16484"/>
    <cellStyle name="Normal 14 6 2 2" xfId="16485"/>
    <cellStyle name="Normal 14 6 2 2 2" xfId="16486"/>
    <cellStyle name="Normal 14 6 2 3" xfId="16487"/>
    <cellStyle name="Normal 14 6 3" xfId="16488"/>
    <cellStyle name="Normal 14 6 3 2" xfId="16489"/>
    <cellStyle name="Normal 14 6 4" xfId="16490"/>
    <cellStyle name="Normal 14 7" xfId="16491"/>
    <cellStyle name="Normal 14 7 2" xfId="16492"/>
    <cellStyle name="Normal 14 7 2 2" xfId="16493"/>
    <cellStyle name="Normal 14 7 3" xfId="16494"/>
    <cellStyle name="Normal 14 8" xfId="16495"/>
    <cellStyle name="Normal 14 9" xfId="16496"/>
    <cellStyle name="Normal 14 9 2" xfId="16497"/>
    <cellStyle name="Normal 140" xfId="16498"/>
    <cellStyle name="Normal 140 2" xfId="16499"/>
    <cellStyle name="Normal 141" xfId="16500"/>
    <cellStyle name="Normal 141 2" xfId="16501"/>
    <cellStyle name="Normal 141 2 2" xfId="16502"/>
    <cellStyle name="Normal 141 2 2 2" xfId="16503"/>
    <cellStyle name="Normal 141 2 2 2 2" xfId="16504"/>
    <cellStyle name="Normal 141 2 2 2 3" xfId="16505"/>
    <cellStyle name="Normal 141 2 2 3" xfId="16506"/>
    <cellStyle name="Normal 141 2 2 4" xfId="16507"/>
    <cellStyle name="Normal 141 2 3" xfId="16508"/>
    <cellStyle name="Normal 141 2 3 2" xfId="16509"/>
    <cellStyle name="Normal 141 2 3 3" xfId="16510"/>
    <cellStyle name="Normal 141 2 4" xfId="16511"/>
    <cellStyle name="Normal 141 2 5" xfId="16512"/>
    <cellStyle name="Normal 141 3" xfId="16513"/>
    <cellStyle name="Normal 141 3 2" xfId="16514"/>
    <cellStyle name="Normal 141 3 2 2" xfId="16515"/>
    <cellStyle name="Normal 141 3 2 3" xfId="16516"/>
    <cellStyle name="Normal 141 3 3" xfId="16517"/>
    <cellStyle name="Normal 141 3 4" xfId="16518"/>
    <cellStyle name="Normal 141 4" xfId="16519"/>
    <cellStyle name="Normal 141 4 2" xfId="16520"/>
    <cellStyle name="Normal 141 4 3" xfId="16521"/>
    <cellStyle name="Normal 141 5" xfId="16522"/>
    <cellStyle name="Normal 141 6" xfId="16523"/>
    <cellStyle name="Normal 142" xfId="16524"/>
    <cellStyle name="Normal 142 2" xfId="16525"/>
    <cellStyle name="Normal 142 2 2" xfId="16526"/>
    <cellStyle name="Normal 142 2 2 2" xfId="16527"/>
    <cellStyle name="Normal 142 2 2 2 2" xfId="16528"/>
    <cellStyle name="Normal 142 2 2 2 3" xfId="16529"/>
    <cellStyle name="Normal 142 2 2 3" xfId="16530"/>
    <cellStyle name="Normal 142 2 2 4" xfId="16531"/>
    <cellStyle name="Normal 142 2 3" xfId="16532"/>
    <cellStyle name="Normal 142 2 3 2" xfId="16533"/>
    <cellStyle name="Normal 142 2 3 3" xfId="16534"/>
    <cellStyle name="Normal 142 2 4" xfId="16535"/>
    <cellStyle name="Normal 142 2 5" xfId="16536"/>
    <cellStyle name="Normal 142 3" xfId="16537"/>
    <cellStyle name="Normal 142 3 2" xfId="16538"/>
    <cellStyle name="Normal 142 3 2 2" xfId="16539"/>
    <cellStyle name="Normal 142 3 2 3" xfId="16540"/>
    <cellStyle name="Normal 142 3 3" xfId="16541"/>
    <cellStyle name="Normal 142 3 4" xfId="16542"/>
    <cellStyle name="Normal 142 4" xfId="16543"/>
    <cellStyle name="Normal 142 4 2" xfId="16544"/>
    <cellStyle name="Normal 142 4 3" xfId="16545"/>
    <cellStyle name="Normal 142 5" xfId="16546"/>
    <cellStyle name="Normal 142 6" xfId="16547"/>
    <cellStyle name="Normal 143" xfId="16548"/>
    <cellStyle name="Normal 143 2" xfId="16549"/>
    <cellStyle name="Normal 144" xfId="16550"/>
    <cellStyle name="Normal 144 2" xfId="16551"/>
    <cellStyle name="Normal 144 3" xfId="16552"/>
    <cellStyle name="Normal 145" xfId="16553"/>
    <cellStyle name="Normal 145 2" xfId="16554"/>
    <cellStyle name="Normal 145 3" xfId="16555"/>
    <cellStyle name="Normal 146" xfId="16556"/>
    <cellStyle name="Normal 146 2" xfId="16557"/>
    <cellStyle name="Normal 146 3" xfId="16558"/>
    <cellStyle name="Normal 146 4" xfId="16559"/>
    <cellStyle name="Normal 146 4 2" xfId="16560"/>
    <cellStyle name="Normal 146 4 2 2" xfId="16561"/>
    <cellStyle name="Normal 146 4 2 3" xfId="16562"/>
    <cellStyle name="Normal 146 4 3" xfId="16563"/>
    <cellStyle name="Normal 146 4 4" xfId="16564"/>
    <cellStyle name="Normal 147" xfId="16565"/>
    <cellStyle name="Normal 147 2" xfId="16566"/>
    <cellStyle name="Normal 147 2 2" xfId="16567"/>
    <cellStyle name="Normal 147 2 2 2" xfId="16568"/>
    <cellStyle name="Normal 147 2 2 3" xfId="16569"/>
    <cellStyle name="Normal 147 2 3" xfId="16570"/>
    <cellStyle name="Normal 147 2 4" xfId="16571"/>
    <cellStyle name="Normal 147 3" xfId="16572"/>
    <cellStyle name="Normal 147 3 2" xfId="16573"/>
    <cellStyle name="Normal 147 3 3" xfId="16574"/>
    <cellStyle name="Normal 147 4" xfId="16575"/>
    <cellStyle name="Normal 147 5" xfId="16576"/>
    <cellStyle name="Normal 148" xfId="16577"/>
    <cellStyle name="Normal 148 2" xfId="16578"/>
    <cellStyle name="Normal 148 2 2" xfId="16579"/>
    <cellStyle name="Normal 148 2 2 2" xfId="16580"/>
    <cellStyle name="Normal 148 2 2 3" xfId="16581"/>
    <cellStyle name="Normal 148 2 3" xfId="16582"/>
    <cellStyle name="Normal 148 2 4" xfId="16583"/>
    <cellStyle name="Normal 148 3" xfId="16584"/>
    <cellStyle name="Normal 148 3 2" xfId="16585"/>
    <cellStyle name="Normal 148 3 3" xfId="16586"/>
    <cellStyle name="Normal 148 4" xfId="16587"/>
    <cellStyle name="Normal 148 5" xfId="16588"/>
    <cellStyle name="Normal 149" xfId="16589"/>
    <cellStyle name="Normal 149 2" xfId="16590"/>
    <cellStyle name="Normal 149 3" xfId="16591"/>
    <cellStyle name="Normal 15" xfId="16592"/>
    <cellStyle name="Normal 15 10" xfId="16593"/>
    <cellStyle name="Normal 15 2" xfId="16594"/>
    <cellStyle name="Normal 15 2 2" xfId="16595"/>
    <cellStyle name="Normal 15 2 2 2" xfId="16596"/>
    <cellStyle name="Normal 15 2 2 2 2" xfId="16597"/>
    <cellStyle name="Normal 15 2 2 2 2 2" xfId="16598"/>
    <cellStyle name="Normal 15 2 2 2 2 2 2" xfId="16599"/>
    <cellStyle name="Normal 15 2 2 2 2 3" xfId="16600"/>
    <cellStyle name="Normal 15 2 2 2 3" xfId="16601"/>
    <cellStyle name="Normal 15 2 2 2 3 2" xfId="16602"/>
    <cellStyle name="Normal 15 2 2 2 4" xfId="16603"/>
    <cellStyle name="Normal 15 2 2 3" xfId="16604"/>
    <cellStyle name="Normal 15 2 2 3 2" xfId="16605"/>
    <cellStyle name="Normal 15 2 2 3 2 2" xfId="16606"/>
    <cellStyle name="Normal 15 2 2 3 3" xfId="16607"/>
    <cellStyle name="Normal 15 2 2 4" xfId="16608"/>
    <cellStyle name="Normal 15 2 2 4 2" xfId="16609"/>
    <cellStyle name="Normal 15 2 2 5" xfId="16610"/>
    <cellStyle name="Normal 15 2 3" xfId="16611"/>
    <cellStyle name="Normal 15 2 3 2" xfId="16612"/>
    <cellStyle name="Normal 15 2 3 2 2" xfId="16613"/>
    <cellStyle name="Normal 15 2 3 2 2 2" xfId="16614"/>
    <cellStyle name="Normal 15 2 3 2 2 2 2" xfId="16615"/>
    <cellStyle name="Normal 15 2 3 2 2 3" xfId="16616"/>
    <cellStyle name="Normal 15 2 3 2 3" xfId="16617"/>
    <cellStyle name="Normal 15 2 3 2 3 2" xfId="16618"/>
    <cellStyle name="Normal 15 2 3 2 4" xfId="16619"/>
    <cellStyle name="Normal 15 2 3 3" xfId="16620"/>
    <cellStyle name="Normal 15 2 3 3 2" xfId="16621"/>
    <cellStyle name="Normal 15 2 3 3 2 2" xfId="16622"/>
    <cellStyle name="Normal 15 2 3 3 3" xfId="16623"/>
    <cellStyle name="Normal 15 2 3 4" xfId="16624"/>
    <cellStyle name="Normal 15 2 3 4 2" xfId="16625"/>
    <cellStyle name="Normal 15 2 3 5" xfId="16626"/>
    <cellStyle name="Normal 15 2 4" xfId="16627"/>
    <cellStyle name="Normal 15 2 4 2" xfId="16628"/>
    <cellStyle name="Normal 15 2 4 2 2" xfId="16629"/>
    <cellStyle name="Normal 15 2 4 2 2 2" xfId="16630"/>
    <cellStyle name="Normal 15 2 4 2 3" xfId="16631"/>
    <cellStyle name="Normal 15 2 4 3" xfId="16632"/>
    <cellStyle name="Normal 15 2 4 3 2" xfId="16633"/>
    <cellStyle name="Normal 15 2 4 4" xfId="16634"/>
    <cellStyle name="Normal 15 2 5" xfId="16635"/>
    <cellStyle name="Normal 15 2 5 2" xfId="16636"/>
    <cellStyle name="Normal 15 2 5 2 2" xfId="16637"/>
    <cellStyle name="Normal 15 2 5 3" xfId="16638"/>
    <cellStyle name="Normal 15 2 6" xfId="16639"/>
    <cellStyle name="Normal 15 2 6 2" xfId="16640"/>
    <cellStyle name="Normal 15 2 7" xfId="16641"/>
    <cellStyle name="Normal 15 3" xfId="16642"/>
    <cellStyle name="Normal 15 3 2" xfId="16643"/>
    <cellStyle name="Normal 15 3 2 2" xfId="16644"/>
    <cellStyle name="Normal 15 3 2 2 2" xfId="16645"/>
    <cellStyle name="Normal 15 3 2 2 2 2" xfId="16646"/>
    <cellStyle name="Normal 15 3 2 2 2 2 2" xfId="16647"/>
    <cellStyle name="Normal 15 3 2 2 2 3" xfId="16648"/>
    <cellStyle name="Normal 15 3 2 2 3" xfId="16649"/>
    <cellStyle name="Normal 15 3 2 2 3 2" xfId="16650"/>
    <cellStyle name="Normal 15 3 2 2 4" xfId="16651"/>
    <cellStyle name="Normal 15 3 2 3" xfId="16652"/>
    <cellStyle name="Normal 15 3 2 3 2" xfId="16653"/>
    <cellStyle name="Normal 15 3 2 3 2 2" xfId="16654"/>
    <cellStyle name="Normal 15 3 2 3 3" xfId="16655"/>
    <cellStyle name="Normal 15 3 2 4" xfId="16656"/>
    <cellStyle name="Normal 15 3 2 4 2" xfId="16657"/>
    <cellStyle name="Normal 15 3 2 5" xfId="16658"/>
    <cellStyle name="Normal 15 3 3" xfId="16659"/>
    <cellStyle name="Normal 15 3 3 2" xfId="16660"/>
    <cellStyle name="Normal 15 3 3 2 2" xfId="16661"/>
    <cellStyle name="Normal 15 3 3 2 2 2" xfId="16662"/>
    <cellStyle name="Normal 15 3 3 2 2 2 2" xfId="16663"/>
    <cellStyle name="Normal 15 3 3 2 2 3" xfId="16664"/>
    <cellStyle name="Normal 15 3 3 2 3" xfId="16665"/>
    <cellStyle name="Normal 15 3 3 2 3 2" xfId="16666"/>
    <cellStyle name="Normal 15 3 3 2 4" xfId="16667"/>
    <cellStyle name="Normal 15 3 3 3" xfId="16668"/>
    <cellStyle name="Normal 15 3 3 3 2" xfId="16669"/>
    <cellStyle name="Normal 15 3 3 3 2 2" xfId="16670"/>
    <cellStyle name="Normal 15 3 3 3 3" xfId="16671"/>
    <cellStyle name="Normal 15 3 3 4" xfId="16672"/>
    <cellStyle name="Normal 15 3 3 4 2" xfId="16673"/>
    <cellStyle name="Normal 15 3 3 5" xfId="16674"/>
    <cellStyle name="Normal 15 3 4" xfId="16675"/>
    <cellStyle name="Normal 15 3 4 2" xfId="16676"/>
    <cellStyle name="Normal 15 3 4 2 2" xfId="16677"/>
    <cellStyle name="Normal 15 3 4 2 2 2" xfId="16678"/>
    <cellStyle name="Normal 15 3 4 2 3" xfId="16679"/>
    <cellStyle name="Normal 15 3 4 3" xfId="16680"/>
    <cellStyle name="Normal 15 3 4 3 2" xfId="16681"/>
    <cellStyle name="Normal 15 3 4 4" xfId="16682"/>
    <cellStyle name="Normal 15 3 5" xfId="16683"/>
    <cellStyle name="Normal 15 3 5 2" xfId="16684"/>
    <cellStyle name="Normal 15 3 5 2 2" xfId="16685"/>
    <cellStyle name="Normal 15 3 5 3" xfId="16686"/>
    <cellStyle name="Normal 15 3 6" xfId="16687"/>
    <cellStyle name="Normal 15 3 6 2" xfId="16688"/>
    <cellStyle name="Normal 15 3 7" xfId="16689"/>
    <cellStyle name="Normal 15 4" xfId="16690"/>
    <cellStyle name="Normal 15 4 2" xfId="16691"/>
    <cellStyle name="Normal 15 4 2 2" xfId="16692"/>
    <cellStyle name="Normal 15 4 2 2 2" xfId="16693"/>
    <cellStyle name="Normal 15 4 2 2 2 2" xfId="16694"/>
    <cellStyle name="Normal 15 4 2 2 3" xfId="16695"/>
    <cellStyle name="Normal 15 4 2 3" xfId="16696"/>
    <cellStyle name="Normal 15 4 2 3 2" xfId="16697"/>
    <cellStyle name="Normal 15 4 2 4" xfId="16698"/>
    <cellStyle name="Normal 15 4 3" xfId="16699"/>
    <cellStyle name="Normal 15 4 3 2" xfId="16700"/>
    <cellStyle name="Normal 15 4 3 2 2" xfId="16701"/>
    <cellStyle name="Normal 15 4 3 3" xfId="16702"/>
    <cellStyle name="Normal 15 4 4" xfId="16703"/>
    <cellStyle name="Normal 15 4 4 2" xfId="16704"/>
    <cellStyle name="Normal 15 4 5" xfId="16705"/>
    <cellStyle name="Normal 15 5" xfId="16706"/>
    <cellStyle name="Normal 15 5 2" xfId="16707"/>
    <cellStyle name="Normal 15 5 2 2" xfId="16708"/>
    <cellStyle name="Normal 15 5 2 2 2" xfId="16709"/>
    <cellStyle name="Normal 15 5 2 2 2 2" xfId="16710"/>
    <cellStyle name="Normal 15 5 2 2 3" xfId="16711"/>
    <cellStyle name="Normal 15 5 2 3" xfId="16712"/>
    <cellStyle name="Normal 15 5 2 3 2" xfId="16713"/>
    <cellStyle name="Normal 15 5 2 4" xfId="16714"/>
    <cellStyle name="Normal 15 5 3" xfId="16715"/>
    <cellStyle name="Normal 15 5 3 2" xfId="16716"/>
    <cellStyle name="Normal 15 5 3 2 2" xfId="16717"/>
    <cellStyle name="Normal 15 5 3 3" xfId="16718"/>
    <cellStyle name="Normal 15 5 4" xfId="16719"/>
    <cellStyle name="Normal 15 5 4 2" xfId="16720"/>
    <cellStyle name="Normal 15 5 5" xfId="16721"/>
    <cellStyle name="Normal 15 6" xfId="16722"/>
    <cellStyle name="Normal 15 6 2" xfId="16723"/>
    <cellStyle name="Normal 15 6 2 2" xfId="16724"/>
    <cellStyle name="Normal 15 6 2 2 2" xfId="16725"/>
    <cellStyle name="Normal 15 6 2 3" xfId="16726"/>
    <cellStyle name="Normal 15 6 3" xfId="16727"/>
    <cellStyle name="Normal 15 6 3 2" xfId="16728"/>
    <cellStyle name="Normal 15 6 4" xfId="16729"/>
    <cellStyle name="Normal 15 7" xfId="16730"/>
    <cellStyle name="Normal 15 7 2" xfId="16731"/>
    <cellStyle name="Normal 15 7 2 2" xfId="16732"/>
    <cellStyle name="Normal 15 7 3" xfId="16733"/>
    <cellStyle name="Normal 15 8" xfId="16734"/>
    <cellStyle name="Normal 15 9" xfId="16735"/>
    <cellStyle name="Normal 15 9 2" xfId="16736"/>
    <cellStyle name="Normal 150" xfId="16737"/>
    <cellStyle name="Normal 150 2" xfId="16738"/>
    <cellStyle name="Normal 150 3" xfId="16739"/>
    <cellStyle name="Normal 151" xfId="16740"/>
    <cellStyle name="Normal 151 2" xfId="16741"/>
    <cellStyle name="Normal 152" xfId="16742"/>
    <cellStyle name="Normal 152 2" xfId="16743"/>
    <cellStyle name="Normal 152 2 2" xfId="16744"/>
    <cellStyle name="Normal 152 2 3" xfId="16745"/>
    <cellStyle name="Normal 152 3" xfId="16746"/>
    <cellStyle name="Normal 152 4" xfId="16747"/>
    <cellStyle name="Normal 153" xfId="16748"/>
    <cellStyle name="Normal 153 2" xfId="16749"/>
    <cellStyle name="Normal 154" xfId="16750"/>
    <cellStyle name="Normal 154 2" xfId="16751"/>
    <cellStyle name="Normal 155" xfId="16752"/>
    <cellStyle name="Normal 155 2" xfId="16753"/>
    <cellStyle name="Normal 156" xfId="16754"/>
    <cellStyle name="Normal 156 2" xfId="16755"/>
    <cellStyle name="Normal 156 2 2" xfId="16756"/>
    <cellStyle name="Normal 156 2 2 2" xfId="16757"/>
    <cellStyle name="Normal 156 2 2 3" xfId="16758"/>
    <cellStyle name="Normal 156 2 3" xfId="16759"/>
    <cellStyle name="Normal 156 2 4" xfId="16760"/>
    <cellStyle name="Normal 156 3" xfId="16761"/>
    <cellStyle name="Normal 156 4" xfId="16762"/>
    <cellStyle name="Normal 156 4 2" xfId="16763"/>
    <cellStyle name="Normal 156 4 3" xfId="16764"/>
    <cellStyle name="Normal 156 5" xfId="16765"/>
    <cellStyle name="Normal 156 6" xfId="16766"/>
    <cellStyle name="Normal 157" xfId="16767"/>
    <cellStyle name="Normal 157 2" xfId="16768"/>
    <cellStyle name="Normal 158" xfId="16769"/>
    <cellStyle name="Normal 158 2" xfId="16770"/>
    <cellStyle name="Normal 159" xfId="16771"/>
    <cellStyle name="Normal 159 2" xfId="16772"/>
    <cellStyle name="Normal 159 2 2" xfId="16773"/>
    <cellStyle name="Normal 159 2 2 2" xfId="16774"/>
    <cellStyle name="Normal 159 2 2 3" xfId="16775"/>
    <cellStyle name="Normal 159 2 3" xfId="16776"/>
    <cellStyle name="Normal 159 2 4" xfId="16777"/>
    <cellStyle name="Normal 159 3" xfId="16778"/>
    <cellStyle name="Normal 159 4" xfId="16779"/>
    <cellStyle name="Normal 159 4 2" xfId="16780"/>
    <cellStyle name="Normal 159 4 3" xfId="16781"/>
    <cellStyle name="Normal 159 5" xfId="16782"/>
    <cellStyle name="Normal 159 6" xfId="16783"/>
    <cellStyle name="Normal 16" xfId="16784"/>
    <cellStyle name="Normal 16 10" xfId="16785"/>
    <cellStyle name="Normal 16 2" xfId="16786"/>
    <cellStyle name="Normal 16 2 2" xfId="16787"/>
    <cellStyle name="Normal 16 2 2 2" xfId="16788"/>
    <cellStyle name="Normal 16 2 2 2 2" xfId="16789"/>
    <cellStyle name="Normal 16 2 2 2 2 2" xfId="16790"/>
    <cellStyle name="Normal 16 2 2 2 2 2 2" xfId="16791"/>
    <cellStyle name="Normal 16 2 2 2 2 3" xfId="16792"/>
    <cellStyle name="Normal 16 2 2 2 3" xfId="16793"/>
    <cellStyle name="Normal 16 2 2 2 3 2" xfId="16794"/>
    <cellStyle name="Normal 16 2 2 2 4" xfId="16795"/>
    <cellStyle name="Normal 16 2 2 3" xfId="16796"/>
    <cellStyle name="Normal 16 2 2 3 2" xfId="16797"/>
    <cellStyle name="Normal 16 2 2 3 2 2" xfId="16798"/>
    <cellStyle name="Normal 16 2 2 3 3" xfId="16799"/>
    <cellStyle name="Normal 16 2 2 4" xfId="16800"/>
    <cellStyle name="Normal 16 2 2 4 2" xfId="16801"/>
    <cellStyle name="Normal 16 2 2 5" xfId="16802"/>
    <cellStyle name="Normal 16 2 3" xfId="16803"/>
    <cellStyle name="Normal 16 2 3 2" xfId="16804"/>
    <cellStyle name="Normal 16 2 3 2 2" xfId="16805"/>
    <cellStyle name="Normal 16 2 3 2 2 2" xfId="16806"/>
    <cellStyle name="Normal 16 2 3 2 2 2 2" xfId="16807"/>
    <cellStyle name="Normal 16 2 3 2 2 3" xfId="16808"/>
    <cellStyle name="Normal 16 2 3 2 3" xfId="16809"/>
    <cellStyle name="Normal 16 2 3 2 3 2" xfId="16810"/>
    <cellStyle name="Normal 16 2 3 2 4" xfId="16811"/>
    <cellStyle name="Normal 16 2 3 3" xfId="16812"/>
    <cellStyle name="Normal 16 2 3 3 2" xfId="16813"/>
    <cellStyle name="Normal 16 2 3 3 2 2" xfId="16814"/>
    <cellStyle name="Normal 16 2 3 3 3" xfId="16815"/>
    <cellStyle name="Normal 16 2 3 4" xfId="16816"/>
    <cellStyle name="Normal 16 2 3 4 2" xfId="16817"/>
    <cellStyle name="Normal 16 2 3 5" xfId="16818"/>
    <cellStyle name="Normal 16 2 4" xfId="16819"/>
    <cellStyle name="Normal 16 2 4 2" xfId="16820"/>
    <cellStyle name="Normal 16 2 4 2 2" xfId="16821"/>
    <cellStyle name="Normal 16 2 4 2 2 2" xfId="16822"/>
    <cellStyle name="Normal 16 2 4 2 3" xfId="16823"/>
    <cellStyle name="Normal 16 2 4 3" xfId="16824"/>
    <cellStyle name="Normal 16 2 4 3 2" xfId="16825"/>
    <cellStyle name="Normal 16 2 4 4" xfId="16826"/>
    <cellStyle name="Normal 16 2 5" xfId="16827"/>
    <cellStyle name="Normal 16 2 5 2" xfId="16828"/>
    <cellStyle name="Normal 16 2 5 2 2" xfId="16829"/>
    <cellStyle name="Normal 16 2 5 3" xfId="16830"/>
    <cellStyle name="Normal 16 2 6" xfId="16831"/>
    <cellStyle name="Normal 16 2 6 2" xfId="16832"/>
    <cellStyle name="Normal 16 2 7" xfId="16833"/>
    <cellStyle name="Normal 16 3" xfId="16834"/>
    <cellStyle name="Normal 16 3 2" xfId="16835"/>
    <cellStyle name="Normal 16 3 2 2" xfId="16836"/>
    <cellStyle name="Normal 16 3 2 2 2" xfId="16837"/>
    <cellStyle name="Normal 16 3 2 2 2 2" xfId="16838"/>
    <cellStyle name="Normal 16 3 2 2 2 2 2" xfId="16839"/>
    <cellStyle name="Normal 16 3 2 2 2 3" xfId="16840"/>
    <cellStyle name="Normal 16 3 2 2 3" xfId="16841"/>
    <cellStyle name="Normal 16 3 2 2 3 2" xfId="16842"/>
    <cellStyle name="Normal 16 3 2 2 4" xfId="16843"/>
    <cellStyle name="Normal 16 3 2 3" xfId="16844"/>
    <cellStyle name="Normal 16 3 2 3 2" xfId="16845"/>
    <cellStyle name="Normal 16 3 2 3 2 2" xfId="16846"/>
    <cellStyle name="Normal 16 3 2 3 3" xfId="16847"/>
    <cellStyle name="Normal 16 3 2 4" xfId="16848"/>
    <cellStyle name="Normal 16 3 2 4 2" xfId="16849"/>
    <cellStyle name="Normal 16 3 2 5" xfId="16850"/>
    <cellStyle name="Normal 16 3 3" xfId="16851"/>
    <cellStyle name="Normal 16 3 3 2" xfId="16852"/>
    <cellStyle name="Normal 16 3 3 2 2" xfId="16853"/>
    <cellStyle name="Normal 16 3 3 2 2 2" xfId="16854"/>
    <cellStyle name="Normal 16 3 3 2 2 2 2" xfId="16855"/>
    <cellStyle name="Normal 16 3 3 2 2 3" xfId="16856"/>
    <cellStyle name="Normal 16 3 3 2 3" xfId="16857"/>
    <cellStyle name="Normal 16 3 3 2 3 2" xfId="16858"/>
    <cellStyle name="Normal 16 3 3 2 4" xfId="16859"/>
    <cellStyle name="Normal 16 3 3 3" xfId="16860"/>
    <cellStyle name="Normal 16 3 3 3 2" xfId="16861"/>
    <cellStyle name="Normal 16 3 3 3 2 2" xfId="16862"/>
    <cellStyle name="Normal 16 3 3 3 3" xfId="16863"/>
    <cellStyle name="Normal 16 3 3 4" xfId="16864"/>
    <cellStyle name="Normal 16 3 3 4 2" xfId="16865"/>
    <cellStyle name="Normal 16 3 3 5" xfId="16866"/>
    <cellStyle name="Normal 16 3 4" xfId="16867"/>
    <cellStyle name="Normal 16 3 4 2" xfId="16868"/>
    <cellStyle name="Normal 16 3 4 2 2" xfId="16869"/>
    <cellStyle name="Normal 16 3 4 2 2 2" xfId="16870"/>
    <cellStyle name="Normal 16 3 4 2 3" xfId="16871"/>
    <cellStyle name="Normal 16 3 4 3" xfId="16872"/>
    <cellStyle name="Normal 16 3 4 3 2" xfId="16873"/>
    <cellStyle name="Normal 16 3 4 4" xfId="16874"/>
    <cellStyle name="Normal 16 3 5" xfId="16875"/>
    <cellStyle name="Normal 16 3 5 2" xfId="16876"/>
    <cellStyle name="Normal 16 3 5 2 2" xfId="16877"/>
    <cellStyle name="Normal 16 3 5 3" xfId="16878"/>
    <cellStyle name="Normal 16 3 6" xfId="16879"/>
    <cellStyle name="Normal 16 3 6 2" xfId="16880"/>
    <cellStyle name="Normal 16 3 7" xfId="16881"/>
    <cellStyle name="Normal 16 4" xfId="16882"/>
    <cellStyle name="Normal 16 4 2" xfId="16883"/>
    <cellStyle name="Normal 16 4 2 2" xfId="16884"/>
    <cellStyle name="Normal 16 4 2 2 2" xfId="16885"/>
    <cellStyle name="Normal 16 4 2 2 2 2" xfId="16886"/>
    <cellStyle name="Normal 16 4 2 2 3" xfId="16887"/>
    <cellStyle name="Normal 16 4 2 3" xfId="16888"/>
    <cellStyle name="Normal 16 4 2 3 2" xfId="16889"/>
    <cellStyle name="Normal 16 4 2 4" xfId="16890"/>
    <cellStyle name="Normal 16 4 3" xfId="16891"/>
    <cellStyle name="Normal 16 4 3 2" xfId="16892"/>
    <cellStyle name="Normal 16 4 3 2 2" xfId="16893"/>
    <cellStyle name="Normal 16 4 3 3" xfId="16894"/>
    <cellStyle name="Normal 16 4 4" xfId="16895"/>
    <cellStyle name="Normal 16 4 4 2" xfId="16896"/>
    <cellStyle name="Normal 16 4 5" xfId="16897"/>
    <cellStyle name="Normal 16 5" xfId="16898"/>
    <cellStyle name="Normal 16 5 2" xfId="16899"/>
    <cellStyle name="Normal 16 5 2 2" xfId="16900"/>
    <cellStyle name="Normal 16 5 2 2 2" xfId="16901"/>
    <cellStyle name="Normal 16 5 2 2 2 2" xfId="16902"/>
    <cellStyle name="Normal 16 5 2 2 3" xfId="16903"/>
    <cellStyle name="Normal 16 5 2 3" xfId="16904"/>
    <cellStyle name="Normal 16 5 2 3 2" xfId="16905"/>
    <cellStyle name="Normal 16 5 2 4" xfId="16906"/>
    <cellStyle name="Normal 16 5 3" xfId="16907"/>
    <cellStyle name="Normal 16 5 3 2" xfId="16908"/>
    <cellStyle name="Normal 16 5 3 2 2" xfId="16909"/>
    <cellStyle name="Normal 16 5 3 3" xfId="16910"/>
    <cellStyle name="Normal 16 5 4" xfId="16911"/>
    <cellStyle name="Normal 16 5 4 2" xfId="16912"/>
    <cellStyle name="Normal 16 5 5" xfId="16913"/>
    <cellStyle name="Normal 16 6" xfId="16914"/>
    <cellStyle name="Normal 16 6 2" xfId="16915"/>
    <cellStyle name="Normal 16 6 2 2" xfId="16916"/>
    <cellStyle name="Normal 16 6 2 2 2" xfId="16917"/>
    <cellStyle name="Normal 16 6 2 3" xfId="16918"/>
    <cellStyle name="Normal 16 6 3" xfId="16919"/>
    <cellStyle name="Normal 16 6 3 2" xfId="16920"/>
    <cellStyle name="Normal 16 6 4" xfId="16921"/>
    <cellStyle name="Normal 16 7" xfId="16922"/>
    <cellStyle name="Normal 16 7 2" xfId="16923"/>
    <cellStyle name="Normal 16 7 2 2" xfId="16924"/>
    <cellStyle name="Normal 16 7 3" xfId="16925"/>
    <cellStyle name="Normal 16 8" xfId="16926"/>
    <cellStyle name="Normal 16 9" xfId="16927"/>
    <cellStyle name="Normal 16 9 2" xfId="16928"/>
    <cellStyle name="Normal 160" xfId="16929"/>
    <cellStyle name="Normal 160 2" xfId="16930"/>
    <cellStyle name="Normal 161" xfId="16931"/>
    <cellStyle name="Normal 161 2" xfId="16932"/>
    <cellStyle name="Normal 162" xfId="16933"/>
    <cellStyle name="Normal 162 2" xfId="16934"/>
    <cellStyle name="Normal 162 2 2" xfId="16935"/>
    <cellStyle name="Normal 162 2 2 2" xfId="16936"/>
    <cellStyle name="Normal 162 2 2 3" xfId="16937"/>
    <cellStyle name="Normal 162 2 3" xfId="16938"/>
    <cellStyle name="Normal 162 2 4" xfId="16939"/>
    <cellStyle name="Normal 162 3" xfId="16940"/>
    <cellStyle name="Normal 162 4" xfId="16941"/>
    <cellStyle name="Normal 162 4 2" xfId="16942"/>
    <cellStyle name="Normal 162 4 3" xfId="16943"/>
    <cellStyle name="Normal 162 5" xfId="16944"/>
    <cellStyle name="Normal 162 6" xfId="16945"/>
    <cellStyle name="Normal 163" xfId="16946"/>
    <cellStyle name="Normal 163 2" xfId="16947"/>
    <cellStyle name="Normal 164" xfId="16948"/>
    <cellStyle name="Normal 164 2" xfId="16949"/>
    <cellStyle name="Normal 164 2 2" xfId="16950"/>
    <cellStyle name="Normal 164 2 2 2" xfId="16951"/>
    <cellStyle name="Normal 164 2 2 3" xfId="16952"/>
    <cellStyle name="Normal 164 2 3" xfId="16953"/>
    <cellStyle name="Normal 164 2 4" xfId="16954"/>
    <cellStyle name="Normal 164 3" xfId="16955"/>
    <cellStyle name="Normal 164 4" xfId="16956"/>
    <cellStyle name="Normal 164 4 2" xfId="16957"/>
    <cellStyle name="Normal 164 4 3" xfId="16958"/>
    <cellStyle name="Normal 164 5" xfId="16959"/>
    <cellStyle name="Normal 164 6" xfId="16960"/>
    <cellStyle name="Normal 165" xfId="16961"/>
    <cellStyle name="Normal 165 2" xfId="16962"/>
    <cellStyle name="Normal 166" xfId="16963"/>
    <cellStyle name="Normal 166 2" xfId="16964"/>
    <cellStyle name="Normal 166 2 2" xfId="16965"/>
    <cellStyle name="Normal 166 2 3" xfId="16966"/>
    <cellStyle name="Normal 166 3" xfId="16967"/>
    <cellStyle name="Normal 166 4" xfId="16968"/>
    <cellStyle name="Normal 167" xfId="16969"/>
    <cellStyle name="Normal 167 2" xfId="16970"/>
    <cellStyle name="Normal 167 3" xfId="16971"/>
    <cellStyle name="Normal 168" xfId="16972"/>
    <cellStyle name="Normal 168 2" xfId="16973"/>
    <cellStyle name="Normal 168 2 2" xfId="16974"/>
    <cellStyle name="Normal 168 2 3" xfId="16975"/>
    <cellStyle name="Normal 168 3" xfId="16976"/>
    <cellStyle name="Normal 168 4" xfId="16977"/>
    <cellStyle name="Normal 169" xfId="16978"/>
    <cellStyle name="Normal 169 2" xfId="16979"/>
    <cellStyle name="Normal 169 3" xfId="16980"/>
    <cellStyle name="Normal 17" xfId="16981"/>
    <cellStyle name="Normal 17 10" xfId="16982"/>
    <cellStyle name="Normal 17 2" xfId="16983"/>
    <cellStyle name="Normal 17 2 2" xfId="16984"/>
    <cellStyle name="Normal 17 2 2 2" xfId="16985"/>
    <cellStyle name="Normal 17 2 2 2 2" xfId="16986"/>
    <cellStyle name="Normal 17 2 2 2 2 2" xfId="16987"/>
    <cellStyle name="Normal 17 2 2 2 2 2 2" xfId="16988"/>
    <cellStyle name="Normal 17 2 2 2 2 3" xfId="16989"/>
    <cellStyle name="Normal 17 2 2 2 3" xfId="16990"/>
    <cellStyle name="Normal 17 2 2 2 3 2" xfId="16991"/>
    <cellStyle name="Normal 17 2 2 2 4" xfId="16992"/>
    <cellStyle name="Normal 17 2 2 3" xfId="16993"/>
    <cellStyle name="Normal 17 2 2 3 2" xfId="16994"/>
    <cellStyle name="Normal 17 2 2 3 2 2" xfId="16995"/>
    <cellStyle name="Normal 17 2 2 3 3" xfId="16996"/>
    <cellStyle name="Normal 17 2 2 4" xfId="16997"/>
    <cellStyle name="Normal 17 2 2 4 2" xfId="16998"/>
    <cellStyle name="Normal 17 2 2 5" xfId="16999"/>
    <cellStyle name="Normal 17 2 3" xfId="17000"/>
    <cellStyle name="Normal 17 2 3 2" xfId="17001"/>
    <cellStyle name="Normal 17 2 3 2 2" xfId="17002"/>
    <cellStyle name="Normal 17 2 3 2 2 2" xfId="17003"/>
    <cellStyle name="Normal 17 2 3 2 2 2 2" xfId="17004"/>
    <cellStyle name="Normal 17 2 3 2 2 3" xfId="17005"/>
    <cellStyle name="Normal 17 2 3 2 3" xfId="17006"/>
    <cellStyle name="Normal 17 2 3 2 3 2" xfId="17007"/>
    <cellStyle name="Normal 17 2 3 2 4" xfId="17008"/>
    <cellStyle name="Normal 17 2 3 3" xfId="17009"/>
    <cellStyle name="Normal 17 2 3 3 2" xfId="17010"/>
    <cellStyle name="Normal 17 2 3 3 2 2" xfId="17011"/>
    <cellStyle name="Normal 17 2 3 3 3" xfId="17012"/>
    <cellStyle name="Normal 17 2 3 4" xfId="17013"/>
    <cellStyle name="Normal 17 2 3 4 2" xfId="17014"/>
    <cellStyle name="Normal 17 2 3 5" xfId="17015"/>
    <cellStyle name="Normal 17 2 4" xfId="17016"/>
    <cellStyle name="Normal 17 2 4 2" xfId="17017"/>
    <cellStyle name="Normal 17 2 4 2 2" xfId="17018"/>
    <cellStyle name="Normal 17 2 4 2 2 2" xfId="17019"/>
    <cellStyle name="Normal 17 2 4 2 3" xfId="17020"/>
    <cellStyle name="Normal 17 2 4 3" xfId="17021"/>
    <cellStyle name="Normal 17 2 4 3 2" xfId="17022"/>
    <cellStyle name="Normal 17 2 4 4" xfId="17023"/>
    <cellStyle name="Normal 17 2 5" xfId="17024"/>
    <cellStyle name="Normal 17 2 5 2" xfId="17025"/>
    <cellStyle name="Normal 17 2 5 2 2" xfId="17026"/>
    <cellStyle name="Normal 17 2 5 3" xfId="17027"/>
    <cellStyle name="Normal 17 2 6" xfId="17028"/>
    <cellStyle name="Normal 17 2 6 2" xfId="17029"/>
    <cellStyle name="Normal 17 2 7" xfId="17030"/>
    <cellStyle name="Normal 17 3" xfId="17031"/>
    <cellStyle name="Normal 17 3 2" xfId="17032"/>
    <cellStyle name="Normal 17 3 2 2" xfId="17033"/>
    <cellStyle name="Normal 17 3 2 2 2" xfId="17034"/>
    <cellStyle name="Normal 17 3 2 2 2 2" xfId="17035"/>
    <cellStyle name="Normal 17 3 2 2 2 2 2" xfId="17036"/>
    <cellStyle name="Normal 17 3 2 2 2 3" xfId="17037"/>
    <cellStyle name="Normal 17 3 2 2 3" xfId="17038"/>
    <cellStyle name="Normal 17 3 2 2 3 2" xfId="17039"/>
    <cellStyle name="Normal 17 3 2 2 4" xfId="17040"/>
    <cellStyle name="Normal 17 3 2 3" xfId="17041"/>
    <cellStyle name="Normal 17 3 2 3 2" xfId="17042"/>
    <cellStyle name="Normal 17 3 2 3 2 2" xfId="17043"/>
    <cellStyle name="Normal 17 3 2 3 3" xfId="17044"/>
    <cellStyle name="Normal 17 3 2 4" xfId="17045"/>
    <cellStyle name="Normal 17 3 2 4 2" xfId="17046"/>
    <cellStyle name="Normal 17 3 2 5" xfId="17047"/>
    <cellStyle name="Normal 17 3 3" xfId="17048"/>
    <cellStyle name="Normal 17 3 3 2" xfId="17049"/>
    <cellStyle name="Normal 17 3 3 2 2" xfId="17050"/>
    <cellStyle name="Normal 17 3 3 2 2 2" xfId="17051"/>
    <cellStyle name="Normal 17 3 3 2 2 2 2" xfId="17052"/>
    <cellStyle name="Normal 17 3 3 2 2 3" xfId="17053"/>
    <cellStyle name="Normal 17 3 3 2 3" xfId="17054"/>
    <cellStyle name="Normal 17 3 3 2 3 2" xfId="17055"/>
    <cellStyle name="Normal 17 3 3 2 4" xfId="17056"/>
    <cellStyle name="Normal 17 3 3 3" xfId="17057"/>
    <cellStyle name="Normal 17 3 3 3 2" xfId="17058"/>
    <cellStyle name="Normal 17 3 3 3 2 2" xfId="17059"/>
    <cellStyle name="Normal 17 3 3 3 3" xfId="17060"/>
    <cellStyle name="Normal 17 3 3 4" xfId="17061"/>
    <cellStyle name="Normal 17 3 3 4 2" xfId="17062"/>
    <cellStyle name="Normal 17 3 3 5" xfId="17063"/>
    <cellStyle name="Normal 17 3 4" xfId="17064"/>
    <cellStyle name="Normal 17 3 4 2" xfId="17065"/>
    <cellStyle name="Normal 17 3 4 2 2" xfId="17066"/>
    <cellStyle name="Normal 17 3 4 2 2 2" xfId="17067"/>
    <cellStyle name="Normal 17 3 4 2 3" xfId="17068"/>
    <cellStyle name="Normal 17 3 4 3" xfId="17069"/>
    <cellStyle name="Normal 17 3 4 3 2" xfId="17070"/>
    <cellStyle name="Normal 17 3 4 4" xfId="17071"/>
    <cellStyle name="Normal 17 3 5" xfId="17072"/>
    <cellStyle name="Normal 17 3 5 2" xfId="17073"/>
    <cellStyle name="Normal 17 3 5 2 2" xfId="17074"/>
    <cellStyle name="Normal 17 3 5 3" xfId="17075"/>
    <cellStyle name="Normal 17 3 6" xfId="17076"/>
    <cellStyle name="Normal 17 3 6 2" xfId="17077"/>
    <cellStyle name="Normal 17 3 7" xfId="17078"/>
    <cellStyle name="Normal 17 4" xfId="17079"/>
    <cellStyle name="Normal 17 4 2" xfId="17080"/>
    <cellStyle name="Normal 17 4 2 2" xfId="17081"/>
    <cellStyle name="Normal 17 4 2 2 2" xfId="17082"/>
    <cellStyle name="Normal 17 4 2 2 2 2" xfId="17083"/>
    <cellStyle name="Normal 17 4 2 2 3" xfId="17084"/>
    <cellStyle name="Normal 17 4 2 3" xfId="17085"/>
    <cellStyle name="Normal 17 4 2 3 2" xfId="17086"/>
    <cellStyle name="Normal 17 4 2 4" xfId="17087"/>
    <cellStyle name="Normal 17 4 3" xfId="17088"/>
    <cellStyle name="Normal 17 4 3 2" xfId="17089"/>
    <cellStyle name="Normal 17 4 3 2 2" xfId="17090"/>
    <cellStyle name="Normal 17 4 3 3" xfId="17091"/>
    <cellStyle name="Normal 17 4 4" xfId="17092"/>
    <cellStyle name="Normal 17 4 4 2" xfId="17093"/>
    <cellStyle name="Normal 17 4 5" xfId="17094"/>
    <cellStyle name="Normal 17 5" xfId="17095"/>
    <cellStyle name="Normal 17 5 2" xfId="17096"/>
    <cellStyle name="Normal 17 5 2 2" xfId="17097"/>
    <cellStyle name="Normal 17 5 2 2 2" xfId="17098"/>
    <cellStyle name="Normal 17 5 2 2 2 2" xfId="17099"/>
    <cellStyle name="Normal 17 5 2 2 3" xfId="17100"/>
    <cellStyle name="Normal 17 5 2 3" xfId="17101"/>
    <cellStyle name="Normal 17 5 2 3 2" xfId="17102"/>
    <cellStyle name="Normal 17 5 2 4" xfId="17103"/>
    <cellStyle name="Normal 17 5 3" xfId="17104"/>
    <cellStyle name="Normal 17 5 3 2" xfId="17105"/>
    <cellStyle name="Normal 17 5 3 2 2" xfId="17106"/>
    <cellStyle name="Normal 17 5 3 3" xfId="17107"/>
    <cellStyle name="Normal 17 5 4" xfId="17108"/>
    <cellStyle name="Normal 17 5 4 2" xfId="17109"/>
    <cellStyle name="Normal 17 5 5" xfId="17110"/>
    <cellStyle name="Normal 17 6" xfId="17111"/>
    <cellStyle name="Normal 17 6 2" xfId="17112"/>
    <cellStyle name="Normal 17 6 2 2" xfId="17113"/>
    <cellStyle name="Normal 17 6 2 2 2" xfId="17114"/>
    <cellStyle name="Normal 17 6 2 3" xfId="17115"/>
    <cellStyle name="Normal 17 6 3" xfId="17116"/>
    <cellStyle name="Normal 17 6 3 2" xfId="17117"/>
    <cellStyle name="Normal 17 6 4" xfId="17118"/>
    <cellStyle name="Normal 17 7" xfId="17119"/>
    <cellStyle name="Normal 17 7 2" xfId="17120"/>
    <cellStyle name="Normal 17 7 2 2" xfId="17121"/>
    <cellStyle name="Normal 17 7 3" xfId="17122"/>
    <cellStyle name="Normal 17 8" xfId="17123"/>
    <cellStyle name="Normal 17 9" xfId="17124"/>
    <cellStyle name="Normal 17 9 2" xfId="17125"/>
    <cellStyle name="Normal 170" xfId="17126"/>
    <cellStyle name="Normal 170 2" xfId="17127"/>
    <cellStyle name="Normal 170 2 2" xfId="17128"/>
    <cellStyle name="Normal 170 2 2 2" xfId="17129"/>
    <cellStyle name="Normal 170 2 2 3" xfId="17130"/>
    <cellStyle name="Normal 170 2 3" xfId="17131"/>
    <cellStyle name="Normal 170 2 4" xfId="17132"/>
    <cellStyle name="Normal 170 3" xfId="17133"/>
    <cellStyle name="Normal 170 4" xfId="17134"/>
    <cellStyle name="Normal 170 4 2" xfId="17135"/>
    <cellStyle name="Normal 170 4 3" xfId="17136"/>
    <cellStyle name="Normal 170 5" xfId="17137"/>
    <cellStyle name="Normal 170 6" xfId="17138"/>
    <cellStyle name="Normal 171" xfId="17139"/>
    <cellStyle name="Normal 171 2" xfId="17140"/>
    <cellStyle name="Normal 171 3" xfId="17141"/>
    <cellStyle name="Normal 172" xfId="17142"/>
    <cellStyle name="Normal 172 2" xfId="17143"/>
    <cellStyle name="Normal 172 2 2" xfId="17144"/>
    <cellStyle name="Normal 172 2 2 2" xfId="17145"/>
    <cellStyle name="Normal 172 2 2 3" xfId="17146"/>
    <cellStyle name="Normal 172 2 3" xfId="17147"/>
    <cellStyle name="Normal 172 2 4" xfId="17148"/>
    <cellStyle name="Normal 172 3" xfId="17149"/>
    <cellStyle name="Normal 172 4" xfId="17150"/>
    <cellStyle name="Normal 172 4 2" xfId="17151"/>
    <cellStyle name="Normal 172 4 3" xfId="17152"/>
    <cellStyle name="Normal 172 5" xfId="17153"/>
    <cellStyle name="Normal 172 6" xfId="17154"/>
    <cellStyle name="Normal 173" xfId="17155"/>
    <cellStyle name="Normal 173 2" xfId="17156"/>
    <cellStyle name="Normal 173 3" xfId="17157"/>
    <cellStyle name="Normal 174" xfId="17158"/>
    <cellStyle name="Normal 174 2" xfId="17159"/>
    <cellStyle name="Normal 174 2 2" xfId="17160"/>
    <cellStyle name="Normal 174 2 3" xfId="17161"/>
    <cellStyle name="Normal 174 3" xfId="17162"/>
    <cellStyle name="Normal 174 4" xfId="17163"/>
    <cellStyle name="Normal 175" xfId="17164"/>
    <cellStyle name="Normal 175 2" xfId="17165"/>
    <cellStyle name="Normal 175 3" xfId="17166"/>
    <cellStyle name="Normal 176" xfId="17167"/>
    <cellStyle name="Normal 176 2" xfId="17168"/>
    <cellStyle name="Normal 176 2 2" xfId="17169"/>
    <cellStyle name="Normal 176 2 3" xfId="17170"/>
    <cellStyle name="Normal 176 3" xfId="17171"/>
    <cellStyle name="Normal 176 4" xfId="17172"/>
    <cellStyle name="Normal 177" xfId="17173"/>
    <cellStyle name="Normal 177 2" xfId="17174"/>
    <cellStyle name="Normal 178" xfId="17175"/>
    <cellStyle name="Normal 178 2" xfId="17176"/>
    <cellStyle name="Normal 178 2 2" xfId="17177"/>
    <cellStyle name="Normal 178 2 3" xfId="17178"/>
    <cellStyle name="Normal 178 3" xfId="17179"/>
    <cellStyle name="Normal 178 4" xfId="17180"/>
    <cellStyle name="Normal 179" xfId="17181"/>
    <cellStyle name="Normal 179 2" xfId="17182"/>
    <cellStyle name="Normal 18" xfId="17183"/>
    <cellStyle name="Normal 18 10" xfId="17184"/>
    <cellStyle name="Normal 18 2" xfId="17185"/>
    <cellStyle name="Normal 18 2 2" xfId="17186"/>
    <cellStyle name="Normal 18 2 2 2" xfId="17187"/>
    <cellStyle name="Normal 18 2 2 2 2" xfId="17188"/>
    <cellStyle name="Normal 18 2 2 2 2 2" xfId="17189"/>
    <cellStyle name="Normal 18 2 2 2 2 2 2" xfId="17190"/>
    <cellStyle name="Normal 18 2 2 2 2 3" xfId="17191"/>
    <cellStyle name="Normal 18 2 2 2 3" xfId="17192"/>
    <cellStyle name="Normal 18 2 2 2 3 2" xfId="17193"/>
    <cellStyle name="Normal 18 2 2 2 4" xfId="17194"/>
    <cellStyle name="Normal 18 2 2 3" xfId="17195"/>
    <cellStyle name="Normal 18 2 2 3 2" xfId="17196"/>
    <cellStyle name="Normal 18 2 2 3 2 2" xfId="17197"/>
    <cellStyle name="Normal 18 2 2 3 3" xfId="17198"/>
    <cellStyle name="Normal 18 2 2 4" xfId="17199"/>
    <cellStyle name="Normal 18 2 2 4 2" xfId="17200"/>
    <cellStyle name="Normal 18 2 2 5" xfId="17201"/>
    <cellStyle name="Normal 18 2 3" xfId="17202"/>
    <cellStyle name="Normal 18 2 3 2" xfId="17203"/>
    <cellStyle name="Normal 18 2 3 2 2" xfId="17204"/>
    <cellStyle name="Normal 18 2 3 2 2 2" xfId="17205"/>
    <cellStyle name="Normal 18 2 3 2 2 2 2" xfId="17206"/>
    <cellStyle name="Normal 18 2 3 2 2 3" xfId="17207"/>
    <cellStyle name="Normal 18 2 3 2 3" xfId="17208"/>
    <cellStyle name="Normal 18 2 3 2 3 2" xfId="17209"/>
    <cellStyle name="Normal 18 2 3 2 4" xfId="17210"/>
    <cellStyle name="Normal 18 2 3 3" xfId="17211"/>
    <cellStyle name="Normal 18 2 3 3 2" xfId="17212"/>
    <cellStyle name="Normal 18 2 3 3 2 2" xfId="17213"/>
    <cellStyle name="Normal 18 2 3 3 3" xfId="17214"/>
    <cellStyle name="Normal 18 2 3 4" xfId="17215"/>
    <cellStyle name="Normal 18 2 3 4 2" xfId="17216"/>
    <cellStyle name="Normal 18 2 3 5" xfId="17217"/>
    <cellStyle name="Normal 18 2 4" xfId="17218"/>
    <cellStyle name="Normal 18 2 4 2" xfId="17219"/>
    <cellStyle name="Normal 18 2 4 2 2" xfId="17220"/>
    <cellStyle name="Normal 18 2 4 2 2 2" xfId="17221"/>
    <cellStyle name="Normal 18 2 4 2 3" xfId="17222"/>
    <cellStyle name="Normal 18 2 4 3" xfId="17223"/>
    <cellStyle name="Normal 18 2 4 3 2" xfId="17224"/>
    <cellStyle name="Normal 18 2 4 4" xfId="17225"/>
    <cellStyle name="Normal 18 2 5" xfId="17226"/>
    <cellStyle name="Normal 18 2 5 2" xfId="17227"/>
    <cellStyle name="Normal 18 2 5 2 2" xfId="17228"/>
    <cellStyle name="Normal 18 2 5 3" xfId="17229"/>
    <cellStyle name="Normal 18 2 6" xfId="17230"/>
    <cellStyle name="Normal 18 2 7" xfId="17231"/>
    <cellStyle name="Normal 18 2 7 2" xfId="17232"/>
    <cellStyle name="Normal 18 2 8" xfId="17233"/>
    <cellStyle name="Normal 18 3" xfId="17234"/>
    <cellStyle name="Normal 18 3 2" xfId="17235"/>
    <cellStyle name="Normal 18 3 2 2" xfId="17236"/>
    <cellStyle name="Normal 18 3 2 2 2" xfId="17237"/>
    <cellStyle name="Normal 18 3 2 2 2 2" xfId="17238"/>
    <cellStyle name="Normal 18 3 2 2 2 2 2" xfId="17239"/>
    <cellStyle name="Normal 18 3 2 2 2 3" xfId="17240"/>
    <cellStyle name="Normal 18 3 2 2 3" xfId="17241"/>
    <cellStyle name="Normal 18 3 2 2 3 2" xfId="17242"/>
    <cellStyle name="Normal 18 3 2 2 4" xfId="17243"/>
    <cellStyle name="Normal 18 3 2 3" xfId="17244"/>
    <cellStyle name="Normal 18 3 2 3 2" xfId="17245"/>
    <cellStyle name="Normal 18 3 2 3 2 2" xfId="17246"/>
    <cellStyle name="Normal 18 3 2 3 3" xfId="17247"/>
    <cellStyle name="Normal 18 3 2 4" xfId="17248"/>
    <cellStyle name="Normal 18 3 2 4 2" xfId="17249"/>
    <cellStyle name="Normal 18 3 2 5" xfId="17250"/>
    <cellStyle name="Normal 18 3 3" xfId="17251"/>
    <cellStyle name="Normal 18 3 3 2" xfId="17252"/>
    <cellStyle name="Normal 18 3 3 2 2" xfId="17253"/>
    <cellStyle name="Normal 18 3 3 2 2 2" xfId="17254"/>
    <cellStyle name="Normal 18 3 3 2 2 2 2" xfId="17255"/>
    <cellStyle name="Normal 18 3 3 2 2 3" xfId="17256"/>
    <cellStyle name="Normal 18 3 3 2 3" xfId="17257"/>
    <cellStyle name="Normal 18 3 3 2 3 2" xfId="17258"/>
    <cellStyle name="Normal 18 3 3 2 4" xfId="17259"/>
    <cellStyle name="Normal 18 3 3 3" xfId="17260"/>
    <cellStyle name="Normal 18 3 3 3 2" xfId="17261"/>
    <cellStyle name="Normal 18 3 3 3 2 2" xfId="17262"/>
    <cellStyle name="Normal 18 3 3 3 3" xfId="17263"/>
    <cellStyle name="Normal 18 3 3 4" xfId="17264"/>
    <cellStyle name="Normal 18 3 3 4 2" xfId="17265"/>
    <cellStyle name="Normal 18 3 3 5" xfId="17266"/>
    <cellStyle name="Normal 18 3 4" xfId="17267"/>
    <cellStyle name="Normal 18 3 4 2" xfId="17268"/>
    <cellStyle name="Normal 18 3 4 2 2" xfId="17269"/>
    <cellStyle name="Normal 18 3 4 2 2 2" xfId="17270"/>
    <cellStyle name="Normal 18 3 4 2 3" xfId="17271"/>
    <cellStyle name="Normal 18 3 4 3" xfId="17272"/>
    <cellStyle name="Normal 18 3 4 3 2" xfId="17273"/>
    <cellStyle name="Normal 18 3 4 4" xfId="17274"/>
    <cellStyle name="Normal 18 3 5" xfId="17275"/>
    <cellStyle name="Normal 18 3 5 2" xfId="17276"/>
    <cellStyle name="Normal 18 3 5 2 2" xfId="17277"/>
    <cellStyle name="Normal 18 3 5 3" xfId="17278"/>
    <cellStyle name="Normal 18 3 6" xfId="17279"/>
    <cellStyle name="Normal 18 3 6 2" xfId="17280"/>
    <cellStyle name="Normal 18 3 7" xfId="17281"/>
    <cellStyle name="Normal 18 4" xfId="17282"/>
    <cellStyle name="Normal 18 4 2" xfId="17283"/>
    <cellStyle name="Normal 18 4 2 2" xfId="17284"/>
    <cellStyle name="Normal 18 4 2 2 2" xfId="17285"/>
    <cellStyle name="Normal 18 4 2 2 2 2" xfId="17286"/>
    <cellStyle name="Normal 18 4 2 2 3" xfId="17287"/>
    <cellStyle name="Normal 18 4 2 3" xfId="17288"/>
    <cellStyle name="Normal 18 4 2 3 2" xfId="17289"/>
    <cellStyle name="Normal 18 4 2 4" xfId="17290"/>
    <cellStyle name="Normal 18 4 3" xfId="17291"/>
    <cellStyle name="Normal 18 4 3 2" xfId="17292"/>
    <cellStyle name="Normal 18 4 3 2 2" xfId="17293"/>
    <cellStyle name="Normal 18 4 3 3" xfId="17294"/>
    <cellStyle name="Normal 18 4 4" xfId="17295"/>
    <cellStyle name="Normal 18 4 4 2" xfId="17296"/>
    <cellStyle name="Normal 18 4 5" xfId="17297"/>
    <cellStyle name="Normal 18 5" xfId="17298"/>
    <cellStyle name="Normal 18 5 2" xfId="17299"/>
    <cellStyle name="Normal 18 5 2 2" xfId="17300"/>
    <cellStyle name="Normal 18 5 2 2 2" xfId="17301"/>
    <cellStyle name="Normal 18 5 2 2 2 2" xfId="17302"/>
    <cellStyle name="Normal 18 5 2 2 3" xfId="17303"/>
    <cellStyle name="Normal 18 5 2 3" xfId="17304"/>
    <cellStyle name="Normal 18 5 2 3 2" xfId="17305"/>
    <cellStyle name="Normal 18 5 2 4" xfId="17306"/>
    <cellStyle name="Normal 18 5 3" xfId="17307"/>
    <cellStyle name="Normal 18 5 3 2" xfId="17308"/>
    <cellStyle name="Normal 18 5 3 2 2" xfId="17309"/>
    <cellStyle name="Normal 18 5 3 3" xfId="17310"/>
    <cellStyle name="Normal 18 5 4" xfId="17311"/>
    <cellStyle name="Normal 18 5 4 2" xfId="17312"/>
    <cellStyle name="Normal 18 5 5" xfId="17313"/>
    <cellStyle name="Normal 18 6" xfId="17314"/>
    <cellStyle name="Normal 18 6 2" xfId="17315"/>
    <cellStyle name="Normal 18 6 2 2" xfId="17316"/>
    <cellStyle name="Normal 18 6 2 2 2" xfId="17317"/>
    <cellStyle name="Normal 18 6 2 3" xfId="17318"/>
    <cellStyle name="Normal 18 6 3" xfId="17319"/>
    <cellStyle name="Normal 18 6 3 2" xfId="17320"/>
    <cellStyle name="Normal 18 6 4" xfId="17321"/>
    <cellStyle name="Normal 18 7" xfId="17322"/>
    <cellStyle name="Normal 18 7 2" xfId="17323"/>
    <cellStyle name="Normal 18 7 2 2" xfId="17324"/>
    <cellStyle name="Normal 18 7 3" xfId="17325"/>
    <cellStyle name="Normal 18 8" xfId="17326"/>
    <cellStyle name="Normal 18 9" xfId="17327"/>
    <cellStyle name="Normal 18 9 2" xfId="17328"/>
    <cellStyle name="Normal 180" xfId="17329"/>
    <cellStyle name="Normal 180 2" xfId="17330"/>
    <cellStyle name="Normal 180 2 2" xfId="17331"/>
    <cellStyle name="Normal 180 2 3" xfId="17332"/>
    <cellStyle name="Normal 180 3" xfId="17333"/>
    <cellStyle name="Normal 180 4" xfId="17334"/>
    <cellStyle name="Normal 181" xfId="17335"/>
    <cellStyle name="Normal 181 2" xfId="17336"/>
    <cellStyle name="Normal 182" xfId="17337"/>
    <cellStyle name="Normal 182 2" xfId="17338"/>
    <cellStyle name="Normal 182 2 2" xfId="17339"/>
    <cellStyle name="Normal 182 2 2 2" xfId="17340"/>
    <cellStyle name="Normal 182 2 2 3" xfId="17341"/>
    <cellStyle name="Normal 182 2 3" xfId="17342"/>
    <cellStyle name="Normal 182 2 4" xfId="17343"/>
    <cellStyle name="Normal 182 3" xfId="17344"/>
    <cellStyle name="Normal 182 4" xfId="17345"/>
    <cellStyle name="Normal 182 4 2" xfId="17346"/>
    <cellStyle name="Normal 182 4 3" xfId="17347"/>
    <cellStyle name="Normal 182 5" xfId="17348"/>
    <cellStyle name="Normal 182 6" xfId="17349"/>
    <cellStyle name="Normal 183" xfId="17350"/>
    <cellStyle name="Normal 183 2" xfId="17351"/>
    <cellStyle name="Normal 184" xfId="17352"/>
    <cellStyle name="Normal 184 2" xfId="17353"/>
    <cellStyle name="Normal 184 2 2" xfId="17354"/>
    <cellStyle name="Normal 184 2 3" xfId="17355"/>
    <cellStyle name="Normal 184 3" xfId="17356"/>
    <cellStyle name="Normal 184 4" xfId="17357"/>
    <cellStyle name="Normal 185" xfId="17358"/>
    <cellStyle name="Normal 185 2" xfId="17359"/>
    <cellStyle name="Normal 186" xfId="17360"/>
    <cellStyle name="Normal 186 2" xfId="17361"/>
    <cellStyle name="Normal 186 2 2" xfId="17362"/>
    <cellStyle name="Normal 186 2 3" xfId="17363"/>
    <cellStyle name="Normal 186 3" xfId="17364"/>
    <cellStyle name="Normal 186 4" xfId="17365"/>
    <cellStyle name="Normal 187" xfId="17366"/>
    <cellStyle name="Normal 187 2" xfId="17367"/>
    <cellStyle name="Normal 187 2 2" xfId="17368"/>
    <cellStyle name="Normal 187 2 3" xfId="17369"/>
    <cellStyle name="Normal 187 3" xfId="17370"/>
    <cellStyle name="Normal 187 4" xfId="17371"/>
    <cellStyle name="Normal 188" xfId="17372"/>
    <cellStyle name="Normal 188 2" xfId="17373"/>
    <cellStyle name="Normal 188 2 2" xfId="17374"/>
    <cellStyle name="Normal 188 2 3" xfId="17375"/>
    <cellStyle name="Normal 188 3" xfId="17376"/>
    <cellStyle name="Normal 188 4" xfId="17377"/>
    <cellStyle name="Normal 189" xfId="17378"/>
    <cellStyle name="Normal 189 2" xfId="17379"/>
    <cellStyle name="Normal 189 3" xfId="17380"/>
    <cellStyle name="Normal 19" xfId="17381"/>
    <cellStyle name="Normal 19 10" xfId="17382"/>
    <cellStyle name="Normal 19 2" xfId="17383"/>
    <cellStyle name="Normal 19 2 2" xfId="17384"/>
    <cellStyle name="Normal 19 2 2 2" xfId="17385"/>
    <cellStyle name="Normal 19 2 2 2 2" xfId="17386"/>
    <cellStyle name="Normal 19 2 2 2 2 2" xfId="17387"/>
    <cellStyle name="Normal 19 2 2 2 2 2 2" xfId="17388"/>
    <cellStyle name="Normal 19 2 2 2 2 3" xfId="17389"/>
    <cellStyle name="Normal 19 2 2 2 3" xfId="17390"/>
    <cellStyle name="Normal 19 2 2 2 3 2" xfId="17391"/>
    <cellStyle name="Normal 19 2 2 2 4" xfId="17392"/>
    <cellStyle name="Normal 19 2 2 3" xfId="17393"/>
    <cellStyle name="Normal 19 2 2 3 2" xfId="17394"/>
    <cellStyle name="Normal 19 2 2 3 2 2" xfId="17395"/>
    <cellStyle name="Normal 19 2 2 3 3" xfId="17396"/>
    <cellStyle name="Normal 19 2 2 4" xfId="17397"/>
    <cellStyle name="Normal 19 2 2 4 2" xfId="17398"/>
    <cellStyle name="Normal 19 2 2 5" xfId="17399"/>
    <cellStyle name="Normal 19 2 3" xfId="17400"/>
    <cellStyle name="Normal 19 2 3 2" xfId="17401"/>
    <cellStyle name="Normal 19 2 3 2 2" xfId="17402"/>
    <cellStyle name="Normal 19 2 3 2 2 2" xfId="17403"/>
    <cellStyle name="Normal 19 2 3 2 2 2 2" xfId="17404"/>
    <cellStyle name="Normal 19 2 3 2 2 3" xfId="17405"/>
    <cellStyle name="Normal 19 2 3 2 3" xfId="17406"/>
    <cellStyle name="Normal 19 2 3 2 3 2" xfId="17407"/>
    <cellStyle name="Normal 19 2 3 2 4" xfId="17408"/>
    <cellStyle name="Normal 19 2 3 3" xfId="17409"/>
    <cellStyle name="Normal 19 2 3 3 2" xfId="17410"/>
    <cellStyle name="Normal 19 2 3 3 2 2" xfId="17411"/>
    <cellStyle name="Normal 19 2 3 3 3" xfId="17412"/>
    <cellStyle name="Normal 19 2 3 4" xfId="17413"/>
    <cellStyle name="Normal 19 2 3 4 2" xfId="17414"/>
    <cellStyle name="Normal 19 2 3 5" xfId="17415"/>
    <cellStyle name="Normal 19 2 4" xfId="17416"/>
    <cellStyle name="Normal 19 2 4 2" xfId="17417"/>
    <cellStyle name="Normal 19 2 4 2 2" xfId="17418"/>
    <cellStyle name="Normal 19 2 4 2 2 2" xfId="17419"/>
    <cellStyle name="Normal 19 2 4 2 3" xfId="17420"/>
    <cellStyle name="Normal 19 2 4 3" xfId="17421"/>
    <cellStyle name="Normal 19 2 4 3 2" xfId="17422"/>
    <cellStyle name="Normal 19 2 4 4" xfId="17423"/>
    <cellStyle name="Normal 19 2 5" xfId="17424"/>
    <cellStyle name="Normal 19 2 5 2" xfId="17425"/>
    <cellStyle name="Normal 19 2 5 2 2" xfId="17426"/>
    <cellStyle name="Normal 19 2 5 3" xfId="17427"/>
    <cellStyle name="Normal 19 2 6" xfId="17428"/>
    <cellStyle name="Normal 19 2 6 2" xfId="17429"/>
    <cellStyle name="Normal 19 2 7" xfId="17430"/>
    <cellStyle name="Normal 19 3" xfId="17431"/>
    <cellStyle name="Normal 19 3 2" xfId="17432"/>
    <cellStyle name="Normal 19 3 2 2" xfId="17433"/>
    <cellStyle name="Normal 19 3 2 2 2" xfId="17434"/>
    <cellStyle name="Normal 19 3 2 2 2 2" xfId="17435"/>
    <cellStyle name="Normal 19 3 2 2 2 2 2" xfId="17436"/>
    <cellStyle name="Normal 19 3 2 2 2 3" xfId="17437"/>
    <cellStyle name="Normal 19 3 2 2 3" xfId="17438"/>
    <cellStyle name="Normal 19 3 2 2 3 2" xfId="17439"/>
    <cellStyle name="Normal 19 3 2 2 4" xfId="17440"/>
    <cellStyle name="Normal 19 3 2 3" xfId="17441"/>
    <cellStyle name="Normal 19 3 2 3 2" xfId="17442"/>
    <cellStyle name="Normal 19 3 2 3 2 2" xfId="17443"/>
    <cellStyle name="Normal 19 3 2 3 3" xfId="17444"/>
    <cellStyle name="Normal 19 3 2 4" xfId="17445"/>
    <cellStyle name="Normal 19 3 2 4 2" xfId="17446"/>
    <cellStyle name="Normal 19 3 2 5" xfId="17447"/>
    <cellStyle name="Normal 19 3 3" xfId="17448"/>
    <cellStyle name="Normal 19 3 3 2" xfId="17449"/>
    <cellStyle name="Normal 19 3 3 2 2" xfId="17450"/>
    <cellStyle name="Normal 19 3 3 2 2 2" xfId="17451"/>
    <cellStyle name="Normal 19 3 3 2 2 2 2" xfId="17452"/>
    <cellStyle name="Normal 19 3 3 2 2 3" xfId="17453"/>
    <cellStyle name="Normal 19 3 3 2 3" xfId="17454"/>
    <cellStyle name="Normal 19 3 3 2 3 2" xfId="17455"/>
    <cellStyle name="Normal 19 3 3 2 4" xfId="17456"/>
    <cellStyle name="Normal 19 3 3 3" xfId="17457"/>
    <cellStyle name="Normal 19 3 3 3 2" xfId="17458"/>
    <cellStyle name="Normal 19 3 3 3 2 2" xfId="17459"/>
    <cellStyle name="Normal 19 3 3 3 3" xfId="17460"/>
    <cellStyle name="Normal 19 3 3 4" xfId="17461"/>
    <cellStyle name="Normal 19 3 3 4 2" xfId="17462"/>
    <cellStyle name="Normal 19 3 3 5" xfId="17463"/>
    <cellStyle name="Normal 19 3 4" xfId="17464"/>
    <cellStyle name="Normal 19 3 4 2" xfId="17465"/>
    <cellStyle name="Normal 19 3 4 2 2" xfId="17466"/>
    <cellStyle name="Normal 19 3 4 2 2 2" xfId="17467"/>
    <cellStyle name="Normal 19 3 4 2 3" xfId="17468"/>
    <cellStyle name="Normal 19 3 4 3" xfId="17469"/>
    <cellStyle name="Normal 19 3 4 3 2" xfId="17470"/>
    <cellStyle name="Normal 19 3 4 4" xfId="17471"/>
    <cellStyle name="Normal 19 3 5" xfId="17472"/>
    <cellStyle name="Normal 19 3 5 2" xfId="17473"/>
    <cellStyle name="Normal 19 3 5 2 2" xfId="17474"/>
    <cellStyle name="Normal 19 3 5 3" xfId="17475"/>
    <cellStyle name="Normal 19 3 6" xfId="17476"/>
    <cellStyle name="Normal 19 3 6 2" xfId="17477"/>
    <cellStyle name="Normal 19 3 7" xfId="17478"/>
    <cellStyle name="Normal 19 4" xfId="17479"/>
    <cellStyle name="Normal 19 4 2" xfId="17480"/>
    <cellStyle name="Normal 19 4 2 2" xfId="17481"/>
    <cellStyle name="Normal 19 4 2 2 2" xfId="17482"/>
    <cellStyle name="Normal 19 4 2 2 2 2" xfId="17483"/>
    <cellStyle name="Normal 19 4 2 2 3" xfId="17484"/>
    <cellStyle name="Normal 19 4 2 3" xfId="17485"/>
    <cellStyle name="Normal 19 4 2 3 2" xfId="17486"/>
    <cellStyle name="Normal 19 4 2 4" xfId="17487"/>
    <cellStyle name="Normal 19 4 3" xfId="17488"/>
    <cellStyle name="Normal 19 4 3 2" xfId="17489"/>
    <cellStyle name="Normal 19 4 3 2 2" xfId="17490"/>
    <cellStyle name="Normal 19 4 3 3" xfId="17491"/>
    <cellStyle name="Normal 19 4 4" xfId="17492"/>
    <cellStyle name="Normal 19 4 4 2" xfId="17493"/>
    <cellStyle name="Normal 19 4 5" xfId="17494"/>
    <cellStyle name="Normal 19 5" xfId="17495"/>
    <cellStyle name="Normal 19 5 2" xfId="17496"/>
    <cellStyle name="Normal 19 5 2 2" xfId="17497"/>
    <cellStyle name="Normal 19 5 2 2 2" xfId="17498"/>
    <cellStyle name="Normal 19 5 2 2 2 2" xfId="17499"/>
    <cellStyle name="Normal 19 5 2 2 3" xfId="17500"/>
    <cellStyle name="Normal 19 5 2 3" xfId="17501"/>
    <cellStyle name="Normal 19 5 2 3 2" xfId="17502"/>
    <cellStyle name="Normal 19 5 2 4" xfId="17503"/>
    <cellStyle name="Normal 19 5 3" xfId="17504"/>
    <cellStyle name="Normal 19 5 3 2" xfId="17505"/>
    <cellStyle name="Normal 19 5 3 2 2" xfId="17506"/>
    <cellStyle name="Normal 19 5 3 3" xfId="17507"/>
    <cellStyle name="Normal 19 5 4" xfId="17508"/>
    <cellStyle name="Normal 19 5 4 2" xfId="17509"/>
    <cellStyle name="Normal 19 5 5" xfId="17510"/>
    <cellStyle name="Normal 19 6" xfId="17511"/>
    <cellStyle name="Normal 19 6 2" xfId="17512"/>
    <cellStyle name="Normal 19 6 2 2" xfId="17513"/>
    <cellStyle name="Normal 19 6 2 2 2" xfId="17514"/>
    <cellStyle name="Normal 19 6 2 3" xfId="17515"/>
    <cellStyle name="Normal 19 6 3" xfId="17516"/>
    <cellStyle name="Normal 19 6 3 2" xfId="17517"/>
    <cellStyle name="Normal 19 6 4" xfId="17518"/>
    <cellStyle name="Normal 19 7" xfId="17519"/>
    <cellStyle name="Normal 19 7 2" xfId="17520"/>
    <cellStyle name="Normal 19 7 2 2" xfId="17521"/>
    <cellStyle name="Normal 19 7 3" xfId="17522"/>
    <cellStyle name="Normal 19 8" xfId="17523"/>
    <cellStyle name="Normal 19 9" xfId="17524"/>
    <cellStyle name="Normal 19 9 2" xfId="17525"/>
    <cellStyle name="Normal 190" xfId="17526"/>
    <cellStyle name="Normal 190 2" xfId="17527"/>
    <cellStyle name="Normal 190 2 2" xfId="17528"/>
    <cellStyle name="Normal 190 2 2 2" xfId="17529"/>
    <cellStyle name="Normal 190 2 2 3" xfId="17530"/>
    <cellStyle name="Normal 190 2 3" xfId="17531"/>
    <cellStyle name="Normal 190 2 4" xfId="17532"/>
    <cellStyle name="Normal 190 3" xfId="17533"/>
    <cellStyle name="Normal 190 4" xfId="17534"/>
    <cellStyle name="Normal 190 4 2" xfId="17535"/>
    <cellStyle name="Normal 190 4 3" xfId="17536"/>
    <cellStyle name="Normal 190 5" xfId="17537"/>
    <cellStyle name="Normal 190 6" xfId="17538"/>
    <cellStyle name="Normal 191" xfId="17539"/>
    <cellStyle name="Normal 191 2" xfId="17540"/>
    <cellStyle name="Normal 191 3" xfId="17541"/>
    <cellStyle name="Normal 191 3 2" xfId="17542"/>
    <cellStyle name="Normal 192" xfId="17543"/>
    <cellStyle name="Normal 192 2" xfId="17544"/>
    <cellStyle name="Normal 192 2 2" xfId="17545"/>
    <cellStyle name="Normal 192 3" xfId="17546"/>
    <cellStyle name="Normal 193" xfId="17547"/>
    <cellStyle name="Normal 193 2" xfId="17548"/>
    <cellStyle name="Normal 193 2 2" xfId="17549"/>
    <cellStyle name="Normal 193 2 2 2" xfId="17550"/>
    <cellStyle name="Normal 193 2 2 3" xfId="17551"/>
    <cellStyle name="Normal 193 2 3" xfId="17552"/>
    <cellStyle name="Normal 193 2 4" xfId="17553"/>
    <cellStyle name="Normal 193 3" xfId="17554"/>
    <cellStyle name="Normal 193 4" xfId="17555"/>
    <cellStyle name="Normal 193 4 2" xfId="17556"/>
    <cellStyle name="Normal 193 4 3" xfId="17557"/>
    <cellStyle name="Normal 193 5" xfId="17558"/>
    <cellStyle name="Normal 193 6" xfId="17559"/>
    <cellStyle name="Normal 194" xfId="17560"/>
    <cellStyle name="Normal 195" xfId="17561"/>
    <cellStyle name="Normal 195 2" xfId="17562"/>
    <cellStyle name="Normal 195 2 2" xfId="17563"/>
    <cellStyle name="Normal 195 3" xfId="17564"/>
    <cellStyle name="Normal 195 3 2" xfId="17565"/>
    <cellStyle name="Normal 196" xfId="17566"/>
    <cellStyle name="Normal 196 2" xfId="17567"/>
    <cellStyle name="Normal 197" xfId="17568"/>
    <cellStyle name="Normal 197 2" xfId="17569"/>
    <cellStyle name="Normal 197 2 2" xfId="17570"/>
    <cellStyle name="Normal 197 2 3" xfId="17571"/>
    <cellStyle name="Normal 197 3" xfId="17572"/>
    <cellStyle name="Normal 197 3 2" xfId="17573"/>
    <cellStyle name="Normal 197 4" xfId="17574"/>
    <cellStyle name="Normal 198" xfId="17575"/>
    <cellStyle name="Normal 198 2" xfId="17576"/>
    <cellStyle name="Normal 198 2 2" xfId="17577"/>
    <cellStyle name="Normal 198 2 3" xfId="17578"/>
    <cellStyle name="Normal 198 3" xfId="17579"/>
    <cellStyle name="Normal 198 3 2" xfId="17580"/>
    <cellStyle name="Normal 198 4" xfId="17581"/>
    <cellStyle name="Normal 199" xfId="17582"/>
    <cellStyle name="Normal 199 2" xfId="17583"/>
    <cellStyle name="Normal 199 2 2" xfId="17584"/>
    <cellStyle name="Normal 199 2 3" xfId="17585"/>
    <cellStyle name="Normal 199 3" xfId="17586"/>
    <cellStyle name="Normal 199 4" xfId="17587"/>
    <cellStyle name="Normal 2" xfId="17588"/>
    <cellStyle name="Normal 2 10" xfId="17589"/>
    <cellStyle name="Normal 2 10 2" xfId="17590"/>
    <cellStyle name="Normal 2 10 2 2" xfId="17591"/>
    <cellStyle name="Normal 2 10 3" xfId="17592"/>
    <cellStyle name="Normal 2 100" xfId="17593"/>
    <cellStyle name="Normal 2 100 2" xfId="17594"/>
    <cellStyle name="Normal 2 101" xfId="17595"/>
    <cellStyle name="Normal 2 101 2" xfId="17596"/>
    <cellStyle name="Normal 2 102" xfId="17597"/>
    <cellStyle name="Normal 2 102 2" xfId="17598"/>
    <cellStyle name="Normal 2 103" xfId="17599"/>
    <cellStyle name="Normal 2 103 2" xfId="17600"/>
    <cellStyle name="Normal 2 104" xfId="17601"/>
    <cellStyle name="Normal 2 104 2" xfId="17602"/>
    <cellStyle name="Normal 2 105" xfId="17603"/>
    <cellStyle name="Normal 2 105 2" xfId="17604"/>
    <cellStyle name="Normal 2 106" xfId="17605"/>
    <cellStyle name="Normal 2 106 2" xfId="17606"/>
    <cellStyle name="Normal 2 107" xfId="17607"/>
    <cellStyle name="Normal 2 107 2" xfId="17608"/>
    <cellStyle name="Normal 2 108" xfId="17609"/>
    <cellStyle name="Normal 2 108 2" xfId="17610"/>
    <cellStyle name="Normal 2 109" xfId="17611"/>
    <cellStyle name="Normal 2 109 2" xfId="17612"/>
    <cellStyle name="Normal 2 11" xfId="17613"/>
    <cellStyle name="Normal 2 11 2" xfId="17614"/>
    <cellStyle name="Normal 2 110" xfId="17615"/>
    <cellStyle name="Normal 2 110 2" xfId="17616"/>
    <cellStyle name="Normal 2 111" xfId="17617"/>
    <cellStyle name="Normal 2 111 2" xfId="17618"/>
    <cellStyle name="Normal 2 112" xfId="17619"/>
    <cellStyle name="Normal 2 112 2" xfId="17620"/>
    <cellStyle name="Normal 2 113" xfId="17621"/>
    <cellStyle name="Normal 2 113 2" xfId="17622"/>
    <cellStyle name="Normal 2 114" xfId="17623"/>
    <cellStyle name="Normal 2 114 2" xfId="17624"/>
    <cellStyle name="Normal 2 115" xfId="17625"/>
    <cellStyle name="Normal 2 115 2" xfId="17626"/>
    <cellStyle name="Normal 2 116" xfId="17627"/>
    <cellStyle name="Normal 2 116 2" xfId="17628"/>
    <cellStyle name="Normal 2 117" xfId="17629"/>
    <cellStyle name="Normal 2 117 2" xfId="17630"/>
    <cellStyle name="Normal 2 118" xfId="17631"/>
    <cellStyle name="Normal 2 118 2" xfId="17632"/>
    <cellStyle name="Normal 2 119" xfId="17633"/>
    <cellStyle name="Normal 2 119 2" xfId="17634"/>
    <cellStyle name="Normal 2 12" xfId="17635"/>
    <cellStyle name="Normal 2 12 2" xfId="17636"/>
    <cellStyle name="Normal 2 12 3" xfId="17637"/>
    <cellStyle name="Normal 2 120" xfId="17638"/>
    <cellStyle name="Normal 2 120 2" xfId="17639"/>
    <cellStyle name="Normal 2 121" xfId="17640"/>
    <cellStyle name="Normal 2 121 2" xfId="17641"/>
    <cellStyle name="Normal 2 122" xfId="17642"/>
    <cellStyle name="Normal 2 122 2" xfId="17643"/>
    <cellStyle name="Normal 2 123" xfId="17644"/>
    <cellStyle name="Normal 2 123 2" xfId="17645"/>
    <cellStyle name="Normal 2 124" xfId="17646"/>
    <cellStyle name="Normal 2 124 2" xfId="17647"/>
    <cellStyle name="Normal 2 125" xfId="17648"/>
    <cellStyle name="Normal 2 125 2" xfId="17649"/>
    <cellStyle name="Normal 2 126" xfId="17650"/>
    <cellStyle name="Normal 2 126 2" xfId="17651"/>
    <cellStyle name="Normal 2 127" xfId="17652"/>
    <cellStyle name="Normal 2 127 2" xfId="17653"/>
    <cellStyle name="Normal 2 128" xfId="17654"/>
    <cellStyle name="Normal 2 128 2" xfId="17655"/>
    <cellStyle name="Normal 2 129" xfId="17656"/>
    <cellStyle name="Normal 2 129 2" xfId="17657"/>
    <cellStyle name="Normal 2 13" xfId="17658"/>
    <cellStyle name="Normal 2 13 2" xfId="17659"/>
    <cellStyle name="Normal 2 130" xfId="17660"/>
    <cellStyle name="Normal 2 130 2" xfId="17661"/>
    <cellStyle name="Normal 2 131" xfId="17662"/>
    <cellStyle name="Normal 2 131 2" xfId="17663"/>
    <cellStyle name="Normal 2 132" xfId="17664"/>
    <cellStyle name="Normal 2 132 2" xfId="17665"/>
    <cellStyle name="Normal 2 133" xfId="17666"/>
    <cellStyle name="Normal 2 133 2" xfId="17667"/>
    <cellStyle name="Normal 2 134" xfId="17668"/>
    <cellStyle name="Normal 2 134 2" xfId="17669"/>
    <cellStyle name="Normal 2 135" xfId="17670"/>
    <cellStyle name="Normal 2 135 2" xfId="17671"/>
    <cellStyle name="Normal 2 136" xfId="17672"/>
    <cellStyle name="Normal 2 136 2" xfId="17673"/>
    <cellStyle name="Normal 2 137" xfId="17674"/>
    <cellStyle name="Normal 2 137 2" xfId="17675"/>
    <cellStyle name="Normal 2 138" xfId="17676"/>
    <cellStyle name="Normal 2 138 2" xfId="17677"/>
    <cellStyle name="Normal 2 139" xfId="17678"/>
    <cellStyle name="Normal 2 139 2" xfId="17679"/>
    <cellStyle name="Normal 2 14" xfId="17680"/>
    <cellStyle name="Normal 2 14 2" xfId="17681"/>
    <cellStyle name="Normal 2 140" xfId="17682"/>
    <cellStyle name="Normal 2 140 2" xfId="17683"/>
    <cellStyle name="Normal 2 141" xfId="17684"/>
    <cellStyle name="Normal 2 141 2" xfId="17685"/>
    <cellStyle name="Normal 2 142" xfId="17686"/>
    <cellStyle name="Normal 2 142 2" xfId="17687"/>
    <cellStyle name="Normal 2 143" xfId="17688"/>
    <cellStyle name="Normal 2 143 2" xfId="17689"/>
    <cellStyle name="Normal 2 144" xfId="17690"/>
    <cellStyle name="Normal 2 144 2" xfId="17691"/>
    <cellStyle name="Normal 2 145" xfId="17692"/>
    <cellStyle name="Normal 2 145 2" xfId="17693"/>
    <cellStyle name="Normal 2 146" xfId="17694"/>
    <cellStyle name="Normal 2 146 2" xfId="17695"/>
    <cellStyle name="Normal 2 147" xfId="17696"/>
    <cellStyle name="Normal 2 147 2" xfId="17697"/>
    <cellStyle name="Normal 2 148" xfId="17698"/>
    <cellStyle name="Normal 2 148 2" xfId="17699"/>
    <cellStyle name="Normal 2 149" xfId="17700"/>
    <cellStyle name="Normal 2 149 2" xfId="17701"/>
    <cellStyle name="Normal 2 15" xfId="17702"/>
    <cellStyle name="Normal 2 15 2" xfId="17703"/>
    <cellStyle name="Normal 2 150" xfId="17704"/>
    <cellStyle name="Normal 2 150 2" xfId="17705"/>
    <cellStyle name="Normal 2 151" xfId="17706"/>
    <cellStyle name="Normal 2 151 2" xfId="17707"/>
    <cellStyle name="Normal 2 152" xfId="17708"/>
    <cellStyle name="Normal 2 152 2" xfId="17709"/>
    <cellStyle name="Normal 2 153" xfId="17710"/>
    <cellStyle name="Normal 2 153 2" xfId="17711"/>
    <cellStyle name="Normal 2 154" xfId="17712"/>
    <cellStyle name="Normal 2 154 2" xfId="17713"/>
    <cellStyle name="Normal 2 155" xfId="17714"/>
    <cellStyle name="Normal 2 155 2" xfId="17715"/>
    <cellStyle name="Normal 2 156" xfId="17716"/>
    <cellStyle name="Normal 2 156 2" xfId="17717"/>
    <cellStyle name="Normal 2 157" xfId="17718"/>
    <cellStyle name="Normal 2 157 2" xfId="17719"/>
    <cellStyle name="Normal 2 158" xfId="17720"/>
    <cellStyle name="Normal 2 158 2" xfId="17721"/>
    <cellStyle name="Normal 2 159" xfId="17722"/>
    <cellStyle name="Normal 2 159 2" xfId="17723"/>
    <cellStyle name="Normal 2 16" xfId="17724"/>
    <cellStyle name="Normal 2 16 2" xfId="17725"/>
    <cellStyle name="Normal 2 160" xfId="17726"/>
    <cellStyle name="Normal 2 160 2" xfId="17727"/>
    <cellStyle name="Normal 2 161" xfId="17728"/>
    <cellStyle name="Normal 2 161 2" xfId="17729"/>
    <cellStyle name="Normal 2 162" xfId="17730"/>
    <cellStyle name="Normal 2 162 2" xfId="17731"/>
    <cellStyle name="Normal 2 162 2 2" xfId="17732"/>
    <cellStyle name="Normal 2 163" xfId="17733"/>
    <cellStyle name="Normal 2 163 2" xfId="17734"/>
    <cellStyle name="Normal 2 164" xfId="17735"/>
    <cellStyle name="Normal 2 164 2" xfId="17736"/>
    <cellStyle name="Normal 2 165" xfId="17737"/>
    <cellStyle name="Normal 2 165 2" xfId="17738"/>
    <cellStyle name="Normal 2 166" xfId="17739"/>
    <cellStyle name="Normal 2 166 2" xfId="17740"/>
    <cellStyle name="Normal 2 167" xfId="17741"/>
    <cellStyle name="Normal 2 167 2" xfId="17742"/>
    <cellStyle name="Normal 2 168" xfId="17743"/>
    <cellStyle name="Normal 2 168 2" xfId="17744"/>
    <cellStyle name="Normal 2 169" xfId="17745"/>
    <cellStyle name="Normal 2 169 2" xfId="17746"/>
    <cellStyle name="Normal 2 17" xfId="17747"/>
    <cellStyle name="Normal 2 17 2" xfId="17748"/>
    <cellStyle name="Normal 2 170" xfId="17749"/>
    <cellStyle name="Normal 2 170 2" xfId="17750"/>
    <cellStyle name="Normal 2 171" xfId="17751"/>
    <cellStyle name="Normal 2 171 2" xfId="17752"/>
    <cellStyle name="Normal 2 172" xfId="17753"/>
    <cellStyle name="Normal 2 172 2" xfId="17754"/>
    <cellStyle name="Normal 2 173" xfId="17755"/>
    <cellStyle name="Normal 2 173 2" xfId="17756"/>
    <cellStyle name="Normal 2 174" xfId="17757"/>
    <cellStyle name="Normal 2 174 2" xfId="17758"/>
    <cellStyle name="Normal 2 175" xfId="17759"/>
    <cellStyle name="Normal 2 175 2" xfId="17760"/>
    <cellStyle name="Normal 2 176" xfId="17761"/>
    <cellStyle name="Normal 2 176 2" xfId="17762"/>
    <cellStyle name="Normal 2 177" xfId="17763"/>
    <cellStyle name="Normal 2 177 2" xfId="17764"/>
    <cellStyle name="Normal 2 178" xfId="17765"/>
    <cellStyle name="Normal 2 178 2" xfId="17766"/>
    <cellStyle name="Normal 2 179" xfId="17767"/>
    <cellStyle name="Normal 2 179 2" xfId="17768"/>
    <cellStyle name="Normal 2 18" xfId="17769"/>
    <cellStyle name="Normal 2 18 2" xfId="17770"/>
    <cellStyle name="Normal 2 180" xfId="17771"/>
    <cellStyle name="Normal 2 180 2" xfId="17772"/>
    <cellStyle name="Normal 2 181" xfId="17773"/>
    <cellStyle name="Normal 2 181 2" xfId="17774"/>
    <cellStyle name="Normal 2 182" xfId="17775"/>
    <cellStyle name="Normal 2 182 2" xfId="17776"/>
    <cellStyle name="Normal 2 183" xfId="17777"/>
    <cellStyle name="Normal 2 183 2" xfId="17778"/>
    <cellStyle name="Normal 2 184" xfId="17779"/>
    <cellStyle name="Normal 2 184 2" xfId="17780"/>
    <cellStyle name="Normal 2 185" xfId="17781"/>
    <cellStyle name="Normal 2 185 2" xfId="17782"/>
    <cellStyle name="Normal 2 186" xfId="17783"/>
    <cellStyle name="Normal 2 186 2" xfId="17784"/>
    <cellStyle name="Normal 2 187" xfId="17785"/>
    <cellStyle name="Normal 2 187 2" xfId="17786"/>
    <cellStyle name="Normal 2 188" xfId="17787"/>
    <cellStyle name="Normal 2 188 2" xfId="17788"/>
    <cellStyle name="Normal 2 189" xfId="17789"/>
    <cellStyle name="Normal 2 189 2" xfId="17790"/>
    <cellStyle name="Normal 2 19" xfId="17791"/>
    <cellStyle name="Normal 2 19 2" xfId="17792"/>
    <cellStyle name="Normal 2 190" xfId="17793"/>
    <cellStyle name="Normal 2 190 2" xfId="17794"/>
    <cellStyle name="Normal 2 191" xfId="17795"/>
    <cellStyle name="Normal 2 191 2" xfId="17796"/>
    <cellStyle name="Normal 2 192" xfId="17797"/>
    <cellStyle name="Normal 2 192 2" xfId="17798"/>
    <cellStyle name="Normal 2 193" xfId="17799"/>
    <cellStyle name="Normal 2 193 2" xfId="17800"/>
    <cellStyle name="Normal 2 194" xfId="17801"/>
    <cellStyle name="Normal 2 194 2" xfId="17802"/>
    <cellStyle name="Normal 2 195" xfId="17803"/>
    <cellStyle name="Normal 2 195 2" xfId="17804"/>
    <cellStyle name="Normal 2 196" xfId="17805"/>
    <cellStyle name="Normal 2 196 2" xfId="17806"/>
    <cellStyle name="Normal 2 197" xfId="17807"/>
    <cellStyle name="Normal 2 197 2" xfId="17808"/>
    <cellStyle name="Normal 2 198" xfId="17809"/>
    <cellStyle name="Normal 2 198 2" xfId="17810"/>
    <cellStyle name="Normal 2 199" xfId="17811"/>
    <cellStyle name="Normal 2 199 2" xfId="17812"/>
    <cellStyle name="Normal 2 199 2 2" xfId="17813"/>
    <cellStyle name="Normal 2 199 2 2 2" xfId="17814"/>
    <cellStyle name="Normal 2 199 2 2 2 2" xfId="17815"/>
    <cellStyle name="Normal 2 199 2 2 3" xfId="17816"/>
    <cellStyle name="Normal 2 199 2 2 3 2" xfId="17817"/>
    <cellStyle name="Normal 2 199 2 2 4" xfId="17818"/>
    <cellStyle name="Normal 2 199 2 2 5" xfId="17819"/>
    <cellStyle name="Normal 2 199 2 3" xfId="17820"/>
    <cellStyle name="Normal 2 199 2 3 2" xfId="17821"/>
    <cellStyle name="Normal 2 199 2 4" xfId="17822"/>
    <cellStyle name="Normal 2 199 2 4 2" xfId="17823"/>
    <cellStyle name="Normal 2 199 2 5" xfId="17824"/>
    <cellStyle name="Normal 2 199 2 6" xfId="17825"/>
    <cellStyle name="Normal 2 199 3" xfId="17826"/>
    <cellStyle name="Normal 2 199 3 2" xfId="17827"/>
    <cellStyle name="Normal 2 199 3 2 2" xfId="17828"/>
    <cellStyle name="Normal 2 199 3 3" xfId="17829"/>
    <cellStyle name="Normal 2 199 3 3 2" xfId="17830"/>
    <cellStyle name="Normal 2 199 3 4" xfId="17831"/>
    <cellStyle name="Normal 2 199 3 5" xfId="17832"/>
    <cellStyle name="Normal 2 199 4" xfId="17833"/>
    <cellStyle name="Normal 2 199 4 2" xfId="17834"/>
    <cellStyle name="Normal 2 199 5" xfId="17835"/>
    <cellStyle name="Normal 2 199 5 2" xfId="17836"/>
    <cellStyle name="Normal 2 199 6" xfId="17837"/>
    <cellStyle name="Normal 2 199 7" xfId="17838"/>
    <cellStyle name="Normal 2 2" xfId="17839"/>
    <cellStyle name="Normal 2 2 10" xfId="17840"/>
    <cellStyle name="Normal 2 2 10 2" xfId="17841"/>
    <cellStyle name="Normal 2 2 10 2 2" xfId="17842"/>
    <cellStyle name="Normal 2 2 10 2 2 2" xfId="17843"/>
    <cellStyle name="Normal 2 2 10 2 2 3" xfId="17844"/>
    <cellStyle name="Normal 2 2 10 2 3" xfId="17845"/>
    <cellStyle name="Normal 2 2 10 2 4" xfId="17846"/>
    <cellStyle name="Normal 2 2 10 3" xfId="17847"/>
    <cellStyle name="Normal 2 2 10 3 2" xfId="17848"/>
    <cellStyle name="Normal 2 2 10 3 3" xfId="17849"/>
    <cellStyle name="Normal 2 2 10 4" xfId="17850"/>
    <cellStyle name="Normal 2 2 10 5" xfId="17851"/>
    <cellStyle name="Normal 2 2 11" xfId="17852"/>
    <cellStyle name="Normal 2 2 11 2" xfId="17853"/>
    <cellStyle name="Normal 2 2 11 2 2" xfId="17854"/>
    <cellStyle name="Normal 2 2 11 2 3" xfId="17855"/>
    <cellStyle name="Normal 2 2 11 3" xfId="17856"/>
    <cellStyle name="Normal 2 2 11 4" xfId="17857"/>
    <cellStyle name="Normal 2 2 12" xfId="17858"/>
    <cellStyle name="Normal 2 2 12 2" xfId="17859"/>
    <cellStyle name="Normal 2 2 12 3" xfId="17860"/>
    <cellStyle name="Normal 2 2 13" xfId="17861"/>
    <cellStyle name="Normal 2 2 13 2" xfId="17862"/>
    <cellStyle name="Normal 2 2 14" xfId="17863"/>
    <cellStyle name="Normal 2 2 15" xfId="17864"/>
    <cellStyle name="Normal 2 2 16" xfId="17865"/>
    <cellStyle name="Normal 2 2 2" xfId="17866"/>
    <cellStyle name="Normal 2 2 2 10" xfId="17867"/>
    <cellStyle name="Normal 2 2 2 10 2" xfId="17868"/>
    <cellStyle name="Normal 2 2 2 10 2 2" xfId="17869"/>
    <cellStyle name="Normal 2 2 2 10 2 2 2" xfId="17870"/>
    <cellStyle name="Normal 2 2 2 10 2 2 2 2" xfId="17871"/>
    <cellStyle name="Normal 2 2 2 10 2 2 2 2 2" xfId="17872"/>
    <cellStyle name="Normal 2 2 2 10 2 2 2 2 3" xfId="17873"/>
    <cellStyle name="Normal 2 2 2 10 2 2 2 3" xfId="17874"/>
    <cellStyle name="Normal 2 2 2 10 2 2 2 4" xfId="17875"/>
    <cellStyle name="Normal 2 2 2 10 2 2 3" xfId="17876"/>
    <cellStyle name="Normal 2 2 2 10 2 2 3 2" xfId="17877"/>
    <cellStyle name="Normal 2 2 2 10 2 2 3 3" xfId="17878"/>
    <cellStyle name="Normal 2 2 2 10 2 2 4" xfId="17879"/>
    <cellStyle name="Normal 2 2 2 10 2 2 5" xfId="17880"/>
    <cellStyle name="Normal 2 2 2 10 2 3" xfId="17881"/>
    <cellStyle name="Normal 2 2 2 10 2 3 2" xfId="17882"/>
    <cellStyle name="Normal 2 2 2 10 2 3 2 2" xfId="17883"/>
    <cellStyle name="Normal 2 2 2 10 2 3 2 3" xfId="17884"/>
    <cellStyle name="Normal 2 2 2 10 2 3 3" xfId="17885"/>
    <cellStyle name="Normal 2 2 2 10 2 3 4" xfId="17886"/>
    <cellStyle name="Normal 2 2 2 10 2 4" xfId="17887"/>
    <cellStyle name="Normal 2 2 2 10 2 4 2" xfId="17888"/>
    <cellStyle name="Normal 2 2 2 10 2 4 3" xfId="17889"/>
    <cellStyle name="Normal 2 2 2 10 2 5" xfId="17890"/>
    <cellStyle name="Normal 2 2 2 10 2 6" xfId="17891"/>
    <cellStyle name="Normal 2 2 2 10 3" xfId="17892"/>
    <cellStyle name="Normal 2 2 2 10 3 2" xfId="17893"/>
    <cellStyle name="Normal 2 2 2 10 3 2 2" xfId="17894"/>
    <cellStyle name="Normal 2 2 2 10 3 2 2 2" xfId="17895"/>
    <cellStyle name="Normal 2 2 2 10 3 2 2 3" xfId="17896"/>
    <cellStyle name="Normal 2 2 2 10 3 2 3" xfId="17897"/>
    <cellStyle name="Normal 2 2 2 10 3 2 4" xfId="17898"/>
    <cellStyle name="Normal 2 2 2 10 3 3" xfId="17899"/>
    <cellStyle name="Normal 2 2 2 10 3 3 2" xfId="17900"/>
    <cellStyle name="Normal 2 2 2 10 3 3 3" xfId="17901"/>
    <cellStyle name="Normal 2 2 2 10 3 4" xfId="17902"/>
    <cellStyle name="Normal 2 2 2 10 3 5" xfId="17903"/>
    <cellStyle name="Normal 2 2 2 10 4" xfId="17904"/>
    <cellStyle name="Normal 2 2 2 10 4 2" xfId="17905"/>
    <cellStyle name="Normal 2 2 2 10 4 2 2" xfId="17906"/>
    <cellStyle name="Normal 2 2 2 10 4 2 3" xfId="17907"/>
    <cellStyle name="Normal 2 2 2 10 4 3" xfId="17908"/>
    <cellStyle name="Normal 2 2 2 10 4 4" xfId="17909"/>
    <cellStyle name="Normal 2 2 2 10 5" xfId="17910"/>
    <cellStyle name="Normal 2 2 2 10 5 2" xfId="17911"/>
    <cellStyle name="Normal 2 2 2 10 5 3" xfId="17912"/>
    <cellStyle name="Normal 2 2 2 10 6" xfId="17913"/>
    <cellStyle name="Normal 2 2 2 10 7" xfId="17914"/>
    <cellStyle name="Normal 2 2 2 11" xfId="17915"/>
    <cellStyle name="Normal 2 2 2 11 2" xfId="17916"/>
    <cellStyle name="Normal 2 2 2 11 2 2" xfId="17917"/>
    <cellStyle name="Normal 2 2 2 11 2 2 2" xfId="17918"/>
    <cellStyle name="Normal 2 2 2 11 2 2 2 2" xfId="17919"/>
    <cellStyle name="Normal 2 2 2 11 2 2 2 3" xfId="17920"/>
    <cellStyle name="Normal 2 2 2 11 2 2 3" xfId="17921"/>
    <cellStyle name="Normal 2 2 2 11 2 2 4" xfId="17922"/>
    <cellStyle name="Normal 2 2 2 11 2 3" xfId="17923"/>
    <cellStyle name="Normal 2 2 2 11 2 3 2" xfId="17924"/>
    <cellStyle name="Normal 2 2 2 11 2 3 3" xfId="17925"/>
    <cellStyle name="Normal 2 2 2 11 2 4" xfId="17926"/>
    <cellStyle name="Normal 2 2 2 11 2 5" xfId="17927"/>
    <cellStyle name="Normal 2 2 2 11 3" xfId="17928"/>
    <cellStyle name="Normal 2 2 2 11 3 2" xfId="17929"/>
    <cellStyle name="Normal 2 2 2 11 3 2 2" xfId="17930"/>
    <cellStyle name="Normal 2 2 2 11 3 2 3" xfId="17931"/>
    <cellStyle name="Normal 2 2 2 11 3 3" xfId="17932"/>
    <cellStyle name="Normal 2 2 2 11 3 4" xfId="17933"/>
    <cellStyle name="Normal 2 2 2 11 4" xfId="17934"/>
    <cellStyle name="Normal 2 2 2 11 4 2" xfId="17935"/>
    <cellStyle name="Normal 2 2 2 11 4 3" xfId="17936"/>
    <cellStyle name="Normal 2 2 2 11 5" xfId="17937"/>
    <cellStyle name="Normal 2 2 2 11 6" xfId="17938"/>
    <cellStyle name="Normal 2 2 2 12" xfId="17939"/>
    <cellStyle name="Normal 2 2 2 12 2" xfId="17940"/>
    <cellStyle name="Normal 2 2 2 12 2 2" xfId="17941"/>
    <cellStyle name="Normal 2 2 2 12 2 2 2" xfId="17942"/>
    <cellStyle name="Normal 2 2 2 12 2 2 3" xfId="17943"/>
    <cellStyle name="Normal 2 2 2 12 2 3" xfId="17944"/>
    <cellStyle name="Normal 2 2 2 12 2 4" xfId="17945"/>
    <cellStyle name="Normal 2 2 2 12 3" xfId="17946"/>
    <cellStyle name="Normal 2 2 2 12 3 2" xfId="17947"/>
    <cellStyle name="Normal 2 2 2 12 3 3" xfId="17948"/>
    <cellStyle name="Normal 2 2 2 12 4" xfId="17949"/>
    <cellStyle name="Normal 2 2 2 12 5" xfId="17950"/>
    <cellStyle name="Normal 2 2 2 13" xfId="17951"/>
    <cellStyle name="Normal 2 2 2 13 2" xfId="17952"/>
    <cellStyle name="Normal 2 2 2 13 2 2" xfId="17953"/>
    <cellStyle name="Normal 2 2 2 13 2 3" xfId="17954"/>
    <cellStyle name="Normal 2 2 2 13 3" xfId="17955"/>
    <cellStyle name="Normal 2 2 2 13 4" xfId="17956"/>
    <cellStyle name="Normal 2 2 2 14" xfId="17957"/>
    <cellStyle name="Normal 2 2 2 14 2" xfId="17958"/>
    <cellStyle name="Normal 2 2 2 14 2 2" xfId="17959"/>
    <cellStyle name="Normal 2 2 2 14 2 3" xfId="17960"/>
    <cellStyle name="Normal 2 2 2 14 3" xfId="17961"/>
    <cellStyle name="Normal 2 2 2 14 4" xfId="17962"/>
    <cellStyle name="Normal 2 2 2 15" xfId="17963"/>
    <cellStyle name="Normal 2 2 2 15 2" xfId="17964"/>
    <cellStyle name="Normal 2 2 2 15 3" xfId="17965"/>
    <cellStyle name="Normal 2 2 2 16" xfId="17966"/>
    <cellStyle name="Normal 2 2 2 16 2" xfId="17967"/>
    <cellStyle name="Normal 2 2 2 17" xfId="17968"/>
    <cellStyle name="Normal 2 2 2 18" xfId="17969"/>
    <cellStyle name="Normal 2 2 2 2" xfId="17970"/>
    <cellStyle name="Normal 2 2 2 2 10" xfId="17971"/>
    <cellStyle name="Normal 2 2 2 2 10 2" xfId="17972"/>
    <cellStyle name="Normal 2 2 2 2 10 3" xfId="17973"/>
    <cellStyle name="Normal 2 2 2 2 11" xfId="17974"/>
    <cellStyle name="Normal 2 2 2 2 11 2" xfId="17975"/>
    <cellStyle name="Normal 2 2 2 2 12" xfId="17976"/>
    <cellStyle name="Normal 2 2 2 2 13" xfId="17977"/>
    <cellStyle name="Normal 2 2 2 2 2" xfId="17978"/>
    <cellStyle name="Normal 2 2 2 2 2 2" xfId="17979"/>
    <cellStyle name="Normal 2 2 2 2 2 2 2" xfId="17980"/>
    <cellStyle name="Normal 2 2 2 2 2 2 2 2" xfId="17981"/>
    <cellStyle name="Normal 2 2 2 2 2 2 2 2 2" xfId="17982"/>
    <cellStyle name="Normal 2 2 2 2 2 2 2 2 2 2" xfId="17983"/>
    <cellStyle name="Normal 2 2 2 2 2 2 2 2 2 2 2" xfId="17984"/>
    <cellStyle name="Normal 2 2 2 2 2 2 2 2 2 3" xfId="17985"/>
    <cellStyle name="Normal 2 2 2 2 2 2 2 2 3" xfId="17986"/>
    <cellStyle name="Normal 2 2 2 2 2 2 2 2 3 2" xfId="17987"/>
    <cellStyle name="Normal 2 2 2 2 2 2 2 2 4" xfId="17988"/>
    <cellStyle name="Normal 2 2 2 2 2 2 2 3" xfId="17989"/>
    <cellStyle name="Normal 2 2 2 2 2 2 2 3 2" xfId="17990"/>
    <cellStyle name="Normal 2 2 2 2 2 2 2 3 2 2" xfId="17991"/>
    <cellStyle name="Normal 2 2 2 2 2 2 2 3 3" xfId="17992"/>
    <cellStyle name="Normal 2 2 2 2 2 2 2 4" xfId="17993"/>
    <cellStyle name="Normal 2 2 2 2 2 2 2 4 2" xfId="17994"/>
    <cellStyle name="Normal 2 2 2 2 2 2 2 5" xfId="17995"/>
    <cellStyle name="Normal 2 2 2 2 2 2 3" xfId="17996"/>
    <cellStyle name="Normal 2 2 2 2 2 2 3 2" xfId="17997"/>
    <cellStyle name="Normal 2 2 2 2 2 2 3 2 2" xfId="17998"/>
    <cellStyle name="Normal 2 2 2 2 2 2 3 2 2 2" xfId="17999"/>
    <cellStyle name="Normal 2 2 2 2 2 2 3 2 2 2 2" xfId="18000"/>
    <cellStyle name="Normal 2 2 2 2 2 2 3 2 2 3" xfId="18001"/>
    <cellStyle name="Normal 2 2 2 2 2 2 3 2 3" xfId="18002"/>
    <cellStyle name="Normal 2 2 2 2 2 2 3 2 3 2" xfId="18003"/>
    <cellStyle name="Normal 2 2 2 2 2 2 3 2 4" xfId="18004"/>
    <cellStyle name="Normal 2 2 2 2 2 2 3 3" xfId="18005"/>
    <cellStyle name="Normal 2 2 2 2 2 2 3 3 2" xfId="18006"/>
    <cellStyle name="Normal 2 2 2 2 2 2 3 3 2 2" xfId="18007"/>
    <cellStyle name="Normal 2 2 2 2 2 2 3 3 3" xfId="18008"/>
    <cellStyle name="Normal 2 2 2 2 2 2 3 4" xfId="18009"/>
    <cellStyle name="Normal 2 2 2 2 2 2 3 4 2" xfId="18010"/>
    <cellStyle name="Normal 2 2 2 2 2 2 3 5" xfId="18011"/>
    <cellStyle name="Normal 2 2 2 2 2 2 4" xfId="18012"/>
    <cellStyle name="Normal 2 2 2 2 2 2 4 2" xfId="18013"/>
    <cellStyle name="Normal 2 2 2 2 2 2 4 2 2" xfId="18014"/>
    <cellStyle name="Normal 2 2 2 2 2 2 4 2 2 2" xfId="18015"/>
    <cellStyle name="Normal 2 2 2 2 2 2 4 2 3" xfId="18016"/>
    <cellStyle name="Normal 2 2 2 2 2 2 4 3" xfId="18017"/>
    <cellStyle name="Normal 2 2 2 2 2 2 4 3 2" xfId="18018"/>
    <cellStyle name="Normal 2 2 2 2 2 2 4 4" xfId="18019"/>
    <cellStyle name="Normal 2 2 2 2 2 2 5" xfId="18020"/>
    <cellStyle name="Normal 2 2 2 2 2 2 5 2" xfId="18021"/>
    <cellStyle name="Normal 2 2 2 2 2 2 5 2 2" xfId="18022"/>
    <cellStyle name="Normal 2 2 2 2 2 2 5 3" xfId="18023"/>
    <cellStyle name="Normal 2 2 2 2 2 2 6" xfId="18024"/>
    <cellStyle name="Normal 2 2 2 2 2 2 6 2" xfId="18025"/>
    <cellStyle name="Normal 2 2 2 2 2 2 7" xfId="18026"/>
    <cellStyle name="Normal 2 2 2 2 2 3" xfId="18027"/>
    <cellStyle name="Normal 2 2 2 2 2 3 2" xfId="18028"/>
    <cellStyle name="Normal 2 2 2 2 2 3 2 2" xfId="18029"/>
    <cellStyle name="Normal 2 2 2 2 2 3 2 2 2" xfId="18030"/>
    <cellStyle name="Normal 2 2 2 2 2 3 2 2 2 2" xfId="18031"/>
    <cellStyle name="Normal 2 2 2 2 2 3 2 2 2 2 2" xfId="18032"/>
    <cellStyle name="Normal 2 2 2 2 2 3 2 2 2 3" xfId="18033"/>
    <cellStyle name="Normal 2 2 2 2 2 3 2 2 3" xfId="18034"/>
    <cellStyle name="Normal 2 2 2 2 2 3 2 2 3 2" xfId="18035"/>
    <cellStyle name="Normal 2 2 2 2 2 3 2 2 4" xfId="18036"/>
    <cellStyle name="Normal 2 2 2 2 2 3 2 3" xfId="18037"/>
    <cellStyle name="Normal 2 2 2 2 2 3 2 3 2" xfId="18038"/>
    <cellStyle name="Normal 2 2 2 2 2 3 2 3 2 2" xfId="18039"/>
    <cellStyle name="Normal 2 2 2 2 2 3 2 3 3" xfId="18040"/>
    <cellStyle name="Normal 2 2 2 2 2 3 2 4" xfId="18041"/>
    <cellStyle name="Normal 2 2 2 2 2 3 2 4 2" xfId="18042"/>
    <cellStyle name="Normal 2 2 2 2 2 3 2 5" xfId="18043"/>
    <cellStyle name="Normal 2 2 2 2 2 3 3" xfId="18044"/>
    <cellStyle name="Normal 2 2 2 2 2 3 3 2" xfId="18045"/>
    <cellStyle name="Normal 2 2 2 2 2 3 3 2 2" xfId="18046"/>
    <cellStyle name="Normal 2 2 2 2 2 3 3 2 2 2" xfId="18047"/>
    <cellStyle name="Normal 2 2 2 2 2 3 3 2 2 2 2" xfId="18048"/>
    <cellStyle name="Normal 2 2 2 2 2 3 3 2 2 3" xfId="18049"/>
    <cellStyle name="Normal 2 2 2 2 2 3 3 2 3" xfId="18050"/>
    <cellStyle name="Normal 2 2 2 2 2 3 3 2 3 2" xfId="18051"/>
    <cellStyle name="Normal 2 2 2 2 2 3 3 2 4" xfId="18052"/>
    <cellStyle name="Normal 2 2 2 2 2 3 3 3" xfId="18053"/>
    <cellStyle name="Normal 2 2 2 2 2 3 3 3 2" xfId="18054"/>
    <cellStyle name="Normal 2 2 2 2 2 3 3 3 2 2" xfId="18055"/>
    <cellStyle name="Normal 2 2 2 2 2 3 3 3 3" xfId="18056"/>
    <cellStyle name="Normal 2 2 2 2 2 3 3 4" xfId="18057"/>
    <cellStyle name="Normal 2 2 2 2 2 3 3 4 2" xfId="18058"/>
    <cellStyle name="Normal 2 2 2 2 2 3 3 5" xfId="18059"/>
    <cellStyle name="Normal 2 2 2 2 2 3 4" xfId="18060"/>
    <cellStyle name="Normal 2 2 2 2 2 3 4 2" xfId="18061"/>
    <cellStyle name="Normal 2 2 2 2 2 3 4 2 2" xfId="18062"/>
    <cellStyle name="Normal 2 2 2 2 2 3 4 2 2 2" xfId="18063"/>
    <cellStyle name="Normal 2 2 2 2 2 3 4 2 3" xfId="18064"/>
    <cellStyle name="Normal 2 2 2 2 2 3 4 3" xfId="18065"/>
    <cellStyle name="Normal 2 2 2 2 2 3 4 3 2" xfId="18066"/>
    <cellStyle name="Normal 2 2 2 2 2 3 4 4" xfId="18067"/>
    <cellStyle name="Normal 2 2 2 2 2 3 5" xfId="18068"/>
    <cellStyle name="Normal 2 2 2 2 2 3 5 2" xfId="18069"/>
    <cellStyle name="Normal 2 2 2 2 2 3 5 2 2" xfId="18070"/>
    <cellStyle name="Normal 2 2 2 2 2 3 5 3" xfId="18071"/>
    <cellStyle name="Normal 2 2 2 2 2 3 6" xfId="18072"/>
    <cellStyle name="Normal 2 2 2 2 2 3 6 2" xfId="18073"/>
    <cellStyle name="Normal 2 2 2 2 2 3 7" xfId="18074"/>
    <cellStyle name="Normal 2 2 2 2 2 4" xfId="18075"/>
    <cellStyle name="Normal 2 2 2 2 2 4 2" xfId="18076"/>
    <cellStyle name="Normal 2 2 2 2 2 4 2 2" xfId="18077"/>
    <cellStyle name="Normal 2 2 2 2 2 4 2 2 2" xfId="18078"/>
    <cellStyle name="Normal 2 2 2 2 2 4 2 2 2 2" xfId="18079"/>
    <cellStyle name="Normal 2 2 2 2 2 4 2 2 3" xfId="18080"/>
    <cellStyle name="Normal 2 2 2 2 2 4 2 3" xfId="18081"/>
    <cellStyle name="Normal 2 2 2 2 2 4 2 3 2" xfId="18082"/>
    <cellStyle name="Normal 2 2 2 2 2 4 2 4" xfId="18083"/>
    <cellStyle name="Normal 2 2 2 2 2 4 3" xfId="18084"/>
    <cellStyle name="Normal 2 2 2 2 2 4 3 2" xfId="18085"/>
    <cellStyle name="Normal 2 2 2 2 2 4 3 2 2" xfId="18086"/>
    <cellStyle name="Normal 2 2 2 2 2 4 3 3" xfId="18087"/>
    <cellStyle name="Normal 2 2 2 2 2 4 4" xfId="18088"/>
    <cellStyle name="Normal 2 2 2 2 2 4 4 2" xfId="18089"/>
    <cellStyle name="Normal 2 2 2 2 2 4 5" xfId="18090"/>
    <cellStyle name="Normal 2 2 2 2 2 5" xfId="18091"/>
    <cellStyle name="Normal 2 2 2 2 2 5 2" xfId="18092"/>
    <cellStyle name="Normal 2 2 2 2 2 5 2 2" xfId="18093"/>
    <cellStyle name="Normal 2 2 2 2 2 5 2 2 2" xfId="18094"/>
    <cellStyle name="Normal 2 2 2 2 2 5 2 2 2 2" xfId="18095"/>
    <cellStyle name="Normal 2 2 2 2 2 5 2 2 3" xfId="18096"/>
    <cellStyle name="Normal 2 2 2 2 2 5 2 3" xfId="18097"/>
    <cellStyle name="Normal 2 2 2 2 2 5 2 3 2" xfId="18098"/>
    <cellStyle name="Normal 2 2 2 2 2 5 2 4" xfId="18099"/>
    <cellStyle name="Normal 2 2 2 2 2 5 3" xfId="18100"/>
    <cellStyle name="Normal 2 2 2 2 2 5 3 2" xfId="18101"/>
    <cellStyle name="Normal 2 2 2 2 2 5 3 2 2" xfId="18102"/>
    <cellStyle name="Normal 2 2 2 2 2 5 3 3" xfId="18103"/>
    <cellStyle name="Normal 2 2 2 2 2 5 4" xfId="18104"/>
    <cellStyle name="Normal 2 2 2 2 2 5 4 2" xfId="18105"/>
    <cellStyle name="Normal 2 2 2 2 2 5 5" xfId="18106"/>
    <cellStyle name="Normal 2 2 2 2 2 6" xfId="18107"/>
    <cellStyle name="Normal 2 2 2 2 2 6 2" xfId="18108"/>
    <cellStyle name="Normal 2 2 2 2 2 6 2 2" xfId="18109"/>
    <cellStyle name="Normal 2 2 2 2 2 6 2 2 2" xfId="18110"/>
    <cellStyle name="Normal 2 2 2 2 2 6 2 3" xfId="18111"/>
    <cellStyle name="Normal 2 2 2 2 2 6 3" xfId="18112"/>
    <cellStyle name="Normal 2 2 2 2 2 6 3 2" xfId="18113"/>
    <cellStyle name="Normal 2 2 2 2 2 6 4" xfId="18114"/>
    <cellStyle name="Normal 2 2 2 2 2 7" xfId="18115"/>
    <cellStyle name="Normal 2 2 2 2 2 7 2" xfId="18116"/>
    <cellStyle name="Normal 2 2 2 2 2 7 2 2" xfId="18117"/>
    <cellStyle name="Normal 2 2 2 2 2 7 3" xfId="18118"/>
    <cellStyle name="Normal 2 2 2 2 2 8" xfId="18119"/>
    <cellStyle name="Normal 2 2 2 2 2 8 2" xfId="18120"/>
    <cellStyle name="Normal 2 2 2 2 2 9" xfId="18121"/>
    <cellStyle name="Normal 2 2 2 2 3" xfId="18122"/>
    <cellStyle name="Normal 2 2 2 2 3 2" xfId="18123"/>
    <cellStyle name="Normal 2 2 2 2 3 2 2" xfId="18124"/>
    <cellStyle name="Normal 2 2 2 2 3 2 2 2" xfId="18125"/>
    <cellStyle name="Normal 2 2 2 2 3 2 2 2 2" xfId="18126"/>
    <cellStyle name="Normal 2 2 2 2 3 2 2 2 2 2" xfId="18127"/>
    <cellStyle name="Normal 2 2 2 2 3 2 2 2 2 2 2" xfId="18128"/>
    <cellStyle name="Normal 2 2 2 2 3 2 2 2 2 3" xfId="18129"/>
    <cellStyle name="Normal 2 2 2 2 3 2 2 2 3" xfId="18130"/>
    <cellStyle name="Normal 2 2 2 2 3 2 2 2 3 2" xfId="18131"/>
    <cellStyle name="Normal 2 2 2 2 3 2 2 2 4" xfId="18132"/>
    <cellStyle name="Normal 2 2 2 2 3 2 2 3" xfId="18133"/>
    <cellStyle name="Normal 2 2 2 2 3 2 2 3 2" xfId="18134"/>
    <cellStyle name="Normal 2 2 2 2 3 2 2 3 2 2" xfId="18135"/>
    <cellStyle name="Normal 2 2 2 2 3 2 2 3 3" xfId="18136"/>
    <cellStyle name="Normal 2 2 2 2 3 2 2 4" xfId="18137"/>
    <cellStyle name="Normal 2 2 2 2 3 2 2 4 2" xfId="18138"/>
    <cellStyle name="Normal 2 2 2 2 3 2 2 5" xfId="18139"/>
    <cellStyle name="Normal 2 2 2 2 3 2 3" xfId="18140"/>
    <cellStyle name="Normal 2 2 2 2 3 2 3 2" xfId="18141"/>
    <cellStyle name="Normal 2 2 2 2 3 2 3 2 2" xfId="18142"/>
    <cellStyle name="Normal 2 2 2 2 3 2 3 2 2 2" xfId="18143"/>
    <cellStyle name="Normal 2 2 2 2 3 2 3 2 2 2 2" xfId="18144"/>
    <cellStyle name="Normal 2 2 2 2 3 2 3 2 2 3" xfId="18145"/>
    <cellStyle name="Normal 2 2 2 2 3 2 3 2 3" xfId="18146"/>
    <cellStyle name="Normal 2 2 2 2 3 2 3 2 3 2" xfId="18147"/>
    <cellStyle name="Normal 2 2 2 2 3 2 3 2 4" xfId="18148"/>
    <cellStyle name="Normal 2 2 2 2 3 2 3 3" xfId="18149"/>
    <cellStyle name="Normal 2 2 2 2 3 2 3 3 2" xfId="18150"/>
    <cellStyle name="Normal 2 2 2 2 3 2 3 3 2 2" xfId="18151"/>
    <cellStyle name="Normal 2 2 2 2 3 2 3 3 3" xfId="18152"/>
    <cellStyle name="Normal 2 2 2 2 3 2 3 4" xfId="18153"/>
    <cellStyle name="Normal 2 2 2 2 3 2 3 4 2" xfId="18154"/>
    <cellStyle name="Normal 2 2 2 2 3 2 3 5" xfId="18155"/>
    <cellStyle name="Normal 2 2 2 2 3 2 4" xfId="18156"/>
    <cellStyle name="Normal 2 2 2 2 3 2 4 2" xfId="18157"/>
    <cellStyle name="Normal 2 2 2 2 3 2 4 2 2" xfId="18158"/>
    <cellStyle name="Normal 2 2 2 2 3 2 4 2 2 2" xfId="18159"/>
    <cellStyle name="Normal 2 2 2 2 3 2 4 2 3" xfId="18160"/>
    <cellStyle name="Normal 2 2 2 2 3 2 4 3" xfId="18161"/>
    <cellStyle name="Normal 2 2 2 2 3 2 4 3 2" xfId="18162"/>
    <cellStyle name="Normal 2 2 2 2 3 2 4 4" xfId="18163"/>
    <cellStyle name="Normal 2 2 2 2 3 2 5" xfId="18164"/>
    <cellStyle name="Normal 2 2 2 2 3 2 5 2" xfId="18165"/>
    <cellStyle name="Normal 2 2 2 2 3 2 5 2 2" xfId="18166"/>
    <cellStyle name="Normal 2 2 2 2 3 2 5 3" xfId="18167"/>
    <cellStyle name="Normal 2 2 2 2 3 2 6" xfId="18168"/>
    <cellStyle name="Normal 2 2 2 2 3 2 6 2" xfId="18169"/>
    <cellStyle name="Normal 2 2 2 2 3 2 7" xfId="18170"/>
    <cellStyle name="Normal 2 2 2 2 3 3" xfId="18171"/>
    <cellStyle name="Normal 2 2 2 2 3 3 2" xfId="18172"/>
    <cellStyle name="Normal 2 2 2 2 3 3 2 2" xfId="18173"/>
    <cellStyle name="Normal 2 2 2 2 3 3 2 2 2" xfId="18174"/>
    <cellStyle name="Normal 2 2 2 2 3 3 2 2 2 2" xfId="18175"/>
    <cellStyle name="Normal 2 2 2 2 3 3 2 2 2 2 2" xfId="18176"/>
    <cellStyle name="Normal 2 2 2 2 3 3 2 2 2 3" xfId="18177"/>
    <cellStyle name="Normal 2 2 2 2 3 3 2 2 3" xfId="18178"/>
    <cellStyle name="Normal 2 2 2 2 3 3 2 2 3 2" xfId="18179"/>
    <cellStyle name="Normal 2 2 2 2 3 3 2 2 4" xfId="18180"/>
    <cellStyle name="Normal 2 2 2 2 3 3 2 3" xfId="18181"/>
    <cellStyle name="Normal 2 2 2 2 3 3 2 3 2" xfId="18182"/>
    <cellStyle name="Normal 2 2 2 2 3 3 2 3 2 2" xfId="18183"/>
    <cellStyle name="Normal 2 2 2 2 3 3 2 3 3" xfId="18184"/>
    <cellStyle name="Normal 2 2 2 2 3 3 2 4" xfId="18185"/>
    <cellStyle name="Normal 2 2 2 2 3 3 2 4 2" xfId="18186"/>
    <cellStyle name="Normal 2 2 2 2 3 3 2 5" xfId="18187"/>
    <cellStyle name="Normal 2 2 2 2 3 3 3" xfId="18188"/>
    <cellStyle name="Normal 2 2 2 2 3 3 3 2" xfId="18189"/>
    <cellStyle name="Normal 2 2 2 2 3 3 3 2 2" xfId="18190"/>
    <cellStyle name="Normal 2 2 2 2 3 3 3 2 2 2" xfId="18191"/>
    <cellStyle name="Normal 2 2 2 2 3 3 3 2 2 2 2" xfId="18192"/>
    <cellStyle name="Normal 2 2 2 2 3 3 3 2 2 3" xfId="18193"/>
    <cellStyle name="Normal 2 2 2 2 3 3 3 2 3" xfId="18194"/>
    <cellStyle name="Normal 2 2 2 2 3 3 3 2 3 2" xfId="18195"/>
    <cellStyle name="Normal 2 2 2 2 3 3 3 2 4" xfId="18196"/>
    <cellStyle name="Normal 2 2 2 2 3 3 3 3" xfId="18197"/>
    <cellStyle name="Normal 2 2 2 2 3 3 3 3 2" xfId="18198"/>
    <cellStyle name="Normal 2 2 2 2 3 3 3 3 2 2" xfId="18199"/>
    <cellStyle name="Normal 2 2 2 2 3 3 3 3 3" xfId="18200"/>
    <cellStyle name="Normal 2 2 2 2 3 3 3 4" xfId="18201"/>
    <cellStyle name="Normal 2 2 2 2 3 3 3 4 2" xfId="18202"/>
    <cellStyle name="Normal 2 2 2 2 3 3 3 5" xfId="18203"/>
    <cellStyle name="Normal 2 2 2 2 3 3 4" xfId="18204"/>
    <cellStyle name="Normal 2 2 2 2 3 3 4 2" xfId="18205"/>
    <cellStyle name="Normal 2 2 2 2 3 3 4 2 2" xfId="18206"/>
    <cellStyle name="Normal 2 2 2 2 3 3 4 2 2 2" xfId="18207"/>
    <cellStyle name="Normal 2 2 2 2 3 3 4 2 3" xfId="18208"/>
    <cellStyle name="Normal 2 2 2 2 3 3 4 3" xfId="18209"/>
    <cellStyle name="Normal 2 2 2 2 3 3 4 3 2" xfId="18210"/>
    <cellStyle name="Normal 2 2 2 2 3 3 4 4" xfId="18211"/>
    <cellStyle name="Normal 2 2 2 2 3 3 5" xfId="18212"/>
    <cellStyle name="Normal 2 2 2 2 3 3 5 2" xfId="18213"/>
    <cellStyle name="Normal 2 2 2 2 3 3 5 2 2" xfId="18214"/>
    <cellStyle name="Normal 2 2 2 2 3 3 5 3" xfId="18215"/>
    <cellStyle name="Normal 2 2 2 2 3 3 6" xfId="18216"/>
    <cellStyle name="Normal 2 2 2 2 3 3 6 2" xfId="18217"/>
    <cellStyle name="Normal 2 2 2 2 3 3 7" xfId="18218"/>
    <cellStyle name="Normal 2 2 2 2 3 4" xfId="18219"/>
    <cellStyle name="Normal 2 2 2 2 3 4 2" xfId="18220"/>
    <cellStyle name="Normal 2 2 2 2 3 4 2 2" xfId="18221"/>
    <cellStyle name="Normal 2 2 2 2 3 4 2 2 2" xfId="18222"/>
    <cellStyle name="Normal 2 2 2 2 3 4 2 2 2 2" xfId="18223"/>
    <cellStyle name="Normal 2 2 2 2 3 4 2 2 3" xfId="18224"/>
    <cellStyle name="Normal 2 2 2 2 3 4 2 3" xfId="18225"/>
    <cellStyle name="Normal 2 2 2 2 3 4 2 3 2" xfId="18226"/>
    <cellStyle name="Normal 2 2 2 2 3 4 2 4" xfId="18227"/>
    <cellStyle name="Normal 2 2 2 2 3 4 3" xfId="18228"/>
    <cellStyle name="Normal 2 2 2 2 3 4 3 2" xfId="18229"/>
    <cellStyle name="Normal 2 2 2 2 3 4 3 2 2" xfId="18230"/>
    <cellStyle name="Normal 2 2 2 2 3 4 3 3" xfId="18231"/>
    <cellStyle name="Normal 2 2 2 2 3 4 4" xfId="18232"/>
    <cellStyle name="Normal 2 2 2 2 3 4 4 2" xfId="18233"/>
    <cellStyle name="Normal 2 2 2 2 3 4 5" xfId="18234"/>
    <cellStyle name="Normal 2 2 2 2 3 5" xfId="18235"/>
    <cellStyle name="Normal 2 2 2 2 3 5 2" xfId="18236"/>
    <cellStyle name="Normal 2 2 2 2 3 5 2 2" xfId="18237"/>
    <cellStyle name="Normal 2 2 2 2 3 5 2 2 2" xfId="18238"/>
    <cellStyle name="Normal 2 2 2 2 3 5 2 2 2 2" xfId="18239"/>
    <cellStyle name="Normal 2 2 2 2 3 5 2 2 3" xfId="18240"/>
    <cellStyle name="Normal 2 2 2 2 3 5 2 3" xfId="18241"/>
    <cellStyle name="Normal 2 2 2 2 3 5 2 3 2" xfId="18242"/>
    <cellStyle name="Normal 2 2 2 2 3 5 2 4" xfId="18243"/>
    <cellStyle name="Normal 2 2 2 2 3 5 3" xfId="18244"/>
    <cellStyle name="Normal 2 2 2 2 3 5 3 2" xfId="18245"/>
    <cellStyle name="Normal 2 2 2 2 3 5 3 2 2" xfId="18246"/>
    <cellStyle name="Normal 2 2 2 2 3 5 3 3" xfId="18247"/>
    <cellStyle name="Normal 2 2 2 2 3 5 4" xfId="18248"/>
    <cellStyle name="Normal 2 2 2 2 3 5 4 2" xfId="18249"/>
    <cellStyle name="Normal 2 2 2 2 3 5 5" xfId="18250"/>
    <cellStyle name="Normal 2 2 2 2 3 6" xfId="18251"/>
    <cellStyle name="Normal 2 2 2 2 3 6 2" xfId="18252"/>
    <cellStyle name="Normal 2 2 2 2 3 6 2 2" xfId="18253"/>
    <cellStyle name="Normal 2 2 2 2 3 6 2 2 2" xfId="18254"/>
    <cellStyle name="Normal 2 2 2 2 3 6 2 3" xfId="18255"/>
    <cellStyle name="Normal 2 2 2 2 3 6 3" xfId="18256"/>
    <cellStyle name="Normal 2 2 2 2 3 6 3 2" xfId="18257"/>
    <cellStyle name="Normal 2 2 2 2 3 6 4" xfId="18258"/>
    <cellStyle name="Normal 2 2 2 2 3 7" xfId="18259"/>
    <cellStyle name="Normal 2 2 2 2 3 7 2" xfId="18260"/>
    <cellStyle name="Normal 2 2 2 2 3 7 2 2" xfId="18261"/>
    <cellStyle name="Normal 2 2 2 2 3 7 3" xfId="18262"/>
    <cellStyle name="Normal 2 2 2 2 3 8" xfId="18263"/>
    <cellStyle name="Normal 2 2 2 2 3 8 2" xfId="18264"/>
    <cellStyle name="Normal 2 2 2 2 3 9" xfId="18265"/>
    <cellStyle name="Normal 2 2 2 2 4" xfId="18266"/>
    <cellStyle name="Normal 2 2 2 2 4 2" xfId="18267"/>
    <cellStyle name="Normal 2 2 2 2 4 2 2" xfId="18268"/>
    <cellStyle name="Normal 2 2 2 2 4 2 2 2" xfId="18269"/>
    <cellStyle name="Normal 2 2 2 2 4 2 2 2 2" xfId="18270"/>
    <cellStyle name="Normal 2 2 2 2 4 2 2 2 2 2" xfId="18271"/>
    <cellStyle name="Normal 2 2 2 2 4 2 2 2 2 3" xfId="18272"/>
    <cellStyle name="Normal 2 2 2 2 4 2 2 2 3" xfId="18273"/>
    <cellStyle name="Normal 2 2 2 2 4 2 2 2 4" xfId="18274"/>
    <cellStyle name="Normal 2 2 2 2 4 2 2 3" xfId="18275"/>
    <cellStyle name="Normal 2 2 2 2 4 2 2 3 2" xfId="18276"/>
    <cellStyle name="Normal 2 2 2 2 4 2 2 3 3" xfId="18277"/>
    <cellStyle name="Normal 2 2 2 2 4 2 2 4" xfId="18278"/>
    <cellStyle name="Normal 2 2 2 2 4 2 2 5" xfId="18279"/>
    <cellStyle name="Normal 2 2 2 2 4 2 3" xfId="18280"/>
    <cellStyle name="Normal 2 2 2 2 4 2 3 2" xfId="18281"/>
    <cellStyle name="Normal 2 2 2 2 4 2 3 2 2" xfId="18282"/>
    <cellStyle name="Normal 2 2 2 2 4 2 3 2 3" xfId="18283"/>
    <cellStyle name="Normal 2 2 2 2 4 2 3 3" xfId="18284"/>
    <cellStyle name="Normal 2 2 2 2 4 2 3 4" xfId="18285"/>
    <cellStyle name="Normal 2 2 2 2 4 2 4" xfId="18286"/>
    <cellStyle name="Normal 2 2 2 2 4 2 4 2" xfId="18287"/>
    <cellStyle name="Normal 2 2 2 2 4 2 4 3" xfId="18288"/>
    <cellStyle name="Normal 2 2 2 2 4 2 5" xfId="18289"/>
    <cellStyle name="Normal 2 2 2 2 4 2 6" xfId="18290"/>
    <cellStyle name="Normal 2 2 2 2 4 3" xfId="18291"/>
    <cellStyle name="Normal 2 2 2 2 4 3 2" xfId="18292"/>
    <cellStyle name="Normal 2 2 2 2 4 3 2 2" xfId="18293"/>
    <cellStyle name="Normal 2 2 2 2 4 3 2 2 2" xfId="18294"/>
    <cellStyle name="Normal 2 2 2 2 4 3 2 2 3" xfId="18295"/>
    <cellStyle name="Normal 2 2 2 2 4 3 2 3" xfId="18296"/>
    <cellStyle name="Normal 2 2 2 2 4 3 2 4" xfId="18297"/>
    <cellStyle name="Normal 2 2 2 2 4 3 3" xfId="18298"/>
    <cellStyle name="Normal 2 2 2 2 4 3 3 2" xfId="18299"/>
    <cellStyle name="Normal 2 2 2 2 4 3 3 3" xfId="18300"/>
    <cellStyle name="Normal 2 2 2 2 4 3 4" xfId="18301"/>
    <cellStyle name="Normal 2 2 2 2 4 3 5" xfId="18302"/>
    <cellStyle name="Normal 2 2 2 2 4 4" xfId="18303"/>
    <cellStyle name="Normal 2 2 2 2 4 4 2" xfId="18304"/>
    <cellStyle name="Normal 2 2 2 2 4 4 2 2" xfId="18305"/>
    <cellStyle name="Normal 2 2 2 2 4 4 2 3" xfId="18306"/>
    <cellStyle name="Normal 2 2 2 2 4 4 3" xfId="18307"/>
    <cellStyle name="Normal 2 2 2 2 4 4 4" xfId="18308"/>
    <cellStyle name="Normal 2 2 2 2 4 5" xfId="18309"/>
    <cellStyle name="Normal 2 2 2 2 4 5 2" xfId="18310"/>
    <cellStyle name="Normal 2 2 2 2 4 5 3" xfId="18311"/>
    <cellStyle name="Normal 2 2 2 2 4 6" xfId="18312"/>
    <cellStyle name="Normal 2 2 2 2 4 7" xfId="18313"/>
    <cellStyle name="Normal 2 2 2 2 5" xfId="18314"/>
    <cellStyle name="Normal 2 2 2 2 5 2" xfId="18315"/>
    <cellStyle name="Normal 2 2 2 2 5 2 2" xfId="18316"/>
    <cellStyle name="Normal 2 2 2 2 5 2 2 2" xfId="18317"/>
    <cellStyle name="Normal 2 2 2 2 5 2 2 2 2" xfId="18318"/>
    <cellStyle name="Normal 2 2 2 2 5 2 2 2 2 2" xfId="18319"/>
    <cellStyle name="Normal 2 2 2 2 5 2 2 2 2 3" xfId="18320"/>
    <cellStyle name="Normal 2 2 2 2 5 2 2 2 3" xfId="18321"/>
    <cellStyle name="Normal 2 2 2 2 5 2 2 2 4" xfId="18322"/>
    <cellStyle name="Normal 2 2 2 2 5 2 2 3" xfId="18323"/>
    <cellStyle name="Normal 2 2 2 2 5 2 2 3 2" xfId="18324"/>
    <cellStyle name="Normal 2 2 2 2 5 2 2 3 3" xfId="18325"/>
    <cellStyle name="Normal 2 2 2 2 5 2 2 4" xfId="18326"/>
    <cellStyle name="Normal 2 2 2 2 5 2 2 5" xfId="18327"/>
    <cellStyle name="Normal 2 2 2 2 5 2 3" xfId="18328"/>
    <cellStyle name="Normal 2 2 2 2 5 2 3 2" xfId="18329"/>
    <cellStyle name="Normal 2 2 2 2 5 2 3 2 2" xfId="18330"/>
    <cellStyle name="Normal 2 2 2 2 5 2 3 2 3" xfId="18331"/>
    <cellStyle name="Normal 2 2 2 2 5 2 3 3" xfId="18332"/>
    <cellStyle name="Normal 2 2 2 2 5 2 3 4" xfId="18333"/>
    <cellStyle name="Normal 2 2 2 2 5 2 4" xfId="18334"/>
    <cellStyle name="Normal 2 2 2 2 5 2 4 2" xfId="18335"/>
    <cellStyle name="Normal 2 2 2 2 5 2 4 3" xfId="18336"/>
    <cellStyle name="Normal 2 2 2 2 5 2 5" xfId="18337"/>
    <cellStyle name="Normal 2 2 2 2 5 2 6" xfId="18338"/>
    <cellStyle name="Normal 2 2 2 2 5 3" xfId="18339"/>
    <cellStyle name="Normal 2 2 2 2 5 3 2" xfId="18340"/>
    <cellStyle name="Normal 2 2 2 2 5 3 2 2" xfId="18341"/>
    <cellStyle name="Normal 2 2 2 2 5 3 2 2 2" xfId="18342"/>
    <cellStyle name="Normal 2 2 2 2 5 3 2 2 3" xfId="18343"/>
    <cellStyle name="Normal 2 2 2 2 5 3 2 3" xfId="18344"/>
    <cellStyle name="Normal 2 2 2 2 5 3 2 4" xfId="18345"/>
    <cellStyle name="Normal 2 2 2 2 5 3 3" xfId="18346"/>
    <cellStyle name="Normal 2 2 2 2 5 3 3 2" xfId="18347"/>
    <cellStyle name="Normal 2 2 2 2 5 3 3 3" xfId="18348"/>
    <cellStyle name="Normal 2 2 2 2 5 3 4" xfId="18349"/>
    <cellStyle name="Normal 2 2 2 2 5 3 5" xfId="18350"/>
    <cellStyle name="Normal 2 2 2 2 5 4" xfId="18351"/>
    <cellStyle name="Normal 2 2 2 2 5 4 2" xfId="18352"/>
    <cellStyle name="Normal 2 2 2 2 5 4 2 2" xfId="18353"/>
    <cellStyle name="Normal 2 2 2 2 5 4 2 3" xfId="18354"/>
    <cellStyle name="Normal 2 2 2 2 5 4 3" xfId="18355"/>
    <cellStyle name="Normal 2 2 2 2 5 4 4" xfId="18356"/>
    <cellStyle name="Normal 2 2 2 2 5 5" xfId="18357"/>
    <cellStyle name="Normal 2 2 2 2 5 5 2" xfId="18358"/>
    <cellStyle name="Normal 2 2 2 2 5 5 3" xfId="18359"/>
    <cellStyle name="Normal 2 2 2 2 5 6" xfId="18360"/>
    <cellStyle name="Normal 2 2 2 2 5 7" xfId="18361"/>
    <cellStyle name="Normal 2 2 2 2 6" xfId="18362"/>
    <cellStyle name="Normal 2 2 2 2 6 2" xfId="18363"/>
    <cellStyle name="Normal 2 2 2 2 6 2 2" xfId="18364"/>
    <cellStyle name="Normal 2 2 2 2 6 2 2 2" xfId="18365"/>
    <cellStyle name="Normal 2 2 2 2 6 2 2 2 2" xfId="18366"/>
    <cellStyle name="Normal 2 2 2 2 6 2 2 2 3" xfId="18367"/>
    <cellStyle name="Normal 2 2 2 2 6 2 2 3" xfId="18368"/>
    <cellStyle name="Normal 2 2 2 2 6 2 2 4" xfId="18369"/>
    <cellStyle name="Normal 2 2 2 2 6 2 3" xfId="18370"/>
    <cellStyle name="Normal 2 2 2 2 6 2 3 2" xfId="18371"/>
    <cellStyle name="Normal 2 2 2 2 6 2 3 3" xfId="18372"/>
    <cellStyle name="Normal 2 2 2 2 6 2 4" xfId="18373"/>
    <cellStyle name="Normal 2 2 2 2 6 2 5" xfId="18374"/>
    <cellStyle name="Normal 2 2 2 2 6 3" xfId="18375"/>
    <cellStyle name="Normal 2 2 2 2 6 3 2" xfId="18376"/>
    <cellStyle name="Normal 2 2 2 2 6 3 2 2" xfId="18377"/>
    <cellStyle name="Normal 2 2 2 2 6 3 2 3" xfId="18378"/>
    <cellStyle name="Normal 2 2 2 2 6 3 3" xfId="18379"/>
    <cellStyle name="Normal 2 2 2 2 6 3 4" xfId="18380"/>
    <cellStyle name="Normal 2 2 2 2 6 4" xfId="18381"/>
    <cellStyle name="Normal 2 2 2 2 6 4 2" xfId="18382"/>
    <cellStyle name="Normal 2 2 2 2 6 4 3" xfId="18383"/>
    <cellStyle name="Normal 2 2 2 2 6 5" xfId="18384"/>
    <cellStyle name="Normal 2 2 2 2 6 6" xfId="18385"/>
    <cellStyle name="Normal 2 2 2 2 7" xfId="18386"/>
    <cellStyle name="Normal 2 2 2 2 7 2" xfId="18387"/>
    <cellStyle name="Normal 2 2 2 2 7 2 2" xfId="18388"/>
    <cellStyle name="Normal 2 2 2 2 7 2 2 2" xfId="18389"/>
    <cellStyle name="Normal 2 2 2 2 7 2 2 3" xfId="18390"/>
    <cellStyle name="Normal 2 2 2 2 7 2 3" xfId="18391"/>
    <cellStyle name="Normal 2 2 2 2 7 2 4" xfId="18392"/>
    <cellStyle name="Normal 2 2 2 2 7 3" xfId="18393"/>
    <cellStyle name="Normal 2 2 2 2 7 3 2" xfId="18394"/>
    <cellStyle name="Normal 2 2 2 2 7 3 3" xfId="18395"/>
    <cellStyle name="Normal 2 2 2 2 7 4" xfId="18396"/>
    <cellStyle name="Normal 2 2 2 2 7 5" xfId="18397"/>
    <cellStyle name="Normal 2 2 2 2 8" xfId="18398"/>
    <cellStyle name="Normal 2 2 2 2 8 2" xfId="18399"/>
    <cellStyle name="Normal 2 2 2 2 8 2 2" xfId="18400"/>
    <cellStyle name="Normal 2 2 2 2 8 2 3" xfId="18401"/>
    <cellStyle name="Normal 2 2 2 2 8 3" xfId="18402"/>
    <cellStyle name="Normal 2 2 2 2 8 4" xfId="18403"/>
    <cellStyle name="Normal 2 2 2 2 9" xfId="18404"/>
    <cellStyle name="Normal 2 2 2 2 9 2" xfId="18405"/>
    <cellStyle name="Normal 2 2 2 2 9 2 2" xfId="18406"/>
    <cellStyle name="Normal 2 2 2 2 9 2 3" xfId="18407"/>
    <cellStyle name="Normal 2 2 2 2 9 3" xfId="18408"/>
    <cellStyle name="Normal 2 2 2 2 9 4" xfId="18409"/>
    <cellStyle name="Normal 2 2 2 3" xfId="18410"/>
    <cellStyle name="Normal 2 2 2 3 2" xfId="18411"/>
    <cellStyle name="Normal 2 2 2 3 2 2" xfId="18412"/>
    <cellStyle name="Normal 2 2 2 3 2 2 2" xfId="18413"/>
    <cellStyle name="Normal 2 2 2 3 2 2 2 2" xfId="18414"/>
    <cellStyle name="Normal 2 2 2 3 2 2 2 2 2" xfId="18415"/>
    <cellStyle name="Normal 2 2 2 3 2 2 2 2 2 2" xfId="18416"/>
    <cellStyle name="Normal 2 2 2 3 2 2 2 2 3" xfId="18417"/>
    <cellStyle name="Normal 2 2 2 3 2 2 2 3" xfId="18418"/>
    <cellStyle name="Normal 2 2 2 3 2 2 2 3 2" xfId="18419"/>
    <cellStyle name="Normal 2 2 2 3 2 2 2 4" xfId="18420"/>
    <cellStyle name="Normal 2 2 2 3 2 2 3" xfId="18421"/>
    <cellStyle name="Normal 2 2 2 3 2 2 3 2" xfId="18422"/>
    <cellStyle name="Normal 2 2 2 3 2 2 3 2 2" xfId="18423"/>
    <cellStyle name="Normal 2 2 2 3 2 2 3 3" xfId="18424"/>
    <cellStyle name="Normal 2 2 2 3 2 2 4" xfId="18425"/>
    <cellStyle name="Normal 2 2 2 3 2 2 4 2" xfId="18426"/>
    <cellStyle name="Normal 2 2 2 3 2 2 5" xfId="18427"/>
    <cellStyle name="Normal 2 2 2 3 2 3" xfId="18428"/>
    <cellStyle name="Normal 2 2 2 3 2 3 2" xfId="18429"/>
    <cellStyle name="Normal 2 2 2 3 2 3 2 2" xfId="18430"/>
    <cellStyle name="Normal 2 2 2 3 2 3 2 2 2" xfId="18431"/>
    <cellStyle name="Normal 2 2 2 3 2 3 2 2 2 2" xfId="18432"/>
    <cellStyle name="Normal 2 2 2 3 2 3 2 2 3" xfId="18433"/>
    <cellStyle name="Normal 2 2 2 3 2 3 2 3" xfId="18434"/>
    <cellStyle name="Normal 2 2 2 3 2 3 2 3 2" xfId="18435"/>
    <cellStyle name="Normal 2 2 2 3 2 3 2 4" xfId="18436"/>
    <cellStyle name="Normal 2 2 2 3 2 3 3" xfId="18437"/>
    <cellStyle name="Normal 2 2 2 3 2 3 3 2" xfId="18438"/>
    <cellStyle name="Normal 2 2 2 3 2 3 3 2 2" xfId="18439"/>
    <cellStyle name="Normal 2 2 2 3 2 3 3 3" xfId="18440"/>
    <cellStyle name="Normal 2 2 2 3 2 3 4" xfId="18441"/>
    <cellStyle name="Normal 2 2 2 3 2 3 4 2" xfId="18442"/>
    <cellStyle name="Normal 2 2 2 3 2 3 5" xfId="18443"/>
    <cellStyle name="Normal 2 2 2 3 2 4" xfId="18444"/>
    <cellStyle name="Normal 2 2 2 3 2 4 2" xfId="18445"/>
    <cellStyle name="Normal 2 2 2 3 2 4 2 2" xfId="18446"/>
    <cellStyle name="Normal 2 2 2 3 2 4 2 2 2" xfId="18447"/>
    <cellStyle name="Normal 2 2 2 3 2 4 2 3" xfId="18448"/>
    <cellStyle name="Normal 2 2 2 3 2 4 3" xfId="18449"/>
    <cellStyle name="Normal 2 2 2 3 2 4 3 2" xfId="18450"/>
    <cellStyle name="Normal 2 2 2 3 2 4 4" xfId="18451"/>
    <cellStyle name="Normal 2 2 2 3 2 5" xfId="18452"/>
    <cellStyle name="Normal 2 2 2 3 2 5 2" xfId="18453"/>
    <cellStyle name="Normal 2 2 2 3 2 5 2 2" xfId="18454"/>
    <cellStyle name="Normal 2 2 2 3 2 5 3" xfId="18455"/>
    <cellStyle name="Normal 2 2 2 3 2 6" xfId="18456"/>
    <cellStyle name="Normal 2 2 2 3 2 6 2" xfId="18457"/>
    <cellStyle name="Normal 2 2 2 3 2 7" xfId="18458"/>
    <cellStyle name="Normal 2 2 2 3 3" xfId="18459"/>
    <cellStyle name="Normal 2 2 2 3 3 2" xfId="18460"/>
    <cellStyle name="Normal 2 2 2 3 3 2 2" xfId="18461"/>
    <cellStyle name="Normal 2 2 2 3 3 2 2 2" xfId="18462"/>
    <cellStyle name="Normal 2 2 2 3 3 2 2 2 2" xfId="18463"/>
    <cellStyle name="Normal 2 2 2 3 3 2 2 2 2 2" xfId="18464"/>
    <cellStyle name="Normal 2 2 2 3 3 2 2 2 3" xfId="18465"/>
    <cellStyle name="Normal 2 2 2 3 3 2 2 3" xfId="18466"/>
    <cellStyle name="Normal 2 2 2 3 3 2 2 3 2" xfId="18467"/>
    <cellStyle name="Normal 2 2 2 3 3 2 2 4" xfId="18468"/>
    <cellStyle name="Normal 2 2 2 3 3 2 3" xfId="18469"/>
    <cellStyle name="Normal 2 2 2 3 3 2 3 2" xfId="18470"/>
    <cellStyle name="Normal 2 2 2 3 3 2 3 2 2" xfId="18471"/>
    <cellStyle name="Normal 2 2 2 3 3 2 3 3" xfId="18472"/>
    <cellStyle name="Normal 2 2 2 3 3 2 4" xfId="18473"/>
    <cellStyle name="Normal 2 2 2 3 3 2 4 2" xfId="18474"/>
    <cellStyle name="Normal 2 2 2 3 3 2 5" xfId="18475"/>
    <cellStyle name="Normal 2 2 2 3 3 3" xfId="18476"/>
    <cellStyle name="Normal 2 2 2 3 3 3 2" xfId="18477"/>
    <cellStyle name="Normal 2 2 2 3 3 3 2 2" xfId="18478"/>
    <cellStyle name="Normal 2 2 2 3 3 3 2 2 2" xfId="18479"/>
    <cellStyle name="Normal 2 2 2 3 3 3 2 2 2 2" xfId="18480"/>
    <cellStyle name="Normal 2 2 2 3 3 3 2 2 3" xfId="18481"/>
    <cellStyle name="Normal 2 2 2 3 3 3 2 3" xfId="18482"/>
    <cellStyle name="Normal 2 2 2 3 3 3 2 3 2" xfId="18483"/>
    <cellStyle name="Normal 2 2 2 3 3 3 2 4" xfId="18484"/>
    <cellStyle name="Normal 2 2 2 3 3 3 3" xfId="18485"/>
    <cellStyle name="Normal 2 2 2 3 3 3 3 2" xfId="18486"/>
    <cellStyle name="Normal 2 2 2 3 3 3 3 2 2" xfId="18487"/>
    <cellStyle name="Normal 2 2 2 3 3 3 3 3" xfId="18488"/>
    <cellStyle name="Normal 2 2 2 3 3 3 4" xfId="18489"/>
    <cellStyle name="Normal 2 2 2 3 3 3 4 2" xfId="18490"/>
    <cellStyle name="Normal 2 2 2 3 3 3 5" xfId="18491"/>
    <cellStyle name="Normal 2 2 2 3 3 4" xfId="18492"/>
    <cellStyle name="Normal 2 2 2 3 3 4 2" xfId="18493"/>
    <cellStyle name="Normal 2 2 2 3 3 4 2 2" xfId="18494"/>
    <cellStyle name="Normal 2 2 2 3 3 4 2 2 2" xfId="18495"/>
    <cellStyle name="Normal 2 2 2 3 3 4 2 3" xfId="18496"/>
    <cellStyle name="Normal 2 2 2 3 3 4 3" xfId="18497"/>
    <cellStyle name="Normal 2 2 2 3 3 4 3 2" xfId="18498"/>
    <cellStyle name="Normal 2 2 2 3 3 4 4" xfId="18499"/>
    <cellStyle name="Normal 2 2 2 3 3 5" xfId="18500"/>
    <cellStyle name="Normal 2 2 2 3 3 5 2" xfId="18501"/>
    <cellStyle name="Normal 2 2 2 3 3 5 2 2" xfId="18502"/>
    <cellStyle name="Normal 2 2 2 3 3 5 3" xfId="18503"/>
    <cellStyle name="Normal 2 2 2 3 3 6" xfId="18504"/>
    <cellStyle name="Normal 2 2 2 3 3 6 2" xfId="18505"/>
    <cellStyle name="Normal 2 2 2 3 3 7" xfId="18506"/>
    <cellStyle name="Normal 2 2 2 3 4" xfId="18507"/>
    <cellStyle name="Normal 2 2 2 3 4 2" xfId="18508"/>
    <cellStyle name="Normal 2 2 2 3 4 2 2" xfId="18509"/>
    <cellStyle name="Normal 2 2 2 3 4 2 2 2" xfId="18510"/>
    <cellStyle name="Normal 2 2 2 3 4 2 2 2 2" xfId="18511"/>
    <cellStyle name="Normal 2 2 2 3 4 2 2 3" xfId="18512"/>
    <cellStyle name="Normal 2 2 2 3 4 2 3" xfId="18513"/>
    <cellStyle name="Normal 2 2 2 3 4 2 3 2" xfId="18514"/>
    <cellStyle name="Normal 2 2 2 3 4 2 4" xfId="18515"/>
    <cellStyle name="Normal 2 2 2 3 4 3" xfId="18516"/>
    <cellStyle name="Normal 2 2 2 3 4 3 2" xfId="18517"/>
    <cellStyle name="Normal 2 2 2 3 4 3 2 2" xfId="18518"/>
    <cellStyle name="Normal 2 2 2 3 4 3 3" xfId="18519"/>
    <cellStyle name="Normal 2 2 2 3 4 4" xfId="18520"/>
    <cellStyle name="Normal 2 2 2 3 4 4 2" xfId="18521"/>
    <cellStyle name="Normal 2 2 2 3 4 5" xfId="18522"/>
    <cellStyle name="Normal 2 2 2 3 5" xfId="18523"/>
    <cellStyle name="Normal 2 2 2 3 5 2" xfId="18524"/>
    <cellStyle name="Normal 2 2 2 3 5 2 2" xfId="18525"/>
    <cellStyle name="Normal 2 2 2 3 5 2 2 2" xfId="18526"/>
    <cellStyle name="Normal 2 2 2 3 5 2 2 2 2" xfId="18527"/>
    <cellStyle name="Normal 2 2 2 3 5 2 2 3" xfId="18528"/>
    <cellStyle name="Normal 2 2 2 3 5 2 3" xfId="18529"/>
    <cellStyle name="Normal 2 2 2 3 5 2 3 2" xfId="18530"/>
    <cellStyle name="Normal 2 2 2 3 5 2 4" xfId="18531"/>
    <cellStyle name="Normal 2 2 2 3 5 3" xfId="18532"/>
    <cellStyle name="Normal 2 2 2 3 5 3 2" xfId="18533"/>
    <cellStyle name="Normal 2 2 2 3 5 3 2 2" xfId="18534"/>
    <cellStyle name="Normal 2 2 2 3 5 3 3" xfId="18535"/>
    <cellStyle name="Normal 2 2 2 3 5 4" xfId="18536"/>
    <cellStyle name="Normal 2 2 2 3 5 4 2" xfId="18537"/>
    <cellStyle name="Normal 2 2 2 3 5 5" xfId="18538"/>
    <cellStyle name="Normal 2 2 2 3 6" xfId="18539"/>
    <cellStyle name="Normal 2 2 2 3 6 2" xfId="18540"/>
    <cellStyle name="Normal 2 2 2 3 6 2 2" xfId="18541"/>
    <cellStyle name="Normal 2 2 2 3 6 2 2 2" xfId="18542"/>
    <cellStyle name="Normal 2 2 2 3 6 2 3" xfId="18543"/>
    <cellStyle name="Normal 2 2 2 3 6 3" xfId="18544"/>
    <cellStyle name="Normal 2 2 2 3 6 3 2" xfId="18545"/>
    <cellStyle name="Normal 2 2 2 3 6 4" xfId="18546"/>
    <cellStyle name="Normal 2 2 2 3 7" xfId="18547"/>
    <cellStyle name="Normal 2 2 2 3 7 2" xfId="18548"/>
    <cellStyle name="Normal 2 2 2 3 7 2 2" xfId="18549"/>
    <cellStyle name="Normal 2 2 2 3 7 3" xfId="18550"/>
    <cellStyle name="Normal 2 2 2 3 8" xfId="18551"/>
    <cellStyle name="Normal 2 2 2 3 8 2" xfId="18552"/>
    <cellStyle name="Normal 2 2 2 3 9" xfId="18553"/>
    <cellStyle name="Normal 2 2 2 4" xfId="18554"/>
    <cellStyle name="Normal 2 2 2 4 2" xfId="18555"/>
    <cellStyle name="Normal 2 2 2 4 2 2" xfId="18556"/>
    <cellStyle name="Normal 2 2 2 4 2 2 2" xfId="18557"/>
    <cellStyle name="Normal 2 2 2 4 2 2 2 2" xfId="18558"/>
    <cellStyle name="Normal 2 2 2 4 2 2 2 2 2" xfId="18559"/>
    <cellStyle name="Normal 2 2 2 4 2 2 2 2 2 2" xfId="18560"/>
    <cellStyle name="Normal 2 2 2 4 2 2 2 2 3" xfId="18561"/>
    <cellStyle name="Normal 2 2 2 4 2 2 2 3" xfId="18562"/>
    <cellStyle name="Normal 2 2 2 4 2 2 2 3 2" xfId="18563"/>
    <cellStyle name="Normal 2 2 2 4 2 2 2 4" xfId="18564"/>
    <cellStyle name="Normal 2 2 2 4 2 2 3" xfId="18565"/>
    <cellStyle name="Normal 2 2 2 4 2 2 3 2" xfId="18566"/>
    <cellStyle name="Normal 2 2 2 4 2 2 3 2 2" xfId="18567"/>
    <cellStyle name="Normal 2 2 2 4 2 2 3 3" xfId="18568"/>
    <cellStyle name="Normal 2 2 2 4 2 2 4" xfId="18569"/>
    <cellStyle name="Normal 2 2 2 4 2 2 4 2" xfId="18570"/>
    <cellStyle name="Normal 2 2 2 4 2 2 5" xfId="18571"/>
    <cellStyle name="Normal 2 2 2 4 2 3" xfId="18572"/>
    <cellStyle name="Normal 2 2 2 4 2 3 2" xfId="18573"/>
    <cellStyle name="Normal 2 2 2 4 2 3 2 2" xfId="18574"/>
    <cellStyle name="Normal 2 2 2 4 2 3 2 2 2" xfId="18575"/>
    <cellStyle name="Normal 2 2 2 4 2 3 2 2 2 2" xfId="18576"/>
    <cellStyle name="Normal 2 2 2 4 2 3 2 2 3" xfId="18577"/>
    <cellStyle name="Normal 2 2 2 4 2 3 2 3" xfId="18578"/>
    <cellStyle name="Normal 2 2 2 4 2 3 2 3 2" xfId="18579"/>
    <cellStyle name="Normal 2 2 2 4 2 3 2 4" xfId="18580"/>
    <cellStyle name="Normal 2 2 2 4 2 3 3" xfId="18581"/>
    <cellStyle name="Normal 2 2 2 4 2 3 3 2" xfId="18582"/>
    <cellStyle name="Normal 2 2 2 4 2 3 3 2 2" xfId="18583"/>
    <cellStyle name="Normal 2 2 2 4 2 3 3 3" xfId="18584"/>
    <cellStyle name="Normal 2 2 2 4 2 3 4" xfId="18585"/>
    <cellStyle name="Normal 2 2 2 4 2 3 4 2" xfId="18586"/>
    <cellStyle name="Normal 2 2 2 4 2 3 5" xfId="18587"/>
    <cellStyle name="Normal 2 2 2 4 2 4" xfId="18588"/>
    <cellStyle name="Normal 2 2 2 4 2 4 2" xfId="18589"/>
    <cellStyle name="Normal 2 2 2 4 2 4 2 2" xfId="18590"/>
    <cellStyle name="Normal 2 2 2 4 2 4 2 2 2" xfId="18591"/>
    <cellStyle name="Normal 2 2 2 4 2 4 2 3" xfId="18592"/>
    <cellStyle name="Normal 2 2 2 4 2 4 3" xfId="18593"/>
    <cellStyle name="Normal 2 2 2 4 2 4 3 2" xfId="18594"/>
    <cellStyle name="Normal 2 2 2 4 2 4 4" xfId="18595"/>
    <cellStyle name="Normal 2 2 2 4 2 5" xfId="18596"/>
    <cellStyle name="Normal 2 2 2 4 2 5 2" xfId="18597"/>
    <cellStyle name="Normal 2 2 2 4 2 5 2 2" xfId="18598"/>
    <cellStyle name="Normal 2 2 2 4 2 5 3" xfId="18599"/>
    <cellStyle name="Normal 2 2 2 4 2 6" xfId="18600"/>
    <cellStyle name="Normal 2 2 2 4 2 6 2" xfId="18601"/>
    <cellStyle name="Normal 2 2 2 4 2 7" xfId="18602"/>
    <cellStyle name="Normal 2 2 2 4 3" xfId="18603"/>
    <cellStyle name="Normal 2 2 2 4 3 2" xfId="18604"/>
    <cellStyle name="Normal 2 2 2 4 3 2 2" xfId="18605"/>
    <cellStyle name="Normal 2 2 2 4 3 2 2 2" xfId="18606"/>
    <cellStyle name="Normal 2 2 2 4 3 2 2 2 2" xfId="18607"/>
    <cellStyle name="Normal 2 2 2 4 3 2 2 2 2 2" xfId="18608"/>
    <cellStyle name="Normal 2 2 2 4 3 2 2 2 3" xfId="18609"/>
    <cellStyle name="Normal 2 2 2 4 3 2 2 3" xfId="18610"/>
    <cellStyle name="Normal 2 2 2 4 3 2 2 3 2" xfId="18611"/>
    <cellStyle name="Normal 2 2 2 4 3 2 2 4" xfId="18612"/>
    <cellStyle name="Normal 2 2 2 4 3 2 3" xfId="18613"/>
    <cellStyle name="Normal 2 2 2 4 3 2 3 2" xfId="18614"/>
    <cellStyle name="Normal 2 2 2 4 3 2 3 2 2" xfId="18615"/>
    <cellStyle name="Normal 2 2 2 4 3 2 3 3" xfId="18616"/>
    <cellStyle name="Normal 2 2 2 4 3 2 4" xfId="18617"/>
    <cellStyle name="Normal 2 2 2 4 3 2 4 2" xfId="18618"/>
    <cellStyle name="Normal 2 2 2 4 3 2 5" xfId="18619"/>
    <cellStyle name="Normal 2 2 2 4 3 3" xfId="18620"/>
    <cellStyle name="Normal 2 2 2 4 3 3 2" xfId="18621"/>
    <cellStyle name="Normal 2 2 2 4 3 3 2 2" xfId="18622"/>
    <cellStyle name="Normal 2 2 2 4 3 3 2 2 2" xfId="18623"/>
    <cellStyle name="Normal 2 2 2 4 3 3 2 2 2 2" xfId="18624"/>
    <cellStyle name="Normal 2 2 2 4 3 3 2 2 3" xfId="18625"/>
    <cellStyle name="Normal 2 2 2 4 3 3 2 3" xfId="18626"/>
    <cellStyle name="Normal 2 2 2 4 3 3 2 3 2" xfId="18627"/>
    <cellStyle name="Normal 2 2 2 4 3 3 2 4" xfId="18628"/>
    <cellStyle name="Normal 2 2 2 4 3 3 3" xfId="18629"/>
    <cellStyle name="Normal 2 2 2 4 3 3 3 2" xfId="18630"/>
    <cellStyle name="Normal 2 2 2 4 3 3 3 2 2" xfId="18631"/>
    <cellStyle name="Normal 2 2 2 4 3 3 3 3" xfId="18632"/>
    <cellStyle name="Normal 2 2 2 4 3 3 4" xfId="18633"/>
    <cellStyle name="Normal 2 2 2 4 3 3 4 2" xfId="18634"/>
    <cellStyle name="Normal 2 2 2 4 3 3 5" xfId="18635"/>
    <cellStyle name="Normal 2 2 2 4 3 4" xfId="18636"/>
    <cellStyle name="Normal 2 2 2 4 3 4 2" xfId="18637"/>
    <cellStyle name="Normal 2 2 2 4 3 4 2 2" xfId="18638"/>
    <cellStyle name="Normal 2 2 2 4 3 4 2 2 2" xfId="18639"/>
    <cellStyle name="Normal 2 2 2 4 3 4 2 3" xfId="18640"/>
    <cellStyle name="Normal 2 2 2 4 3 4 3" xfId="18641"/>
    <cellStyle name="Normal 2 2 2 4 3 4 3 2" xfId="18642"/>
    <cellStyle name="Normal 2 2 2 4 3 4 4" xfId="18643"/>
    <cellStyle name="Normal 2 2 2 4 3 5" xfId="18644"/>
    <cellStyle name="Normal 2 2 2 4 3 5 2" xfId="18645"/>
    <cellStyle name="Normal 2 2 2 4 3 5 2 2" xfId="18646"/>
    <cellStyle name="Normal 2 2 2 4 3 5 3" xfId="18647"/>
    <cellStyle name="Normal 2 2 2 4 3 6" xfId="18648"/>
    <cellStyle name="Normal 2 2 2 4 3 6 2" xfId="18649"/>
    <cellStyle name="Normal 2 2 2 4 3 7" xfId="18650"/>
    <cellStyle name="Normal 2 2 2 4 4" xfId="18651"/>
    <cellStyle name="Normal 2 2 2 4 4 2" xfId="18652"/>
    <cellStyle name="Normal 2 2 2 4 4 2 2" xfId="18653"/>
    <cellStyle name="Normal 2 2 2 4 4 2 2 2" xfId="18654"/>
    <cellStyle name="Normal 2 2 2 4 4 2 2 2 2" xfId="18655"/>
    <cellStyle name="Normal 2 2 2 4 4 2 2 3" xfId="18656"/>
    <cellStyle name="Normal 2 2 2 4 4 2 3" xfId="18657"/>
    <cellStyle name="Normal 2 2 2 4 4 2 3 2" xfId="18658"/>
    <cellStyle name="Normal 2 2 2 4 4 2 4" xfId="18659"/>
    <cellStyle name="Normal 2 2 2 4 4 3" xfId="18660"/>
    <cellStyle name="Normal 2 2 2 4 4 3 2" xfId="18661"/>
    <cellStyle name="Normal 2 2 2 4 4 3 2 2" xfId="18662"/>
    <cellStyle name="Normal 2 2 2 4 4 3 3" xfId="18663"/>
    <cellStyle name="Normal 2 2 2 4 4 4" xfId="18664"/>
    <cellStyle name="Normal 2 2 2 4 4 4 2" xfId="18665"/>
    <cellStyle name="Normal 2 2 2 4 4 5" xfId="18666"/>
    <cellStyle name="Normal 2 2 2 4 5" xfId="18667"/>
    <cellStyle name="Normal 2 2 2 4 5 2" xfId="18668"/>
    <cellStyle name="Normal 2 2 2 4 5 2 2" xfId="18669"/>
    <cellStyle name="Normal 2 2 2 4 5 2 2 2" xfId="18670"/>
    <cellStyle name="Normal 2 2 2 4 5 2 2 2 2" xfId="18671"/>
    <cellStyle name="Normal 2 2 2 4 5 2 2 3" xfId="18672"/>
    <cellStyle name="Normal 2 2 2 4 5 2 3" xfId="18673"/>
    <cellStyle name="Normal 2 2 2 4 5 2 3 2" xfId="18674"/>
    <cellStyle name="Normal 2 2 2 4 5 2 4" xfId="18675"/>
    <cellStyle name="Normal 2 2 2 4 5 3" xfId="18676"/>
    <cellStyle name="Normal 2 2 2 4 5 3 2" xfId="18677"/>
    <cellStyle name="Normal 2 2 2 4 5 3 2 2" xfId="18678"/>
    <cellStyle name="Normal 2 2 2 4 5 3 3" xfId="18679"/>
    <cellStyle name="Normal 2 2 2 4 5 4" xfId="18680"/>
    <cellStyle name="Normal 2 2 2 4 5 4 2" xfId="18681"/>
    <cellStyle name="Normal 2 2 2 4 5 5" xfId="18682"/>
    <cellStyle name="Normal 2 2 2 4 6" xfId="18683"/>
    <cellStyle name="Normal 2 2 2 4 6 2" xfId="18684"/>
    <cellStyle name="Normal 2 2 2 4 6 2 2" xfId="18685"/>
    <cellStyle name="Normal 2 2 2 4 6 2 2 2" xfId="18686"/>
    <cellStyle name="Normal 2 2 2 4 6 2 3" xfId="18687"/>
    <cellStyle name="Normal 2 2 2 4 6 3" xfId="18688"/>
    <cellStyle name="Normal 2 2 2 4 6 3 2" xfId="18689"/>
    <cellStyle name="Normal 2 2 2 4 6 4" xfId="18690"/>
    <cellStyle name="Normal 2 2 2 4 7" xfId="18691"/>
    <cellStyle name="Normal 2 2 2 4 7 2" xfId="18692"/>
    <cellStyle name="Normal 2 2 2 4 7 2 2" xfId="18693"/>
    <cellStyle name="Normal 2 2 2 4 7 3" xfId="18694"/>
    <cellStyle name="Normal 2 2 2 4 8" xfId="18695"/>
    <cellStyle name="Normal 2 2 2 4 8 2" xfId="18696"/>
    <cellStyle name="Normal 2 2 2 4 9" xfId="18697"/>
    <cellStyle name="Normal 2 2 2 5" xfId="18698"/>
    <cellStyle name="Normal 2 2 2 5 2" xfId="18699"/>
    <cellStyle name="Normal 2 2 2 5 2 2" xfId="18700"/>
    <cellStyle name="Normal 2 2 2 5 2 2 2" xfId="18701"/>
    <cellStyle name="Normal 2 2 2 5 2 2 2 2" xfId="18702"/>
    <cellStyle name="Normal 2 2 2 5 2 2 2 2 2" xfId="18703"/>
    <cellStyle name="Normal 2 2 2 5 2 2 2 2 2 2" xfId="18704"/>
    <cellStyle name="Normal 2 2 2 5 2 2 2 2 3" xfId="18705"/>
    <cellStyle name="Normal 2 2 2 5 2 2 2 3" xfId="18706"/>
    <cellStyle name="Normal 2 2 2 5 2 2 2 3 2" xfId="18707"/>
    <cellStyle name="Normal 2 2 2 5 2 2 2 4" xfId="18708"/>
    <cellStyle name="Normal 2 2 2 5 2 2 3" xfId="18709"/>
    <cellStyle name="Normal 2 2 2 5 2 2 3 2" xfId="18710"/>
    <cellStyle name="Normal 2 2 2 5 2 2 3 2 2" xfId="18711"/>
    <cellStyle name="Normal 2 2 2 5 2 2 3 3" xfId="18712"/>
    <cellStyle name="Normal 2 2 2 5 2 2 4" xfId="18713"/>
    <cellStyle name="Normal 2 2 2 5 2 2 4 2" xfId="18714"/>
    <cellStyle name="Normal 2 2 2 5 2 2 5" xfId="18715"/>
    <cellStyle name="Normal 2 2 2 5 2 3" xfId="18716"/>
    <cellStyle name="Normal 2 2 2 5 2 3 2" xfId="18717"/>
    <cellStyle name="Normal 2 2 2 5 2 3 2 2" xfId="18718"/>
    <cellStyle name="Normal 2 2 2 5 2 3 2 2 2" xfId="18719"/>
    <cellStyle name="Normal 2 2 2 5 2 3 2 2 2 2" xfId="18720"/>
    <cellStyle name="Normal 2 2 2 5 2 3 2 2 3" xfId="18721"/>
    <cellStyle name="Normal 2 2 2 5 2 3 2 3" xfId="18722"/>
    <cellStyle name="Normal 2 2 2 5 2 3 2 3 2" xfId="18723"/>
    <cellStyle name="Normal 2 2 2 5 2 3 2 4" xfId="18724"/>
    <cellStyle name="Normal 2 2 2 5 2 3 3" xfId="18725"/>
    <cellStyle name="Normal 2 2 2 5 2 3 3 2" xfId="18726"/>
    <cellStyle name="Normal 2 2 2 5 2 3 3 2 2" xfId="18727"/>
    <cellStyle name="Normal 2 2 2 5 2 3 3 3" xfId="18728"/>
    <cellStyle name="Normal 2 2 2 5 2 3 4" xfId="18729"/>
    <cellStyle name="Normal 2 2 2 5 2 3 4 2" xfId="18730"/>
    <cellStyle name="Normal 2 2 2 5 2 3 5" xfId="18731"/>
    <cellStyle name="Normal 2 2 2 5 2 4" xfId="18732"/>
    <cellStyle name="Normal 2 2 2 5 2 4 2" xfId="18733"/>
    <cellStyle name="Normal 2 2 2 5 2 4 2 2" xfId="18734"/>
    <cellStyle name="Normal 2 2 2 5 2 4 2 2 2" xfId="18735"/>
    <cellStyle name="Normal 2 2 2 5 2 4 2 3" xfId="18736"/>
    <cellStyle name="Normal 2 2 2 5 2 4 3" xfId="18737"/>
    <cellStyle name="Normal 2 2 2 5 2 4 3 2" xfId="18738"/>
    <cellStyle name="Normal 2 2 2 5 2 4 4" xfId="18739"/>
    <cellStyle name="Normal 2 2 2 5 2 5" xfId="18740"/>
    <cellStyle name="Normal 2 2 2 5 2 5 2" xfId="18741"/>
    <cellStyle name="Normal 2 2 2 5 2 5 2 2" xfId="18742"/>
    <cellStyle name="Normal 2 2 2 5 2 5 3" xfId="18743"/>
    <cellStyle name="Normal 2 2 2 5 2 6" xfId="18744"/>
    <cellStyle name="Normal 2 2 2 5 2 6 2" xfId="18745"/>
    <cellStyle name="Normal 2 2 2 5 2 7" xfId="18746"/>
    <cellStyle name="Normal 2 2 2 5 3" xfId="18747"/>
    <cellStyle name="Normal 2 2 2 5 3 2" xfId="18748"/>
    <cellStyle name="Normal 2 2 2 5 3 2 2" xfId="18749"/>
    <cellStyle name="Normal 2 2 2 5 3 2 2 2" xfId="18750"/>
    <cellStyle name="Normal 2 2 2 5 3 2 2 2 2" xfId="18751"/>
    <cellStyle name="Normal 2 2 2 5 3 2 2 2 2 2" xfId="18752"/>
    <cellStyle name="Normal 2 2 2 5 3 2 2 2 3" xfId="18753"/>
    <cellStyle name="Normal 2 2 2 5 3 2 2 3" xfId="18754"/>
    <cellStyle name="Normal 2 2 2 5 3 2 2 3 2" xfId="18755"/>
    <cellStyle name="Normal 2 2 2 5 3 2 2 4" xfId="18756"/>
    <cellStyle name="Normal 2 2 2 5 3 2 3" xfId="18757"/>
    <cellStyle name="Normal 2 2 2 5 3 2 3 2" xfId="18758"/>
    <cellStyle name="Normal 2 2 2 5 3 2 3 2 2" xfId="18759"/>
    <cellStyle name="Normal 2 2 2 5 3 2 3 3" xfId="18760"/>
    <cellStyle name="Normal 2 2 2 5 3 2 4" xfId="18761"/>
    <cellStyle name="Normal 2 2 2 5 3 2 4 2" xfId="18762"/>
    <cellStyle name="Normal 2 2 2 5 3 2 5" xfId="18763"/>
    <cellStyle name="Normal 2 2 2 5 3 3" xfId="18764"/>
    <cellStyle name="Normal 2 2 2 5 3 3 2" xfId="18765"/>
    <cellStyle name="Normal 2 2 2 5 3 3 2 2" xfId="18766"/>
    <cellStyle name="Normal 2 2 2 5 3 3 2 2 2" xfId="18767"/>
    <cellStyle name="Normal 2 2 2 5 3 3 2 2 2 2" xfId="18768"/>
    <cellStyle name="Normal 2 2 2 5 3 3 2 2 3" xfId="18769"/>
    <cellStyle name="Normal 2 2 2 5 3 3 2 3" xfId="18770"/>
    <cellStyle name="Normal 2 2 2 5 3 3 2 3 2" xfId="18771"/>
    <cellStyle name="Normal 2 2 2 5 3 3 2 4" xfId="18772"/>
    <cellStyle name="Normal 2 2 2 5 3 3 3" xfId="18773"/>
    <cellStyle name="Normal 2 2 2 5 3 3 3 2" xfId="18774"/>
    <cellStyle name="Normal 2 2 2 5 3 3 3 2 2" xfId="18775"/>
    <cellStyle name="Normal 2 2 2 5 3 3 3 3" xfId="18776"/>
    <cellStyle name="Normal 2 2 2 5 3 3 4" xfId="18777"/>
    <cellStyle name="Normal 2 2 2 5 3 3 4 2" xfId="18778"/>
    <cellStyle name="Normal 2 2 2 5 3 3 5" xfId="18779"/>
    <cellStyle name="Normal 2 2 2 5 3 4" xfId="18780"/>
    <cellStyle name="Normal 2 2 2 5 3 4 2" xfId="18781"/>
    <cellStyle name="Normal 2 2 2 5 3 4 2 2" xfId="18782"/>
    <cellStyle name="Normal 2 2 2 5 3 4 2 2 2" xfId="18783"/>
    <cellStyle name="Normal 2 2 2 5 3 4 2 3" xfId="18784"/>
    <cellStyle name="Normal 2 2 2 5 3 4 3" xfId="18785"/>
    <cellStyle name="Normal 2 2 2 5 3 4 3 2" xfId="18786"/>
    <cellStyle name="Normal 2 2 2 5 3 4 4" xfId="18787"/>
    <cellStyle name="Normal 2 2 2 5 3 5" xfId="18788"/>
    <cellStyle name="Normal 2 2 2 5 3 5 2" xfId="18789"/>
    <cellStyle name="Normal 2 2 2 5 3 5 2 2" xfId="18790"/>
    <cellStyle name="Normal 2 2 2 5 3 5 3" xfId="18791"/>
    <cellStyle name="Normal 2 2 2 5 3 6" xfId="18792"/>
    <cellStyle name="Normal 2 2 2 5 3 6 2" xfId="18793"/>
    <cellStyle name="Normal 2 2 2 5 3 7" xfId="18794"/>
    <cellStyle name="Normal 2 2 2 5 4" xfId="18795"/>
    <cellStyle name="Normal 2 2 2 5 4 2" xfId="18796"/>
    <cellStyle name="Normal 2 2 2 5 4 2 2" xfId="18797"/>
    <cellStyle name="Normal 2 2 2 5 4 2 2 2" xfId="18798"/>
    <cellStyle name="Normal 2 2 2 5 4 2 2 2 2" xfId="18799"/>
    <cellStyle name="Normal 2 2 2 5 4 2 2 3" xfId="18800"/>
    <cellStyle name="Normal 2 2 2 5 4 2 3" xfId="18801"/>
    <cellStyle name="Normal 2 2 2 5 4 2 3 2" xfId="18802"/>
    <cellStyle name="Normal 2 2 2 5 4 2 4" xfId="18803"/>
    <cellStyle name="Normal 2 2 2 5 4 3" xfId="18804"/>
    <cellStyle name="Normal 2 2 2 5 4 3 2" xfId="18805"/>
    <cellStyle name="Normal 2 2 2 5 4 3 2 2" xfId="18806"/>
    <cellStyle name="Normal 2 2 2 5 4 3 3" xfId="18807"/>
    <cellStyle name="Normal 2 2 2 5 4 4" xfId="18808"/>
    <cellStyle name="Normal 2 2 2 5 4 4 2" xfId="18809"/>
    <cellStyle name="Normal 2 2 2 5 4 5" xfId="18810"/>
    <cellStyle name="Normal 2 2 2 5 5" xfId="18811"/>
    <cellStyle name="Normal 2 2 2 5 5 2" xfId="18812"/>
    <cellStyle name="Normal 2 2 2 5 5 2 2" xfId="18813"/>
    <cellStyle name="Normal 2 2 2 5 5 2 2 2" xfId="18814"/>
    <cellStyle name="Normal 2 2 2 5 5 2 2 2 2" xfId="18815"/>
    <cellStyle name="Normal 2 2 2 5 5 2 2 3" xfId="18816"/>
    <cellStyle name="Normal 2 2 2 5 5 2 3" xfId="18817"/>
    <cellStyle name="Normal 2 2 2 5 5 2 3 2" xfId="18818"/>
    <cellStyle name="Normal 2 2 2 5 5 2 4" xfId="18819"/>
    <cellStyle name="Normal 2 2 2 5 5 3" xfId="18820"/>
    <cellStyle name="Normal 2 2 2 5 5 3 2" xfId="18821"/>
    <cellStyle name="Normal 2 2 2 5 5 3 2 2" xfId="18822"/>
    <cellStyle name="Normal 2 2 2 5 5 3 3" xfId="18823"/>
    <cellStyle name="Normal 2 2 2 5 5 4" xfId="18824"/>
    <cellStyle name="Normal 2 2 2 5 5 4 2" xfId="18825"/>
    <cellStyle name="Normal 2 2 2 5 5 5" xfId="18826"/>
    <cellStyle name="Normal 2 2 2 5 6" xfId="18827"/>
    <cellStyle name="Normal 2 2 2 5 6 2" xfId="18828"/>
    <cellStyle name="Normal 2 2 2 5 6 2 2" xfId="18829"/>
    <cellStyle name="Normal 2 2 2 5 6 2 2 2" xfId="18830"/>
    <cellStyle name="Normal 2 2 2 5 6 2 3" xfId="18831"/>
    <cellStyle name="Normal 2 2 2 5 6 3" xfId="18832"/>
    <cellStyle name="Normal 2 2 2 5 6 3 2" xfId="18833"/>
    <cellStyle name="Normal 2 2 2 5 6 4" xfId="18834"/>
    <cellStyle name="Normal 2 2 2 5 7" xfId="18835"/>
    <cellStyle name="Normal 2 2 2 5 7 2" xfId="18836"/>
    <cellStyle name="Normal 2 2 2 5 7 2 2" xfId="18837"/>
    <cellStyle name="Normal 2 2 2 5 7 3" xfId="18838"/>
    <cellStyle name="Normal 2 2 2 5 8" xfId="18839"/>
    <cellStyle name="Normal 2 2 2 5 8 2" xfId="18840"/>
    <cellStyle name="Normal 2 2 2 5 9" xfId="18841"/>
    <cellStyle name="Normal 2 2 2 6" xfId="18842"/>
    <cellStyle name="Normal 2 2 2 6 2" xfId="18843"/>
    <cellStyle name="Normal 2 2 2 6 2 2" xfId="18844"/>
    <cellStyle name="Normal 2 2 2 6 2 2 2" xfId="18845"/>
    <cellStyle name="Normal 2 2 2 6 2 2 2 2" xfId="18846"/>
    <cellStyle name="Normal 2 2 2 6 2 2 2 2 2" xfId="18847"/>
    <cellStyle name="Normal 2 2 2 6 2 2 2 2 2 2" xfId="18848"/>
    <cellStyle name="Normal 2 2 2 6 2 2 2 2 3" xfId="18849"/>
    <cellStyle name="Normal 2 2 2 6 2 2 2 3" xfId="18850"/>
    <cellStyle name="Normal 2 2 2 6 2 2 2 3 2" xfId="18851"/>
    <cellStyle name="Normal 2 2 2 6 2 2 2 4" xfId="18852"/>
    <cellStyle name="Normal 2 2 2 6 2 2 3" xfId="18853"/>
    <cellStyle name="Normal 2 2 2 6 2 2 3 2" xfId="18854"/>
    <cellStyle name="Normal 2 2 2 6 2 2 3 2 2" xfId="18855"/>
    <cellStyle name="Normal 2 2 2 6 2 2 3 3" xfId="18856"/>
    <cellStyle name="Normal 2 2 2 6 2 2 4" xfId="18857"/>
    <cellStyle name="Normal 2 2 2 6 2 2 4 2" xfId="18858"/>
    <cellStyle name="Normal 2 2 2 6 2 2 5" xfId="18859"/>
    <cellStyle name="Normal 2 2 2 6 2 3" xfId="18860"/>
    <cellStyle name="Normal 2 2 2 6 2 3 2" xfId="18861"/>
    <cellStyle name="Normal 2 2 2 6 2 3 2 2" xfId="18862"/>
    <cellStyle name="Normal 2 2 2 6 2 3 2 2 2" xfId="18863"/>
    <cellStyle name="Normal 2 2 2 6 2 3 2 2 2 2" xfId="18864"/>
    <cellStyle name="Normal 2 2 2 6 2 3 2 2 3" xfId="18865"/>
    <cellStyle name="Normal 2 2 2 6 2 3 2 3" xfId="18866"/>
    <cellStyle name="Normal 2 2 2 6 2 3 2 3 2" xfId="18867"/>
    <cellStyle name="Normal 2 2 2 6 2 3 2 4" xfId="18868"/>
    <cellStyle name="Normal 2 2 2 6 2 3 3" xfId="18869"/>
    <cellStyle name="Normal 2 2 2 6 2 3 3 2" xfId="18870"/>
    <cellStyle name="Normal 2 2 2 6 2 3 3 2 2" xfId="18871"/>
    <cellStyle name="Normal 2 2 2 6 2 3 3 3" xfId="18872"/>
    <cellStyle name="Normal 2 2 2 6 2 3 4" xfId="18873"/>
    <cellStyle name="Normal 2 2 2 6 2 3 4 2" xfId="18874"/>
    <cellStyle name="Normal 2 2 2 6 2 3 5" xfId="18875"/>
    <cellStyle name="Normal 2 2 2 6 2 4" xfId="18876"/>
    <cellStyle name="Normal 2 2 2 6 2 4 2" xfId="18877"/>
    <cellStyle name="Normal 2 2 2 6 2 4 2 2" xfId="18878"/>
    <cellStyle name="Normal 2 2 2 6 2 4 2 2 2" xfId="18879"/>
    <cellStyle name="Normal 2 2 2 6 2 4 2 3" xfId="18880"/>
    <cellStyle name="Normal 2 2 2 6 2 4 3" xfId="18881"/>
    <cellStyle name="Normal 2 2 2 6 2 4 3 2" xfId="18882"/>
    <cellStyle name="Normal 2 2 2 6 2 4 4" xfId="18883"/>
    <cellStyle name="Normal 2 2 2 6 2 5" xfId="18884"/>
    <cellStyle name="Normal 2 2 2 6 2 5 2" xfId="18885"/>
    <cellStyle name="Normal 2 2 2 6 2 5 2 2" xfId="18886"/>
    <cellStyle name="Normal 2 2 2 6 2 5 3" xfId="18887"/>
    <cellStyle name="Normal 2 2 2 6 2 6" xfId="18888"/>
    <cellStyle name="Normal 2 2 2 6 2 6 2" xfId="18889"/>
    <cellStyle name="Normal 2 2 2 6 2 7" xfId="18890"/>
    <cellStyle name="Normal 2 2 2 6 3" xfId="18891"/>
    <cellStyle name="Normal 2 2 2 6 3 2" xfId="18892"/>
    <cellStyle name="Normal 2 2 2 6 3 2 2" xfId="18893"/>
    <cellStyle name="Normal 2 2 2 6 3 2 2 2" xfId="18894"/>
    <cellStyle name="Normal 2 2 2 6 3 2 2 2 2" xfId="18895"/>
    <cellStyle name="Normal 2 2 2 6 3 2 2 2 2 2" xfId="18896"/>
    <cellStyle name="Normal 2 2 2 6 3 2 2 2 3" xfId="18897"/>
    <cellStyle name="Normal 2 2 2 6 3 2 2 3" xfId="18898"/>
    <cellStyle name="Normal 2 2 2 6 3 2 2 3 2" xfId="18899"/>
    <cellStyle name="Normal 2 2 2 6 3 2 2 4" xfId="18900"/>
    <cellStyle name="Normal 2 2 2 6 3 2 3" xfId="18901"/>
    <cellStyle name="Normal 2 2 2 6 3 2 3 2" xfId="18902"/>
    <cellStyle name="Normal 2 2 2 6 3 2 3 2 2" xfId="18903"/>
    <cellStyle name="Normal 2 2 2 6 3 2 3 3" xfId="18904"/>
    <cellStyle name="Normal 2 2 2 6 3 2 4" xfId="18905"/>
    <cellStyle name="Normal 2 2 2 6 3 2 4 2" xfId="18906"/>
    <cellStyle name="Normal 2 2 2 6 3 2 5" xfId="18907"/>
    <cellStyle name="Normal 2 2 2 6 3 3" xfId="18908"/>
    <cellStyle name="Normal 2 2 2 6 3 3 2" xfId="18909"/>
    <cellStyle name="Normal 2 2 2 6 3 3 2 2" xfId="18910"/>
    <cellStyle name="Normal 2 2 2 6 3 3 2 2 2" xfId="18911"/>
    <cellStyle name="Normal 2 2 2 6 3 3 2 2 2 2" xfId="18912"/>
    <cellStyle name="Normal 2 2 2 6 3 3 2 2 3" xfId="18913"/>
    <cellStyle name="Normal 2 2 2 6 3 3 2 3" xfId="18914"/>
    <cellStyle name="Normal 2 2 2 6 3 3 2 3 2" xfId="18915"/>
    <cellStyle name="Normal 2 2 2 6 3 3 2 4" xfId="18916"/>
    <cellStyle name="Normal 2 2 2 6 3 3 3" xfId="18917"/>
    <cellStyle name="Normal 2 2 2 6 3 3 3 2" xfId="18918"/>
    <cellStyle name="Normal 2 2 2 6 3 3 3 2 2" xfId="18919"/>
    <cellStyle name="Normal 2 2 2 6 3 3 3 3" xfId="18920"/>
    <cellStyle name="Normal 2 2 2 6 3 3 4" xfId="18921"/>
    <cellStyle name="Normal 2 2 2 6 3 3 4 2" xfId="18922"/>
    <cellStyle name="Normal 2 2 2 6 3 3 5" xfId="18923"/>
    <cellStyle name="Normal 2 2 2 6 3 4" xfId="18924"/>
    <cellStyle name="Normal 2 2 2 6 3 4 2" xfId="18925"/>
    <cellStyle name="Normal 2 2 2 6 3 4 2 2" xfId="18926"/>
    <cellStyle name="Normal 2 2 2 6 3 4 2 2 2" xfId="18927"/>
    <cellStyle name="Normal 2 2 2 6 3 4 2 3" xfId="18928"/>
    <cellStyle name="Normal 2 2 2 6 3 4 3" xfId="18929"/>
    <cellStyle name="Normal 2 2 2 6 3 4 3 2" xfId="18930"/>
    <cellStyle name="Normal 2 2 2 6 3 4 4" xfId="18931"/>
    <cellStyle name="Normal 2 2 2 6 3 5" xfId="18932"/>
    <cellStyle name="Normal 2 2 2 6 3 5 2" xfId="18933"/>
    <cellStyle name="Normal 2 2 2 6 3 5 2 2" xfId="18934"/>
    <cellStyle name="Normal 2 2 2 6 3 5 3" xfId="18935"/>
    <cellStyle name="Normal 2 2 2 6 3 6" xfId="18936"/>
    <cellStyle name="Normal 2 2 2 6 3 6 2" xfId="18937"/>
    <cellStyle name="Normal 2 2 2 6 3 7" xfId="18938"/>
    <cellStyle name="Normal 2 2 2 6 4" xfId="18939"/>
    <cellStyle name="Normal 2 2 2 6 4 2" xfId="18940"/>
    <cellStyle name="Normal 2 2 2 6 4 2 2" xfId="18941"/>
    <cellStyle name="Normal 2 2 2 6 4 2 2 2" xfId="18942"/>
    <cellStyle name="Normal 2 2 2 6 4 2 2 2 2" xfId="18943"/>
    <cellStyle name="Normal 2 2 2 6 4 2 2 3" xfId="18944"/>
    <cellStyle name="Normal 2 2 2 6 4 2 3" xfId="18945"/>
    <cellStyle name="Normal 2 2 2 6 4 2 3 2" xfId="18946"/>
    <cellStyle name="Normal 2 2 2 6 4 2 4" xfId="18947"/>
    <cellStyle name="Normal 2 2 2 6 4 3" xfId="18948"/>
    <cellStyle name="Normal 2 2 2 6 4 3 2" xfId="18949"/>
    <cellStyle name="Normal 2 2 2 6 4 3 2 2" xfId="18950"/>
    <cellStyle name="Normal 2 2 2 6 4 3 3" xfId="18951"/>
    <cellStyle name="Normal 2 2 2 6 4 4" xfId="18952"/>
    <cellStyle name="Normal 2 2 2 6 4 4 2" xfId="18953"/>
    <cellStyle name="Normal 2 2 2 6 4 5" xfId="18954"/>
    <cellStyle name="Normal 2 2 2 6 5" xfId="18955"/>
    <cellStyle name="Normal 2 2 2 6 5 2" xfId="18956"/>
    <cellStyle name="Normal 2 2 2 6 5 2 2" xfId="18957"/>
    <cellStyle name="Normal 2 2 2 6 5 2 2 2" xfId="18958"/>
    <cellStyle name="Normal 2 2 2 6 5 2 2 2 2" xfId="18959"/>
    <cellStyle name="Normal 2 2 2 6 5 2 2 3" xfId="18960"/>
    <cellStyle name="Normal 2 2 2 6 5 2 3" xfId="18961"/>
    <cellStyle name="Normal 2 2 2 6 5 2 3 2" xfId="18962"/>
    <cellStyle name="Normal 2 2 2 6 5 2 4" xfId="18963"/>
    <cellStyle name="Normal 2 2 2 6 5 3" xfId="18964"/>
    <cellStyle name="Normal 2 2 2 6 5 3 2" xfId="18965"/>
    <cellStyle name="Normal 2 2 2 6 5 3 2 2" xfId="18966"/>
    <cellStyle name="Normal 2 2 2 6 5 3 3" xfId="18967"/>
    <cellStyle name="Normal 2 2 2 6 5 4" xfId="18968"/>
    <cellStyle name="Normal 2 2 2 6 5 4 2" xfId="18969"/>
    <cellStyle name="Normal 2 2 2 6 5 5" xfId="18970"/>
    <cellStyle name="Normal 2 2 2 6 6" xfId="18971"/>
    <cellStyle name="Normal 2 2 2 6 6 2" xfId="18972"/>
    <cellStyle name="Normal 2 2 2 6 6 2 2" xfId="18973"/>
    <cellStyle name="Normal 2 2 2 6 6 2 2 2" xfId="18974"/>
    <cellStyle name="Normal 2 2 2 6 6 2 3" xfId="18975"/>
    <cellStyle name="Normal 2 2 2 6 6 3" xfId="18976"/>
    <cellStyle name="Normal 2 2 2 6 6 3 2" xfId="18977"/>
    <cellStyle name="Normal 2 2 2 6 6 4" xfId="18978"/>
    <cellStyle name="Normal 2 2 2 6 7" xfId="18979"/>
    <cellStyle name="Normal 2 2 2 6 7 2" xfId="18980"/>
    <cellStyle name="Normal 2 2 2 6 7 2 2" xfId="18981"/>
    <cellStyle name="Normal 2 2 2 6 7 3" xfId="18982"/>
    <cellStyle name="Normal 2 2 2 6 8" xfId="18983"/>
    <cellStyle name="Normal 2 2 2 6 8 2" xfId="18984"/>
    <cellStyle name="Normal 2 2 2 6 9" xfId="18985"/>
    <cellStyle name="Normal 2 2 2 7" xfId="18986"/>
    <cellStyle name="Normal 2 2 2 7 2" xfId="18987"/>
    <cellStyle name="Normal 2 2 2 7 2 2" xfId="18988"/>
    <cellStyle name="Normal 2 2 2 7 2 2 2" xfId="18989"/>
    <cellStyle name="Normal 2 2 2 7 2 2 2 2" xfId="18990"/>
    <cellStyle name="Normal 2 2 2 7 2 2 2 2 2" xfId="18991"/>
    <cellStyle name="Normal 2 2 2 7 2 2 2 2 2 2" xfId="18992"/>
    <cellStyle name="Normal 2 2 2 7 2 2 2 2 3" xfId="18993"/>
    <cellStyle name="Normal 2 2 2 7 2 2 2 3" xfId="18994"/>
    <cellStyle name="Normal 2 2 2 7 2 2 2 3 2" xfId="18995"/>
    <cellStyle name="Normal 2 2 2 7 2 2 2 4" xfId="18996"/>
    <cellStyle name="Normal 2 2 2 7 2 2 3" xfId="18997"/>
    <cellStyle name="Normal 2 2 2 7 2 2 3 2" xfId="18998"/>
    <cellStyle name="Normal 2 2 2 7 2 2 3 2 2" xfId="18999"/>
    <cellStyle name="Normal 2 2 2 7 2 2 3 3" xfId="19000"/>
    <cellStyle name="Normal 2 2 2 7 2 2 4" xfId="19001"/>
    <cellStyle name="Normal 2 2 2 7 2 2 4 2" xfId="19002"/>
    <cellStyle name="Normal 2 2 2 7 2 2 5" xfId="19003"/>
    <cellStyle name="Normal 2 2 2 7 2 3" xfId="19004"/>
    <cellStyle name="Normal 2 2 2 7 2 3 2" xfId="19005"/>
    <cellStyle name="Normal 2 2 2 7 2 3 2 2" xfId="19006"/>
    <cellStyle name="Normal 2 2 2 7 2 3 2 2 2" xfId="19007"/>
    <cellStyle name="Normal 2 2 2 7 2 3 2 2 2 2" xfId="19008"/>
    <cellStyle name="Normal 2 2 2 7 2 3 2 2 3" xfId="19009"/>
    <cellStyle name="Normal 2 2 2 7 2 3 2 3" xfId="19010"/>
    <cellStyle name="Normal 2 2 2 7 2 3 2 3 2" xfId="19011"/>
    <cellStyle name="Normal 2 2 2 7 2 3 2 4" xfId="19012"/>
    <cellStyle name="Normal 2 2 2 7 2 3 3" xfId="19013"/>
    <cellStyle name="Normal 2 2 2 7 2 3 3 2" xfId="19014"/>
    <cellStyle name="Normal 2 2 2 7 2 3 3 2 2" xfId="19015"/>
    <cellStyle name="Normal 2 2 2 7 2 3 3 3" xfId="19016"/>
    <cellStyle name="Normal 2 2 2 7 2 3 4" xfId="19017"/>
    <cellStyle name="Normal 2 2 2 7 2 3 4 2" xfId="19018"/>
    <cellStyle name="Normal 2 2 2 7 2 3 5" xfId="19019"/>
    <cellStyle name="Normal 2 2 2 7 2 4" xfId="19020"/>
    <cellStyle name="Normal 2 2 2 7 2 4 2" xfId="19021"/>
    <cellStyle name="Normal 2 2 2 7 2 4 2 2" xfId="19022"/>
    <cellStyle name="Normal 2 2 2 7 2 4 2 2 2" xfId="19023"/>
    <cellStyle name="Normal 2 2 2 7 2 4 2 3" xfId="19024"/>
    <cellStyle name="Normal 2 2 2 7 2 4 3" xfId="19025"/>
    <cellStyle name="Normal 2 2 2 7 2 4 3 2" xfId="19026"/>
    <cellStyle name="Normal 2 2 2 7 2 4 4" xfId="19027"/>
    <cellStyle name="Normal 2 2 2 7 2 5" xfId="19028"/>
    <cellStyle name="Normal 2 2 2 7 2 5 2" xfId="19029"/>
    <cellStyle name="Normal 2 2 2 7 2 5 2 2" xfId="19030"/>
    <cellStyle name="Normal 2 2 2 7 2 5 3" xfId="19031"/>
    <cellStyle name="Normal 2 2 2 7 2 6" xfId="19032"/>
    <cellStyle name="Normal 2 2 2 7 2 6 2" xfId="19033"/>
    <cellStyle name="Normal 2 2 2 7 2 7" xfId="19034"/>
    <cellStyle name="Normal 2 2 2 7 3" xfId="19035"/>
    <cellStyle name="Normal 2 2 2 7 3 2" xfId="19036"/>
    <cellStyle name="Normal 2 2 2 7 3 2 2" xfId="19037"/>
    <cellStyle name="Normal 2 2 2 7 3 2 2 2" xfId="19038"/>
    <cellStyle name="Normal 2 2 2 7 3 2 2 2 2" xfId="19039"/>
    <cellStyle name="Normal 2 2 2 7 3 2 2 2 2 2" xfId="19040"/>
    <cellStyle name="Normal 2 2 2 7 3 2 2 2 3" xfId="19041"/>
    <cellStyle name="Normal 2 2 2 7 3 2 2 3" xfId="19042"/>
    <cellStyle name="Normal 2 2 2 7 3 2 2 3 2" xfId="19043"/>
    <cellStyle name="Normal 2 2 2 7 3 2 2 4" xfId="19044"/>
    <cellStyle name="Normal 2 2 2 7 3 2 3" xfId="19045"/>
    <cellStyle name="Normal 2 2 2 7 3 2 3 2" xfId="19046"/>
    <cellStyle name="Normal 2 2 2 7 3 2 3 2 2" xfId="19047"/>
    <cellStyle name="Normal 2 2 2 7 3 2 3 3" xfId="19048"/>
    <cellStyle name="Normal 2 2 2 7 3 2 4" xfId="19049"/>
    <cellStyle name="Normal 2 2 2 7 3 2 4 2" xfId="19050"/>
    <cellStyle name="Normal 2 2 2 7 3 2 5" xfId="19051"/>
    <cellStyle name="Normal 2 2 2 7 3 3" xfId="19052"/>
    <cellStyle name="Normal 2 2 2 7 3 3 2" xfId="19053"/>
    <cellStyle name="Normal 2 2 2 7 3 3 2 2" xfId="19054"/>
    <cellStyle name="Normal 2 2 2 7 3 3 2 2 2" xfId="19055"/>
    <cellStyle name="Normal 2 2 2 7 3 3 2 2 2 2" xfId="19056"/>
    <cellStyle name="Normal 2 2 2 7 3 3 2 2 3" xfId="19057"/>
    <cellStyle name="Normal 2 2 2 7 3 3 2 3" xfId="19058"/>
    <cellStyle name="Normal 2 2 2 7 3 3 2 3 2" xfId="19059"/>
    <cellStyle name="Normal 2 2 2 7 3 3 2 4" xfId="19060"/>
    <cellStyle name="Normal 2 2 2 7 3 3 3" xfId="19061"/>
    <cellStyle name="Normal 2 2 2 7 3 3 3 2" xfId="19062"/>
    <cellStyle name="Normal 2 2 2 7 3 3 3 2 2" xfId="19063"/>
    <cellStyle name="Normal 2 2 2 7 3 3 3 3" xfId="19064"/>
    <cellStyle name="Normal 2 2 2 7 3 3 4" xfId="19065"/>
    <cellStyle name="Normal 2 2 2 7 3 3 4 2" xfId="19066"/>
    <cellStyle name="Normal 2 2 2 7 3 3 5" xfId="19067"/>
    <cellStyle name="Normal 2 2 2 7 3 4" xfId="19068"/>
    <cellStyle name="Normal 2 2 2 7 3 4 2" xfId="19069"/>
    <cellStyle name="Normal 2 2 2 7 3 4 2 2" xfId="19070"/>
    <cellStyle name="Normal 2 2 2 7 3 4 2 2 2" xfId="19071"/>
    <cellStyle name="Normal 2 2 2 7 3 4 2 3" xfId="19072"/>
    <cellStyle name="Normal 2 2 2 7 3 4 3" xfId="19073"/>
    <cellStyle name="Normal 2 2 2 7 3 4 3 2" xfId="19074"/>
    <cellStyle name="Normal 2 2 2 7 3 4 4" xfId="19075"/>
    <cellStyle name="Normal 2 2 2 7 3 5" xfId="19076"/>
    <cellStyle name="Normal 2 2 2 7 3 5 2" xfId="19077"/>
    <cellStyle name="Normal 2 2 2 7 3 5 2 2" xfId="19078"/>
    <cellStyle name="Normal 2 2 2 7 3 5 3" xfId="19079"/>
    <cellStyle name="Normal 2 2 2 7 3 6" xfId="19080"/>
    <cellStyle name="Normal 2 2 2 7 3 6 2" xfId="19081"/>
    <cellStyle name="Normal 2 2 2 7 3 7" xfId="19082"/>
    <cellStyle name="Normal 2 2 2 7 4" xfId="19083"/>
    <cellStyle name="Normal 2 2 2 7 4 2" xfId="19084"/>
    <cellStyle name="Normal 2 2 2 7 4 2 2" xfId="19085"/>
    <cellStyle name="Normal 2 2 2 7 4 2 2 2" xfId="19086"/>
    <cellStyle name="Normal 2 2 2 7 4 2 2 2 2" xfId="19087"/>
    <cellStyle name="Normal 2 2 2 7 4 2 2 2 2 2" xfId="19088"/>
    <cellStyle name="Normal 2 2 2 7 4 2 2 2 3" xfId="19089"/>
    <cellStyle name="Normal 2 2 2 7 4 2 2 3" xfId="19090"/>
    <cellStyle name="Normal 2 2 2 7 4 2 2 3 2" xfId="19091"/>
    <cellStyle name="Normal 2 2 2 7 4 2 2 4" xfId="19092"/>
    <cellStyle name="Normal 2 2 2 7 4 2 3" xfId="19093"/>
    <cellStyle name="Normal 2 2 2 7 4 2 3 2" xfId="19094"/>
    <cellStyle name="Normal 2 2 2 7 4 2 3 2 2" xfId="19095"/>
    <cellStyle name="Normal 2 2 2 7 4 2 3 3" xfId="19096"/>
    <cellStyle name="Normal 2 2 2 7 4 2 4" xfId="19097"/>
    <cellStyle name="Normal 2 2 2 7 4 2 4 2" xfId="19098"/>
    <cellStyle name="Normal 2 2 2 7 4 2 5" xfId="19099"/>
    <cellStyle name="Normal 2 2 2 7 4 3" xfId="19100"/>
    <cellStyle name="Normal 2 2 2 7 4 3 2" xfId="19101"/>
    <cellStyle name="Normal 2 2 2 7 4 3 2 2" xfId="19102"/>
    <cellStyle name="Normal 2 2 2 7 4 3 2 2 2" xfId="19103"/>
    <cellStyle name="Normal 2 2 2 7 4 3 2 3" xfId="19104"/>
    <cellStyle name="Normal 2 2 2 7 4 3 3" xfId="19105"/>
    <cellStyle name="Normal 2 2 2 7 4 3 3 2" xfId="19106"/>
    <cellStyle name="Normal 2 2 2 7 4 3 4" xfId="19107"/>
    <cellStyle name="Normal 2 2 2 7 4 4" xfId="19108"/>
    <cellStyle name="Normal 2 2 2 7 4 4 2" xfId="19109"/>
    <cellStyle name="Normal 2 2 2 7 4 4 2 2" xfId="19110"/>
    <cellStyle name="Normal 2 2 2 7 4 4 3" xfId="19111"/>
    <cellStyle name="Normal 2 2 2 7 4 5" xfId="19112"/>
    <cellStyle name="Normal 2 2 2 7 4 5 2" xfId="19113"/>
    <cellStyle name="Normal 2 2 2 7 4 6" xfId="19114"/>
    <cellStyle name="Normal 2 2 2 7 5" xfId="19115"/>
    <cellStyle name="Normal 2 2 2 7 5 2" xfId="19116"/>
    <cellStyle name="Normal 2 2 2 7 5 2 2" xfId="19117"/>
    <cellStyle name="Normal 2 2 2 7 5 2 2 2" xfId="19118"/>
    <cellStyle name="Normal 2 2 2 7 5 2 2 2 2" xfId="19119"/>
    <cellStyle name="Normal 2 2 2 7 5 2 2 3" xfId="19120"/>
    <cellStyle name="Normal 2 2 2 7 5 2 3" xfId="19121"/>
    <cellStyle name="Normal 2 2 2 7 5 2 3 2" xfId="19122"/>
    <cellStyle name="Normal 2 2 2 7 5 2 4" xfId="19123"/>
    <cellStyle name="Normal 2 2 2 7 5 3" xfId="19124"/>
    <cellStyle name="Normal 2 2 2 7 5 3 2" xfId="19125"/>
    <cellStyle name="Normal 2 2 2 7 5 3 2 2" xfId="19126"/>
    <cellStyle name="Normal 2 2 2 7 5 3 3" xfId="19127"/>
    <cellStyle name="Normal 2 2 2 7 5 4" xfId="19128"/>
    <cellStyle name="Normal 2 2 2 7 5 4 2" xfId="19129"/>
    <cellStyle name="Normal 2 2 2 7 5 5" xfId="19130"/>
    <cellStyle name="Normal 2 2 2 7 6" xfId="19131"/>
    <cellStyle name="Normal 2 2 2 7 6 2" xfId="19132"/>
    <cellStyle name="Normal 2 2 2 7 6 2 2" xfId="19133"/>
    <cellStyle name="Normal 2 2 2 7 6 2 2 2" xfId="19134"/>
    <cellStyle name="Normal 2 2 2 7 6 2 3" xfId="19135"/>
    <cellStyle name="Normal 2 2 2 7 6 3" xfId="19136"/>
    <cellStyle name="Normal 2 2 2 7 6 3 2" xfId="19137"/>
    <cellStyle name="Normal 2 2 2 7 6 4" xfId="19138"/>
    <cellStyle name="Normal 2 2 2 7 7" xfId="19139"/>
    <cellStyle name="Normal 2 2 2 7 7 2" xfId="19140"/>
    <cellStyle name="Normal 2 2 2 7 7 2 2" xfId="19141"/>
    <cellStyle name="Normal 2 2 2 7 7 3" xfId="19142"/>
    <cellStyle name="Normal 2 2 2 7 8" xfId="19143"/>
    <cellStyle name="Normal 2 2 2 7 8 2" xfId="19144"/>
    <cellStyle name="Normal 2 2 2 7 9" xfId="19145"/>
    <cellStyle name="Normal 2 2 2 8" xfId="19146"/>
    <cellStyle name="Normal 2 2 2 8 2" xfId="19147"/>
    <cellStyle name="Normal 2 2 2 8 3" xfId="19148"/>
    <cellStyle name="Normal 2 2 2 9" xfId="19149"/>
    <cellStyle name="Normal 2 2 2 9 2" xfId="19150"/>
    <cellStyle name="Normal 2 2 2 9 2 2" xfId="19151"/>
    <cellStyle name="Normal 2 2 2 9 2 2 2" xfId="19152"/>
    <cellStyle name="Normal 2 2 2 9 2 2 2 2" xfId="19153"/>
    <cellStyle name="Normal 2 2 2 9 2 2 2 2 2" xfId="19154"/>
    <cellStyle name="Normal 2 2 2 9 2 2 2 2 3" xfId="19155"/>
    <cellStyle name="Normal 2 2 2 9 2 2 2 3" xfId="19156"/>
    <cellStyle name="Normal 2 2 2 9 2 2 2 4" xfId="19157"/>
    <cellStyle name="Normal 2 2 2 9 2 2 3" xfId="19158"/>
    <cellStyle name="Normal 2 2 2 9 2 2 3 2" xfId="19159"/>
    <cellStyle name="Normal 2 2 2 9 2 2 3 3" xfId="19160"/>
    <cellStyle name="Normal 2 2 2 9 2 2 4" xfId="19161"/>
    <cellStyle name="Normal 2 2 2 9 2 2 5" xfId="19162"/>
    <cellStyle name="Normal 2 2 2 9 2 3" xfId="19163"/>
    <cellStyle name="Normal 2 2 2 9 2 3 2" xfId="19164"/>
    <cellStyle name="Normal 2 2 2 9 2 3 2 2" xfId="19165"/>
    <cellStyle name="Normal 2 2 2 9 2 3 2 3" xfId="19166"/>
    <cellStyle name="Normal 2 2 2 9 2 3 3" xfId="19167"/>
    <cellStyle name="Normal 2 2 2 9 2 3 4" xfId="19168"/>
    <cellStyle name="Normal 2 2 2 9 2 4" xfId="19169"/>
    <cellStyle name="Normal 2 2 2 9 2 4 2" xfId="19170"/>
    <cellStyle name="Normal 2 2 2 9 2 4 3" xfId="19171"/>
    <cellStyle name="Normal 2 2 2 9 2 5" xfId="19172"/>
    <cellStyle name="Normal 2 2 2 9 2 6" xfId="19173"/>
    <cellStyle name="Normal 2 2 2 9 3" xfId="19174"/>
    <cellStyle name="Normal 2 2 2 9 3 2" xfId="19175"/>
    <cellStyle name="Normal 2 2 2 9 3 2 2" xfId="19176"/>
    <cellStyle name="Normal 2 2 2 9 3 2 2 2" xfId="19177"/>
    <cellStyle name="Normal 2 2 2 9 3 2 2 3" xfId="19178"/>
    <cellStyle name="Normal 2 2 2 9 3 2 3" xfId="19179"/>
    <cellStyle name="Normal 2 2 2 9 3 2 4" xfId="19180"/>
    <cellStyle name="Normal 2 2 2 9 3 3" xfId="19181"/>
    <cellStyle name="Normal 2 2 2 9 3 3 2" xfId="19182"/>
    <cellStyle name="Normal 2 2 2 9 3 3 3" xfId="19183"/>
    <cellStyle name="Normal 2 2 2 9 3 4" xfId="19184"/>
    <cellStyle name="Normal 2 2 2 9 3 5" xfId="19185"/>
    <cellStyle name="Normal 2 2 2 9 4" xfId="19186"/>
    <cellStyle name="Normal 2 2 2 9 4 2" xfId="19187"/>
    <cellStyle name="Normal 2 2 2 9 4 2 2" xfId="19188"/>
    <cellStyle name="Normal 2 2 2 9 4 2 3" xfId="19189"/>
    <cellStyle name="Normal 2 2 2 9 4 3" xfId="19190"/>
    <cellStyle name="Normal 2 2 2 9 4 4" xfId="19191"/>
    <cellStyle name="Normal 2 2 2 9 5" xfId="19192"/>
    <cellStyle name="Normal 2 2 2 9 5 2" xfId="19193"/>
    <cellStyle name="Normal 2 2 2 9 5 3" xfId="19194"/>
    <cellStyle name="Normal 2 2 2 9 6" xfId="19195"/>
    <cellStyle name="Normal 2 2 2 9 7" xfId="19196"/>
    <cellStyle name="Normal 2 2 2_pub~GVA" xfId="19197"/>
    <cellStyle name="Normal 2 2 3" xfId="19198"/>
    <cellStyle name="Normal 2 2 3 2" xfId="19199"/>
    <cellStyle name="Normal 2 2 3 2 2" xfId="19200"/>
    <cellStyle name="Normal 2 2 3 2 2 2" xfId="19201"/>
    <cellStyle name="Normal 2 2 3 2 3" xfId="19202"/>
    <cellStyle name="Normal 2 2 3 3" xfId="19203"/>
    <cellStyle name="Normal 2 2 3 3 2" xfId="19204"/>
    <cellStyle name="Normal 2 2 3 3 2 2" xfId="19205"/>
    <cellStyle name="Normal 2 2 3 3 3" xfId="19206"/>
    <cellStyle name="Normal 2 2 3 4" xfId="19207"/>
    <cellStyle name="Normal 2 2 3 4 2" xfId="19208"/>
    <cellStyle name="Normal 2 2 3 4 2 2" xfId="19209"/>
    <cellStyle name="Normal 2 2 3 4 3" xfId="19210"/>
    <cellStyle name="Normal 2 2 3 5" xfId="19211"/>
    <cellStyle name="Normal 2 2 3 5 2" xfId="19212"/>
    <cellStyle name="Normal 2 2 3 5 2 2" xfId="19213"/>
    <cellStyle name="Normal 2 2 3 5 3" xfId="19214"/>
    <cellStyle name="Normal 2 2 3 6" xfId="19215"/>
    <cellStyle name="Normal 2 2 3 6 2" xfId="19216"/>
    <cellStyle name="Normal 2 2 3 6 2 2" xfId="19217"/>
    <cellStyle name="Normal 2 2 3 6 3" xfId="19218"/>
    <cellStyle name="Normal 2 2 3 7" xfId="19219"/>
    <cellStyle name="Normal 2 2 3 7 2" xfId="19220"/>
    <cellStyle name="Normal 2 2 3 7 2 2" xfId="19221"/>
    <cellStyle name="Normal 2 2 3 7 3" xfId="19222"/>
    <cellStyle name="Normal 2 2 3 8" xfId="19223"/>
    <cellStyle name="Normal 2 2 3 8 2" xfId="19224"/>
    <cellStyle name="Normal 2 2 3 9" xfId="19225"/>
    <cellStyle name="Normal 2 2 4" xfId="19226"/>
    <cellStyle name="Normal 2 2 4 10" xfId="19227"/>
    <cellStyle name="Normal 2 2 4 10 2" xfId="19228"/>
    <cellStyle name="Normal 2 2 4 11" xfId="19229"/>
    <cellStyle name="Normal 2 2 4 12" xfId="19230"/>
    <cellStyle name="Normal 2 2 4 2" xfId="19231"/>
    <cellStyle name="Normal 2 2 4 2 10" xfId="19232"/>
    <cellStyle name="Normal 2 2 4 2 11" xfId="19233"/>
    <cellStyle name="Normal 2 2 4 2 2" xfId="19234"/>
    <cellStyle name="Normal 2 2 4 2 2 2" xfId="19235"/>
    <cellStyle name="Normal 2 2 4 2 2 2 2" xfId="19236"/>
    <cellStyle name="Normal 2 2 4 2 2 2 2 2" xfId="19237"/>
    <cellStyle name="Normal 2 2 4 2 2 2 2 2 2" xfId="19238"/>
    <cellStyle name="Normal 2 2 4 2 2 2 2 2 2 2" xfId="19239"/>
    <cellStyle name="Normal 2 2 4 2 2 2 2 2 2 3" xfId="19240"/>
    <cellStyle name="Normal 2 2 4 2 2 2 2 2 3" xfId="19241"/>
    <cellStyle name="Normal 2 2 4 2 2 2 2 2 4" xfId="19242"/>
    <cellStyle name="Normal 2 2 4 2 2 2 2 3" xfId="19243"/>
    <cellStyle name="Normal 2 2 4 2 2 2 2 3 2" xfId="19244"/>
    <cellStyle name="Normal 2 2 4 2 2 2 2 3 3" xfId="19245"/>
    <cellStyle name="Normal 2 2 4 2 2 2 2 4" xfId="19246"/>
    <cellStyle name="Normal 2 2 4 2 2 2 2 5" xfId="19247"/>
    <cellStyle name="Normal 2 2 4 2 2 2 3" xfId="19248"/>
    <cellStyle name="Normal 2 2 4 2 2 2 3 2" xfId="19249"/>
    <cellStyle name="Normal 2 2 4 2 2 2 3 2 2" xfId="19250"/>
    <cellStyle name="Normal 2 2 4 2 2 2 3 2 3" xfId="19251"/>
    <cellStyle name="Normal 2 2 4 2 2 2 3 3" xfId="19252"/>
    <cellStyle name="Normal 2 2 4 2 2 2 3 4" xfId="19253"/>
    <cellStyle name="Normal 2 2 4 2 2 2 4" xfId="19254"/>
    <cellStyle name="Normal 2 2 4 2 2 2 4 2" xfId="19255"/>
    <cellStyle name="Normal 2 2 4 2 2 2 4 3" xfId="19256"/>
    <cellStyle name="Normal 2 2 4 2 2 2 5" xfId="19257"/>
    <cellStyle name="Normal 2 2 4 2 2 2 6" xfId="19258"/>
    <cellStyle name="Normal 2 2 4 2 2 3" xfId="19259"/>
    <cellStyle name="Normal 2 2 4 2 2 3 2" xfId="19260"/>
    <cellStyle name="Normal 2 2 4 2 2 3 2 2" xfId="19261"/>
    <cellStyle name="Normal 2 2 4 2 2 3 2 2 2" xfId="19262"/>
    <cellStyle name="Normal 2 2 4 2 2 3 2 2 3" xfId="19263"/>
    <cellStyle name="Normal 2 2 4 2 2 3 2 3" xfId="19264"/>
    <cellStyle name="Normal 2 2 4 2 2 3 2 4" xfId="19265"/>
    <cellStyle name="Normal 2 2 4 2 2 3 3" xfId="19266"/>
    <cellStyle name="Normal 2 2 4 2 2 3 3 2" xfId="19267"/>
    <cellStyle name="Normal 2 2 4 2 2 3 3 3" xfId="19268"/>
    <cellStyle name="Normal 2 2 4 2 2 3 4" xfId="19269"/>
    <cellStyle name="Normal 2 2 4 2 2 3 5" xfId="19270"/>
    <cellStyle name="Normal 2 2 4 2 2 4" xfId="19271"/>
    <cellStyle name="Normal 2 2 4 2 2 4 2" xfId="19272"/>
    <cellStyle name="Normal 2 2 4 2 2 4 2 2" xfId="19273"/>
    <cellStyle name="Normal 2 2 4 2 2 4 2 3" xfId="19274"/>
    <cellStyle name="Normal 2 2 4 2 2 4 3" xfId="19275"/>
    <cellStyle name="Normal 2 2 4 2 2 4 4" xfId="19276"/>
    <cellStyle name="Normal 2 2 4 2 2 5" xfId="19277"/>
    <cellStyle name="Normal 2 2 4 2 2 5 2" xfId="19278"/>
    <cellStyle name="Normal 2 2 4 2 2 5 3" xfId="19279"/>
    <cellStyle name="Normal 2 2 4 2 2 6" xfId="19280"/>
    <cellStyle name="Normal 2 2 4 2 2 7" xfId="19281"/>
    <cellStyle name="Normal 2 2 4 2 3" xfId="19282"/>
    <cellStyle name="Normal 2 2 4 2 3 2" xfId="19283"/>
    <cellStyle name="Normal 2 2 4 2 3 2 2" xfId="19284"/>
    <cellStyle name="Normal 2 2 4 2 3 2 2 2" xfId="19285"/>
    <cellStyle name="Normal 2 2 4 2 3 2 2 2 2" xfId="19286"/>
    <cellStyle name="Normal 2 2 4 2 3 2 2 2 2 2" xfId="19287"/>
    <cellStyle name="Normal 2 2 4 2 3 2 2 2 2 3" xfId="19288"/>
    <cellStyle name="Normal 2 2 4 2 3 2 2 2 3" xfId="19289"/>
    <cellStyle name="Normal 2 2 4 2 3 2 2 2 4" xfId="19290"/>
    <cellStyle name="Normal 2 2 4 2 3 2 2 3" xfId="19291"/>
    <cellStyle name="Normal 2 2 4 2 3 2 2 3 2" xfId="19292"/>
    <cellStyle name="Normal 2 2 4 2 3 2 2 3 3" xfId="19293"/>
    <cellStyle name="Normal 2 2 4 2 3 2 2 4" xfId="19294"/>
    <cellStyle name="Normal 2 2 4 2 3 2 2 5" xfId="19295"/>
    <cellStyle name="Normal 2 2 4 2 3 2 3" xfId="19296"/>
    <cellStyle name="Normal 2 2 4 2 3 2 3 2" xfId="19297"/>
    <cellStyle name="Normal 2 2 4 2 3 2 3 2 2" xfId="19298"/>
    <cellStyle name="Normal 2 2 4 2 3 2 3 2 3" xfId="19299"/>
    <cellStyle name="Normal 2 2 4 2 3 2 3 3" xfId="19300"/>
    <cellStyle name="Normal 2 2 4 2 3 2 3 4" xfId="19301"/>
    <cellStyle name="Normal 2 2 4 2 3 2 4" xfId="19302"/>
    <cellStyle name="Normal 2 2 4 2 3 2 4 2" xfId="19303"/>
    <cellStyle name="Normal 2 2 4 2 3 2 4 3" xfId="19304"/>
    <cellStyle name="Normal 2 2 4 2 3 2 5" xfId="19305"/>
    <cellStyle name="Normal 2 2 4 2 3 2 6" xfId="19306"/>
    <cellStyle name="Normal 2 2 4 2 3 3" xfId="19307"/>
    <cellStyle name="Normal 2 2 4 2 3 3 2" xfId="19308"/>
    <cellStyle name="Normal 2 2 4 2 3 3 2 2" xfId="19309"/>
    <cellStyle name="Normal 2 2 4 2 3 3 2 2 2" xfId="19310"/>
    <cellStyle name="Normal 2 2 4 2 3 3 2 2 3" xfId="19311"/>
    <cellStyle name="Normal 2 2 4 2 3 3 2 3" xfId="19312"/>
    <cellStyle name="Normal 2 2 4 2 3 3 2 4" xfId="19313"/>
    <cellStyle name="Normal 2 2 4 2 3 3 3" xfId="19314"/>
    <cellStyle name="Normal 2 2 4 2 3 3 3 2" xfId="19315"/>
    <cellStyle name="Normal 2 2 4 2 3 3 3 3" xfId="19316"/>
    <cellStyle name="Normal 2 2 4 2 3 3 4" xfId="19317"/>
    <cellStyle name="Normal 2 2 4 2 3 3 5" xfId="19318"/>
    <cellStyle name="Normal 2 2 4 2 3 4" xfId="19319"/>
    <cellStyle name="Normal 2 2 4 2 3 4 2" xfId="19320"/>
    <cellStyle name="Normal 2 2 4 2 3 4 2 2" xfId="19321"/>
    <cellStyle name="Normal 2 2 4 2 3 4 2 3" xfId="19322"/>
    <cellStyle name="Normal 2 2 4 2 3 4 3" xfId="19323"/>
    <cellStyle name="Normal 2 2 4 2 3 4 4" xfId="19324"/>
    <cellStyle name="Normal 2 2 4 2 3 5" xfId="19325"/>
    <cellStyle name="Normal 2 2 4 2 3 5 2" xfId="19326"/>
    <cellStyle name="Normal 2 2 4 2 3 5 3" xfId="19327"/>
    <cellStyle name="Normal 2 2 4 2 3 6" xfId="19328"/>
    <cellStyle name="Normal 2 2 4 2 3 7" xfId="19329"/>
    <cellStyle name="Normal 2 2 4 2 4" xfId="19330"/>
    <cellStyle name="Normal 2 2 4 2 4 2" xfId="19331"/>
    <cellStyle name="Normal 2 2 4 2 4 2 2" xfId="19332"/>
    <cellStyle name="Normal 2 2 4 2 4 2 2 2" xfId="19333"/>
    <cellStyle name="Normal 2 2 4 2 4 2 2 2 2" xfId="19334"/>
    <cellStyle name="Normal 2 2 4 2 4 2 2 2 3" xfId="19335"/>
    <cellStyle name="Normal 2 2 4 2 4 2 2 3" xfId="19336"/>
    <cellStyle name="Normal 2 2 4 2 4 2 2 4" xfId="19337"/>
    <cellStyle name="Normal 2 2 4 2 4 2 3" xfId="19338"/>
    <cellStyle name="Normal 2 2 4 2 4 2 3 2" xfId="19339"/>
    <cellStyle name="Normal 2 2 4 2 4 2 3 3" xfId="19340"/>
    <cellStyle name="Normal 2 2 4 2 4 2 4" xfId="19341"/>
    <cellStyle name="Normal 2 2 4 2 4 2 5" xfId="19342"/>
    <cellStyle name="Normal 2 2 4 2 4 3" xfId="19343"/>
    <cellStyle name="Normal 2 2 4 2 4 3 2" xfId="19344"/>
    <cellStyle name="Normal 2 2 4 2 4 3 2 2" xfId="19345"/>
    <cellStyle name="Normal 2 2 4 2 4 3 2 3" xfId="19346"/>
    <cellStyle name="Normal 2 2 4 2 4 3 3" xfId="19347"/>
    <cellStyle name="Normal 2 2 4 2 4 3 4" xfId="19348"/>
    <cellStyle name="Normal 2 2 4 2 4 4" xfId="19349"/>
    <cellStyle name="Normal 2 2 4 2 4 4 2" xfId="19350"/>
    <cellStyle name="Normal 2 2 4 2 4 4 3" xfId="19351"/>
    <cellStyle name="Normal 2 2 4 2 4 5" xfId="19352"/>
    <cellStyle name="Normal 2 2 4 2 4 6" xfId="19353"/>
    <cellStyle name="Normal 2 2 4 2 5" xfId="19354"/>
    <cellStyle name="Normal 2 2 4 2 5 2" xfId="19355"/>
    <cellStyle name="Normal 2 2 4 2 5 2 2" xfId="19356"/>
    <cellStyle name="Normal 2 2 4 2 5 2 2 2" xfId="19357"/>
    <cellStyle name="Normal 2 2 4 2 5 2 2 3" xfId="19358"/>
    <cellStyle name="Normal 2 2 4 2 5 2 3" xfId="19359"/>
    <cellStyle name="Normal 2 2 4 2 5 2 4" xfId="19360"/>
    <cellStyle name="Normal 2 2 4 2 5 3" xfId="19361"/>
    <cellStyle name="Normal 2 2 4 2 5 3 2" xfId="19362"/>
    <cellStyle name="Normal 2 2 4 2 5 3 3" xfId="19363"/>
    <cellStyle name="Normal 2 2 4 2 5 4" xfId="19364"/>
    <cellStyle name="Normal 2 2 4 2 5 5" xfId="19365"/>
    <cellStyle name="Normal 2 2 4 2 6" xfId="19366"/>
    <cellStyle name="Normal 2 2 4 2 6 2" xfId="19367"/>
    <cellStyle name="Normal 2 2 4 2 6 2 2" xfId="19368"/>
    <cellStyle name="Normal 2 2 4 2 6 2 3" xfId="19369"/>
    <cellStyle name="Normal 2 2 4 2 6 3" xfId="19370"/>
    <cellStyle name="Normal 2 2 4 2 6 4" xfId="19371"/>
    <cellStyle name="Normal 2 2 4 2 7" xfId="19372"/>
    <cellStyle name="Normal 2 2 4 2 7 2" xfId="19373"/>
    <cellStyle name="Normal 2 2 4 2 7 2 2" xfId="19374"/>
    <cellStyle name="Normal 2 2 4 2 7 2 3" xfId="19375"/>
    <cellStyle name="Normal 2 2 4 2 7 3" xfId="19376"/>
    <cellStyle name="Normal 2 2 4 2 7 4" xfId="19377"/>
    <cellStyle name="Normal 2 2 4 2 8" xfId="19378"/>
    <cellStyle name="Normal 2 2 4 2 8 2" xfId="19379"/>
    <cellStyle name="Normal 2 2 4 2 8 3" xfId="19380"/>
    <cellStyle name="Normal 2 2 4 2 9" xfId="19381"/>
    <cellStyle name="Normal 2 2 4 2 9 2" xfId="19382"/>
    <cellStyle name="Normal 2 2 4 3" xfId="19383"/>
    <cellStyle name="Normal 2 2 4 3 2" xfId="19384"/>
    <cellStyle name="Normal 2 2 4 3 2 2" xfId="19385"/>
    <cellStyle name="Normal 2 2 4 3 2 2 2" xfId="19386"/>
    <cellStyle name="Normal 2 2 4 3 2 2 2 2" xfId="19387"/>
    <cellStyle name="Normal 2 2 4 3 2 2 2 2 2" xfId="19388"/>
    <cellStyle name="Normal 2 2 4 3 2 2 2 2 3" xfId="19389"/>
    <cellStyle name="Normal 2 2 4 3 2 2 2 3" xfId="19390"/>
    <cellStyle name="Normal 2 2 4 3 2 2 2 4" xfId="19391"/>
    <cellStyle name="Normal 2 2 4 3 2 2 3" xfId="19392"/>
    <cellStyle name="Normal 2 2 4 3 2 2 3 2" xfId="19393"/>
    <cellStyle name="Normal 2 2 4 3 2 2 3 3" xfId="19394"/>
    <cellStyle name="Normal 2 2 4 3 2 2 4" xfId="19395"/>
    <cellStyle name="Normal 2 2 4 3 2 2 5" xfId="19396"/>
    <cellStyle name="Normal 2 2 4 3 2 3" xfId="19397"/>
    <cellStyle name="Normal 2 2 4 3 2 3 2" xfId="19398"/>
    <cellStyle name="Normal 2 2 4 3 2 3 2 2" xfId="19399"/>
    <cellStyle name="Normal 2 2 4 3 2 3 2 3" xfId="19400"/>
    <cellStyle name="Normal 2 2 4 3 2 3 3" xfId="19401"/>
    <cellStyle name="Normal 2 2 4 3 2 3 4" xfId="19402"/>
    <cellStyle name="Normal 2 2 4 3 2 4" xfId="19403"/>
    <cellStyle name="Normal 2 2 4 3 2 4 2" xfId="19404"/>
    <cellStyle name="Normal 2 2 4 3 2 4 3" xfId="19405"/>
    <cellStyle name="Normal 2 2 4 3 2 5" xfId="19406"/>
    <cellStyle name="Normal 2 2 4 3 2 6" xfId="19407"/>
    <cellStyle name="Normal 2 2 4 3 3" xfId="19408"/>
    <cellStyle name="Normal 2 2 4 3 3 2" xfId="19409"/>
    <cellStyle name="Normal 2 2 4 3 3 2 2" xfId="19410"/>
    <cellStyle name="Normal 2 2 4 3 3 2 2 2" xfId="19411"/>
    <cellStyle name="Normal 2 2 4 3 3 2 2 3" xfId="19412"/>
    <cellStyle name="Normal 2 2 4 3 3 2 3" xfId="19413"/>
    <cellStyle name="Normal 2 2 4 3 3 2 4" xfId="19414"/>
    <cellStyle name="Normal 2 2 4 3 3 3" xfId="19415"/>
    <cellStyle name="Normal 2 2 4 3 3 3 2" xfId="19416"/>
    <cellStyle name="Normal 2 2 4 3 3 3 3" xfId="19417"/>
    <cellStyle name="Normal 2 2 4 3 3 4" xfId="19418"/>
    <cellStyle name="Normal 2 2 4 3 3 5" xfId="19419"/>
    <cellStyle name="Normal 2 2 4 3 4" xfId="19420"/>
    <cellStyle name="Normal 2 2 4 3 4 2" xfId="19421"/>
    <cellStyle name="Normal 2 2 4 3 4 2 2" xfId="19422"/>
    <cellStyle name="Normal 2 2 4 3 4 2 3" xfId="19423"/>
    <cellStyle name="Normal 2 2 4 3 4 3" xfId="19424"/>
    <cellStyle name="Normal 2 2 4 3 4 4" xfId="19425"/>
    <cellStyle name="Normal 2 2 4 3 5" xfId="19426"/>
    <cellStyle name="Normal 2 2 4 3 5 2" xfId="19427"/>
    <cellStyle name="Normal 2 2 4 3 5 3" xfId="19428"/>
    <cellStyle name="Normal 2 2 4 3 6" xfId="19429"/>
    <cellStyle name="Normal 2 2 4 3 7" xfId="19430"/>
    <cellStyle name="Normal 2 2 4 4" xfId="19431"/>
    <cellStyle name="Normal 2 2 4 4 2" xfId="19432"/>
    <cellStyle name="Normal 2 2 4 4 2 2" xfId="19433"/>
    <cellStyle name="Normal 2 2 4 4 2 2 2" xfId="19434"/>
    <cellStyle name="Normal 2 2 4 4 2 2 2 2" xfId="19435"/>
    <cellStyle name="Normal 2 2 4 4 2 2 2 2 2" xfId="19436"/>
    <cellStyle name="Normal 2 2 4 4 2 2 2 2 3" xfId="19437"/>
    <cellStyle name="Normal 2 2 4 4 2 2 2 3" xfId="19438"/>
    <cellStyle name="Normal 2 2 4 4 2 2 2 4" xfId="19439"/>
    <cellStyle name="Normal 2 2 4 4 2 2 3" xfId="19440"/>
    <cellStyle name="Normal 2 2 4 4 2 2 3 2" xfId="19441"/>
    <cellStyle name="Normal 2 2 4 4 2 2 3 3" xfId="19442"/>
    <cellStyle name="Normal 2 2 4 4 2 2 4" xfId="19443"/>
    <cellStyle name="Normal 2 2 4 4 2 2 5" xfId="19444"/>
    <cellStyle name="Normal 2 2 4 4 2 3" xfId="19445"/>
    <cellStyle name="Normal 2 2 4 4 2 3 2" xfId="19446"/>
    <cellStyle name="Normal 2 2 4 4 2 3 2 2" xfId="19447"/>
    <cellStyle name="Normal 2 2 4 4 2 3 2 3" xfId="19448"/>
    <cellStyle name="Normal 2 2 4 4 2 3 3" xfId="19449"/>
    <cellStyle name="Normal 2 2 4 4 2 3 4" xfId="19450"/>
    <cellStyle name="Normal 2 2 4 4 2 4" xfId="19451"/>
    <cellStyle name="Normal 2 2 4 4 2 4 2" xfId="19452"/>
    <cellStyle name="Normal 2 2 4 4 2 4 3" xfId="19453"/>
    <cellStyle name="Normal 2 2 4 4 2 5" xfId="19454"/>
    <cellStyle name="Normal 2 2 4 4 2 6" xfId="19455"/>
    <cellStyle name="Normal 2 2 4 4 3" xfId="19456"/>
    <cellStyle name="Normal 2 2 4 4 3 2" xfId="19457"/>
    <cellStyle name="Normal 2 2 4 4 3 2 2" xfId="19458"/>
    <cellStyle name="Normal 2 2 4 4 3 2 2 2" xfId="19459"/>
    <cellStyle name="Normal 2 2 4 4 3 2 2 3" xfId="19460"/>
    <cellStyle name="Normal 2 2 4 4 3 2 3" xfId="19461"/>
    <cellStyle name="Normal 2 2 4 4 3 2 4" xfId="19462"/>
    <cellStyle name="Normal 2 2 4 4 3 3" xfId="19463"/>
    <cellStyle name="Normal 2 2 4 4 3 3 2" xfId="19464"/>
    <cellStyle name="Normal 2 2 4 4 3 3 3" xfId="19465"/>
    <cellStyle name="Normal 2 2 4 4 3 4" xfId="19466"/>
    <cellStyle name="Normal 2 2 4 4 3 5" xfId="19467"/>
    <cellStyle name="Normal 2 2 4 4 4" xfId="19468"/>
    <cellStyle name="Normal 2 2 4 4 4 2" xfId="19469"/>
    <cellStyle name="Normal 2 2 4 4 4 2 2" xfId="19470"/>
    <cellStyle name="Normal 2 2 4 4 4 2 3" xfId="19471"/>
    <cellStyle name="Normal 2 2 4 4 4 3" xfId="19472"/>
    <cellStyle name="Normal 2 2 4 4 4 4" xfId="19473"/>
    <cellStyle name="Normal 2 2 4 4 5" xfId="19474"/>
    <cellStyle name="Normal 2 2 4 4 5 2" xfId="19475"/>
    <cellStyle name="Normal 2 2 4 4 5 3" xfId="19476"/>
    <cellStyle name="Normal 2 2 4 4 6" xfId="19477"/>
    <cellStyle name="Normal 2 2 4 4 7" xfId="19478"/>
    <cellStyle name="Normal 2 2 4 5" xfId="19479"/>
    <cellStyle name="Normal 2 2 4 5 2" xfId="19480"/>
    <cellStyle name="Normal 2 2 4 5 2 2" xfId="19481"/>
    <cellStyle name="Normal 2 2 4 5 2 2 2" xfId="19482"/>
    <cellStyle name="Normal 2 2 4 5 2 2 2 2" xfId="19483"/>
    <cellStyle name="Normal 2 2 4 5 2 2 2 3" xfId="19484"/>
    <cellStyle name="Normal 2 2 4 5 2 2 3" xfId="19485"/>
    <cellStyle name="Normal 2 2 4 5 2 2 4" xfId="19486"/>
    <cellStyle name="Normal 2 2 4 5 2 3" xfId="19487"/>
    <cellStyle name="Normal 2 2 4 5 2 3 2" xfId="19488"/>
    <cellStyle name="Normal 2 2 4 5 2 3 3" xfId="19489"/>
    <cellStyle name="Normal 2 2 4 5 2 4" xfId="19490"/>
    <cellStyle name="Normal 2 2 4 5 2 5" xfId="19491"/>
    <cellStyle name="Normal 2 2 4 5 3" xfId="19492"/>
    <cellStyle name="Normal 2 2 4 5 3 2" xfId="19493"/>
    <cellStyle name="Normal 2 2 4 5 3 2 2" xfId="19494"/>
    <cellStyle name="Normal 2 2 4 5 3 2 3" xfId="19495"/>
    <cellStyle name="Normal 2 2 4 5 3 3" xfId="19496"/>
    <cellStyle name="Normal 2 2 4 5 3 4" xfId="19497"/>
    <cellStyle name="Normal 2 2 4 5 4" xfId="19498"/>
    <cellStyle name="Normal 2 2 4 5 4 2" xfId="19499"/>
    <cellStyle name="Normal 2 2 4 5 4 3" xfId="19500"/>
    <cellStyle name="Normal 2 2 4 5 5" xfId="19501"/>
    <cellStyle name="Normal 2 2 4 5 6" xfId="19502"/>
    <cellStyle name="Normal 2 2 4 6" xfId="19503"/>
    <cellStyle name="Normal 2 2 4 6 2" xfId="19504"/>
    <cellStyle name="Normal 2 2 4 6 2 2" xfId="19505"/>
    <cellStyle name="Normal 2 2 4 6 2 2 2" xfId="19506"/>
    <cellStyle name="Normal 2 2 4 6 2 2 3" xfId="19507"/>
    <cellStyle name="Normal 2 2 4 6 2 3" xfId="19508"/>
    <cellStyle name="Normal 2 2 4 6 2 4" xfId="19509"/>
    <cellStyle name="Normal 2 2 4 6 3" xfId="19510"/>
    <cellStyle name="Normal 2 2 4 6 3 2" xfId="19511"/>
    <cellStyle name="Normal 2 2 4 6 3 3" xfId="19512"/>
    <cellStyle name="Normal 2 2 4 6 4" xfId="19513"/>
    <cellStyle name="Normal 2 2 4 6 5" xfId="19514"/>
    <cellStyle name="Normal 2 2 4 7" xfId="19515"/>
    <cellStyle name="Normal 2 2 4 7 2" xfId="19516"/>
    <cellStyle name="Normal 2 2 4 7 2 2" xfId="19517"/>
    <cellStyle name="Normal 2 2 4 7 2 3" xfId="19518"/>
    <cellStyle name="Normal 2 2 4 7 3" xfId="19519"/>
    <cellStyle name="Normal 2 2 4 7 4" xfId="19520"/>
    <cellStyle name="Normal 2 2 4 8" xfId="19521"/>
    <cellStyle name="Normal 2 2 4 8 2" xfId="19522"/>
    <cellStyle name="Normal 2 2 4 8 2 2" xfId="19523"/>
    <cellStyle name="Normal 2 2 4 8 2 3" xfId="19524"/>
    <cellStyle name="Normal 2 2 4 8 3" xfId="19525"/>
    <cellStyle name="Normal 2 2 4 8 4" xfId="19526"/>
    <cellStyle name="Normal 2 2 4 9" xfId="19527"/>
    <cellStyle name="Normal 2 2 4 9 2" xfId="19528"/>
    <cellStyle name="Normal 2 2 4 9 3" xfId="19529"/>
    <cellStyle name="Normal 2 2 5" xfId="19530"/>
    <cellStyle name="Normal 2 2 5 2" xfId="19531"/>
    <cellStyle name="Normal 2 2 5 2 2" xfId="19532"/>
    <cellStyle name="Normal 2 2 6" xfId="19533"/>
    <cellStyle name="Normal 2 2 6 10" xfId="19534"/>
    <cellStyle name="Normal 2 2 6 11" xfId="19535"/>
    <cellStyle name="Normal 2 2 6 2" xfId="19536"/>
    <cellStyle name="Normal 2 2 6 2 2" xfId="19537"/>
    <cellStyle name="Normal 2 2 6 2 2 2" xfId="19538"/>
    <cellStyle name="Normal 2 2 6 2 2 2 2" xfId="19539"/>
    <cellStyle name="Normal 2 2 6 2 2 2 2 2" xfId="19540"/>
    <cellStyle name="Normal 2 2 6 2 2 2 2 2 2" xfId="19541"/>
    <cellStyle name="Normal 2 2 6 2 2 2 2 2 3" xfId="19542"/>
    <cellStyle name="Normal 2 2 6 2 2 2 2 3" xfId="19543"/>
    <cellStyle name="Normal 2 2 6 2 2 2 2 4" xfId="19544"/>
    <cellStyle name="Normal 2 2 6 2 2 2 3" xfId="19545"/>
    <cellStyle name="Normal 2 2 6 2 2 2 3 2" xfId="19546"/>
    <cellStyle name="Normal 2 2 6 2 2 2 3 3" xfId="19547"/>
    <cellStyle name="Normal 2 2 6 2 2 2 4" xfId="19548"/>
    <cellStyle name="Normal 2 2 6 2 2 2 5" xfId="19549"/>
    <cellStyle name="Normal 2 2 6 2 2 3" xfId="19550"/>
    <cellStyle name="Normal 2 2 6 2 2 3 2" xfId="19551"/>
    <cellStyle name="Normal 2 2 6 2 2 3 2 2" xfId="19552"/>
    <cellStyle name="Normal 2 2 6 2 2 3 2 3" xfId="19553"/>
    <cellStyle name="Normal 2 2 6 2 2 3 3" xfId="19554"/>
    <cellStyle name="Normal 2 2 6 2 2 3 4" xfId="19555"/>
    <cellStyle name="Normal 2 2 6 2 2 4" xfId="19556"/>
    <cellStyle name="Normal 2 2 6 2 2 4 2" xfId="19557"/>
    <cellStyle name="Normal 2 2 6 2 2 4 3" xfId="19558"/>
    <cellStyle name="Normal 2 2 6 2 2 5" xfId="19559"/>
    <cellStyle name="Normal 2 2 6 2 2 6" xfId="19560"/>
    <cellStyle name="Normal 2 2 6 2 3" xfId="19561"/>
    <cellStyle name="Normal 2 2 6 2 3 2" xfId="19562"/>
    <cellStyle name="Normal 2 2 6 2 3 2 2" xfId="19563"/>
    <cellStyle name="Normal 2 2 6 2 3 2 2 2" xfId="19564"/>
    <cellStyle name="Normal 2 2 6 2 3 2 2 3" xfId="19565"/>
    <cellStyle name="Normal 2 2 6 2 3 2 3" xfId="19566"/>
    <cellStyle name="Normal 2 2 6 2 3 2 4" xfId="19567"/>
    <cellStyle name="Normal 2 2 6 2 3 3" xfId="19568"/>
    <cellStyle name="Normal 2 2 6 2 3 3 2" xfId="19569"/>
    <cellStyle name="Normal 2 2 6 2 3 3 3" xfId="19570"/>
    <cellStyle name="Normal 2 2 6 2 3 4" xfId="19571"/>
    <cellStyle name="Normal 2 2 6 2 3 5" xfId="19572"/>
    <cellStyle name="Normal 2 2 6 2 4" xfId="19573"/>
    <cellStyle name="Normal 2 2 6 2 4 2" xfId="19574"/>
    <cellStyle name="Normal 2 2 6 2 4 2 2" xfId="19575"/>
    <cellStyle name="Normal 2 2 6 2 4 2 3" xfId="19576"/>
    <cellStyle name="Normal 2 2 6 2 4 3" xfId="19577"/>
    <cellStyle name="Normal 2 2 6 2 4 4" xfId="19578"/>
    <cellStyle name="Normal 2 2 6 2 5" xfId="19579"/>
    <cellStyle name="Normal 2 2 6 2 5 2" xfId="19580"/>
    <cellStyle name="Normal 2 2 6 2 5 3" xfId="19581"/>
    <cellStyle name="Normal 2 2 6 2 6" xfId="19582"/>
    <cellStyle name="Normal 2 2 6 2 7" xfId="19583"/>
    <cellStyle name="Normal 2 2 6 3" xfId="19584"/>
    <cellStyle name="Normal 2 2 6 3 2" xfId="19585"/>
    <cellStyle name="Normal 2 2 6 3 2 2" xfId="19586"/>
    <cellStyle name="Normal 2 2 6 3 2 2 2" xfId="19587"/>
    <cellStyle name="Normal 2 2 6 3 2 2 2 2" xfId="19588"/>
    <cellStyle name="Normal 2 2 6 3 2 2 2 2 2" xfId="19589"/>
    <cellStyle name="Normal 2 2 6 3 2 2 2 2 3" xfId="19590"/>
    <cellStyle name="Normal 2 2 6 3 2 2 2 3" xfId="19591"/>
    <cellStyle name="Normal 2 2 6 3 2 2 2 4" xfId="19592"/>
    <cellStyle name="Normal 2 2 6 3 2 2 3" xfId="19593"/>
    <cellStyle name="Normal 2 2 6 3 2 2 3 2" xfId="19594"/>
    <cellStyle name="Normal 2 2 6 3 2 2 3 3" xfId="19595"/>
    <cellStyle name="Normal 2 2 6 3 2 2 4" xfId="19596"/>
    <cellStyle name="Normal 2 2 6 3 2 2 5" xfId="19597"/>
    <cellStyle name="Normal 2 2 6 3 2 3" xfId="19598"/>
    <cellStyle name="Normal 2 2 6 3 2 3 2" xfId="19599"/>
    <cellStyle name="Normal 2 2 6 3 2 3 2 2" xfId="19600"/>
    <cellStyle name="Normal 2 2 6 3 2 3 2 3" xfId="19601"/>
    <cellStyle name="Normal 2 2 6 3 2 3 3" xfId="19602"/>
    <cellStyle name="Normal 2 2 6 3 2 3 4" xfId="19603"/>
    <cellStyle name="Normal 2 2 6 3 2 4" xfId="19604"/>
    <cellStyle name="Normal 2 2 6 3 2 4 2" xfId="19605"/>
    <cellStyle name="Normal 2 2 6 3 2 4 3" xfId="19606"/>
    <cellStyle name="Normal 2 2 6 3 2 5" xfId="19607"/>
    <cellStyle name="Normal 2 2 6 3 2 6" xfId="19608"/>
    <cellStyle name="Normal 2 2 6 3 3" xfId="19609"/>
    <cellStyle name="Normal 2 2 6 3 3 2" xfId="19610"/>
    <cellStyle name="Normal 2 2 6 3 3 2 2" xfId="19611"/>
    <cellStyle name="Normal 2 2 6 3 3 2 2 2" xfId="19612"/>
    <cellStyle name="Normal 2 2 6 3 3 2 2 3" xfId="19613"/>
    <cellStyle name="Normal 2 2 6 3 3 2 3" xfId="19614"/>
    <cellStyle name="Normal 2 2 6 3 3 2 4" xfId="19615"/>
    <cellStyle name="Normal 2 2 6 3 3 3" xfId="19616"/>
    <cellStyle name="Normal 2 2 6 3 3 3 2" xfId="19617"/>
    <cellStyle name="Normal 2 2 6 3 3 3 3" xfId="19618"/>
    <cellStyle name="Normal 2 2 6 3 3 4" xfId="19619"/>
    <cellStyle name="Normal 2 2 6 3 3 5" xfId="19620"/>
    <cellStyle name="Normal 2 2 6 3 4" xfId="19621"/>
    <cellStyle name="Normal 2 2 6 3 4 2" xfId="19622"/>
    <cellStyle name="Normal 2 2 6 3 4 2 2" xfId="19623"/>
    <cellStyle name="Normal 2 2 6 3 4 2 3" xfId="19624"/>
    <cellStyle name="Normal 2 2 6 3 4 3" xfId="19625"/>
    <cellStyle name="Normal 2 2 6 3 4 4" xfId="19626"/>
    <cellStyle name="Normal 2 2 6 3 5" xfId="19627"/>
    <cellStyle name="Normal 2 2 6 3 5 2" xfId="19628"/>
    <cellStyle name="Normal 2 2 6 3 5 3" xfId="19629"/>
    <cellStyle name="Normal 2 2 6 3 6" xfId="19630"/>
    <cellStyle name="Normal 2 2 6 3 7" xfId="19631"/>
    <cellStyle name="Normal 2 2 6 4" xfId="19632"/>
    <cellStyle name="Normal 2 2 6 4 2" xfId="19633"/>
    <cellStyle name="Normal 2 2 6 4 2 2" xfId="19634"/>
    <cellStyle name="Normal 2 2 6 4 2 2 2" xfId="19635"/>
    <cellStyle name="Normal 2 2 6 4 2 2 2 2" xfId="19636"/>
    <cellStyle name="Normal 2 2 6 4 2 2 2 3" xfId="19637"/>
    <cellStyle name="Normal 2 2 6 4 2 2 3" xfId="19638"/>
    <cellStyle name="Normal 2 2 6 4 2 2 4" xfId="19639"/>
    <cellStyle name="Normal 2 2 6 4 2 3" xfId="19640"/>
    <cellStyle name="Normal 2 2 6 4 2 3 2" xfId="19641"/>
    <cellStyle name="Normal 2 2 6 4 2 3 3" xfId="19642"/>
    <cellStyle name="Normal 2 2 6 4 2 4" xfId="19643"/>
    <cellStyle name="Normal 2 2 6 4 2 5" xfId="19644"/>
    <cellStyle name="Normal 2 2 6 4 3" xfId="19645"/>
    <cellStyle name="Normal 2 2 6 4 3 2" xfId="19646"/>
    <cellStyle name="Normal 2 2 6 4 3 2 2" xfId="19647"/>
    <cellStyle name="Normal 2 2 6 4 3 2 3" xfId="19648"/>
    <cellStyle name="Normal 2 2 6 4 3 3" xfId="19649"/>
    <cellStyle name="Normal 2 2 6 4 3 4" xfId="19650"/>
    <cellStyle name="Normal 2 2 6 4 4" xfId="19651"/>
    <cellStyle name="Normal 2 2 6 4 4 2" xfId="19652"/>
    <cellStyle name="Normal 2 2 6 4 4 3" xfId="19653"/>
    <cellStyle name="Normal 2 2 6 4 5" xfId="19654"/>
    <cellStyle name="Normal 2 2 6 4 6" xfId="19655"/>
    <cellStyle name="Normal 2 2 6 5" xfId="19656"/>
    <cellStyle name="Normal 2 2 6 5 2" xfId="19657"/>
    <cellStyle name="Normal 2 2 6 5 2 2" xfId="19658"/>
    <cellStyle name="Normal 2 2 6 5 2 2 2" xfId="19659"/>
    <cellStyle name="Normal 2 2 6 5 2 2 3" xfId="19660"/>
    <cellStyle name="Normal 2 2 6 5 2 3" xfId="19661"/>
    <cellStyle name="Normal 2 2 6 5 2 4" xfId="19662"/>
    <cellStyle name="Normal 2 2 6 5 3" xfId="19663"/>
    <cellStyle name="Normal 2 2 6 5 3 2" xfId="19664"/>
    <cellStyle name="Normal 2 2 6 5 3 3" xfId="19665"/>
    <cellStyle name="Normal 2 2 6 5 4" xfId="19666"/>
    <cellStyle name="Normal 2 2 6 5 5" xfId="19667"/>
    <cellStyle name="Normal 2 2 6 6" xfId="19668"/>
    <cellStyle name="Normal 2 2 6 6 2" xfId="19669"/>
    <cellStyle name="Normal 2 2 6 6 2 2" xfId="19670"/>
    <cellStyle name="Normal 2 2 6 6 2 3" xfId="19671"/>
    <cellStyle name="Normal 2 2 6 6 3" xfId="19672"/>
    <cellStyle name="Normal 2 2 6 6 4" xfId="19673"/>
    <cellStyle name="Normal 2 2 6 7" xfId="19674"/>
    <cellStyle name="Normal 2 2 6 7 2" xfId="19675"/>
    <cellStyle name="Normal 2 2 6 7 2 2" xfId="19676"/>
    <cellStyle name="Normal 2 2 6 7 2 3" xfId="19677"/>
    <cellStyle name="Normal 2 2 6 7 3" xfId="19678"/>
    <cellStyle name="Normal 2 2 6 7 4" xfId="19679"/>
    <cellStyle name="Normal 2 2 6 8" xfId="19680"/>
    <cellStyle name="Normal 2 2 6 8 2" xfId="19681"/>
    <cellStyle name="Normal 2 2 6 8 3" xfId="19682"/>
    <cellStyle name="Normal 2 2 6 9" xfId="19683"/>
    <cellStyle name="Normal 2 2 6 9 2" xfId="19684"/>
    <cellStyle name="Normal 2 2 7" xfId="19685"/>
    <cellStyle name="Normal 2 2 7 2" xfId="19686"/>
    <cellStyle name="Normal 2 2 7 2 2" xfId="19687"/>
    <cellStyle name="Normal 2 2 7 2 2 2" xfId="19688"/>
    <cellStyle name="Normal 2 2 7 2 2 2 2" xfId="19689"/>
    <cellStyle name="Normal 2 2 7 2 2 2 2 2" xfId="19690"/>
    <cellStyle name="Normal 2 2 7 2 2 2 2 3" xfId="19691"/>
    <cellStyle name="Normal 2 2 7 2 2 2 3" xfId="19692"/>
    <cellStyle name="Normal 2 2 7 2 2 2 4" xfId="19693"/>
    <cellStyle name="Normal 2 2 7 2 2 3" xfId="19694"/>
    <cellStyle name="Normal 2 2 7 2 2 3 2" xfId="19695"/>
    <cellStyle name="Normal 2 2 7 2 2 3 3" xfId="19696"/>
    <cellStyle name="Normal 2 2 7 2 2 4" xfId="19697"/>
    <cellStyle name="Normal 2 2 7 2 2 5" xfId="19698"/>
    <cellStyle name="Normal 2 2 7 2 3" xfId="19699"/>
    <cellStyle name="Normal 2 2 7 2 3 2" xfId="19700"/>
    <cellStyle name="Normal 2 2 7 2 3 2 2" xfId="19701"/>
    <cellStyle name="Normal 2 2 7 2 3 2 3" xfId="19702"/>
    <cellStyle name="Normal 2 2 7 2 3 3" xfId="19703"/>
    <cellStyle name="Normal 2 2 7 2 3 4" xfId="19704"/>
    <cellStyle name="Normal 2 2 7 2 4" xfId="19705"/>
    <cellStyle name="Normal 2 2 7 2 4 2" xfId="19706"/>
    <cellStyle name="Normal 2 2 7 2 4 3" xfId="19707"/>
    <cellStyle name="Normal 2 2 7 2 5" xfId="19708"/>
    <cellStyle name="Normal 2 2 7 2 6" xfId="19709"/>
    <cellStyle name="Normal 2 2 7 3" xfId="19710"/>
    <cellStyle name="Normal 2 2 7 3 2" xfId="19711"/>
    <cellStyle name="Normal 2 2 7 3 2 2" xfId="19712"/>
    <cellStyle name="Normal 2 2 7 3 2 2 2" xfId="19713"/>
    <cellStyle name="Normal 2 2 7 3 2 2 3" xfId="19714"/>
    <cellStyle name="Normal 2 2 7 3 2 3" xfId="19715"/>
    <cellStyle name="Normal 2 2 7 3 2 4" xfId="19716"/>
    <cellStyle name="Normal 2 2 7 3 3" xfId="19717"/>
    <cellStyle name="Normal 2 2 7 3 3 2" xfId="19718"/>
    <cellStyle name="Normal 2 2 7 3 3 3" xfId="19719"/>
    <cellStyle name="Normal 2 2 7 3 4" xfId="19720"/>
    <cellStyle name="Normal 2 2 7 3 5" xfId="19721"/>
    <cellStyle name="Normal 2 2 7 4" xfId="19722"/>
    <cellStyle name="Normal 2 2 7 4 2" xfId="19723"/>
    <cellStyle name="Normal 2 2 7 4 2 2" xfId="19724"/>
    <cellStyle name="Normal 2 2 7 4 2 3" xfId="19725"/>
    <cellStyle name="Normal 2 2 7 4 3" xfId="19726"/>
    <cellStyle name="Normal 2 2 7 4 4" xfId="19727"/>
    <cellStyle name="Normal 2 2 7 5" xfId="19728"/>
    <cellStyle name="Normal 2 2 7 5 2" xfId="19729"/>
    <cellStyle name="Normal 2 2 7 5 2 2" xfId="19730"/>
    <cellStyle name="Normal 2 2 7 5 2 3" xfId="19731"/>
    <cellStyle name="Normal 2 2 7 5 3" xfId="19732"/>
    <cellStyle name="Normal 2 2 7 5 4" xfId="19733"/>
    <cellStyle name="Normal 2 2 7 6" xfId="19734"/>
    <cellStyle name="Normal 2 2 7 6 2" xfId="19735"/>
    <cellStyle name="Normal 2 2 7 6 3" xfId="19736"/>
    <cellStyle name="Normal 2 2 7 7" xfId="19737"/>
    <cellStyle name="Normal 2 2 7 8" xfId="19738"/>
    <cellStyle name="Normal 2 2 8" xfId="19739"/>
    <cellStyle name="Normal 2 2 8 2" xfId="19740"/>
    <cellStyle name="Normal 2 2 8 2 2" xfId="19741"/>
    <cellStyle name="Normal 2 2 8 2 2 2" xfId="19742"/>
    <cellStyle name="Normal 2 2 8 2 2 2 2" xfId="19743"/>
    <cellStyle name="Normal 2 2 8 2 2 2 2 2" xfId="19744"/>
    <cellStyle name="Normal 2 2 8 2 2 2 2 3" xfId="19745"/>
    <cellStyle name="Normal 2 2 8 2 2 2 3" xfId="19746"/>
    <cellStyle name="Normal 2 2 8 2 2 2 4" xfId="19747"/>
    <cellStyle name="Normal 2 2 8 2 2 3" xfId="19748"/>
    <cellStyle name="Normal 2 2 8 2 2 3 2" xfId="19749"/>
    <cellStyle name="Normal 2 2 8 2 2 3 3" xfId="19750"/>
    <cellStyle name="Normal 2 2 8 2 2 4" xfId="19751"/>
    <cellStyle name="Normal 2 2 8 2 2 5" xfId="19752"/>
    <cellStyle name="Normal 2 2 8 2 3" xfId="19753"/>
    <cellStyle name="Normal 2 2 8 2 3 2" xfId="19754"/>
    <cellStyle name="Normal 2 2 8 2 3 2 2" xfId="19755"/>
    <cellStyle name="Normal 2 2 8 2 3 2 3" xfId="19756"/>
    <cellStyle name="Normal 2 2 8 2 3 3" xfId="19757"/>
    <cellStyle name="Normal 2 2 8 2 3 4" xfId="19758"/>
    <cellStyle name="Normal 2 2 8 2 4" xfId="19759"/>
    <cellStyle name="Normal 2 2 8 2 4 2" xfId="19760"/>
    <cellStyle name="Normal 2 2 8 2 4 3" xfId="19761"/>
    <cellStyle name="Normal 2 2 8 2 5" xfId="19762"/>
    <cellStyle name="Normal 2 2 8 2 6" xfId="19763"/>
    <cellStyle name="Normal 2 2 8 3" xfId="19764"/>
    <cellStyle name="Normal 2 2 8 3 2" xfId="19765"/>
    <cellStyle name="Normal 2 2 8 3 2 2" xfId="19766"/>
    <cellStyle name="Normal 2 2 8 3 2 2 2" xfId="19767"/>
    <cellStyle name="Normal 2 2 8 3 2 2 3" xfId="19768"/>
    <cellStyle name="Normal 2 2 8 3 2 3" xfId="19769"/>
    <cellStyle name="Normal 2 2 8 3 2 4" xfId="19770"/>
    <cellStyle name="Normal 2 2 8 3 3" xfId="19771"/>
    <cellStyle name="Normal 2 2 8 3 3 2" xfId="19772"/>
    <cellStyle name="Normal 2 2 8 3 3 3" xfId="19773"/>
    <cellStyle name="Normal 2 2 8 3 4" xfId="19774"/>
    <cellStyle name="Normal 2 2 8 3 5" xfId="19775"/>
    <cellStyle name="Normal 2 2 8 4" xfId="19776"/>
    <cellStyle name="Normal 2 2 8 4 2" xfId="19777"/>
    <cellStyle name="Normal 2 2 8 4 2 2" xfId="19778"/>
    <cellStyle name="Normal 2 2 8 4 2 3" xfId="19779"/>
    <cellStyle name="Normal 2 2 8 4 3" xfId="19780"/>
    <cellStyle name="Normal 2 2 8 4 4" xfId="19781"/>
    <cellStyle name="Normal 2 2 8 5" xfId="19782"/>
    <cellStyle name="Normal 2 2 8 5 2" xfId="19783"/>
    <cellStyle name="Normal 2 2 8 5 3" xfId="19784"/>
    <cellStyle name="Normal 2 2 8 6" xfId="19785"/>
    <cellStyle name="Normal 2 2 8 7" xfId="19786"/>
    <cellStyle name="Normal 2 2 9" xfId="19787"/>
    <cellStyle name="Normal 2 2 9 2" xfId="19788"/>
    <cellStyle name="Normal 2 2 9 2 2" xfId="19789"/>
    <cellStyle name="Normal 2 2 9 2 2 2" xfId="19790"/>
    <cellStyle name="Normal 2 2 9 2 2 2 2" xfId="19791"/>
    <cellStyle name="Normal 2 2 9 2 2 2 3" xfId="19792"/>
    <cellStyle name="Normal 2 2 9 2 2 3" xfId="19793"/>
    <cellStyle name="Normal 2 2 9 2 2 4" xfId="19794"/>
    <cellStyle name="Normal 2 2 9 2 3" xfId="19795"/>
    <cellStyle name="Normal 2 2 9 2 3 2" xfId="19796"/>
    <cellStyle name="Normal 2 2 9 2 3 3" xfId="19797"/>
    <cellStyle name="Normal 2 2 9 2 4" xfId="19798"/>
    <cellStyle name="Normal 2 2 9 2 5" xfId="19799"/>
    <cellStyle name="Normal 2 2 9 3" xfId="19800"/>
    <cellStyle name="Normal 2 2 9 3 2" xfId="19801"/>
    <cellStyle name="Normal 2 2 9 3 2 2" xfId="19802"/>
    <cellStyle name="Normal 2 2 9 3 2 3" xfId="19803"/>
    <cellStyle name="Normal 2 2 9 3 3" xfId="19804"/>
    <cellStyle name="Normal 2 2 9 3 4" xfId="19805"/>
    <cellStyle name="Normal 2 2 9 4" xfId="19806"/>
    <cellStyle name="Normal 2 2 9 4 2" xfId="19807"/>
    <cellStyle name="Normal 2 2 9 4 3" xfId="19808"/>
    <cellStyle name="Normal 2 2 9 5" xfId="19809"/>
    <cellStyle name="Normal 2 2 9 6" xfId="19810"/>
    <cellStyle name="Normal 2 2_pub~GVA" xfId="19811"/>
    <cellStyle name="Normal 2 20" xfId="19812"/>
    <cellStyle name="Normal 2 20 2" xfId="19813"/>
    <cellStyle name="Normal 2 200" xfId="19814"/>
    <cellStyle name="Normal 2 200 2" xfId="19815"/>
    <cellStyle name="Normal 2 200 2 2" xfId="19816"/>
    <cellStyle name="Normal 2 200 2 2 2" xfId="19817"/>
    <cellStyle name="Normal 2 200 2 3" xfId="19818"/>
    <cellStyle name="Normal 2 200 2 3 2" xfId="19819"/>
    <cellStyle name="Normal 2 200 2 4" xfId="19820"/>
    <cellStyle name="Normal 2 200 2 5" xfId="19821"/>
    <cellStyle name="Normal 2 200 3" xfId="19822"/>
    <cellStyle name="Normal 2 200 3 2" xfId="19823"/>
    <cellStyle name="Normal 2 200 4" xfId="19824"/>
    <cellStyle name="Normal 2 200 4 2" xfId="19825"/>
    <cellStyle name="Normal 2 200 5" xfId="19826"/>
    <cellStyle name="Normal 2 200 6" xfId="19827"/>
    <cellStyle name="Normal 2 201" xfId="19828"/>
    <cellStyle name="Normal 2 201 2" xfId="19829"/>
    <cellStyle name="Normal 2 202" xfId="19830"/>
    <cellStyle name="Normal 2 203" xfId="19831"/>
    <cellStyle name="Normal 2 203 2" xfId="19832"/>
    <cellStyle name="Normal 2 204" xfId="19833"/>
    <cellStyle name="Normal 2 204 2" xfId="19834"/>
    <cellStyle name="Normal 2 205" xfId="19835"/>
    <cellStyle name="Normal 2 205 2" xfId="19836"/>
    <cellStyle name="Normal 2 206" xfId="19837"/>
    <cellStyle name="Normal 2 206 2" xfId="19838"/>
    <cellStyle name="Normal 2 207" xfId="19839"/>
    <cellStyle name="Normal 2 207 2" xfId="19840"/>
    <cellStyle name="Normal 2 208" xfId="19841"/>
    <cellStyle name="Normal 2 209" xfId="19842"/>
    <cellStyle name="Normal 2 21" xfId="19843"/>
    <cellStyle name="Normal 2 21 2" xfId="19844"/>
    <cellStyle name="Normal 2 210" xfId="19845"/>
    <cellStyle name="Normal 2 211" xfId="19846"/>
    <cellStyle name="Normal 2 212" xfId="19847"/>
    <cellStyle name="Normal 2 22" xfId="19848"/>
    <cellStyle name="Normal 2 22 2" xfId="19849"/>
    <cellStyle name="Normal 2 23" xfId="19850"/>
    <cellStyle name="Normal 2 23 2" xfId="19851"/>
    <cellStyle name="Normal 2 24" xfId="19852"/>
    <cellStyle name="Normal 2 24 2" xfId="19853"/>
    <cellStyle name="Normal 2 25" xfId="19854"/>
    <cellStyle name="Normal 2 25 2" xfId="19855"/>
    <cellStyle name="Normal 2 26" xfId="19856"/>
    <cellStyle name="Normal 2 26 2" xfId="19857"/>
    <cellStyle name="Normal 2 27" xfId="19858"/>
    <cellStyle name="Normal 2 27 2" xfId="19859"/>
    <cellStyle name="Normal 2 28" xfId="19860"/>
    <cellStyle name="Normal 2 28 2" xfId="19861"/>
    <cellStyle name="Normal 2 29" xfId="19862"/>
    <cellStyle name="Normal 2 29 2" xfId="19863"/>
    <cellStyle name="Normal 2 3" xfId="19864"/>
    <cellStyle name="Normal 2 3 10" xfId="19865"/>
    <cellStyle name="Normal 2 3 11" xfId="19866"/>
    <cellStyle name="Normal 2 3 2" xfId="19867"/>
    <cellStyle name="Normal 2 3 2 2" xfId="19868"/>
    <cellStyle name="Normal 2 3 2 2 2" xfId="19869"/>
    <cellStyle name="Normal 2 3 2 2 2 2" xfId="19870"/>
    <cellStyle name="Normal 2 3 2 2 3" xfId="19871"/>
    <cellStyle name="Normal 2 3 2 3" xfId="19872"/>
    <cellStyle name="Normal 2 3 2 3 2" xfId="19873"/>
    <cellStyle name="Normal 2 3 2 3 2 2" xfId="19874"/>
    <cellStyle name="Normal 2 3 2 3 3" xfId="19875"/>
    <cellStyle name="Normal 2 3 3" xfId="19876"/>
    <cellStyle name="Normal 2 3 3 2" xfId="19877"/>
    <cellStyle name="Normal 2 3 4" xfId="19878"/>
    <cellStyle name="Normal 2 3 4 2" xfId="19879"/>
    <cellStyle name="Normal 2 3 5" xfId="19880"/>
    <cellStyle name="Normal 2 3 5 2" xfId="19881"/>
    <cellStyle name="Normal 2 3 5 2 2" xfId="19882"/>
    <cellStyle name="Normal 2 3 5 2 2 2" xfId="19883"/>
    <cellStyle name="Normal 2 3 5 2 3" xfId="19884"/>
    <cellStyle name="Normal 2 3 6" xfId="19885"/>
    <cellStyle name="Normal 2 3 6 2" xfId="19886"/>
    <cellStyle name="Normal 2 3 6 2 2" xfId="19887"/>
    <cellStyle name="Normal 2 3 6 2 2 2" xfId="19888"/>
    <cellStyle name="Normal 2 3 6 2 2 2 2" xfId="19889"/>
    <cellStyle name="Normal 2 3 6 2 2 3" xfId="19890"/>
    <cellStyle name="Normal 2 3 6 2 2 3 2" xfId="19891"/>
    <cellStyle name="Normal 2 3 6 2 2 4" xfId="19892"/>
    <cellStyle name="Normal 2 3 6 2 2 5" xfId="19893"/>
    <cellStyle name="Normal 2 3 6 2 3" xfId="19894"/>
    <cellStyle name="Normal 2 3 6 2 3 2" xfId="19895"/>
    <cellStyle name="Normal 2 3 6 2 4" xfId="19896"/>
    <cellStyle name="Normal 2 3 6 2 4 2" xfId="19897"/>
    <cellStyle name="Normal 2 3 6 2 5" xfId="19898"/>
    <cellStyle name="Normal 2 3 6 2 6" xfId="19899"/>
    <cellStyle name="Normal 2 3 6 3" xfId="19900"/>
    <cellStyle name="Normal 2 3 6 3 2" xfId="19901"/>
    <cellStyle name="Normal 2 3 6 3 2 2" xfId="19902"/>
    <cellStyle name="Normal 2 3 6 3 3" xfId="19903"/>
    <cellStyle name="Normal 2 3 6 3 3 2" xfId="19904"/>
    <cellStyle name="Normal 2 3 6 3 4" xfId="19905"/>
    <cellStyle name="Normal 2 3 6 3 5" xfId="19906"/>
    <cellStyle name="Normal 2 3 6 4" xfId="19907"/>
    <cellStyle name="Normal 2 3 6 4 2" xfId="19908"/>
    <cellStyle name="Normal 2 3 6 5" xfId="19909"/>
    <cellStyle name="Normal 2 3 6 5 2" xfId="19910"/>
    <cellStyle name="Normal 2 3 6 6" xfId="19911"/>
    <cellStyle name="Normal 2 3 6 7" xfId="19912"/>
    <cellStyle name="Normal 2 3 7" xfId="19913"/>
    <cellStyle name="Normal 2 3 7 2" xfId="19914"/>
    <cellStyle name="Normal 2 3 7 2 2" xfId="19915"/>
    <cellStyle name="Normal 2 3 7 3" xfId="19916"/>
    <cellStyle name="Normal 2 3 8" xfId="19917"/>
    <cellStyle name="Normal 2 3 8 2" xfId="19918"/>
    <cellStyle name="Normal 2 3 8 2 2" xfId="19919"/>
    <cellStyle name="Normal 2 3 8 3" xfId="19920"/>
    <cellStyle name="Normal 2 3 9" xfId="19921"/>
    <cellStyle name="Normal 2 3 9 2" xfId="19922"/>
    <cellStyle name="Normal 2 30" xfId="19923"/>
    <cellStyle name="Normal 2 30 2" xfId="19924"/>
    <cellStyle name="Normal 2 31" xfId="19925"/>
    <cellStyle name="Normal 2 31 2" xfId="19926"/>
    <cellStyle name="Normal 2 32" xfId="19927"/>
    <cellStyle name="Normal 2 32 2" xfId="19928"/>
    <cellStyle name="Normal 2 33" xfId="19929"/>
    <cellStyle name="Normal 2 33 2" xfId="19930"/>
    <cellStyle name="Normal 2 34" xfId="19931"/>
    <cellStyle name="Normal 2 34 2" xfId="19932"/>
    <cellStyle name="Normal 2 35" xfId="19933"/>
    <cellStyle name="Normal 2 35 2" xfId="19934"/>
    <cellStyle name="Normal 2 36" xfId="19935"/>
    <cellStyle name="Normal 2 36 2" xfId="19936"/>
    <cellStyle name="Normal 2 37" xfId="19937"/>
    <cellStyle name="Normal 2 37 2" xfId="19938"/>
    <cellStyle name="Normal 2 38" xfId="19939"/>
    <cellStyle name="Normal 2 38 2" xfId="19940"/>
    <cellStyle name="Normal 2 39" xfId="19941"/>
    <cellStyle name="Normal 2 39 2" xfId="19942"/>
    <cellStyle name="Normal 2 4" xfId="19943"/>
    <cellStyle name="Normal 2 4 10" xfId="19944"/>
    <cellStyle name="Normal 2 4 10 2" xfId="19945"/>
    <cellStyle name="Normal 2 4 10 3" xfId="19946"/>
    <cellStyle name="Normal 2 4 11" xfId="19947"/>
    <cellStyle name="Normal 2 4 11 2" xfId="19948"/>
    <cellStyle name="Normal 2 4 12" xfId="19949"/>
    <cellStyle name="Normal 2 4 13" xfId="19950"/>
    <cellStyle name="Normal 2 4 14" xfId="19951"/>
    <cellStyle name="Normal 2 4 2" xfId="19952"/>
    <cellStyle name="Normal 2 4 2 10" xfId="19953"/>
    <cellStyle name="Normal 2 4 2 10 2" xfId="19954"/>
    <cellStyle name="Normal 2 4 2 11" xfId="19955"/>
    <cellStyle name="Normal 2 4 2 12" xfId="19956"/>
    <cellStyle name="Normal 2 4 2 2" xfId="19957"/>
    <cellStyle name="Normal 2 4 2 2 2" xfId="19958"/>
    <cellStyle name="Normal 2 4 2 2 2 2" xfId="19959"/>
    <cellStyle name="Normal 2 4 2 2 2 2 2" xfId="19960"/>
    <cellStyle name="Normal 2 4 2 2 2 3" xfId="19961"/>
    <cellStyle name="Normal 2 4 2 2 2 3 2" xfId="19962"/>
    <cellStyle name="Normal 2 4 2 2 2 4" xfId="19963"/>
    <cellStyle name="Normal 2 4 2 2 2 5" xfId="19964"/>
    <cellStyle name="Normal 2 4 2 2 3" xfId="19965"/>
    <cellStyle name="Normal 2 4 2 2 3 2" xfId="19966"/>
    <cellStyle name="Normal 2 4 2 2 4" xfId="19967"/>
    <cellStyle name="Normal 2 4 2 2 4 2" xfId="19968"/>
    <cellStyle name="Normal 2 4 2 2 5" xfId="19969"/>
    <cellStyle name="Normal 2 4 2 2 6" xfId="19970"/>
    <cellStyle name="Normal 2 4 2 3" xfId="19971"/>
    <cellStyle name="Normal 2 4 2 3 2" xfId="19972"/>
    <cellStyle name="Normal 2 4 2 3 2 2" xfId="19973"/>
    <cellStyle name="Normal 2 4 2 3 2 2 2" xfId="19974"/>
    <cellStyle name="Normal 2 4 2 3 2 2 2 2" xfId="19975"/>
    <cellStyle name="Normal 2 4 2 3 2 2 2 2 2" xfId="19976"/>
    <cellStyle name="Normal 2 4 2 3 2 2 2 2 3" xfId="19977"/>
    <cellStyle name="Normal 2 4 2 3 2 2 2 3" xfId="19978"/>
    <cellStyle name="Normal 2 4 2 3 2 2 2 4" xfId="19979"/>
    <cellStyle name="Normal 2 4 2 3 2 2 3" xfId="19980"/>
    <cellStyle name="Normal 2 4 2 3 2 2 3 2" xfId="19981"/>
    <cellStyle name="Normal 2 4 2 3 2 2 3 3" xfId="19982"/>
    <cellStyle name="Normal 2 4 2 3 2 2 4" xfId="19983"/>
    <cellStyle name="Normal 2 4 2 3 2 2 5" xfId="19984"/>
    <cellStyle name="Normal 2 4 2 3 2 3" xfId="19985"/>
    <cellStyle name="Normal 2 4 2 3 2 3 2" xfId="19986"/>
    <cellStyle name="Normal 2 4 2 3 2 3 2 2" xfId="19987"/>
    <cellStyle name="Normal 2 4 2 3 2 3 2 3" xfId="19988"/>
    <cellStyle name="Normal 2 4 2 3 2 3 3" xfId="19989"/>
    <cellStyle name="Normal 2 4 2 3 2 3 4" xfId="19990"/>
    <cellStyle name="Normal 2 4 2 3 2 4" xfId="19991"/>
    <cellStyle name="Normal 2 4 2 3 2 4 2" xfId="19992"/>
    <cellStyle name="Normal 2 4 2 3 2 4 3" xfId="19993"/>
    <cellStyle name="Normal 2 4 2 3 2 5" xfId="19994"/>
    <cellStyle name="Normal 2 4 2 3 2 6" xfId="19995"/>
    <cellStyle name="Normal 2 4 2 3 3" xfId="19996"/>
    <cellStyle name="Normal 2 4 2 3 3 2" xfId="19997"/>
    <cellStyle name="Normal 2 4 2 3 3 2 2" xfId="19998"/>
    <cellStyle name="Normal 2 4 2 3 3 2 2 2" xfId="19999"/>
    <cellStyle name="Normal 2 4 2 3 3 2 2 3" xfId="20000"/>
    <cellStyle name="Normal 2 4 2 3 3 2 3" xfId="20001"/>
    <cellStyle name="Normal 2 4 2 3 3 2 4" xfId="20002"/>
    <cellStyle name="Normal 2 4 2 3 3 3" xfId="20003"/>
    <cellStyle name="Normal 2 4 2 3 3 3 2" xfId="20004"/>
    <cellStyle name="Normal 2 4 2 3 3 3 3" xfId="20005"/>
    <cellStyle name="Normal 2 4 2 3 3 4" xfId="20006"/>
    <cellStyle name="Normal 2 4 2 3 3 5" xfId="20007"/>
    <cellStyle name="Normal 2 4 2 3 4" xfId="20008"/>
    <cellStyle name="Normal 2 4 2 3 4 2" xfId="20009"/>
    <cellStyle name="Normal 2 4 2 3 4 2 2" xfId="20010"/>
    <cellStyle name="Normal 2 4 2 3 4 2 3" xfId="20011"/>
    <cellStyle name="Normal 2 4 2 3 4 3" xfId="20012"/>
    <cellStyle name="Normal 2 4 2 3 4 4" xfId="20013"/>
    <cellStyle name="Normal 2 4 2 3 5" xfId="20014"/>
    <cellStyle name="Normal 2 4 2 3 5 2" xfId="20015"/>
    <cellStyle name="Normal 2 4 2 3 5 3" xfId="20016"/>
    <cellStyle name="Normal 2 4 2 3 6" xfId="20017"/>
    <cellStyle name="Normal 2 4 2 3 7" xfId="20018"/>
    <cellStyle name="Normal 2 4 2 4" xfId="20019"/>
    <cellStyle name="Normal 2 4 2 4 2" xfId="20020"/>
    <cellStyle name="Normal 2 4 2 4 2 2" xfId="20021"/>
    <cellStyle name="Normal 2 4 2 4 2 2 2" xfId="20022"/>
    <cellStyle name="Normal 2 4 2 4 2 2 2 2" xfId="20023"/>
    <cellStyle name="Normal 2 4 2 4 2 2 2 2 2" xfId="20024"/>
    <cellStyle name="Normal 2 4 2 4 2 2 2 2 3" xfId="20025"/>
    <cellStyle name="Normal 2 4 2 4 2 2 2 3" xfId="20026"/>
    <cellStyle name="Normal 2 4 2 4 2 2 2 4" xfId="20027"/>
    <cellStyle name="Normal 2 4 2 4 2 2 3" xfId="20028"/>
    <cellStyle name="Normal 2 4 2 4 2 2 3 2" xfId="20029"/>
    <cellStyle name="Normal 2 4 2 4 2 2 3 3" xfId="20030"/>
    <cellStyle name="Normal 2 4 2 4 2 2 4" xfId="20031"/>
    <cellStyle name="Normal 2 4 2 4 2 2 5" xfId="20032"/>
    <cellStyle name="Normal 2 4 2 4 2 3" xfId="20033"/>
    <cellStyle name="Normal 2 4 2 4 2 3 2" xfId="20034"/>
    <cellStyle name="Normal 2 4 2 4 2 3 2 2" xfId="20035"/>
    <cellStyle name="Normal 2 4 2 4 2 3 2 3" xfId="20036"/>
    <cellStyle name="Normal 2 4 2 4 2 3 3" xfId="20037"/>
    <cellStyle name="Normal 2 4 2 4 2 3 4" xfId="20038"/>
    <cellStyle name="Normal 2 4 2 4 2 4" xfId="20039"/>
    <cellStyle name="Normal 2 4 2 4 2 4 2" xfId="20040"/>
    <cellStyle name="Normal 2 4 2 4 2 4 3" xfId="20041"/>
    <cellStyle name="Normal 2 4 2 4 2 5" xfId="20042"/>
    <cellStyle name="Normal 2 4 2 4 2 6" xfId="20043"/>
    <cellStyle name="Normal 2 4 2 4 3" xfId="20044"/>
    <cellStyle name="Normal 2 4 2 4 3 2" xfId="20045"/>
    <cellStyle name="Normal 2 4 2 4 3 2 2" xfId="20046"/>
    <cellStyle name="Normal 2 4 2 4 3 2 2 2" xfId="20047"/>
    <cellStyle name="Normal 2 4 2 4 3 2 2 3" xfId="20048"/>
    <cellStyle name="Normal 2 4 2 4 3 2 3" xfId="20049"/>
    <cellStyle name="Normal 2 4 2 4 3 2 4" xfId="20050"/>
    <cellStyle name="Normal 2 4 2 4 3 3" xfId="20051"/>
    <cellStyle name="Normal 2 4 2 4 3 3 2" xfId="20052"/>
    <cellStyle name="Normal 2 4 2 4 3 3 3" xfId="20053"/>
    <cellStyle name="Normal 2 4 2 4 3 4" xfId="20054"/>
    <cellStyle name="Normal 2 4 2 4 3 5" xfId="20055"/>
    <cellStyle name="Normal 2 4 2 4 4" xfId="20056"/>
    <cellStyle name="Normal 2 4 2 4 4 2" xfId="20057"/>
    <cellStyle name="Normal 2 4 2 4 4 2 2" xfId="20058"/>
    <cellStyle name="Normal 2 4 2 4 4 2 3" xfId="20059"/>
    <cellStyle name="Normal 2 4 2 4 4 3" xfId="20060"/>
    <cellStyle name="Normal 2 4 2 4 4 4" xfId="20061"/>
    <cellStyle name="Normal 2 4 2 4 5" xfId="20062"/>
    <cellStyle name="Normal 2 4 2 4 5 2" xfId="20063"/>
    <cellStyle name="Normal 2 4 2 4 5 3" xfId="20064"/>
    <cellStyle name="Normal 2 4 2 4 6" xfId="20065"/>
    <cellStyle name="Normal 2 4 2 4 7" xfId="20066"/>
    <cellStyle name="Normal 2 4 2 5" xfId="20067"/>
    <cellStyle name="Normal 2 4 2 5 2" xfId="20068"/>
    <cellStyle name="Normal 2 4 2 5 2 2" xfId="20069"/>
    <cellStyle name="Normal 2 4 2 5 2 2 2" xfId="20070"/>
    <cellStyle name="Normal 2 4 2 5 2 2 2 2" xfId="20071"/>
    <cellStyle name="Normal 2 4 2 5 2 2 2 3" xfId="20072"/>
    <cellStyle name="Normal 2 4 2 5 2 2 3" xfId="20073"/>
    <cellStyle name="Normal 2 4 2 5 2 2 4" xfId="20074"/>
    <cellStyle name="Normal 2 4 2 5 2 3" xfId="20075"/>
    <cellStyle name="Normal 2 4 2 5 2 3 2" xfId="20076"/>
    <cellStyle name="Normal 2 4 2 5 2 3 3" xfId="20077"/>
    <cellStyle name="Normal 2 4 2 5 2 4" xfId="20078"/>
    <cellStyle name="Normal 2 4 2 5 2 5" xfId="20079"/>
    <cellStyle name="Normal 2 4 2 5 3" xfId="20080"/>
    <cellStyle name="Normal 2 4 2 5 3 2" xfId="20081"/>
    <cellStyle name="Normal 2 4 2 5 3 2 2" xfId="20082"/>
    <cellStyle name="Normal 2 4 2 5 3 2 3" xfId="20083"/>
    <cellStyle name="Normal 2 4 2 5 3 3" xfId="20084"/>
    <cellStyle name="Normal 2 4 2 5 3 4" xfId="20085"/>
    <cellStyle name="Normal 2 4 2 5 4" xfId="20086"/>
    <cellStyle name="Normal 2 4 2 5 4 2" xfId="20087"/>
    <cellStyle name="Normal 2 4 2 5 4 3" xfId="20088"/>
    <cellStyle name="Normal 2 4 2 5 5" xfId="20089"/>
    <cellStyle name="Normal 2 4 2 5 6" xfId="20090"/>
    <cellStyle name="Normal 2 4 2 6" xfId="20091"/>
    <cellStyle name="Normal 2 4 2 6 2" xfId="20092"/>
    <cellStyle name="Normal 2 4 2 6 2 2" xfId="20093"/>
    <cellStyle name="Normal 2 4 2 6 2 2 2" xfId="20094"/>
    <cellStyle name="Normal 2 4 2 6 2 2 3" xfId="20095"/>
    <cellStyle name="Normal 2 4 2 6 2 3" xfId="20096"/>
    <cellStyle name="Normal 2 4 2 6 2 4" xfId="20097"/>
    <cellStyle name="Normal 2 4 2 6 3" xfId="20098"/>
    <cellStyle name="Normal 2 4 2 6 3 2" xfId="20099"/>
    <cellStyle name="Normal 2 4 2 6 3 3" xfId="20100"/>
    <cellStyle name="Normal 2 4 2 6 4" xfId="20101"/>
    <cellStyle name="Normal 2 4 2 6 5" xfId="20102"/>
    <cellStyle name="Normal 2 4 2 7" xfId="20103"/>
    <cellStyle name="Normal 2 4 2 7 2" xfId="20104"/>
    <cellStyle name="Normal 2 4 2 7 2 2" xfId="20105"/>
    <cellStyle name="Normal 2 4 2 7 2 3" xfId="20106"/>
    <cellStyle name="Normal 2 4 2 7 3" xfId="20107"/>
    <cellStyle name="Normal 2 4 2 7 4" xfId="20108"/>
    <cellStyle name="Normal 2 4 2 8" xfId="20109"/>
    <cellStyle name="Normal 2 4 2 8 2" xfId="20110"/>
    <cellStyle name="Normal 2 4 2 8 2 2" xfId="20111"/>
    <cellStyle name="Normal 2 4 2 8 2 3" xfId="20112"/>
    <cellStyle name="Normal 2 4 2 8 3" xfId="20113"/>
    <cellStyle name="Normal 2 4 2 8 4" xfId="20114"/>
    <cellStyle name="Normal 2 4 2 9" xfId="20115"/>
    <cellStyle name="Normal 2 4 2 9 2" xfId="20116"/>
    <cellStyle name="Normal 2 4 2 9 3" xfId="20117"/>
    <cellStyle name="Normal 2 4 3" xfId="20118"/>
    <cellStyle name="Normal 2 4 3 2" xfId="20119"/>
    <cellStyle name="Normal 2 4 3 2 2" xfId="20120"/>
    <cellStyle name="Normal 2 4 3 2 2 2" xfId="20121"/>
    <cellStyle name="Normal 2 4 3 2 2 2 2" xfId="20122"/>
    <cellStyle name="Normal 2 4 3 2 2 2 2 2" xfId="20123"/>
    <cellStyle name="Normal 2 4 3 2 2 2 2 2 2" xfId="20124"/>
    <cellStyle name="Normal 2 4 3 2 2 2 2 3" xfId="20125"/>
    <cellStyle name="Normal 2 4 3 2 2 2 3" xfId="20126"/>
    <cellStyle name="Normal 2 4 3 2 2 2 3 2" xfId="20127"/>
    <cellStyle name="Normal 2 4 3 2 2 2 4" xfId="20128"/>
    <cellStyle name="Normal 2 4 3 2 2 3" xfId="20129"/>
    <cellStyle name="Normal 2 4 3 2 2 3 2" xfId="20130"/>
    <cellStyle name="Normal 2 4 3 2 2 3 2 2" xfId="20131"/>
    <cellStyle name="Normal 2 4 3 2 2 3 3" xfId="20132"/>
    <cellStyle name="Normal 2 4 3 2 2 4" xfId="20133"/>
    <cellStyle name="Normal 2 4 3 2 2 4 2" xfId="20134"/>
    <cellStyle name="Normal 2 4 3 2 2 5" xfId="20135"/>
    <cellStyle name="Normal 2 4 3 2 3" xfId="20136"/>
    <cellStyle name="Normal 2 4 3 2 3 2" xfId="20137"/>
    <cellStyle name="Normal 2 4 3 2 3 2 2" xfId="20138"/>
    <cellStyle name="Normal 2 4 3 2 3 2 2 2" xfId="20139"/>
    <cellStyle name="Normal 2 4 3 2 3 2 2 2 2" xfId="20140"/>
    <cellStyle name="Normal 2 4 3 2 3 2 2 3" xfId="20141"/>
    <cellStyle name="Normal 2 4 3 2 3 2 3" xfId="20142"/>
    <cellStyle name="Normal 2 4 3 2 3 2 3 2" xfId="20143"/>
    <cellStyle name="Normal 2 4 3 2 3 2 4" xfId="20144"/>
    <cellStyle name="Normal 2 4 3 2 3 3" xfId="20145"/>
    <cellStyle name="Normal 2 4 3 2 3 3 2" xfId="20146"/>
    <cellStyle name="Normal 2 4 3 2 3 3 2 2" xfId="20147"/>
    <cellStyle name="Normal 2 4 3 2 3 3 3" xfId="20148"/>
    <cellStyle name="Normal 2 4 3 2 3 4" xfId="20149"/>
    <cellStyle name="Normal 2 4 3 2 3 4 2" xfId="20150"/>
    <cellStyle name="Normal 2 4 3 2 3 5" xfId="20151"/>
    <cellStyle name="Normal 2 4 3 2 4" xfId="20152"/>
    <cellStyle name="Normal 2 4 3 2 4 2" xfId="20153"/>
    <cellStyle name="Normal 2 4 3 2 4 2 2" xfId="20154"/>
    <cellStyle name="Normal 2 4 3 2 4 2 2 2" xfId="20155"/>
    <cellStyle name="Normal 2 4 3 2 4 2 3" xfId="20156"/>
    <cellStyle name="Normal 2 4 3 2 4 3" xfId="20157"/>
    <cellStyle name="Normal 2 4 3 2 4 3 2" xfId="20158"/>
    <cellStyle name="Normal 2 4 3 2 4 4" xfId="20159"/>
    <cellStyle name="Normal 2 4 3 2 5" xfId="20160"/>
    <cellStyle name="Normal 2 4 3 2 5 2" xfId="20161"/>
    <cellStyle name="Normal 2 4 3 2 5 2 2" xfId="20162"/>
    <cellStyle name="Normal 2 4 3 2 5 3" xfId="20163"/>
    <cellStyle name="Normal 2 4 3 2 6" xfId="20164"/>
    <cellStyle name="Normal 2 4 3 2 6 2" xfId="20165"/>
    <cellStyle name="Normal 2 4 3 2 7" xfId="20166"/>
    <cellStyle name="Normal 2 4 3 3" xfId="20167"/>
    <cellStyle name="Normal 2 4 3 3 2" xfId="20168"/>
    <cellStyle name="Normal 2 4 3 3 2 2" xfId="20169"/>
    <cellStyle name="Normal 2 4 3 3 2 2 2" xfId="20170"/>
    <cellStyle name="Normal 2 4 3 3 2 2 2 2" xfId="20171"/>
    <cellStyle name="Normal 2 4 3 3 2 2 2 2 2" xfId="20172"/>
    <cellStyle name="Normal 2 4 3 3 2 2 2 3" xfId="20173"/>
    <cellStyle name="Normal 2 4 3 3 2 2 3" xfId="20174"/>
    <cellStyle name="Normal 2 4 3 3 2 2 3 2" xfId="20175"/>
    <cellStyle name="Normal 2 4 3 3 2 2 4" xfId="20176"/>
    <cellStyle name="Normal 2 4 3 3 2 3" xfId="20177"/>
    <cellStyle name="Normal 2 4 3 3 2 3 2" xfId="20178"/>
    <cellStyle name="Normal 2 4 3 3 2 3 2 2" xfId="20179"/>
    <cellStyle name="Normal 2 4 3 3 2 3 3" xfId="20180"/>
    <cellStyle name="Normal 2 4 3 3 2 4" xfId="20181"/>
    <cellStyle name="Normal 2 4 3 3 2 4 2" xfId="20182"/>
    <cellStyle name="Normal 2 4 3 3 2 5" xfId="20183"/>
    <cellStyle name="Normal 2 4 3 3 3" xfId="20184"/>
    <cellStyle name="Normal 2 4 3 3 3 2" xfId="20185"/>
    <cellStyle name="Normal 2 4 3 3 3 2 2" xfId="20186"/>
    <cellStyle name="Normal 2 4 3 3 3 2 2 2" xfId="20187"/>
    <cellStyle name="Normal 2 4 3 3 3 2 2 2 2" xfId="20188"/>
    <cellStyle name="Normal 2 4 3 3 3 2 2 3" xfId="20189"/>
    <cellStyle name="Normal 2 4 3 3 3 2 3" xfId="20190"/>
    <cellStyle name="Normal 2 4 3 3 3 2 3 2" xfId="20191"/>
    <cellStyle name="Normal 2 4 3 3 3 2 4" xfId="20192"/>
    <cellStyle name="Normal 2 4 3 3 3 3" xfId="20193"/>
    <cellStyle name="Normal 2 4 3 3 3 3 2" xfId="20194"/>
    <cellStyle name="Normal 2 4 3 3 3 3 2 2" xfId="20195"/>
    <cellStyle name="Normal 2 4 3 3 3 3 3" xfId="20196"/>
    <cellStyle name="Normal 2 4 3 3 3 4" xfId="20197"/>
    <cellStyle name="Normal 2 4 3 3 3 4 2" xfId="20198"/>
    <cellStyle name="Normal 2 4 3 3 3 5" xfId="20199"/>
    <cellStyle name="Normal 2 4 3 3 4" xfId="20200"/>
    <cellStyle name="Normal 2 4 3 3 4 2" xfId="20201"/>
    <cellStyle name="Normal 2 4 3 3 4 2 2" xfId="20202"/>
    <cellStyle name="Normal 2 4 3 3 4 2 2 2" xfId="20203"/>
    <cellStyle name="Normal 2 4 3 3 4 2 3" xfId="20204"/>
    <cellStyle name="Normal 2 4 3 3 4 3" xfId="20205"/>
    <cellStyle name="Normal 2 4 3 3 4 3 2" xfId="20206"/>
    <cellStyle name="Normal 2 4 3 3 4 4" xfId="20207"/>
    <cellStyle name="Normal 2 4 3 3 5" xfId="20208"/>
    <cellStyle name="Normal 2 4 3 3 5 2" xfId="20209"/>
    <cellStyle name="Normal 2 4 3 3 5 2 2" xfId="20210"/>
    <cellStyle name="Normal 2 4 3 3 5 3" xfId="20211"/>
    <cellStyle name="Normal 2 4 3 3 6" xfId="20212"/>
    <cellStyle name="Normal 2 4 3 3 6 2" xfId="20213"/>
    <cellStyle name="Normal 2 4 3 3 7" xfId="20214"/>
    <cellStyle name="Normal 2 4 3 4" xfId="20215"/>
    <cellStyle name="Normal 2 4 3 4 2" xfId="20216"/>
    <cellStyle name="Normal 2 4 3 4 2 2" xfId="20217"/>
    <cellStyle name="Normal 2 4 3 4 2 2 2" xfId="20218"/>
    <cellStyle name="Normal 2 4 3 4 2 2 2 2" xfId="20219"/>
    <cellStyle name="Normal 2 4 3 4 2 2 3" xfId="20220"/>
    <cellStyle name="Normal 2 4 3 4 2 3" xfId="20221"/>
    <cellStyle name="Normal 2 4 3 4 2 3 2" xfId="20222"/>
    <cellStyle name="Normal 2 4 3 4 2 4" xfId="20223"/>
    <cellStyle name="Normal 2 4 3 4 3" xfId="20224"/>
    <cellStyle name="Normal 2 4 3 4 3 2" xfId="20225"/>
    <cellStyle name="Normal 2 4 3 4 3 2 2" xfId="20226"/>
    <cellStyle name="Normal 2 4 3 4 3 3" xfId="20227"/>
    <cellStyle name="Normal 2 4 3 4 4" xfId="20228"/>
    <cellStyle name="Normal 2 4 3 4 4 2" xfId="20229"/>
    <cellStyle name="Normal 2 4 3 4 5" xfId="20230"/>
    <cellStyle name="Normal 2 4 3 5" xfId="20231"/>
    <cellStyle name="Normal 2 4 3 5 2" xfId="20232"/>
    <cellStyle name="Normal 2 4 3 5 2 2" xfId="20233"/>
    <cellStyle name="Normal 2 4 3 5 2 2 2" xfId="20234"/>
    <cellStyle name="Normal 2 4 3 5 2 2 2 2" xfId="20235"/>
    <cellStyle name="Normal 2 4 3 5 2 2 3" xfId="20236"/>
    <cellStyle name="Normal 2 4 3 5 2 3" xfId="20237"/>
    <cellStyle name="Normal 2 4 3 5 2 3 2" xfId="20238"/>
    <cellStyle name="Normal 2 4 3 5 2 4" xfId="20239"/>
    <cellStyle name="Normal 2 4 3 5 3" xfId="20240"/>
    <cellStyle name="Normal 2 4 3 5 3 2" xfId="20241"/>
    <cellStyle name="Normal 2 4 3 5 3 2 2" xfId="20242"/>
    <cellStyle name="Normal 2 4 3 5 3 3" xfId="20243"/>
    <cellStyle name="Normal 2 4 3 5 4" xfId="20244"/>
    <cellStyle name="Normal 2 4 3 5 4 2" xfId="20245"/>
    <cellStyle name="Normal 2 4 3 5 5" xfId="20246"/>
    <cellStyle name="Normal 2 4 3 6" xfId="20247"/>
    <cellStyle name="Normal 2 4 3 6 2" xfId="20248"/>
    <cellStyle name="Normal 2 4 3 6 2 2" xfId="20249"/>
    <cellStyle name="Normal 2 4 3 6 2 2 2" xfId="20250"/>
    <cellStyle name="Normal 2 4 3 6 2 3" xfId="20251"/>
    <cellStyle name="Normal 2 4 3 6 3" xfId="20252"/>
    <cellStyle name="Normal 2 4 3 6 3 2" xfId="20253"/>
    <cellStyle name="Normal 2 4 3 6 4" xfId="20254"/>
    <cellStyle name="Normal 2 4 3 7" xfId="20255"/>
    <cellStyle name="Normal 2 4 3 7 2" xfId="20256"/>
    <cellStyle name="Normal 2 4 3 7 2 2" xfId="20257"/>
    <cellStyle name="Normal 2 4 3 7 3" xfId="20258"/>
    <cellStyle name="Normal 2 4 3 8" xfId="20259"/>
    <cellStyle name="Normal 2 4 3 8 2" xfId="20260"/>
    <cellStyle name="Normal 2 4 3 9" xfId="20261"/>
    <cellStyle name="Normal 2 4 4" xfId="20262"/>
    <cellStyle name="Normal 2 4 4 2" xfId="20263"/>
    <cellStyle name="Normal 2 4 4 2 2" xfId="20264"/>
    <cellStyle name="Normal 2 4 4 2 2 2" xfId="20265"/>
    <cellStyle name="Normal 2 4 4 2 2 2 2" xfId="20266"/>
    <cellStyle name="Normal 2 4 4 2 2 2 2 2" xfId="20267"/>
    <cellStyle name="Normal 2 4 4 2 2 2 2 3" xfId="20268"/>
    <cellStyle name="Normal 2 4 4 2 2 2 3" xfId="20269"/>
    <cellStyle name="Normal 2 4 4 2 2 2 4" xfId="20270"/>
    <cellStyle name="Normal 2 4 4 2 2 3" xfId="20271"/>
    <cellStyle name="Normal 2 4 4 2 2 3 2" xfId="20272"/>
    <cellStyle name="Normal 2 4 4 2 2 3 3" xfId="20273"/>
    <cellStyle name="Normal 2 4 4 2 2 4" xfId="20274"/>
    <cellStyle name="Normal 2 4 4 2 2 5" xfId="20275"/>
    <cellStyle name="Normal 2 4 4 2 3" xfId="20276"/>
    <cellStyle name="Normal 2 4 4 2 3 2" xfId="20277"/>
    <cellStyle name="Normal 2 4 4 2 3 2 2" xfId="20278"/>
    <cellStyle name="Normal 2 4 4 2 3 2 3" xfId="20279"/>
    <cellStyle name="Normal 2 4 4 2 3 3" xfId="20280"/>
    <cellStyle name="Normal 2 4 4 2 3 4" xfId="20281"/>
    <cellStyle name="Normal 2 4 4 2 4" xfId="20282"/>
    <cellStyle name="Normal 2 4 4 2 4 2" xfId="20283"/>
    <cellStyle name="Normal 2 4 4 2 4 3" xfId="20284"/>
    <cellStyle name="Normal 2 4 4 2 5" xfId="20285"/>
    <cellStyle name="Normal 2 4 4 2 6" xfId="20286"/>
    <cellStyle name="Normal 2 4 4 3" xfId="20287"/>
    <cellStyle name="Normal 2 4 4 3 2" xfId="20288"/>
    <cellStyle name="Normal 2 4 4 3 2 2" xfId="20289"/>
    <cellStyle name="Normal 2 4 4 3 2 2 2" xfId="20290"/>
    <cellStyle name="Normal 2 4 4 3 2 2 3" xfId="20291"/>
    <cellStyle name="Normal 2 4 4 3 2 3" xfId="20292"/>
    <cellStyle name="Normal 2 4 4 3 2 4" xfId="20293"/>
    <cellStyle name="Normal 2 4 4 3 3" xfId="20294"/>
    <cellStyle name="Normal 2 4 4 3 3 2" xfId="20295"/>
    <cellStyle name="Normal 2 4 4 3 3 3" xfId="20296"/>
    <cellStyle name="Normal 2 4 4 3 4" xfId="20297"/>
    <cellStyle name="Normal 2 4 4 3 5" xfId="20298"/>
    <cellStyle name="Normal 2 4 4 4" xfId="20299"/>
    <cellStyle name="Normal 2 4 4 4 2" xfId="20300"/>
    <cellStyle name="Normal 2 4 4 4 2 2" xfId="20301"/>
    <cellStyle name="Normal 2 4 4 4 2 3" xfId="20302"/>
    <cellStyle name="Normal 2 4 4 4 3" xfId="20303"/>
    <cellStyle name="Normal 2 4 4 4 4" xfId="20304"/>
    <cellStyle name="Normal 2 4 4 5" xfId="20305"/>
    <cellStyle name="Normal 2 4 4 5 2" xfId="20306"/>
    <cellStyle name="Normal 2 4 4 5 3" xfId="20307"/>
    <cellStyle name="Normal 2 4 4 6" xfId="20308"/>
    <cellStyle name="Normal 2 4 4 7" xfId="20309"/>
    <cellStyle name="Normal 2 4 5" xfId="20310"/>
    <cellStyle name="Normal 2 4 5 2" xfId="20311"/>
    <cellStyle name="Normal 2 4 5 2 2" xfId="20312"/>
    <cellStyle name="Normal 2 4 5 2 2 2" xfId="20313"/>
    <cellStyle name="Normal 2 4 5 2 2 2 2" xfId="20314"/>
    <cellStyle name="Normal 2 4 5 2 2 2 2 2" xfId="20315"/>
    <cellStyle name="Normal 2 4 5 2 2 2 2 3" xfId="20316"/>
    <cellStyle name="Normal 2 4 5 2 2 2 3" xfId="20317"/>
    <cellStyle name="Normal 2 4 5 2 2 2 4" xfId="20318"/>
    <cellStyle name="Normal 2 4 5 2 2 3" xfId="20319"/>
    <cellStyle name="Normal 2 4 5 2 2 3 2" xfId="20320"/>
    <cellStyle name="Normal 2 4 5 2 2 3 3" xfId="20321"/>
    <cellStyle name="Normal 2 4 5 2 2 4" xfId="20322"/>
    <cellStyle name="Normal 2 4 5 2 2 5" xfId="20323"/>
    <cellStyle name="Normal 2 4 5 2 3" xfId="20324"/>
    <cellStyle name="Normal 2 4 5 2 3 2" xfId="20325"/>
    <cellStyle name="Normal 2 4 5 2 3 2 2" xfId="20326"/>
    <cellStyle name="Normal 2 4 5 2 3 2 3" xfId="20327"/>
    <cellStyle name="Normal 2 4 5 2 3 3" xfId="20328"/>
    <cellStyle name="Normal 2 4 5 2 3 4" xfId="20329"/>
    <cellStyle name="Normal 2 4 5 2 4" xfId="20330"/>
    <cellStyle name="Normal 2 4 5 2 4 2" xfId="20331"/>
    <cellStyle name="Normal 2 4 5 2 4 3" xfId="20332"/>
    <cellStyle name="Normal 2 4 5 2 5" xfId="20333"/>
    <cellStyle name="Normal 2 4 5 2 6" xfId="20334"/>
    <cellStyle name="Normal 2 4 5 3" xfId="20335"/>
    <cellStyle name="Normal 2 4 5 3 2" xfId="20336"/>
    <cellStyle name="Normal 2 4 5 3 2 2" xfId="20337"/>
    <cellStyle name="Normal 2 4 5 3 2 2 2" xfId="20338"/>
    <cellStyle name="Normal 2 4 5 3 2 2 3" xfId="20339"/>
    <cellStyle name="Normal 2 4 5 3 2 3" xfId="20340"/>
    <cellStyle name="Normal 2 4 5 3 2 4" xfId="20341"/>
    <cellStyle name="Normal 2 4 5 3 3" xfId="20342"/>
    <cellStyle name="Normal 2 4 5 3 3 2" xfId="20343"/>
    <cellStyle name="Normal 2 4 5 3 3 3" xfId="20344"/>
    <cellStyle name="Normal 2 4 5 3 4" xfId="20345"/>
    <cellStyle name="Normal 2 4 5 3 5" xfId="20346"/>
    <cellStyle name="Normal 2 4 5 4" xfId="20347"/>
    <cellStyle name="Normal 2 4 5 4 2" xfId="20348"/>
    <cellStyle name="Normal 2 4 5 4 2 2" xfId="20349"/>
    <cellStyle name="Normal 2 4 5 4 2 3" xfId="20350"/>
    <cellStyle name="Normal 2 4 5 4 3" xfId="20351"/>
    <cellStyle name="Normal 2 4 5 4 4" xfId="20352"/>
    <cellStyle name="Normal 2 4 5 5" xfId="20353"/>
    <cellStyle name="Normal 2 4 5 5 2" xfId="20354"/>
    <cellStyle name="Normal 2 4 5 5 3" xfId="20355"/>
    <cellStyle name="Normal 2 4 5 6" xfId="20356"/>
    <cellStyle name="Normal 2 4 5 7" xfId="20357"/>
    <cellStyle name="Normal 2 4 6" xfId="20358"/>
    <cellStyle name="Normal 2 4 6 2" xfId="20359"/>
    <cellStyle name="Normal 2 4 6 2 2" xfId="20360"/>
    <cellStyle name="Normal 2 4 6 2 2 2" xfId="20361"/>
    <cellStyle name="Normal 2 4 6 2 2 2 2" xfId="20362"/>
    <cellStyle name="Normal 2 4 6 2 2 2 3" xfId="20363"/>
    <cellStyle name="Normal 2 4 6 2 2 3" xfId="20364"/>
    <cellStyle name="Normal 2 4 6 2 2 4" xfId="20365"/>
    <cellStyle name="Normal 2 4 6 2 3" xfId="20366"/>
    <cellStyle name="Normal 2 4 6 2 3 2" xfId="20367"/>
    <cellStyle name="Normal 2 4 6 2 3 3" xfId="20368"/>
    <cellStyle name="Normal 2 4 6 2 4" xfId="20369"/>
    <cellStyle name="Normal 2 4 6 2 5" xfId="20370"/>
    <cellStyle name="Normal 2 4 6 3" xfId="20371"/>
    <cellStyle name="Normal 2 4 6 3 2" xfId="20372"/>
    <cellStyle name="Normal 2 4 6 3 2 2" xfId="20373"/>
    <cellStyle name="Normal 2 4 6 3 2 3" xfId="20374"/>
    <cellStyle name="Normal 2 4 6 3 3" xfId="20375"/>
    <cellStyle name="Normal 2 4 6 3 4" xfId="20376"/>
    <cellStyle name="Normal 2 4 6 4" xfId="20377"/>
    <cellStyle name="Normal 2 4 6 4 2" xfId="20378"/>
    <cellStyle name="Normal 2 4 6 4 3" xfId="20379"/>
    <cellStyle name="Normal 2 4 6 5" xfId="20380"/>
    <cellStyle name="Normal 2 4 6 6" xfId="20381"/>
    <cellStyle name="Normal 2 4 7" xfId="20382"/>
    <cellStyle name="Normal 2 4 7 2" xfId="20383"/>
    <cellStyle name="Normal 2 4 7 2 2" xfId="20384"/>
    <cellStyle name="Normal 2 4 7 2 2 2" xfId="20385"/>
    <cellStyle name="Normal 2 4 7 2 2 3" xfId="20386"/>
    <cellStyle name="Normal 2 4 7 2 3" xfId="20387"/>
    <cellStyle name="Normal 2 4 7 2 4" xfId="20388"/>
    <cellStyle name="Normal 2 4 7 3" xfId="20389"/>
    <cellStyle name="Normal 2 4 7 3 2" xfId="20390"/>
    <cellStyle name="Normal 2 4 7 3 3" xfId="20391"/>
    <cellStyle name="Normal 2 4 7 4" xfId="20392"/>
    <cellStyle name="Normal 2 4 7 5" xfId="20393"/>
    <cellStyle name="Normal 2 4 8" xfId="20394"/>
    <cellStyle name="Normal 2 4 8 2" xfId="20395"/>
    <cellStyle name="Normal 2 4 8 2 2" xfId="20396"/>
    <cellStyle name="Normal 2 4 8 2 3" xfId="20397"/>
    <cellStyle name="Normal 2 4 8 3" xfId="20398"/>
    <cellStyle name="Normal 2 4 8 4" xfId="20399"/>
    <cellStyle name="Normal 2 4 9" xfId="20400"/>
    <cellStyle name="Normal 2 4 9 2" xfId="20401"/>
    <cellStyle name="Normal 2 4 9 2 2" xfId="20402"/>
    <cellStyle name="Normal 2 4 9 2 3" xfId="20403"/>
    <cellStyle name="Normal 2 4 9 3" xfId="20404"/>
    <cellStyle name="Normal 2 4 9 4" xfId="20405"/>
    <cellStyle name="Normal 2 40" xfId="20406"/>
    <cellStyle name="Normal 2 40 2" xfId="20407"/>
    <cellStyle name="Normal 2 41" xfId="20408"/>
    <cellStyle name="Normal 2 41 2" xfId="20409"/>
    <cellStyle name="Normal 2 42" xfId="20410"/>
    <cellStyle name="Normal 2 42 2" xfId="20411"/>
    <cellStyle name="Normal 2 43" xfId="20412"/>
    <cellStyle name="Normal 2 43 2" xfId="20413"/>
    <cellStyle name="Normal 2 44" xfId="20414"/>
    <cellStyle name="Normal 2 44 2" xfId="20415"/>
    <cellStyle name="Normal 2 45" xfId="20416"/>
    <cellStyle name="Normal 2 45 2" xfId="20417"/>
    <cellStyle name="Normal 2 46" xfId="20418"/>
    <cellStyle name="Normal 2 46 2" xfId="20419"/>
    <cellStyle name="Normal 2 47" xfId="20420"/>
    <cellStyle name="Normal 2 47 2" xfId="20421"/>
    <cellStyle name="Normal 2 48" xfId="20422"/>
    <cellStyle name="Normal 2 48 2" xfId="20423"/>
    <cellStyle name="Normal 2 49" xfId="20424"/>
    <cellStyle name="Normal 2 49 2" xfId="20425"/>
    <cellStyle name="Normal 2 5" xfId="20426"/>
    <cellStyle name="Normal 2 5 10" xfId="20427"/>
    <cellStyle name="Normal 2 5 10 2" xfId="20428"/>
    <cellStyle name="Normal 2 5 10 2 2" xfId="20429"/>
    <cellStyle name="Normal 2 5 10 2 3" xfId="20430"/>
    <cellStyle name="Normal 2 5 10 3" xfId="20431"/>
    <cellStyle name="Normal 2 5 10 4" xfId="20432"/>
    <cellStyle name="Normal 2 5 11" xfId="20433"/>
    <cellStyle name="Normal 2 5 11 2" xfId="20434"/>
    <cellStyle name="Normal 2 5 11 2 2" xfId="20435"/>
    <cellStyle name="Normal 2 5 11 2 3" xfId="20436"/>
    <cellStyle name="Normal 2 5 11 3" xfId="20437"/>
    <cellStyle name="Normal 2 5 11 4" xfId="20438"/>
    <cellStyle name="Normal 2 5 12" xfId="20439"/>
    <cellStyle name="Normal 2 5 12 2" xfId="20440"/>
    <cellStyle name="Normal 2 5 12 3" xfId="20441"/>
    <cellStyle name="Normal 2 5 13" xfId="20442"/>
    <cellStyle name="Normal 2 5 13 2" xfId="20443"/>
    <cellStyle name="Normal 2 5 14" xfId="20444"/>
    <cellStyle name="Normal 2 5 15" xfId="20445"/>
    <cellStyle name="Normal 2 5 16" xfId="20446"/>
    <cellStyle name="Normal 2 5 2" xfId="20447"/>
    <cellStyle name="Normal 2 5 2 10" xfId="20448"/>
    <cellStyle name="Normal 2 5 2 10 2" xfId="20449"/>
    <cellStyle name="Normal 2 5 2 10 2 2" xfId="20450"/>
    <cellStyle name="Normal 2 5 2 10 2 3" xfId="20451"/>
    <cellStyle name="Normal 2 5 2 10 3" xfId="20452"/>
    <cellStyle name="Normal 2 5 2 10 4" xfId="20453"/>
    <cellStyle name="Normal 2 5 2 11" xfId="20454"/>
    <cellStyle name="Normal 2 5 2 11 2" xfId="20455"/>
    <cellStyle name="Normal 2 5 2 11 3" xfId="20456"/>
    <cellStyle name="Normal 2 5 2 12" xfId="20457"/>
    <cellStyle name="Normal 2 5 2 12 2" xfId="20458"/>
    <cellStyle name="Normal 2 5 2 13" xfId="20459"/>
    <cellStyle name="Normal 2 5 2 14" xfId="20460"/>
    <cellStyle name="Normal 2 5 2 2" xfId="20461"/>
    <cellStyle name="Normal 2 5 2 2 2" xfId="20462"/>
    <cellStyle name="Normal 2 5 2 2 2 2" xfId="20463"/>
    <cellStyle name="Normal 2 5 2 2 2 2 2" xfId="20464"/>
    <cellStyle name="Normal 2 5 2 2 2 3" xfId="20465"/>
    <cellStyle name="Normal 2 5 2 2 2 3 2" xfId="20466"/>
    <cellStyle name="Normal 2 5 2 2 2 4" xfId="20467"/>
    <cellStyle name="Normal 2 5 2 2 2 5" xfId="20468"/>
    <cellStyle name="Normal 2 5 2 2 3" xfId="20469"/>
    <cellStyle name="Normal 2 5 2 2 3 2" xfId="20470"/>
    <cellStyle name="Normal 2 5 2 2 4" xfId="20471"/>
    <cellStyle name="Normal 2 5 2 2 4 2" xfId="20472"/>
    <cellStyle name="Normal 2 5 2 2 5" xfId="20473"/>
    <cellStyle name="Normal 2 5 2 2 6" xfId="20474"/>
    <cellStyle name="Normal 2 5 2 3" xfId="20475"/>
    <cellStyle name="Normal 2 5 2 3 10" xfId="20476"/>
    <cellStyle name="Normal 2 5 2 3 10 2" xfId="20477"/>
    <cellStyle name="Normal 2 5 2 3 10 3" xfId="20478"/>
    <cellStyle name="Normal 2 5 2 3 11" xfId="20479"/>
    <cellStyle name="Normal 2 5 2 3 11 2" xfId="20480"/>
    <cellStyle name="Normal 2 5 2 3 12" xfId="20481"/>
    <cellStyle name="Normal 2 5 2 3 13" xfId="20482"/>
    <cellStyle name="Normal 2 5 2 3 2" xfId="20483"/>
    <cellStyle name="Normal 2 5 2 3 2 10" xfId="20484"/>
    <cellStyle name="Normal 2 5 2 3 2 10 2" xfId="20485"/>
    <cellStyle name="Normal 2 5 2 3 2 11" xfId="20486"/>
    <cellStyle name="Normal 2 5 2 3 2 12" xfId="20487"/>
    <cellStyle name="Normal 2 5 2 3 2 2" xfId="20488"/>
    <cellStyle name="Normal 2 5 2 3 2 2 10" xfId="20489"/>
    <cellStyle name="Normal 2 5 2 3 2 2 11" xfId="20490"/>
    <cellStyle name="Normal 2 5 2 3 2 2 2" xfId="20491"/>
    <cellStyle name="Normal 2 5 2 3 2 2 2 2" xfId="20492"/>
    <cellStyle name="Normal 2 5 2 3 2 2 2 2 2" xfId="20493"/>
    <cellStyle name="Normal 2 5 2 3 2 2 2 2 2 2" xfId="20494"/>
    <cellStyle name="Normal 2 5 2 3 2 2 2 2 2 2 2" xfId="20495"/>
    <cellStyle name="Normal 2 5 2 3 2 2 2 2 2 2 2 2" xfId="20496"/>
    <cellStyle name="Normal 2 5 2 3 2 2 2 2 2 2 2 3" xfId="20497"/>
    <cellStyle name="Normal 2 5 2 3 2 2 2 2 2 2 3" xfId="20498"/>
    <cellStyle name="Normal 2 5 2 3 2 2 2 2 2 2 4" xfId="20499"/>
    <cellStyle name="Normal 2 5 2 3 2 2 2 2 2 3" xfId="20500"/>
    <cellStyle name="Normal 2 5 2 3 2 2 2 2 2 3 2" xfId="20501"/>
    <cellStyle name="Normal 2 5 2 3 2 2 2 2 2 3 3" xfId="20502"/>
    <cellStyle name="Normal 2 5 2 3 2 2 2 2 2 4" xfId="20503"/>
    <cellStyle name="Normal 2 5 2 3 2 2 2 2 2 5" xfId="20504"/>
    <cellStyle name="Normal 2 5 2 3 2 2 2 2 3" xfId="20505"/>
    <cellStyle name="Normal 2 5 2 3 2 2 2 2 3 2" xfId="20506"/>
    <cellStyle name="Normal 2 5 2 3 2 2 2 2 3 2 2" xfId="20507"/>
    <cellStyle name="Normal 2 5 2 3 2 2 2 2 3 2 3" xfId="20508"/>
    <cellStyle name="Normal 2 5 2 3 2 2 2 2 3 3" xfId="20509"/>
    <cellStyle name="Normal 2 5 2 3 2 2 2 2 3 4" xfId="20510"/>
    <cellStyle name="Normal 2 5 2 3 2 2 2 2 4" xfId="20511"/>
    <cellStyle name="Normal 2 5 2 3 2 2 2 2 4 2" xfId="20512"/>
    <cellStyle name="Normal 2 5 2 3 2 2 2 2 4 3" xfId="20513"/>
    <cellStyle name="Normal 2 5 2 3 2 2 2 2 5" xfId="20514"/>
    <cellStyle name="Normal 2 5 2 3 2 2 2 2 6" xfId="20515"/>
    <cellStyle name="Normal 2 5 2 3 2 2 2 3" xfId="20516"/>
    <cellStyle name="Normal 2 5 2 3 2 2 2 3 2" xfId="20517"/>
    <cellStyle name="Normal 2 5 2 3 2 2 2 3 2 2" xfId="20518"/>
    <cellStyle name="Normal 2 5 2 3 2 2 2 3 2 2 2" xfId="20519"/>
    <cellStyle name="Normal 2 5 2 3 2 2 2 3 2 2 3" xfId="20520"/>
    <cellStyle name="Normal 2 5 2 3 2 2 2 3 2 3" xfId="20521"/>
    <cellStyle name="Normal 2 5 2 3 2 2 2 3 2 4" xfId="20522"/>
    <cellStyle name="Normal 2 5 2 3 2 2 2 3 3" xfId="20523"/>
    <cellStyle name="Normal 2 5 2 3 2 2 2 3 3 2" xfId="20524"/>
    <cellStyle name="Normal 2 5 2 3 2 2 2 3 3 3" xfId="20525"/>
    <cellStyle name="Normal 2 5 2 3 2 2 2 3 4" xfId="20526"/>
    <cellStyle name="Normal 2 5 2 3 2 2 2 3 5" xfId="20527"/>
    <cellStyle name="Normal 2 5 2 3 2 2 2 4" xfId="20528"/>
    <cellStyle name="Normal 2 5 2 3 2 2 2 4 2" xfId="20529"/>
    <cellStyle name="Normal 2 5 2 3 2 2 2 4 2 2" xfId="20530"/>
    <cellStyle name="Normal 2 5 2 3 2 2 2 4 2 3" xfId="20531"/>
    <cellStyle name="Normal 2 5 2 3 2 2 2 4 3" xfId="20532"/>
    <cellStyle name="Normal 2 5 2 3 2 2 2 4 4" xfId="20533"/>
    <cellStyle name="Normal 2 5 2 3 2 2 2 5" xfId="20534"/>
    <cellStyle name="Normal 2 5 2 3 2 2 2 5 2" xfId="20535"/>
    <cellStyle name="Normal 2 5 2 3 2 2 2 5 3" xfId="20536"/>
    <cellStyle name="Normal 2 5 2 3 2 2 2 6" xfId="20537"/>
    <cellStyle name="Normal 2 5 2 3 2 2 2 7" xfId="20538"/>
    <cellStyle name="Normal 2 5 2 3 2 2 3" xfId="20539"/>
    <cellStyle name="Normal 2 5 2 3 2 2 3 2" xfId="20540"/>
    <cellStyle name="Normal 2 5 2 3 2 2 3 2 2" xfId="20541"/>
    <cellStyle name="Normal 2 5 2 3 2 2 3 2 2 2" xfId="20542"/>
    <cellStyle name="Normal 2 5 2 3 2 2 3 2 2 2 2" xfId="20543"/>
    <cellStyle name="Normal 2 5 2 3 2 2 3 2 2 2 2 2" xfId="20544"/>
    <cellStyle name="Normal 2 5 2 3 2 2 3 2 2 2 2 3" xfId="20545"/>
    <cellStyle name="Normal 2 5 2 3 2 2 3 2 2 2 3" xfId="20546"/>
    <cellStyle name="Normal 2 5 2 3 2 2 3 2 2 2 4" xfId="20547"/>
    <cellStyle name="Normal 2 5 2 3 2 2 3 2 2 3" xfId="20548"/>
    <cellStyle name="Normal 2 5 2 3 2 2 3 2 2 3 2" xfId="20549"/>
    <cellStyle name="Normal 2 5 2 3 2 2 3 2 2 3 3" xfId="20550"/>
    <cellStyle name="Normal 2 5 2 3 2 2 3 2 2 4" xfId="20551"/>
    <cellStyle name="Normal 2 5 2 3 2 2 3 2 2 5" xfId="20552"/>
    <cellStyle name="Normal 2 5 2 3 2 2 3 2 3" xfId="20553"/>
    <cellStyle name="Normal 2 5 2 3 2 2 3 2 3 2" xfId="20554"/>
    <cellStyle name="Normal 2 5 2 3 2 2 3 2 3 2 2" xfId="20555"/>
    <cellStyle name="Normal 2 5 2 3 2 2 3 2 3 2 3" xfId="20556"/>
    <cellStyle name="Normal 2 5 2 3 2 2 3 2 3 3" xfId="20557"/>
    <cellStyle name="Normal 2 5 2 3 2 2 3 2 3 4" xfId="20558"/>
    <cellStyle name="Normal 2 5 2 3 2 2 3 2 4" xfId="20559"/>
    <cellStyle name="Normal 2 5 2 3 2 2 3 2 4 2" xfId="20560"/>
    <cellStyle name="Normal 2 5 2 3 2 2 3 2 4 3" xfId="20561"/>
    <cellStyle name="Normal 2 5 2 3 2 2 3 2 5" xfId="20562"/>
    <cellStyle name="Normal 2 5 2 3 2 2 3 2 6" xfId="20563"/>
    <cellStyle name="Normal 2 5 2 3 2 2 3 3" xfId="20564"/>
    <cellStyle name="Normal 2 5 2 3 2 2 3 3 2" xfId="20565"/>
    <cellStyle name="Normal 2 5 2 3 2 2 3 3 2 2" xfId="20566"/>
    <cellStyle name="Normal 2 5 2 3 2 2 3 3 2 2 2" xfId="20567"/>
    <cellStyle name="Normal 2 5 2 3 2 2 3 3 2 2 3" xfId="20568"/>
    <cellStyle name="Normal 2 5 2 3 2 2 3 3 2 3" xfId="20569"/>
    <cellStyle name="Normal 2 5 2 3 2 2 3 3 2 4" xfId="20570"/>
    <cellStyle name="Normal 2 5 2 3 2 2 3 3 3" xfId="20571"/>
    <cellStyle name="Normal 2 5 2 3 2 2 3 3 3 2" xfId="20572"/>
    <cellStyle name="Normal 2 5 2 3 2 2 3 3 3 3" xfId="20573"/>
    <cellStyle name="Normal 2 5 2 3 2 2 3 3 4" xfId="20574"/>
    <cellStyle name="Normal 2 5 2 3 2 2 3 3 5" xfId="20575"/>
    <cellStyle name="Normal 2 5 2 3 2 2 3 4" xfId="20576"/>
    <cellStyle name="Normal 2 5 2 3 2 2 3 4 2" xfId="20577"/>
    <cellStyle name="Normal 2 5 2 3 2 2 3 4 2 2" xfId="20578"/>
    <cellStyle name="Normal 2 5 2 3 2 2 3 4 2 3" xfId="20579"/>
    <cellStyle name="Normal 2 5 2 3 2 2 3 4 3" xfId="20580"/>
    <cellStyle name="Normal 2 5 2 3 2 2 3 4 4" xfId="20581"/>
    <cellStyle name="Normal 2 5 2 3 2 2 3 5" xfId="20582"/>
    <cellStyle name="Normal 2 5 2 3 2 2 3 5 2" xfId="20583"/>
    <cellStyle name="Normal 2 5 2 3 2 2 3 5 3" xfId="20584"/>
    <cellStyle name="Normal 2 5 2 3 2 2 3 6" xfId="20585"/>
    <cellStyle name="Normal 2 5 2 3 2 2 3 7" xfId="20586"/>
    <cellStyle name="Normal 2 5 2 3 2 2 4" xfId="20587"/>
    <cellStyle name="Normal 2 5 2 3 2 2 4 2" xfId="20588"/>
    <cellStyle name="Normal 2 5 2 3 2 2 4 2 2" xfId="20589"/>
    <cellStyle name="Normal 2 5 2 3 2 2 4 2 2 2" xfId="20590"/>
    <cellStyle name="Normal 2 5 2 3 2 2 4 2 2 2 2" xfId="20591"/>
    <cellStyle name="Normal 2 5 2 3 2 2 4 2 2 2 3" xfId="20592"/>
    <cellStyle name="Normal 2 5 2 3 2 2 4 2 2 3" xfId="20593"/>
    <cellStyle name="Normal 2 5 2 3 2 2 4 2 2 4" xfId="20594"/>
    <cellStyle name="Normal 2 5 2 3 2 2 4 2 3" xfId="20595"/>
    <cellStyle name="Normal 2 5 2 3 2 2 4 2 3 2" xfId="20596"/>
    <cellStyle name="Normal 2 5 2 3 2 2 4 2 3 3" xfId="20597"/>
    <cellStyle name="Normal 2 5 2 3 2 2 4 2 4" xfId="20598"/>
    <cellStyle name="Normal 2 5 2 3 2 2 4 2 5" xfId="20599"/>
    <cellStyle name="Normal 2 5 2 3 2 2 4 3" xfId="20600"/>
    <cellStyle name="Normal 2 5 2 3 2 2 4 3 2" xfId="20601"/>
    <cellStyle name="Normal 2 5 2 3 2 2 4 3 2 2" xfId="20602"/>
    <cellStyle name="Normal 2 5 2 3 2 2 4 3 2 3" xfId="20603"/>
    <cellStyle name="Normal 2 5 2 3 2 2 4 3 3" xfId="20604"/>
    <cellStyle name="Normal 2 5 2 3 2 2 4 3 4" xfId="20605"/>
    <cellStyle name="Normal 2 5 2 3 2 2 4 4" xfId="20606"/>
    <cellStyle name="Normal 2 5 2 3 2 2 4 4 2" xfId="20607"/>
    <cellStyle name="Normal 2 5 2 3 2 2 4 4 3" xfId="20608"/>
    <cellStyle name="Normal 2 5 2 3 2 2 4 5" xfId="20609"/>
    <cellStyle name="Normal 2 5 2 3 2 2 4 6" xfId="20610"/>
    <cellStyle name="Normal 2 5 2 3 2 2 5" xfId="20611"/>
    <cellStyle name="Normal 2 5 2 3 2 2 5 2" xfId="20612"/>
    <cellStyle name="Normal 2 5 2 3 2 2 5 2 2" xfId="20613"/>
    <cellStyle name="Normal 2 5 2 3 2 2 5 2 2 2" xfId="20614"/>
    <cellStyle name="Normal 2 5 2 3 2 2 5 2 2 3" xfId="20615"/>
    <cellStyle name="Normal 2 5 2 3 2 2 5 2 3" xfId="20616"/>
    <cellStyle name="Normal 2 5 2 3 2 2 5 2 4" xfId="20617"/>
    <cellStyle name="Normal 2 5 2 3 2 2 5 3" xfId="20618"/>
    <cellStyle name="Normal 2 5 2 3 2 2 5 3 2" xfId="20619"/>
    <cellStyle name="Normal 2 5 2 3 2 2 5 3 3" xfId="20620"/>
    <cellStyle name="Normal 2 5 2 3 2 2 5 4" xfId="20621"/>
    <cellStyle name="Normal 2 5 2 3 2 2 5 5" xfId="20622"/>
    <cellStyle name="Normal 2 5 2 3 2 2 6" xfId="20623"/>
    <cellStyle name="Normal 2 5 2 3 2 2 6 2" xfId="20624"/>
    <cellStyle name="Normal 2 5 2 3 2 2 6 2 2" xfId="20625"/>
    <cellStyle name="Normal 2 5 2 3 2 2 6 2 3" xfId="20626"/>
    <cellStyle name="Normal 2 5 2 3 2 2 6 3" xfId="20627"/>
    <cellStyle name="Normal 2 5 2 3 2 2 6 4" xfId="20628"/>
    <cellStyle name="Normal 2 5 2 3 2 2 7" xfId="20629"/>
    <cellStyle name="Normal 2 5 2 3 2 2 7 2" xfId="20630"/>
    <cellStyle name="Normal 2 5 2 3 2 2 7 2 2" xfId="20631"/>
    <cellStyle name="Normal 2 5 2 3 2 2 7 2 3" xfId="20632"/>
    <cellStyle name="Normal 2 5 2 3 2 2 7 3" xfId="20633"/>
    <cellStyle name="Normal 2 5 2 3 2 2 7 4" xfId="20634"/>
    <cellStyle name="Normal 2 5 2 3 2 2 8" xfId="20635"/>
    <cellStyle name="Normal 2 5 2 3 2 2 8 2" xfId="20636"/>
    <cellStyle name="Normal 2 5 2 3 2 2 8 3" xfId="20637"/>
    <cellStyle name="Normal 2 5 2 3 2 2 9" xfId="20638"/>
    <cellStyle name="Normal 2 5 2 3 2 2 9 2" xfId="20639"/>
    <cellStyle name="Normal 2 5 2 3 2 3" xfId="20640"/>
    <cellStyle name="Normal 2 5 2 3 2 3 2" xfId="20641"/>
    <cellStyle name="Normal 2 5 2 3 2 3 2 2" xfId="20642"/>
    <cellStyle name="Normal 2 5 2 3 2 3 2 2 2" xfId="20643"/>
    <cellStyle name="Normal 2 5 2 3 2 3 2 2 2 2" xfId="20644"/>
    <cellStyle name="Normal 2 5 2 3 2 3 2 2 2 2 2" xfId="20645"/>
    <cellStyle name="Normal 2 5 2 3 2 3 2 2 2 2 3" xfId="20646"/>
    <cellStyle name="Normal 2 5 2 3 2 3 2 2 2 3" xfId="20647"/>
    <cellStyle name="Normal 2 5 2 3 2 3 2 2 2 4" xfId="20648"/>
    <cellStyle name="Normal 2 5 2 3 2 3 2 2 3" xfId="20649"/>
    <cellStyle name="Normal 2 5 2 3 2 3 2 2 3 2" xfId="20650"/>
    <cellStyle name="Normal 2 5 2 3 2 3 2 2 3 3" xfId="20651"/>
    <cellStyle name="Normal 2 5 2 3 2 3 2 2 4" xfId="20652"/>
    <cellStyle name="Normal 2 5 2 3 2 3 2 2 5" xfId="20653"/>
    <cellStyle name="Normal 2 5 2 3 2 3 2 3" xfId="20654"/>
    <cellStyle name="Normal 2 5 2 3 2 3 2 3 2" xfId="20655"/>
    <cellStyle name="Normal 2 5 2 3 2 3 2 3 2 2" xfId="20656"/>
    <cellStyle name="Normal 2 5 2 3 2 3 2 3 2 3" xfId="20657"/>
    <cellStyle name="Normal 2 5 2 3 2 3 2 3 3" xfId="20658"/>
    <cellStyle name="Normal 2 5 2 3 2 3 2 3 4" xfId="20659"/>
    <cellStyle name="Normal 2 5 2 3 2 3 2 4" xfId="20660"/>
    <cellStyle name="Normal 2 5 2 3 2 3 2 4 2" xfId="20661"/>
    <cellStyle name="Normal 2 5 2 3 2 3 2 4 3" xfId="20662"/>
    <cellStyle name="Normal 2 5 2 3 2 3 2 5" xfId="20663"/>
    <cellStyle name="Normal 2 5 2 3 2 3 2 6" xfId="20664"/>
    <cellStyle name="Normal 2 5 2 3 2 3 3" xfId="20665"/>
    <cellStyle name="Normal 2 5 2 3 2 3 3 2" xfId="20666"/>
    <cellStyle name="Normal 2 5 2 3 2 3 3 2 2" xfId="20667"/>
    <cellStyle name="Normal 2 5 2 3 2 3 3 2 2 2" xfId="20668"/>
    <cellStyle name="Normal 2 5 2 3 2 3 3 2 2 3" xfId="20669"/>
    <cellStyle name="Normal 2 5 2 3 2 3 3 2 3" xfId="20670"/>
    <cellStyle name="Normal 2 5 2 3 2 3 3 2 4" xfId="20671"/>
    <cellStyle name="Normal 2 5 2 3 2 3 3 3" xfId="20672"/>
    <cellStyle name="Normal 2 5 2 3 2 3 3 3 2" xfId="20673"/>
    <cellStyle name="Normal 2 5 2 3 2 3 3 3 3" xfId="20674"/>
    <cellStyle name="Normal 2 5 2 3 2 3 3 4" xfId="20675"/>
    <cellStyle name="Normal 2 5 2 3 2 3 3 5" xfId="20676"/>
    <cellStyle name="Normal 2 5 2 3 2 3 4" xfId="20677"/>
    <cellStyle name="Normal 2 5 2 3 2 3 4 2" xfId="20678"/>
    <cellStyle name="Normal 2 5 2 3 2 3 4 2 2" xfId="20679"/>
    <cellStyle name="Normal 2 5 2 3 2 3 4 2 3" xfId="20680"/>
    <cellStyle name="Normal 2 5 2 3 2 3 4 3" xfId="20681"/>
    <cellStyle name="Normal 2 5 2 3 2 3 4 4" xfId="20682"/>
    <cellStyle name="Normal 2 5 2 3 2 3 5" xfId="20683"/>
    <cellStyle name="Normal 2 5 2 3 2 3 5 2" xfId="20684"/>
    <cellStyle name="Normal 2 5 2 3 2 3 5 3" xfId="20685"/>
    <cellStyle name="Normal 2 5 2 3 2 3 6" xfId="20686"/>
    <cellStyle name="Normal 2 5 2 3 2 3 7" xfId="20687"/>
    <cellStyle name="Normal 2 5 2 3 2 4" xfId="20688"/>
    <cellStyle name="Normal 2 5 2 3 2 4 2" xfId="20689"/>
    <cellStyle name="Normal 2 5 2 3 2 4 2 2" xfId="20690"/>
    <cellStyle name="Normal 2 5 2 3 2 4 2 2 2" xfId="20691"/>
    <cellStyle name="Normal 2 5 2 3 2 4 2 2 2 2" xfId="20692"/>
    <cellStyle name="Normal 2 5 2 3 2 4 2 2 2 2 2" xfId="20693"/>
    <cellStyle name="Normal 2 5 2 3 2 4 2 2 2 2 3" xfId="20694"/>
    <cellStyle name="Normal 2 5 2 3 2 4 2 2 2 3" xfId="20695"/>
    <cellStyle name="Normal 2 5 2 3 2 4 2 2 2 4" xfId="20696"/>
    <cellStyle name="Normal 2 5 2 3 2 4 2 2 3" xfId="20697"/>
    <cellStyle name="Normal 2 5 2 3 2 4 2 2 3 2" xfId="20698"/>
    <cellStyle name="Normal 2 5 2 3 2 4 2 2 3 3" xfId="20699"/>
    <cellStyle name="Normal 2 5 2 3 2 4 2 2 4" xfId="20700"/>
    <cellStyle name="Normal 2 5 2 3 2 4 2 2 5" xfId="20701"/>
    <cellStyle name="Normal 2 5 2 3 2 4 2 3" xfId="20702"/>
    <cellStyle name="Normal 2 5 2 3 2 4 2 3 2" xfId="20703"/>
    <cellStyle name="Normal 2 5 2 3 2 4 2 3 2 2" xfId="20704"/>
    <cellStyle name="Normal 2 5 2 3 2 4 2 3 2 3" xfId="20705"/>
    <cellStyle name="Normal 2 5 2 3 2 4 2 3 3" xfId="20706"/>
    <cellStyle name="Normal 2 5 2 3 2 4 2 3 4" xfId="20707"/>
    <cellStyle name="Normal 2 5 2 3 2 4 2 4" xfId="20708"/>
    <cellStyle name="Normal 2 5 2 3 2 4 2 4 2" xfId="20709"/>
    <cellStyle name="Normal 2 5 2 3 2 4 2 4 3" xfId="20710"/>
    <cellStyle name="Normal 2 5 2 3 2 4 2 5" xfId="20711"/>
    <cellStyle name="Normal 2 5 2 3 2 4 2 6" xfId="20712"/>
    <cellStyle name="Normal 2 5 2 3 2 4 3" xfId="20713"/>
    <cellStyle name="Normal 2 5 2 3 2 4 3 2" xfId="20714"/>
    <cellStyle name="Normal 2 5 2 3 2 4 3 2 2" xfId="20715"/>
    <cellStyle name="Normal 2 5 2 3 2 4 3 2 2 2" xfId="20716"/>
    <cellStyle name="Normal 2 5 2 3 2 4 3 2 2 3" xfId="20717"/>
    <cellStyle name="Normal 2 5 2 3 2 4 3 2 3" xfId="20718"/>
    <cellStyle name="Normal 2 5 2 3 2 4 3 2 4" xfId="20719"/>
    <cellStyle name="Normal 2 5 2 3 2 4 3 3" xfId="20720"/>
    <cellStyle name="Normal 2 5 2 3 2 4 3 3 2" xfId="20721"/>
    <cellStyle name="Normal 2 5 2 3 2 4 3 3 3" xfId="20722"/>
    <cellStyle name="Normal 2 5 2 3 2 4 3 4" xfId="20723"/>
    <cellStyle name="Normal 2 5 2 3 2 4 3 5" xfId="20724"/>
    <cellStyle name="Normal 2 5 2 3 2 4 4" xfId="20725"/>
    <cellStyle name="Normal 2 5 2 3 2 4 4 2" xfId="20726"/>
    <cellStyle name="Normal 2 5 2 3 2 4 4 2 2" xfId="20727"/>
    <cellStyle name="Normal 2 5 2 3 2 4 4 2 3" xfId="20728"/>
    <cellStyle name="Normal 2 5 2 3 2 4 4 3" xfId="20729"/>
    <cellStyle name="Normal 2 5 2 3 2 4 4 4" xfId="20730"/>
    <cellStyle name="Normal 2 5 2 3 2 4 5" xfId="20731"/>
    <cellStyle name="Normal 2 5 2 3 2 4 5 2" xfId="20732"/>
    <cellStyle name="Normal 2 5 2 3 2 4 5 3" xfId="20733"/>
    <cellStyle name="Normal 2 5 2 3 2 4 6" xfId="20734"/>
    <cellStyle name="Normal 2 5 2 3 2 4 7" xfId="20735"/>
    <cellStyle name="Normal 2 5 2 3 2 5" xfId="20736"/>
    <cellStyle name="Normal 2 5 2 3 2 5 2" xfId="20737"/>
    <cellStyle name="Normal 2 5 2 3 2 5 2 2" xfId="20738"/>
    <cellStyle name="Normal 2 5 2 3 2 5 2 2 2" xfId="20739"/>
    <cellStyle name="Normal 2 5 2 3 2 5 2 2 2 2" xfId="20740"/>
    <cellStyle name="Normal 2 5 2 3 2 5 2 2 2 3" xfId="20741"/>
    <cellStyle name="Normal 2 5 2 3 2 5 2 2 3" xfId="20742"/>
    <cellStyle name="Normal 2 5 2 3 2 5 2 2 4" xfId="20743"/>
    <cellStyle name="Normal 2 5 2 3 2 5 2 3" xfId="20744"/>
    <cellStyle name="Normal 2 5 2 3 2 5 2 3 2" xfId="20745"/>
    <cellStyle name="Normal 2 5 2 3 2 5 2 3 3" xfId="20746"/>
    <cellStyle name="Normal 2 5 2 3 2 5 2 4" xfId="20747"/>
    <cellStyle name="Normal 2 5 2 3 2 5 2 5" xfId="20748"/>
    <cellStyle name="Normal 2 5 2 3 2 5 3" xfId="20749"/>
    <cellStyle name="Normal 2 5 2 3 2 5 3 2" xfId="20750"/>
    <cellStyle name="Normal 2 5 2 3 2 5 3 2 2" xfId="20751"/>
    <cellStyle name="Normal 2 5 2 3 2 5 3 2 3" xfId="20752"/>
    <cellStyle name="Normal 2 5 2 3 2 5 3 3" xfId="20753"/>
    <cellStyle name="Normal 2 5 2 3 2 5 3 4" xfId="20754"/>
    <cellStyle name="Normal 2 5 2 3 2 5 4" xfId="20755"/>
    <cellStyle name="Normal 2 5 2 3 2 5 4 2" xfId="20756"/>
    <cellStyle name="Normal 2 5 2 3 2 5 4 3" xfId="20757"/>
    <cellStyle name="Normal 2 5 2 3 2 5 5" xfId="20758"/>
    <cellStyle name="Normal 2 5 2 3 2 5 6" xfId="20759"/>
    <cellStyle name="Normal 2 5 2 3 2 6" xfId="20760"/>
    <cellStyle name="Normal 2 5 2 3 2 6 2" xfId="20761"/>
    <cellStyle name="Normal 2 5 2 3 2 6 2 2" xfId="20762"/>
    <cellStyle name="Normal 2 5 2 3 2 6 2 2 2" xfId="20763"/>
    <cellStyle name="Normal 2 5 2 3 2 6 2 2 3" xfId="20764"/>
    <cellStyle name="Normal 2 5 2 3 2 6 2 3" xfId="20765"/>
    <cellStyle name="Normal 2 5 2 3 2 6 2 4" xfId="20766"/>
    <cellStyle name="Normal 2 5 2 3 2 6 3" xfId="20767"/>
    <cellStyle name="Normal 2 5 2 3 2 6 3 2" xfId="20768"/>
    <cellStyle name="Normal 2 5 2 3 2 6 3 3" xfId="20769"/>
    <cellStyle name="Normal 2 5 2 3 2 6 4" xfId="20770"/>
    <cellStyle name="Normal 2 5 2 3 2 6 5" xfId="20771"/>
    <cellStyle name="Normal 2 5 2 3 2 7" xfId="20772"/>
    <cellStyle name="Normal 2 5 2 3 2 7 2" xfId="20773"/>
    <cellStyle name="Normal 2 5 2 3 2 7 2 2" xfId="20774"/>
    <cellStyle name="Normal 2 5 2 3 2 7 2 3" xfId="20775"/>
    <cellStyle name="Normal 2 5 2 3 2 7 3" xfId="20776"/>
    <cellStyle name="Normal 2 5 2 3 2 7 4" xfId="20777"/>
    <cellStyle name="Normal 2 5 2 3 2 8" xfId="20778"/>
    <cellStyle name="Normal 2 5 2 3 2 8 2" xfId="20779"/>
    <cellStyle name="Normal 2 5 2 3 2 8 2 2" xfId="20780"/>
    <cellStyle name="Normal 2 5 2 3 2 8 2 3" xfId="20781"/>
    <cellStyle name="Normal 2 5 2 3 2 8 3" xfId="20782"/>
    <cellStyle name="Normal 2 5 2 3 2 8 4" xfId="20783"/>
    <cellStyle name="Normal 2 5 2 3 2 9" xfId="20784"/>
    <cellStyle name="Normal 2 5 2 3 2 9 2" xfId="20785"/>
    <cellStyle name="Normal 2 5 2 3 2 9 3" xfId="20786"/>
    <cellStyle name="Normal 2 5 2 3 3" xfId="20787"/>
    <cellStyle name="Normal 2 5 2 3 3 10" xfId="20788"/>
    <cellStyle name="Normal 2 5 2 3 3 11" xfId="20789"/>
    <cellStyle name="Normal 2 5 2 3 3 2" xfId="20790"/>
    <cellStyle name="Normal 2 5 2 3 3 2 2" xfId="20791"/>
    <cellStyle name="Normal 2 5 2 3 3 2 2 2" xfId="20792"/>
    <cellStyle name="Normal 2 5 2 3 3 2 2 2 2" xfId="20793"/>
    <cellStyle name="Normal 2 5 2 3 3 2 2 2 2 2" xfId="20794"/>
    <cellStyle name="Normal 2 5 2 3 3 2 2 2 2 2 2" xfId="20795"/>
    <cellStyle name="Normal 2 5 2 3 3 2 2 2 2 2 3" xfId="20796"/>
    <cellStyle name="Normal 2 5 2 3 3 2 2 2 2 3" xfId="20797"/>
    <cellStyle name="Normal 2 5 2 3 3 2 2 2 2 4" xfId="20798"/>
    <cellStyle name="Normal 2 5 2 3 3 2 2 2 3" xfId="20799"/>
    <cellStyle name="Normal 2 5 2 3 3 2 2 2 3 2" xfId="20800"/>
    <cellStyle name="Normal 2 5 2 3 3 2 2 2 3 3" xfId="20801"/>
    <cellStyle name="Normal 2 5 2 3 3 2 2 2 4" xfId="20802"/>
    <cellStyle name="Normal 2 5 2 3 3 2 2 2 5" xfId="20803"/>
    <cellStyle name="Normal 2 5 2 3 3 2 2 3" xfId="20804"/>
    <cellStyle name="Normal 2 5 2 3 3 2 2 3 2" xfId="20805"/>
    <cellStyle name="Normal 2 5 2 3 3 2 2 3 2 2" xfId="20806"/>
    <cellStyle name="Normal 2 5 2 3 3 2 2 3 2 3" xfId="20807"/>
    <cellStyle name="Normal 2 5 2 3 3 2 2 3 3" xfId="20808"/>
    <cellStyle name="Normal 2 5 2 3 3 2 2 3 4" xfId="20809"/>
    <cellStyle name="Normal 2 5 2 3 3 2 2 4" xfId="20810"/>
    <cellStyle name="Normal 2 5 2 3 3 2 2 4 2" xfId="20811"/>
    <cellStyle name="Normal 2 5 2 3 3 2 2 4 3" xfId="20812"/>
    <cellStyle name="Normal 2 5 2 3 3 2 2 5" xfId="20813"/>
    <cellStyle name="Normal 2 5 2 3 3 2 2 6" xfId="20814"/>
    <cellStyle name="Normal 2 5 2 3 3 2 3" xfId="20815"/>
    <cellStyle name="Normal 2 5 2 3 3 2 3 2" xfId="20816"/>
    <cellStyle name="Normal 2 5 2 3 3 2 3 2 2" xfId="20817"/>
    <cellStyle name="Normal 2 5 2 3 3 2 3 2 2 2" xfId="20818"/>
    <cellStyle name="Normal 2 5 2 3 3 2 3 2 2 3" xfId="20819"/>
    <cellStyle name="Normal 2 5 2 3 3 2 3 2 3" xfId="20820"/>
    <cellStyle name="Normal 2 5 2 3 3 2 3 2 4" xfId="20821"/>
    <cellStyle name="Normal 2 5 2 3 3 2 3 3" xfId="20822"/>
    <cellStyle name="Normal 2 5 2 3 3 2 3 3 2" xfId="20823"/>
    <cellStyle name="Normal 2 5 2 3 3 2 3 3 3" xfId="20824"/>
    <cellStyle name="Normal 2 5 2 3 3 2 3 4" xfId="20825"/>
    <cellStyle name="Normal 2 5 2 3 3 2 3 5" xfId="20826"/>
    <cellStyle name="Normal 2 5 2 3 3 2 4" xfId="20827"/>
    <cellStyle name="Normal 2 5 2 3 3 2 4 2" xfId="20828"/>
    <cellStyle name="Normal 2 5 2 3 3 2 4 2 2" xfId="20829"/>
    <cellStyle name="Normal 2 5 2 3 3 2 4 2 3" xfId="20830"/>
    <cellStyle name="Normal 2 5 2 3 3 2 4 3" xfId="20831"/>
    <cellStyle name="Normal 2 5 2 3 3 2 4 4" xfId="20832"/>
    <cellStyle name="Normal 2 5 2 3 3 2 5" xfId="20833"/>
    <cellStyle name="Normal 2 5 2 3 3 2 5 2" xfId="20834"/>
    <cellStyle name="Normal 2 5 2 3 3 2 5 3" xfId="20835"/>
    <cellStyle name="Normal 2 5 2 3 3 2 6" xfId="20836"/>
    <cellStyle name="Normal 2 5 2 3 3 2 7" xfId="20837"/>
    <cellStyle name="Normal 2 5 2 3 3 3" xfId="20838"/>
    <cellStyle name="Normal 2 5 2 3 3 3 2" xfId="20839"/>
    <cellStyle name="Normal 2 5 2 3 3 3 2 2" xfId="20840"/>
    <cellStyle name="Normal 2 5 2 3 3 3 2 2 2" xfId="20841"/>
    <cellStyle name="Normal 2 5 2 3 3 3 2 2 2 2" xfId="20842"/>
    <cellStyle name="Normal 2 5 2 3 3 3 2 2 2 2 2" xfId="20843"/>
    <cellStyle name="Normal 2 5 2 3 3 3 2 2 2 2 3" xfId="20844"/>
    <cellStyle name="Normal 2 5 2 3 3 3 2 2 2 3" xfId="20845"/>
    <cellStyle name="Normal 2 5 2 3 3 3 2 2 2 4" xfId="20846"/>
    <cellStyle name="Normal 2 5 2 3 3 3 2 2 3" xfId="20847"/>
    <cellStyle name="Normal 2 5 2 3 3 3 2 2 3 2" xfId="20848"/>
    <cellStyle name="Normal 2 5 2 3 3 3 2 2 3 3" xfId="20849"/>
    <cellStyle name="Normal 2 5 2 3 3 3 2 2 4" xfId="20850"/>
    <cellStyle name="Normal 2 5 2 3 3 3 2 2 5" xfId="20851"/>
    <cellStyle name="Normal 2 5 2 3 3 3 2 3" xfId="20852"/>
    <cellStyle name="Normal 2 5 2 3 3 3 2 3 2" xfId="20853"/>
    <cellStyle name="Normal 2 5 2 3 3 3 2 3 2 2" xfId="20854"/>
    <cellStyle name="Normal 2 5 2 3 3 3 2 3 2 3" xfId="20855"/>
    <cellStyle name="Normal 2 5 2 3 3 3 2 3 3" xfId="20856"/>
    <cellStyle name="Normal 2 5 2 3 3 3 2 3 4" xfId="20857"/>
    <cellStyle name="Normal 2 5 2 3 3 3 2 4" xfId="20858"/>
    <cellStyle name="Normal 2 5 2 3 3 3 2 4 2" xfId="20859"/>
    <cellStyle name="Normal 2 5 2 3 3 3 2 4 3" xfId="20860"/>
    <cellStyle name="Normal 2 5 2 3 3 3 2 5" xfId="20861"/>
    <cellStyle name="Normal 2 5 2 3 3 3 2 6" xfId="20862"/>
    <cellStyle name="Normal 2 5 2 3 3 3 3" xfId="20863"/>
    <cellStyle name="Normal 2 5 2 3 3 3 3 2" xfId="20864"/>
    <cellStyle name="Normal 2 5 2 3 3 3 3 2 2" xfId="20865"/>
    <cellStyle name="Normal 2 5 2 3 3 3 3 2 2 2" xfId="20866"/>
    <cellStyle name="Normal 2 5 2 3 3 3 3 2 2 3" xfId="20867"/>
    <cellStyle name="Normal 2 5 2 3 3 3 3 2 3" xfId="20868"/>
    <cellStyle name="Normal 2 5 2 3 3 3 3 2 4" xfId="20869"/>
    <cellStyle name="Normal 2 5 2 3 3 3 3 3" xfId="20870"/>
    <cellStyle name="Normal 2 5 2 3 3 3 3 3 2" xfId="20871"/>
    <cellStyle name="Normal 2 5 2 3 3 3 3 3 3" xfId="20872"/>
    <cellStyle name="Normal 2 5 2 3 3 3 3 4" xfId="20873"/>
    <cellStyle name="Normal 2 5 2 3 3 3 3 5" xfId="20874"/>
    <cellStyle name="Normal 2 5 2 3 3 3 4" xfId="20875"/>
    <cellStyle name="Normal 2 5 2 3 3 3 4 2" xfId="20876"/>
    <cellStyle name="Normal 2 5 2 3 3 3 4 2 2" xfId="20877"/>
    <cellStyle name="Normal 2 5 2 3 3 3 4 2 3" xfId="20878"/>
    <cellStyle name="Normal 2 5 2 3 3 3 4 3" xfId="20879"/>
    <cellStyle name="Normal 2 5 2 3 3 3 4 4" xfId="20880"/>
    <cellStyle name="Normal 2 5 2 3 3 3 5" xfId="20881"/>
    <cellStyle name="Normal 2 5 2 3 3 3 5 2" xfId="20882"/>
    <cellStyle name="Normal 2 5 2 3 3 3 5 3" xfId="20883"/>
    <cellStyle name="Normal 2 5 2 3 3 3 6" xfId="20884"/>
    <cellStyle name="Normal 2 5 2 3 3 3 7" xfId="20885"/>
    <cellStyle name="Normal 2 5 2 3 3 4" xfId="20886"/>
    <cellStyle name="Normal 2 5 2 3 3 4 2" xfId="20887"/>
    <cellStyle name="Normal 2 5 2 3 3 4 2 2" xfId="20888"/>
    <cellStyle name="Normal 2 5 2 3 3 4 2 2 2" xfId="20889"/>
    <cellStyle name="Normal 2 5 2 3 3 4 2 2 2 2" xfId="20890"/>
    <cellStyle name="Normal 2 5 2 3 3 4 2 2 2 3" xfId="20891"/>
    <cellStyle name="Normal 2 5 2 3 3 4 2 2 3" xfId="20892"/>
    <cellStyle name="Normal 2 5 2 3 3 4 2 2 4" xfId="20893"/>
    <cellStyle name="Normal 2 5 2 3 3 4 2 3" xfId="20894"/>
    <cellStyle name="Normal 2 5 2 3 3 4 2 3 2" xfId="20895"/>
    <cellStyle name="Normal 2 5 2 3 3 4 2 3 3" xfId="20896"/>
    <cellStyle name="Normal 2 5 2 3 3 4 2 4" xfId="20897"/>
    <cellStyle name="Normal 2 5 2 3 3 4 2 5" xfId="20898"/>
    <cellStyle name="Normal 2 5 2 3 3 4 3" xfId="20899"/>
    <cellStyle name="Normal 2 5 2 3 3 4 3 2" xfId="20900"/>
    <cellStyle name="Normal 2 5 2 3 3 4 3 2 2" xfId="20901"/>
    <cellStyle name="Normal 2 5 2 3 3 4 3 2 3" xfId="20902"/>
    <cellStyle name="Normal 2 5 2 3 3 4 3 3" xfId="20903"/>
    <cellStyle name="Normal 2 5 2 3 3 4 3 4" xfId="20904"/>
    <cellStyle name="Normal 2 5 2 3 3 4 4" xfId="20905"/>
    <cellStyle name="Normal 2 5 2 3 3 4 4 2" xfId="20906"/>
    <cellStyle name="Normal 2 5 2 3 3 4 4 3" xfId="20907"/>
    <cellStyle name="Normal 2 5 2 3 3 4 5" xfId="20908"/>
    <cellStyle name="Normal 2 5 2 3 3 4 6" xfId="20909"/>
    <cellStyle name="Normal 2 5 2 3 3 5" xfId="20910"/>
    <cellStyle name="Normal 2 5 2 3 3 5 2" xfId="20911"/>
    <cellStyle name="Normal 2 5 2 3 3 5 2 2" xfId="20912"/>
    <cellStyle name="Normal 2 5 2 3 3 5 2 2 2" xfId="20913"/>
    <cellStyle name="Normal 2 5 2 3 3 5 2 2 3" xfId="20914"/>
    <cellStyle name="Normal 2 5 2 3 3 5 2 3" xfId="20915"/>
    <cellStyle name="Normal 2 5 2 3 3 5 2 4" xfId="20916"/>
    <cellStyle name="Normal 2 5 2 3 3 5 3" xfId="20917"/>
    <cellStyle name="Normal 2 5 2 3 3 5 3 2" xfId="20918"/>
    <cellStyle name="Normal 2 5 2 3 3 5 3 3" xfId="20919"/>
    <cellStyle name="Normal 2 5 2 3 3 5 4" xfId="20920"/>
    <cellStyle name="Normal 2 5 2 3 3 5 5" xfId="20921"/>
    <cellStyle name="Normal 2 5 2 3 3 6" xfId="20922"/>
    <cellStyle name="Normal 2 5 2 3 3 6 2" xfId="20923"/>
    <cellStyle name="Normal 2 5 2 3 3 6 2 2" xfId="20924"/>
    <cellStyle name="Normal 2 5 2 3 3 6 2 3" xfId="20925"/>
    <cellStyle name="Normal 2 5 2 3 3 6 3" xfId="20926"/>
    <cellStyle name="Normal 2 5 2 3 3 6 4" xfId="20927"/>
    <cellStyle name="Normal 2 5 2 3 3 7" xfId="20928"/>
    <cellStyle name="Normal 2 5 2 3 3 7 2" xfId="20929"/>
    <cellStyle name="Normal 2 5 2 3 3 7 2 2" xfId="20930"/>
    <cellStyle name="Normal 2 5 2 3 3 7 2 3" xfId="20931"/>
    <cellStyle name="Normal 2 5 2 3 3 7 3" xfId="20932"/>
    <cellStyle name="Normal 2 5 2 3 3 7 4" xfId="20933"/>
    <cellStyle name="Normal 2 5 2 3 3 8" xfId="20934"/>
    <cellStyle name="Normal 2 5 2 3 3 8 2" xfId="20935"/>
    <cellStyle name="Normal 2 5 2 3 3 8 3" xfId="20936"/>
    <cellStyle name="Normal 2 5 2 3 3 9" xfId="20937"/>
    <cellStyle name="Normal 2 5 2 3 3 9 2" xfId="20938"/>
    <cellStyle name="Normal 2 5 2 3 4" xfId="20939"/>
    <cellStyle name="Normal 2 5 2 3 4 2" xfId="20940"/>
    <cellStyle name="Normal 2 5 2 3 4 2 2" xfId="20941"/>
    <cellStyle name="Normal 2 5 2 3 4 2 2 2" xfId="20942"/>
    <cellStyle name="Normal 2 5 2 3 4 2 2 2 2" xfId="20943"/>
    <cellStyle name="Normal 2 5 2 3 4 2 2 2 2 2" xfId="20944"/>
    <cellStyle name="Normal 2 5 2 3 4 2 2 2 2 3" xfId="20945"/>
    <cellStyle name="Normal 2 5 2 3 4 2 2 2 3" xfId="20946"/>
    <cellStyle name="Normal 2 5 2 3 4 2 2 2 4" xfId="20947"/>
    <cellStyle name="Normal 2 5 2 3 4 2 2 3" xfId="20948"/>
    <cellStyle name="Normal 2 5 2 3 4 2 2 3 2" xfId="20949"/>
    <cellStyle name="Normal 2 5 2 3 4 2 2 3 3" xfId="20950"/>
    <cellStyle name="Normal 2 5 2 3 4 2 2 4" xfId="20951"/>
    <cellStyle name="Normal 2 5 2 3 4 2 2 5" xfId="20952"/>
    <cellStyle name="Normal 2 5 2 3 4 2 3" xfId="20953"/>
    <cellStyle name="Normal 2 5 2 3 4 2 3 2" xfId="20954"/>
    <cellStyle name="Normal 2 5 2 3 4 2 3 2 2" xfId="20955"/>
    <cellStyle name="Normal 2 5 2 3 4 2 3 2 3" xfId="20956"/>
    <cellStyle name="Normal 2 5 2 3 4 2 3 3" xfId="20957"/>
    <cellStyle name="Normal 2 5 2 3 4 2 3 4" xfId="20958"/>
    <cellStyle name="Normal 2 5 2 3 4 2 4" xfId="20959"/>
    <cellStyle name="Normal 2 5 2 3 4 2 4 2" xfId="20960"/>
    <cellStyle name="Normal 2 5 2 3 4 2 4 3" xfId="20961"/>
    <cellStyle name="Normal 2 5 2 3 4 2 5" xfId="20962"/>
    <cellStyle name="Normal 2 5 2 3 4 2 6" xfId="20963"/>
    <cellStyle name="Normal 2 5 2 3 4 3" xfId="20964"/>
    <cellStyle name="Normal 2 5 2 3 4 3 2" xfId="20965"/>
    <cellStyle name="Normal 2 5 2 3 4 3 2 2" xfId="20966"/>
    <cellStyle name="Normal 2 5 2 3 4 3 2 2 2" xfId="20967"/>
    <cellStyle name="Normal 2 5 2 3 4 3 2 2 3" xfId="20968"/>
    <cellStyle name="Normal 2 5 2 3 4 3 2 3" xfId="20969"/>
    <cellStyle name="Normal 2 5 2 3 4 3 2 4" xfId="20970"/>
    <cellStyle name="Normal 2 5 2 3 4 3 3" xfId="20971"/>
    <cellStyle name="Normal 2 5 2 3 4 3 3 2" xfId="20972"/>
    <cellStyle name="Normal 2 5 2 3 4 3 3 3" xfId="20973"/>
    <cellStyle name="Normal 2 5 2 3 4 3 4" xfId="20974"/>
    <cellStyle name="Normal 2 5 2 3 4 3 5" xfId="20975"/>
    <cellStyle name="Normal 2 5 2 3 4 4" xfId="20976"/>
    <cellStyle name="Normal 2 5 2 3 4 4 2" xfId="20977"/>
    <cellStyle name="Normal 2 5 2 3 4 4 2 2" xfId="20978"/>
    <cellStyle name="Normal 2 5 2 3 4 4 2 3" xfId="20979"/>
    <cellStyle name="Normal 2 5 2 3 4 4 3" xfId="20980"/>
    <cellStyle name="Normal 2 5 2 3 4 4 4" xfId="20981"/>
    <cellStyle name="Normal 2 5 2 3 4 5" xfId="20982"/>
    <cellStyle name="Normal 2 5 2 3 4 5 2" xfId="20983"/>
    <cellStyle name="Normal 2 5 2 3 4 5 3" xfId="20984"/>
    <cellStyle name="Normal 2 5 2 3 4 6" xfId="20985"/>
    <cellStyle name="Normal 2 5 2 3 4 7" xfId="20986"/>
    <cellStyle name="Normal 2 5 2 3 5" xfId="20987"/>
    <cellStyle name="Normal 2 5 2 3 5 2" xfId="20988"/>
    <cellStyle name="Normal 2 5 2 3 5 2 2" xfId="20989"/>
    <cellStyle name="Normal 2 5 2 3 5 2 2 2" xfId="20990"/>
    <cellStyle name="Normal 2 5 2 3 5 2 2 2 2" xfId="20991"/>
    <cellStyle name="Normal 2 5 2 3 5 2 2 2 2 2" xfId="20992"/>
    <cellStyle name="Normal 2 5 2 3 5 2 2 2 2 3" xfId="20993"/>
    <cellStyle name="Normal 2 5 2 3 5 2 2 2 3" xfId="20994"/>
    <cellStyle name="Normal 2 5 2 3 5 2 2 2 4" xfId="20995"/>
    <cellStyle name="Normal 2 5 2 3 5 2 2 3" xfId="20996"/>
    <cellStyle name="Normal 2 5 2 3 5 2 2 3 2" xfId="20997"/>
    <cellStyle name="Normal 2 5 2 3 5 2 2 3 3" xfId="20998"/>
    <cellStyle name="Normal 2 5 2 3 5 2 2 4" xfId="20999"/>
    <cellStyle name="Normal 2 5 2 3 5 2 2 5" xfId="21000"/>
    <cellStyle name="Normal 2 5 2 3 5 2 3" xfId="21001"/>
    <cellStyle name="Normal 2 5 2 3 5 2 3 2" xfId="21002"/>
    <cellStyle name="Normal 2 5 2 3 5 2 3 2 2" xfId="21003"/>
    <cellStyle name="Normal 2 5 2 3 5 2 3 2 3" xfId="21004"/>
    <cellStyle name="Normal 2 5 2 3 5 2 3 3" xfId="21005"/>
    <cellStyle name="Normal 2 5 2 3 5 2 3 4" xfId="21006"/>
    <cellStyle name="Normal 2 5 2 3 5 2 4" xfId="21007"/>
    <cellStyle name="Normal 2 5 2 3 5 2 4 2" xfId="21008"/>
    <cellStyle name="Normal 2 5 2 3 5 2 4 3" xfId="21009"/>
    <cellStyle name="Normal 2 5 2 3 5 2 5" xfId="21010"/>
    <cellStyle name="Normal 2 5 2 3 5 2 6" xfId="21011"/>
    <cellStyle name="Normal 2 5 2 3 5 3" xfId="21012"/>
    <cellStyle name="Normal 2 5 2 3 5 3 2" xfId="21013"/>
    <cellStyle name="Normal 2 5 2 3 5 3 2 2" xfId="21014"/>
    <cellStyle name="Normal 2 5 2 3 5 3 2 2 2" xfId="21015"/>
    <cellStyle name="Normal 2 5 2 3 5 3 2 2 3" xfId="21016"/>
    <cellStyle name="Normal 2 5 2 3 5 3 2 3" xfId="21017"/>
    <cellStyle name="Normal 2 5 2 3 5 3 2 4" xfId="21018"/>
    <cellStyle name="Normal 2 5 2 3 5 3 3" xfId="21019"/>
    <cellStyle name="Normal 2 5 2 3 5 3 3 2" xfId="21020"/>
    <cellStyle name="Normal 2 5 2 3 5 3 3 3" xfId="21021"/>
    <cellStyle name="Normal 2 5 2 3 5 3 4" xfId="21022"/>
    <cellStyle name="Normal 2 5 2 3 5 3 5" xfId="21023"/>
    <cellStyle name="Normal 2 5 2 3 5 4" xfId="21024"/>
    <cellStyle name="Normal 2 5 2 3 5 4 2" xfId="21025"/>
    <cellStyle name="Normal 2 5 2 3 5 4 2 2" xfId="21026"/>
    <cellStyle name="Normal 2 5 2 3 5 4 2 3" xfId="21027"/>
    <cellStyle name="Normal 2 5 2 3 5 4 3" xfId="21028"/>
    <cellStyle name="Normal 2 5 2 3 5 4 4" xfId="21029"/>
    <cellStyle name="Normal 2 5 2 3 5 5" xfId="21030"/>
    <cellStyle name="Normal 2 5 2 3 5 5 2" xfId="21031"/>
    <cellStyle name="Normal 2 5 2 3 5 5 3" xfId="21032"/>
    <cellStyle name="Normal 2 5 2 3 5 6" xfId="21033"/>
    <cellStyle name="Normal 2 5 2 3 5 7" xfId="21034"/>
    <cellStyle name="Normal 2 5 2 3 6" xfId="21035"/>
    <cellStyle name="Normal 2 5 2 3 6 2" xfId="21036"/>
    <cellStyle name="Normal 2 5 2 3 6 2 2" xfId="21037"/>
    <cellStyle name="Normal 2 5 2 3 6 2 2 2" xfId="21038"/>
    <cellStyle name="Normal 2 5 2 3 6 2 2 2 2" xfId="21039"/>
    <cellStyle name="Normal 2 5 2 3 6 2 2 2 3" xfId="21040"/>
    <cellStyle name="Normal 2 5 2 3 6 2 2 3" xfId="21041"/>
    <cellStyle name="Normal 2 5 2 3 6 2 2 4" xfId="21042"/>
    <cellStyle name="Normal 2 5 2 3 6 2 3" xfId="21043"/>
    <cellStyle name="Normal 2 5 2 3 6 2 3 2" xfId="21044"/>
    <cellStyle name="Normal 2 5 2 3 6 2 3 3" xfId="21045"/>
    <cellStyle name="Normal 2 5 2 3 6 2 4" xfId="21046"/>
    <cellStyle name="Normal 2 5 2 3 6 2 5" xfId="21047"/>
    <cellStyle name="Normal 2 5 2 3 6 3" xfId="21048"/>
    <cellStyle name="Normal 2 5 2 3 6 3 2" xfId="21049"/>
    <cellStyle name="Normal 2 5 2 3 6 3 2 2" xfId="21050"/>
    <cellStyle name="Normal 2 5 2 3 6 3 2 3" xfId="21051"/>
    <cellStyle name="Normal 2 5 2 3 6 3 3" xfId="21052"/>
    <cellStyle name="Normal 2 5 2 3 6 3 4" xfId="21053"/>
    <cellStyle name="Normal 2 5 2 3 6 4" xfId="21054"/>
    <cellStyle name="Normal 2 5 2 3 6 4 2" xfId="21055"/>
    <cellStyle name="Normal 2 5 2 3 6 4 3" xfId="21056"/>
    <cellStyle name="Normal 2 5 2 3 6 5" xfId="21057"/>
    <cellStyle name="Normal 2 5 2 3 6 6" xfId="21058"/>
    <cellStyle name="Normal 2 5 2 3 7" xfId="21059"/>
    <cellStyle name="Normal 2 5 2 3 7 2" xfId="21060"/>
    <cellStyle name="Normal 2 5 2 3 7 2 2" xfId="21061"/>
    <cellStyle name="Normal 2 5 2 3 7 2 2 2" xfId="21062"/>
    <cellStyle name="Normal 2 5 2 3 7 2 2 3" xfId="21063"/>
    <cellStyle name="Normal 2 5 2 3 7 2 3" xfId="21064"/>
    <cellStyle name="Normal 2 5 2 3 7 2 4" xfId="21065"/>
    <cellStyle name="Normal 2 5 2 3 7 3" xfId="21066"/>
    <cellStyle name="Normal 2 5 2 3 7 3 2" xfId="21067"/>
    <cellStyle name="Normal 2 5 2 3 7 3 3" xfId="21068"/>
    <cellStyle name="Normal 2 5 2 3 7 4" xfId="21069"/>
    <cellStyle name="Normal 2 5 2 3 7 5" xfId="21070"/>
    <cellStyle name="Normal 2 5 2 3 8" xfId="21071"/>
    <cellStyle name="Normal 2 5 2 3 8 2" xfId="21072"/>
    <cellStyle name="Normal 2 5 2 3 8 2 2" xfId="21073"/>
    <cellStyle name="Normal 2 5 2 3 8 2 3" xfId="21074"/>
    <cellStyle name="Normal 2 5 2 3 8 3" xfId="21075"/>
    <cellStyle name="Normal 2 5 2 3 8 4" xfId="21076"/>
    <cellStyle name="Normal 2 5 2 3 9" xfId="21077"/>
    <cellStyle name="Normal 2 5 2 3 9 2" xfId="21078"/>
    <cellStyle name="Normal 2 5 2 3 9 2 2" xfId="21079"/>
    <cellStyle name="Normal 2 5 2 3 9 2 3" xfId="21080"/>
    <cellStyle name="Normal 2 5 2 3 9 3" xfId="21081"/>
    <cellStyle name="Normal 2 5 2 3 9 4" xfId="21082"/>
    <cellStyle name="Normal 2 5 2 4" xfId="21083"/>
    <cellStyle name="Normal 2 5 2 4 10" xfId="21084"/>
    <cellStyle name="Normal 2 5 2 4 11" xfId="21085"/>
    <cellStyle name="Normal 2 5 2 4 2" xfId="21086"/>
    <cellStyle name="Normal 2 5 2 4 2 2" xfId="21087"/>
    <cellStyle name="Normal 2 5 2 4 2 2 2" xfId="21088"/>
    <cellStyle name="Normal 2 5 2 4 2 2 2 2" xfId="21089"/>
    <cellStyle name="Normal 2 5 2 4 2 2 2 2 2" xfId="21090"/>
    <cellStyle name="Normal 2 5 2 4 2 2 2 2 2 2" xfId="21091"/>
    <cellStyle name="Normal 2 5 2 4 2 2 2 2 2 3" xfId="21092"/>
    <cellStyle name="Normal 2 5 2 4 2 2 2 2 3" xfId="21093"/>
    <cellStyle name="Normal 2 5 2 4 2 2 2 2 4" xfId="21094"/>
    <cellStyle name="Normal 2 5 2 4 2 2 2 3" xfId="21095"/>
    <cellStyle name="Normal 2 5 2 4 2 2 2 3 2" xfId="21096"/>
    <cellStyle name="Normal 2 5 2 4 2 2 2 3 3" xfId="21097"/>
    <cellStyle name="Normal 2 5 2 4 2 2 2 4" xfId="21098"/>
    <cellStyle name="Normal 2 5 2 4 2 2 2 5" xfId="21099"/>
    <cellStyle name="Normal 2 5 2 4 2 2 3" xfId="21100"/>
    <cellStyle name="Normal 2 5 2 4 2 2 3 2" xfId="21101"/>
    <cellStyle name="Normal 2 5 2 4 2 2 3 2 2" xfId="21102"/>
    <cellStyle name="Normal 2 5 2 4 2 2 3 2 3" xfId="21103"/>
    <cellStyle name="Normal 2 5 2 4 2 2 3 3" xfId="21104"/>
    <cellStyle name="Normal 2 5 2 4 2 2 3 4" xfId="21105"/>
    <cellStyle name="Normal 2 5 2 4 2 2 4" xfId="21106"/>
    <cellStyle name="Normal 2 5 2 4 2 2 4 2" xfId="21107"/>
    <cellStyle name="Normal 2 5 2 4 2 2 4 3" xfId="21108"/>
    <cellStyle name="Normal 2 5 2 4 2 2 5" xfId="21109"/>
    <cellStyle name="Normal 2 5 2 4 2 2 6" xfId="21110"/>
    <cellStyle name="Normal 2 5 2 4 2 3" xfId="21111"/>
    <cellStyle name="Normal 2 5 2 4 2 3 2" xfId="21112"/>
    <cellStyle name="Normal 2 5 2 4 2 3 2 2" xfId="21113"/>
    <cellStyle name="Normal 2 5 2 4 2 3 2 2 2" xfId="21114"/>
    <cellStyle name="Normal 2 5 2 4 2 3 2 2 3" xfId="21115"/>
    <cellStyle name="Normal 2 5 2 4 2 3 2 3" xfId="21116"/>
    <cellStyle name="Normal 2 5 2 4 2 3 2 4" xfId="21117"/>
    <cellStyle name="Normal 2 5 2 4 2 3 3" xfId="21118"/>
    <cellStyle name="Normal 2 5 2 4 2 3 3 2" xfId="21119"/>
    <cellStyle name="Normal 2 5 2 4 2 3 3 3" xfId="21120"/>
    <cellStyle name="Normal 2 5 2 4 2 3 4" xfId="21121"/>
    <cellStyle name="Normal 2 5 2 4 2 3 5" xfId="21122"/>
    <cellStyle name="Normal 2 5 2 4 2 4" xfId="21123"/>
    <cellStyle name="Normal 2 5 2 4 2 4 2" xfId="21124"/>
    <cellStyle name="Normal 2 5 2 4 2 4 2 2" xfId="21125"/>
    <cellStyle name="Normal 2 5 2 4 2 4 2 3" xfId="21126"/>
    <cellStyle name="Normal 2 5 2 4 2 4 3" xfId="21127"/>
    <cellStyle name="Normal 2 5 2 4 2 4 4" xfId="21128"/>
    <cellStyle name="Normal 2 5 2 4 2 5" xfId="21129"/>
    <cellStyle name="Normal 2 5 2 4 2 5 2" xfId="21130"/>
    <cellStyle name="Normal 2 5 2 4 2 5 3" xfId="21131"/>
    <cellStyle name="Normal 2 5 2 4 2 6" xfId="21132"/>
    <cellStyle name="Normal 2 5 2 4 2 7" xfId="21133"/>
    <cellStyle name="Normal 2 5 2 4 3" xfId="21134"/>
    <cellStyle name="Normal 2 5 2 4 3 2" xfId="21135"/>
    <cellStyle name="Normal 2 5 2 4 3 2 2" xfId="21136"/>
    <cellStyle name="Normal 2 5 2 4 3 2 2 2" xfId="21137"/>
    <cellStyle name="Normal 2 5 2 4 3 2 2 2 2" xfId="21138"/>
    <cellStyle name="Normal 2 5 2 4 3 2 2 2 2 2" xfId="21139"/>
    <cellStyle name="Normal 2 5 2 4 3 2 2 2 2 3" xfId="21140"/>
    <cellStyle name="Normal 2 5 2 4 3 2 2 2 3" xfId="21141"/>
    <cellStyle name="Normal 2 5 2 4 3 2 2 2 4" xfId="21142"/>
    <cellStyle name="Normal 2 5 2 4 3 2 2 3" xfId="21143"/>
    <cellStyle name="Normal 2 5 2 4 3 2 2 3 2" xfId="21144"/>
    <cellStyle name="Normal 2 5 2 4 3 2 2 3 3" xfId="21145"/>
    <cellStyle name="Normal 2 5 2 4 3 2 2 4" xfId="21146"/>
    <cellStyle name="Normal 2 5 2 4 3 2 2 5" xfId="21147"/>
    <cellStyle name="Normal 2 5 2 4 3 2 3" xfId="21148"/>
    <cellStyle name="Normal 2 5 2 4 3 2 3 2" xfId="21149"/>
    <cellStyle name="Normal 2 5 2 4 3 2 3 2 2" xfId="21150"/>
    <cellStyle name="Normal 2 5 2 4 3 2 3 2 3" xfId="21151"/>
    <cellStyle name="Normal 2 5 2 4 3 2 3 3" xfId="21152"/>
    <cellStyle name="Normal 2 5 2 4 3 2 3 4" xfId="21153"/>
    <cellStyle name="Normal 2 5 2 4 3 2 4" xfId="21154"/>
    <cellStyle name="Normal 2 5 2 4 3 2 4 2" xfId="21155"/>
    <cellStyle name="Normal 2 5 2 4 3 2 4 3" xfId="21156"/>
    <cellStyle name="Normal 2 5 2 4 3 2 5" xfId="21157"/>
    <cellStyle name="Normal 2 5 2 4 3 2 6" xfId="21158"/>
    <cellStyle name="Normal 2 5 2 4 3 3" xfId="21159"/>
    <cellStyle name="Normal 2 5 2 4 3 3 2" xfId="21160"/>
    <cellStyle name="Normal 2 5 2 4 3 3 2 2" xfId="21161"/>
    <cellStyle name="Normal 2 5 2 4 3 3 2 2 2" xfId="21162"/>
    <cellStyle name="Normal 2 5 2 4 3 3 2 2 3" xfId="21163"/>
    <cellStyle name="Normal 2 5 2 4 3 3 2 3" xfId="21164"/>
    <cellStyle name="Normal 2 5 2 4 3 3 2 4" xfId="21165"/>
    <cellStyle name="Normal 2 5 2 4 3 3 3" xfId="21166"/>
    <cellStyle name="Normal 2 5 2 4 3 3 3 2" xfId="21167"/>
    <cellStyle name="Normal 2 5 2 4 3 3 3 3" xfId="21168"/>
    <cellStyle name="Normal 2 5 2 4 3 3 4" xfId="21169"/>
    <cellStyle name="Normal 2 5 2 4 3 3 5" xfId="21170"/>
    <cellStyle name="Normal 2 5 2 4 3 4" xfId="21171"/>
    <cellStyle name="Normal 2 5 2 4 3 4 2" xfId="21172"/>
    <cellStyle name="Normal 2 5 2 4 3 4 2 2" xfId="21173"/>
    <cellStyle name="Normal 2 5 2 4 3 4 2 3" xfId="21174"/>
    <cellStyle name="Normal 2 5 2 4 3 4 3" xfId="21175"/>
    <cellStyle name="Normal 2 5 2 4 3 4 4" xfId="21176"/>
    <cellStyle name="Normal 2 5 2 4 3 5" xfId="21177"/>
    <cellStyle name="Normal 2 5 2 4 3 5 2" xfId="21178"/>
    <cellStyle name="Normal 2 5 2 4 3 5 3" xfId="21179"/>
    <cellStyle name="Normal 2 5 2 4 3 6" xfId="21180"/>
    <cellStyle name="Normal 2 5 2 4 3 7" xfId="21181"/>
    <cellStyle name="Normal 2 5 2 4 4" xfId="21182"/>
    <cellStyle name="Normal 2 5 2 4 4 2" xfId="21183"/>
    <cellStyle name="Normal 2 5 2 4 4 2 2" xfId="21184"/>
    <cellStyle name="Normal 2 5 2 4 4 2 2 2" xfId="21185"/>
    <cellStyle name="Normal 2 5 2 4 4 2 2 2 2" xfId="21186"/>
    <cellStyle name="Normal 2 5 2 4 4 2 2 2 3" xfId="21187"/>
    <cellStyle name="Normal 2 5 2 4 4 2 2 3" xfId="21188"/>
    <cellStyle name="Normal 2 5 2 4 4 2 2 4" xfId="21189"/>
    <cellStyle name="Normal 2 5 2 4 4 2 3" xfId="21190"/>
    <cellStyle name="Normal 2 5 2 4 4 2 3 2" xfId="21191"/>
    <cellStyle name="Normal 2 5 2 4 4 2 3 3" xfId="21192"/>
    <cellStyle name="Normal 2 5 2 4 4 2 4" xfId="21193"/>
    <cellStyle name="Normal 2 5 2 4 4 2 5" xfId="21194"/>
    <cellStyle name="Normal 2 5 2 4 4 3" xfId="21195"/>
    <cellStyle name="Normal 2 5 2 4 4 3 2" xfId="21196"/>
    <cellStyle name="Normal 2 5 2 4 4 3 2 2" xfId="21197"/>
    <cellStyle name="Normal 2 5 2 4 4 3 2 3" xfId="21198"/>
    <cellStyle name="Normal 2 5 2 4 4 3 3" xfId="21199"/>
    <cellStyle name="Normal 2 5 2 4 4 3 4" xfId="21200"/>
    <cellStyle name="Normal 2 5 2 4 4 4" xfId="21201"/>
    <cellStyle name="Normal 2 5 2 4 4 4 2" xfId="21202"/>
    <cellStyle name="Normal 2 5 2 4 4 4 3" xfId="21203"/>
    <cellStyle name="Normal 2 5 2 4 4 5" xfId="21204"/>
    <cellStyle name="Normal 2 5 2 4 4 6" xfId="21205"/>
    <cellStyle name="Normal 2 5 2 4 5" xfId="21206"/>
    <cellStyle name="Normal 2 5 2 4 5 2" xfId="21207"/>
    <cellStyle name="Normal 2 5 2 4 5 2 2" xfId="21208"/>
    <cellStyle name="Normal 2 5 2 4 5 2 2 2" xfId="21209"/>
    <cellStyle name="Normal 2 5 2 4 5 2 2 3" xfId="21210"/>
    <cellStyle name="Normal 2 5 2 4 5 2 3" xfId="21211"/>
    <cellStyle name="Normal 2 5 2 4 5 2 4" xfId="21212"/>
    <cellStyle name="Normal 2 5 2 4 5 3" xfId="21213"/>
    <cellStyle name="Normal 2 5 2 4 5 3 2" xfId="21214"/>
    <cellStyle name="Normal 2 5 2 4 5 3 3" xfId="21215"/>
    <cellStyle name="Normal 2 5 2 4 5 4" xfId="21216"/>
    <cellStyle name="Normal 2 5 2 4 5 5" xfId="21217"/>
    <cellStyle name="Normal 2 5 2 4 6" xfId="21218"/>
    <cellStyle name="Normal 2 5 2 4 6 2" xfId="21219"/>
    <cellStyle name="Normal 2 5 2 4 6 2 2" xfId="21220"/>
    <cellStyle name="Normal 2 5 2 4 6 2 3" xfId="21221"/>
    <cellStyle name="Normal 2 5 2 4 6 3" xfId="21222"/>
    <cellStyle name="Normal 2 5 2 4 6 4" xfId="21223"/>
    <cellStyle name="Normal 2 5 2 4 7" xfId="21224"/>
    <cellStyle name="Normal 2 5 2 4 7 2" xfId="21225"/>
    <cellStyle name="Normal 2 5 2 4 7 2 2" xfId="21226"/>
    <cellStyle name="Normal 2 5 2 4 7 2 3" xfId="21227"/>
    <cellStyle name="Normal 2 5 2 4 7 3" xfId="21228"/>
    <cellStyle name="Normal 2 5 2 4 7 4" xfId="21229"/>
    <cellStyle name="Normal 2 5 2 4 8" xfId="21230"/>
    <cellStyle name="Normal 2 5 2 4 8 2" xfId="21231"/>
    <cellStyle name="Normal 2 5 2 4 8 3" xfId="21232"/>
    <cellStyle name="Normal 2 5 2 4 9" xfId="21233"/>
    <cellStyle name="Normal 2 5 2 4 9 2" xfId="21234"/>
    <cellStyle name="Normal 2 5 2 5" xfId="21235"/>
    <cellStyle name="Normal 2 5 2 5 2" xfId="21236"/>
    <cellStyle name="Normal 2 5 2 5 2 2" xfId="21237"/>
    <cellStyle name="Normal 2 5 2 5 2 2 2" xfId="21238"/>
    <cellStyle name="Normal 2 5 2 5 2 2 2 2" xfId="21239"/>
    <cellStyle name="Normal 2 5 2 5 2 2 2 2 2" xfId="21240"/>
    <cellStyle name="Normal 2 5 2 5 2 2 2 2 3" xfId="21241"/>
    <cellStyle name="Normal 2 5 2 5 2 2 2 3" xfId="21242"/>
    <cellStyle name="Normal 2 5 2 5 2 2 2 4" xfId="21243"/>
    <cellStyle name="Normal 2 5 2 5 2 2 3" xfId="21244"/>
    <cellStyle name="Normal 2 5 2 5 2 2 3 2" xfId="21245"/>
    <cellStyle name="Normal 2 5 2 5 2 2 3 3" xfId="21246"/>
    <cellStyle name="Normal 2 5 2 5 2 2 4" xfId="21247"/>
    <cellStyle name="Normal 2 5 2 5 2 2 5" xfId="21248"/>
    <cellStyle name="Normal 2 5 2 5 2 3" xfId="21249"/>
    <cellStyle name="Normal 2 5 2 5 2 3 2" xfId="21250"/>
    <cellStyle name="Normal 2 5 2 5 2 3 2 2" xfId="21251"/>
    <cellStyle name="Normal 2 5 2 5 2 3 2 3" xfId="21252"/>
    <cellStyle name="Normal 2 5 2 5 2 3 3" xfId="21253"/>
    <cellStyle name="Normal 2 5 2 5 2 3 4" xfId="21254"/>
    <cellStyle name="Normal 2 5 2 5 2 4" xfId="21255"/>
    <cellStyle name="Normal 2 5 2 5 2 4 2" xfId="21256"/>
    <cellStyle name="Normal 2 5 2 5 2 4 3" xfId="21257"/>
    <cellStyle name="Normal 2 5 2 5 2 5" xfId="21258"/>
    <cellStyle name="Normal 2 5 2 5 2 6" xfId="21259"/>
    <cellStyle name="Normal 2 5 2 5 3" xfId="21260"/>
    <cellStyle name="Normal 2 5 2 5 3 2" xfId="21261"/>
    <cellStyle name="Normal 2 5 2 5 3 2 2" xfId="21262"/>
    <cellStyle name="Normal 2 5 2 5 3 2 2 2" xfId="21263"/>
    <cellStyle name="Normal 2 5 2 5 3 2 2 3" xfId="21264"/>
    <cellStyle name="Normal 2 5 2 5 3 2 3" xfId="21265"/>
    <cellStyle name="Normal 2 5 2 5 3 2 4" xfId="21266"/>
    <cellStyle name="Normal 2 5 2 5 3 3" xfId="21267"/>
    <cellStyle name="Normal 2 5 2 5 3 3 2" xfId="21268"/>
    <cellStyle name="Normal 2 5 2 5 3 3 3" xfId="21269"/>
    <cellStyle name="Normal 2 5 2 5 3 4" xfId="21270"/>
    <cellStyle name="Normal 2 5 2 5 3 5" xfId="21271"/>
    <cellStyle name="Normal 2 5 2 5 4" xfId="21272"/>
    <cellStyle name="Normal 2 5 2 5 4 2" xfId="21273"/>
    <cellStyle name="Normal 2 5 2 5 4 2 2" xfId="21274"/>
    <cellStyle name="Normal 2 5 2 5 4 2 3" xfId="21275"/>
    <cellStyle name="Normal 2 5 2 5 4 3" xfId="21276"/>
    <cellStyle name="Normal 2 5 2 5 4 4" xfId="21277"/>
    <cellStyle name="Normal 2 5 2 5 5" xfId="21278"/>
    <cellStyle name="Normal 2 5 2 5 5 2" xfId="21279"/>
    <cellStyle name="Normal 2 5 2 5 5 3" xfId="21280"/>
    <cellStyle name="Normal 2 5 2 5 6" xfId="21281"/>
    <cellStyle name="Normal 2 5 2 5 7" xfId="21282"/>
    <cellStyle name="Normal 2 5 2 6" xfId="21283"/>
    <cellStyle name="Normal 2 5 2 6 2" xfId="21284"/>
    <cellStyle name="Normal 2 5 2 6 2 2" xfId="21285"/>
    <cellStyle name="Normal 2 5 2 6 2 2 2" xfId="21286"/>
    <cellStyle name="Normal 2 5 2 6 2 2 2 2" xfId="21287"/>
    <cellStyle name="Normal 2 5 2 6 2 2 2 2 2" xfId="21288"/>
    <cellStyle name="Normal 2 5 2 6 2 2 2 2 3" xfId="21289"/>
    <cellStyle name="Normal 2 5 2 6 2 2 2 3" xfId="21290"/>
    <cellStyle name="Normal 2 5 2 6 2 2 2 4" xfId="21291"/>
    <cellStyle name="Normal 2 5 2 6 2 2 3" xfId="21292"/>
    <cellStyle name="Normal 2 5 2 6 2 2 3 2" xfId="21293"/>
    <cellStyle name="Normal 2 5 2 6 2 2 3 3" xfId="21294"/>
    <cellStyle name="Normal 2 5 2 6 2 2 4" xfId="21295"/>
    <cellStyle name="Normal 2 5 2 6 2 2 5" xfId="21296"/>
    <cellStyle name="Normal 2 5 2 6 2 3" xfId="21297"/>
    <cellStyle name="Normal 2 5 2 6 2 3 2" xfId="21298"/>
    <cellStyle name="Normal 2 5 2 6 2 3 2 2" xfId="21299"/>
    <cellStyle name="Normal 2 5 2 6 2 3 2 3" xfId="21300"/>
    <cellStyle name="Normal 2 5 2 6 2 3 3" xfId="21301"/>
    <cellStyle name="Normal 2 5 2 6 2 3 4" xfId="21302"/>
    <cellStyle name="Normal 2 5 2 6 2 4" xfId="21303"/>
    <cellStyle name="Normal 2 5 2 6 2 4 2" xfId="21304"/>
    <cellStyle name="Normal 2 5 2 6 2 4 3" xfId="21305"/>
    <cellStyle name="Normal 2 5 2 6 2 5" xfId="21306"/>
    <cellStyle name="Normal 2 5 2 6 2 6" xfId="21307"/>
    <cellStyle name="Normal 2 5 2 6 3" xfId="21308"/>
    <cellStyle name="Normal 2 5 2 6 3 2" xfId="21309"/>
    <cellStyle name="Normal 2 5 2 6 3 2 2" xfId="21310"/>
    <cellStyle name="Normal 2 5 2 6 3 2 2 2" xfId="21311"/>
    <cellStyle name="Normal 2 5 2 6 3 2 2 3" xfId="21312"/>
    <cellStyle name="Normal 2 5 2 6 3 2 3" xfId="21313"/>
    <cellStyle name="Normal 2 5 2 6 3 2 4" xfId="21314"/>
    <cellStyle name="Normal 2 5 2 6 3 3" xfId="21315"/>
    <cellStyle name="Normal 2 5 2 6 3 3 2" xfId="21316"/>
    <cellStyle name="Normal 2 5 2 6 3 3 3" xfId="21317"/>
    <cellStyle name="Normal 2 5 2 6 3 4" xfId="21318"/>
    <cellStyle name="Normal 2 5 2 6 3 5" xfId="21319"/>
    <cellStyle name="Normal 2 5 2 6 4" xfId="21320"/>
    <cellStyle name="Normal 2 5 2 6 4 2" xfId="21321"/>
    <cellStyle name="Normal 2 5 2 6 4 2 2" xfId="21322"/>
    <cellStyle name="Normal 2 5 2 6 4 2 3" xfId="21323"/>
    <cellStyle name="Normal 2 5 2 6 4 3" xfId="21324"/>
    <cellStyle name="Normal 2 5 2 6 4 4" xfId="21325"/>
    <cellStyle name="Normal 2 5 2 6 5" xfId="21326"/>
    <cellStyle name="Normal 2 5 2 6 5 2" xfId="21327"/>
    <cellStyle name="Normal 2 5 2 6 5 3" xfId="21328"/>
    <cellStyle name="Normal 2 5 2 6 6" xfId="21329"/>
    <cellStyle name="Normal 2 5 2 6 7" xfId="21330"/>
    <cellStyle name="Normal 2 5 2 7" xfId="21331"/>
    <cellStyle name="Normal 2 5 2 7 2" xfId="21332"/>
    <cellStyle name="Normal 2 5 2 7 2 2" xfId="21333"/>
    <cellStyle name="Normal 2 5 2 7 2 2 2" xfId="21334"/>
    <cellStyle name="Normal 2 5 2 7 2 2 2 2" xfId="21335"/>
    <cellStyle name="Normal 2 5 2 7 2 2 2 3" xfId="21336"/>
    <cellStyle name="Normal 2 5 2 7 2 2 3" xfId="21337"/>
    <cellStyle name="Normal 2 5 2 7 2 2 4" xfId="21338"/>
    <cellStyle name="Normal 2 5 2 7 2 3" xfId="21339"/>
    <cellStyle name="Normal 2 5 2 7 2 3 2" xfId="21340"/>
    <cellStyle name="Normal 2 5 2 7 2 3 3" xfId="21341"/>
    <cellStyle name="Normal 2 5 2 7 2 4" xfId="21342"/>
    <cellStyle name="Normal 2 5 2 7 2 5" xfId="21343"/>
    <cellStyle name="Normal 2 5 2 7 3" xfId="21344"/>
    <cellStyle name="Normal 2 5 2 7 3 2" xfId="21345"/>
    <cellStyle name="Normal 2 5 2 7 3 2 2" xfId="21346"/>
    <cellStyle name="Normal 2 5 2 7 3 2 3" xfId="21347"/>
    <cellStyle name="Normal 2 5 2 7 3 3" xfId="21348"/>
    <cellStyle name="Normal 2 5 2 7 3 4" xfId="21349"/>
    <cellStyle name="Normal 2 5 2 7 4" xfId="21350"/>
    <cellStyle name="Normal 2 5 2 7 4 2" xfId="21351"/>
    <cellStyle name="Normal 2 5 2 7 4 3" xfId="21352"/>
    <cellStyle name="Normal 2 5 2 7 5" xfId="21353"/>
    <cellStyle name="Normal 2 5 2 7 6" xfId="21354"/>
    <cellStyle name="Normal 2 5 2 8" xfId="21355"/>
    <cellStyle name="Normal 2 5 2 8 2" xfId="21356"/>
    <cellStyle name="Normal 2 5 2 8 2 2" xfId="21357"/>
    <cellStyle name="Normal 2 5 2 8 2 2 2" xfId="21358"/>
    <cellStyle name="Normal 2 5 2 8 2 2 3" xfId="21359"/>
    <cellStyle name="Normal 2 5 2 8 2 3" xfId="21360"/>
    <cellStyle name="Normal 2 5 2 8 2 4" xfId="21361"/>
    <cellStyle name="Normal 2 5 2 8 3" xfId="21362"/>
    <cellStyle name="Normal 2 5 2 8 3 2" xfId="21363"/>
    <cellStyle name="Normal 2 5 2 8 3 3" xfId="21364"/>
    <cellStyle name="Normal 2 5 2 8 4" xfId="21365"/>
    <cellStyle name="Normal 2 5 2 8 5" xfId="21366"/>
    <cellStyle name="Normal 2 5 2 9" xfId="21367"/>
    <cellStyle name="Normal 2 5 2 9 2" xfId="21368"/>
    <cellStyle name="Normal 2 5 2 9 2 2" xfId="21369"/>
    <cellStyle name="Normal 2 5 2 9 2 3" xfId="21370"/>
    <cellStyle name="Normal 2 5 2 9 3" xfId="21371"/>
    <cellStyle name="Normal 2 5 2 9 4" xfId="21372"/>
    <cellStyle name="Normal 2 5 3" xfId="21373"/>
    <cellStyle name="Normal 2 5 3 10" xfId="21374"/>
    <cellStyle name="Normal 2 5 3 11" xfId="21375"/>
    <cellStyle name="Normal 2 5 3 2" xfId="21376"/>
    <cellStyle name="Normal 2 5 3 2 2" xfId="21377"/>
    <cellStyle name="Normal 2 5 3 2 2 2" xfId="21378"/>
    <cellStyle name="Normal 2 5 3 2 2 2 2" xfId="21379"/>
    <cellStyle name="Normal 2 5 3 2 2 2 2 2" xfId="21380"/>
    <cellStyle name="Normal 2 5 3 2 2 2 2 2 2" xfId="21381"/>
    <cellStyle name="Normal 2 5 3 2 2 2 2 2 3" xfId="21382"/>
    <cellStyle name="Normal 2 5 3 2 2 2 2 3" xfId="21383"/>
    <cellStyle name="Normal 2 5 3 2 2 2 2 4" xfId="21384"/>
    <cellStyle name="Normal 2 5 3 2 2 2 3" xfId="21385"/>
    <cellStyle name="Normal 2 5 3 2 2 2 3 2" xfId="21386"/>
    <cellStyle name="Normal 2 5 3 2 2 2 3 3" xfId="21387"/>
    <cellStyle name="Normal 2 5 3 2 2 2 4" xfId="21388"/>
    <cellStyle name="Normal 2 5 3 2 2 2 5" xfId="21389"/>
    <cellStyle name="Normal 2 5 3 2 2 3" xfId="21390"/>
    <cellStyle name="Normal 2 5 3 2 2 3 2" xfId="21391"/>
    <cellStyle name="Normal 2 5 3 2 2 3 2 2" xfId="21392"/>
    <cellStyle name="Normal 2 5 3 2 2 3 2 3" xfId="21393"/>
    <cellStyle name="Normal 2 5 3 2 2 3 3" xfId="21394"/>
    <cellStyle name="Normal 2 5 3 2 2 3 4" xfId="21395"/>
    <cellStyle name="Normal 2 5 3 2 2 4" xfId="21396"/>
    <cellStyle name="Normal 2 5 3 2 2 4 2" xfId="21397"/>
    <cellStyle name="Normal 2 5 3 2 2 4 3" xfId="21398"/>
    <cellStyle name="Normal 2 5 3 2 2 5" xfId="21399"/>
    <cellStyle name="Normal 2 5 3 2 2 6" xfId="21400"/>
    <cellStyle name="Normal 2 5 3 2 3" xfId="21401"/>
    <cellStyle name="Normal 2 5 3 2 3 2" xfId="21402"/>
    <cellStyle name="Normal 2 5 3 2 3 2 2" xfId="21403"/>
    <cellStyle name="Normal 2 5 3 2 3 2 2 2" xfId="21404"/>
    <cellStyle name="Normal 2 5 3 2 3 2 2 3" xfId="21405"/>
    <cellStyle name="Normal 2 5 3 2 3 2 3" xfId="21406"/>
    <cellStyle name="Normal 2 5 3 2 3 2 4" xfId="21407"/>
    <cellStyle name="Normal 2 5 3 2 3 3" xfId="21408"/>
    <cellStyle name="Normal 2 5 3 2 3 3 2" xfId="21409"/>
    <cellStyle name="Normal 2 5 3 2 3 3 3" xfId="21410"/>
    <cellStyle name="Normal 2 5 3 2 3 4" xfId="21411"/>
    <cellStyle name="Normal 2 5 3 2 3 5" xfId="21412"/>
    <cellStyle name="Normal 2 5 3 2 4" xfId="21413"/>
    <cellStyle name="Normal 2 5 3 2 4 2" xfId="21414"/>
    <cellStyle name="Normal 2 5 3 2 4 2 2" xfId="21415"/>
    <cellStyle name="Normal 2 5 3 2 4 2 3" xfId="21416"/>
    <cellStyle name="Normal 2 5 3 2 4 3" xfId="21417"/>
    <cellStyle name="Normal 2 5 3 2 4 4" xfId="21418"/>
    <cellStyle name="Normal 2 5 3 2 5" xfId="21419"/>
    <cellStyle name="Normal 2 5 3 2 5 2" xfId="21420"/>
    <cellStyle name="Normal 2 5 3 2 5 3" xfId="21421"/>
    <cellStyle name="Normal 2 5 3 2 6" xfId="21422"/>
    <cellStyle name="Normal 2 5 3 2 7" xfId="21423"/>
    <cellStyle name="Normal 2 5 3 3" xfId="21424"/>
    <cellStyle name="Normal 2 5 3 3 2" xfId="21425"/>
    <cellStyle name="Normal 2 5 3 3 2 2" xfId="21426"/>
    <cellStyle name="Normal 2 5 3 3 2 2 2" xfId="21427"/>
    <cellStyle name="Normal 2 5 3 3 2 2 2 2" xfId="21428"/>
    <cellStyle name="Normal 2 5 3 3 2 2 2 2 2" xfId="21429"/>
    <cellStyle name="Normal 2 5 3 3 2 2 2 2 3" xfId="21430"/>
    <cellStyle name="Normal 2 5 3 3 2 2 2 3" xfId="21431"/>
    <cellStyle name="Normal 2 5 3 3 2 2 2 4" xfId="21432"/>
    <cellStyle name="Normal 2 5 3 3 2 2 3" xfId="21433"/>
    <cellStyle name="Normal 2 5 3 3 2 2 3 2" xfId="21434"/>
    <cellStyle name="Normal 2 5 3 3 2 2 3 3" xfId="21435"/>
    <cellStyle name="Normal 2 5 3 3 2 2 4" xfId="21436"/>
    <cellStyle name="Normal 2 5 3 3 2 2 5" xfId="21437"/>
    <cellStyle name="Normal 2 5 3 3 2 3" xfId="21438"/>
    <cellStyle name="Normal 2 5 3 3 2 3 2" xfId="21439"/>
    <cellStyle name="Normal 2 5 3 3 2 3 2 2" xfId="21440"/>
    <cellStyle name="Normal 2 5 3 3 2 3 2 3" xfId="21441"/>
    <cellStyle name="Normal 2 5 3 3 2 3 3" xfId="21442"/>
    <cellStyle name="Normal 2 5 3 3 2 3 4" xfId="21443"/>
    <cellStyle name="Normal 2 5 3 3 2 4" xfId="21444"/>
    <cellStyle name="Normal 2 5 3 3 2 4 2" xfId="21445"/>
    <cellStyle name="Normal 2 5 3 3 2 4 3" xfId="21446"/>
    <cellStyle name="Normal 2 5 3 3 2 5" xfId="21447"/>
    <cellStyle name="Normal 2 5 3 3 2 6" xfId="21448"/>
    <cellStyle name="Normal 2 5 3 3 3" xfId="21449"/>
    <cellStyle name="Normal 2 5 3 3 3 2" xfId="21450"/>
    <cellStyle name="Normal 2 5 3 3 3 2 2" xfId="21451"/>
    <cellStyle name="Normal 2 5 3 3 3 2 2 2" xfId="21452"/>
    <cellStyle name="Normal 2 5 3 3 3 2 2 3" xfId="21453"/>
    <cellStyle name="Normal 2 5 3 3 3 2 3" xfId="21454"/>
    <cellStyle name="Normal 2 5 3 3 3 2 4" xfId="21455"/>
    <cellStyle name="Normal 2 5 3 3 3 3" xfId="21456"/>
    <cellStyle name="Normal 2 5 3 3 3 3 2" xfId="21457"/>
    <cellStyle name="Normal 2 5 3 3 3 3 3" xfId="21458"/>
    <cellStyle name="Normal 2 5 3 3 3 4" xfId="21459"/>
    <cellStyle name="Normal 2 5 3 3 3 5" xfId="21460"/>
    <cellStyle name="Normal 2 5 3 3 4" xfId="21461"/>
    <cellStyle name="Normal 2 5 3 3 4 2" xfId="21462"/>
    <cellStyle name="Normal 2 5 3 3 4 2 2" xfId="21463"/>
    <cellStyle name="Normal 2 5 3 3 4 2 3" xfId="21464"/>
    <cellStyle name="Normal 2 5 3 3 4 3" xfId="21465"/>
    <cellStyle name="Normal 2 5 3 3 4 4" xfId="21466"/>
    <cellStyle name="Normal 2 5 3 3 5" xfId="21467"/>
    <cellStyle name="Normal 2 5 3 3 5 2" xfId="21468"/>
    <cellStyle name="Normal 2 5 3 3 5 3" xfId="21469"/>
    <cellStyle name="Normal 2 5 3 3 6" xfId="21470"/>
    <cellStyle name="Normal 2 5 3 3 7" xfId="21471"/>
    <cellStyle name="Normal 2 5 3 4" xfId="21472"/>
    <cellStyle name="Normal 2 5 3 4 2" xfId="21473"/>
    <cellStyle name="Normal 2 5 3 4 2 2" xfId="21474"/>
    <cellStyle name="Normal 2 5 3 4 2 2 2" xfId="21475"/>
    <cellStyle name="Normal 2 5 3 4 2 2 2 2" xfId="21476"/>
    <cellStyle name="Normal 2 5 3 4 2 2 2 3" xfId="21477"/>
    <cellStyle name="Normal 2 5 3 4 2 2 3" xfId="21478"/>
    <cellStyle name="Normal 2 5 3 4 2 2 4" xfId="21479"/>
    <cellStyle name="Normal 2 5 3 4 2 3" xfId="21480"/>
    <cellStyle name="Normal 2 5 3 4 2 3 2" xfId="21481"/>
    <cellStyle name="Normal 2 5 3 4 2 3 3" xfId="21482"/>
    <cellStyle name="Normal 2 5 3 4 2 4" xfId="21483"/>
    <cellStyle name="Normal 2 5 3 4 2 5" xfId="21484"/>
    <cellStyle name="Normal 2 5 3 4 3" xfId="21485"/>
    <cellStyle name="Normal 2 5 3 4 3 2" xfId="21486"/>
    <cellStyle name="Normal 2 5 3 4 3 2 2" xfId="21487"/>
    <cellStyle name="Normal 2 5 3 4 3 2 3" xfId="21488"/>
    <cellStyle name="Normal 2 5 3 4 3 3" xfId="21489"/>
    <cellStyle name="Normal 2 5 3 4 3 4" xfId="21490"/>
    <cellStyle name="Normal 2 5 3 4 4" xfId="21491"/>
    <cellStyle name="Normal 2 5 3 4 4 2" xfId="21492"/>
    <cellStyle name="Normal 2 5 3 4 4 3" xfId="21493"/>
    <cellStyle name="Normal 2 5 3 4 5" xfId="21494"/>
    <cellStyle name="Normal 2 5 3 4 6" xfId="21495"/>
    <cellStyle name="Normal 2 5 3 5" xfId="21496"/>
    <cellStyle name="Normal 2 5 3 5 2" xfId="21497"/>
    <cellStyle name="Normal 2 5 3 5 2 2" xfId="21498"/>
    <cellStyle name="Normal 2 5 3 5 2 2 2" xfId="21499"/>
    <cellStyle name="Normal 2 5 3 5 2 2 3" xfId="21500"/>
    <cellStyle name="Normal 2 5 3 5 2 3" xfId="21501"/>
    <cellStyle name="Normal 2 5 3 5 2 4" xfId="21502"/>
    <cellStyle name="Normal 2 5 3 5 3" xfId="21503"/>
    <cellStyle name="Normal 2 5 3 5 3 2" xfId="21504"/>
    <cellStyle name="Normal 2 5 3 5 3 3" xfId="21505"/>
    <cellStyle name="Normal 2 5 3 5 4" xfId="21506"/>
    <cellStyle name="Normal 2 5 3 5 5" xfId="21507"/>
    <cellStyle name="Normal 2 5 3 6" xfId="21508"/>
    <cellStyle name="Normal 2 5 3 6 2" xfId="21509"/>
    <cellStyle name="Normal 2 5 3 6 2 2" xfId="21510"/>
    <cellStyle name="Normal 2 5 3 6 2 3" xfId="21511"/>
    <cellStyle name="Normal 2 5 3 6 3" xfId="21512"/>
    <cellStyle name="Normal 2 5 3 6 4" xfId="21513"/>
    <cellStyle name="Normal 2 5 3 7" xfId="21514"/>
    <cellStyle name="Normal 2 5 3 7 2" xfId="21515"/>
    <cellStyle name="Normal 2 5 3 7 2 2" xfId="21516"/>
    <cellStyle name="Normal 2 5 3 7 2 3" xfId="21517"/>
    <cellStyle name="Normal 2 5 3 7 3" xfId="21518"/>
    <cellStyle name="Normal 2 5 3 7 4" xfId="21519"/>
    <cellStyle name="Normal 2 5 3 8" xfId="21520"/>
    <cellStyle name="Normal 2 5 3 8 2" xfId="21521"/>
    <cellStyle name="Normal 2 5 3 8 3" xfId="21522"/>
    <cellStyle name="Normal 2 5 3 9" xfId="21523"/>
    <cellStyle name="Normal 2 5 3 9 2" xfId="21524"/>
    <cellStyle name="Normal 2 5 4" xfId="21525"/>
    <cellStyle name="Normal 2 5 4 2" xfId="21526"/>
    <cellStyle name="Normal 2 5 4 2 2" xfId="21527"/>
    <cellStyle name="Normal 2 5 4 2 2 2" xfId="21528"/>
    <cellStyle name="Normal 2 5 4 2 2 2 2" xfId="21529"/>
    <cellStyle name="Normal 2 5 4 2 2 2 2 2" xfId="21530"/>
    <cellStyle name="Normal 2 5 4 2 2 2 2 2 2" xfId="21531"/>
    <cellStyle name="Normal 2 5 4 2 2 2 2 3" xfId="21532"/>
    <cellStyle name="Normal 2 5 4 2 2 2 3" xfId="21533"/>
    <cellStyle name="Normal 2 5 4 2 2 2 3 2" xfId="21534"/>
    <cellStyle name="Normal 2 5 4 2 2 2 4" xfId="21535"/>
    <cellStyle name="Normal 2 5 4 2 2 3" xfId="21536"/>
    <cellStyle name="Normal 2 5 4 2 2 3 2" xfId="21537"/>
    <cellStyle name="Normal 2 5 4 2 2 3 2 2" xfId="21538"/>
    <cellStyle name="Normal 2 5 4 2 2 3 3" xfId="21539"/>
    <cellStyle name="Normal 2 5 4 2 2 4" xfId="21540"/>
    <cellStyle name="Normal 2 5 4 2 2 4 2" xfId="21541"/>
    <cellStyle name="Normal 2 5 4 2 2 5" xfId="21542"/>
    <cellStyle name="Normal 2 5 4 2 3" xfId="21543"/>
    <cellStyle name="Normal 2 5 4 2 3 2" xfId="21544"/>
    <cellStyle name="Normal 2 5 4 2 3 2 2" xfId="21545"/>
    <cellStyle name="Normal 2 5 4 2 3 2 2 2" xfId="21546"/>
    <cellStyle name="Normal 2 5 4 2 3 2 2 2 2" xfId="21547"/>
    <cellStyle name="Normal 2 5 4 2 3 2 2 3" xfId="21548"/>
    <cellStyle name="Normal 2 5 4 2 3 2 3" xfId="21549"/>
    <cellStyle name="Normal 2 5 4 2 3 2 3 2" xfId="21550"/>
    <cellStyle name="Normal 2 5 4 2 3 2 4" xfId="21551"/>
    <cellStyle name="Normal 2 5 4 2 3 3" xfId="21552"/>
    <cellStyle name="Normal 2 5 4 2 3 3 2" xfId="21553"/>
    <cellStyle name="Normal 2 5 4 2 3 3 2 2" xfId="21554"/>
    <cellStyle name="Normal 2 5 4 2 3 3 3" xfId="21555"/>
    <cellStyle name="Normal 2 5 4 2 3 4" xfId="21556"/>
    <cellStyle name="Normal 2 5 4 2 3 4 2" xfId="21557"/>
    <cellStyle name="Normal 2 5 4 2 3 5" xfId="21558"/>
    <cellStyle name="Normal 2 5 4 2 4" xfId="21559"/>
    <cellStyle name="Normal 2 5 4 2 4 2" xfId="21560"/>
    <cellStyle name="Normal 2 5 4 2 4 2 2" xfId="21561"/>
    <cellStyle name="Normal 2 5 4 2 4 2 2 2" xfId="21562"/>
    <cellStyle name="Normal 2 5 4 2 4 2 3" xfId="21563"/>
    <cellStyle name="Normal 2 5 4 2 4 3" xfId="21564"/>
    <cellStyle name="Normal 2 5 4 2 4 3 2" xfId="21565"/>
    <cellStyle name="Normal 2 5 4 2 4 4" xfId="21566"/>
    <cellStyle name="Normal 2 5 4 2 5" xfId="21567"/>
    <cellStyle name="Normal 2 5 4 2 5 2" xfId="21568"/>
    <cellStyle name="Normal 2 5 4 2 5 2 2" xfId="21569"/>
    <cellStyle name="Normal 2 5 4 2 5 3" xfId="21570"/>
    <cellStyle name="Normal 2 5 4 2 6" xfId="21571"/>
    <cellStyle name="Normal 2 5 4 2 6 2" xfId="21572"/>
    <cellStyle name="Normal 2 5 4 2 7" xfId="21573"/>
    <cellStyle name="Normal 2 5 4 3" xfId="21574"/>
    <cellStyle name="Normal 2 5 4 3 2" xfId="21575"/>
    <cellStyle name="Normal 2 5 4 3 2 2" xfId="21576"/>
    <cellStyle name="Normal 2 5 4 3 2 2 2" xfId="21577"/>
    <cellStyle name="Normal 2 5 4 3 2 2 2 2" xfId="21578"/>
    <cellStyle name="Normal 2 5 4 3 2 2 2 2 2" xfId="21579"/>
    <cellStyle name="Normal 2 5 4 3 2 2 2 3" xfId="21580"/>
    <cellStyle name="Normal 2 5 4 3 2 2 3" xfId="21581"/>
    <cellStyle name="Normal 2 5 4 3 2 2 3 2" xfId="21582"/>
    <cellStyle name="Normal 2 5 4 3 2 2 4" xfId="21583"/>
    <cellStyle name="Normal 2 5 4 3 2 3" xfId="21584"/>
    <cellStyle name="Normal 2 5 4 3 2 3 2" xfId="21585"/>
    <cellStyle name="Normal 2 5 4 3 2 3 2 2" xfId="21586"/>
    <cellStyle name="Normal 2 5 4 3 2 3 3" xfId="21587"/>
    <cellStyle name="Normal 2 5 4 3 2 4" xfId="21588"/>
    <cellStyle name="Normal 2 5 4 3 2 4 2" xfId="21589"/>
    <cellStyle name="Normal 2 5 4 3 2 5" xfId="21590"/>
    <cellStyle name="Normal 2 5 4 3 3" xfId="21591"/>
    <cellStyle name="Normal 2 5 4 3 3 2" xfId="21592"/>
    <cellStyle name="Normal 2 5 4 3 3 2 2" xfId="21593"/>
    <cellStyle name="Normal 2 5 4 3 3 2 2 2" xfId="21594"/>
    <cellStyle name="Normal 2 5 4 3 3 2 2 2 2" xfId="21595"/>
    <cellStyle name="Normal 2 5 4 3 3 2 2 3" xfId="21596"/>
    <cellStyle name="Normal 2 5 4 3 3 2 3" xfId="21597"/>
    <cellStyle name="Normal 2 5 4 3 3 2 3 2" xfId="21598"/>
    <cellStyle name="Normal 2 5 4 3 3 2 4" xfId="21599"/>
    <cellStyle name="Normal 2 5 4 3 3 3" xfId="21600"/>
    <cellStyle name="Normal 2 5 4 3 3 3 2" xfId="21601"/>
    <cellStyle name="Normal 2 5 4 3 3 3 2 2" xfId="21602"/>
    <cellStyle name="Normal 2 5 4 3 3 3 3" xfId="21603"/>
    <cellStyle name="Normal 2 5 4 3 3 4" xfId="21604"/>
    <cellStyle name="Normal 2 5 4 3 3 4 2" xfId="21605"/>
    <cellStyle name="Normal 2 5 4 3 3 5" xfId="21606"/>
    <cellStyle name="Normal 2 5 4 3 4" xfId="21607"/>
    <cellStyle name="Normal 2 5 4 3 4 2" xfId="21608"/>
    <cellStyle name="Normal 2 5 4 3 4 2 2" xfId="21609"/>
    <cellStyle name="Normal 2 5 4 3 4 2 2 2" xfId="21610"/>
    <cellStyle name="Normal 2 5 4 3 4 2 3" xfId="21611"/>
    <cellStyle name="Normal 2 5 4 3 4 3" xfId="21612"/>
    <cellStyle name="Normal 2 5 4 3 4 3 2" xfId="21613"/>
    <cellStyle name="Normal 2 5 4 3 4 4" xfId="21614"/>
    <cellStyle name="Normal 2 5 4 3 5" xfId="21615"/>
    <cellStyle name="Normal 2 5 4 3 5 2" xfId="21616"/>
    <cellStyle name="Normal 2 5 4 3 5 2 2" xfId="21617"/>
    <cellStyle name="Normal 2 5 4 3 5 3" xfId="21618"/>
    <cellStyle name="Normal 2 5 4 3 6" xfId="21619"/>
    <cellStyle name="Normal 2 5 4 3 6 2" xfId="21620"/>
    <cellStyle name="Normal 2 5 4 3 7" xfId="21621"/>
    <cellStyle name="Normal 2 5 4 4" xfId="21622"/>
    <cellStyle name="Normal 2 5 4 4 2" xfId="21623"/>
    <cellStyle name="Normal 2 5 4 4 2 2" xfId="21624"/>
    <cellStyle name="Normal 2 5 4 4 2 2 2" xfId="21625"/>
    <cellStyle name="Normal 2 5 4 4 2 2 2 2" xfId="21626"/>
    <cellStyle name="Normal 2 5 4 4 2 2 3" xfId="21627"/>
    <cellStyle name="Normal 2 5 4 4 2 3" xfId="21628"/>
    <cellStyle name="Normal 2 5 4 4 2 3 2" xfId="21629"/>
    <cellStyle name="Normal 2 5 4 4 2 4" xfId="21630"/>
    <cellStyle name="Normal 2 5 4 4 3" xfId="21631"/>
    <cellStyle name="Normal 2 5 4 4 3 2" xfId="21632"/>
    <cellStyle name="Normal 2 5 4 4 3 2 2" xfId="21633"/>
    <cellStyle name="Normal 2 5 4 4 3 3" xfId="21634"/>
    <cellStyle name="Normal 2 5 4 4 4" xfId="21635"/>
    <cellStyle name="Normal 2 5 4 4 4 2" xfId="21636"/>
    <cellStyle name="Normal 2 5 4 4 5" xfId="21637"/>
    <cellStyle name="Normal 2 5 4 5" xfId="21638"/>
    <cellStyle name="Normal 2 5 4 5 2" xfId="21639"/>
    <cellStyle name="Normal 2 5 4 5 2 2" xfId="21640"/>
    <cellStyle name="Normal 2 5 4 5 2 2 2" xfId="21641"/>
    <cellStyle name="Normal 2 5 4 5 2 2 2 2" xfId="21642"/>
    <cellStyle name="Normal 2 5 4 5 2 2 3" xfId="21643"/>
    <cellStyle name="Normal 2 5 4 5 2 3" xfId="21644"/>
    <cellStyle name="Normal 2 5 4 5 2 3 2" xfId="21645"/>
    <cellStyle name="Normal 2 5 4 5 2 4" xfId="21646"/>
    <cellStyle name="Normal 2 5 4 5 3" xfId="21647"/>
    <cellStyle name="Normal 2 5 4 5 3 2" xfId="21648"/>
    <cellStyle name="Normal 2 5 4 5 3 2 2" xfId="21649"/>
    <cellStyle name="Normal 2 5 4 5 3 3" xfId="21650"/>
    <cellStyle name="Normal 2 5 4 5 4" xfId="21651"/>
    <cellStyle name="Normal 2 5 4 5 4 2" xfId="21652"/>
    <cellStyle name="Normal 2 5 4 5 5" xfId="21653"/>
    <cellStyle name="Normal 2 5 4 6" xfId="21654"/>
    <cellStyle name="Normal 2 5 4 6 2" xfId="21655"/>
    <cellStyle name="Normal 2 5 4 6 2 2" xfId="21656"/>
    <cellStyle name="Normal 2 5 4 6 2 2 2" xfId="21657"/>
    <cellStyle name="Normal 2 5 4 6 2 3" xfId="21658"/>
    <cellStyle name="Normal 2 5 4 6 3" xfId="21659"/>
    <cellStyle name="Normal 2 5 4 6 3 2" xfId="21660"/>
    <cellStyle name="Normal 2 5 4 6 4" xfId="21661"/>
    <cellStyle name="Normal 2 5 4 7" xfId="21662"/>
    <cellStyle name="Normal 2 5 4 7 2" xfId="21663"/>
    <cellStyle name="Normal 2 5 4 7 2 2" xfId="21664"/>
    <cellStyle name="Normal 2 5 4 7 3" xfId="21665"/>
    <cellStyle name="Normal 2 5 4 8" xfId="21666"/>
    <cellStyle name="Normal 2 5 4 8 2" xfId="21667"/>
    <cellStyle name="Normal 2 5 4 9" xfId="21668"/>
    <cellStyle name="Normal 2 5 5" xfId="21669"/>
    <cellStyle name="Normal 2 5 5 2" xfId="21670"/>
    <cellStyle name="Normal 2 5 5 2 2" xfId="21671"/>
    <cellStyle name="Normal 2 5 5 2 2 2" xfId="21672"/>
    <cellStyle name="Normal 2 5 5 2 2 2 2" xfId="21673"/>
    <cellStyle name="Normal 2 5 5 2 2 2 2 2" xfId="21674"/>
    <cellStyle name="Normal 2 5 5 2 2 2 2 2 2" xfId="21675"/>
    <cellStyle name="Normal 2 5 5 2 2 2 2 2 3" xfId="21676"/>
    <cellStyle name="Normal 2 5 5 2 2 2 2 3" xfId="21677"/>
    <cellStyle name="Normal 2 5 5 2 2 2 2 4" xfId="21678"/>
    <cellStyle name="Normal 2 5 5 2 2 2 3" xfId="21679"/>
    <cellStyle name="Normal 2 5 5 2 2 2 3 2" xfId="21680"/>
    <cellStyle name="Normal 2 5 5 2 2 2 3 3" xfId="21681"/>
    <cellStyle name="Normal 2 5 5 2 2 2 4" xfId="21682"/>
    <cellStyle name="Normal 2 5 5 2 2 2 5" xfId="21683"/>
    <cellStyle name="Normal 2 5 5 2 2 3" xfId="21684"/>
    <cellStyle name="Normal 2 5 5 2 2 3 2" xfId="21685"/>
    <cellStyle name="Normal 2 5 5 2 2 3 2 2" xfId="21686"/>
    <cellStyle name="Normal 2 5 5 2 2 3 2 3" xfId="21687"/>
    <cellStyle name="Normal 2 5 5 2 2 3 3" xfId="21688"/>
    <cellStyle name="Normal 2 5 5 2 2 3 4" xfId="21689"/>
    <cellStyle name="Normal 2 5 5 2 2 4" xfId="21690"/>
    <cellStyle name="Normal 2 5 5 2 2 4 2" xfId="21691"/>
    <cellStyle name="Normal 2 5 5 2 2 4 3" xfId="21692"/>
    <cellStyle name="Normal 2 5 5 2 2 5" xfId="21693"/>
    <cellStyle name="Normal 2 5 5 2 2 6" xfId="21694"/>
    <cellStyle name="Normal 2 5 5 2 3" xfId="21695"/>
    <cellStyle name="Normal 2 5 5 2 3 2" xfId="21696"/>
    <cellStyle name="Normal 2 5 5 2 3 2 2" xfId="21697"/>
    <cellStyle name="Normal 2 5 5 2 3 2 2 2" xfId="21698"/>
    <cellStyle name="Normal 2 5 5 2 3 2 2 3" xfId="21699"/>
    <cellStyle name="Normal 2 5 5 2 3 2 3" xfId="21700"/>
    <cellStyle name="Normal 2 5 5 2 3 2 4" xfId="21701"/>
    <cellStyle name="Normal 2 5 5 2 3 3" xfId="21702"/>
    <cellStyle name="Normal 2 5 5 2 3 3 2" xfId="21703"/>
    <cellStyle name="Normal 2 5 5 2 3 3 3" xfId="21704"/>
    <cellStyle name="Normal 2 5 5 2 3 4" xfId="21705"/>
    <cellStyle name="Normal 2 5 5 2 3 5" xfId="21706"/>
    <cellStyle name="Normal 2 5 5 2 4" xfId="21707"/>
    <cellStyle name="Normal 2 5 5 2 4 2" xfId="21708"/>
    <cellStyle name="Normal 2 5 5 2 4 2 2" xfId="21709"/>
    <cellStyle name="Normal 2 5 5 2 4 2 3" xfId="21710"/>
    <cellStyle name="Normal 2 5 5 2 4 3" xfId="21711"/>
    <cellStyle name="Normal 2 5 5 2 4 4" xfId="21712"/>
    <cellStyle name="Normal 2 5 5 2 5" xfId="21713"/>
    <cellStyle name="Normal 2 5 5 2 5 2" xfId="21714"/>
    <cellStyle name="Normal 2 5 5 2 5 3" xfId="21715"/>
    <cellStyle name="Normal 2 5 5 2 6" xfId="21716"/>
    <cellStyle name="Normal 2 5 5 2 7" xfId="21717"/>
    <cellStyle name="Normal 2 5 5 3" xfId="21718"/>
    <cellStyle name="Normal 2 5 5 3 2" xfId="21719"/>
    <cellStyle name="Normal 2 5 5 3 2 2" xfId="21720"/>
    <cellStyle name="Normal 2 5 5 3 2 2 2" xfId="21721"/>
    <cellStyle name="Normal 2 5 5 3 2 2 2 2" xfId="21722"/>
    <cellStyle name="Normal 2 5 5 3 2 2 2 2 2" xfId="21723"/>
    <cellStyle name="Normal 2 5 5 3 2 2 2 2 3" xfId="21724"/>
    <cellStyle name="Normal 2 5 5 3 2 2 2 3" xfId="21725"/>
    <cellStyle name="Normal 2 5 5 3 2 2 2 4" xfId="21726"/>
    <cellStyle name="Normal 2 5 5 3 2 2 3" xfId="21727"/>
    <cellStyle name="Normal 2 5 5 3 2 2 3 2" xfId="21728"/>
    <cellStyle name="Normal 2 5 5 3 2 2 3 3" xfId="21729"/>
    <cellStyle name="Normal 2 5 5 3 2 2 4" xfId="21730"/>
    <cellStyle name="Normal 2 5 5 3 2 2 5" xfId="21731"/>
    <cellStyle name="Normal 2 5 5 3 2 3" xfId="21732"/>
    <cellStyle name="Normal 2 5 5 3 2 3 2" xfId="21733"/>
    <cellStyle name="Normal 2 5 5 3 2 3 2 2" xfId="21734"/>
    <cellStyle name="Normal 2 5 5 3 2 3 2 3" xfId="21735"/>
    <cellStyle name="Normal 2 5 5 3 2 3 3" xfId="21736"/>
    <cellStyle name="Normal 2 5 5 3 2 3 4" xfId="21737"/>
    <cellStyle name="Normal 2 5 5 3 2 4" xfId="21738"/>
    <cellStyle name="Normal 2 5 5 3 2 4 2" xfId="21739"/>
    <cellStyle name="Normal 2 5 5 3 2 4 3" xfId="21740"/>
    <cellStyle name="Normal 2 5 5 3 2 5" xfId="21741"/>
    <cellStyle name="Normal 2 5 5 3 2 6" xfId="21742"/>
    <cellStyle name="Normal 2 5 5 3 3" xfId="21743"/>
    <cellStyle name="Normal 2 5 5 3 3 2" xfId="21744"/>
    <cellStyle name="Normal 2 5 5 3 3 2 2" xfId="21745"/>
    <cellStyle name="Normal 2 5 5 3 3 2 2 2" xfId="21746"/>
    <cellStyle name="Normal 2 5 5 3 3 2 2 3" xfId="21747"/>
    <cellStyle name="Normal 2 5 5 3 3 2 3" xfId="21748"/>
    <cellStyle name="Normal 2 5 5 3 3 2 4" xfId="21749"/>
    <cellStyle name="Normal 2 5 5 3 3 3" xfId="21750"/>
    <cellStyle name="Normal 2 5 5 3 3 3 2" xfId="21751"/>
    <cellStyle name="Normal 2 5 5 3 3 3 3" xfId="21752"/>
    <cellStyle name="Normal 2 5 5 3 3 4" xfId="21753"/>
    <cellStyle name="Normal 2 5 5 3 3 5" xfId="21754"/>
    <cellStyle name="Normal 2 5 5 3 4" xfId="21755"/>
    <cellStyle name="Normal 2 5 5 3 4 2" xfId="21756"/>
    <cellStyle name="Normal 2 5 5 3 4 2 2" xfId="21757"/>
    <cellStyle name="Normal 2 5 5 3 4 2 3" xfId="21758"/>
    <cellStyle name="Normal 2 5 5 3 4 3" xfId="21759"/>
    <cellStyle name="Normal 2 5 5 3 4 4" xfId="21760"/>
    <cellStyle name="Normal 2 5 5 3 5" xfId="21761"/>
    <cellStyle name="Normal 2 5 5 3 5 2" xfId="21762"/>
    <cellStyle name="Normal 2 5 5 3 5 3" xfId="21763"/>
    <cellStyle name="Normal 2 5 5 3 6" xfId="21764"/>
    <cellStyle name="Normal 2 5 5 3 7" xfId="21765"/>
    <cellStyle name="Normal 2 5 5 4" xfId="21766"/>
    <cellStyle name="Normal 2 5 5 4 2" xfId="21767"/>
    <cellStyle name="Normal 2 5 5 4 2 2" xfId="21768"/>
    <cellStyle name="Normal 2 5 5 4 2 2 2" xfId="21769"/>
    <cellStyle name="Normal 2 5 5 4 2 2 2 2" xfId="21770"/>
    <cellStyle name="Normal 2 5 5 4 2 2 2 3" xfId="21771"/>
    <cellStyle name="Normal 2 5 5 4 2 2 3" xfId="21772"/>
    <cellStyle name="Normal 2 5 5 4 2 2 4" xfId="21773"/>
    <cellStyle name="Normal 2 5 5 4 2 3" xfId="21774"/>
    <cellStyle name="Normal 2 5 5 4 2 3 2" xfId="21775"/>
    <cellStyle name="Normal 2 5 5 4 2 3 3" xfId="21776"/>
    <cellStyle name="Normal 2 5 5 4 2 4" xfId="21777"/>
    <cellStyle name="Normal 2 5 5 4 2 5" xfId="21778"/>
    <cellStyle name="Normal 2 5 5 4 3" xfId="21779"/>
    <cellStyle name="Normal 2 5 5 4 3 2" xfId="21780"/>
    <cellStyle name="Normal 2 5 5 4 3 2 2" xfId="21781"/>
    <cellStyle name="Normal 2 5 5 4 3 2 3" xfId="21782"/>
    <cellStyle name="Normal 2 5 5 4 3 3" xfId="21783"/>
    <cellStyle name="Normal 2 5 5 4 3 4" xfId="21784"/>
    <cellStyle name="Normal 2 5 5 4 4" xfId="21785"/>
    <cellStyle name="Normal 2 5 5 4 4 2" xfId="21786"/>
    <cellStyle name="Normal 2 5 5 4 4 3" xfId="21787"/>
    <cellStyle name="Normal 2 5 5 4 5" xfId="21788"/>
    <cellStyle name="Normal 2 5 5 4 6" xfId="21789"/>
    <cellStyle name="Normal 2 5 5 5" xfId="21790"/>
    <cellStyle name="Normal 2 5 5 5 2" xfId="21791"/>
    <cellStyle name="Normal 2 5 5 5 2 2" xfId="21792"/>
    <cellStyle name="Normal 2 5 5 5 2 2 2" xfId="21793"/>
    <cellStyle name="Normal 2 5 5 5 2 2 3" xfId="21794"/>
    <cellStyle name="Normal 2 5 5 5 2 3" xfId="21795"/>
    <cellStyle name="Normal 2 5 5 5 2 4" xfId="21796"/>
    <cellStyle name="Normal 2 5 5 5 3" xfId="21797"/>
    <cellStyle name="Normal 2 5 5 5 3 2" xfId="21798"/>
    <cellStyle name="Normal 2 5 5 5 3 3" xfId="21799"/>
    <cellStyle name="Normal 2 5 5 5 4" xfId="21800"/>
    <cellStyle name="Normal 2 5 5 5 5" xfId="21801"/>
    <cellStyle name="Normal 2 5 5 6" xfId="21802"/>
    <cellStyle name="Normal 2 5 5 6 2" xfId="21803"/>
    <cellStyle name="Normal 2 5 5 6 2 2" xfId="21804"/>
    <cellStyle name="Normal 2 5 5 6 2 3" xfId="21805"/>
    <cellStyle name="Normal 2 5 5 6 3" xfId="21806"/>
    <cellStyle name="Normal 2 5 5 6 4" xfId="21807"/>
    <cellStyle name="Normal 2 5 5 7" xfId="21808"/>
    <cellStyle name="Normal 2 5 5 7 2" xfId="21809"/>
    <cellStyle name="Normal 2 5 5 7 3" xfId="21810"/>
    <cellStyle name="Normal 2 5 5 8" xfId="21811"/>
    <cellStyle name="Normal 2 5 5 9" xfId="21812"/>
    <cellStyle name="Normal 2 5 6" xfId="21813"/>
    <cellStyle name="Normal 2 5 6 2" xfId="21814"/>
    <cellStyle name="Normal 2 5 6 2 2" xfId="21815"/>
    <cellStyle name="Normal 2 5 6 2 2 2" xfId="21816"/>
    <cellStyle name="Normal 2 5 6 2 2 2 2" xfId="21817"/>
    <cellStyle name="Normal 2 5 6 2 2 2 2 2" xfId="21818"/>
    <cellStyle name="Normal 2 5 6 2 2 2 2 3" xfId="21819"/>
    <cellStyle name="Normal 2 5 6 2 2 2 3" xfId="21820"/>
    <cellStyle name="Normal 2 5 6 2 2 2 4" xfId="21821"/>
    <cellStyle name="Normal 2 5 6 2 2 3" xfId="21822"/>
    <cellStyle name="Normal 2 5 6 2 2 3 2" xfId="21823"/>
    <cellStyle name="Normal 2 5 6 2 2 3 3" xfId="21824"/>
    <cellStyle name="Normal 2 5 6 2 2 4" xfId="21825"/>
    <cellStyle name="Normal 2 5 6 2 2 5" xfId="21826"/>
    <cellStyle name="Normal 2 5 6 2 3" xfId="21827"/>
    <cellStyle name="Normal 2 5 6 2 3 2" xfId="21828"/>
    <cellStyle name="Normal 2 5 6 2 3 2 2" xfId="21829"/>
    <cellStyle name="Normal 2 5 6 2 3 2 3" xfId="21830"/>
    <cellStyle name="Normal 2 5 6 2 3 3" xfId="21831"/>
    <cellStyle name="Normal 2 5 6 2 3 4" xfId="21832"/>
    <cellStyle name="Normal 2 5 6 2 4" xfId="21833"/>
    <cellStyle name="Normal 2 5 6 2 4 2" xfId="21834"/>
    <cellStyle name="Normal 2 5 6 2 4 3" xfId="21835"/>
    <cellStyle name="Normal 2 5 6 2 5" xfId="21836"/>
    <cellStyle name="Normal 2 5 6 2 6" xfId="21837"/>
    <cellStyle name="Normal 2 5 6 3" xfId="21838"/>
    <cellStyle name="Normal 2 5 6 3 2" xfId="21839"/>
    <cellStyle name="Normal 2 5 6 3 2 2" xfId="21840"/>
    <cellStyle name="Normal 2 5 6 3 2 2 2" xfId="21841"/>
    <cellStyle name="Normal 2 5 6 3 2 2 3" xfId="21842"/>
    <cellStyle name="Normal 2 5 6 3 2 3" xfId="21843"/>
    <cellStyle name="Normal 2 5 6 3 2 4" xfId="21844"/>
    <cellStyle name="Normal 2 5 6 3 3" xfId="21845"/>
    <cellStyle name="Normal 2 5 6 3 3 2" xfId="21846"/>
    <cellStyle name="Normal 2 5 6 3 3 3" xfId="21847"/>
    <cellStyle name="Normal 2 5 6 3 4" xfId="21848"/>
    <cellStyle name="Normal 2 5 6 3 5" xfId="21849"/>
    <cellStyle name="Normal 2 5 6 4" xfId="21850"/>
    <cellStyle name="Normal 2 5 6 4 2" xfId="21851"/>
    <cellStyle name="Normal 2 5 6 4 2 2" xfId="21852"/>
    <cellStyle name="Normal 2 5 6 4 2 3" xfId="21853"/>
    <cellStyle name="Normal 2 5 6 4 3" xfId="21854"/>
    <cellStyle name="Normal 2 5 6 4 4" xfId="21855"/>
    <cellStyle name="Normal 2 5 6 5" xfId="21856"/>
    <cellStyle name="Normal 2 5 6 5 2" xfId="21857"/>
    <cellStyle name="Normal 2 5 6 5 3" xfId="21858"/>
    <cellStyle name="Normal 2 5 6 6" xfId="21859"/>
    <cellStyle name="Normal 2 5 6 7" xfId="21860"/>
    <cellStyle name="Normal 2 5 7" xfId="21861"/>
    <cellStyle name="Normal 2 5 7 2" xfId="21862"/>
    <cellStyle name="Normal 2 5 7 2 2" xfId="21863"/>
    <cellStyle name="Normal 2 5 7 2 2 2" xfId="21864"/>
    <cellStyle name="Normal 2 5 7 2 2 2 2" xfId="21865"/>
    <cellStyle name="Normal 2 5 7 2 2 2 2 2" xfId="21866"/>
    <cellStyle name="Normal 2 5 7 2 2 2 2 3" xfId="21867"/>
    <cellStyle name="Normal 2 5 7 2 2 2 3" xfId="21868"/>
    <cellStyle name="Normal 2 5 7 2 2 2 4" xfId="21869"/>
    <cellStyle name="Normal 2 5 7 2 2 3" xfId="21870"/>
    <cellStyle name="Normal 2 5 7 2 2 3 2" xfId="21871"/>
    <cellStyle name="Normal 2 5 7 2 2 3 3" xfId="21872"/>
    <cellStyle name="Normal 2 5 7 2 2 4" xfId="21873"/>
    <cellStyle name="Normal 2 5 7 2 2 5" xfId="21874"/>
    <cellStyle name="Normal 2 5 7 2 3" xfId="21875"/>
    <cellStyle name="Normal 2 5 7 2 3 2" xfId="21876"/>
    <cellStyle name="Normal 2 5 7 2 3 2 2" xfId="21877"/>
    <cellStyle name="Normal 2 5 7 2 3 2 3" xfId="21878"/>
    <cellStyle name="Normal 2 5 7 2 3 3" xfId="21879"/>
    <cellStyle name="Normal 2 5 7 2 3 4" xfId="21880"/>
    <cellStyle name="Normal 2 5 7 2 4" xfId="21881"/>
    <cellStyle name="Normal 2 5 7 2 4 2" xfId="21882"/>
    <cellStyle name="Normal 2 5 7 2 4 3" xfId="21883"/>
    <cellStyle name="Normal 2 5 7 2 5" xfId="21884"/>
    <cellStyle name="Normal 2 5 7 2 6" xfId="21885"/>
    <cellStyle name="Normal 2 5 7 3" xfId="21886"/>
    <cellStyle name="Normal 2 5 7 3 2" xfId="21887"/>
    <cellStyle name="Normal 2 5 7 3 2 2" xfId="21888"/>
    <cellStyle name="Normal 2 5 7 3 2 2 2" xfId="21889"/>
    <cellStyle name="Normal 2 5 7 3 2 2 3" xfId="21890"/>
    <cellStyle name="Normal 2 5 7 3 2 3" xfId="21891"/>
    <cellStyle name="Normal 2 5 7 3 2 4" xfId="21892"/>
    <cellStyle name="Normal 2 5 7 3 3" xfId="21893"/>
    <cellStyle name="Normal 2 5 7 3 3 2" xfId="21894"/>
    <cellStyle name="Normal 2 5 7 3 3 3" xfId="21895"/>
    <cellStyle name="Normal 2 5 7 3 4" xfId="21896"/>
    <cellStyle name="Normal 2 5 7 3 5" xfId="21897"/>
    <cellStyle name="Normal 2 5 7 4" xfId="21898"/>
    <cellStyle name="Normal 2 5 7 4 2" xfId="21899"/>
    <cellStyle name="Normal 2 5 7 4 2 2" xfId="21900"/>
    <cellStyle name="Normal 2 5 7 4 2 3" xfId="21901"/>
    <cellStyle name="Normal 2 5 7 4 3" xfId="21902"/>
    <cellStyle name="Normal 2 5 7 4 4" xfId="21903"/>
    <cellStyle name="Normal 2 5 7 5" xfId="21904"/>
    <cellStyle name="Normal 2 5 7 5 2" xfId="21905"/>
    <cellStyle name="Normal 2 5 7 5 3" xfId="21906"/>
    <cellStyle name="Normal 2 5 7 6" xfId="21907"/>
    <cellStyle name="Normal 2 5 7 7" xfId="21908"/>
    <cellStyle name="Normal 2 5 8" xfId="21909"/>
    <cellStyle name="Normal 2 5 8 2" xfId="21910"/>
    <cellStyle name="Normal 2 5 8 2 2" xfId="21911"/>
    <cellStyle name="Normal 2 5 8 2 2 2" xfId="21912"/>
    <cellStyle name="Normal 2 5 8 2 2 2 2" xfId="21913"/>
    <cellStyle name="Normal 2 5 8 2 2 2 3" xfId="21914"/>
    <cellStyle name="Normal 2 5 8 2 2 3" xfId="21915"/>
    <cellStyle name="Normal 2 5 8 2 2 4" xfId="21916"/>
    <cellStyle name="Normal 2 5 8 2 3" xfId="21917"/>
    <cellStyle name="Normal 2 5 8 2 3 2" xfId="21918"/>
    <cellStyle name="Normal 2 5 8 2 3 3" xfId="21919"/>
    <cellStyle name="Normal 2 5 8 2 4" xfId="21920"/>
    <cellStyle name="Normal 2 5 8 2 5" xfId="21921"/>
    <cellStyle name="Normal 2 5 8 3" xfId="21922"/>
    <cellStyle name="Normal 2 5 8 3 2" xfId="21923"/>
    <cellStyle name="Normal 2 5 8 3 2 2" xfId="21924"/>
    <cellStyle name="Normal 2 5 8 3 2 3" xfId="21925"/>
    <cellStyle name="Normal 2 5 8 3 3" xfId="21926"/>
    <cellStyle name="Normal 2 5 8 3 4" xfId="21927"/>
    <cellStyle name="Normal 2 5 8 4" xfId="21928"/>
    <cellStyle name="Normal 2 5 8 4 2" xfId="21929"/>
    <cellStyle name="Normal 2 5 8 4 3" xfId="21930"/>
    <cellStyle name="Normal 2 5 8 5" xfId="21931"/>
    <cellStyle name="Normal 2 5 8 6" xfId="21932"/>
    <cellStyle name="Normal 2 5 9" xfId="21933"/>
    <cellStyle name="Normal 2 5 9 2" xfId="21934"/>
    <cellStyle name="Normal 2 5 9 2 2" xfId="21935"/>
    <cellStyle name="Normal 2 5 9 2 2 2" xfId="21936"/>
    <cellStyle name="Normal 2 5 9 2 2 3" xfId="21937"/>
    <cellStyle name="Normal 2 5 9 2 3" xfId="21938"/>
    <cellStyle name="Normal 2 5 9 2 4" xfId="21939"/>
    <cellStyle name="Normal 2 5 9 3" xfId="21940"/>
    <cellStyle name="Normal 2 5 9 3 2" xfId="21941"/>
    <cellStyle name="Normal 2 5 9 3 3" xfId="21942"/>
    <cellStyle name="Normal 2 5 9 4" xfId="21943"/>
    <cellStyle name="Normal 2 5 9 5" xfId="21944"/>
    <cellStyle name="Normal 2 50" xfId="21945"/>
    <cellStyle name="Normal 2 50 2" xfId="21946"/>
    <cellStyle name="Normal 2 51" xfId="21947"/>
    <cellStyle name="Normal 2 51 2" xfId="21948"/>
    <cellStyle name="Normal 2 52" xfId="21949"/>
    <cellStyle name="Normal 2 52 2" xfId="21950"/>
    <cellStyle name="Normal 2 53" xfId="21951"/>
    <cellStyle name="Normal 2 53 2" xfId="21952"/>
    <cellStyle name="Normal 2 54" xfId="21953"/>
    <cellStyle name="Normal 2 54 2" xfId="21954"/>
    <cellStyle name="Normal 2 55" xfId="21955"/>
    <cellStyle name="Normal 2 55 2" xfId="21956"/>
    <cellStyle name="Normal 2 56" xfId="21957"/>
    <cellStyle name="Normal 2 56 2" xfId="21958"/>
    <cellStyle name="Normal 2 57" xfId="21959"/>
    <cellStyle name="Normal 2 57 2" xfId="21960"/>
    <cellStyle name="Normal 2 58" xfId="21961"/>
    <cellStyle name="Normal 2 58 2" xfId="21962"/>
    <cellStyle name="Normal 2 59" xfId="21963"/>
    <cellStyle name="Normal 2 59 2" xfId="21964"/>
    <cellStyle name="Normal 2 6" xfId="21965"/>
    <cellStyle name="Normal 2 6 10" xfId="21966"/>
    <cellStyle name="Normal 2 6 11" xfId="21967"/>
    <cellStyle name="Normal 2 6 11 2" xfId="21968"/>
    <cellStyle name="Normal 2 6 12" xfId="21969"/>
    <cellStyle name="Normal 2 6 2" xfId="21970"/>
    <cellStyle name="Normal 2 6 2 2" xfId="21971"/>
    <cellStyle name="Normal 2 6 2 2 2" xfId="21972"/>
    <cellStyle name="Normal 2 6 2 2 2 2" xfId="21973"/>
    <cellStyle name="Normal 2 6 2 2 2 2 2" xfId="21974"/>
    <cellStyle name="Normal 2 6 2 2 2 2 2 2" xfId="21975"/>
    <cellStyle name="Normal 2 6 2 2 2 2 2 2 2" xfId="21976"/>
    <cellStyle name="Normal 2 6 2 2 2 2 2 3" xfId="21977"/>
    <cellStyle name="Normal 2 6 2 2 2 2 3" xfId="21978"/>
    <cellStyle name="Normal 2 6 2 2 2 2 3 2" xfId="21979"/>
    <cellStyle name="Normal 2 6 2 2 2 2 4" xfId="21980"/>
    <cellStyle name="Normal 2 6 2 2 2 3" xfId="21981"/>
    <cellStyle name="Normal 2 6 2 2 2 3 2" xfId="21982"/>
    <cellStyle name="Normal 2 6 2 2 2 3 2 2" xfId="21983"/>
    <cellStyle name="Normal 2 6 2 2 2 3 3" xfId="21984"/>
    <cellStyle name="Normal 2 6 2 2 2 4" xfId="21985"/>
    <cellStyle name="Normal 2 6 2 2 2 4 2" xfId="21986"/>
    <cellStyle name="Normal 2 6 2 2 2 5" xfId="21987"/>
    <cellStyle name="Normal 2 6 2 2 3" xfId="21988"/>
    <cellStyle name="Normal 2 6 2 2 3 2" xfId="21989"/>
    <cellStyle name="Normal 2 6 2 2 3 2 2" xfId="21990"/>
    <cellStyle name="Normal 2 6 2 2 3 2 2 2" xfId="21991"/>
    <cellStyle name="Normal 2 6 2 2 3 2 2 2 2" xfId="21992"/>
    <cellStyle name="Normal 2 6 2 2 3 2 2 3" xfId="21993"/>
    <cellStyle name="Normal 2 6 2 2 3 2 3" xfId="21994"/>
    <cellStyle name="Normal 2 6 2 2 3 2 3 2" xfId="21995"/>
    <cellStyle name="Normal 2 6 2 2 3 2 4" xfId="21996"/>
    <cellStyle name="Normal 2 6 2 2 3 3" xfId="21997"/>
    <cellStyle name="Normal 2 6 2 2 3 3 2" xfId="21998"/>
    <cellStyle name="Normal 2 6 2 2 3 3 2 2" xfId="21999"/>
    <cellStyle name="Normal 2 6 2 2 3 3 3" xfId="22000"/>
    <cellStyle name="Normal 2 6 2 2 3 4" xfId="22001"/>
    <cellStyle name="Normal 2 6 2 2 3 4 2" xfId="22002"/>
    <cellStyle name="Normal 2 6 2 2 3 5" xfId="22003"/>
    <cellStyle name="Normal 2 6 2 2 4" xfId="22004"/>
    <cellStyle name="Normal 2 6 2 2 4 2" xfId="22005"/>
    <cellStyle name="Normal 2 6 2 2 4 2 2" xfId="22006"/>
    <cellStyle name="Normal 2 6 2 2 4 2 2 2" xfId="22007"/>
    <cellStyle name="Normal 2 6 2 2 4 2 3" xfId="22008"/>
    <cellStyle name="Normal 2 6 2 2 4 3" xfId="22009"/>
    <cellStyle name="Normal 2 6 2 2 4 3 2" xfId="22010"/>
    <cellStyle name="Normal 2 6 2 2 4 4" xfId="22011"/>
    <cellStyle name="Normal 2 6 2 2 5" xfId="22012"/>
    <cellStyle name="Normal 2 6 2 2 5 2" xfId="22013"/>
    <cellStyle name="Normal 2 6 2 2 5 2 2" xfId="22014"/>
    <cellStyle name="Normal 2 6 2 2 5 3" xfId="22015"/>
    <cellStyle name="Normal 2 6 2 2 6" xfId="22016"/>
    <cellStyle name="Normal 2 6 2 2 6 2" xfId="22017"/>
    <cellStyle name="Normal 2 6 2 2 7" xfId="22018"/>
    <cellStyle name="Normal 2 6 2 3" xfId="22019"/>
    <cellStyle name="Normal 2 6 2 3 2" xfId="22020"/>
    <cellStyle name="Normal 2 6 2 3 2 2" xfId="22021"/>
    <cellStyle name="Normal 2 6 2 3 2 2 2" xfId="22022"/>
    <cellStyle name="Normal 2 6 2 3 2 2 2 2" xfId="22023"/>
    <cellStyle name="Normal 2 6 2 3 2 2 2 2 2" xfId="22024"/>
    <cellStyle name="Normal 2 6 2 3 2 2 2 3" xfId="22025"/>
    <cellStyle name="Normal 2 6 2 3 2 2 3" xfId="22026"/>
    <cellStyle name="Normal 2 6 2 3 2 2 3 2" xfId="22027"/>
    <cellStyle name="Normal 2 6 2 3 2 2 4" xfId="22028"/>
    <cellStyle name="Normal 2 6 2 3 2 3" xfId="22029"/>
    <cellStyle name="Normal 2 6 2 3 2 3 2" xfId="22030"/>
    <cellStyle name="Normal 2 6 2 3 2 3 2 2" xfId="22031"/>
    <cellStyle name="Normal 2 6 2 3 2 3 3" xfId="22032"/>
    <cellStyle name="Normal 2 6 2 3 2 4" xfId="22033"/>
    <cellStyle name="Normal 2 6 2 3 2 4 2" xfId="22034"/>
    <cellStyle name="Normal 2 6 2 3 2 5" xfId="22035"/>
    <cellStyle name="Normal 2 6 2 3 3" xfId="22036"/>
    <cellStyle name="Normal 2 6 2 3 3 2" xfId="22037"/>
    <cellStyle name="Normal 2 6 2 3 3 2 2" xfId="22038"/>
    <cellStyle name="Normal 2 6 2 3 3 2 2 2" xfId="22039"/>
    <cellStyle name="Normal 2 6 2 3 3 2 2 2 2" xfId="22040"/>
    <cellStyle name="Normal 2 6 2 3 3 2 2 3" xfId="22041"/>
    <cellStyle name="Normal 2 6 2 3 3 2 3" xfId="22042"/>
    <cellStyle name="Normal 2 6 2 3 3 2 3 2" xfId="22043"/>
    <cellStyle name="Normal 2 6 2 3 3 2 4" xfId="22044"/>
    <cellStyle name="Normal 2 6 2 3 3 3" xfId="22045"/>
    <cellStyle name="Normal 2 6 2 3 3 3 2" xfId="22046"/>
    <cellStyle name="Normal 2 6 2 3 3 3 2 2" xfId="22047"/>
    <cellStyle name="Normal 2 6 2 3 3 3 3" xfId="22048"/>
    <cellStyle name="Normal 2 6 2 3 3 4" xfId="22049"/>
    <cellStyle name="Normal 2 6 2 3 3 4 2" xfId="22050"/>
    <cellStyle name="Normal 2 6 2 3 3 5" xfId="22051"/>
    <cellStyle name="Normal 2 6 2 3 4" xfId="22052"/>
    <cellStyle name="Normal 2 6 2 3 4 2" xfId="22053"/>
    <cellStyle name="Normal 2 6 2 3 4 2 2" xfId="22054"/>
    <cellStyle name="Normal 2 6 2 3 4 2 2 2" xfId="22055"/>
    <cellStyle name="Normal 2 6 2 3 4 2 3" xfId="22056"/>
    <cellStyle name="Normal 2 6 2 3 4 3" xfId="22057"/>
    <cellStyle name="Normal 2 6 2 3 4 3 2" xfId="22058"/>
    <cellStyle name="Normal 2 6 2 3 4 4" xfId="22059"/>
    <cellStyle name="Normal 2 6 2 3 5" xfId="22060"/>
    <cellStyle name="Normal 2 6 2 3 5 2" xfId="22061"/>
    <cellStyle name="Normal 2 6 2 3 5 2 2" xfId="22062"/>
    <cellStyle name="Normal 2 6 2 3 5 3" xfId="22063"/>
    <cellStyle name="Normal 2 6 2 3 6" xfId="22064"/>
    <cellStyle name="Normal 2 6 2 3 6 2" xfId="22065"/>
    <cellStyle name="Normal 2 6 2 3 7" xfId="22066"/>
    <cellStyle name="Normal 2 6 2 4" xfId="22067"/>
    <cellStyle name="Normal 2 6 2 4 2" xfId="22068"/>
    <cellStyle name="Normal 2 6 2 4 2 2" xfId="22069"/>
    <cellStyle name="Normal 2 6 2 4 2 2 2" xfId="22070"/>
    <cellStyle name="Normal 2 6 2 4 2 2 2 2" xfId="22071"/>
    <cellStyle name="Normal 2 6 2 4 2 2 3" xfId="22072"/>
    <cellStyle name="Normal 2 6 2 4 2 3" xfId="22073"/>
    <cellStyle name="Normal 2 6 2 4 2 3 2" xfId="22074"/>
    <cellStyle name="Normal 2 6 2 4 2 4" xfId="22075"/>
    <cellStyle name="Normal 2 6 2 4 3" xfId="22076"/>
    <cellStyle name="Normal 2 6 2 4 3 2" xfId="22077"/>
    <cellStyle name="Normal 2 6 2 4 3 2 2" xfId="22078"/>
    <cellStyle name="Normal 2 6 2 4 3 3" xfId="22079"/>
    <cellStyle name="Normal 2 6 2 4 4" xfId="22080"/>
    <cellStyle name="Normal 2 6 2 4 4 2" xfId="22081"/>
    <cellStyle name="Normal 2 6 2 4 5" xfId="22082"/>
    <cellStyle name="Normal 2 6 2 5" xfId="22083"/>
    <cellStyle name="Normal 2 6 2 5 2" xfId="22084"/>
    <cellStyle name="Normal 2 6 2 5 2 2" xfId="22085"/>
    <cellStyle name="Normal 2 6 2 5 2 2 2" xfId="22086"/>
    <cellStyle name="Normal 2 6 2 5 2 2 2 2" xfId="22087"/>
    <cellStyle name="Normal 2 6 2 5 2 2 3" xfId="22088"/>
    <cellStyle name="Normal 2 6 2 5 2 3" xfId="22089"/>
    <cellStyle name="Normal 2 6 2 5 2 3 2" xfId="22090"/>
    <cellStyle name="Normal 2 6 2 5 2 4" xfId="22091"/>
    <cellStyle name="Normal 2 6 2 5 3" xfId="22092"/>
    <cellStyle name="Normal 2 6 2 5 3 2" xfId="22093"/>
    <cellStyle name="Normal 2 6 2 5 3 2 2" xfId="22094"/>
    <cellStyle name="Normal 2 6 2 5 3 3" xfId="22095"/>
    <cellStyle name="Normal 2 6 2 5 4" xfId="22096"/>
    <cellStyle name="Normal 2 6 2 5 4 2" xfId="22097"/>
    <cellStyle name="Normal 2 6 2 5 5" xfId="22098"/>
    <cellStyle name="Normal 2 6 2 6" xfId="22099"/>
    <cellStyle name="Normal 2 6 2 6 2" xfId="22100"/>
    <cellStyle name="Normal 2 6 2 6 2 2" xfId="22101"/>
    <cellStyle name="Normal 2 6 2 6 2 2 2" xfId="22102"/>
    <cellStyle name="Normal 2 6 2 6 2 3" xfId="22103"/>
    <cellStyle name="Normal 2 6 2 6 3" xfId="22104"/>
    <cellStyle name="Normal 2 6 2 6 3 2" xfId="22105"/>
    <cellStyle name="Normal 2 6 2 6 4" xfId="22106"/>
    <cellStyle name="Normal 2 6 2 7" xfId="22107"/>
    <cellStyle name="Normal 2 6 2 7 2" xfId="22108"/>
    <cellStyle name="Normal 2 6 2 7 2 2" xfId="22109"/>
    <cellStyle name="Normal 2 6 2 7 3" xfId="22110"/>
    <cellStyle name="Normal 2 6 2 8" xfId="22111"/>
    <cellStyle name="Normal 2 6 2 8 2" xfId="22112"/>
    <cellStyle name="Normal 2 6 2 9" xfId="22113"/>
    <cellStyle name="Normal 2 6 3" xfId="22114"/>
    <cellStyle name="Normal 2 6 3 2" xfId="22115"/>
    <cellStyle name="Normal 2 6 3 2 2" xfId="22116"/>
    <cellStyle name="Normal 2 6 3 2 2 2" xfId="22117"/>
    <cellStyle name="Normal 2 6 3 2 2 2 2" xfId="22118"/>
    <cellStyle name="Normal 2 6 3 2 2 2 2 2" xfId="22119"/>
    <cellStyle name="Normal 2 6 3 2 2 2 2 2 2" xfId="22120"/>
    <cellStyle name="Normal 2 6 3 2 2 2 2 3" xfId="22121"/>
    <cellStyle name="Normal 2 6 3 2 2 2 3" xfId="22122"/>
    <cellStyle name="Normal 2 6 3 2 2 2 3 2" xfId="22123"/>
    <cellStyle name="Normal 2 6 3 2 2 2 4" xfId="22124"/>
    <cellStyle name="Normal 2 6 3 2 2 3" xfId="22125"/>
    <cellStyle name="Normal 2 6 3 2 2 3 2" xfId="22126"/>
    <cellStyle name="Normal 2 6 3 2 2 3 2 2" xfId="22127"/>
    <cellStyle name="Normal 2 6 3 2 2 3 3" xfId="22128"/>
    <cellStyle name="Normal 2 6 3 2 2 4" xfId="22129"/>
    <cellStyle name="Normal 2 6 3 2 2 4 2" xfId="22130"/>
    <cellStyle name="Normal 2 6 3 2 2 5" xfId="22131"/>
    <cellStyle name="Normal 2 6 3 2 3" xfId="22132"/>
    <cellStyle name="Normal 2 6 3 2 3 2" xfId="22133"/>
    <cellStyle name="Normal 2 6 3 2 3 2 2" xfId="22134"/>
    <cellStyle name="Normal 2 6 3 2 3 2 2 2" xfId="22135"/>
    <cellStyle name="Normal 2 6 3 2 3 2 2 2 2" xfId="22136"/>
    <cellStyle name="Normal 2 6 3 2 3 2 2 3" xfId="22137"/>
    <cellStyle name="Normal 2 6 3 2 3 2 3" xfId="22138"/>
    <cellStyle name="Normal 2 6 3 2 3 2 3 2" xfId="22139"/>
    <cellStyle name="Normal 2 6 3 2 3 2 4" xfId="22140"/>
    <cellStyle name="Normal 2 6 3 2 3 3" xfId="22141"/>
    <cellStyle name="Normal 2 6 3 2 3 3 2" xfId="22142"/>
    <cellStyle name="Normal 2 6 3 2 3 3 2 2" xfId="22143"/>
    <cellStyle name="Normal 2 6 3 2 3 3 3" xfId="22144"/>
    <cellStyle name="Normal 2 6 3 2 3 4" xfId="22145"/>
    <cellStyle name="Normal 2 6 3 2 3 4 2" xfId="22146"/>
    <cellStyle name="Normal 2 6 3 2 3 5" xfId="22147"/>
    <cellStyle name="Normal 2 6 3 2 4" xfId="22148"/>
    <cellStyle name="Normal 2 6 3 2 4 2" xfId="22149"/>
    <cellStyle name="Normal 2 6 3 2 4 2 2" xfId="22150"/>
    <cellStyle name="Normal 2 6 3 2 4 2 2 2" xfId="22151"/>
    <cellStyle name="Normal 2 6 3 2 4 2 3" xfId="22152"/>
    <cellStyle name="Normal 2 6 3 2 4 3" xfId="22153"/>
    <cellStyle name="Normal 2 6 3 2 4 3 2" xfId="22154"/>
    <cellStyle name="Normal 2 6 3 2 4 4" xfId="22155"/>
    <cellStyle name="Normal 2 6 3 2 5" xfId="22156"/>
    <cellStyle name="Normal 2 6 3 2 5 2" xfId="22157"/>
    <cellStyle name="Normal 2 6 3 2 5 2 2" xfId="22158"/>
    <cellStyle name="Normal 2 6 3 2 5 3" xfId="22159"/>
    <cellStyle name="Normal 2 6 3 2 6" xfId="22160"/>
    <cellStyle name="Normal 2 6 3 2 6 2" xfId="22161"/>
    <cellStyle name="Normal 2 6 3 2 7" xfId="22162"/>
    <cellStyle name="Normal 2 6 3 3" xfId="22163"/>
    <cellStyle name="Normal 2 6 3 3 2" xfId="22164"/>
    <cellStyle name="Normal 2 6 3 3 2 2" xfId="22165"/>
    <cellStyle name="Normal 2 6 3 3 2 2 2" xfId="22166"/>
    <cellStyle name="Normal 2 6 3 3 2 2 2 2" xfId="22167"/>
    <cellStyle name="Normal 2 6 3 3 2 2 2 2 2" xfId="22168"/>
    <cellStyle name="Normal 2 6 3 3 2 2 2 3" xfId="22169"/>
    <cellStyle name="Normal 2 6 3 3 2 2 3" xfId="22170"/>
    <cellStyle name="Normal 2 6 3 3 2 2 3 2" xfId="22171"/>
    <cellStyle name="Normal 2 6 3 3 2 2 4" xfId="22172"/>
    <cellStyle name="Normal 2 6 3 3 2 3" xfId="22173"/>
    <cellStyle name="Normal 2 6 3 3 2 3 2" xfId="22174"/>
    <cellStyle name="Normal 2 6 3 3 2 3 2 2" xfId="22175"/>
    <cellStyle name="Normal 2 6 3 3 2 3 3" xfId="22176"/>
    <cellStyle name="Normal 2 6 3 3 2 4" xfId="22177"/>
    <cellStyle name="Normal 2 6 3 3 2 4 2" xfId="22178"/>
    <cellStyle name="Normal 2 6 3 3 2 5" xfId="22179"/>
    <cellStyle name="Normal 2 6 3 3 3" xfId="22180"/>
    <cellStyle name="Normal 2 6 3 3 3 2" xfId="22181"/>
    <cellStyle name="Normal 2 6 3 3 3 2 2" xfId="22182"/>
    <cellStyle name="Normal 2 6 3 3 3 2 2 2" xfId="22183"/>
    <cellStyle name="Normal 2 6 3 3 3 2 2 2 2" xfId="22184"/>
    <cellStyle name="Normal 2 6 3 3 3 2 2 3" xfId="22185"/>
    <cellStyle name="Normal 2 6 3 3 3 2 3" xfId="22186"/>
    <cellStyle name="Normal 2 6 3 3 3 2 3 2" xfId="22187"/>
    <cellStyle name="Normal 2 6 3 3 3 2 4" xfId="22188"/>
    <cellStyle name="Normal 2 6 3 3 3 3" xfId="22189"/>
    <cellStyle name="Normal 2 6 3 3 3 3 2" xfId="22190"/>
    <cellStyle name="Normal 2 6 3 3 3 3 2 2" xfId="22191"/>
    <cellStyle name="Normal 2 6 3 3 3 3 3" xfId="22192"/>
    <cellStyle name="Normal 2 6 3 3 3 4" xfId="22193"/>
    <cellStyle name="Normal 2 6 3 3 3 4 2" xfId="22194"/>
    <cellStyle name="Normal 2 6 3 3 3 5" xfId="22195"/>
    <cellStyle name="Normal 2 6 3 3 4" xfId="22196"/>
    <cellStyle name="Normal 2 6 3 3 4 2" xfId="22197"/>
    <cellStyle name="Normal 2 6 3 3 4 2 2" xfId="22198"/>
    <cellStyle name="Normal 2 6 3 3 4 2 2 2" xfId="22199"/>
    <cellStyle name="Normal 2 6 3 3 4 2 3" xfId="22200"/>
    <cellStyle name="Normal 2 6 3 3 4 3" xfId="22201"/>
    <cellStyle name="Normal 2 6 3 3 4 3 2" xfId="22202"/>
    <cellStyle name="Normal 2 6 3 3 4 4" xfId="22203"/>
    <cellStyle name="Normal 2 6 3 3 5" xfId="22204"/>
    <cellStyle name="Normal 2 6 3 3 5 2" xfId="22205"/>
    <cellStyle name="Normal 2 6 3 3 5 2 2" xfId="22206"/>
    <cellStyle name="Normal 2 6 3 3 5 3" xfId="22207"/>
    <cellStyle name="Normal 2 6 3 3 6" xfId="22208"/>
    <cellStyle name="Normal 2 6 3 3 6 2" xfId="22209"/>
    <cellStyle name="Normal 2 6 3 3 7" xfId="22210"/>
    <cellStyle name="Normal 2 6 3 4" xfId="22211"/>
    <cellStyle name="Normal 2 6 3 4 2" xfId="22212"/>
    <cellStyle name="Normal 2 6 3 4 2 2" xfId="22213"/>
    <cellStyle name="Normal 2 6 3 4 2 2 2" xfId="22214"/>
    <cellStyle name="Normal 2 6 3 4 2 2 2 2" xfId="22215"/>
    <cellStyle name="Normal 2 6 3 4 2 2 3" xfId="22216"/>
    <cellStyle name="Normal 2 6 3 4 2 3" xfId="22217"/>
    <cellStyle name="Normal 2 6 3 4 2 3 2" xfId="22218"/>
    <cellStyle name="Normal 2 6 3 4 2 4" xfId="22219"/>
    <cellStyle name="Normal 2 6 3 4 3" xfId="22220"/>
    <cellStyle name="Normal 2 6 3 4 3 2" xfId="22221"/>
    <cellStyle name="Normal 2 6 3 4 3 2 2" xfId="22222"/>
    <cellStyle name="Normal 2 6 3 4 3 3" xfId="22223"/>
    <cellStyle name="Normal 2 6 3 4 4" xfId="22224"/>
    <cellStyle name="Normal 2 6 3 4 4 2" xfId="22225"/>
    <cellStyle name="Normal 2 6 3 4 5" xfId="22226"/>
    <cellStyle name="Normal 2 6 3 5" xfId="22227"/>
    <cellStyle name="Normal 2 6 3 5 2" xfId="22228"/>
    <cellStyle name="Normal 2 6 3 5 2 2" xfId="22229"/>
    <cellStyle name="Normal 2 6 3 5 2 2 2" xfId="22230"/>
    <cellStyle name="Normal 2 6 3 5 2 2 2 2" xfId="22231"/>
    <cellStyle name="Normal 2 6 3 5 2 2 3" xfId="22232"/>
    <cellStyle name="Normal 2 6 3 5 2 3" xfId="22233"/>
    <cellStyle name="Normal 2 6 3 5 2 3 2" xfId="22234"/>
    <cellStyle name="Normal 2 6 3 5 2 4" xfId="22235"/>
    <cellStyle name="Normal 2 6 3 5 3" xfId="22236"/>
    <cellStyle name="Normal 2 6 3 5 3 2" xfId="22237"/>
    <cellStyle name="Normal 2 6 3 5 3 2 2" xfId="22238"/>
    <cellStyle name="Normal 2 6 3 5 3 3" xfId="22239"/>
    <cellStyle name="Normal 2 6 3 5 4" xfId="22240"/>
    <cellStyle name="Normal 2 6 3 5 4 2" xfId="22241"/>
    <cellStyle name="Normal 2 6 3 5 5" xfId="22242"/>
    <cellStyle name="Normal 2 6 3 6" xfId="22243"/>
    <cellStyle name="Normal 2 6 3 6 2" xfId="22244"/>
    <cellStyle name="Normal 2 6 3 6 2 2" xfId="22245"/>
    <cellStyle name="Normal 2 6 3 6 2 2 2" xfId="22246"/>
    <cellStyle name="Normal 2 6 3 6 2 3" xfId="22247"/>
    <cellStyle name="Normal 2 6 3 6 3" xfId="22248"/>
    <cellStyle name="Normal 2 6 3 6 3 2" xfId="22249"/>
    <cellStyle name="Normal 2 6 3 6 4" xfId="22250"/>
    <cellStyle name="Normal 2 6 3 7" xfId="22251"/>
    <cellStyle name="Normal 2 6 3 7 2" xfId="22252"/>
    <cellStyle name="Normal 2 6 3 7 2 2" xfId="22253"/>
    <cellStyle name="Normal 2 6 3 7 3" xfId="22254"/>
    <cellStyle name="Normal 2 6 3 8" xfId="22255"/>
    <cellStyle name="Normal 2 6 3 8 2" xfId="22256"/>
    <cellStyle name="Normal 2 6 3 9" xfId="22257"/>
    <cellStyle name="Normal 2 6 4" xfId="22258"/>
    <cellStyle name="Normal 2 6 4 2" xfId="22259"/>
    <cellStyle name="Normal 2 6 4 2 2" xfId="22260"/>
    <cellStyle name="Normal 2 6 4 2 2 2" xfId="22261"/>
    <cellStyle name="Normal 2 6 4 2 2 2 2" xfId="22262"/>
    <cellStyle name="Normal 2 6 4 2 2 2 2 2" xfId="22263"/>
    <cellStyle name="Normal 2 6 4 2 2 2 3" xfId="22264"/>
    <cellStyle name="Normal 2 6 4 2 2 3" xfId="22265"/>
    <cellStyle name="Normal 2 6 4 2 2 3 2" xfId="22266"/>
    <cellStyle name="Normal 2 6 4 2 2 4" xfId="22267"/>
    <cellStyle name="Normal 2 6 4 2 3" xfId="22268"/>
    <cellStyle name="Normal 2 6 4 2 3 2" xfId="22269"/>
    <cellStyle name="Normal 2 6 4 2 3 2 2" xfId="22270"/>
    <cellStyle name="Normal 2 6 4 2 3 3" xfId="22271"/>
    <cellStyle name="Normal 2 6 4 2 4" xfId="22272"/>
    <cellStyle name="Normal 2 6 4 2 4 2" xfId="22273"/>
    <cellStyle name="Normal 2 6 4 2 5" xfId="22274"/>
    <cellStyle name="Normal 2 6 4 3" xfId="22275"/>
    <cellStyle name="Normal 2 6 4 3 2" xfId="22276"/>
    <cellStyle name="Normal 2 6 4 3 2 2" xfId="22277"/>
    <cellStyle name="Normal 2 6 4 3 2 2 2" xfId="22278"/>
    <cellStyle name="Normal 2 6 4 3 2 2 2 2" xfId="22279"/>
    <cellStyle name="Normal 2 6 4 3 2 2 3" xfId="22280"/>
    <cellStyle name="Normal 2 6 4 3 2 3" xfId="22281"/>
    <cellStyle name="Normal 2 6 4 3 2 3 2" xfId="22282"/>
    <cellStyle name="Normal 2 6 4 3 2 4" xfId="22283"/>
    <cellStyle name="Normal 2 6 4 3 3" xfId="22284"/>
    <cellStyle name="Normal 2 6 4 3 3 2" xfId="22285"/>
    <cellStyle name="Normal 2 6 4 3 3 2 2" xfId="22286"/>
    <cellStyle name="Normal 2 6 4 3 3 3" xfId="22287"/>
    <cellStyle name="Normal 2 6 4 3 4" xfId="22288"/>
    <cellStyle name="Normal 2 6 4 3 4 2" xfId="22289"/>
    <cellStyle name="Normal 2 6 4 3 5" xfId="22290"/>
    <cellStyle name="Normal 2 6 4 4" xfId="22291"/>
    <cellStyle name="Normal 2 6 4 4 2" xfId="22292"/>
    <cellStyle name="Normal 2 6 4 4 2 2" xfId="22293"/>
    <cellStyle name="Normal 2 6 4 4 2 2 2" xfId="22294"/>
    <cellStyle name="Normal 2 6 4 4 2 3" xfId="22295"/>
    <cellStyle name="Normal 2 6 4 4 3" xfId="22296"/>
    <cellStyle name="Normal 2 6 4 4 3 2" xfId="22297"/>
    <cellStyle name="Normal 2 6 4 4 4" xfId="22298"/>
    <cellStyle name="Normal 2 6 4 5" xfId="22299"/>
    <cellStyle name="Normal 2 6 4 5 2" xfId="22300"/>
    <cellStyle name="Normal 2 6 4 5 2 2" xfId="22301"/>
    <cellStyle name="Normal 2 6 4 5 3" xfId="22302"/>
    <cellStyle name="Normal 2 6 4 6" xfId="22303"/>
    <cellStyle name="Normal 2 6 4 6 2" xfId="22304"/>
    <cellStyle name="Normal 2 6 4 7" xfId="22305"/>
    <cellStyle name="Normal 2 6 5" xfId="22306"/>
    <cellStyle name="Normal 2 6 5 2" xfId="22307"/>
    <cellStyle name="Normal 2 6 5 2 2" xfId="22308"/>
    <cellStyle name="Normal 2 6 5 2 2 2" xfId="22309"/>
    <cellStyle name="Normal 2 6 5 2 2 2 2" xfId="22310"/>
    <cellStyle name="Normal 2 6 5 2 2 2 2 2" xfId="22311"/>
    <cellStyle name="Normal 2 6 5 2 2 2 3" xfId="22312"/>
    <cellStyle name="Normal 2 6 5 2 2 3" xfId="22313"/>
    <cellStyle name="Normal 2 6 5 2 2 3 2" xfId="22314"/>
    <cellStyle name="Normal 2 6 5 2 2 4" xfId="22315"/>
    <cellStyle name="Normal 2 6 5 2 3" xfId="22316"/>
    <cellStyle name="Normal 2 6 5 2 3 2" xfId="22317"/>
    <cellStyle name="Normal 2 6 5 2 3 2 2" xfId="22318"/>
    <cellStyle name="Normal 2 6 5 2 3 3" xfId="22319"/>
    <cellStyle name="Normal 2 6 5 2 4" xfId="22320"/>
    <cellStyle name="Normal 2 6 5 2 4 2" xfId="22321"/>
    <cellStyle name="Normal 2 6 5 2 5" xfId="22322"/>
    <cellStyle name="Normal 2 6 5 3" xfId="22323"/>
    <cellStyle name="Normal 2 6 5 3 2" xfId="22324"/>
    <cellStyle name="Normal 2 6 5 3 2 2" xfId="22325"/>
    <cellStyle name="Normal 2 6 5 3 2 2 2" xfId="22326"/>
    <cellStyle name="Normal 2 6 5 3 2 2 2 2" xfId="22327"/>
    <cellStyle name="Normal 2 6 5 3 2 2 3" xfId="22328"/>
    <cellStyle name="Normal 2 6 5 3 2 3" xfId="22329"/>
    <cellStyle name="Normal 2 6 5 3 2 3 2" xfId="22330"/>
    <cellStyle name="Normal 2 6 5 3 2 4" xfId="22331"/>
    <cellStyle name="Normal 2 6 5 3 3" xfId="22332"/>
    <cellStyle name="Normal 2 6 5 3 3 2" xfId="22333"/>
    <cellStyle name="Normal 2 6 5 3 3 2 2" xfId="22334"/>
    <cellStyle name="Normal 2 6 5 3 3 3" xfId="22335"/>
    <cellStyle name="Normal 2 6 5 3 4" xfId="22336"/>
    <cellStyle name="Normal 2 6 5 3 4 2" xfId="22337"/>
    <cellStyle name="Normal 2 6 5 3 5" xfId="22338"/>
    <cellStyle name="Normal 2 6 5 4" xfId="22339"/>
    <cellStyle name="Normal 2 6 5 4 2" xfId="22340"/>
    <cellStyle name="Normal 2 6 5 4 2 2" xfId="22341"/>
    <cellStyle name="Normal 2 6 5 4 2 2 2" xfId="22342"/>
    <cellStyle name="Normal 2 6 5 4 2 3" xfId="22343"/>
    <cellStyle name="Normal 2 6 5 4 3" xfId="22344"/>
    <cellStyle name="Normal 2 6 5 4 3 2" xfId="22345"/>
    <cellStyle name="Normal 2 6 5 4 4" xfId="22346"/>
    <cellStyle name="Normal 2 6 5 5" xfId="22347"/>
    <cellStyle name="Normal 2 6 5 5 2" xfId="22348"/>
    <cellStyle name="Normal 2 6 5 5 2 2" xfId="22349"/>
    <cellStyle name="Normal 2 6 5 5 3" xfId="22350"/>
    <cellStyle name="Normal 2 6 5 6" xfId="22351"/>
    <cellStyle name="Normal 2 6 5 6 2" xfId="22352"/>
    <cellStyle name="Normal 2 6 5 7" xfId="22353"/>
    <cellStyle name="Normal 2 6 6" xfId="22354"/>
    <cellStyle name="Normal 2 6 6 2" xfId="22355"/>
    <cellStyle name="Normal 2 6 6 2 2" xfId="22356"/>
    <cellStyle name="Normal 2 6 6 2 2 2" xfId="22357"/>
    <cellStyle name="Normal 2 6 6 2 2 2 2" xfId="22358"/>
    <cellStyle name="Normal 2 6 6 2 2 2 2 2" xfId="22359"/>
    <cellStyle name="Normal 2 6 6 2 2 2 3" xfId="22360"/>
    <cellStyle name="Normal 2 6 6 2 2 3" xfId="22361"/>
    <cellStyle name="Normal 2 6 6 2 2 3 2" xfId="22362"/>
    <cellStyle name="Normal 2 6 6 2 2 4" xfId="22363"/>
    <cellStyle name="Normal 2 6 6 2 3" xfId="22364"/>
    <cellStyle name="Normal 2 6 6 2 3 2" xfId="22365"/>
    <cellStyle name="Normal 2 6 6 2 3 2 2" xfId="22366"/>
    <cellStyle name="Normal 2 6 6 2 3 3" xfId="22367"/>
    <cellStyle name="Normal 2 6 6 2 4" xfId="22368"/>
    <cellStyle name="Normal 2 6 6 2 4 2" xfId="22369"/>
    <cellStyle name="Normal 2 6 6 2 5" xfId="22370"/>
    <cellStyle name="Normal 2 6 6 3" xfId="22371"/>
    <cellStyle name="Normal 2 6 6 3 2" xfId="22372"/>
    <cellStyle name="Normal 2 6 6 3 2 2" xfId="22373"/>
    <cellStyle name="Normal 2 6 6 3 2 2 2" xfId="22374"/>
    <cellStyle name="Normal 2 6 6 3 2 3" xfId="22375"/>
    <cellStyle name="Normal 2 6 6 3 3" xfId="22376"/>
    <cellStyle name="Normal 2 6 6 3 3 2" xfId="22377"/>
    <cellStyle name="Normal 2 6 6 3 4" xfId="22378"/>
    <cellStyle name="Normal 2 6 6 4" xfId="22379"/>
    <cellStyle name="Normal 2 6 6 4 2" xfId="22380"/>
    <cellStyle name="Normal 2 6 6 4 2 2" xfId="22381"/>
    <cellStyle name="Normal 2 6 6 4 3" xfId="22382"/>
    <cellStyle name="Normal 2 6 6 5" xfId="22383"/>
    <cellStyle name="Normal 2 6 6 5 2" xfId="22384"/>
    <cellStyle name="Normal 2 6 6 6" xfId="22385"/>
    <cellStyle name="Normal 2 6 7" xfId="22386"/>
    <cellStyle name="Normal 2 6 7 2" xfId="22387"/>
    <cellStyle name="Normal 2 6 7 2 2" xfId="22388"/>
    <cellStyle name="Normal 2 6 7 2 2 2" xfId="22389"/>
    <cellStyle name="Normal 2 6 7 2 2 2 2" xfId="22390"/>
    <cellStyle name="Normal 2 6 7 2 2 3" xfId="22391"/>
    <cellStyle name="Normal 2 6 7 2 3" xfId="22392"/>
    <cellStyle name="Normal 2 6 7 2 3 2" xfId="22393"/>
    <cellStyle name="Normal 2 6 7 2 4" xfId="22394"/>
    <cellStyle name="Normal 2 6 7 3" xfId="22395"/>
    <cellStyle name="Normal 2 6 7 3 2" xfId="22396"/>
    <cellStyle name="Normal 2 6 7 3 2 2" xfId="22397"/>
    <cellStyle name="Normal 2 6 7 3 3" xfId="22398"/>
    <cellStyle name="Normal 2 6 7 4" xfId="22399"/>
    <cellStyle name="Normal 2 6 7 4 2" xfId="22400"/>
    <cellStyle name="Normal 2 6 7 5" xfId="22401"/>
    <cellStyle name="Normal 2 6 8" xfId="22402"/>
    <cellStyle name="Normal 2 6 8 2" xfId="22403"/>
    <cellStyle name="Normal 2 6 8 2 2" xfId="22404"/>
    <cellStyle name="Normal 2 6 8 2 2 2" xfId="22405"/>
    <cellStyle name="Normal 2 6 8 2 3" xfId="22406"/>
    <cellStyle name="Normal 2 6 8 3" xfId="22407"/>
    <cellStyle name="Normal 2 6 8 3 2" xfId="22408"/>
    <cellStyle name="Normal 2 6 8 4" xfId="22409"/>
    <cellStyle name="Normal 2 6 9" xfId="22410"/>
    <cellStyle name="Normal 2 6 9 2" xfId="22411"/>
    <cellStyle name="Normal 2 6 9 2 2" xfId="22412"/>
    <cellStyle name="Normal 2 6 9 3" xfId="22413"/>
    <cellStyle name="Normal 2 60" xfId="22414"/>
    <cellStyle name="Normal 2 60 2" xfId="22415"/>
    <cellStyle name="Normal 2 61" xfId="22416"/>
    <cellStyle name="Normal 2 61 2" xfId="22417"/>
    <cellStyle name="Normal 2 62" xfId="22418"/>
    <cellStyle name="Normal 2 62 2" xfId="22419"/>
    <cellStyle name="Normal 2 63" xfId="22420"/>
    <cellStyle name="Normal 2 63 2" xfId="22421"/>
    <cellStyle name="Normal 2 64" xfId="22422"/>
    <cellStyle name="Normal 2 64 2" xfId="22423"/>
    <cellStyle name="Normal 2 65" xfId="22424"/>
    <cellStyle name="Normal 2 65 2" xfId="22425"/>
    <cellStyle name="Normal 2 66" xfId="22426"/>
    <cellStyle name="Normal 2 66 2" xfId="22427"/>
    <cellStyle name="Normal 2 67" xfId="22428"/>
    <cellStyle name="Normal 2 67 2" xfId="22429"/>
    <cellStyle name="Normal 2 68" xfId="22430"/>
    <cellStyle name="Normal 2 68 2" xfId="22431"/>
    <cellStyle name="Normal 2 69" xfId="22432"/>
    <cellStyle name="Normal 2 69 2" xfId="22433"/>
    <cellStyle name="Normal 2 7" xfId="22434"/>
    <cellStyle name="Normal 2 7 2" xfId="22435"/>
    <cellStyle name="Normal 2 7 2 10" xfId="22436"/>
    <cellStyle name="Normal 2 7 2 10 2" xfId="22437"/>
    <cellStyle name="Normal 2 7 2 10 3" xfId="22438"/>
    <cellStyle name="Normal 2 7 2 11" xfId="22439"/>
    <cellStyle name="Normal 2 7 2 11 2" xfId="22440"/>
    <cellStyle name="Normal 2 7 2 12" xfId="22441"/>
    <cellStyle name="Normal 2 7 2 13" xfId="22442"/>
    <cellStyle name="Normal 2 7 2 2" xfId="22443"/>
    <cellStyle name="Normal 2 7 2 2 10" xfId="22444"/>
    <cellStyle name="Normal 2 7 2 2 10 2" xfId="22445"/>
    <cellStyle name="Normal 2 7 2 2 11" xfId="22446"/>
    <cellStyle name="Normal 2 7 2 2 12" xfId="22447"/>
    <cellStyle name="Normal 2 7 2 2 2" xfId="22448"/>
    <cellStyle name="Normal 2 7 2 2 2 10" xfId="22449"/>
    <cellStyle name="Normal 2 7 2 2 2 11" xfId="22450"/>
    <cellStyle name="Normal 2 7 2 2 2 2" xfId="22451"/>
    <cellStyle name="Normal 2 7 2 2 2 2 2" xfId="22452"/>
    <cellStyle name="Normal 2 7 2 2 2 2 2 2" xfId="22453"/>
    <cellStyle name="Normal 2 7 2 2 2 2 2 2 2" xfId="22454"/>
    <cellStyle name="Normal 2 7 2 2 2 2 2 2 2 2" xfId="22455"/>
    <cellStyle name="Normal 2 7 2 2 2 2 2 2 2 2 2" xfId="22456"/>
    <cellStyle name="Normal 2 7 2 2 2 2 2 2 2 2 3" xfId="22457"/>
    <cellStyle name="Normal 2 7 2 2 2 2 2 2 2 3" xfId="22458"/>
    <cellStyle name="Normal 2 7 2 2 2 2 2 2 2 4" xfId="22459"/>
    <cellStyle name="Normal 2 7 2 2 2 2 2 2 3" xfId="22460"/>
    <cellStyle name="Normal 2 7 2 2 2 2 2 2 3 2" xfId="22461"/>
    <cellStyle name="Normal 2 7 2 2 2 2 2 2 3 3" xfId="22462"/>
    <cellStyle name="Normal 2 7 2 2 2 2 2 2 4" xfId="22463"/>
    <cellStyle name="Normal 2 7 2 2 2 2 2 2 5" xfId="22464"/>
    <cellStyle name="Normal 2 7 2 2 2 2 2 3" xfId="22465"/>
    <cellStyle name="Normal 2 7 2 2 2 2 2 3 2" xfId="22466"/>
    <cellStyle name="Normal 2 7 2 2 2 2 2 3 2 2" xfId="22467"/>
    <cellStyle name="Normal 2 7 2 2 2 2 2 3 2 3" xfId="22468"/>
    <cellStyle name="Normal 2 7 2 2 2 2 2 3 3" xfId="22469"/>
    <cellStyle name="Normal 2 7 2 2 2 2 2 3 4" xfId="22470"/>
    <cellStyle name="Normal 2 7 2 2 2 2 2 4" xfId="22471"/>
    <cellStyle name="Normal 2 7 2 2 2 2 2 4 2" xfId="22472"/>
    <cellStyle name="Normal 2 7 2 2 2 2 2 4 3" xfId="22473"/>
    <cellStyle name="Normal 2 7 2 2 2 2 2 5" xfId="22474"/>
    <cellStyle name="Normal 2 7 2 2 2 2 2 6" xfId="22475"/>
    <cellStyle name="Normal 2 7 2 2 2 2 3" xfId="22476"/>
    <cellStyle name="Normal 2 7 2 2 2 2 3 2" xfId="22477"/>
    <cellStyle name="Normal 2 7 2 2 2 2 3 2 2" xfId="22478"/>
    <cellStyle name="Normal 2 7 2 2 2 2 3 2 2 2" xfId="22479"/>
    <cellStyle name="Normal 2 7 2 2 2 2 3 2 2 3" xfId="22480"/>
    <cellStyle name="Normal 2 7 2 2 2 2 3 2 3" xfId="22481"/>
    <cellStyle name="Normal 2 7 2 2 2 2 3 2 4" xfId="22482"/>
    <cellStyle name="Normal 2 7 2 2 2 2 3 3" xfId="22483"/>
    <cellStyle name="Normal 2 7 2 2 2 2 3 3 2" xfId="22484"/>
    <cellStyle name="Normal 2 7 2 2 2 2 3 3 3" xfId="22485"/>
    <cellStyle name="Normal 2 7 2 2 2 2 3 4" xfId="22486"/>
    <cellStyle name="Normal 2 7 2 2 2 2 3 5" xfId="22487"/>
    <cellStyle name="Normal 2 7 2 2 2 2 4" xfId="22488"/>
    <cellStyle name="Normal 2 7 2 2 2 2 4 2" xfId="22489"/>
    <cellStyle name="Normal 2 7 2 2 2 2 4 2 2" xfId="22490"/>
    <cellStyle name="Normal 2 7 2 2 2 2 4 2 3" xfId="22491"/>
    <cellStyle name="Normal 2 7 2 2 2 2 4 3" xfId="22492"/>
    <cellStyle name="Normal 2 7 2 2 2 2 4 4" xfId="22493"/>
    <cellStyle name="Normal 2 7 2 2 2 2 5" xfId="22494"/>
    <cellStyle name="Normal 2 7 2 2 2 2 5 2" xfId="22495"/>
    <cellStyle name="Normal 2 7 2 2 2 2 5 3" xfId="22496"/>
    <cellStyle name="Normal 2 7 2 2 2 2 6" xfId="22497"/>
    <cellStyle name="Normal 2 7 2 2 2 2 7" xfId="22498"/>
    <cellStyle name="Normal 2 7 2 2 2 3" xfId="22499"/>
    <cellStyle name="Normal 2 7 2 2 2 3 2" xfId="22500"/>
    <cellStyle name="Normal 2 7 2 2 2 3 2 2" xfId="22501"/>
    <cellStyle name="Normal 2 7 2 2 2 3 2 2 2" xfId="22502"/>
    <cellStyle name="Normal 2 7 2 2 2 3 2 2 2 2" xfId="22503"/>
    <cellStyle name="Normal 2 7 2 2 2 3 2 2 2 2 2" xfId="22504"/>
    <cellStyle name="Normal 2 7 2 2 2 3 2 2 2 2 3" xfId="22505"/>
    <cellStyle name="Normal 2 7 2 2 2 3 2 2 2 3" xfId="22506"/>
    <cellStyle name="Normal 2 7 2 2 2 3 2 2 2 4" xfId="22507"/>
    <cellStyle name="Normal 2 7 2 2 2 3 2 2 3" xfId="22508"/>
    <cellStyle name="Normal 2 7 2 2 2 3 2 2 3 2" xfId="22509"/>
    <cellStyle name="Normal 2 7 2 2 2 3 2 2 3 3" xfId="22510"/>
    <cellStyle name="Normal 2 7 2 2 2 3 2 2 4" xfId="22511"/>
    <cellStyle name="Normal 2 7 2 2 2 3 2 2 5" xfId="22512"/>
    <cellStyle name="Normal 2 7 2 2 2 3 2 3" xfId="22513"/>
    <cellStyle name="Normal 2 7 2 2 2 3 2 3 2" xfId="22514"/>
    <cellStyle name="Normal 2 7 2 2 2 3 2 3 2 2" xfId="22515"/>
    <cellStyle name="Normal 2 7 2 2 2 3 2 3 2 3" xfId="22516"/>
    <cellStyle name="Normal 2 7 2 2 2 3 2 3 3" xfId="22517"/>
    <cellStyle name="Normal 2 7 2 2 2 3 2 3 4" xfId="22518"/>
    <cellStyle name="Normal 2 7 2 2 2 3 2 4" xfId="22519"/>
    <cellStyle name="Normal 2 7 2 2 2 3 2 4 2" xfId="22520"/>
    <cellStyle name="Normal 2 7 2 2 2 3 2 4 3" xfId="22521"/>
    <cellStyle name="Normal 2 7 2 2 2 3 2 5" xfId="22522"/>
    <cellStyle name="Normal 2 7 2 2 2 3 2 6" xfId="22523"/>
    <cellStyle name="Normal 2 7 2 2 2 3 3" xfId="22524"/>
    <cellStyle name="Normal 2 7 2 2 2 3 3 2" xfId="22525"/>
    <cellStyle name="Normal 2 7 2 2 2 3 3 2 2" xfId="22526"/>
    <cellStyle name="Normal 2 7 2 2 2 3 3 2 2 2" xfId="22527"/>
    <cellStyle name="Normal 2 7 2 2 2 3 3 2 2 3" xfId="22528"/>
    <cellStyle name="Normal 2 7 2 2 2 3 3 2 3" xfId="22529"/>
    <cellStyle name="Normal 2 7 2 2 2 3 3 2 4" xfId="22530"/>
    <cellStyle name="Normal 2 7 2 2 2 3 3 3" xfId="22531"/>
    <cellStyle name="Normal 2 7 2 2 2 3 3 3 2" xfId="22532"/>
    <cellStyle name="Normal 2 7 2 2 2 3 3 3 3" xfId="22533"/>
    <cellStyle name="Normal 2 7 2 2 2 3 3 4" xfId="22534"/>
    <cellStyle name="Normal 2 7 2 2 2 3 3 5" xfId="22535"/>
    <cellStyle name="Normal 2 7 2 2 2 3 4" xfId="22536"/>
    <cellStyle name="Normal 2 7 2 2 2 3 4 2" xfId="22537"/>
    <cellStyle name="Normal 2 7 2 2 2 3 4 2 2" xfId="22538"/>
    <cellStyle name="Normal 2 7 2 2 2 3 4 2 3" xfId="22539"/>
    <cellStyle name="Normal 2 7 2 2 2 3 4 3" xfId="22540"/>
    <cellStyle name="Normal 2 7 2 2 2 3 4 4" xfId="22541"/>
    <cellStyle name="Normal 2 7 2 2 2 3 5" xfId="22542"/>
    <cellStyle name="Normal 2 7 2 2 2 3 5 2" xfId="22543"/>
    <cellStyle name="Normal 2 7 2 2 2 3 5 3" xfId="22544"/>
    <cellStyle name="Normal 2 7 2 2 2 3 6" xfId="22545"/>
    <cellStyle name="Normal 2 7 2 2 2 3 7" xfId="22546"/>
    <cellStyle name="Normal 2 7 2 2 2 4" xfId="22547"/>
    <cellStyle name="Normal 2 7 2 2 2 4 2" xfId="22548"/>
    <cellStyle name="Normal 2 7 2 2 2 4 2 2" xfId="22549"/>
    <cellStyle name="Normal 2 7 2 2 2 4 2 2 2" xfId="22550"/>
    <cellStyle name="Normal 2 7 2 2 2 4 2 2 2 2" xfId="22551"/>
    <cellStyle name="Normal 2 7 2 2 2 4 2 2 2 3" xfId="22552"/>
    <cellStyle name="Normal 2 7 2 2 2 4 2 2 3" xfId="22553"/>
    <cellStyle name="Normal 2 7 2 2 2 4 2 2 4" xfId="22554"/>
    <cellStyle name="Normal 2 7 2 2 2 4 2 3" xfId="22555"/>
    <cellStyle name="Normal 2 7 2 2 2 4 2 3 2" xfId="22556"/>
    <cellStyle name="Normal 2 7 2 2 2 4 2 3 3" xfId="22557"/>
    <cellStyle name="Normal 2 7 2 2 2 4 2 4" xfId="22558"/>
    <cellStyle name="Normal 2 7 2 2 2 4 2 5" xfId="22559"/>
    <cellStyle name="Normal 2 7 2 2 2 4 3" xfId="22560"/>
    <cellStyle name="Normal 2 7 2 2 2 4 3 2" xfId="22561"/>
    <cellStyle name="Normal 2 7 2 2 2 4 3 2 2" xfId="22562"/>
    <cellStyle name="Normal 2 7 2 2 2 4 3 2 3" xfId="22563"/>
    <cellStyle name="Normal 2 7 2 2 2 4 3 3" xfId="22564"/>
    <cellStyle name="Normal 2 7 2 2 2 4 3 4" xfId="22565"/>
    <cellStyle name="Normal 2 7 2 2 2 4 4" xfId="22566"/>
    <cellStyle name="Normal 2 7 2 2 2 4 4 2" xfId="22567"/>
    <cellStyle name="Normal 2 7 2 2 2 4 4 3" xfId="22568"/>
    <cellStyle name="Normal 2 7 2 2 2 4 5" xfId="22569"/>
    <cellStyle name="Normal 2 7 2 2 2 4 6" xfId="22570"/>
    <cellStyle name="Normal 2 7 2 2 2 5" xfId="22571"/>
    <cellStyle name="Normal 2 7 2 2 2 5 2" xfId="22572"/>
    <cellStyle name="Normal 2 7 2 2 2 5 2 2" xfId="22573"/>
    <cellStyle name="Normal 2 7 2 2 2 5 2 2 2" xfId="22574"/>
    <cellStyle name="Normal 2 7 2 2 2 5 2 2 3" xfId="22575"/>
    <cellStyle name="Normal 2 7 2 2 2 5 2 3" xfId="22576"/>
    <cellStyle name="Normal 2 7 2 2 2 5 2 4" xfId="22577"/>
    <cellStyle name="Normal 2 7 2 2 2 5 3" xfId="22578"/>
    <cellStyle name="Normal 2 7 2 2 2 5 3 2" xfId="22579"/>
    <cellStyle name="Normal 2 7 2 2 2 5 3 3" xfId="22580"/>
    <cellStyle name="Normal 2 7 2 2 2 5 4" xfId="22581"/>
    <cellStyle name="Normal 2 7 2 2 2 5 5" xfId="22582"/>
    <cellStyle name="Normal 2 7 2 2 2 6" xfId="22583"/>
    <cellStyle name="Normal 2 7 2 2 2 6 2" xfId="22584"/>
    <cellStyle name="Normal 2 7 2 2 2 6 2 2" xfId="22585"/>
    <cellStyle name="Normal 2 7 2 2 2 6 2 3" xfId="22586"/>
    <cellStyle name="Normal 2 7 2 2 2 6 3" xfId="22587"/>
    <cellStyle name="Normal 2 7 2 2 2 6 4" xfId="22588"/>
    <cellStyle name="Normal 2 7 2 2 2 7" xfId="22589"/>
    <cellStyle name="Normal 2 7 2 2 2 7 2" xfId="22590"/>
    <cellStyle name="Normal 2 7 2 2 2 7 2 2" xfId="22591"/>
    <cellStyle name="Normal 2 7 2 2 2 7 2 3" xfId="22592"/>
    <cellStyle name="Normal 2 7 2 2 2 7 3" xfId="22593"/>
    <cellStyle name="Normal 2 7 2 2 2 7 4" xfId="22594"/>
    <cellStyle name="Normal 2 7 2 2 2 8" xfId="22595"/>
    <cellStyle name="Normal 2 7 2 2 2 8 2" xfId="22596"/>
    <cellStyle name="Normal 2 7 2 2 2 8 3" xfId="22597"/>
    <cellStyle name="Normal 2 7 2 2 2 9" xfId="22598"/>
    <cellStyle name="Normal 2 7 2 2 2 9 2" xfId="22599"/>
    <cellStyle name="Normal 2 7 2 2 3" xfId="22600"/>
    <cellStyle name="Normal 2 7 2 2 3 2" xfId="22601"/>
    <cellStyle name="Normal 2 7 2 2 3 2 2" xfId="22602"/>
    <cellStyle name="Normal 2 7 2 2 3 2 2 2" xfId="22603"/>
    <cellStyle name="Normal 2 7 2 2 3 2 2 2 2" xfId="22604"/>
    <cellStyle name="Normal 2 7 2 2 3 2 2 2 2 2" xfId="22605"/>
    <cellStyle name="Normal 2 7 2 2 3 2 2 2 2 3" xfId="22606"/>
    <cellStyle name="Normal 2 7 2 2 3 2 2 2 3" xfId="22607"/>
    <cellStyle name="Normal 2 7 2 2 3 2 2 2 4" xfId="22608"/>
    <cellStyle name="Normal 2 7 2 2 3 2 2 3" xfId="22609"/>
    <cellStyle name="Normal 2 7 2 2 3 2 2 3 2" xfId="22610"/>
    <cellStyle name="Normal 2 7 2 2 3 2 2 3 3" xfId="22611"/>
    <cellStyle name="Normal 2 7 2 2 3 2 2 4" xfId="22612"/>
    <cellStyle name="Normal 2 7 2 2 3 2 2 5" xfId="22613"/>
    <cellStyle name="Normal 2 7 2 2 3 2 3" xfId="22614"/>
    <cellStyle name="Normal 2 7 2 2 3 2 3 2" xfId="22615"/>
    <cellStyle name="Normal 2 7 2 2 3 2 3 2 2" xfId="22616"/>
    <cellStyle name="Normal 2 7 2 2 3 2 3 2 3" xfId="22617"/>
    <cellStyle name="Normal 2 7 2 2 3 2 3 3" xfId="22618"/>
    <cellStyle name="Normal 2 7 2 2 3 2 3 4" xfId="22619"/>
    <cellStyle name="Normal 2 7 2 2 3 2 4" xfId="22620"/>
    <cellStyle name="Normal 2 7 2 2 3 2 4 2" xfId="22621"/>
    <cellStyle name="Normal 2 7 2 2 3 2 4 3" xfId="22622"/>
    <cellStyle name="Normal 2 7 2 2 3 2 5" xfId="22623"/>
    <cellStyle name="Normal 2 7 2 2 3 2 6" xfId="22624"/>
    <cellStyle name="Normal 2 7 2 2 3 3" xfId="22625"/>
    <cellStyle name="Normal 2 7 2 2 3 3 2" xfId="22626"/>
    <cellStyle name="Normal 2 7 2 2 3 3 2 2" xfId="22627"/>
    <cellStyle name="Normal 2 7 2 2 3 3 2 2 2" xfId="22628"/>
    <cellStyle name="Normal 2 7 2 2 3 3 2 2 3" xfId="22629"/>
    <cellStyle name="Normal 2 7 2 2 3 3 2 3" xfId="22630"/>
    <cellStyle name="Normal 2 7 2 2 3 3 2 4" xfId="22631"/>
    <cellStyle name="Normal 2 7 2 2 3 3 3" xfId="22632"/>
    <cellStyle name="Normal 2 7 2 2 3 3 3 2" xfId="22633"/>
    <cellStyle name="Normal 2 7 2 2 3 3 3 3" xfId="22634"/>
    <cellStyle name="Normal 2 7 2 2 3 3 4" xfId="22635"/>
    <cellStyle name="Normal 2 7 2 2 3 3 5" xfId="22636"/>
    <cellStyle name="Normal 2 7 2 2 3 4" xfId="22637"/>
    <cellStyle name="Normal 2 7 2 2 3 4 2" xfId="22638"/>
    <cellStyle name="Normal 2 7 2 2 3 4 2 2" xfId="22639"/>
    <cellStyle name="Normal 2 7 2 2 3 4 2 3" xfId="22640"/>
    <cellStyle name="Normal 2 7 2 2 3 4 3" xfId="22641"/>
    <cellStyle name="Normal 2 7 2 2 3 4 4" xfId="22642"/>
    <cellStyle name="Normal 2 7 2 2 3 5" xfId="22643"/>
    <cellStyle name="Normal 2 7 2 2 3 5 2" xfId="22644"/>
    <cellStyle name="Normal 2 7 2 2 3 5 3" xfId="22645"/>
    <cellStyle name="Normal 2 7 2 2 3 6" xfId="22646"/>
    <cellStyle name="Normal 2 7 2 2 3 7" xfId="22647"/>
    <cellStyle name="Normal 2 7 2 2 4" xfId="22648"/>
    <cellStyle name="Normal 2 7 2 2 4 2" xfId="22649"/>
    <cellStyle name="Normal 2 7 2 2 4 2 2" xfId="22650"/>
    <cellStyle name="Normal 2 7 2 2 4 2 2 2" xfId="22651"/>
    <cellStyle name="Normal 2 7 2 2 4 2 2 2 2" xfId="22652"/>
    <cellStyle name="Normal 2 7 2 2 4 2 2 2 2 2" xfId="22653"/>
    <cellStyle name="Normal 2 7 2 2 4 2 2 2 2 3" xfId="22654"/>
    <cellStyle name="Normal 2 7 2 2 4 2 2 2 3" xfId="22655"/>
    <cellStyle name="Normal 2 7 2 2 4 2 2 2 4" xfId="22656"/>
    <cellStyle name="Normal 2 7 2 2 4 2 2 3" xfId="22657"/>
    <cellStyle name="Normal 2 7 2 2 4 2 2 3 2" xfId="22658"/>
    <cellStyle name="Normal 2 7 2 2 4 2 2 3 3" xfId="22659"/>
    <cellStyle name="Normal 2 7 2 2 4 2 2 4" xfId="22660"/>
    <cellStyle name="Normal 2 7 2 2 4 2 2 5" xfId="22661"/>
    <cellStyle name="Normal 2 7 2 2 4 2 3" xfId="22662"/>
    <cellStyle name="Normal 2 7 2 2 4 2 3 2" xfId="22663"/>
    <cellStyle name="Normal 2 7 2 2 4 2 3 2 2" xfId="22664"/>
    <cellStyle name="Normal 2 7 2 2 4 2 3 2 3" xfId="22665"/>
    <cellStyle name="Normal 2 7 2 2 4 2 3 3" xfId="22666"/>
    <cellStyle name="Normal 2 7 2 2 4 2 3 4" xfId="22667"/>
    <cellStyle name="Normal 2 7 2 2 4 2 4" xfId="22668"/>
    <cellStyle name="Normal 2 7 2 2 4 2 4 2" xfId="22669"/>
    <cellStyle name="Normal 2 7 2 2 4 2 4 3" xfId="22670"/>
    <cellStyle name="Normal 2 7 2 2 4 2 5" xfId="22671"/>
    <cellStyle name="Normal 2 7 2 2 4 2 6" xfId="22672"/>
    <cellStyle name="Normal 2 7 2 2 4 3" xfId="22673"/>
    <cellStyle name="Normal 2 7 2 2 4 3 2" xfId="22674"/>
    <cellStyle name="Normal 2 7 2 2 4 3 2 2" xfId="22675"/>
    <cellStyle name="Normal 2 7 2 2 4 3 2 2 2" xfId="22676"/>
    <cellStyle name="Normal 2 7 2 2 4 3 2 2 3" xfId="22677"/>
    <cellStyle name="Normal 2 7 2 2 4 3 2 3" xfId="22678"/>
    <cellStyle name="Normal 2 7 2 2 4 3 2 4" xfId="22679"/>
    <cellStyle name="Normal 2 7 2 2 4 3 3" xfId="22680"/>
    <cellStyle name="Normal 2 7 2 2 4 3 3 2" xfId="22681"/>
    <cellStyle name="Normal 2 7 2 2 4 3 3 3" xfId="22682"/>
    <cellStyle name="Normal 2 7 2 2 4 3 4" xfId="22683"/>
    <cellStyle name="Normal 2 7 2 2 4 3 5" xfId="22684"/>
    <cellStyle name="Normal 2 7 2 2 4 4" xfId="22685"/>
    <cellStyle name="Normal 2 7 2 2 4 4 2" xfId="22686"/>
    <cellStyle name="Normal 2 7 2 2 4 4 2 2" xfId="22687"/>
    <cellStyle name="Normal 2 7 2 2 4 4 2 3" xfId="22688"/>
    <cellStyle name="Normal 2 7 2 2 4 4 3" xfId="22689"/>
    <cellStyle name="Normal 2 7 2 2 4 4 4" xfId="22690"/>
    <cellStyle name="Normal 2 7 2 2 4 5" xfId="22691"/>
    <cellStyle name="Normal 2 7 2 2 4 5 2" xfId="22692"/>
    <cellStyle name="Normal 2 7 2 2 4 5 3" xfId="22693"/>
    <cellStyle name="Normal 2 7 2 2 4 6" xfId="22694"/>
    <cellStyle name="Normal 2 7 2 2 4 7" xfId="22695"/>
    <cellStyle name="Normal 2 7 2 2 5" xfId="22696"/>
    <cellStyle name="Normal 2 7 2 2 5 2" xfId="22697"/>
    <cellStyle name="Normal 2 7 2 2 5 2 2" xfId="22698"/>
    <cellStyle name="Normal 2 7 2 2 5 2 2 2" xfId="22699"/>
    <cellStyle name="Normal 2 7 2 2 5 2 2 2 2" xfId="22700"/>
    <cellStyle name="Normal 2 7 2 2 5 2 2 2 3" xfId="22701"/>
    <cellStyle name="Normal 2 7 2 2 5 2 2 3" xfId="22702"/>
    <cellStyle name="Normal 2 7 2 2 5 2 2 4" xfId="22703"/>
    <cellStyle name="Normal 2 7 2 2 5 2 3" xfId="22704"/>
    <cellStyle name="Normal 2 7 2 2 5 2 3 2" xfId="22705"/>
    <cellStyle name="Normal 2 7 2 2 5 2 3 3" xfId="22706"/>
    <cellStyle name="Normal 2 7 2 2 5 2 4" xfId="22707"/>
    <cellStyle name="Normal 2 7 2 2 5 2 5" xfId="22708"/>
    <cellStyle name="Normal 2 7 2 2 5 3" xfId="22709"/>
    <cellStyle name="Normal 2 7 2 2 5 3 2" xfId="22710"/>
    <cellStyle name="Normal 2 7 2 2 5 3 2 2" xfId="22711"/>
    <cellStyle name="Normal 2 7 2 2 5 3 2 3" xfId="22712"/>
    <cellStyle name="Normal 2 7 2 2 5 3 3" xfId="22713"/>
    <cellStyle name="Normal 2 7 2 2 5 3 4" xfId="22714"/>
    <cellStyle name="Normal 2 7 2 2 5 4" xfId="22715"/>
    <cellStyle name="Normal 2 7 2 2 5 4 2" xfId="22716"/>
    <cellStyle name="Normal 2 7 2 2 5 4 3" xfId="22717"/>
    <cellStyle name="Normal 2 7 2 2 5 5" xfId="22718"/>
    <cellStyle name="Normal 2 7 2 2 5 6" xfId="22719"/>
    <cellStyle name="Normal 2 7 2 2 6" xfId="22720"/>
    <cellStyle name="Normal 2 7 2 2 6 2" xfId="22721"/>
    <cellStyle name="Normal 2 7 2 2 6 2 2" xfId="22722"/>
    <cellStyle name="Normal 2 7 2 2 6 2 2 2" xfId="22723"/>
    <cellStyle name="Normal 2 7 2 2 6 2 2 3" xfId="22724"/>
    <cellStyle name="Normal 2 7 2 2 6 2 3" xfId="22725"/>
    <cellStyle name="Normal 2 7 2 2 6 2 4" xfId="22726"/>
    <cellStyle name="Normal 2 7 2 2 6 3" xfId="22727"/>
    <cellStyle name="Normal 2 7 2 2 6 3 2" xfId="22728"/>
    <cellStyle name="Normal 2 7 2 2 6 3 3" xfId="22729"/>
    <cellStyle name="Normal 2 7 2 2 6 4" xfId="22730"/>
    <cellStyle name="Normal 2 7 2 2 6 5" xfId="22731"/>
    <cellStyle name="Normal 2 7 2 2 7" xfId="22732"/>
    <cellStyle name="Normal 2 7 2 2 7 2" xfId="22733"/>
    <cellStyle name="Normal 2 7 2 2 7 2 2" xfId="22734"/>
    <cellStyle name="Normal 2 7 2 2 7 2 3" xfId="22735"/>
    <cellStyle name="Normal 2 7 2 2 7 3" xfId="22736"/>
    <cellStyle name="Normal 2 7 2 2 7 4" xfId="22737"/>
    <cellStyle name="Normal 2 7 2 2 8" xfId="22738"/>
    <cellStyle name="Normal 2 7 2 2 8 2" xfId="22739"/>
    <cellStyle name="Normal 2 7 2 2 8 2 2" xfId="22740"/>
    <cellStyle name="Normal 2 7 2 2 8 2 3" xfId="22741"/>
    <cellStyle name="Normal 2 7 2 2 8 3" xfId="22742"/>
    <cellStyle name="Normal 2 7 2 2 8 4" xfId="22743"/>
    <cellStyle name="Normal 2 7 2 2 9" xfId="22744"/>
    <cellStyle name="Normal 2 7 2 2 9 2" xfId="22745"/>
    <cellStyle name="Normal 2 7 2 2 9 3" xfId="22746"/>
    <cellStyle name="Normal 2 7 2 3" xfId="22747"/>
    <cellStyle name="Normal 2 7 2 3 10" xfId="22748"/>
    <cellStyle name="Normal 2 7 2 3 11" xfId="22749"/>
    <cellStyle name="Normal 2 7 2 3 2" xfId="22750"/>
    <cellStyle name="Normal 2 7 2 3 2 2" xfId="22751"/>
    <cellStyle name="Normal 2 7 2 3 2 2 2" xfId="22752"/>
    <cellStyle name="Normal 2 7 2 3 2 2 2 2" xfId="22753"/>
    <cellStyle name="Normal 2 7 2 3 2 2 2 2 2" xfId="22754"/>
    <cellStyle name="Normal 2 7 2 3 2 2 2 2 2 2" xfId="22755"/>
    <cellStyle name="Normal 2 7 2 3 2 2 2 2 2 3" xfId="22756"/>
    <cellStyle name="Normal 2 7 2 3 2 2 2 2 3" xfId="22757"/>
    <cellStyle name="Normal 2 7 2 3 2 2 2 2 4" xfId="22758"/>
    <cellStyle name="Normal 2 7 2 3 2 2 2 3" xfId="22759"/>
    <cellStyle name="Normal 2 7 2 3 2 2 2 3 2" xfId="22760"/>
    <cellStyle name="Normal 2 7 2 3 2 2 2 3 3" xfId="22761"/>
    <cellStyle name="Normal 2 7 2 3 2 2 2 4" xfId="22762"/>
    <cellStyle name="Normal 2 7 2 3 2 2 2 5" xfId="22763"/>
    <cellStyle name="Normal 2 7 2 3 2 2 3" xfId="22764"/>
    <cellStyle name="Normal 2 7 2 3 2 2 3 2" xfId="22765"/>
    <cellStyle name="Normal 2 7 2 3 2 2 3 2 2" xfId="22766"/>
    <cellStyle name="Normal 2 7 2 3 2 2 3 2 3" xfId="22767"/>
    <cellStyle name="Normal 2 7 2 3 2 2 3 3" xfId="22768"/>
    <cellStyle name="Normal 2 7 2 3 2 2 3 4" xfId="22769"/>
    <cellStyle name="Normal 2 7 2 3 2 2 4" xfId="22770"/>
    <cellStyle name="Normal 2 7 2 3 2 2 4 2" xfId="22771"/>
    <cellStyle name="Normal 2 7 2 3 2 2 4 3" xfId="22772"/>
    <cellStyle name="Normal 2 7 2 3 2 2 5" xfId="22773"/>
    <cellStyle name="Normal 2 7 2 3 2 2 6" xfId="22774"/>
    <cellStyle name="Normal 2 7 2 3 2 3" xfId="22775"/>
    <cellStyle name="Normal 2 7 2 3 2 3 2" xfId="22776"/>
    <cellStyle name="Normal 2 7 2 3 2 3 2 2" xfId="22777"/>
    <cellStyle name="Normal 2 7 2 3 2 3 2 2 2" xfId="22778"/>
    <cellStyle name="Normal 2 7 2 3 2 3 2 2 3" xfId="22779"/>
    <cellStyle name="Normal 2 7 2 3 2 3 2 3" xfId="22780"/>
    <cellStyle name="Normal 2 7 2 3 2 3 2 4" xfId="22781"/>
    <cellStyle name="Normal 2 7 2 3 2 3 3" xfId="22782"/>
    <cellStyle name="Normal 2 7 2 3 2 3 3 2" xfId="22783"/>
    <cellStyle name="Normal 2 7 2 3 2 3 3 3" xfId="22784"/>
    <cellStyle name="Normal 2 7 2 3 2 3 4" xfId="22785"/>
    <cellStyle name="Normal 2 7 2 3 2 3 5" xfId="22786"/>
    <cellStyle name="Normal 2 7 2 3 2 4" xfId="22787"/>
    <cellStyle name="Normal 2 7 2 3 2 4 2" xfId="22788"/>
    <cellStyle name="Normal 2 7 2 3 2 4 2 2" xfId="22789"/>
    <cellStyle name="Normal 2 7 2 3 2 4 2 3" xfId="22790"/>
    <cellStyle name="Normal 2 7 2 3 2 4 3" xfId="22791"/>
    <cellStyle name="Normal 2 7 2 3 2 4 4" xfId="22792"/>
    <cellStyle name="Normal 2 7 2 3 2 5" xfId="22793"/>
    <cellStyle name="Normal 2 7 2 3 2 5 2" xfId="22794"/>
    <cellStyle name="Normal 2 7 2 3 2 5 3" xfId="22795"/>
    <cellStyle name="Normal 2 7 2 3 2 6" xfId="22796"/>
    <cellStyle name="Normal 2 7 2 3 2 7" xfId="22797"/>
    <cellStyle name="Normal 2 7 2 3 3" xfId="22798"/>
    <cellStyle name="Normal 2 7 2 3 3 2" xfId="22799"/>
    <cellStyle name="Normal 2 7 2 3 3 2 2" xfId="22800"/>
    <cellStyle name="Normal 2 7 2 3 3 2 2 2" xfId="22801"/>
    <cellStyle name="Normal 2 7 2 3 3 2 2 2 2" xfId="22802"/>
    <cellStyle name="Normal 2 7 2 3 3 2 2 2 2 2" xfId="22803"/>
    <cellStyle name="Normal 2 7 2 3 3 2 2 2 2 3" xfId="22804"/>
    <cellStyle name="Normal 2 7 2 3 3 2 2 2 3" xfId="22805"/>
    <cellStyle name="Normal 2 7 2 3 3 2 2 2 4" xfId="22806"/>
    <cellStyle name="Normal 2 7 2 3 3 2 2 3" xfId="22807"/>
    <cellStyle name="Normal 2 7 2 3 3 2 2 3 2" xfId="22808"/>
    <cellStyle name="Normal 2 7 2 3 3 2 2 3 3" xfId="22809"/>
    <cellStyle name="Normal 2 7 2 3 3 2 2 4" xfId="22810"/>
    <cellStyle name="Normal 2 7 2 3 3 2 2 5" xfId="22811"/>
    <cellStyle name="Normal 2 7 2 3 3 2 3" xfId="22812"/>
    <cellStyle name="Normal 2 7 2 3 3 2 3 2" xfId="22813"/>
    <cellStyle name="Normal 2 7 2 3 3 2 3 2 2" xfId="22814"/>
    <cellStyle name="Normal 2 7 2 3 3 2 3 2 3" xfId="22815"/>
    <cellStyle name="Normal 2 7 2 3 3 2 3 3" xfId="22816"/>
    <cellStyle name="Normal 2 7 2 3 3 2 3 4" xfId="22817"/>
    <cellStyle name="Normal 2 7 2 3 3 2 4" xfId="22818"/>
    <cellStyle name="Normal 2 7 2 3 3 2 4 2" xfId="22819"/>
    <cellStyle name="Normal 2 7 2 3 3 2 4 3" xfId="22820"/>
    <cellStyle name="Normal 2 7 2 3 3 2 5" xfId="22821"/>
    <cellStyle name="Normal 2 7 2 3 3 2 6" xfId="22822"/>
    <cellStyle name="Normal 2 7 2 3 3 3" xfId="22823"/>
    <cellStyle name="Normal 2 7 2 3 3 3 2" xfId="22824"/>
    <cellStyle name="Normal 2 7 2 3 3 3 2 2" xfId="22825"/>
    <cellStyle name="Normal 2 7 2 3 3 3 2 2 2" xfId="22826"/>
    <cellStyle name="Normal 2 7 2 3 3 3 2 2 3" xfId="22827"/>
    <cellStyle name="Normal 2 7 2 3 3 3 2 3" xfId="22828"/>
    <cellStyle name="Normal 2 7 2 3 3 3 2 4" xfId="22829"/>
    <cellStyle name="Normal 2 7 2 3 3 3 3" xfId="22830"/>
    <cellStyle name="Normal 2 7 2 3 3 3 3 2" xfId="22831"/>
    <cellStyle name="Normal 2 7 2 3 3 3 3 3" xfId="22832"/>
    <cellStyle name="Normal 2 7 2 3 3 3 4" xfId="22833"/>
    <cellStyle name="Normal 2 7 2 3 3 3 5" xfId="22834"/>
    <cellStyle name="Normal 2 7 2 3 3 4" xfId="22835"/>
    <cellStyle name="Normal 2 7 2 3 3 4 2" xfId="22836"/>
    <cellStyle name="Normal 2 7 2 3 3 4 2 2" xfId="22837"/>
    <cellStyle name="Normal 2 7 2 3 3 4 2 3" xfId="22838"/>
    <cellStyle name="Normal 2 7 2 3 3 4 3" xfId="22839"/>
    <cellStyle name="Normal 2 7 2 3 3 4 4" xfId="22840"/>
    <cellStyle name="Normal 2 7 2 3 3 5" xfId="22841"/>
    <cellStyle name="Normal 2 7 2 3 3 5 2" xfId="22842"/>
    <cellStyle name="Normal 2 7 2 3 3 5 3" xfId="22843"/>
    <cellStyle name="Normal 2 7 2 3 3 6" xfId="22844"/>
    <cellStyle name="Normal 2 7 2 3 3 7" xfId="22845"/>
    <cellStyle name="Normal 2 7 2 3 4" xfId="22846"/>
    <cellStyle name="Normal 2 7 2 3 4 2" xfId="22847"/>
    <cellStyle name="Normal 2 7 2 3 4 2 2" xfId="22848"/>
    <cellStyle name="Normal 2 7 2 3 4 2 2 2" xfId="22849"/>
    <cellStyle name="Normal 2 7 2 3 4 2 2 2 2" xfId="22850"/>
    <cellStyle name="Normal 2 7 2 3 4 2 2 2 3" xfId="22851"/>
    <cellStyle name="Normal 2 7 2 3 4 2 2 3" xfId="22852"/>
    <cellStyle name="Normal 2 7 2 3 4 2 2 4" xfId="22853"/>
    <cellStyle name="Normal 2 7 2 3 4 2 3" xfId="22854"/>
    <cellStyle name="Normal 2 7 2 3 4 2 3 2" xfId="22855"/>
    <cellStyle name="Normal 2 7 2 3 4 2 3 3" xfId="22856"/>
    <cellStyle name="Normal 2 7 2 3 4 2 4" xfId="22857"/>
    <cellStyle name="Normal 2 7 2 3 4 2 5" xfId="22858"/>
    <cellStyle name="Normal 2 7 2 3 4 3" xfId="22859"/>
    <cellStyle name="Normal 2 7 2 3 4 3 2" xfId="22860"/>
    <cellStyle name="Normal 2 7 2 3 4 3 2 2" xfId="22861"/>
    <cellStyle name="Normal 2 7 2 3 4 3 2 3" xfId="22862"/>
    <cellStyle name="Normal 2 7 2 3 4 3 3" xfId="22863"/>
    <cellStyle name="Normal 2 7 2 3 4 3 4" xfId="22864"/>
    <cellStyle name="Normal 2 7 2 3 4 4" xfId="22865"/>
    <cellStyle name="Normal 2 7 2 3 4 4 2" xfId="22866"/>
    <cellStyle name="Normal 2 7 2 3 4 4 3" xfId="22867"/>
    <cellStyle name="Normal 2 7 2 3 4 5" xfId="22868"/>
    <cellStyle name="Normal 2 7 2 3 4 6" xfId="22869"/>
    <cellStyle name="Normal 2 7 2 3 5" xfId="22870"/>
    <cellStyle name="Normal 2 7 2 3 5 2" xfId="22871"/>
    <cellStyle name="Normal 2 7 2 3 5 2 2" xfId="22872"/>
    <cellStyle name="Normal 2 7 2 3 5 2 2 2" xfId="22873"/>
    <cellStyle name="Normal 2 7 2 3 5 2 2 3" xfId="22874"/>
    <cellStyle name="Normal 2 7 2 3 5 2 3" xfId="22875"/>
    <cellStyle name="Normal 2 7 2 3 5 2 4" xfId="22876"/>
    <cellStyle name="Normal 2 7 2 3 5 3" xfId="22877"/>
    <cellStyle name="Normal 2 7 2 3 5 3 2" xfId="22878"/>
    <cellStyle name="Normal 2 7 2 3 5 3 3" xfId="22879"/>
    <cellStyle name="Normal 2 7 2 3 5 4" xfId="22880"/>
    <cellStyle name="Normal 2 7 2 3 5 5" xfId="22881"/>
    <cellStyle name="Normal 2 7 2 3 6" xfId="22882"/>
    <cellStyle name="Normal 2 7 2 3 6 2" xfId="22883"/>
    <cellStyle name="Normal 2 7 2 3 6 2 2" xfId="22884"/>
    <cellStyle name="Normal 2 7 2 3 6 2 3" xfId="22885"/>
    <cellStyle name="Normal 2 7 2 3 6 3" xfId="22886"/>
    <cellStyle name="Normal 2 7 2 3 6 4" xfId="22887"/>
    <cellStyle name="Normal 2 7 2 3 7" xfId="22888"/>
    <cellStyle name="Normal 2 7 2 3 7 2" xfId="22889"/>
    <cellStyle name="Normal 2 7 2 3 7 2 2" xfId="22890"/>
    <cellStyle name="Normal 2 7 2 3 7 2 3" xfId="22891"/>
    <cellStyle name="Normal 2 7 2 3 7 3" xfId="22892"/>
    <cellStyle name="Normal 2 7 2 3 7 4" xfId="22893"/>
    <cellStyle name="Normal 2 7 2 3 8" xfId="22894"/>
    <cellStyle name="Normal 2 7 2 3 8 2" xfId="22895"/>
    <cellStyle name="Normal 2 7 2 3 8 3" xfId="22896"/>
    <cellStyle name="Normal 2 7 2 3 9" xfId="22897"/>
    <cellStyle name="Normal 2 7 2 3 9 2" xfId="22898"/>
    <cellStyle name="Normal 2 7 2 4" xfId="22899"/>
    <cellStyle name="Normal 2 7 2 4 2" xfId="22900"/>
    <cellStyle name="Normal 2 7 2 4 2 2" xfId="22901"/>
    <cellStyle name="Normal 2 7 2 4 2 2 2" xfId="22902"/>
    <cellStyle name="Normal 2 7 2 4 2 2 2 2" xfId="22903"/>
    <cellStyle name="Normal 2 7 2 4 2 2 2 2 2" xfId="22904"/>
    <cellStyle name="Normal 2 7 2 4 2 2 2 2 3" xfId="22905"/>
    <cellStyle name="Normal 2 7 2 4 2 2 2 3" xfId="22906"/>
    <cellStyle name="Normal 2 7 2 4 2 2 2 4" xfId="22907"/>
    <cellStyle name="Normal 2 7 2 4 2 2 3" xfId="22908"/>
    <cellStyle name="Normal 2 7 2 4 2 2 3 2" xfId="22909"/>
    <cellStyle name="Normal 2 7 2 4 2 2 3 3" xfId="22910"/>
    <cellStyle name="Normal 2 7 2 4 2 2 4" xfId="22911"/>
    <cellStyle name="Normal 2 7 2 4 2 2 5" xfId="22912"/>
    <cellStyle name="Normal 2 7 2 4 2 3" xfId="22913"/>
    <cellStyle name="Normal 2 7 2 4 2 3 2" xfId="22914"/>
    <cellStyle name="Normal 2 7 2 4 2 3 2 2" xfId="22915"/>
    <cellStyle name="Normal 2 7 2 4 2 3 2 3" xfId="22916"/>
    <cellStyle name="Normal 2 7 2 4 2 3 3" xfId="22917"/>
    <cellStyle name="Normal 2 7 2 4 2 3 4" xfId="22918"/>
    <cellStyle name="Normal 2 7 2 4 2 4" xfId="22919"/>
    <cellStyle name="Normal 2 7 2 4 2 4 2" xfId="22920"/>
    <cellStyle name="Normal 2 7 2 4 2 4 3" xfId="22921"/>
    <cellStyle name="Normal 2 7 2 4 2 5" xfId="22922"/>
    <cellStyle name="Normal 2 7 2 4 2 6" xfId="22923"/>
    <cellStyle name="Normal 2 7 2 4 3" xfId="22924"/>
    <cellStyle name="Normal 2 7 2 4 3 2" xfId="22925"/>
    <cellStyle name="Normal 2 7 2 4 3 2 2" xfId="22926"/>
    <cellStyle name="Normal 2 7 2 4 3 2 2 2" xfId="22927"/>
    <cellStyle name="Normal 2 7 2 4 3 2 2 3" xfId="22928"/>
    <cellStyle name="Normal 2 7 2 4 3 2 3" xfId="22929"/>
    <cellStyle name="Normal 2 7 2 4 3 2 4" xfId="22930"/>
    <cellStyle name="Normal 2 7 2 4 3 3" xfId="22931"/>
    <cellStyle name="Normal 2 7 2 4 3 3 2" xfId="22932"/>
    <cellStyle name="Normal 2 7 2 4 3 3 3" xfId="22933"/>
    <cellStyle name="Normal 2 7 2 4 3 4" xfId="22934"/>
    <cellStyle name="Normal 2 7 2 4 3 5" xfId="22935"/>
    <cellStyle name="Normal 2 7 2 4 4" xfId="22936"/>
    <cellStyle name="Normal 2 7 2 4 4 2" xfId="22937"/>
    <cellStyle name="Normal 2 7 2 4 4 2 2" xfId="22938"/>
    <cellStyle name="Normal 2 7 2 4 4 2 3" xfId="22939"/>
    <cellStyle name="Normal 2 7 2 4 4 3" xfId="22940"/>
    <cellStyle name="Normal 2 7 2 4 4 4" xfId="22941"/>
    <cellStyle name="Normal 2 7 2 4 5" xfId="22942"/>
    <cellStyle name="Normal 2 7 2 4 5 2" xfId="22943"/>
    <cellStyle name="Normal 2 7 2 4 5 3" xfId="22944"/>
    <cellStyle name="Normal 2 7 2 4 6" xfId="22945"/>
    <cellStyle name="Normal 2 7 2 4 7" xfId="22946"/>
    <cellStyle name="Normal 2 7 2 5" xfId="22947"/>
    <cellStyle name="Normal 2 7 2 5 2" xfId="22948"/>
    <cellStyle name="Normal 2 7 2 5 2 2" xfId="22949"/>
    <cellStyle name="Normal 2 7 2 5 2 2 2" xfId="22950"/>
    <cellStyle name="Normal 2 7 2 5 2 2 2 2" xfId="22951"/>
    <cellStyle name="Normal 2 7 2 5 2 2 2 2 2" xfId="22952"/>
    <cellStyle name="Normal 2 7 2 5 2 2 2 2 3" xfId="22953"/>
    <cellStyle name="Normal 2 7 2 5 2 2 2 3" xfId="22954"/>
    <cellStyle name="Normal 2 7 2 5 2 2 2 4" xfId="22955"/>
    <cellStyle name="Normal 2 7 2 5 2 2 3" xfId="22956"/>
    <cellStyle name="Normal 2 7 2 5 2 2 3 2" xfId="22957"/>
    <cellStyle name="Normal 2 7 2 5 2 2 3 3" xfId="22958"/>
    <cellStyle name="Normal 2 7 2 5 2 2 4" xfId="22959"/>
    <cellStyle name="Normal 2 7 2 5 2 2 5" xfId="22960"/>
    <cellStyle name="Normal 2 7 2 5 2 3" xfId="22961"/>
    <cellStyle name="Normal 2 7 2 5 2 3 2" xfId="22962"/>
    <cellStyle name="Normal 2 7 2 5 2 3 2 2" xfId="22963"/>
    <cellStyle name="Normal 2 7 2 5 2 3 2 3" xfId="22964"/>
    <cellStyle name="Normal 2 7 2 5 2 3 3" xfId="22965"/>
    <cellStyle name="Normal 2 7 2 5 2 3 4" xfId="22966"/>
    <cellStyle name="Normal 2 7 2 5 2 4" xfId="22967"/>
    <cellStyle name="Normal 2 7 2 5 2 4 2" xfId="22968"/>
    <cellStyle name="Normal 2 7 2 5 2 4 3" xfId="22969"/>
    <cellStyle name="Normal 2 7 2 5 2 5" xfId="22970"/>
    <cellStyle name="Normal 2 7 2 5 2 6" xfId="22971"/>
    <cellStyle name="Normal 2 7 2 5 3" xfId="22972"/>
    <cellStyle name="Normal 2 7 2 5 3 2" xfId="22973"/>
    <cellStyle name="Normal 2 7 2 5 3 2 2" xfId="22974"/>
    <cellStyle name="Normal 2 7 2 5 3 2 2 2" xfId="22975"/>
    <cellStyle name="Normal 2 7 2 5 3 2 2 3" xfId="22976"/>
    <cellStyle name="Normal 2 7 2 5 3 2 3" xfId="22977"/>
    <cellStyle name="Normal 2 7 2 5 3 2 4" xfId="22978"/>
    <cellStyle name="Normal 2 7 2 5 3 3" xfId="22979"/>
    <cellStyle name="Normal 2 7 2 5 3 3 2" xfId="22980"/>
    <cellStyle name="Normal 2 7 2 5 3 3 3" xfId="22981"/>
    <cellStyle name="Normal 2 7 2 5 3 4" xfId="22982"/>
    <cellStyle name="Normal 2 7 2 5 3 5" xfId="22983"/>
    <cellStyle name="Normal 2 7 2 5 4" xfId="22984"/>
    <cellStyle name="Normal 2 7 2 5 4 2" xfId="22985"/>
    <cellStyle name="Normal 2 7 2 5 4 2 2" xfId="22986"/>
    <cellStyle name="Normal 2 7 2 5 4 2 3" xfId="22987"/>
    <cellStyle name="Normal 2 7 2 5 4 3" xfId="22988"/>
    <cellStyle name="Normal 2 7 2 5 4 4" xfId="22989"/>
    <cellStyle name="Normal 2 7 2 5 5" xfId="22990"/>
    <cellStyle name="Normal 2 7 2 5 5 2" xfId="22991"/>
    <cellStyle name="Normal 2 7 2 5 5 3" xfId="22992"/>
    <cellStyle name="Normal 2 7 2 5 6" xfId="22993"/>
    <cellStyle name="Normal 2 7 2 5 7" xfId="22994"/>
    <cellStyle name="Normal 2 7 2 6" xfId="22995"/>
    <cellStyle name="Normal 2 7 2 6 2" xfId="22996"/>
    <cellStyle name="Normal 2 7 2 6 2 2" xfId="22997"/>
    <cellStyle name="Normal 2 7 2 6 2 2 2" xfId="22998"/>
    <cellStyle name="Normal 2 7 2 6 2 2 2 2" xfId="22999"/>
    <cellStyle name="Normal 2 7 2 6 2 2 2 3" xfId="23000"/>
    <cellStyle name="Normal 2 7 2 6 2 2 3" xfId="23001"/>
    <cellStyle name="Normal 2 7 2 6 2 2 4" xfId="23002"/>
    <cellStyle name="Normal 2 7 2 6 2 3" xfId="23003"/>
    <cellStyle name="Normal 2 7 2 6 2 3 2" xfId="23004"/>
    <cellStyle name="Normal 2 7 2 6 2 3 3" xfId="23005"/>
    <cellStyle name="Normal 2 7 2 6 2 4" xfId="23006"/>
    <cellStyle name="Normal 2 7 2 6 2 5" xfId="23007"/>
    <cellStyle name="Normal 2 7 2 6 3" xfId="23008"/>
    <cellStyle name="Normal 2 7 2 6 3 2" xfId="23009"/>
    <cellStyle name="Normal 2 7 2 6 3 2 2" xfId="23010"/>
    <cellStyle name="Normal 2 7 2 6 3 2 3" xfId="23011"/>
    <cellStyle name="Normal 2 7 2 6 3 3" xfId="23012"/>
    <cellStyle name="Normal 2 7 2 6 3 4" xfId="23013"/>
    <cellStyle name="Normal 2 7 2 6 4" xfId="23014"/>
    <cellStyle name="Normal 2 7 2 6 4 2" xfId="23015"/>
    <cellStyle name="Normal 2 7 2 6 4 3" xfId="23016"/>
    <cellStyle name="Normal 2 7 2 6 5" xfId="23017"/>
    <cellStyle name="Normal 2 7 2 6 6" xfId="23018"/>
    <cellStyle name="Normal 2 7 2 7" xfId="23019"/>
    <cellStyle name="Normal 2 7 2 7 2" xfId="23020"/>
    <cellStyle name="Normal 2 7 2 7 2 2" xfId="23021"/>
    <cellStyle name="Normal 2 7 2 7 2 2 2" xfId="23022"/>
    <cellStyle name="Normal 2 7 2 7 2 2 3" xfId="23023"/>
    <cellStyle name="Normal 2 7 2 7 2 3" xfId="23024"/>
    <cellStyle name="Normal 2 7 2 7 2 4" xfId="23025"/>
    <cellStyle name="Normal 2 7 2 7 3" xfId="23026"/>
    <cellStyle name="Normal 2 7 2 7 3 2" xfId="23027"/>
    <cellStyle name="Normal 2 7 2 7 3 3" xfId="23028"/>
    <cellStyle name="Normal 2 7 2 7 4" xfId="23029"/>
    <cellStyle name="Normal 2 7 2 7 5" xfId="23030"/>
    <cellStyle name="Normal 2 7 2 8" xfId="23031"/>
    <cellStyle name="Normal 2 7 2 8 2" xfId="23032"/>
    <cellStyle name="Normal 2 7 2 8 2 2" xfId="23033"/>
    <cellStyle name="Normal 2 7 2 8 2 3" xfId="23034"/>
    <cellStyle name="Normal 2 7 2 8 3" xfId="23035"/>
    <cellStyle name="Normal 2 7 2 8 4" xfId="23036"/>
    <cellStyle name="Normal 2 7 2 9" xfId="23037"/>
    <cellStyle name="Normal 2 7 2 9 2" xfId="23038"/>
    <cellStyle name="Normal 2 7 2 9 2 2" xfId="23039"/>
    <cellStyle name="Normal 2 7 2 9 2 3" xfId="23040"/>
    <cellStyle name="Normal 2 7 2 9 3" xfId="23041"/>
    <cellStyle name="Normal 2 7 2 9 4" xfId="23042"/>
    <cellStyle name="Normal 2 7 3" xfId="23043"/>
    <cellStyle name="Normal 2 7 3 10" xfId="23044"/>
    <cellStyle name="Normal 2 7 3 10 2" xfId="23045"/>
    <cellStyle name="Normal 2 7 3 11" xfId="23046"/>
    <cellStyle name="Normal 2 7 3 12" xfId="23047"/>
    <cellStyle name="Normal 2 7 3 2" xfId="23048"/>
    <cellStyle name="Normal 2 7 3 2 10" xfId="23049"/>
    <cellStyle name="Normal 2 7 3 2 11" xfId="23050"/>
    <cellStyle name="Normal 2 7 3 2 2" xfId="23051"/>
    <cellStyle name="Normal 2 7 3 2 2 2" xfId="23052"/>
    <cellStyle name="Normal 2 7 3 2 2 2 2" xfId="23053"/>
    <cellStyle name="Normal 2 7 3 2 2 2 2 2" xfId="23054"/>
    <cellStyle name="Normal 2 7 3 2 2 2 2 2 2" xfId="23055"/>
    <cellStyle name="Normal 2 7 3 2 2 2 2 2 2 2" xfId="23056"/>
    <cellStyle name="Normal 2 7 3 2 2 2 2 2 2 3" xfId="23057"/>
    <cellStyle name="Normal 2 7 3 2 2 2 2 2 3" xfId="23058"/>
    <cellStyle name="Normal 2 7 3 2 2 2 2 2 4" xfId="23059"/>
    <cellStyle name="Normal 2 7 3 2 2 2 2 3" xfId="23060"/>
    <cellStyle name="Normal 2 7 3 2 2 2 2 3 2" xfId="23061"/>
    <cellStyle name="Normal 2 7 3 2 2 2 2 3 3" xfId="23062"/>
    <cellStyle name="Normal 2 7 3 2 2 2 2 4" xfId="23063"/>
    <cellStyle name="Normal 2 7 3 2 2 2 2 5" xfId="23064"/>
    <cellStyle name="Normal 2 7 3 2 2 2 3" xfId="23065"/>
    <cellStyle name="Normal 2 7 3 2 2 2 3 2" xfId="23066"/>
    <cellStyle name="Normal 2 7 3 2 2 2 3 2 2" xfId="23067"/>
    <cellStyle name="Normal 2 7 3 2 2 2 3 2 3" xfId="23068"/>
    <cellStyle name="Normal 2 7 3 2 2 2 3 3" xfId="23069"/>
    <cellStyle name="Normal 2 7 3 2 2 2 3 4" xfId="23070"/>
    <cellStyle name="Normal 2 7 3 2 2 2 4" xfId="23071"/>
    <cellStyle name="Normal 2 7 3 2 2 2 4 2" xfId="23072"/>
    <cellStyle name="Normal 2 7 3 2 2 2 4 3" xfId="23073"/>
    <cellStyle name="Normal 2 7 3 2 2 2 5" xfId="23074"/>
    <cellStyle name="Normal 2 7 3 2 2 2 6" xfId="23075"/>
    <cellStyle name="Normal 2 7 3 2 2 3" xfId="23076"/>
    <cellStyle name="Normal 2 7 3 2 2 3 2" xfId="23077"/>
    <cellStyle name="Normal 2 7 3 2 2 3 2 2" xfId="23078"/>
    <cellStyle name="Normal 2 7 3 2 2 3 2 2 2" xfId="23079"/>
    <cellStyle name="Normal 2 7 3 2 2 3 2 2 3" xfId="23080"/>
    <cellStyle name="Normal 2 7 3 2 2 3 2 3" xfId="23081"/>
    <cellStyle name="Normal 2 7 3 2 2 3 2 4" xfId="23082"/>
    <cellStyle name="Normal 2 7 3 2 2 3 3" xfId="23083"/>
    <cellStyle name="Normal 2 7 3 2 2 3 3 2" xfId="23084"/>
    <cellStyle name="Normal 2 7 3 2 2 3 3 3" xfId="23085"/>
    <cellStyle name="Normal 2 7 3 2 2 3 4" xfId="23086"/>
    <cellStyle name="Normal 2 7 3 2 2 3 5" xfId="23087"/>
    <cellStyle name="Normal 2 7 3 2 2 4" xfId="23088"/>
    <cellStyle name="Normal 2 7 3 2 2 4 2" xfId="23089"/>
    <cellStyle name="Normal 2 7 3 2 2 4 2 2" xfId="23090"/>
    <cellStyle name="Normal 2 7 3 2 2 4 2 3" xfId="23091"/>
    <cellStyle name="Normal 2 7 3 2 2 4 3" xfId="23092"/>
    <cellStyle name="Normal 2 7 3 2 2 4 4" xfId="23093"/>
    <cellStyle name="Normal 2 7 3 2 2 5" xfId="23094"/>
    <cellStyle name="Normal 2 7 3 2 2 5 2" xfId="23095"/>
    <cellStyle name="Normal 2 7 3 2 2 5 3" xfId="23096"/>
    <cellStyle name="Normal 2 7 3 2 2 6" xfId="23097"/>
    <cellStyle name="Normal 2 7 3 2 2 7" xfId="23098"/>
    <cellStyle name="Normal 2 7 3 2 3" xfId="23099"/>
    <cellStyle name="Normal 2 7 3 2 3 2" xfId="23100"/>
    <cellStyle name="Normal 2 7 3 2 3 2 2" xfId="23101"/>
    <cellStyle name="Normal 2 7 3 2 3 2 2 2" xfId="23102"/>
    <cellStyle name="Normal 2 7 3 2 3 2 2 2 2" xfId="23103"/>
    <cellStyle name="Normal 2 7 3 2 3 2 2 2 2 2" xfId="23104"/>
    <cellStyle name="Normal 2 7 3 2 3 2 2 2 2 3" xfId="23105"/>
    <cellStyle name="Normal 2 7 3 2 3 2 2 2 3" xfId="23106"/>
    <cellStyle name="Normal 2 7 3 2 3 2 2 2 4" xfId="23107"/>
    <cellStyle name="Normal 2 7 3 2 3 2 2 3" xfId="23108"/>
    <cellStyle name="Normal 2 7 3 2 3 2 2 3 2" xfId="23109"/>
    <cellStyle name="Normal 2 7 3 2 3 2 2 3 3" xfId="23110"/>
    <cellStyle name="Normal 2 7 3 2 3 2 2 4" xfId="23111"/>
    <cellStyle name="Normal 2 7 3 2 3 2 2 5" xfId="23112"/>
    <cellStyle name="Normal 2 7 3 2 3 2 3" xfId="23113"/>
    <cellStyle name="Normal 2 7 3 2 3 2 3 2" xfId="23114"/>
    <cellStyle name="Normal 2 7 3 2 3 2 3 2 2" xfId="23115"/>
    <cellStyle name="Normal 2 7 3 2 3 2 3 2 3" xfId="23116"/>
    <cellStyle name="Normal 2 7 3 2 3 2 3 3" xfId="23117"/>
    <cellStyle name="Normal 2 7 3 2 3 2 3 4" xfId="23118"/>
    <cellStyle name="Normal 2 7 3 2 3 2 4" xfId="23119"/>
    <cellStyle name="Normal 2 7 3 2 3 2 4 2" xfId="23120"/>
    <cellStyle name="Normal 2 7 3 2 3 2 4 3" xfId="23121"/>
    <cellStyle name="Normal 2 7 3 2 3 2 5" xfId="23122"/>
    <cellStyle name="Normal 2 7 3 2 3 2 6" xfId="23123"/>
    <cellStyle name="Normal 2 7 3 2 3 3" xfId="23124"/>
    <cellStyle name="Normal 2 7 3 2 3 3 2" xfId="23125"/>
    <cellStyle name="Normal 2 7 3 2 3 3 2 2" xfId="23126"/>
    <cellStyle name="Normal 2 7 3 2 3 3 2 2 2" xfId="23127"/>
    <cellStyle name="Normal 2 7 3 2 3 3 2 2 3" xfId="23128"/>
    <cellStyle name="Normal 2 7 3 2 3 3 2 3" xfId="23129"/>
    <cellStyle name="Normal 2 7 3 2 3 3 2 4" xfId="23130"/>
    <cellStyle name="Normal 2 7 3 2 3 3 3" xfId="23131"/>
    <cellStyle name="Normal 2 7 3 2 3 3 3 2" xfId="23132"/>
    <cellStyle name="Normal 2 7 3 2 3 3 3 3" xfId="23133"/>
    <cellStyle name="Normal 2 7 3 2 3 3 4" xfId="23134"/>
    <cellStyle name="Normal 2 7 3 2 3 3 5" xfId="23135"/>
    <cellStyle name="Normal 2 7 3 2 3 4" xfId="23136"/>
    <cellStyle name="Normal 2 7 3 2 3 4 2" xfId="23137"/>
    <cellStyle name="Normal 2 7 3 2 3 4 2 2" xfId="23138"/>
    <cellStyle name="Normal 2 7 3 2 3 4 2 3" xfId="23139"/>
    <cellStyle name="Normal 2 7 3 2 3 4 3" xfId="23140"/>
    <cellStyle name="Normal 2 7 3 2 3 4 4" xfId="23141"/>
    <cellStyle name="Normal 2 7 3 2 3 5" xfId="23142"/>
    <cellStyle name="Normal 2 7 3 2 3 5 2" xfId="23143"/>
    <cellStyle name="Normal 2 7 3 2 3 5 3" xfId="23144"/>
    <cellStyle name="Normal 2 7 3 2 3 6" xfId="23145"/>
    <cellStyle name="Normal 2 7 3 2 3 7" xfId="23146"/>
    <cellStyle name="Normal 2 7 3 2 4" xfId="23147"/>
    <cellStyle name="Normal 2 7 3 2 4 2" xfId="23148"/>
    <cellStyle name="Normal 2 7 3 2 4 2 2" xfId="23149"/>
    <cellStyle name="Normal 2 7 3 2 4 2 2 2" xfId="23150"/>
    <cellStyle name="Normal 2 7 3 2 4 2 2 2 2" xfId="23151"/>
    <cellStyle name="Normal 2 7 3 2 4 2 2 2 3" xfId="23152"/>
    <cellStyle name="Normal 2 7 3 2 4 2 2 3" xfId="23153"/>
    <cellStyle name="Normal 2 7 3 2 4 2 2 4" xfId="23154"/>
    <cellStyle name="Normal 2 7 3 2 4 2 3" xfId="23155"/>
    <cellStyle name="Normal 2 7 3 2 4 2 3 2" xfId="23156"/>
    <cellStyle name="Normal 2 7 3 2 4 2 3 3" xfId="23157"/>
    <cellStyle name="Normal 2 7 3 2 4 2 4" xfId="23158"/>
    <cellStyle name="Normal 2 7 3 2 4 2 5" xfId="23159"/>
    <cellStyle name="Normal 2 7 3 2 4 3" xfId="23160"/>
    <cellStyle name="Normal 2 7 3 2 4 3 2" xfId="23161"/>
    <cellStyle name="Normal 2 7 3 2 4 3 2 2" xfId="23162"/>
    <cellStyle name="Normal 2 7 3 2 4 3 2 3" xfId="23163"/>
    <cellStyle name="Normal 2 7 3 2 4 3 3" xfId="23164"/>
    <cellStyle name="Normal 2 7 3 2 4 3 4" xfId="23165"/>
    <cellStyle name="Normal 2 7 3 2 4 4" xfId="23166"/>
    <cellStyle name="Normal 2 7 3 2 4 4 2" xfId="23167"/>
    <cellStyle name="Normal 2 7 3 2 4 4 3" xfId="23168"/>
    <cellStyle name="Normal 2 7 3 2 4 5" xfId="23169"/>
    <cellStyle name="Normal 2 7 3 2 4 6" xfId="23170"/>
    <cellStyle name="Normal 2 7 3 2 5" xfId="23171"/>
    <cellStyle name="Normal 2 7 3 2 5 2" xfId="23172"/>
    <cellStyle name="Normal 2 7 3 2 5 2 2" xfId="23173"/>
    <cellStyle name="Normal 2 7 3 2 5 2 2 2" xfId="23174"/>
    <cellStyle name="Normal 2 7 3 2 5 2 2 3" xfId="23175"/>
    <cellStyle name="Normal 2 7 3 2 5 2 3" xfId="23176"/>
    <cellStyle name="Normal 2 7 3 2 5 2 4" xfId="23177"/>
    <cellStyle name="Normal 2 7 3 2 5 3" xfId="23178"/>
    <cellStyle name="Normal 2 7 3 2 5 3 2" xfId="23179"/>
    <cellStyle name="Normal 2 7 3 2 5 3 3" xfId="23180"/>
    <cellStyle name="Normal 2 7 3 2 5 4" xfId="23181"/>
    <cellStyle name="Normal 2 7 3 2 5 5" xfId="23182"/>
    <cellStyle name="Normal 2 7 3 2 6" xfId="23183"/>
    <cellStyle name="Normal 2 7 3 2 6 2" xfId="23184"/>
    <cellStyle name="Normal 2 7 3 2 6 2 2" xfId="23185"/>
    <cellStyle name="Normal 2 7 3 2 6 2 3" xfId="23186"/>
    <cellStyle name="Normal 2 7 3 2 6 3" xfId="23187"/>
    <cellStyle name="Normal 2 7 3 2 6 4" xfId="23188"/>
    <cellStyle name="Normal 2 7 3 2 7" xfId="23189"/>
    <cellStyle name="Normal 2 7 3 2 7 2" xfId="23190"/>
    <cellStyle name="Normal 2 7 3 2 7 2 2" xfId="23191"/>
    <cellStyle name="Normal 2 7 3 2 7 2 3" xfId="23192"/>
    <cellStyle name="Normal 2 7 3 2 7 3" xfId="23193"/>
    <cellStyle name="Normal 2 7 3 2 7 4" xfId="23194"/>
    <cellStyle name="Normal 2 7 3 2 8" xfId="23195"/>
    <cellStyle name="Normal 2 7 3 2 8 2" xfId="23196"/>
    <cellStyle name="Normal 2 7 3 2 8 3" xfId="23197"/>
    <cellStyle name="Normal 2 7 3 2 9" xfId="23198"/>
    <cellStyle name="Normal 2 7 3 2 9 2" xfId="23199"/>
    <cellStyle name="Normal 2 7 3 3" xfId="23200"/>
    <cellStyle name="Normal 2 7 3 3 2" xfId="23201"/>
    <cellStyle name="Normal 2 7 3 3 2 2" xfId="23202"/>
    <cellStyle name="Normal 2 7 3 3 2 2 2" xfId="23203"/>
    <cellStyle name="Normal 2 7 3 3 2 2 2 2" xfId="23204"/>
    <cellStyle name="Normal 2 7 3 3 2 2 2 2 2" xfId="23205"/>
    <cellStyle name="Normal 2 7 3 3 2 2 2 2 3" xfId="23206"/>
    <cellStyle name="Normal 2 7 3 3 2 2 2 3" xfId="23207"/>
    <cellStyle name="Normal 2 7 3 3 2 2 2 4" xfId="23208"/>
    <cellStyle name="Normal 2 7 3 3 2 2 3" xfId="23209"/>
    <cellStyle name="Normal 2 7 3 3 2 2 3 2" xfId="23210"/>
    <cellStyle name="Normal 2 7 3 3 2 2 3 3" xfId="23211"/>
    <cellStyle name="Normal 2 7 3 3 2 2 4" xfId="23212"/>
    <cellStyle name="Normal 2 7 3 3 2 2 5" xfId="23213"/>
    <cellStyle name="Normal 2 7 3 3 2 3" xfId="23214"/>
    <cellStyle name="Normal 2 7 3 3 2 3 2" xfId="23215"/>
    <cellStyle name="Normal 2 7 3 3 2 3 2 2" xfId="23216"/>
    <cellStyle name="Normal 2 7 3 3 2 3 2 3" xfId="23217"/>
    <cellStyle name="Normal 2 7 3 3 2 3 3" xfId="23218"/>
    <cellStyle name="Normal 2 7 3 3 2 3 4" xfId="23219"/>
    <cellStyle name="Normal 2 7 3 3 2 4" xfId="23220"/>
    <cellStyle name="Normal 2 7 3 3 2 4 2" xfId="23221"/>
    <cellStyle name="Normal 2 7 3 3 2 4 3" xfId="23222"/>
    <cellStyle name="Normal 2 7 3 3 2 5" xfId="23223"/>
    <cellStyle name="Normal 2 7 3 3 2 6" xfId="23224"/>
    <cellStyle name="Normal 2 7 3 3 3" xfId="23225"/>
    <cellStyle name="Normal 2 7 3 3 3 2" xfId="23226"/>
    <cellStyle name="Normal 2 7 3 3 3 2 2" xfId="23227"/>
    <cellStyle name="Normal 2 7 3 3 3 2 2 2" xfId="23228"/>
    <cellStyle name="Normal 2 7 3 3 3 2 2 3" xfId="23229"/>
    <cellStyle name="Normal 2 7 3 3 3 2 3" xfId="23230"/>
    <cellStyle name="Normal 2 7 3 3 3 2 4" xfId="23231"/>
    <cellStyle name="Normal 2 7 3 3 3 3" xfId="23232"/>
    <cellStyle name="Normal 2 7 3 3 3 3 2" xfId="23233"/>
    <cellStyle name="Normal 2 7 3 3 3 3 3" xfId="23234"/>
    <cellStyle name="Normal 2 7 3 3 3 4" xfId="23235"/>
    <cellStyle name="Normal 2 7 3 3 3 5" xfId="23236"/>
    <cellStyle name="Normal 2 7 3 3 4" xfId="23237"/>
    <cellStyle name="Normal 2 7 3 3 4 2" xfId="23238"/>
    <cellStyle name="Normal 2 7 3 3 4 2 2" xfId="23239"/>
    <cellStyle name="Normal 2 7 3 3 4 2 3" xfId="23240"/>
    <cellStyle name="Normal 2 7 3 3 4 3" xfId="23241"/>
    <cellStyle name="Normal 2 7 3 3 4 4" xfId="23242"/>
    <cellStyle name="Normal 2 7 3 3 5" xfId="23243"/>
    <cellStyle name="Normal 2 7 3 3 5 2" xfId="23244"/>
    <cellStyle name="Normal 2 7 3 3 5 3" xfId="23245"/>
    <cellStyle name="Normal 2 7 3 3 6" xfId="23246"/>
    <cellStyle name="Normal 2 7 3 3 7" xfId="23247"/>
    <cellStyle name="Normal 2 7 3 4" xfId="23248"/>
    <cellStyle name="Normal 2 7 3 4 2" xfId="23249"/>
    <cellStyle name="Normal 2 7 3 4 2 2" xfId="23250"/>
    <cellStyle name="Normal 2 7 3 4 2 2 2" xfId="23251"/>
    <cellStyle name="Normal 2 7 3 4 2 2 2 2" xfId="23252"/>
    <cellStyle name="Normal 2 7 3 4 2 2 2 2 2" xfId="23253"/>
    <cellStyle name="Normal 2 7 3 4 2 2 2 2 3" xfId="23254"/>
    <cellStyle name="Normal 2 7 3 4 2 2 2 3" xfId="23255"/>
    <cellStyle name="Normal 2 7 3 4 2 2 2 4" xfId="23256"/>
    <cellStyle name="Normal 2 7 3 4 2 2 3" xfId="23257"/>
    <cellStyle name="Normal 2 7 3 4 2 2 3 2" xfId="23258"/>
    <cellStyle name="Normal 2 7 3 4 2 2 3 3" xfId="23259"/>
    <cellStyle name="Normal 2 7 3 4 2 2 4" xfId="23260"/>
    <cellStyle name="Normal 2 7 3 4 2 2 5" xfId="23261"/>
    <cellStyle name="Normal 2 7 3 4 2 3" xfId="23262"/>
    <cellStyle name="Normal 2 7 3 4 2 3 2" xfId="23263"/>
    <cellStyle name="Normal 2 7 3 4 2 3 2 2" xfId="23264"/>
    <cellStyle name="Normal 2 7 3 4 2 3 2 3" xfId="23265"/>
    <cellStyle name="Normal 2 7 3 4 2 3 3" xfId="23266"/>
    <cellStyle name="Normal 2 7 3 4 2 3 4" xfId="23267"/>
    <cellStyle name="Normal 2 7 3 4 2 4" xfId="23268"/>
    <cellStyle name="Normal 2 7 3 4 2 4 2" xfId="23269"/>
    <cellStyle name="Normal 2 7 3 4 2 4 3" xfId="23270"/>
    <cellStyle name="Normal 2 7 3 4 2 5" xfId="23271"/>
    <cellStyle name="Normal 2 7 3 4 2 6" xfId="23272"/>
    <cellStyle name="Normal 2 7 3 4 3" xfId="23273"/>
    <cellStyle name="Normal 2 7 3 4 3 2" xfId="23274"/>
    <cellStyle name="Normal 2 7 3 4 3 2 2" xfId="23275"/>
    <cellStyle name="Normal 2 7 3 4 3 2 2 2" xfId="23276"/>
    <cellStyle name="Normal 2 7 3 4 3 2 2 3" xfId="23277"/>
    <cellStyle name="Normal 2 7 3 4 3 2 3" xfId="23278"/>
    <cellStyle name="Normal 2 7 3 4 3 2 4" xfId="23279"/>
    <cellStyle name="Normal 2 7 3 4 3 3" xfId="23280"/>
    <cellStyle name="Normal 2 7 3 4 3 3 2" xfId="23281"/>
    <cellStyle name="Normal 2 7 3 4 3 3 3" xfId="23282"/>
    <cellStyle name="Normal 2 7 3 4 3 4" xfId="23283"/>
    <cellStyle name="Normal 2 7 3 4 3 5" xfId="23284"/>
    <cellStyle name="Normal 2 7 3 4 4" xfId="23285"/>
    <cellStyle name="Normal 2 7 3 4 4 2" xfId="23286"/>
    <cellStyle name="Normal 2 7 3 4 4 2 2" xfId="23287"/>
    <cellStyle name="Normal 2 7 3 4 4 2 3" xfId="23288"/>
    <cellStyle name="Normal 2 7 3 4 4 3" xfId="23289"/>
    <cellStyle name="Normal 2 7 3 4 4 4" xfId="23290"/>
    <cellStyle name="Normal 2 7 3 4 5" xfId="23291"/>
    <cellStyle name="Normal 2 7 3 4 5 2" xfId="23292"/>
    <cellStyle name="Normal 2 7 3 4 5 3" xfId="23293"/>
    <cellStyle name="Normal 2 7 3 4 6" xfId="23294"/>
    <cellStyle name="Normal 2 7 3 4 7" xfId="23295"/>
    <cellStyle name="Normal 2 7 3 5" xfId="23296"/>
    <cellStyle name="Normal 2 7 3 5 2" xfId="23297"/>
    <cellStyle name="Normal 2 7 3 5 2 2" xfId="23298"/>
    <cellStyle name="Normal 2 7 3 5 2 2 2" xfId="23299"/>
    <cellStyle name="Normal 2 7 3 5 2 2 2 2" xfId="23300"/>
    <cellStyle name="Normal 2 7 3 5 2 2 2 3" xfId="23301"/>
    <cellStyle name="Normal 2 7 3 5 2 2 3" xfId="23302"/>
    <cellStyle name="Normal 2 7 3 5 2 2 4" xfId="23303"/>
    <cellStyle name="Normal 2 7 3 5 2 3" xfId="23304"/>
    <cellStyle name="Normal 2 7 3 5 2 3 2" xfId="23305"/>
    <cellStyle name="Normal 2 7 3 5 2 3 3" xfId="23306"/>
    <cellStyle name="Normal 2 7 3 5 2 4" xfId="23307"/>
    <cellStyle name="Normal 2 7 3 5 2 5" xfId="23308"/>
    <cellStyle name="Normal 2 7 3 5 3" xfId="23309"/>
    <cellStyle name="Normal 2 7 3 5 3 2" xfId="23310"/>
    <cellStyle name="Normal 2 7 3 5 3 2 2" xfId="23311"/>
    <cellStyle name="Normal 2 7 3 5 3 2 3" xfId="23312"/>
    <cellStyle name="Normal 2 7 3 5 3 3" xfId="23313"/>
    <cellStyle name="Normal 2 7 3 5 3 4" xfId="23314"/>
    <cellStyle name="Normal 2 7 3 5 4" xfId="23315"/>
    <cellStyle name="Normal 2 7 3 5 4 2" xfId="23316"/>
    <cellStyle name="Normal 2 7 3 5 4 3" xfId="23317"/>
    <cellStyle name="Normal 2 7 3 5 5" xfId="23318"/>
    <cellStyle name="Normal 2 7 3 5 6" xfId="23319"/>
    <cellStyle name="Normal 2 7 3 6" xfId="23320"/>
    <cellStyle name="Normal 2 7 3 6 2" xfId="23321"/>
    <cellStyle name="Normal 2 7 3 6 2 2" xfId="23322"/>
    <cellStyle name="Normal 2 7 3 6 2 2 2" xfId="23323"/>
    <cellStyle name="Normal 2 7 3 6 2 2 3" xfId="23324"/>
    <cellStyle name="Normal 2 7 3 6 2 3" xfId="23325"/>
    <cellStyle name="Normal 2 7 3 6 2 4" xfId="23326"/>
    <cellStyle name="Normal 2 7 3 6 3" xfId="23327"/>
    <cellStyle name="Normal 2 7 3 6 3 2" xfId="23328"/>
    <cellStyle name="Normal 2 7 3 6 3 3" xfId="23329"/>
    <cellStyle name="Normal 2 7 3 6 4" xfId="23330"/>
    <cellStyle name="Normal 2 7 3 6 5" xfId="23331"/>
    <cellStyle name="Normal 2 7 3 7" xfId="23332"/>
    <cellStyle name="Normal 2 7 3 7 2" xfId="23333"/>
    <cellStyle name="Normal 2 7 3 7 2 2" xfId="23334"/>
    <cellStyle name="Normal 2 7 3 7 2 3" xfId="23335"/>
    <cellStyle name="Normal 2 7 3 7 3" xfId="23336"/>
    <cellStyle name="Normal 2 7 3 7 4" xfId="23337"/>
    <cellStyle name="Normal 2 7 3 8" xfId="23338"/>
    <cellStyle name="Normal 2 7 3 8 2" xfId="23339"/>
    <cellStyle name="Normal 2 7 3 8 2 2" xfId="23340"/>
    <cellStyle name="Normal 2 7 3 8 2 3" xfId="23341"/>
    <cellStyle name="Normal 2 7 3 8 3" xfId="23342"/>
    <cellStyle name="Normal 2 7 3 8 4" xfId="23343"/>
    <cellStyle name="Normal 2 7 3 9" xfId="23344"/>
    <cellStyle name="Normal 2 7 3 9 2" xfId="23345"/>
    <cellStyle name="Normal 2 7 3 9 3" xfId="23346"/>
    <cellStyle name="Normal 2 7 4" xfId="23347"/>
    <cellStyle name="Normal 2 7 4 10" xfId="23348"/>
    <cellStyle name="Normal 2 7 4 10 2" xfId="23349"/>
    <cellStyle name="Normal 2 7 4 11" xfId="23350"/>
    <cellStyle name="Normal 2 7 4 12" xfId="23351"/>
    <cellStyle name="Normal 2 7 4 2" xfId="23352"/>
    <cellStyle name="Normal 2 7 4 2 10" xfId="23353"/>
    <cellStyle name="Normal 2 7 4 2 11" xfId="23354"/>
    <cellStyle name="Normal 2 7 4 2 2" xfId="23355"/>
    <cellStyle name="Normal 2 7 4 2 2 2" xfId="23356"/>
    <cellStyle name="Normal 2 7 4 2 2 2 2" xfId="23357"/>
    <cellStyle name="Normal 2 7 4 2 2 2 2 2" xfId="23358"/>
    <cellStyle name="Normal 2 7 4 2 2 2 2 2 2" xfId="23359"/>
    <cellStyle name="Normal 2 7 4 2 2 2 2 2 2 2" xfId="23360"/>
    <cellStyle name="Normal 2 7 4 2 2 2 2 2 2 3" xfId="23361"/>
    <cellStyle name="Normal 2 7 4 2 2 2 2 2 3" xfId="23362"/>
    <cellStyle name="Normal 2 7 4 2 2 2 2 2 4" xfId="23363"/>
    <cellStyle name="Normal 2 7 4 2 2 2 2 3" xfId="23364"/>
    <cellStyle name="Normal 2 7 4 2 2 2 2 3 2" xfId="23365"/>
    <cellStyle name="Normal 2 7 4 2 2 2 2 3 3" xfId="23366"/>
    <cellStyle name="Normal 2 7 4 2 2 2 2 4" xfId="23367"/>
    <cellStyle name="Normal 2 7 4 2 2 2 2 5" xfId="23368"/>
    <cellStyle name="Normal 2 7 4 2 2 2 3" xfId="23369"/>
    <cellStyle name="Normal 2 7 4 2 2 2 3 2" xfId="23370"/>
    <cellStyle name="Normal 2 7 4 2 2 2 3 2 2" xfId="23371"/>
    <cellStyle name="Normal 2 7 4 2 2 2 3 2 3" xfId="23372"/>
    <cellStyle name="Normal 2 7 4 2 2 2 3 3" xfId="23373"/>
    <cellStyle name="Normal 2 7 4 2 2 2 3 4" xfId="23374"/>
    <cellStyle name="Normal 2 7 4 2 2 2 4" xfId="23375"/>
    <cellStyle name="Normal 2 7 4 2 2 2 4 2" xfId="23376"/>
    <cellStyle name="Normal 2 7 4 2 2 2 4 3" xfId="23377"/>
    <cellStyle name="Normal 2 7 4 2 2 2 5" xfId="23378"/>
    <cellStyle name="Normal 2 7 4 2 2 2 6" xfId="23379"/>
    <cellStyle name="Normal 2 7 4 2 2 3" xfId="23380"/>
    <cellStyle name="Normal 2 7 4 2 2 3 2" xfId="23381"/>
    <cellStyle name="Normal 2 7 4 2 2 3 2 2" xfId="23382"/>
    <cellStyle name="Normal 2 7 4 2 2 3 2 2 2" xfId="23383"/>
    <cellStyle name="Normal 2 7 4 2 2 3 2 2 3" xfId="23384"/>
    <cellStyle name="Normal 2 7 4 2 2 3 2 3" xfId="23385"/>
    <cellStyle name="Normal 2 7 4 2 2 3 2 4" xfId="23386"/>
    <cellStyle name="Normal 2 7 4 2 2 3 3" xfId="23387"/>
    <cellStyle name="Normal 2 7 4 2 2 3 3 2" xfId="23388"/>
    <cellStyle name="Normal 2 7 4 2 2 3 3 3" xfId="23389"/>
    <cellStyle name="Normal 2 7 4 2 2 3 4" xfId="23390"/>
    <cellStyle name="Normal 2 7 4 2 2 3 5" xfId="23391"/>
    <cellStyle name="Normal 2 7 4 2 2 4" xfId="23392"/>
    <cellStyle name="Normal 2 7 4 2 2 4 2" xfId="23393"/>
    <cellStyle name="Normal 2 7 4 2 2 4 2 2" xfId="23394"/>
    <cellStyle name="Normal 2 7 4 2 2 4 2 3" xfId="23395"/>
    <cellStyle name="Normal 2 7 4 2 2 4 3" xfId="23396"/>
    <cellStyle name="Normal 2 7 4 2 2 4 4" xfId="23397"/>
    <cellStyle name="Normal 2 7 4 2 2 5" xfId="23398"/>
    <cellStyle name="Normal 2 7 4 2 2 5 2" xfId="23399"/>
    <cellStyle name="Normal 2 7 4 2 2 5 3" xfId="23400"/>
    <cellStyle name="Normal 2 7 4 2 2 6" xfId="23401"/>
    <cellStyle name="Normal 2 7 4 2 2 7" xfId="23402"/>
    <cellStyle name="Normal 2 7 4 2 3" xfId="23403"/>
    <cellStyle name="Normal 2 7 4 2 3 2" xfId="23404"/>
    <cellStyle name="Normal 2 7 4 2 3 2 2" xfId="23405"/>
    <cellStyle name="Normal 2 7 4 2 3 2 2 2" xfId="23406"/>
    <cellStyle name="Normal 2 7 4 2 3 2 2 2 2" xfId="23407"/>
    <cellStyle name="Normal 2 7 4 2 3 2 2 2 2 2" xfId="23408"/>
    <cellStyle name="Normal 2 7 4 2 3 2 2 2 2 3" xfId="23409"/>
    <cellStyle name="Normal 2 7 4 2 3 2 2 2 3" xfId="23410"/>
    <cellStyle name="Normal 2 7 4 2 3 2 2 2 4" xfId="23411"/>
    <cellStyle name="Normal 2 7 4 2 3 2 2 3" xfId="23412"/>
    <cellStyle name="Normal 2 7 4 2 3 2 2 3 2" xfId="23413"/>
    <cellStyle name="Normal 2 7 4 2 3 2 2 3 3" xfId="23414"/>
    <cellStyle name="Normal 2 7 4 2 3 2 2 4" xfId="23415"/>
    <cellStyle name="Normal 2 7 4 2 3 2 2 5" xfId="23416"/>
    <cellStyle name="Normal 2 7 4 2 3 2 3" xfId="23417"/>
    <cellStyle name="Normal 2 7 4 2 3 2 3 2" xfId="23418"/>
    <cellStyle name="Normal 2 7 4 2 3 2 3 2 2" xfId="23419"/>
    <cellStyle name="Normal 2 7 4 2 3 2 3 2 3" xfId="23420"/>
    <cellStyle name="Normal 2 7 4 2 3 2 3 3" xfId="23421"/>
    <cellStyle name="Normal 2 7 4 2 3 2 3 4" xfId="23422"/>
    <cellStyle name="Normal 2 7 4 2 3 2 4" xfId="23423"/>
    <cellStyle name="Normal 2 7 4 2 3 2 4 2" xfId="23424"/>
    <cellStyle name="Normal 2 7 4 2 3 2 4 3" xfId="23425"/>
    <cellStyle name="Normal 2 7 4 2 3 2 5" xfId="23426"/>
    <cellStyle name="Normal 2 7 4 2 3 2 6" xfId="23427"/>
    <cellStyle name="Normal 2 7 4 2 3 3" xfId="23428"/>
    <cellStyle name="Normal 2 7 4 2 3 3 2" xfId="23429"/>
    <cellStyle name="Normal 2 7 4 2 3 3 2 2" xfId="23430"/>
    <cellStyle name="Normal 2 7 4 2 3 3 2 2 2" xfId="23431"/>
    <cellStyle name="Normal 2 7 4 2 3 3 2 2 3" xfId="23432"/>
    <cellStyle name="Normal 2 7 4 2 3 3 2 3" xfId="23433"/>
    <cellStyle name="Normal 2 7 4 2 3 3 2 4" xfId="23434"/>
    <cellStyle name="Normal 2 7 4 2 3 3 3" xfId="23435"/>
    <cellStyle name="Normal 2 7 4 2 3 3 3 2" xfId="23436"/>
    <cellStyle name="Normal 2 7 4 2 3 3 3 3" xfId="23437"/>
    <cellStyle name="Normal 2 7 4 2 3 3 4" xfId="23438"/>
    <cellStyle name="Normal 2 7 4 2 3 3 5" xfId="23439"/>
    <cellStyle name="Normal 2 7 4 2 3 4" xfId="23440"/>
    <cellStyle name="Normal 2 7 4 2 3 4 2" xfId="23441"/>
    <cellStyle name="Normal 2 7 4 2 3 4 2 2" xfId="23442"/>
    <cellStyle name="Normal 2 7 4 2 3 4 2 3" xfId="23443"/>
    <cellStyle name="Normal 2 7 4 2 3 4 3" xfId="23444"/>
    <cellStyle name="Normal 2 7 4 2 3 4 4" xfId="23445"/>
    <cellStyle name="Normal 2 7 4 2 3 5" xfId="23446"/>
    <cellStyle name="Normal 2 7 4 2 3 5 2" xfId="23447"/>
    <cellStyle name="Normal 2 7 4 2 3 5 3" xfId="23448"/>
    <cellStyle name="Normal 2 7 4 2 3 6" xfId="23449"/>
    <cellStyle name="Normal 2 7 4 2 3 7" xfId="23450"/>
    <cellStyle name="Normal 2 7 4 2 4" xfId="23451"/>
    <cellStyle name="Normal 2 7 4 2 4 2" xfId="23452"/>
    <cellStyle name="Normal 2 7 4 2 4 2 2" xfId="23453"/>
    <cellStyle name="Normal 2 7 4 2 4 2 2 2" xfId="23454"/>
    <cellStyle name="Normal 2 7 4 2 4 2 2 2 2" xfId="23455"/>
    <cellStyle name="Normal 2 7 4 2 4 2 2 2 3" xfId="23456"/>
    <cellStyle name="Normal 2 7 4 2 4 2 2 3" xfId="23457"/>
    <cellStyle name="Normal 2 7 4 2 4 2 2 4" xfId="23458"/>
    <cellStyle name="Normal 2 7 4 2 4 2 3" xfId="23459"/>
    <cellStyle name="Normal 2 7 4 2 4 2 3 2" xfId="23460"/>
    <cellStyle name="Normal 2 7 4 2 4 2 3 3" xfId="23461"/>
    <cellStyle name="Normal 2 7 4 2 4 2 4" xfId="23462"/>
    <cellStyle name="Normal 2 7 4 2 4 2 5" xfId="23463"/>
    <cellStyle name="Normal 2 7 4 2 4 3" xfId="23464"/>
    <cellStyle name="Normal 2 7 4 2 4 3 2" xfId="23465"/>
    <cellStyle name="Normal 2 7 4 2 4 3 2 2" xfId="23466"/>
    <cellStyle name="Normal 2 7 4 2 4 3 2 3" xfId="23467"/>
    <cellStyle name="Normal 2 7 4 2 4 3 3" xfId="23468"/>
    <cellStyle name="Normal 2 7 4 2 4 3 4" xfId="23469"/>
    <cellStyle name="Normal 2 7 4 2 4 4" xfId="23470"/>
    <cellStyle name="Normal 2 7 4 2 4 4 2" xfId="23471"/>
    <cellStyle name="Normal 2 7 4 2 4 4 3" xfId="23472"/>
    <cellStyle name="Normal 2 7 4 2 4 5" xfId="23473"/>
    <cellStyle name="Normal 2 7 4 2 4 6" xfId="23474"/>
    <cellStyle name="Normal 2 7 4 2 5" xfId="23475"/>
    <cellStyle name="Normal 2 7 4 2 5 2" xfId="23476"/>
    <cellStyle name="Normal 2 7 4 2 5 2 2" xfId="23477"/>
    <cellStyle name="Normal 2 7 4 2 5 2 2 2" xfId="23478"/>
    <cellStyle name="Normal 2 7 4 2 5 2 2 3" xfId="23479"/>
    <cellStyle name="Normal 2 7 4 2 5 2 3" xfId="23480"/>
    <cellStyle name="Normal 2 7 4 2 5 2 4" xfId="23481"/>
    <cellStyle name="Normal 2 7 4 2 5 3" xfId="23482"/>
    <cellStyle name="Normal 2 7 4 2 5 3 2" xfId="23483"/>
    <cellStyle name="Normal 2 7 4 2 5 3 3" xfId="23484"/>
    <cellStyle name="Normal 2 7 4 2 5 4" xfId="23485"/>
    <cellStyle name="Normal 2 7 4 2 5 5" xfId="23486"/>
    <cellStyle name="Normal 2 7 4 2 6" xfId="23487"/>
    <cellStyle name="Normal 2 7 4 2 6 2" xfId="23488"/>
    <cellStyle name="Normal 2 7 4 2 6 2 2" xfId="23489"/>
    <cellStyle name="Normal 2 7 4 2 6 2 3" xfId="23490"/>
    <cellStyle name="Normal 2 7 4 2 6 3" xfId="23491"/>
    <cellStyle name="Normal 2 7 4 2 6 4" xfId="23492"/>
    <cellStyle name="Normal 2 7 4 2 7" xfId="23493"/>
    <cellStyle name="Normal 2 7 4 2 7 2" xfId="23494"/>
    <cellStyle name="Normal 2 7 4 2 7 2 2" xfId="23495"/>
    <cellStyle name="Normal 2 7 4 2 7 2 3" xfId="23496"/>
    <cellStyle name="Normal 2 7 4 2 7 3" xfId="23497"/>
    <cellStyle name="Normal 2 7 4 2 7 4" xfId="23498"/>
    <cellStyle name="Normal 2 7 4 2 8" xfId="23499"/>
    <cellStyle name="Normal 2 7 4 2 8 2" xfId="23500"/>
    <cellStyle name="Normal 2 7 4 2 8 3" xfId="23501"/>
    <cellStyle name="Normal 2 7 4 2 9" xfId="23502"/>
    <cellStyle name="Normal 2 7 4 2 9 2" xfId="23503"/>
    <cellStyle name="Normal 2 7 4 3" xfId="23504"/>
    <cellStyle name="Normal 2 7 4 3 2" xfId="23505"/>
    <cellStyle name="Normal 2 7 4 3 2 2" xfId="23506"/>
    <cellStyle name="Normal 2 7 4 3 2 2 2" xfId="23507"/>
    <cellStyle name="Normal 2 7 4 3 2 2 2 2" xfId="23508"/>
    <cellStyle name="Normal 2 7 4 3 2 2 2 2 2" xfId="23509"/>
    <cellStyle name="Normal 2 7 4 3 2 2 2 2 3" xfId="23510"/>
    <cellStyle name="Normal 2 7 4 3 2 2 2 3" xfId="23511"/>
    <cellStyle name="Normal 2 7 4 3 2 2 2 4" xfId="23512"/>
    <cellStyle name="Normal 2 7 4 3 2 2 3" xfId="23513"/>
    <cellStyle name="Normal 2 7 4 3 2 2 3 2" xfId="23514"/>
    <cellStyle name="Normal 2 7 4 3 2 2 3 3" xfId="23515"/>
    <cellStyle name="Normal 2 7 4 3 2 2 4" xfId="23516"/>
    <cellStyle name="Normal 2 7 4 3 2 2 5" xfId="23517"/>
    <cellStyle name="Normal 2 7 4 3 2 3" xfId="23518"/>
    <cellStyle name="Normal 2 7 4 3 2 3 2" xfId="23519"/>
    <cellStyle name="Normal 2 7 4 3 2 3 2 2" xfId="23520"/>
    <cellStyle name="Normal 2 7 4 3 2 3 2 3" xfId="23521"/>
    <cellStyle name="Normal 2 7 4 3 2 3 3" xfId="23522"/>
    <cellStyle name="Normal 2 7 4 3 2 3 4" xfId="23523"/>
    <cellStyle name="Normal 2 7 4 3 2 4" xfId="23524"/>
    <cellStyle name="Normal 2 7 4 3 2 4 2" xfId="23525"/>
    <cellStyle name="Normal 2 7 4 3 2 4 3" xfId="23526"/>
    <cellStyle name="Normal 2 7 4 3 2 5" xfId="23527"/>
    <cellStyle name="Normal 2 7 4 3 2 6" xfId="23528"/>
    <cellStyle name="Normal 2 7 4 3 3" xfId="23529"/>
    <cellStyle name="Normal 2 7 4 3 3 2" xfId="23530"/>
    <cellStyle name="Normal 2 7 4 3 3 2 2" xfId="23531"/>
    <cellStyle name="Normal 2 7 4 3 3 2 2 2" xfId="23532"/>
    <cellStyle name="Normal 2 7 4 3 3 2 2 3" xfId="23533"/>
    <cellStyle name="Normal 2 7 4 3 3 2 3" xfId="23534"/>
    <cellStyle name="Normal 2 7 4 3 3 2 4" xfId="23535"/>
    <cellStyle name="Normal 2 7 4 3 3 3" xfId="23536"/>
    <cellStyle name="Normal 2 7 4 3 3 3 2" xfId="23537"/>
    <cellStyle name="Normal 2 7 4 3 3 3 3" xfId="23538"/>
    <cellStyle name="Normal 2 7 4 3 3 4" xfId="23539"/>
    <cellStyle name="Normal 2 7 4 3 3 5" xfId="23540"/>
    <cellStyle name="Normal 2 7 4 3 4" xfId="23541"/>
    <cellStyle name="Normal 2 7 4 3 4 2" xfId="23542"/>
    <cellStyle name="Normal 2 7 4 3 4 2 2" xfId="23543"/>
    <cellStyle name="Normal 2 7 4 3 4 2 3" xfId="23544"/>
    <cellStyle name="Normal 2 7 4 3 4 3" xfId="23545"/>
    <cellStyle name="Normal 2 7 4 3 4 4" xfId="23546"/>
    <cellStyle name="Normal 2 7 4 3 5" xfId="23547"/>
    <cellStyle name="Normal 2 7 4 3 5 2" xfId="23548"/>
    <cellStyle name="Normal 2 7 4 3 5 3" xfId="23549"/>
    <cellStyle name="Normal 2 7 4 3 6" xfId="23550"/>
    <cellStyle name="Normal 2 7 4 3 7" xfId="23551"/>
    <cellStyle name="Normal 2 7 4 4" xfId="23552"/>
    <cellStyle name="Normal 2 7 4 4 2" xfId="23553"/>
    <cellStyle name="Normal 2 7 4 4 2 2" xfId="23554"/>
    <cellStyle name="Normal 2 7 4 4 2 2 2" xfId="23555"/>
    <cellStyle name="Normal 2 7 4 4 2 2 2 2" xfId="23556"/>
    <cellStyle name="Normal 2 7 4 4 2 2 2 2 2" xfId="23557"/>
    <cellStyle name="Normal 2 7 4 4 2 2 2 2 3" xfId="23558"/>
    <cellStyle name="Normal 2 7 4 4 2 2 2 3" xfId="23559"/>
    <cellStyle name="Normal 2 7 4 4 2 2 2 4" xfId="23560"/>
    <cellStyle name="Normal 2 7 4 4 2 2 3" xfId="23561"/>
    <cellStyle name="Normal 2 7 4 4 2 2 3 2" xfId="23562"/>
    <cellStyle name="Normal 2 7 4 4 2 2 3 3" xfId="23563"/>
    <cellStyle name="Normal 2 7 4 4 2 2 4" xfId="23564"/>
    <cellStyle name="Normal 2 7 4 4 2 2 5" xfId="23565"/>
    <cellStyle name="Normal 2 7 4 4 2 3" xfId="23566"/>
    <cellStyle name="Normal 2 7 4 4 2 3 2" xfId="23567"/>
    <cellStyle name="Normal 2 7 4 4 2 3 2 2" xfId="23568"/>
    <cellStyle name="Normal 2 7 4 4 2 3 2 3" xfId="23569"/>
    <cellStyle name="Normal 2 7 4 4 2 3 3" xfId="23570"/>
    <cellStyle name="Normal 2 7 4 4 2 3 4" xfId="23571"/>
    <cellStyle name="Normal 2 7 4 4 2 4" xfId="23572"/>
    <cellStyle name="Normal 2 7 4 4 2 4 2" xfId="23573"/>
    <cellStyle name="Normal 2 7 4 4 2 4 3" xfId="23574"/>
    <cellStyle name="Normal 2 7 4 4 2 5" xfId="23575"/>
    <cellStyle name="Normal 2 7 4 4 2 6" xfId="23576"/>
    <cellStyle name="Normal 2 7 4 4 3" xfId="23577"/>
    <cellStyle name="Normal 2 7 4 4 3 2" xfId="23578"/>
    <cellStyle name="Normal 2 7 4 4 3 2 2" xfId="23579"/>
    <cellStyle name="Normal 2 7 4 4 3 2 2 2" xfId="23580"/>
    <cellStyle name="Normal 2 7 4 4 3 2 2 3" xfId="23581"/>
    <cellStyle name="Normal 2 7 4 4 3 2 3" xfId="23582"/>
    <cellStyle name="Normal 2 7 4 4 3 2 4" xfId="23583"/>
    <cellStyle name="Normal 2 7 4 4 3 3" xfId="23584"/>
    <cellStyle name="Normal 2 7 4 4 3 3 2" xfId="23585"/>
    <cellStyle name="Normal 2 7 4 4 3 3 3" xfId="23586"/>
    <cellStyle name="Normal 2 7 4 4 3 4" xfId="23587"/>
    <cellStyle name="Normal 2 7 4 4 3 5" xfId="23588"/>
    <cellStyle name="Normal 2 7 4 4 4" xfId="23589"/>
    <cellStyle name="Normal 2 7 4 4 4 2" xfId="23590"/>
    <cellStyle name="Normal 2 7 4 4 4 2 2" xfId="23591"/>
    <cellStyle name="Normal 2 7 4 4 4 2 3" xfId="23592"/>
    <cellStyle name="Normal 2 7 4 4 4 3" xfId="23593"/>
    <cellStyle name="Normal 2 7 4 4 4 4" xfId="23594"/>
    <cellStyle name="Normal 2 7 4 4 5" xfId="23595"/>
    <cellStyle name="Normal 2 7 4 4 5 2" xfId="23596"/>
    <cellStyle name="Normal 2 7 4 4 5 3" xfId="23597"/>
    <cellStyle name="Normal 2 7 4 4 6" xfId="23598"/>
    <cellStyle name="Normal 2 7 4 4 7" xfId="23599"/>
    <cellStyle name="Normal 2 7 4 5" xfId="23600"/>
    <cellStyle name="Normal 2 7 4 5 2" xfId="23601"/>
    <cellStyle name="Normal 2 7 4 5 2 2" xfId="23602"/>
    <cellStyle name="Normal 2 7 4 5 2 2 2" xfId="23603"/>
    <cellStyle name="Normal 2 7 4 5 2 2 2 2" xfId="23604"/>
    <cellStyle name="Normal 2 7 4 5 2 2 2 3" xfId="23605"/>
    <cellStyle name="Normal 2 7 4 5 2 2 3" xfId="23606"/>
    <cellStyle name="Normal 2 7 4 5 2 2 4" xfId="23607"/>
    <cellStyle name="Normal 2 7 4 5 2 3" xfId="23608"/>
    <cellStyle name="Normal 2 7 4 5 2 3 2" xfId="23609"/>
    <cellStyle name="Normal 2 7 4 5 2 3 3" xfId="23610"/>
    <cellStyle name="Normal 2 7 4 5 2 4" xfId="23611"/>
    <cellStyle name="Normal 2 7 4 5 2 5" xfId="23612"/>
    <cellStyle name="Normal 2 7 4 5 3" xfId="23613"/>
    <cellStyle name="Normal 2 7 4 5 3 2" xfId="23614"/>
    <cellStyle name="Normal 2 7 4 5 3 2 2" xfId="23615"/>
    <cellStyle name="Normal 2 7 4 5 3 2 3" xfId="23616"/>
    <cellStyle name="Normal 2 7 4 5 3 3" xfId="23617"/>
    <cellStyle name="Normal 2 7 4 5 3 4" xfId="23618"/>
    <cellStyle name="Normal 2 7 4 5 4" xfId="23619"/>
    <cellStyle name="Normal 2 7 4 5 4 2" xfId="23620"/>
    <cellStyle name="Normal 2 7 4 5 4 3" xfId="23621"/>
    <cellStyle name="Normal 2 7 4 5 5" xfId="23622"/>
    <cellStyle name="Normal 2 7 4 5 6" xfId="23623"/>
    <cellStyle name="Normal 2 7 4 6" xfId="23624"/>
    <cellStyle name="Normal 2 7 4 6 2" xfId="23625"/>
    <cellStyle name="Normal 2 7 4 6 2 2" xfId="23626"/>
    <cellStyle name="Normal 2 7 4 6 2 2 2" xfId="23627"/>
    <cellStyle name="Normal 2 7 4 6 2 2 3" xfId="23628"/>
    <cellStyle name="Normal 2 7 4 6 2 3" xfId="23629"/>
    <cellStyle name="Normal 2 7 4 6 2 4" xfId="23630"/>
    <cellStyle name="Normal 2 7 4 6 3" xfId="23631"/>
    <cellStyle name="Normal 2 7 4 6 3 2" xfId="23632"/>
    <cellStyle name="Normal 2 7 4 6 3 3" xfId="23633"/>
    <cellStyle name="Normal 2 7 4 6 4" xfId="23634"/>
    <cellStyle name="Normal 2 7 4 6 5" xfId="23635"/>
    <cellStyle name="Normal 2 7 4 7" xfId="23636"/>
    <cellStyle name="Normal 2 7 4 7 2" xfId="23637"/>
    <cellStyle name="Normal 2 7 4 7 2 2" xfId="23638"/>
    <cellStyle name="Normal 2 7 4 7 2 3" xfId="23639"/>
    <cellStyle name="Normal 2 7 4 7 3" xfId="23640"/>
    <cellStyle name="Normal 2 7 4 7 4" xfId="23641"/>
    <cellStyle name="Normal 2 7 4 8" xfId="23642"/>
    <cellStyle name="Normal 2 7 4 8 2" xfId="23643"/>
    <cellStyle name="Normal 2 7 4 8 2 2" xfId="23644"/>
    <cellStyle name="Normal 2 7 4 8 2 3" xfId="23645"/>
    <cellStyle name="Normal 2 7 4 8 3" xfId="23646"/>
    <cellStyle name="Normal 2 7 4 8 4" xfId="23647"/>
    <cellStyle name="Normal 2 7 4 9" xfId="23648"/>
    <cellStyle name="Normal 2 7 4 9 2" xfId="23649"/>
    <cellStyle name="Normal 2 7 4 9 3" xfId="23650"/>
    <cellStyle name="Normal 2 7 5" xfId="23651"/>
    <cellStyle name="Normal 2 7 5 2" xfId="23652"/>
    <cellStyle name="Normal 2 7 5 2 2" xfId="23653"/>
    <cellStyle name="Normal 2 7 5 2 2 2" xfId="23654"/>
    <cellStyle name="Normal 2 7 5 2 2 2 2" xfId="23655"/>
    <cellStyle name="Normal 2 7 5 2 2 2 2 2" xfId="23656"/>
    <cellStyle name="Normal 2 7 5 2 2 2 2 2 2" xfId="23657"/>
    <cellStyle name="Normal 2 7 5 2 2 2 2 3" xfId="23658"/>
    <cellStyle name="Normal 2 7 5 2 2 2 3" xfId="23659"/>
    <cellStyle name="Normal 2 7 5 2 2 2 3 2" xfId="23660"/>
    <cellStyle name="Normal 2 7 5 2 2 2 4" xfId="23661"/>
    <cellStyle name="Normal 2 7 5 2 2 3" xfId="23662"/>
    <cellStyle name="Normal 2 7 5 2 2 3 2" xfId="23663"/>
    <cellStyle name="Normal 2 7 5 2 2 3 2 2" xfId="23664"/>
    <cellStyle name="Normal 2 7 5 2 2 3 3" xfId="23665"/>
    <cellStyle name="Normal 2 7 5 2 2 4" xfId="23666"/>
    <cellStyle name="Normal 2 7 5 2 2 4 2" xfId="23667"/>
    <cellStyle name="Normal 2 7 5 2 2 5" xfId="23668"/>
    <cellStyle name="Normal 2 7 5 2 3" xfId="23669"/>
    <cellStyle name="Normal 2 7 5 2 3 2" xfId="23670"/>
    <cellStyle name="Normal 2 7 5 2 3 2 2" xfId="23671"/>
    <cellStyle name="Normal 2 7 5 2 3 2 2 2" xfId="23672"/>
    <cellStyle name="Normal 2 7 5 2 3 2 2 2 2" xfId="23673"/>
    <cellStyle name="Normal 2 7 5 2 3 2 2 3" xfId="23674"/>
    <cellStyle name="Normal 2 7 5 2 3 2 3" xfId="23675"/>
    <cellStyle name="Normal 2 7 5 2 3 2 3 2" xfId="23676"/>
    <cellStyle name="Normal 2 7 5 2 3 2 4" xfId="23677"/>
    <cellStyle name="Normal 2 7 5 2 3 3" xfId="23678"/>
    <cellStyle name="Normal 2 7 5 2 3 3 2" xfId="23679"/>
    <cellStyle name="Normal 2 7 5 2 3 3 2 2" xfId="23680"/>
    <cellStyle name="Normal 2 7 5 2 3 3 3" xfId="23681"/>
    <cellStyle name="Normal 2 7 5 2 3 4" xfId="23682"/>
    <cellStyle name="Normal 2 7 5 2 3 4 2" xfId="23683"/>
    <cellStyle name="Normal 2 7 5 2 3 5" xfId="23684"/>
    <cellStyle name="Normal 2 7 5 2 4" xfId="23685"/>
    <cellStyle name="Normal 2 7 5 2 4 2" xfId="23686"/>
    <cellStyle name="Normal 2 7 5 2 4 2 2" xfId="23687"/>
    <cellStyle name="Normal 2 7 5 2 4 2 2 2" xfId="23688"/>
    <cellStyle name="Normal 2 7 5 2 4 2 3" xfId="23689"/>
    <cellStyle name="Normal 2 7 5 2 4 3" xfId="23690"/>
    <cellStyle name="Normal 2 7 5 2 4 3 2" xfId="23691"/>
    <cellStyle name="Normal 2 7 5 2 4 4" xfId="23692"/>
    <cellStyle name="Normal 2 7 5 2 5" xfId="23693"/>
    <cellStyle name="Normal 2 7 5 2 5 2" xfId="23694"/>
    <cellStyle name="Normal 2 7 5 2 5 2 2" xfId="23695"/>
    <cellStyle name="Normal 2 7 5 2 5 3" xfId="23696"/>
    <cellStyle name="Normal 2 7 5 2 6" xfId="23697"/>
    <cellStyle name="Normal 2 7 5 2 6 2" xfId="23698"/>
    <cellStyle name="Normal 2 7 5 2 7" xfId="23699"/>
    <cellStyle name="Normal 2 7 5 3" xfId="23700"/>
    <cellStyle name="Normal 2 7 5 3 2" xfId="23701"/>
    <cellStyle name="Normal 2 7 5 3 2 2" xfId="23702"/>
    <cellStyle name="Normal 2 7 5 3 2 2 2" xfId="23703"/>
    <cellStyle name="Normal 2 7 5 3 2 2 2 2" xfId="23704"/>
    <cellStyle name="Normal 2 7 5 3 2 2 2 2 2" xfId="23705"/>
    <cellStyle name="Normal 2 7 5 3 2 2 2 3" xfId="23706"/>
    <cellStyle name="Normal 2 7 5 3 2 2 3" xfId="23707"/>
    <cellStyle name="Normal 2 7 5 3 2 2 3 2" xfId="23708"/>
    <cellStyle name="Normal 2 7 5 3 2 2 4" xfId="23709"/>
    <cellStyle name="Normal 2 7 5 3 2 3" xfId="23710"/>
    <cellStyle name="Normal 2 7 5 3 2 3 2" xfId="23711"/>
    <cellStyle name="Normal 2 7 5 3 2 3 2 2" xfId="23712"/>
    <cellStyle name="Normal 2 7 5 3 2 3 3" xfId="23713"/>
    <cellStyle name="Normal 2 7 5 3 2 4" xfId="23714"/>
    <cellStyle name="Normal 2 7 5 3 2 4 2" xfId="23715"/>
    <cellStyle name="Normal 2 7 5 3 2 5" xfId="23716"/>
    <cellStyle name="Normal 2 7 5 3 3" xfId="23717"/>
    <cellStyle name="Normal 2 7 5 3 3 2" xfId="23718"/>
    <cellStyle name="Normal 2 7 5 3 3 2 2" xfId="23719"/>
    <cellStyle name="Normal 2 7 5 3 3 2 2 2" xfId="23720"/>
    <cellStyle name="Normal 2 7 5 3 3 2 2 2 2" xfId="23721"/>
    <cellStyle name="Normal 2 7 5 3 3 2 2 3" xfId="23722"/>
    <cellStyle name="Normal 2 7 5 3 3 2 3" xfId="23723"/>
    <cellStyle name="Normal 2 7 5 3 3 2 3 2" xfId="23724"/>
    <cellStyle name="Normal 2 7 5 3 3 2 4" xfId="23725"/>
    <cellStyle name="Normal 2 7 5 3 3 3" xfId="23726"/>
    <cellStyle name="Normal 2 7 5 3 3 3 2" xfId="23727"/>
    <cellStyle name="Normal 2 7 5 3 3 3 2 2" xfId="23728"/>
    <cellStyle name="Normal 2 7 5 3 3 3 3" xfId="23729"/>
    <cellStyle name="Normal 2 7 5 3 3 4" xfId="23730"/>
    <cellStyle name="Normal 2 7 5 3 3 4 2" xfId="23731"/>
    <cellStyle name="Normal 2 7 5 3 3 5" xfId="23732"/>
    <cellStyle name="Normal 2 7 5 3 4" xfId="23733"/>
    <cellStyle name="Normal 2 7 5 3 4 2" xfId="23734"/>
    <cellStyle name="Normal 2 7 5 3 4 2 2" xfId="23735"/>
    <cellStyle name="Normal 2 7 5 3 4 2 2 2" xfId="23736"/>
    <cellStyle name="Normal 2 7 5 3 4 2 3" xfId="23737"/>
    <cellStyle name="Normal 2 7 5 3 4 3" xfId="23738"/>
    <cellStyle name="Normal 2 7 5 3 4 3 2" xfId="23739"/>
    <cellStyle name="Normal 2 7 5 3 4 4" xfId="23740"/>
    <cellStyle name="Normal 2 7 5 3 5" xfId="23741"/>
    <cellStyle name="Normal 2 7 5 3 5 2" xfId="23742"/>
    <cellStyle name="Normal 2 7 5 3 5 2 2" xfId="23743"/>
    <cellStyle name="Normal 2 7 5 3 5 3" xfId="23744"/>
    <cellStyle name="Normal 2 7 5 3 6" xfId="23745"/>
    <cellStyle name="Normal 2 7 5 3 6 2" xfId="23746"/>
    <cellStyle name="Normal 2 7 5 3 7" xfId="23747"/>
    <cellStyle name="Normal 2 7 5 4" xfId="23748"/>
    <cellStyle name="Normal 2 7 5 4 2" xfId="23749"/>
    <cellStyle name="Normal 2 7 5 4 2 2" xfId="23750"/>
    <cellStyle name="Normal 2 7 5 4 2 2 2" xfId="23751"/>
    <cellStyle name="Normal 2 7 5 4 2 2 2 2" xfId="23752"/>
    <cellStyle name="Normal 2 7 5 4 2 2 3" xfId="23753"/>
    <cellStyle name="Normal 2 7 5 4 2 3" xfId="23754"/>
    <cellStyle name="Normal 2 7 5 4 2 3 2" xfId="23755"/>
    <cellStyle name="Normal 2 7 5 4 2 4" xfId="23756"/>
    <cellStyle name="Normal 2 7 5 4 3" xfId="23757"/>
    <cellStyle name="Normal 2 7 5 4 3 2" xfId="23758"/>
    <cellStyle name="Normal 2 7 5 4 3 2 2" xfId="23759"/>
    <cellStyle name="Normal 2 7 5 4 3 3" xfId="23760"/>
    <cellStyle name="Normal 2 7 5 4 4" xfId="23761"/>
    <cellStyle name="Normal 2 7 5 4 4 2" xfId="23762"/>
    <cellStyle name="Normal 2 7 5 4 5" xfId="23763"/>
    <cellStyle name="Normal 2 7 5 5" xfId="23764"/>
    <cellStyle name="Normal 2 7 5 5 2" xfId="23765"/>
    <cellStyle name="Normal 2 7 5 5 2 2" xfId="23766"/>
    <cellStyle name="Normal 2 7 5 5 2 2 2" xfId="23767"/>
    <cellStyle name="Normal 2 7 5 5 2 2 2 2" xfId="23768"/>
    <cellStyle name="Normal 2 7 5 5 2 2 3" xfId="23769"/>
    <cellStyle name="Normal 2 7 5 5 2 3" xfId="23770"/>
    <cellStyle name="Normal 2 7 5 5 2 3 2" xfId="23771"/>
    <cellStyle name="Normal 2 7 5 5 2 4" xfId="23772"/>
    <cellStyle name="Normal 2 7 5 5 3" xfId="23773"/>
    <cellStyle name="Normal 2 7 5 5 3 2" xfId="23774"/>
    <cellStyle name="Normal 2 7 5 5 3 2 2" xfId="23775"/>
    <cellStyle name="Normal 2 7 5 5 3 3" xfId="23776"/>
    <cellStyle name="Normal 2 7 5 5 4" xfId="23777"/>
    <cellStyle name="Normal 2 7 5 5 4 2" xfId="23778"/>
    <cellStyle name="Normal 2 7 5 5 5" xfId="23779"/>
    <cellStyle name="Normal 2 7 5 6" xfId="23780"/>
    <cellStyle name="Normal 2 7 5 6 2" xfId="23781"/>
    <cellStyle name="Normal 2 7 5 6 2 2" xfId="23782"/>
    <cellStyle name="Normal 2 7 5 6 2 2 2" xfId="23783"/>
    <cellStyle name="Normal 2 7 5 6 2 3" xfId="23784"/>
    <cellStyle name="Normal 2 7 5 6 3" xfId="23785"/>
    <cellStyle name="Normal 2 7 5 6 3 2" xfId="23786"/>
    <cellStyle name="Normal 2 7 5 6 4" xfId="23787"/>
    <cellStyle name="Normal 2 7 5 7" xfId="23788"/>
    <cellStyle name="Normal 2 7 5 7 2" xfId="23789"/>
    <cellStyle name="Normal 2 7 5 7 2 2" xfId="23790"/>
    <cellStyle name="Normal 2 7 5 7 3" xfId="23791"/>
    <cellStyle name="Normal 2 7 5 8" xfId="23792"/>
    <cellStyle name="Normal 2 7 5 8 2" xfId="23793"/>
    <cellStyle name="Normal 2 7 5 9" xfId="23794"/>
    <cellStyle name="Normal 2 7 6" xfId="23795"/>
    <cellStyle name="Normal 2 7 6 2" xfId="23796"/>
    <cellStyle name="Normal 2 7 7" xfId="23797"/>
    <cellStyle name="Normal 2 7 7 2" xfId="23798"/>
    <cellStyle name="Normal 2 7 8" xfId="23799"/>
    <cellStyle name="Normal 2 7 8 2" xfId="23800"/>
    <cellStyle name="Normal 2 7 9" xfId="23801"/>
    <cellStyle name="Normal 2 70" xfId="23802"/>
    <cellStyle name="Normal 2 70 2" xfId="23803"/>
    <cellStyle name="Normal 2 71" xfId="23804"/>
    <cellStyle name="Normal 2 71 2" xfId="23805"/>
    <cellStyle name="Normal 2 72" xfId="23806"/>
    <cellStyle name="Normal 2 72 2" xfId="23807"/>
    <cellStyle name="Normal 2 73" xfId="23808"/>
    <cellStyle name="Normal 2 73 2" xfId="23809"/>
    <cellStyle name="Normal 2 74" xfId="23810"/>
    <cellStyle name="Normal 2 74 2" xfId="23811"/>
    <cellStyle name="Normal 2 75" xfId="23812"/>
    <cellStyle name="Normal 2 75 2" xfId="23813"/>
    <cellStyle name="Normal 2 76" xfId="23814"/>
    <cellStyle name="Normal 2 76 2" xfId="23815"/>
    <cellStyle name="Normal 2 77" xfId="23816"/>
    <cellStyle name="Normal 2 77 2" xfId="23817"/>
    <cellStyle name="Normal 2 78" xfId="23818"/>
    <cellStyle name="Normal 2 78 2" xfId="23819"/>
    <cellStyle name="Normal 2 79" xfId="23820"/>
    <cellStyle name="Normal 2 79 2" xfId="23821"/>
    <cellStyle name="Normal 2 8" xfId="23822"/>
    <cellStyle name="Normal 2 8 10" xfId="23823"/>
    <cellStyle name="Normal 2 8 10 2" xfId="23824"/>
    <cellStyle name="Normal 2 8 11" xfId="23825"/>
    <cellStyle name="Normal 2 8 12" xfId="23826"/>
    <cellStyle name="Normal 2 8 13" xfId="23827"/>
    <cellStyle name="Normal 2 8 2" xfId="23828"/>
    <cellStyle name="Normal 2 8 2 2" xfId="23829"/>
    <cellStyle name="Normal 2 8 2 2 2" xfId="23830"/>
    <cellStyle name="Normal 2 8 2 2 2 2" xfId="23831"/>
    <cellStyle name="Normal 2 8 2 2 2 2 2" xfId="23832"/>
    <cellStyle name="Normal 2 8 2 2 2 2 2 2" xfId="23833"/>
    <cellStyle name="Normal 2 8 2 2 2 2 2 2 2" xfId="23834"/>
    <cellStyle name="Normal 2 8 2 2 2 2 2 3" xfId="23835"/>
    <cellStyle name="Normal 2 8 2 2 2 2 3" xfId="23836"/>
    <cellStyle name="Normal 2 8 2 2 2 2 3 2" xfId="23837"/>
    <cellStyle name="Normal 2 8 2 2 2 2 4" xfId="23838"/>
    <cellStyle name="Normal 2 8 2 2 2 3" xfId="23839"/>
    <cellStyle name="Normal 2 8 2 2 2 3 2" xfId="23840"/>
    <cellStyle name="Normal 2 8 2 2 2 3 2 2" xfId="23841"/>
    <cellStyle name="Normal 2 8 2 2 2 3 3" xfId="23842"/>
    <cellStyle name="Normal 2 8 2 2 2 4" xfId="23843"/>
    <cellStyle name="Normal 2 8 2 2 2 4 2" xfId="23844"/>
    <cellStyle name="Normal 2 8 2 2 2 5" xfId="23845"/>
    <cellStyle name="Normal 2 8 2 2 3" xfId="23846"/>
    <cellStyle name="Normal 2 8 2 2 3 2" xfId="23847"/>
    <cellStyle name="Normal 2 8 2 2 3 2 2" xfId="23848"/>
    <cellStyle name="Normal 2 8 2 2 3 2 2 2" xfId="23849"/>
    <cellStyle name="Normal 2 8 2 2 3 2 2 2 2" xfId="23850"/>
    <cellStyle name="Normal 2 8 2 2 3 2 2 3" xfId="23851"/>
    <cellStyle name="Normal 2 8 2 2 3 2 3" xfId="23852"/>
    <cellStyle name="Normal 2 8 2 2 3 2 3 2" xfId="23853"/>
    <cellStyle name="Normal 2 8 2 2 3 2 4" xfId="23854"/>
    <cellStyle name="Normal 2 8 2 2 3 3" xfId="23855"/>
    <cellStyle name="Normal 2 8 2 2 3 3 2" xfId="23856"/>
    <cellStyle name="Normal 2 8 2 2 3 3 2 2" xfId="23857"/>
    <cellStyle name="Normal 2 8 2 2 3 3 3" xfId="23858"/>
    <cellStyle name="Normal 2 8 2 2 3 4" xfId="23859"/>
    <cellStyle name="Normal 2 8 2 2 3 4 2" xfId="23860"/>
    <cellStyle name="Normal 2 8 2 2 3 5" xfId="23861"/>
    <cellStyle name="Normal 2 8 2 2 4" xfId="23862"/>
    <cellStyle name="Normal 2 8 2 2 4 2" xfId="23863"/>
    <cellStyle name="Normal 2 8 2 2 4 2 2" xfId="23864"/>
    <cellStyle name="Normal 2 8 2 2 4 2 2 2" xfId="23865"/>
    <cellStyle name="Normal 2 8 2 2 4 2 3" xfId="23866"/>
    <cellStyle name="Normal 2 8 2 2 4 3" xfId="23867"/>
    <cellStyle name="Normal 2 8 2 2 4 3 2" xfId="23868"/>
    <cellStyle name="Normal 2 8 2 2 4 4" xfId="23869"/>
    <cellStyle name="Normal 2 8 2 2 5" xfId="23870"/>
    <cellStyle name="Normal 2 8 2 2 5 2" xfId="23871"/>
    <cellStyle name="Normal 2 8 2 2 5 2 2" xfId="23872"/>
    <cellStyle name="Normal 2 8 2 2 5 3" xfId="23873"/>
    <cellStyle name="Normal 2 8 2 2 6" xfId="23874"/>
    <cellStyle name="Normal 2 8 2 2 6 2" xfId="23875"/>
    <cellStyle name="Normal 2 8 2 2 7" xfId="23876"/>
    <cellStyle name="Normal 2 8 2 3" xfId="23877"/>
    <cellStyle name="Normal 2 8 2 3 2" xfId="23878"/>
    <cellStyle name="Normal 2 8 2 3 2 2" xfId="23879"/>
    <cellStyle name="Normal 2 8 2 3 2 2 2" xfId="23880"/>
    <cellStyle name="Normal 2 8 2 3 2 2 2 2" xfId="23881"/>
    <cellStyle name="Normal 2 8 2 3 2 2 2 2 2" xfId="23882"/>
    <cellStyle name="Normal 2 8 2 3 2 2 2 3" xfId="23883"/>
    <cellStyle name="Normal 2 8 2 3 2 2 3" xfId="23884"/>
    <cellStyle name="Normal 2 8 2 3 2 2 3 2" xfId="23885"/>
    <cellStyle name="Normal 2 8 2 3 2 2 4" xfId="23886"/>
    <cellStyle name="Normal 2 8 2 3 2 3" xfId="23887"/>
    <cellStyle name="Normal 2 8 2 3 2 3 2" xfId="23888"/>
    <cellStyle name="Normal 2 8 2 3 2 3 2 2" xfId="23889"/>
    <cellStyle name="Normal 2 8 2 3 2 3 3" xfId="23890"/>
    <cellStyle name="Normal 2 8 2 3 2 4" xfId="23891"/>
    <cellStyle name="Normal 2 8 2 3 2 4 2" xfId="23892"/>
    <cellStyle name="Normal 2 8 2 3 2 5" xfId="23893"/>
    <cellStyle name="Normal 2 8 2 3 3" xfId="23894"/>
    <cellStyle name="Normal 2 8 2 3 3 2" xfId="23895"/>
    <cellStyle name="Normal 2 8 2 3 3 2 2" xfId="23896"/>
    <cellStyle name="Normal 2 8 2 3 3 2 2 2" xfId="23897"/>
    <cellStyle name="Normal 2 8 2 3 3 2 2 2 2" xfId="23898"/>
    <cellStyle name="Normal 2 8 2 3 3 2 2 3" xfId="23899"/>
    <cellStyle name="Normal 2 8 2 3 3 2 3" xfId="23900"/>
    <cellStyle name="Normal 2 8 2 3 3 2 3 2" xfId="23901"/>
    <cellStyle name="Normal 2 8 2 3 3 2 4" xfId="23902"/>
    <cellStyle name="Normal 2 8 2 3 3 3" xfId="23903"/>
    <cellStyle name="Normal 2 8 2 3 3 3 2" xfId="23904"/>
    <cellStyle name="Normal 2 8 2 3 3 3 2 2" xfId="23905"/>
    <cellStyle name="Normal 2 8 2 3 3 3 3" xfId="23906"/>
    <cellStyle name="Normal 2 8 2 3 3 4" xfId="23907"/>
    <cellStyle name="Normal 2 8 2 3 3 4 2" xfId="23908"/>
    <cellStyle name="Normal 2 8 2 3 3 5" xfId="23909"/>
    <cellStyle name="Normal 2 8 2 3 4" xfId="23910"/>
    <cellStyle name="Normal 2 8 2 3 4 2" xfId="23911"/>
    <cellStyle name="Normal 2 8 2 3 4 2 2" xfId="23912"/>
    <cellStyle name="Normal 2 8 2 3 4 2 2 2" xfId="23913"/>
    <cellStyle name="Normal 2 8 2 3 4 2 3" xfId="23914"/>
    <cellStyle name="Normal 2 8 2 3 4 3" xfId="23915"/>
    <cellStyle name="Normal 2 8 2 3 4 3 2" xfId="23916"/>
    <cellStyle name="Normal 2 8 2 3 4 4" xfId="23917"/>
    <cellStyle name="Normal 2 8 2 3 5" xfId="23918"/>
    <cellStyle name="Normal 2 8 2 3 5 2" xfId="23919"/>
    <cellStyle name="Normal 2 8 2 3 5 2 2" xfId="23920"/>
    <cellStyle name="Normal 2 8 2 3 5 3" xfId="23921"/>
    <cellStyle name="Normal 2 8 2 3 6" xfId="23922"/>
    <cellStyle name="Normal 2 8 2 3 6 2" xfId="23923"/>
    <cellStyle name="Normal 2 8 2 3 7" xfId="23924"/>
    <cellStyle name="Normal 2 8 2 4" xfId="23925"/>
    <cellStyle name="Normal 2 8 2 4 2" xfId="23926"/>
    <cellStyle name="Normal 2 8 2 4 2 2" xfId="23927"/>
    <cellStyle name="Normal 2 8 2 4 2 2 2" xfId="23928"/>
    <cellStyle name="Normal 2 8 2 4 2 2 2 2" xfId="23929"/>
    <cellStyle name="Normal 2 8 2 4 2 2 3" xfId="23930"/>
    <cellStyle name="Normal 2 8 2 4 2 3" xfId="23931"/>
    <cellStyle name="Normal 2 8 2 4 2 3 2" xfId="23932"/>
    <cellStyle name="Normal 2 8 2 4 2 4" xfId="23933"/>
    <cellStyle name="Normal 2 8 2 4 3" xfId="23934"/>
    <cellStyle name="Normal 2 8 2 4 3 2" xfId="23935"/>
    <cellStyle name="Normal 2 8 2 4 3 2 2" xfId="23936"/>
    <cellStyle name="Normal 2 8 2 4 3 3" xfId="23937"/>
    <cellStyle name="Normal 2 8 2 4 4" xfId="23938"/>
    <cellStyle name="Normal 2 8 2 4 4 2" xfId="23939"/>
    <cellStyle name="Normal 2 8 2 4 5" xfId="23940"/>
    <cellStyle name="Normal 2 8 2 5" xfId="23941"/>
    <cellStyle name="Normal 2 8 2 5 2" xfId="23942"/>
    <cellStyle name="Normal 2 8 2 5 2 2" xfId="23943"/>
    <cellStyle name="Normal 2 8 2 5 2 2 2" xfId="23944"/>
    <cellStyle name="Normal 2 8 2 5 2 2 2 2" xfId="23945"/>
    <cellStyle name="Normal 2 8 2 5 2 2 3" xfId="23946"/>
    <cellStyle name="Normal 2 8 2 5 2 3" xfId="23947"/>
    <cellStyle name="Normal 2 8 2 5 2 3 2" xfId="23948"/>
    <cellStyle name="Normal 2 8 2 5 2 4" xfId="23949"/>
    <cellStyle name="Normal 2 8 2 5 3" xfId="23950"/>
    <cellStyle name="Normal 2 8 2 5 3 2" xfId="23951"/>
    <cellStyle name="Normal 2 8 2 5 3 2 2" xfId="23952"/>
    <cellStyle name="Normal 2 8 2 5 3 3" xfId="23953"/>
    <cellStyle name="Normal 2 8 2 5 4" xfId="23954"/>
    <cellStyle name="Normal 2 8 2 5 4 2" xfId="23955"/>
    <cellStyle name="Normal 2 8 2 5 5" xfId="23956"/>
    <cellStyle name="Normal 2 8 2 6" xfId="23957"/>
    <cellStyle name="Normal 2 8 2 6 2" xfId="23958"/>
    <cellStyle name="Normal 2 8 2 6 2 2" xfId="23959"/>
    <cellStyle name="Normal 2 8 2 6 2 2 2" xfId="23960"/>
    <cellStyle name="Normal 2 8 2 6 2 3" xfId="23961"/>
    <cellStyle name="Normal 2 8 2 6 3" xfId="23962"/>
    <cellStyle name="Normal 2 8 2 6 3 2" xfId="23963"/>
    <cellStyle name="Normal 2 8 2 6 4" xfId="23964"/>
    <cellStyle name="Normal 2 8 2 7" xfId="23965"/>
    <cellStyle name="Normal 2 8 2 7 2" xfId="23966"/>
    <cellStyle name="Normal 2 8 2 7 2 2" xfId="23967"/>
    <cellStyle name="Normal 2 8 2 7 3" xfId="23968"/>
    <cellStyle name="Normal 2 8 2 8" xfId="23969"/>
    <cellStyle name="Normal 2 8 2 8 2" xfId="23970"/>
    <cellStyle name="Normal 2 8 2 9" xfId="23971"/>
    <cellStyle name="Normal 2 8 3" xfId="23972"/>
    <cellStyle name="Normal 2 8 3 2" xfId="23973"/>
    <cellStyle name="Normal 2 8 3 2 2" xfId="23974"/>
    <cellStyle name="Normal 2 8 3 2 2 2" xfId="23975"/>
    <cellStyle name="Normal 2 8 3 2 2 2 2" xfId="23976"/>
    <cellStyle name="Normal 2 8 3 2 2 2 2 2" xfId="23977"/>
    <cellStyle name="Normal 2 8 3 2 2 2 2 3" xfId="23978"/>
    <cellStyle name="Normal 2 8 3 2 2 2 3" xfId="23979"/>
    <cellStyle name="Normal 2 8 3 2 2 2 4" xfId="23980"/>
    <cellStyle name="Normal 2 8 3 2 2 3" xfId="23981"/>
    <cellStyle name="Normal 2 8 3 2 2 3 2" xfId="23982"/>
    <cellStyle name="Normal 2 8 3 2 2 3 3" xfId="23983"/>
    <cellStyle name="Normal 2 8 3 2 2 4" xfId="23984"/>
    <cellStyle name="Normal 2 8 3 2 2 5" xfId="23985"/>
    <cellStyle name="Normal 2 8 3 2 3" xfId="23986"/>
    <cellStyle name="Normal 2 8 3 2 3 2" xfId="23987"/>
    <cellStyle name="Normal 2 8 3 2 3 2 2" xfId="23988"/>
    <cellStyle name="Normal 2 8 3 2 3 2 3" xfId="23989"/>
    <cellStyle name="Normal 2 8 3 2 3 3" xfId="23990"/>
    <cellStyle name="Normal 2 8 3 2 3 4" xfId="23991"/>
    <cellStyle name="Normal 2 8 3 2 4" xfId="23992"/>
    <cellStyle name="Normal 2 8 3 2 4 2" xfId="23993"/>
    <cellStyle name="Normal 2 8 3 2 4 3" xfId="23994"/>
    <cellStyle name="Normal 2 8 3 2 5" xfId="23995"/>
    <cellStyle name="Normal 2 8 3 2 6" xfId="23996"/>
    <cellStyle name="Normal 2 8 3 3" xfId="23997"/>
    <cellStyle name="Normal 2 8 3 3 2" xfId="23998"/>
    <cellStyle name="Normal 2 8 3 3 2 2" xfId="23999"/>
    <cellStyle name="Normal 2 8 3 3 2 2 2" xfId="24000"/>
    <cellStyle name="Normal 2 8 3 3 2 2 3" xfId="24001"/>
    <cellStyle name="Normal 2 8 3 3 2 3" xfId="24002"/>
    <cellStyle name="Normal 2 8 3 3 2 4" xfId="24003"/>
    <cellStyle name="Normal 2 8 3 3 3" xfId="24004"/>
    <cellStyle name="Normal 2 8 3 3 3 2" xfId="24005"/>
    <cellStyle name="Normal 2 8 3 3 3 3" xfId="24006"/>
    <cellStyle name="Normal 2 8 3 3 4" xfId="24007"/>
    <cellStyle name="Normal 2 8 3 3 5" xfId="24008"/>
    <cellStyle name="Normal 2 8 3 4" xfId="24009"/>
    <cellStyle name="Normal 2 8 3 4 2" xfId="24010"/>
    <cellStyle name="Normal 2 8 3 4 2 2" xfId="24011"/>
    <cellStyle name="Normal 2 8 3 4 2 3" xfId="24012"/>
    <cellStyle name="Normal 2 8 3 4 3" xfId="24013"/>
    <cellStyle name="Normal 2 8 3 4 4" xfId="24014"/>
    <cellStyle name="Normal 2 8 3 5" xfId="24015"/>
    <cellStyle name="Normal 2 8 3 5 2" xfId="24016"/>
    <cellStyle name="Normal 2 8 3 5 3" xfId="24017"/>
    <cellStyle name="Normal 2 8 3 6" xfId="24018"/>
    <cellStyle name="Normal 2 8 3 7" xfId="24019"/>
    <cellStyle name="Normal 2 8 4" xfId="24020"/>
    <cellStyle name="Normal 2 8 4 2" xfId="24021"/>
    <cellStyle name="Normal 2 8 4 2 2" xfId="24022"/>
    <cellStyle name="Normal 2 8 4 2 2 2" xfId="24023"/>
    <cellStyle name="Normal 2 8 4 2 2 2 2" xfId="24024"/>
    <cellStyle name="Normal 2 8 4 2 2 2 2 2" xfId="24025"/>
    <cellStyle name="Normal 2 8 4 2 2 2 2 3" xfId="24026"/>
    <cellStyle name="Normal 2 8 4 2 2 2 3" xfId="24027"/>
    <cellStyle name="Normal 2 8 4 2 2 2 4" xfId="24028"/>
    <cellStyle name="Normal 2 8 4 2 2 3" xfId="24029"/>
    <cellStyle name="Normal 2 8 4 2 2 3 2" xfId="24030"/>
    <cellStyle name="Normal 2 8 4 2 2 3 3" xfId="24031"/>
    <cellStyle name="Normal 2 8 4 2 2 4" xfId="24032"/>
    <cellStyle name="Normal 2 8 4 2 2 5" xfId="24033"/>
    <cellStyle name="Normal 2 8 4 2 3" xfId="24034"/>
    <cellStyle name="Normal 2 8 4 2 3 2" xfId="24035"/>
    <cellStyle name="Normal 2 8 4 2 3 2 2" xfId="24036"/>
    <cellStyle name="Normal 2 8 4 2 3 2 3" xfId="24037"/>
    <cellStyle name="Normal 2 8 4 2 3 3" xfId="24038"/>
    <cellStyle name="Normal 2 8 4 2 3 4" xfId="24039"/>
    <cellStyle name="Normal 2 8 4 2 4" xfId="24040"/>
    <cellStyle name="Normal 2 8 4 2 4 2" xfId="24041"/>
    <cellStyle name="Normal 2 8 4 2 4 3" xfId="24042"/>
    <cellStyle name="Normal 2 8 4 2 5" xfId="24043"/>
    <cellStyle name="Normal 2 8 4 2 6" xfId="24044"/>
    <cellStyle name="Normal 2 8 4 3" xfId="24045"/>
    <cellStyle name="Normal 2 8 4 3 2" xfId="24046"/>
    <cellStyle name="Normal 2 8 4 3 2 2" xfId="24047"/>
    <cellStyle name="Normal 2 8 4 3 2 2 2" xfId="24048"/>
    <cellStyle name="Normal 2 8 4 3 2 2 3" xfId="24049"/>
    <cellStyle name="Normal 2 8 4 3 2 3" xfId="24050"/>
    <cellStyle name="Normal 2 8 4 3 2 4" xfId="24051"/>
    <cellStyle name="Normal 2 8 4 3 3" xfId="24052"/>
    <cellStyle name="Normal 2 8 4 3 3 2" xfId="24053"/>
    <cellStyle name="Normal 2 8 4 3 3 3" xfId="24054"/>
    <cellStyle name="Normal 2 8 4 3 4" xfId="24055"/>
    <cellStyle name="Normal 2 8 4 3 5" xfId="24056"/>
    <cellStyle name="Normal 2 8 4 4" xfId="24057"/>
    <cellStyle name="Normal 2 8 4 4 2" xfId="24058"/>
    <cellStyle name="Normal 2 8 4 4 2 2" xfId="24059"/>
    <cellStyle name="Normal 2 8 4 4 2 3" xfId="24060"/>
    <cellStyle name="Normal 2 8 4 4 3" xfId="24061"/>
    <cellStyle name="Normal 2 8 4 4 4" xfId="24062"/>
    <cellStyle name="Normal 2 8 4 5" xfId="24063"/>
    <cellStyle name="Normal 2 8 4 5 2" xfId="24064"/>
    <cellStyle name="Normal 2 8 4 5 3" xfId="24065"/>
    <cellStyle name="Normal 2 8 4 6" xfId="24066"/>
    <cellStyle name="Normal 2 8 4 7" xfId="24067"/>
    <cellStyle name="Normal 2 8 5" xfId="24068"/>
    <cellStyle name="Normal 2 8 5 2" xfId="24069"/>
    <cellStyle name="Normal 2 8 5 2 2" xfId="24070"/>
    <cellStyle name="Normal 2 8 5 2 2 2" xfId="24071"/>
    <cellStyle name="Normal 2 8 5 2 2 2 2" xfId="24072"/>
    <cellStyle name="Normal 2 8 5 2 2 2 3" xfId="24073"/>
    <cellStyle name="Normal 2 8 5 2 2 3" xfId="24074"/>
    <cellStyle name="Normal 2 8 5 2 2 4" xfId="24075"/>
    <cellStyle name="Normal 2 8 5 2 3" xfId="24076"/>
    <cellStyle name="Normal 2 8 5 2 3 2" xfId="24077"/>
    <cellStyle name="Normal 2 8 5 2 3 3" xfId="24078"/>
    <cellStyle name="Normal 2 8 5 2 4" xfId="24079"/>
    <cellStyle name="Normal 2 8 5 2 5" xfId="24080"/>
    <cellStyle name="Normal 2 8 5 3" xfId="24081"/>
    <cellStyle name="Normal 2 8 5 3 2" xfId="24082"/>
    <cellStyle name="Normal 2 8 5 3 2 2" xfId="24083"/>
    <cellStyle name="Normal 2 8 5 3 2 3" xfId="24084"/>
    <cellStyle name="Normal 2 8 5 3 3" xfId="24085"/>
    <cellStyle name="Normal 2 8 5 3 4" xfId="24086"/>
    <cellStyle name="Normal 2 8 5 4" xfId="24087"/>
    <cellStyle name="Normal 2 8 5 4 2" xfId="24088"/>
    <cellStyle name="Normal 2 8 5 4 3" xfId="24089"/>
    <cellStyle name="Normal 2 8 5 5" xfId="24090"/>
    <cellStyle name="Normal 2 8 5 6" xfId="24091"/>
    <cellStyle name="Normal 2 8 6" xfId="24092"/>
    <cellStyle name="Normal 2 8 6 2" xfId="24093"/>
    <cellStyle name="Normal 2 8 6 2 2" xfId="24094"/>
    <cellStyle name="Normal 2 8 6 2 2 2" xfId="24095"/>
    <cellStyle name="Normal 2 8 6 2 2 3" xfId="24096"/>
    <cellStyle name="Normal 2 8 6 2 3" xfId="24097"/>
    <cellStyle name="Normal 2 8 6 2 4" xfId="24098"/>
    <cellStyle name="Normal 2 8 6 3" xfId="24099"/>
    <cellStyle name="Normal 2 8 6 3 2" xfId="24100"/>
    <cellStyle name="Normal 2 8 6 3 3" xfId="24101"/>
    <cellStyle name="Normal 2 8 6 4" xfId="24102"/>
    <cellStyle name="Normal 2 8 6 5" xfId="24103"/>
    <cellStyle name="Normal 2 8 7" xfId="24104"/>
    <cellStyle name="Normal 2 8 7 2" xfId="24105"/>
    <cellStyle name="Normal 2 8 7 2 2" xfId="24106"/>
    <cellStyle name="Normal 2 8 7 2 3" xfId="24107"/>
    <cellStyle name="Normal 2 8 7 3" xfId="24108"/>
    <cellStyle name="Normal 2 8 7 4" xfId="24109"/>
    <cellStyle name="Normal 2 8 8" xfId="24110"/>
    <cellStyle name="Normal 2 8 8 2" xfId="24111"/>
    <cellStyle name="Normal 2 8 8 2 2" xfId="24112"/>
    <cellStyle name="Normal 2 8 8 2 3" xfId="24113"/>
    <cellStyle name="Normal 2 8 8 3" xfId="24114"/>
    <cellStyle name="Normal 2 8 8 4" xfId="24115"/>
    <cellStyle name="Normal 2 8 9" xfId="24116"/>
    <cellStyle name="Normal 2 8 9 2" xfId="24117"/>
    <cellStyle name="Normal 2 8 9 3" xfId="24118"/>
    <cellStyle name="Normal 2 80" xfId="24119"/>
    <cellStyle name="Normal 2 80 2" xfId="24120"/>
    <cellStyle name="Normal 2 81" xfId="24121"/>
    <cellStyle name="Normal 2 81 2" xfId="24122"/>
    <cellStyle name="Normal 2 82" xfId="24123"/>
    <cellStyle name="Normal 2 82 2" xfId="24124"/>
    <cellStyle name="Normal 2 83" xfId="24125"/>
    <cellStyle name="Normal 2 83 2" xfId="24126"/>
    <cellStyle name="Normal 2 84" xfId="24127"/>
    <cellStyle name="Normal 2 84 2" xfId="24128"/>
    <cellStyle name="Normal 2 85" xfId="24129"/>
    <cellStyle name="Normal 2 85 2" xfId="24130"/>
    <cellStyle name="Normal 2 86" xfId="24131"/>
    <cellStyle name="Normal 2 86 2" xfId="24132"/>
    <cellStyle name="Normal 2 87" xfId="24133"/>
    <cellStyle name="Normal 2 87 2" xfId="24134"/>
    <cellStyle name="Normal 2 88" xfId="24135"/>
    <cellStyle name="Normal 2 88 2" xfId="24136"/>
    <cellStyle name="Normal 2 89" xfId="24137"/>
    <cellStyle name="Normal 2 89 2" xfId="24138"/>
    <cellStyle name="Normal 2 9" xfId="24139"/>
    <cellStyle name="Normal 2 9 2" xfId="24140"/>
    <cellStyle name="Normal 2 9 2 2" xfId="24141"/>
    <cellStyle name="Normal 2 9 2 2 2" xfId="24142"/>
    <cellStyle name="Normal 2 9 2 2 2 2" xfId="24143"/>
    <cellStyle name="Normal 2 9 2 2 2 2 2" xfId="24144"/>
    <cellStyle name="Normal 2 9 2 2 2 3" xfId="24145"/>
    <cellStyle name="Normal 2 9 2 2 2 3 2" xfId="24146"/>
    <cellStyle name="Normal 2 9 2 2 2 4" xfId="24147"/>
    <cellStyle name="Normal 2 9 2 2 2 5" xfId="24148"/>
    <cellStyle name="Normal 2 9 2 2 3" xfId="24149"/>
    <cellStyle name="Normal 2 9 2 2 3 2" xfId="24150"/>
    <cellStyle name="Normal 2 9 2 2 4" xfId="24151"/>
    <cellStyle name="Normal 2 9 2 2 4 2" xfId="24152"/>
    <cellStyle name="Normal 2 9 2 2 5" xfId="24153"/>
    <cellStyle name="Normal 2 9 2 2 6" xfId="24154"/>
    <cellStyle name="Normal 2 9 2 3" xfId="24155"/>
    <cellStyle name="Normal 2 9 2 3 2" xfId="24156"/>
    <cellStyle name="Normal 2 9 2 3 2 2" xfId="24157"/>
    <cellStyle name="Normal 2 9 2 3 3" xfId="24158"/>
    <cellStyle name="Normal 2 9 2 3 3 2" xfId="24159"/>
    <cellStyle name="Normal 2 9 2 3 4" xfId="24160"/>
    <cellStyle name="Normal 2 9 2 3 5" xfId="24161"/>
    <cellStyle name="Normal 2 9 2 4" xfId="24162"/>
    <cellStyle name="Normal 2 9 2 4 2" xfId="24163"/>
    <cellStyle name="Normal 2 9 2 5" xfId="24164"/>
    <cellStyle name="Normal 2 9 2 5 2" xfId="24165"/>
    <cellStyle name="Normal 2 9 2 6" xfId="24166"/>
    <cellStyle name="Normal 2 9 2 7" xfId="24167"/>
    <cellStyle name="Normal 2 9 3" xfId="24168"/>
    <cellStyle name="Normal 2 9 3 2" xfId="24169"/>
    <cellStyle name="Normal 2 9 4" xfId="24170"/>
    <cellStyle name="Normal 2 9 4 2" xfId="24171"/>
    <cellStyle name="Normal 2 9 5" xfId="24172"/>
    <cellStyle name="Normal 2 9 5 2" xfId="24173"/>
    <cellStyle name="Normal 2 9 6" xfId="24174"/>
    <cellStyle name="Normal 2 9 6 2" xfId="24175"/>
    <cellStyle name="Normal 2 9 7" xfId="24176"/>
    <cellStyle name="Normal 2 9 7 2" xfId="24177"/>
    <cellStyle name="Normal 2 9 8" xfId="24178"/>
    <cellStyle name="Normal 2 9 8 2" xfId="24179"/>
    <cellStyle name="Normal 2 9 9" xfId="24180"/>
    <cellStyle name="Normal 2 90" xfId="24181"/>
    <cellStyle name="Normal 2 90 2" xfId="24182"/>
    <cellStyle name="Normal 2 91" xfId="24183"/>
    <cellStyle name="Normal 2 91 2" xfId="24184"/>
    <cellStyle name="Normal 2 92" xfId="24185"/>
    <cellStyle name="Normal 2 92 2" xfId="24186"/>
    <cellStyle name="Normal 2 93" xfId="24187"/>
    <cellStyle name="Normal 2 93 2" xfId="24188"/>
    <cellStyle name="Normal 2 94" xfId="24189"/>
    <cellStyle name="Normal 2 94 2" xfId="24190"/>
    <cellStyle name="Normal 2 95" xfId="24191"/>
    <cellStyle name="Normal 2 95 2" xfId="24192"/>
    <cellStyle name="Normal 2 96" xfId="24193"/>
    <cellStyle name="Normal 2 96 2" xfId="24194"/>
    <cellStyle name="Normal 2 97" xfId="24195"/>
    <cellStyle name="Normal 2 97 2" xfId="24196"/>
    <cellStyle name="Normal 2 98" xfId="24197"/>
    <cellStyle name="Normal 2 98 2" xfId="24198"/>
    <cellStyle name="Normal 2 99" xfId="24199"/>
    <cellStyle name="Normal 2 99 2" xfId="24200"/>
    <cellStyle name="Normal 2_Book1" xfId="24201"/>
    <cellStyle name="Normal 20" xfId="24202"/>
    <cellStyle name="Normal 20 10" xfId="24203"/>
    <cellStyle name="Normal 20 2" xfId="24204"/>
    <cellStyle name="Normal 20 2 2" xfId="24205"/>
    <cellStyle name="Normal 20 2 2 2" xfId="24206"/>
    <cellStyle name="Normal 20 2 2 2 2" xfId="24207"/>
    <cellStyle name="Normal 20 2 2 2 2 2" xfId="24208"/>
    <cellStyle name="Normal 20 2 2 2 2 2 2" xfId="24209"/>
    <cellStyle name="Normal 20 2 2 2 2 3" xfId="24210"/>
    <cellStyle name="Normal 20 2 2 2 3" xfId="24211"/>
    <cellStyle name="Normal 20 2 2 2 3 2" xfId="24212"/>
    <cellStyle name="Normal 20 2 2 2 4" xfId="24213"/>
    <cellStyle name="Normal 20 2 2 3" xfId="24214"/>
    <cellStyle name="Normal 20 2 2 3 2" xfId="24215"/>
    <cellStyle name="Normal 20 2 2 3 2 2" xfId="24216"/>
    <cellStyle name="Normal 20 2 2 3 3" xfId="24217"/>
    <cellStyle name="Normal 20 2 2 4" xfId="24218"/>
    <cellStyle name="Normal 20 2 2 4 2" xfId="24219"/>
    <cellStyle name="Normal 20 2 2 5" xfId="24220"/>
    <cellStyle name="Normal 20 2 3" xfId="24221"/>
    <cellStyle name="Normal 20 2 3 2" xfId="24222"/>
    <cellStyle name="Normal 20 2 3 2 2" xfId="24223"/>
    <cellStyle name="Normal 20 2 3 2 2 2" xfId="24224"/>
    <cellStyle name="Normal 20 2 3 2 2 2 2" xfId="24225"/>
    <cellStyle name="Normal 20 2 3 2 2 3" xfId="24226"/>
    <cellStyle name="Normal 20 2 3 2 3" xfId="24227"/>
    <cellStyle name="Normal 20 2 3 2 3 2" xfId="24228"/>
    <cellStyle name="Normal 20 2 3 2 4" xfId="24229"/>
    <cellStyle name="Normal 20 2 3 3" xfId="24230"/>
    <cellStyle name="Normal 20 2 3 3 2" xfId="24231"/>
    <cellStyle name="Normal 20 2 3 3 2 2" xfId="24232"/>
    <cellStyle name="Normal 20 2 3 3 3" xfId="24233"/>
    <cellStyle name="Normal 20 2 3 4" xfId="24234"/>
    <cellStyle name="Normal 20 2 3 4 2" xfId="24235"/>
    <cellStyle name="Normal 20 2 3 5" xfId="24236"/>
    <cellStyle name="Normal 20 2 4" xfId="24237"/>
    <cellStyle name="Normal 20 2 4 2" xfId="24238"/>
    <cellStyle name="Normal 20 2 4 2 2" xfId="24239"/>
    <cellStyle name="Normal 20 2 4 2 2 2" xfId="24240"/>
    <cellStyle name="Normal 20 2 4 2 3" xfId="24241"/>
    <cellStyle name="Normal 20 2 4 3" xfId="24242"/>
    <cellStyle name="Normal 20 2 4 3 2" xfId="24243"/>
    <cellStyle name="Normal 20 2 4 4" xfId="24244"/>
    <cellStyle name="Normal 20 2 5" xfId="24245"/>
    <cellStyle name="Normal 20 2 5 2" xfId="24246"/>
    <cellStyle name="Normal 20 2 5 2 2" xfId="24247"/>
    <cellStyle name="Normal 20 2 5 3" xfId="24248"/>
    <cellStyle name="Normal 20 2 6" xfId="24249"/>
    <cellStyle name="Normal 20 2 6 2" xfId="24250"/>
    <cellStyle name="Normal 20 2 7" xfId="24251"/>
    <cellStyle name="Normal 20 3" xfId="24252"/>
    <cellStyle name="Normal 20 3 2" xfId="24253"/>
    <cellStyle name="Normal 20 3 2 2" xfId="24254"/>
    <cellStyle name="Normal 20 3 2 2 2" xfId="24255"/>
    <cellStyle name="Normal 20 3 2 2 2 2" xfId="24256"/>
    <cellStyle name="Normal 20 3 2 2 2 2 2" xfId="24257"/>
    <cellStyle name="Normal 20 3 2 2 2 3" xfId="24258"/>
    <cellStyle name="Normal 20 3 2 2 3" xfId="24259"/>
    <cellStyle name="Normal 20 3 2 2 3 2" xfId="24260"/>
    <cellStyle name="Normal 20 3 2 2 4" xfId="24261"/>
    <cellStyle name="Normal 20 3 2 3" xfId="24262"/>
    <cellStyle name="Normal 20 3 2 3 2" xfId="24263"/>
    <cellStyle name="Normal 20 3 2 3 2 2" xfId="24264"/>
    <cellStyle name="Normal 20 3 2 3 3" xfId="24265"/>
    <cellStyle name="Normal 20 3 2 4" xfId="24266"/>
    <cellStyle name="Normal 20 3 2 4 2" xfId="24267"/>
    <cellStyle name="Normal 20 3 2 5" xfId="24268"/>
    <cellStyle name="Normal 20 3 3" xfId="24269"/>
    <cellStyle name="Normal 20 3 3 2" xfId="24270"/>
    <cellStyle name="Normal 20 3 3 2 2" xfId="24271"/>
    <cellStyle name="Normal 20 3 3 2 2 2" xfId="24272"/>
    <cellStyle name="Normal 20 3 3 2 2 2 2" xfId="24273"/>
    <cellStyle name="Normal 20 3 3 2 2 3" xfId="24274"/>
    <cellStyle name="Normal 20 3 3 2 3" xfId="24275"/>
    <cellStyle name="Normal 20 3 3 2 3 2" xfId="24276"/>
    <cellStyle name="Normal 20 3 3 2 4" xfId="24277"/>
    <cellStyle name="Normal 20 3 3 3" xfId="24278"/>
    <cellStyle name="Normal 20 3 3 3 2" xfId="24279"/>
    <cellStyle name="Normal 20 3 3 3 2 2" xfId="24280"/>
    <cellStyle name="Normal 20 3 3 3 3" xfId="24281"/>
    <cellStyle name="Normal 20 3 3 4" xfId="24282"/>
    <cellStyle name="Normal 20 3 3 4 2" xfId="24283"/>
    <cellStyle name="Normal 20 3 3 5" xfId="24284"/>
    <cellStyle name="Normal 20 3 4" xfId="24285"/>
    <cellStyle name="Normal 20 3 4 2" xfId="24286"/>
    <cellStyle name="Normal 20 3 4 2 2" xfId="24287"/>
    <cellStyle name="Normal 20 3 4 2 2 2" xfId="24288"/>
    <cellStyle name="Normal 20 3 4 2 3" xfId="24289"/>
    <cellStyle name="Normal 20 3 4 3" xfId="24290"/>
    <cellStyle name="Normal 20 3 4 3 2" xfId="24291"/>
    <cellStyle name="Normal 20 3 4 4" xfId="24292"/>
    <cellStyle name="Normal 20 3 5" xfId="24293"/>
    <cellStyle name="Normal 20 3 5 2" xfId="24294"/>
    <cellStyle name="Normal 20 3 5 2 2" xfId="24295"/>
    <cellStyle name="Normal 20 3 5 3" xfId="24296"/>
    <cellStyle name="Normal 20 3 6" xfId="24297"/>
    <cellStyle name="Normal 20 3 6 2" xfId="24298"/>
    <cellStyle name="Normal 20 3 7" xfId="24299"/>
    <cellStyle name="Normal 20 4" xfId="24300"/>
    <cellStyle name="Normal 20 4 2" xfId="24301"/>
    <cellStyle name="Normal 20 4 2 2" xfId="24302"/>
    <cellStyle name="Normal 20 4 2 2 2" xfId="24303"/>
    <cellStyle name="Normal 20 4 2 2 2 2" xfId="24304"/>
    <cellStyle name="Normal 20 4 2 2 3" xfId="24305"/>
    <cellStyle name="Normal 20 4 2 3" xfId="24306"/>
    <cellStyle name="Normal 20 4 2 3 2" xfId="24307"/>
    <cellStyle name="Normal 20 4 2 4" xfId="24308"/>
    <cellStyle name="Normal 20 4 3" xfId="24309"/>
    <cellStyle name="Normal 20 4 3 2" xfId="24310"/>
    <cellStyle name="Normal 20 4 3 2 2" xfId="24311"/>
    <cellStyle name="Normal 20 4 3 3" xfId="24312"/>
    <cellStyle name="Normal 20 4 4" xfId="24313"/>
    <cellStyle name="Normal 20 4 4 2" xfId="24314"/>
    <cellStyle name="Normal 20 4 5" xfId="24315"/>
    <cellStyle name="Normal 20 5" xfId="24316"/>
    <cellStyle name="Normal 20 5 2" xfId="24317"/>
    <cellStyle name="Normal 20 5 2 2" xfId="24318"/>
    <cellStyle name="Normal 20 5 2 2 2" xfId="24319"/>
    <cellStyle name="Normal 20 5 2 2 2 2" xfId="24320"/>
    <cellStyle name="Normal 20 5 2 2 3" xfId="24321"/>
    <cellStyle name="Normal 20 5 2 3" xfId="24322"/>
    <cellStyle name="Normal 20 5 2 3 2" xfId="24323"/>
    <cellStyle name="Normal 20 5 2 4" xfId="24324"/>
    <cellStyle name="Normal 20 5 3" xfId="24325"/>
    <cellStyle name="Normal 20 5 3 2" xfId="24326"/>
    <cellStyle name="Normal 20 5 3 2 2" xfId="24327"/>
    <cellStyle name="Normal 20 5 3 3" xfId="24328"/>
    <cellStyle name="Normal 20 5 4" xfId="24329"/>
    <cellStyle name="Normal 20 5 4 2" xfId="24330"/>
    <cellStyle name="Normal 20 5 5" xfId="24331"/>
    <cellStyle name="Normal 20 6" xfId="24332"/>
    <cellStyle name="Normal 20 6 2" xfId="24333"/>
    <cellStyle name="Normal 20 6 2 2" xfId="24334"/>
    <cellStyle name="Normal 20 6 2 2 2" xfId="24335"/>
    <cellStyle name="Normal 20 6 2 3" xfId="24336"/>
    <cellStyle name="Normal 20 6 3" xfId="24337"/>
    <cellStyle name="Normal 20 6 3 2" xfId="24338"/>
    <cellStyle name="Normal 20 6 4" xfId="24339"/>
    <cellStyle name="Normal 20 7" xfId="24340"/>
    <cellStyle name="Normal 20 7 2" xfId="24341"/>
    <cellStyle name="Normal 20 7 2 2" xfId="24342"/>
    <cellStyle name="Normal 20 7 3" xfId="24343"/>
    <cellStyle name="Normal 20 8" xfId="24344"/>
    <cellStyle name="Normal 20 9" xfId="24345"/>
    <cellStyle name="Normal 20 9 2" xfId="24346"/>
    <cellStyle name="Normal 200" xfId="24347"/>
    <cellStyle name="Normal 200 2" xfId="24348"/>
    <cellStyle name="Normal 201" xfId="24349"/>
    <cellStyle name="Normal 201 2" xfId="24350"/>
    <cellStyle name="Normal 201 2 2" xfId="24351"/>
    <cellStyle name="Normal 201 2 3" xfId="24352"/>
    <cellStyle name="Normal 201 3" xfId="24353"/>
    <cellStyle name="Normal 201 3 2" xfId="24354"/>
    <cellStyle name="Normal 202" xfId="24355"/>
    <cellStyle name="Normal 202 2" xfId="24356"/>
    <cellStyle name="Normal 202 2 2" xfId="24357"/>
    <cellStyle name="Normal 202 2 2 2" xfId="24358"/>
    <cellStyle name="Normal 202 2 2 3" xfId="24359"/>
    <cellStyle name="Normal 202 2 3" xfId="24360"/>
    <cellStyle name="Normal 202 2 4" xfId="24361"/>
    <cellStyle name="Normal 202 3" xfId="24362"/>
    <cellStyle name="Normal 202 4" xfId="24363"/>
    <cellStyle name="Normal 202 4 2" xfId="24364"/>
    <cellStyle name="Normal 202 4 3" xfId="24365"/>
    <cellStyle name="Normal 202 5" xfId="24366"/>
    <cellStyle name="Normal 202 6" xfId="24367"/>
    <cellStyle name="Normal 203" xfId="24368"/>
    <cellStyle name="Normal 203 2" xfId="24369"/>
    <cellStyle name="Normal 203 2 2" xfId="24370"/>
    <cellStyle name="Normal 203 2 3" xfId="24371"/>
    <cellStyle name="Normal 203 3" xfId="24372"/>
    <cellStyle name="Normal 203 4" xfId="24373"/>
    <cellStyle name="Normal 204" xfId="24374"/>
    <cellStyle name="Normal 205" xfId="24375"/>
    <cellStyle name="Normal 205 2" xfId="24376"/>
    <cellStyle name="Normal 205 2 2" xfId="24377"/>
    <cellStyle name="Normal 205 2 3" xfId="24378"/>
    <cellStyle name="Normal 205 3" xfId="24379"/>
    <cellStyle name="Normal 205 4" xfId="24380"/>
    <cellStyle name="Normal 206" xfId="24381"/>
    <cellStyle name="Normal 206 2" xfId="24382"/>
    <cellStyle name="Normal 206 2 2" xfId="24383"/>
    <cellStyle name="Normal 206 2 2 2" xfId="24384"/>
    <cellStyle name="Normal 206 2 2 3" xfId="24385"/>
    <cellStyle name="Normal 206 2 3" xfId="24386"/>
    <cellStyle name="Normal 206 2 4" xfId="24387"/>
    <cellStyle name="Normal 206 3" xfId="24388"/>
    <cellStyle name="Normal 206 3 2" xfId="24389"/>
    <cellStyle name="Normal 206 3 3" xfId="24390"/>
    <cellStyle name="Normal 206 4" xfId="24391"/>
    <cellStyle name="Normal 206 5" xfId="24392"/>
    <cellStyle name="Normal 207" xfId="24393"/>
    <cellStyle name="Normal 207 2" xfId="24394"/>
    <cellStyle name="Normal 207 3" xfId="24395"/>
    <cellStyle name="Normal 207 4" xfId="24396"/>
    <cellStyle name="Normal 208" xfId="24397"/>
    <cellStyle name="Normal 208 2" xfId="24398"/>
    <cellStyle name="Normal 208 2 2" xfId="24399"/>
    <cellStyle name="Normal 208 2 3" xfId="24400"/>
    <cellStyle name="Normal 208 3" xfId="24401"/>
    <cellStyle name="Normal 208 4" xfId="24402"/>
    <cellStyle name="Normal 209" xfId="24403"/>
    <cellStyle name="Normal 209 2" xfId="24404"/>
    <cellStyle name="Normal 21" xfId="24405"/>
    <cellStyle name="Normal 21 10" xfId="24406"/>
    <cellStyle name="Normal 21 2" xfId="24407"/>
    <cellStyle name="Normal 21 2 2" xfId="24408"/>
    <cellStyle name="Normal 21 2 2 2" xfId="24409"/>
    <cellStyle name="Normal 21 2 2 2 2" xfId="24410"/>
    <cellStyle name="Normal 21 2 2 2 2 2" xfId="24411"/>
    <cellStyle name="Normal 21 2 2 2 2 2 2" xfId="24412"/>
    <cellStyle name="Normal 21 2 2 2 2 3" xfId="24413"/>
    <cellStyle name="Normal 21 2 2 2 3" xfId="24414"/>
    <cellStyle name="Normal 21 2 2 2 3 2" xfId="24415"/>
    <cellStyle name="Normal 21 2 2 2 4" xfId="24416"/>
    <cellStyle name="Normal 21 2 2 3" xfId="24417"/>
    <cellStyle name="Normal 21 2 2 3 2" xfId="24418"/>
    <cellStyle name="Normal 21 2 2 3 2 2" xfId="24419"/>
    <cellStyle name="Normal 21 2 2 3 3" xfId="24420"/>
    <cellStyle name="Normal 21 2 2 4" xfId="24421"/>
    <cellStyle name="Normal 21 2 2 4 2" xfId="24422"/>
    <cellStyle name="Normal 21 2 2 5" xfId="24423"/>
    <cellStyle name="Normal 21 2 3" xfId="24424"/>
    <cellStyle name="Normal 21 2 3 2" xfId="24425"/>
    <cellStyle name="Normal 21 2 3 2 2" xfId="24426"/>
    <cellStyle name="Normal 21 2 3 2 2 2" xfId="24427"/>
    <cellStyle name="Normal 21 2 3 2 2 2 2" xfId="24428"/>
    <cellStyle name="Normal 21 2 3 2 2 3" xfId="24429"/>
    <cellStyle name="Normal 21 2 3 2 3" xfId="24430"/>
    <cellStyle name="Normal 21 2 3 2 3 2" xfId="24431"/>
    <cellStyle name="Normal 21 2 3 2 4" xfId="24432"/>
    <cellStyle name="Normal 21 2 3 3" xfId="24433"/>
    <cellStyle name="Normal 21 2 3 3 2" xfId="24434"/>
    <cellStyle name="Normal 21 2 3 3 2 2" xfId="24435"/>
    <cellStyle name="Normal 21 2 3 3 3" xfId="24436"/>
    <cellStyle name="Normal 21 2 3 4" xfId="24437"/>
    <cellStyle name="Normal 21 2 3 4 2" xfId="24438"/>
    <cellStyle name="Normal 21 2 3 5" xfId="24439"/>
    <cellStyle name="Normal 21 2 4" xfId="24440"/>
    <cellStyle name="Normal 21 2 4 2" xfId="24441"/>
    <cellStyle name="Normal 21 2 4 2 2" xfId="24442"/>
    <cellStyle name="Normal 21 2 4 2 2 2" xfId="24443"/>
    <cellStyle name="Normal 21 2 4 2 3" xfId="24444"/>
    <cellStyle name="Normal 21 2 4 3" xfId="24445"/>
    <cellStyle name="Normal 21 2 4 3 2" xfId="24446"/>
    <cellStyle name="Normal 21 2 4 4" xfId="24447"/>
    <cellStyle name="Normal 21 2 5" xfId="24448"/>
    <cellStyle name="Normal 21 2 5 2" xfId="24449"/>
    <cellStyle name="Normal 21 2 5 2 2" xfId="24450"/>
    <cellStyle name="Normal 21 2 5 3" xfId="24451"/>
    <cellStyle name="Normal 21 2 6" xfId="24452"/>
    <cellStyle name="Normal 21 2 6 2" xfId="24453"/>
    <cellStyle name="Normal 21 2 7" xfId="24454"/>
    <cellStyle name="Normal 21 3" xfId="24455"/>
    <cellStyle name="Normal 21 3 2" xfId="24456"/>
    <cellStyle name="Normal 21 3 2 2" xfId="24457"/>
    <cellStyle name="Normal 21 3 2 2 2" xfId="24458"/>
    <cellStyle name="Normal 21 3 2 2 2 2" xfId="24459"/>
    <cellStyle name="Normal 21 3 2 2 2 2 2" xfId="24460"/>
    <cellStyle name="Normal 21 3 2 2 2 3" xfId="24461"/>
    <cellStyle name="Normal 21 3 2 2 3" xfId="24462"/>
    <cellStyle name="Normal 21 3 2 2 3 2" xfId="24463"/>
    <cellStyle name="Normal 21 3 2 2 4" xfId="24464"/>
    <cellStyle name="Normal 21 3 2 3" xfId="24465"/>
    <cellStyle name="Normal 21 3 2 3 2" xfId="24466"/>
    <cellStyle name="Normal 21 3 2 3 2 2" xfId="24467"/>
    <cellStyle name="Normal 21 3 2 3 3" xfId="24468"/>
    <cellStyle name="Normal 21 3 2 4" xfId="24469"/>
    <cellStyle name="Normal 21 3 2 4 2" xfId="24470"/>
    <cellStyle name="Normal 21 3 2 5" xfId="24471"/>
    <cellStyle name="Normal 21 3 3" xfId="24472"/>
    <cellStyle name="Normal 21 3 3 2" xfId="24473"/>
    <cellStyle name="Normal 21 3 3 2 2" xfId="24474"/>
    <cellStyle name="Normal 21 3 3 2 2 2" xfId="24475"/>
    <cellStyle name="Normal 21 3 3 2 2 2 2" xfId="24476"/>
    <cellStyle name="Normal 21 3 3 2 2 3" xfId="24477"/>
    <cellStyle name="Normal 21 3 3 2 3" xfId="24478"/>
    <cellStyle name="Normal 21 3 3 2 3 2" xfId="24479"/>
    <cellStyle name="Normal 21 3 3 2 4" xfId="24480"/>
    <cellStyle name="Normal 21 3 3 3" xfId="24481"/>
    <cellStyle name="Normal 21 3 3 3 2" xfId="24482"/>
    <cellStyle name="Normal 21 3 3 3 2 2" xfId="24483"/>
    <cellStyle name="Normal 21 3 3 3 3" xfId="24484"/>
    <cellStyle name="Normal 21 3 3 4" xfId="24485"/>
    <cellStyle name="Normal 21 3 3 4 2" xfId="24486"/>
    <cellStyle name="Normal 21 3 3 5" xfId="24487"/>
    <cellStyle name="Normal 21 3 4" xfId="24488"/>
    <cellStyle name="Normal 21 3 4 2" xfId="24489"/>
    <cellStyle name="Normal 21 3 4 2 2" xfId="24490"/>
    <cellStyle name="Normal 21 3 4 2 2 2" xfId="24491"/>
    <cellStyle name="Normal 21 3 4 2 3" xfId="24492"/>
    <cellStyle name="Normal 21 3 4 3" xfId="24493"/>
    <cellStyle name="Normal 21 3 4 3 2" xfId="24494"/>
    <cellStyle name="Normal 21 3 4 4" xfId="24495"/>
    <cellStyle name="Normal 21 3 5" xfId="24496"/>
    <cellStyle name="Normal 21 3 5 2" xfId="24497"/>
    <cellStyle name="Normal 21 3 5 2 2" xfId="24498"/>
    <cellStyle name="Normal 21 3 5 3" xfId="24499"/>
    <cellStyle name="Normal 21 3 6" xfId="24500"/>
    <cellStyle name="Normal 21 3 6 2" xfId="24501"/>
    <cellStyle name="Normal 21 3 7" xfId="24502"/>
    <cellStyle name="Normal 21 4" xfId="24503"/>
    <cellStyle name="Normal 21 4 2" xfId="24504"/>
    <cellStyle name="Normal 21 4 2 2" xfId="24505"/>
    <cellStyle name="Normal 21 4 2 2 2" xfId="24506"/>
    <cellStyle name="Normal 21 4 2 2 2 2" xfId="24507"/>
    <cellStyle name="Normal 21 4 2 2 3" xfId="24508"/>
    <cellStyle name="Normal 21 4 2 3" xfId="24509"/>
    <cellStyle name="Normal 21 4 2 3 2" xfId="24510"/>
    <cellStyle name="Normal 21 4 2 4" xfId="24511"/>
    <cellStyle name="Normal 21 4 3" xfId="24512"/>
    <cellStyle name="Normal 21 4 3 2" xfId="24513"/>
    <cellStyle name="Normal 21 4 3 2 2" xfId="24514"/>
    <cellStyle name="Normal 21 4 3 3" xfId="24515"/>
    <cellStyle name="Normal 21 4 4" xfId="24516"/>
    <cellStyle name="Normal 21 4 4 2" xfId="24517"/>
    <cellStyle name="Normal 21 4 5" xfId="24518"/>
    <cellStyle name="Normal 21 5" xfId="24519"/>
    <cellStyle name="Normal 21 5 2" xfId="24520"/>
    <cellStyle name="Normal 21 5 2 2" xfId="24521"/>
    <cellStyle name="Normal 21 5 2 2 2" xfId="24522"/>
    <cellStyle name="Normal 21 5 2 2 2 2" xfId="24523"/>
    <cellStyle name="Normal 21 5 2 2 3" xfId="24524"/>
    <cellStyle name="Normal 21 5 2 3" xfId="24525"/>
    <cellStyle name="Normal 21 5 2 3 2" xfId="24526"/>
    <cellStyle name="Normal 21 5 2 4" xfId="24527"/>
    <cellStyle name="Normal 21 5 3" xfId="24528"/>
    <cellStyle name="Normal 21 5 3 2" xfId="24529"/>
    <cellStyle name="Normal 21 5 3 2 2" xfId="24530"/>
    <cellStyle name="Normal 21 5 3 3" xfId="24531"/>
    <cellStyle name="Normal 21 5 4" xfId="24532"/>
    <cellStyle name="Normal 21 5 4 2" xfId="24533"/>
    <cellStyle name="Normal 21 5 5" xfId="24534"/>
    <cellStyle name="Normal 21 6" xfId="24535"/>
    <cellStyle name="Normal 21 6 2" xfId="24536"/>
    <cellStyle name="Normal 21 6 2 2" xfId="24537"/>
    <cellStyle name="Normal 21 6 2 2 2" xfId="24538"/>
    <cellStyle name="Normal 21 6 2 3" xfId="24539"/>
    <cellStyle name="Normal 21 6 3" xfId="24540"/>
    <cellStyle name="Normal 21 6 3 2" xfId="24541"/>
    <cellStyle name="Normal 21 6 4" xfId="24542"/>
    <cellStyle name="Normal 21 7" xfId="24543"/>
    <cellStyle name="Normal 21 7 2" xfId="24544"/>
    <cellStyle name="Normal 21 7 2 2" xfId="24545"/>
    <cellStyle name="Normal 21 7 3" xfId="24546"/>
    <cellStyle name="Normal 21 8" xfId="24547"/>
    <cellStyle name="Normal 21 9" xfId="24548"/>
    <cellStyle name="Normal 21 9 2" xfId="24549"/>
    <cellStyle name="Normal 210" xfId="24550"/>
    <cellStyle name="Normal 210 2" xfId="24551"/>
    <cellStyle name="Normal 211" xfId="24552"/>
    <cellStyle name="Normal 211 2" xfId="24553"/>
    <cellStyle name="Normal 212" xfId="24554"/>
    <cellStyle name="Normal 212 2" xfId="24555"/>
    <cellStyle name="Normal 213" xfId="24556"/>
    <cellStyle name="Normal 213 2" xfId="24557"/>
    <cellStyle name="Normal 214" xfId="24558"/>
    <cellStyle name="Normal 214 2" xfId="24559"/>
    <cellStyle name="Normal 214 3" xfId="24560"/>
    <cellStyle name="Normal 215" xfId="24561"/>
    <cellStyle name="Normal 216" xfId="24562"/>
    <cellStyle name="Normal 217" xfId="24563"/>
    <cellStyle name="Normal 217 2" xfId="24564"/>
    <cellStyle name="Normal 217 3" xfId="24565"/>
    <cellStyle name="Normal 218" xfId="24566"/>
    <cellStyle name="Normal 218 2" xfId="24567"/>
    <cellStyle name="Normal 218 3" xfId="24568"/>
    <cellStyle name="Normal 219" xfId="24569"/>
    <cellStyle name="Normal 22" xfId="24570"/>
    <cellStyle name="Normal 22 10" xfId="24571"/>
    <cellStyle name="Normal 22 11" xfId="24572"/>
    <cellStyle name="Normal 22 11 2" xfId="24573"/>
    <cellStyle name="Normal 22 11 3" xfId="24574"/>
    <cellStyle name="Normal 22 11 4" xfId="24575"/>
    <cellStyle name="Normal 22 11 5" xfId="24576"/>
    <cellStyle name="Normal 22 11 6" xfId="24577"/>
    <cellStyle name="Normal 22 11 7" xfId="24578"/>
    <cellStyle name="Normal 22 11 8" xfId="24579"/>
    <cellStyle name="Normal 22 2" xfId="24580"/>
    <cellStyle name="Normal 22 2 2" xfId="24581"/>
    <cellStyle name="Normal 22 2 2 2" xfId="24582"/>
    <cellStyle name="Normal 22 2 2 2 2" xfId="24583"/>
    <cellStyle name="Normal 22 2 2 2 2 2" xfId="24584"/>
    <cellStyle name="Normal 22 2 2 2 2 2 2" xfId="24585"/>
    <cellStyle name="Normal 22 2 2 2 2 3" xfId="24586"/>
    <cellStyle name="Normal 22 2 2 2 3" xfId="24587"/>
    <cellStyle name="Normal 22 2 2 2 3 2" xfId="24588"/>
    <cellStyle name="Normal 22 2 2 2 4" xfId="24589"/>
    <cellStyle name="Normal 22 2 2 3" xfId="24590"/>
    <cellStyle name="Normal 22 2 2 3 2" xfId="24591"/>
    <cellStyle name="Normal 22 2 2 3 2 2" xfId="24592"/>
    <cellStyle name="Normal 22 2 2 3 3" xfId="24593"/>
    <cellStyle name="Normal 22 2 2 4" xfId="24594"/>
    <cellStyle name="Normal 22 2 2 4 2" xfId="24595"/>
    <cellStyle name="Normal 22 2 2 5" xfId="24596"/>
    <cellStyle name="Normal 22 2 3" xfId="24597"/>
    <cellStyle name="Normal 22 2 3 2" xfId="24598"/>
    <cellStyle name="Normal 22 2 3 2 2" xfId="24599"/>
    <cellStyle name="Normal 22 2 3 2 2 2" xfId="24600"/>
    <cellStyle name="Normal 22 2 3 2 2 2 2" xfId="24601"/>
    <cellStyle name="Normal 22 2 3 2 2 3" xfId="24602"/>
    <cellStyle name="Normal 22 2 3 2 3" xfId="24603"/>
    <cellStyle name="Normal 22 2 3 2 3 2" xfId="24604"/>
    <cellStyle name="Normal 22 2 3 2 4" xfId="24605"/>
    <cellStyle name="Normal 22 2 3 3" xfId="24606"/>
    <cellStyle name="Normal 22 2 3 3 2" xfId="24607"/>
    <cellStyle name="Normal 22 2 3 3 2 2" xfId="24608"/>
    <cellStyle name="Normal 22 2 3 3 3" xfId="24609"/>
    <cellStyle name="Normal 22 2 3 4" xfId="24610"/>
    <cellStyle name="Normal 22 2 3 4 2" xfId="24611"/>
    <cellStyle name="Normal 22 2 3 5" xfId="24612"/>
    <cellStyle name="Normal 22 2 4" xfId="24613"/>
    <cellStyle name="Normal 22 2 4 2" xfId="24614"/>
    <cellStyle name="Normal 22 2 4 2 2" xfId="24615"/>
    <cellStyle name="Normal 22 2 4 2 2 2" xfId="24616"/>
    <cellStyle name="Normal 22 2 4 2 3" xfId="24617"/>
    <cellStyle name="Normal 22 2 4 3" xfId="24618"/>
    <cellStyle name="Normal 22 2 4 3 2" xfId="24619"/>
    <cellStyle name="Normal 22 2 4 4" xfId="24620"/>
    <cellStyle name="Normal 22 2 5" xfId="24621"/>
    <cellStyle name="Normal 22 2 5 2" xfId="24622"/>
    <cellStyle name="Normal 22 2 5 2 2" xfId="24623"/>
    <cellStyle name="Normal 22 2 5 3" xfId="24624"/>
    <cellStyle name="Normal 22 2 6" xfId="24625"/>
    <cellStyle name="Normal 22 2 6 2" xfId="24626"/>
    <cellStyle name="Normal 22 2 7" xfId="24627"/>
    <cellStyle name="Normal 22 3" xfId="24628"/>
    <cellStyle name="Normal 22 3 2" xfId="24629"/>
    <cellStyle name="Normal 22 3 2 2" xfId="24630"/>
    <cellStyle name="Normal 22 3 2 2 2" xfId="24631"/>
    <cellStyle name="Normal 22 3 2 2 2 2" xfId="24632"/>
    <cellStyle name="Normal 22 3 2 2 2 2 2" xfId="24633"/>
    <cellStyle name="Normal 22 3 2 2 2 3" xfId="24634"/>
    <cellStyle name="Normal 22 3 2 2 3" xfId="24635"/>
    <cellStyle name="Normal 22 3 2 2 3 2" xfId="24636"/>
    <cellStyle name="Normal 22 3 2 2 4" xfId="24637"/>
    <cellStyle name="Normal 22 3 2 3" xfId="24638"/>
    <cellStyle name="Normal 22 3 2 3 2" xfId="24639"/>
    <cellStyle name="Normal 22 3 2 3 2 2" xfId="24640"/>
    <cellStyle name="Normal 22 3 2 3 3" xfId="24641"/>
    <cellStyle name="Normal 22 3 2 4" xfId="24642"/>
    <cellStyle name="Normal 22 3 2 4 2" xfId="24643"/>
    <cellStyle name="Normal 22 3 2 5" xfId="24644"/>
    <cellStyle name="Normal 22 3 3" xfId="24645"/>
    <cellStyle name="Normal 22 3 3 2" xfId="24646"/>
    <cellStyle name="Normal 22 3 3 2 2" xfId="24647"/>
    <cellStyle name="Normal 22 3 3 2 2 2" xfId="24648"/>
    <cellStyle name="Normal 22 3 3 2 2 2 2" xfId="24649"/>
    <cellStyle name="Normal 22 3 3 2 2 3" xfId="24650"/>
    <cellStyle name="Normal 22 3 3 2 3" xfId="24651"/>
    <cellStyle name="Normal 22 3 3 2 3 2" xfId="24652"/>
    <cellStyle name="Normal 22 3 3 2 4" xfId="24653"/>
    <cellStyle name="Normal 22 3 3 3" xfId="24654"/>
    <cellStyle name="Normal 22 3 3 3 2" xfId="24655"/>
    <cellStyle name="Normal 22 3 3 3 2 2" xfId="24656"/>
    <cellStyle name="Normal 22 3 3 3 3" xfId="24657"/>
    <cellStyle name="Normal 22 3 3 4" xfId="24658"/>
    <cellStyle name="Normal 22 3 3 4 2" xfId="24659"/>
    <cellStyle name="Normal 22 3 3 5" xfId="24660"/>
    <cellStyle name="Normal 22 3 4" xfId="24661"/>
    <cellStyle name="Normal 22 3 4 2" xfId="24662"/>
    <cellStyle name="Normal 22 3 4 2 2" xfId="24663"/>
    <cellStyle name="Normal 22 3 4 2 2 2" xfId="24664"/>
    <cellStyle name="Normal 22 3 4 2 3" xfId="24665"/>
    <cellStyle name="Normal 22 3 4 3" xfId="24666"/>
    <cellStyle name="Normal 22 3 4 3 2" xfId="24667"/>
    <cellStyle name="Normal 22 3 4 4" xfId="24668"/>
    <cellStyle name="Normal 22 3 5" xfId="24669"/>
    <cellStyle name="Normal 22 3 5 2" xfId="24670"/>
    <cellStyle name="Normal 22 3 5 2 2" xfId="24671"/>
    <cellStyle name="Normal 22 3 5 3" xfId="24672"/>
    <cellStyle name="Normal 22 3 6" xfId="24673"/>
    <cellStyle name="Normal 22 3 6 2" xfId="24674"/>
    <cellStyle name="Normal 22 3 7" xfId="24675"/>
    <cellStyle name="Normal 22 4" xfId="24676"/>
    <cellStyle name="Normal 22 4 2" xfId="24677"/>
    <cellStyle name="Normal 22 4 2 2" xfId="24678"/>
    <cellStyle name="Normal 22 4 2 2 2" xfId="24679"/>
    <cellStyle name="Normal 22 4 2 2 2 2" xfId="24680"/>
    <cellStyle name="Normal 22 4 2 2 3" xfId="24681"/>
    <cellStyle name="Normal 22 4 2 3" xfId="24682"/>
    <cellStyle name="Normal 22 4 2 3 2" xfId="24683"/>
    <cellStyle name="Normal 22 4 2 4" xfId="24684"/>
    <cellStyle name="Normal 22 4 3" xfId="24685"/>
    <cellStyle name="Normal 22 4 3 2" xfId="24686"/>
    <cellStyle name="Normal 22 4 3 2 2" xfId="24687"/>
    <cellStyle name="Normal 22 4 3 3" xfId="24688"/>
    <cellStyle name="Normal 22 4 4" xfId="24689"/>
    <cellStyle name="Normal 22 4 4 2" xfId="24690"/>
    <cellStyle name="Normal 22 4 5" xfId="24691"/>
    <cellStyle name="Normal 22 5" xfId="24692"/>
    <cellStyle name="Normal 22 5 2" xfId="24693"/>
    <cellStyle name="Normal 22 5 2 2" xfId="24694"/>
    <cellStyle name="Normal 22 5 2 2 2" xfId="24695"/>
    <cellStyle name="Normal 22 5 2 2 2 2" xfId="24696"/>
    <cellStyle name="Normal 22 5 2 2 3" xfId="24697"/>
    <cellStyle name="Normal 22 5 2 3" xfId="24698"/>
    <cellStyle name="Normal 22 5 2 3 2" xfId="24699"/>
    <cellStyle name="Normal 22 5 2 4" xfId="24700"/>
    <cellStyle name="Normal 22 5 3" xfId="24701"/>
    <cellStyle name="Normal 22 5 3 2" xfId="24702"/>
    <cellStyle name="Normal 22 5 3 2 2" xfId="24703"/>
    <cellStyle name="Normal 22 5 3 3" xfId="24704"/>
    <cellStyle name="Normal 22 5 4" xfId="24705"/>
    <cellStyle name="Normal 22 5 4 2" xfId="24706"/>
    <cellStyle name="Normal 22 5 5" xfId="24707"/>
    <cellStyle name="Normal 22 6" xfId="24708"/>
    <cellStyle name="Normal 22 6 2" xfId="24709"/>
    <cellStyle name="Normal 22 6 2 2" xfId="24710"/>
    <cellStyle name="Normal 22 6 2 2 2" xfId="24711"/>
    <cellStyle name="Normal 22 6 2 3" xfId="24712"/>
    <cellStyle name="Normal 22 6 3" xfId="24713"/>
    <cellStyle name="Normal 22 6 3 2" xfId="24714"/>
    <cellStyle name="Normal 22 6 4" xfId="24715"/>
    <cellStyle name="Normal 22 7" xfId="24716"/>
    <cellStyle name="Normal 22 7 2" xfId="24717"/>
    <cellStyle name="Normal 22 7 2 2" xfId="24718"/>
    <cellStyle name="Normal 22 7 3" xfId="24719"/>
    <cellStyle name="Normal 22 8" xfId="24720"/>
    <cellStyle name="Normal 22 9" xfId="24721"/>
    <cellStyle name="Normal 22 9 2" xfId="24722"/>
    <cellStyle name="Normal 220" xfId="24723"/>
    <cellStyle name="Normal 220 2" xfId="24724"/>
    <cellStyle name="Normal 221" xfId="24725"/>
    <cellStyle name="Normal 222" xfId="24726"/>
    <cellStyle name="Normal 223" xfId="24727"/>
    <cellStyle name="Normal 224" xfId="24728"/>
    <cellStyle name="Normal 225" xfId="24729"/>
    <cellStyle name="Normal 226" xfId="24730"/>
    <cellStyle name="Normal 226 2" xfId="24731"/>
    <cellStyle name="Normal 226 2 2" xfId="24732"/>
    <cellStyle name="Normal 226 3" xfId="24733"/>
    <cellStyle name="Normal 227" xfId="24734"/>
    <cellStyle name="Normal 228" xfId="24735"/>
    <cellStyle name="Normal 228 2" xfId="24736"/>
    <cellStyle name="Normal 228 2 2" xfId="24737"/>
    <cellStyle name="Normal 228 2 3" xfId="24738"/>
    <cellStyle name="Normal 228 3" xfId="24739"/>
    <cellStyle name="Normal 228 4" xfId="24740"/>
    <cellStyle name="Normal 229" xfId="24741"/>
    <cellStyle name="Normal 23" xfId="24742"/>
    <cellStyle name="Normal 23 10" xfId="24743"/>
    <cellStyle name="Normal 23 2" xfId="24744"/>
    <cellStyle name="Normal 23 2 2" xfId="24745"/>
    <cellStyle name="Normal 23 2 2 2" xfId="24746"/>
    <cellStyle name="Normal 23 2 2 2 2" xfId="24747"/>
    <cellStyle name="Normal 23 2 2 2 2 2" xfId="24748"/>
    <cellStyle name="Normal 23 2 2 2 2 2 2" xfId="24749"/>
    <cellStyle name="Normal 23 2 2 2 2 3" xfId="24750"/>
    <cellStyle name="Normal 23 2 2 2 3" xfId="24751"/>
    <cellStyle name="Normal 23 2 2 2 3 2" xfId="24752"/>
    <cellStyle name="Normal 23 2 2 2 4" xfId="24753"/>
    <cellStyle name="Normal 23 2 2 3" xfId="24754"/>
    <cellStyle name="Normal 23 2 2 3 2" xfId="24755"/>
    <cellStyle name="Normal 23 2 2 3 2 2" xfId="24756"/>
    <cellStyle name="Normal 23 2 2 3 3" xfId="24757"/>
    <cellStyle name="Normal 23 2 2 4" xfId="24758"/>
    <cellStyle name="Normal 23 2 2 4 2" xfId="24759"/>
    <cellStyle name="Normal 23 2 2 5" xfId="24760"/>
    <cellStyle name="Normal 23 2 3" xfId="24761"/>
    <cellStyle name="Normal 23 2 3 2" xfId="24762"/>
    <cellStyle name="Normal 23 2 3 2 2" xfId="24763"/>
    <cellStyle name="Normal 23 2 3 2 2 2" xfId="24764"/>
    <cellStyle name="Normal 23 2 3 2 2 2 2" xfId="24765"/>
    <cellStyle name="Normal 23 2 3 2 2 3" xfId="24766"/>
    <cellStyle name="Normal 23 2 3 2 3" xfId="24767"/>
    <cellStyle name="Normal 23 2 3 2 3 2" xfId="24768"/>
    <cellStyle name="Normal 23 2 3 2 4" xfId="24769"/>
    <cellStyle name="Normal 23 2 3 3" xfId="24770"/>
    <cellStyle name="Normal 23 2 3 3 2" xfId="24771"/>
    <cellStyle name="Normal 23 2 3 3 2 2" xfId="24772"/>
    <cellStyle name="Normal 23 2 3 3 3" xfId="24773"/>
    <cellStyle name="Normal 23 2 3 4" xfId="24774"/>
    <cellStyle name="Normal 23 2 3 4 2" xfId="24775"/>
    <cellStyle name="Normal 23 2 3 5" xfId="24776"/>
    <cellStyle name="Normal 23 2 4" xfId="24777"/>
    <cellStyle name="Normal 23 2 4 2" xfId="24778"/>
    <cellStyle name="Normal 23 2 4 2 2" xfId="24779"/>
    <cellStyle name="Normal 23 2 4 2 2 2" xfId="24780"/>
    <cellStyle name="Normal 23 2 4 2 3" xfId="24781"/>
    <cellStyle name="Normal 23 2 4 3" xfId="24782"/>
    <cellStyle name="Normal 23 2 4 3 2" xfId="24783"/>
    <cellStyle name="Normal 23 2 4 4" xfId="24784"/>
    <cellStyle name="Normal 23 2 5" xfId="24785"/>
    <cellStyle name="Normal 23 2 5 2" xfId="24786"/>
    <cellStyle name="Normal 23 2 5 2 2" xfId="24787"/>
    <cellStyle name="Normal 23 2 5 3" xfId="24788"/>
    <cellStyle name="Normal 23 2 6" xfId="24789"/>
    <cellStyle name="Normal 23 2 6 2" xfId="24790"/>
    <cellStyle name="Normal 23 2 7" xfId="24791"/>
    <cellStyle name="Normal 23 3" xfId="24792"/>
    <cellStyle name="Normal 23 3 2" xfId="24793"/>
    <cellStyle name="Normal 23 3 2 2" xfId="24794"/>
    <cellStyle name="Normal 23 3 2 2 2" xfId="24795"/>
    <cellStyle name="Normal 23 3 2 2 2 2" xfId="24796"/>
    <cellStyle name="Normal 23 3 2 2 2 2 2" xfId="24797"/>
    <cellStyle name="Normal 23 3 2 2 2 3" xfId="24798"/>
    <cellStyle name="Normal 23 3 2 2 3" xfId="24799"/>
    <cellStyle name="Normal 23 3 2 2 3 2" xfId="24800"/>
    <cellStyle name="Normal 23 3 2 2 4" xfId="24801"/>
    <cellStyle name="Normal 23 3 2 3" xfId="24802"/>
    <cellStyle name="Normal 23 3 2 3 2" xfId="24803"/>
    <cellStyle name="Normal 23 3 2 3 2 2" xfId="24804"/>
    <cellStyle name="Normal 23 3 2 3 3" xfId="24805"/>
    <cellStyle name="Normal 23 3 2 4" xfId="24806"/>
    <cellStyle name="Normal 23 3 2 4 2" xfId="24807"/>
    <cellStyle name="Normal 23 3 2 5" xfId="24808"/>
    <cellStyle name="Normal 23 3 3" xfId="24809"/>
    <cellStyle name="Normal 23 3 3 2" xfId="24810"/>
    <cellStyle name="Normal 23 3 3 2 2" xfId="24811"/>
    <cellStyle name="Normal 23 3 3 2 2 2" xfId="24812"/>
    <cellStyle name="Normal 23 3 3 2 2 2 2" xfId="24813"/>
    <cellStyle name="Normal 23 3 3 2 2 3" xfId="24814"/>
    <cellStyle name="Normal 23 3 3 2 3" xfId="24815"/>
    <cellStyle name="Normal 23 3 3 2 3 2" xfId="24816"/>
    <cellStyle name="Normal 23 3 3 2 4" xfId="24817"/>
    <cellStyle name="Normal 23 3 3 3" xfId="24818"/>
    <cellStyle name="Normal 23 3 3 3 2" xfId="24819"/>
    <cellStyle name="Normal 23 3 3 3 2 2" xfId="24820"/>
    <cellStyle name="Normal 23 3 3 3 3" xfId="24821"/>
    <cellStyle name="Normal 23 3 3 4" xfId="24822"/>
    <cellStyle name="Normal 23 3 3 4 2" xfId="24823"/>
    <cellStyle name="Normal 23 3 3 5" xfId="24824"/>
    <cellStyle name="Normal 23 3 4" xfId="24825"/>
    <cellStyle name="Normal 23 3 4 2" xfId="24826"/>
    <cellStyle name="Normal 23 3 4 2 2" xfId="24827"/>
    <cellStyle name="Normal 23 3 4 2 2 2" xfId="24828"/>
    <cellStyle name="Normal 23 3 4 2 3" xfId="24829"/>
    <cellStyle name="Normal 23 3 4 3" xfId="24830"/>
    <cellStyle name="Normal 23 3 4 3 2" xfId="24831"/>
    <cellStyle name="Normal 23 3 4 4" xfId="24832"/>
    <cellStyle name="Normal 23 3 5" xfId="24833"/>
    <cellStyle name="Normal 23 3 5 2" xfId="24834"/>
    <cellStyle name="Normal 23 3 5 2 2" xfId="24835"/>
    <cellStyle name="Normal 23 3 5 3" xfId="24836"/>
    <cellStyle name="Normal 23 3 6" xfId="24837"/>
    <cellStyle name="Normal 23 3 6 2" xfId="24838"/>
    <cellStyle name="Normal 23 3 7" xfId="24839"/>
    <cellStyle name="Normal 23 4" xfId="24840"/>
    <cellStyle name="Normal 23 4 2" xfId="24841"/>
    <cellStyle name="Normal 23 4 2 2" xfId="24842"/>
    <cellStyle name="Normal 23 4 2 2 2" xfId="24843"/>
    <cellStyle name="Normal 23 4 2 2 2 2" xfId="24844"/>
    <cellStyle name="Normal 23 4 2 2 3" xfId="24845"/>
    <cellStyle name="Normal 23 4 2 3" xfId="24846"/>
    <cellStyle name="Normal 23 4 2 3 2" xfId="24847"/>
    <cellStyle name="Normal 23 4 2 4" xfId="24848"/>
    <cellStyle name="Normal 23 4 3" xfId="24849"/>
    <cellStyle name="Normal 23 4 3 2" xfId="24850"/>
    <cellStyle name="Normal 23 4 3 2 2" xfId="24851"/>
    <cellStyle name="Normal 23 4 3 3" xfId="24852"/>
    <cellStyle name="Normal 23 4 4" xfId="24853"/>
    <cellStyle name="Normal 23 4 4 2" xfId="24854"/>
    <cellStyle name="Normal 23 4 5" xfId="24855"/>
    <cellStyle name="Normal 23 5" xfId="24856"/>
    <cellStyle name="Normal 23 5 2" xfId="24857"/>
    <cellStyle name="Normal 23 5 2 2" xfId="24858"/>
    <cellStyle name="Normal 23 5 2 2 2" xfId="24859"/>
    <cellStyle name="Normal 23 5 2 2 2 2" xfId="24860"/>
    <cellStyle name="Normal 23 5 2 2 3" xfId="24861"/>
    <cellStyle name="Normal 23 5 2 3" xfId="24862"/>
    <cellStyle name="Normal 23 5 2 3 2" xfId="24863"/>
    <cellStyle name="Normal 23 5 2 4" xfId="24864"/>
    <cellStyle name="Normal 23 5 3" xfId="24865"/>
    <cellStyle name="Normal 23 5 3 2" xfId="24866"/>
    <cellStyle name="Normal 23 5 3 2 2" xfId="24867"/>
    <cellStyle name="Normal 23 5 3 3" xfId="24868"/>
    <cellStyle name="Normal 23 5 4" xfId="24869"/>
    <cellStyle name="Normal 23 5 4 2" xfId="24870"/>
    <cellStyle name="Normal 23 5 5" xfId="24871"/>
    <cellStyle name="Normal 23 6" xfId="24872"/>
    <cellStyle name="Normal 23 6 2" xfId="24873"/>
    <cellStyle name="Normal 23 6 2 2" xfId="24874"/>
    <cellStyle name="Normal 23 6 2 2 2" xfId="24875"/>
    <cellStyle name="Normal 23 6 2 3" xfId="24876"/>
    <cellStyle name="Normal 23 6 3" xfId="24877"/>
    <cellStyle name="Normal 23 6 3 2" xfId="24878"/>
    <cellStyle name="Normal 23 6 4" xfId="24879"/>
    <cellStyle name="Normal 23 7" xfId="24880"/>
    <cellStyle name="Normal 23 7 2" xfId="24881"/>
    <cellStyle name="Normal 23 7 2 2" xfId="24882"/>
    <cellStyle name="Normal 23 7 3" xfId="24883"/>
    <cellStyle name="Normal 23 8" xfId="24884"/>
    <cellStyle name="Normal 23 9" xfId="24885"/>
    <cellStyle name="Normal 23 9 2" xfId="24886"/>
    <cellStyle name="Normal 230" xfId="24887"/>
    <cellStyle name="Normal 231" xfId="24888"/>
    <cellStyle name="Normal 232" xfId="24889"/>
    <cellStyle name="Normal 232 2" xfId="24890"/>
    <cellStyle name="Normal 232 2 2" xfId="24891"/>
    <cellStyle name="Normal 232 3" xfId="24892"/>
    <cellStyle name="Normal 233" xfId="24893"/>
    <cellStyle name="Normal 234" xfId="24894"/>
    <cellStyle name="Normal 235" xfId="24895"/>
    <cellStyle name="Normal 236" xfId="24896"/>
    <cellStyle name="Normal 236 2" xfId="24897"/>
    <cellStyle name="Normal 236 2 2" xfId="24898"/>
    <cellStyle name="Normal 236 3" xfId="24899"/>
    <cellStyle name="Normal 237" xfId="24900"/>
    <cellStyle name="Normal 238" xfId="24901"/>
    <cellStyle name="Normal 239" xfId="24902"/>
    <cellStyle name="Normal 24" xfId="24903"/>
    <cellStyle name="Normal 24 10" xfId="24904"/>
    <cellStyle name="Normal 24 11" xfId="24905"/>
    <cellStyle name="Normal 24 12" xfId="24906"/>
    <cellStyle name="Normal 24 2" xfId="24907"/>
    <cellStyle name="Normal 24 2 2" xfId="24908"/>
    <cellStyle name="Normal 24 2 2 2" xfId="24909"/>
    <cellStyle name="Normal 24 2 2 2 2" xfId="24910"/>
    <cellStyle name="Normal 24 2 2 2 2 2" xfId="24911"/>
    <cellStyle name="Normal 24 2 2 2 2 2 2" xfId="24912"/>
    <cellStyle name="Normal 24 2 2 2 2 2 3" xfId="24913"/>
    <cellStyle name="Normal 24 2 2 2 2 3" xfId="24914"/>
    <cellStyle name="Normal 24 2 2 2 2 4" xfId="24915"/>
    <cellStyle name="Normal 24 2 2 2 3" xfId="24916"/>
    <cellStyle name="Normal 24 2 2 2 3 2" xfId="24917"/>
    <cellStyle name="Normal 24 2 2 2 3 3" xfId="24918"/>
    <cellStyle name="Normal 24 2 2 2 4" xfId="24919"/>
    <cellStyle name="Normal 24 2 2 2 5" xfId="24920"/>
    <cellStyle name="Normal 24 2 2 3" xfId="24921"/>
    <cellStyle name="Normal 24 2 2 3 2" xfId="24922"/>
    <cellStyle name="Normal 24 2 2 3 2 2" xfId="24923"/>
    <cellStyle name="Normal 24 2 2 3 2 3" xfId="24924"/>
    <cellStyle name="Normal 24 2 2 3 3" xfId="24925"/>
    <cellStyle name="Normal 24 2 2 3 4" xfId="24926"/>
    <cellStyle name="Normal 24 2 2 4" xfId="24927"/>
    <cellStyle name="Normal 24 2 2 4 2" xfId="24928"/>
    <cellStyle name="Normal 24 2 2 4 3" xfId="24929"/>
    <cellStyle name="Normal 24 2 2 5" xfId="24930"/>
    <cellStyle name="Normal 24 2 2 6" xfId="24931"/>
    <cellStyle name="Normal 24 2 3" xfId="24932"/>
    <cellStyle name="Normal 24 2 3 2" xfId="24933"/>
    <cellStyle name="Normal 24 2 3 2 2" xfId="24934"/>
    <cellStyle name="Normal 24 2 3 2 2 2" xfId="24935"/>
    <cellStyle name="Normal 24 2 3 2 2 3" xfId="24936"/>
    <cellStyle name="Normal 24 2 3 2 3" xfId="24937"/>
    <cellStyle name="Normal 24 2 3 2 4" xfId="24938"/>
    <cellStyle name="Normal 24 2 3 3" xfId="24939"/>
    <cellStyle name="Normal 24 2 3 3 2" xfId="24940"/>
    <cellStyle name="Normal 24 2 3 3 3" xfId="24941"/>
    <cellStyle name="Normal 24 2 3 4" xfId="24942"/>
    <cellStyle name="Normal 24 2 3 5" xfId="24943"/>
    <cellStyle name="Normal 24 2 4" xfId="24944"/>
    <cellStyle name="Normal 24 2 4 2" xfId="24945"/>
    <cellStyle name="Normal 24 2 4 2 2" xfId="24946"/>
    <cellStyle name="Normal 24 2 4 2 3" xfId="24947"/>
    <cellStyle name="Normal 24 2 4 3" xfId="24948"/>
    <cellStyle name="Normal 24 2 4 4" xfId="24949"/>
    <cellStyle name="Normal 24 2 5" xfId="24950"/>
    <cellStyle name="Normal 24 2 5 2" xfId="24951"/>
    <cellStyle name="Normal 24 2 5 3" xfId="24952"/>
    <cellStyle name="Normal 24 2 6" xfId="24953"/>
    <cellStyle name="Normal 24 2 7" xfId="24954"/>
    <cellStyle name="Normal 24 3" xfId="24955"/>
    <cellStyle name="Normal 24 3 2" xfId="24956"/>
    <cellStyle name="Normal 24 3 2 2" xfId="24957"/>
    <cellStyle name="Normal 24 3 2 2 2" xfId="24958"/>
    <cellStyle name="Normal 24 3 2 2 2 2" xfId="24959"/>
    <cellStyle name="Normal 24 3 2 2 2 2 2" xfId="24960"/>
    <cellStyle name="Normal 24 3 2 2 2 2 3" xfId="24961"/>
    <cellStyle name="Normal 24 3 2 2 2 3" xfId="24962"/>
    <cellStyle name="Normal 24 3 2 2 2 4" xfId="24963"/>
    <cellStyle name="Normal 24 3 2 2 3" xfId="24964"/>
    <cellStyle name="Normal 24 3 2 2 3 2" xfId="24965"/>
    <cellStyle name="Normal 24 3 2 2 3 3" xfId="24966"/>
    <cellStyle name="Normal 24 3 2 2 4" xfId="24967"/>
    <cellStyle name="Normal 24 3 2 2 5" xfId="24968"/>
    <cellStyle name="Normal 24 3 2 3" xfId="24969"/>
    <cellStyle name="Normal 24 3 2 3 2" xfId="24970"/>
    <cellStyle name="Normal 24 3 2 3 2 2" xfId="24971"/>
    <cellStyle name="Normal 24 3 2 3 2 3" xfId="24972"/>
    <cellStyle name="Normal 24 3 2 3 3" xfId="24973"/>
    <cellStyle name="Normal 24 3 2 3 4" xfId="24974"/>
    <cellStyle name="Normal 24 3 2 4" xfId="24975"/>
    <cellStyle name="Normal 24 3 2 4 2" xfId="24976"/>
    <cellStyle name="Normal 24 3 2 4 3" xfId="24977"/>
    <cellStyle name="Normal 24 3 2 5" xfId="24978"/>
    <cellStyle name="Normal 24 3 2 6" xfId="24979"/>
    <cellStyle name="Normal 24 3 3" xfId="24980"/>
    <cellStyle name="Normal 24 3 3 2" xfId="24981"/>
    <cellStyle name="Normal 24 3 3 2 2" xfId="24982"/>
    <cellStyle name="Normal 24 3 3 2 2 2" xfId="24983"/>
    <cellStyle name="Normal 24 3 3 2 2 3" xfId="24984"/>
    <cellStyle name="Normal 24 3 3 2 3" xfId="24985"/>
    <cellStyle name="Normal 24 3 3 2 4" xfId="24986"/>
    <cellStyle name="Normal 24 3 3 3" xfId="24987"/>
    <cellStyle name="Normal 24 3 3 3 2" xfId="24988"/>
    <cellStyle name="Normal 24 3 3 3 3" xfId="24989"/>
    <cellStyle name="Normal 24 3 3 4" xfId="24990"/>
    <cellStyle name="Normal 24 3 3 5" xfId="24991"/>
    <cellStyle name="Normal 24 3 4" xfId="24992"/>
    <cellStyle name="Normal 24 3 4 2" xfId="24993"/>
    <cellStyle name="Normal 24 3 4 2 2" xfId="24994"/>
    <cellStyle name="Normal 24 3 4 2 3" xfId="24995"/>
    <cellStyle name="Normal 24 3 4 3" xfId="24996"/>
    <cellStyle name="Normal 24 3 4 4" xfId="24997"/>
    <cellStyle name="Normal 24 3 5" xfId="24998"/>
    <cellStyle name="Normal 24 3 5 2" xfId="24999"/>
    <cellStyle name="Normal 24 3 5 3" xfId="25000"/>
    <cellStyle name="Normal 24 3 6" xfId="25001"/>
    <cellStyle name="Normal 24 3 7" xfId="25002"/>
    <cellStyle name="Normal 24 4" xfId="25003"/>
    <cellStyle name="Normal 24 4 2" xfId="25004"/>
    <cellStyle name="Normal 24 4 2 2" xfId="25005"/>
    <cellStyle name="Normal 24 4 2 2 2" xfId="25006"/>
    <cellStyle name="Normal 24 4 2 2 2 2" xfId="25007"/>
    <cellStyle name="Normal 24 4 2 2 2 3" xfId="25008"/>
    <cellStyle name="Normal 24 4 2 2 3" xfId="25009"/>
    <cellStyle name="Normal 24 4 2 2 4" xfId="25010"/>
    <cellStyle name="Normal 24 4 2 3" xfId="25011"/>
    <cellStyle name="Normal 24 4 2 3 2" xfId="25012"/>
    <cellStyle name="Normal 24 4 2 3 3" xfId="25013"/>
    <cellStyle name="Normal 24 4 2 4" xfId="25014"/>
    <cellStyle name="Normal 24 4 2 5" xfId="25015"/>
    <cellStyle name="Normal 24 4 3" xfId="25016"/>
    <cellStyle name="Normal 24 4 3 2" xfId="25017"/>
    <cellStyle name="Normal 24 4 3 2 2" xfId="25018"/>
    <cellStyle name="Normal 24 4 3 2 3" xfId="25019"/>
    <cellStyle name="Normal 24 4 3 3" xfId="25020"/>
    <cellStyle name="Normal 24 4 3 4" xfId="25021"/>
    <cellStyle name="Normal 24 4 4" xfId="25022"/>
    <cellStyle name="Normal 24 4 4 2" xfId="25023"/>
    <cellStyle name="Normal 24 4 4 3" xfId="25024"/>
    <cellStyle name="Normal 24 4 5" xfId="25025"/>
    <cellStyle name="Normal 24 4 6" xfId="25026"/>
    <cellStyle name="Normal 24 5" xfId="25027"/>
    <cellStyle name="Normal 24 5 2" xfId="25028"/>
    <cellStyle name="Normal 24 5 2 2" xfId="25029"/>
    <cellStyle name="Normal 24 5 2 2 2" xfId="25030"/>
    <cellStyle name="Normal 24 5 2 2 3" xfId="25031"/>
    <cellStyle name="Normal 24 5 2 3" xfId="25032"/>
    <cellStyle name="Normal 24 5 2 4" xfId="25033"/>
    <cellStyle name="Normal 24 5 3" xfId="25034"/>
    <cellStyle name="Normal 24 5 3 2" xfId="25035"/>
    <cellStyle name="Normal 24 5 3 3" xfId="25036"/>
    <cellStyle name="Normal 24 5 4" xfId="25037"/>
    <cellStyle name="Normal 24 5 5" xfId="25038"/>
    <cellStyle name="Normal 24 6" xfId="25039"/>
    <cellStyle name="Normal 24 6 2" xfId="25040"/>
    <cellStyle name="Normal 24 6 2 2" xfId="25041"/>
    <cellStyle name="Normal 24 6 2 3" xfId="25042"/>
    <cellStyle name="Normal 24 6 3" xfId="25043"/>
    <cellStyle name="Normal 24 6 4" xfId="25044"/>
    <cellStyle name="Normal 24 7" xfId="25045"/>
    <cellStyle name="Normal 24 7 2" xfId="25046"/>
    <cellStyle name="Normal 24 7 2 2" xfId="25047"/>
    <cellStyle name="Normal 24 7 2 3" xfId="25048"/>
    <cellStyle name="Normal 24 7 3" xfId="25049"/>
    <cellStyle name="Normal 24 7 4" xfId="25050"/>
    <cellStyle name="Normal 24 8" xfId="25051"/>
    <cellStyle name="Normal 24 8 2" xfId="25052"/>
    <cellStyle name="Normal 24 8 3" xfId="25053"/>
    <cellStyle name="Normal 24 9" xfId="25054"/>
    <cellStyle name="Normal 24 9 2" xfId="25055"/>
    <cellStyle name="Normal 240" xfId="25056"/>
    <cellStyle name="Normal 241" xfId="25057"/>
    <cellStyle name="Normal 242" xfId="25058"/>
    <cellStyle name="Normal 243" xfId="25059"/>
    <cellStyle name="Normal 243 2" xfId="25060"/>
    <cellStyle name="Normal 244" xfId="25061"/>
    <cellStyle name="Normal 244 2" xfId="25062"/>
    <cellStyle name="Normal 244 2 2" xfId="25063"/>
    <cellStyle name="Normal 245" xfId="25064"/>
    <cellStyle name="Normal 245 2" xfId="25065"/>
    <cellStyle name="Normal 246" xfId="25066"/>
    <cellStyle name="Normal 247" xfId="25067"/>
    <cellStyle name="Normal 248" xfId="25068"/>
    <cellStyle name="Normal 249" xfId="25069"/>
    <cellStyle name="Normal 25" xfId="25070"/>
    <cellStyle name="Normal 25 10" xfId="25071"/>
    <cellStyle name="Normal 25 11" xfId="25072"/>
    <cellStyle name="Normal 25 12" xfId="25073"/>
    <cellStyle name="Normal 25 2" xfId="25074"/>
    <cellStyle name="Normal 25 2 2" xfId="25075"/>
    <cellStyle name="Normal 25 2 2 2" xfId="25076"/>
    <cellStyle name="Normal 25 2 2 2 2" xfId="25077"/>
    <cellStyle name="Normal 25 2 2 2 2 2" xfId="25078"/>
    <cellStyle name="Normal 25 2 2 2 2 2 2" xfId="25079"/>
    <cellStyle name="Normal 25 2 2 2 2 2 3" xfId="25080"/>
    <cellStyle name="Normal 25 2 2 2 2 3" xfId="25081"/>
    <cellStyle name="Normal 25 2 2 2 2 4" xfId="25082"/>
    <cellStyle name="Normal 25 2 2 2 3" xfId="25083"/>
    <cellStyle name="Normal 25 2 2 2 3 2" xfId="25084"/>
    <cellStyle name="Normal 25 2 2 2 3 3" xfId="25085"/>
    <cellStyle name="Normal 25 2 2 2 4" xfId="25086"/>
    <cellStyle name="Normal 25 2 2 2 5" xfId="25087"/>
    <cellStyle name="Normal 25 2 2 3" xfId="25088"/>
    <cellStyle name="Normal 25 2 2 3 2" xfId="25089"/>
    <cellStyle name="Normal 25 2 2 3 2 2" xfId="25090"/>
    <cellStyle name="Normal 25 2 2 3 2 3" xfId="25091"/>
    <cellStyle name="Normal 25 2 2 3 3" xfId="25092"/>
    <cellStyle name="Normal 25 2 2 3 4" xfId="25093"/>
    <cellStyle name="Normal 25 2 2 4" xfId="25094"/>
    <cellStyle name="Normal 25 2 2 4 2" xfId="25095"/>
    <cellStyle name="Normal 25 2 2 4 3" xfId="25096"/>
    <cellStyle name="Normal 25 2 2 5" xfId="25097"/>
    <cellStyle name="Normal 25 2 2 6" xfId="25098"/>
    <cellStyle name="Normal 25 2 3" xfId="25099"/>
    <cellStyle name="Normal 25 2 3 2" xfId="25100"/>
    <cellStyle name="Normal 25 2 3 2 2" xfId="25101"/>
    <cellStyle name="Normal 25 2 3 2 2 2" xfId="25102"/>
    <cellStyle name="Normal 25 2 3 2 2 3" xfId="25103"/>
    <cellStyle name="Normal 25 2 3 2 3" xfId="25104"/>
    <cellStyle name="Normal 25 2 3 2 4" xfId="25105"/>
    <cellStyle name="Normal 25 2 3 3" xfId="25106"/>
    <cellStyle name="Normal 25 2 3 3 2" xfId="25107"/>
    <cellStyle name="Normal 25 2 3 3 3" xfId="25108"/>
    <cellStyle name="Normal 25 2 3 4" xfId="25109"/>
    <cellStyle name="Normal 25 2 3 5" xfId="25110"/>
    <cellStyle name="Normal 25 2 4" xfId="25111"/>
    <cellStyle name="Normal 25 2 4 2" xfId="25112"/>
    <cellStyle name="Normal 25 2 4 2 2" xfId="25113"/>
    <cellStyle name="Normal 25 2 4 2 3" xfId="25114"/>
    <cellStyle name="Normal 25 2 4 3" xfId="25115"/>
    <cellStyle name="Normal 25 2 4 4" xfId="25116"/>
    <cellStyle name="Normal 25 2 5" xfId="25117"/>
    <cellStyle name="Normal 25 2 5 2" xfId="25118"/>
    <cellStyle name="Normal 25 2 5 3" xfId="25119"/>
    <cellStyle name="Normal 25 2 6" xfId="25120"/>
    <cellStyle name="Normal 25 2 7" xfId="25121"/>
    <cellStyle name="Normal 25 3" xfId="25122"/>
    <cellStyle name="Normal 25 3 2" xfId="25123"/>
    <cellStyle name="Normal 25 3 2 2" xfId="25124"/>
    <cellStyle name="Normal 25 3 2 2 2" xfId="25125"/>
    <cellStyle name="Normal 25 3 2 2 2 2" xfId="25126"/>
    <cellStyle name="Normal 25 3 2 2 2 2 2" xfId="25127"/>
    <cellStyle name="Normal 25 3 2 2 2 2 3" xfId="25128"/>
    <cellStyle name="Normal 25 3 2 2 2 3" xfId="25129"/>
    <cellStyle name="Normal 25 3 2 2 2 4" xfId="25130"/>
    <cellStyle name="Normal 25 3 2 2 3" xfId="25131"/>
    <cellStyle name="Normal 25 3 2 2 3 2" xfId="25132"/>
    <cellStyle name="Normal 25 3 2 2 3 3" xfId="25133"/>
    <cellStyle name="Normal 25 3 2 2 4" xfId="25134"/>
    <cellStyle name="Normal 25 3 2 2 5" xfId="25135"/>
    <cellStyle name="Normal 25 3 2 3" xfId="25136"/>
    <cellStyle name="Normal 25 3 2 3 2" xfId="25137"/>
    <cellStyle name="Normal 25 3 2 3 2 2" xfId="25138"/>
    <cellStyle name="Normal 25 3 2 3 2 3" xfId="25139"/>
    <cellStyle name="Normal 25 3 2 3 3" xfId="25140"/>
    <cellStyle name="Normal 25 3 2 3 4" xfId="25141"/>
    <cellStyle name="Normal 25 3 2 4" xfId="25142"/>
    <cellStyle name="Normal 25 3 2 4 2" xfId="25143"/>
    <cellStyle name="Normal 25 3 2 4 3" xfId="25144"/>
    <cellStyle name="Normal 25 3 2 5" xfId="25145"/>
    <cellStyle name="Normal 25 3 2 6" xfId="25146"/>
    <cellStyle name="Normal 25 3 3" xfId="25147"/>
    <cellStyle name="Normal 25 3 3 2" xfId="25148"/>
    <cellStyle name="Normal 25 3 3 2 2" xfId="25149"/>
    <cellStyle name="Normal 25 3 3 2 2 2" xfId="25150"/>
    <cellStyle name="Normal 25 3 3 2 2 3" xfId="25151"/>
    <cellStyle name="Normal 25 3 3 2 3" xfId="25152"/>
    <cellStyle name="Normal 25 3 3 2 4" xfId="25153"/>
    <cellStyle name="Normal 25 3 3 3" xfId="25154"/>
    <cellStyle name="Normal 25 3 3 3 2" xfId="25155"/>
    <cellStyle name="Normal 25 3 3 3 3" xfId="25156"/>
    <cellStyle name="Normal 25 3 3 4" xfId="25157"/>
    <cellStyle name="Normal 25 3 3 5" xfId="25158"/>
    <cellStyle name="Normal 25 3 4" xfId="25159"/>
    <cellStyle name="Normal 25 3 4 2" xfId="25160"/>
    <cellStyle name="Normal 25 3 4 2 2" xfId="25161"/>
    <cellStyle name="Normal 25 3 4 2 3" xfId="25162"/>
    <cellStyle name="Normal 25 3 4 3" xfId="25163"/>
    <cellStyle name="Normal 25 3 4 4" xfId="25164"/>
    <cellStyle name="Normal 25 3 5" xfId="25165"/>
    <cellStyle name="Normal 25 3 5 2" xfId="25166"/>
    <cellStyle name="Normal 25 3 5 3" xfId="25167"/>
    <cellStyle name="Normal 25 3 6" xfId="25168"/>
    <cellStyle name="Normal 25 3 7" xfId="25169"/>
    <cellStyle name="Normal 25 4" xfId="25170"/>
    <cellStyle name="Normal 25 4 2" xfId="25171"/>
    <cellStyle name="Normal 25 4 2 2" xfId="25172"/>
    <cellStyle name="Normal 25 4 2 2 2" xfId="25173"/>
    <cellStyle name="Normal 25 4 2 2 2 2" xfId="25174"/>
    <cellStyle name="Normal 25 4 2 2 2 3" xfId="25175"/>
    <cellStyle name="Normal 25 4 2 2 3" xfId="25176"/>
    <cellStyle name="Normal 25 4 2 2 4" xfId="25177"/>
    <cellStyle name="Normal 25 4 2 3" xfId="25178"/>
    <cellStyle name="Normal 25 4 2 3 2" xfId="25179"/>
    <cellStyle name="Normal 25 4 2 3 3" xfId="25180"/>
    <cellStyle name="Normal 25 4 2 4" xfId="25181"/>
    <cellStyle name="Normal 25 4 2 5" xfId="25182"/>
    <cellStyle name="Normal 25 4 3" xfId="25183"/>
    <cellStyle name="Normal 25 4 3 2" xfId="25184"/>
    <cellStyle name="Normal 25 4 3 2 2" xfId="25185"/>
    <cellStyle name="Normal 25 4 3 2 3" xfId="25186"/>
    <cellStyle name="Normal 25 4 3 3" xfId="25187"/>
    <cellStyle name="Normal 25 4 3 4" xfId="25188"/>
    <cellStyle name="Normal 25 4 4" xfId="25189"/>
    <cellStyle name="Normal 25 4 4 2" xfId="25190"/>
    <cellStyle name="Normal 25 4 4 3" xfId="25191"/>
    <cellStyle name="Normal 25 4 5" xfId="25192"/>
    <cellStyle name="Normal 25 4 6" xfId="25193"/>
    <cellStyle name="Normal 25 5" xfId="25194"/>
    <cellStyle name="Normal 25 5 2" xfId="25195"/>
    <cellStyle name="Normal 25 5 2 2" xfId="25196"/>
    <cellStyle name="Normal 25 5 2 2 2" xfId="25197"/>
    <cellStyle name="Normal 25 5 2 2 3" xfId="25198"/>
    <cellStyle name="Normal 25 5 2 3" xfId="25199"/>
    <cellStyle name="Normal 25 5 2 4" xfId="25200"/>
    <cellStyle name="Normal 25 5 3" xfId="25201"/>
    <cellStyle name="Normal 25 5 3 2" xfId="25202"/>
    <cellStyle name="Normal 25 5 3 3" xfId="25203"/>
    <cellStyle name="Normal 25 5 4" xfId="25204"/>
    <cellStyle name="Normal 25 5 5" xfId="25205"/>
    <cellStyle name="Normal 25 6" xfId="25206"/>
    <cellStyle name="Normal 25 6 2" xfId="25207"/>
    <cellStyle name="Normal 25 6 2 2" xfId="25208"/>
    <cellStyle name="Normal 25 6 2 3" xfId="25209"/>
    <cellStyle name="Normal 25 6 3" xfId="25210"/>
    <cellStyle name="Normal 25 6 4" xfId="25211"/>
    <cellStyle name="Normal 25 7" xfId="25212"/>
    <cellStyle name="Normal 25 7 2" xfId="25213"/>
    <cellStyle name="Normal 25 7 2 2" xfId="25214"/>
    <cellStyle name="Normal 25 7 2 3" xfId="25215"/>
    <cellStyle name="Normal 25 7 3" xfId="25216"/>
    <cellStyle name="Normal 25 7 4" xfId="25217"/>
    <cellStyle name="Normal 25 8" xfId="25218"/>
    <cellStyle name="Normal 25 8 2" xfId="25219"/>
    <cellStyle name="Normal 25 8 3" xfId="25220"/>
    <cellStyle name="Normal 25 9" xfId="25221"/>
    <cellStyle name="Normal 25 9 2" xfId="25222"/>
    <cellStyle name="Normal 250" xfId="25223"/>
    <cellStyle name="Normal 251" xfId="25224"/>
    <cellStyle name="Normal 252" xfId="25225"/>
    <cellStyle name="Normal 253" xfId="25226"/>
    <cellStyle name="Normal 254" xfId="25227"/>
    <cellStyle name="Normal 255" xfId="25228"/>
    <cellStyle name="Normal 256" xfId="25229"/>
    <cellStyle name="Normal 257" xfId="25230"/>
    <cellStyle name="Normal 258" xfId="25231"/>
    <cellStyle name="Normal 259" xfId="25232"/>
    <cellStyle name="Normal 26" xfId="25233"/>
    <cellStyle name="Normal 26 10" xfId="25234"/>
    <cellStyle name="Normal 26 2" xfId="25235"/>
    <cellStyle name="Normal 26 2 2" xfId="25236"/>
    <cellStyle name="Normal 26 2 2 2" xfId="25237"/>
    <cellStyle name="Normal 26 2 2 2 2" xfId="25238"/>
    <cellStyle name="Normal 26 2 2 2 2 2" xfId="25239"/>
    <cellStyle name="Normal 26 2 2 2 2 2 2" xfId="25240"/>
    <cellStyle name="Normal 26 2 2 2 2 3" xfId="25241"/>
    <cellStyle name="Normal 26 2 2 2 3" xfId="25242"/>
    <cellStyle name="Normal 26 2 2 2 3 2" xfId="25243"/>
    <cellStyle name="Normal 26 2 2 2 4" xfId="25244"/>
    <cellStyle name="Normal 26 2 2 3" xfId="25245"/>
    <cellStyle name="Normal 26 2 2 3 2" xfId="25246"/>
    <cellStyle name="Normal 26 2 2 3 2 2" xfId="25247"/>
    <cellStyle name="Normal 26 2 2 3 3" xfId="25248"/>
    <cellStyle name="Normal 26 2 2 4" xfId="25249"/>
    <cellStyle name="Normal 26 2 2 4 2" xfId="25250"/>
    <cellStyle name="Normal 26 2 2 5" xfId="25251"/>
    <cellStyle name="Normal 26 2 3" xfId="25252"/>
    <cellStyle name="Normal 26 2 3 2" xfId="25253"/>
    <cellStyle name="Normal 26 2 3 2 2" xfId="25254"/>
    <cellStyle name="Normal 26 2 3 2 2 2" xfId="25255"/>
    <cellStyle name="Normal 26 2 3 2 2 2 2" xfId="25256"/>
    <cellStyle name="Normal 26 2 3 2 2 3" xfId="25257"/>
    <cellStyle name="Normal 26 2 3 2 3" xfId="25258"/>
    <cellStyle name="Normal 26 2 3 2 3 2" xfId="25259"/>
    <cellStyle name="Normal 26 2 3 2 4" xfId="25260"/>
    <cellStyle name="Normal 26 2 3 3" xfId="25261"/>
    <cellStyle name="Normal 26 2 3 3 2" xfId="25262"/>
    <cellStyle name="Normal 26 2 3 3 2 2" xfId="25263"/>
    <cellStyle name="Normal 26 2 3 3 3" xfId="25264"/>
    <cellStyle name="Normal 26 2 3 4" xfId="25265"/>
    <cellStyle name="Normal 26 2 3 4 2" xfId="25266"/>
    <cellStyle name="Normal 26 2 3 5" xfId="25267"/>
    <cellStyle name="Normal 26 2 4" xfId="25268"/>
    <cellStyle name="Normal 26 2 4 2" xfId="25269"/>
    <cellStyle name="Normal 26 2 4 2 2" xfId="25270"/>
    <cellStyle name="Normal 26 2 4 2 2 2" xfId="25271"/>
    <cellStyle name="Normal 26 2 4 2 3" xfId="25272"/>
    <cellStyle name="Normal 26 2 4 3" xfId="25273"/>
    <cellStyle name="Normal 26 2 4 3 2" xfId="25274"/>
    <cellStyle name="Normal 26 2 4 4" xfId="25275"/>
    <cellStyle name="Normal 26 2 5" xfId="25276"/>
    <cellStyle name="Normal 26 2 5 2" xfId="25277"/>
    <cellStyle name="Normal 26 2 5 2 2" xfId="25278"/>
    <cellStyle name="Normal 26 2 5 3" xfId="25279"/>
    <cellStyle name="Normal 26 2 6" xfId="25280"/>
    <cellStyle name="Normal 26 2 6 2" xfId="25281"/>
    <cellStyle name="Normal 26 2 7" xfId="25282"/>
    <cellStyle name="Normal 26 3" xfId="25283"/>
    <cellStyle name="Normal 26 3 2" xfId="25284"/>
    <cellStyle name="Normal 26 3 2 2" xfId="25285"/>
    <cellStyle name="Normal 26 3 2 2 2" xfId="25286"/>
    <cellStyle name="Normal 26 3 2 2 2 2" xfId="25287"/>
    <cellStyle name="Normal 26 3 2 2 2 2 2" xfId="25288"/>
    <cellStyle name="Normal 26 3 2 2 2 3" xfId="25289"/>
    <cellStyle name="Normal 26 3 2 2 3" xfId="25290"/>
    <cellStyle name="Normal 26 3 2 2 3 2" xfId="25291"/>
    <cellStyle name="Normal 26 3 2 2 4" xfId="25292"/>
    <cellStyle name="Normal 26 3 2 3" xfId="25293"/>
    <cellStyle name="Normal 26 3 2 3 2" xfId="25294"/>
    <cellStyle name="Normal 26 3 2 3 2 2" xfId="25295"/>
    <cellStyle name="Normal 26 3 2 3 3" xfId="25296"/>
    <cellStyle name="Normal 26 3 2 4" xfId="25297"/>
    <cellStyle name="Normal 26 3 2 4 2" xfId="25298"/>
    <cellStyle name="Normal 26 3 2 5" xfId="25299"/>
    <cellStyle name="Normal 26 3 3" xfId="25300"/>
    <cellStyle name="Normal 26 3 3 2" xfId="25301"/>
    <cellStyle name="Normal 26 3 3 2 2" xfId="25302"/>
    <cellStyle name="Normal 26 3 3 2 2 2" xfId="25303"/>
    <cellStyle name="Normal 26 3 3 2 2 2 2" xfId="25304"/>
    <cellStyle name="Normal 26 3 3 2 2 3" xfId="25305"/>
    <cellStyle name="Normal 26 3 3 2 3" xfId="25306"/>
    <cellStyle name="Normal 26 3 3 2 3 2" xfId="25307"/>
    <cellStyle name="Normal 26 3 3 2 4" xfId="25308"/>
    <cellStyle name="Normal 26 3 3 3" xfId="25309"/>
    <cellStyle name="Normal 26 3 3 3 2" xfId="25310"/>
    <cellStyle name="Normal 26 3 3 3 2 2" xfId="25311"/>
    <cellStyle name="Normal 26 3 3 3 3" xfId="25312"/>
    <cellStyle name="Normal 26 3 3 4" xfId="25313"/>
    <cellStyle name="Normal 26 3 3 4 2" xfId="25314"/>
    <cellStyle name="Normal 26 3 3 5" xfId="25315"/>
    <cellStyle name="Normal 26 3 4" xfId="25316"/>
    <cellStyle name="Normal 26 3 4 2" xfId="25317"/>
    <cellStyle name="Normal 26 3 4 2 2" xfId="25318"/>
    <cellStyle name="Normal 26 3 4 2 2 2" xfId="25319"/>
    <cellStyle name="Normal 26 3 4 2 3" xfId="25320"/>
    <cellStyle name="Normal 26 3 4 3" xfId="25321"/>
    <cellStyle name="Normal 26 3 4 3 2" xfId="25322"/>
    <cellStyle name="Normal 26 3 4 4" xfId="25323"/>
    <cellStyle name="Normal 26 3 5" xfId="25324"/>
    <cellStyle name="Normal 26 3 5 2" xfId="25325"/>
    <cellStyle name="Normal 26 3 5 2 2" xfId="25326"/>
    <cellStyle name="Normal 26 3 5 3" xfId="25327"/>
    <cellStyle name="Normal 26 3 6" xfId="25328"/>
    <cellStyle name="Normal 26 3 6 2" xfId="25329"/>
    <cellStyle name="Normal 26 3 7" xfId="25330"/>
    <cellStyle name="Normal 26 4" xfId="25331"/>
    <cellStyle name="Normal 26 4 2" xfId="25332"/>
    <cellStyle name="Normal 26 4 2 2" xfId="25333"/>
    <cellStyle name="Normal 26 4 2 2 2" xfId="25334"/>
    <cellStyle name="Normal 26 4 2 2 2 2" xfId="25335"/>
    <cellStyle name="Normal 26 4 2 2 3" xfId="25336"/>
    <cellStyle name="Normal 26 4 2 3" xfId="25337"/>
    <cellStyle name="Normal 26 4 2 3 2" xfId="25338"/>
    <cellStyle name="Normal 26 4 2 4" xfId="25339"/>
    <cellStyle name="Normal 26 4 3" xfId="25340"/>
    <cellStyle name="Normal 26 4 3 2" xfId="25341"/>
    <cellStyle name="Normal 26 4 3 2 2" xfId="25342"/>
    <cellStyle name="Normal 26 4 3 3" xfId="25343"/>
    <cellStyle name="Normal 26 4 4" xfId="25344"/>
    <cellStyle name="Normal 26 4 4 2" xfId="25345"/>
    <cellStyle name="Normal 26 4 5" xfId="25346"/>
    <cellStyle name="Normal 26 5" xfId="25347"/>
    <cellStyle name="Normal 26 5 2" xfId="25348"/>
    <cellStyle name="Normal 26 5 2 2" xfId="25349"/>
    <cellStyle name="Normal 26 5 2 2 2" xfId="25350"/>
    <cellStyle name="Normal 26 5 2 2 2 2" xfId="25351"/>
    <cellStyle name="Normal 26 5 2 2 3" xfId="25352"/>
    <cellStyle name="Normal 26 5 2 3" xfId="25353"/>
    <cellStyle name="Normal 26 5 2 3 2" xfId="25354"/>
    <cellStyle name="Normal 26 5 2 4" xfId="25355"/>
    <cellStyle name="Normal 26 5 3" xfId="25356"/>
    <cellStyle name="Normal 26 5 3 2" xfId="25357"/>
    <cellStyle name="Normal 26 5 3 2 2" xfId="25358"/>
    <cellStyle name="Normal 26 5 3 3" xfId="25359"/>
    <cellStyle name="Normal 26 5 4" xfId="25360"/>
    <cellStyle name="Normal 26 5 4 2" xfId="25361"/>
    <cellStyle name="Normal 26 5 5" xfId="25362"/>
    <cellStyle name="Normal 26 6" xfId="25363"/>
    <cellStyle name="Normal 26 6 2" xfId="25364"/>
    <cellStyle name="Normal 26 6 2 2" xfId="25365"/>
    <cellStyle name="Normal 26 6 2 2 2" xfId="25366"/>
    <cellStyle name="Normal 26 6 2 3" xfId="25367"/>
    <cellStyle name="Normal 26 6 3" xfId="25368"/>
    <cellStyle name="Normal 26 6 3 2" xfId="25369"/>
    <cellStyle name="Normal 26 6 4" xfId="25370"/>
    <cellStyle name="Normal 26 7" xfId="25371"/>
    <cellStyle name="Normal 26 7 2" xfId="25372"/>
    <cellStyle name="Normal 26 7 2 2" xfId="25373"/>
    <cellStyle name="Normal 26 7 3" xfId="25374"/>
    <cellStyle name="Normal 26 8" xfId="25375"/>
    <cellStyle name="Normal 26 9" xfId="25376"/>
    <cellStyle name="Normal 26 9 2" xfId="25377"/>
    <cellStyle name="Normal 260" xfId="25378"/>
    <cellStyle name="Normal 27" xfId="25379"/>
    <cellStyle name="Normal 27 10" xfId="25380"/>
    <cellStyle name="Normal 27 2" xfId="25381"/>
    <cellStyle name="Normal 27 2 2" xfId="25382"/>
    <cellStyle name="Normal 27 2 2 2" xfId="25383"/>
    <cellStyle name="Normal 27 2 2 2 2" xfId="25384"/>
    <cellStyle name="Normal 27 2 2 2 2 2" xfId="25385"/>
    <cellStyle name="Normal 27 2 2 2 2 2 2" xfId="25386"/>
    <cellStyle name="Normal 27 2 2 2 2 3" xfId="25387"/>
    <cellStyle name="Normal 27 2 2 2 3" xfId="25388"/>
    <cellStyle name="Normal 27 2 2 2 3 2" xfId="25389"/>
    <cellStyle name="Normal 27 2 2 2 4" xfId="25390"/>
    <cellStyle name="Normal 27 2 2 3" xfId="25391"/>
    <cellStyle name="Normal 27 2 2 3 2" xfId="25392"/>
    <cellStyle name="Normal 27 2 2 3 2 2" xfId="25393"/>
    <cellStyle name="Normal 27 2 2 3 3" xfId="25394"/>
    <cellStyle name="Normal 27 2 2 4" xfId="25395"/>
    <cellStyle name="Normal 27 2 2 4 2" xfId="25396"/>
    <cellStyle name="Normal 27 2 2 5" xfId="25397"/>
    <cellStyle name="Normal 27 2 3" xfId="25398"/>
    <cellStyle name="Normal 27 2 3 2" xfId="25399"/>
    <cellStyle name="Normal 27 2 3 2 2" xfId="25400"/>
    <cellStyle name="Normal 27 2 3 2 2 2" xfId="25401"/>
    <cellStyle name="Normal 27 2 3 2 2 2 2" xfId="25402"/>
    <cellStyle name="Normal 27 2 3 2 2 3" xfId="25403"/>
    <cellStyle name="Normal 27 2 3 2 3" xfId="25404"/>
    <cellStyle name="Normal 27 2 3 2 3 2" xfId="25405"/>
    <cellStyle name="Normal 27 2 3 2 4" xfId="25406"/>
    <cellStyle name="Normal 27 2 3 3" xfId="25407"/>
    <cellStyle name="Normal 27 2 3 3 2" xfId="25408"/>
    <cellStyle name="Normal 27 2 3 3 2 2" xfId="25409"/>
    <cellStyle name="Normal 27 2 3 3 3" xfId="25410"/>
    <cellStyle name="Normal 27 2 3 4" xfId="25411"/>
    <cellStyle name="Normal 27 2 3 4 2" xfId="25412"/>
    <cellStyle name="Normal 27 2 3 5" xfId="25413"/>
    <cellStyle name="Normal 27 2 4" xfId="25414"/>
    <cellStyle name="Normal 27 2 4 2" xfId="25415"/>
    <cellStyle name="Normal 27 2 4 2 2" xfId="25416"/>
    <cellStyle name="Normal 27 2 4 2 2 2" xfId="25417"/>
    <cellStyle name="Normal 27 2 4 2 3" xfId="25418"/>
    <cellStyle name="Normal 27 2 4 3" xfId="25419"/>
    <cellStyle name="Normal 27 2 4 3 2" xfId="25420"/>
    <cellStyle name="Normal 27 2 4 4" xfId="25421"/>
    <cellStyle name="Normal 27 2 5" xfId="25422"/>
    <cellStyle name="Normal 27 2 5 2" xfId="25423"/>
    <cellStyle name="Normal 27 2 5 2 2" xfId="25424"/>
    <cellStyle name="Normal 27 2 5 3" xfId="25425"/>
    <cellStyle name="Normal 27 2 6" xfId="25426"/>
    <cellStyle name="Normal 27 2 6 2" xfId="25427"/>
    <cellStyle name="Normal 27 2 7" xfId="25428"/>
    <cellStyle name="Normal 27 3" xfId="25429"/>
    <cellStyle name="Normal 27 3 2" xfId="25430"/>
    <cellStyle name="Normal 27 3 2 2" xfId="25431"/>
    <cellStyle name="Normal 27 3 2 2 2" xfId="25432"/>
    <cellStyle name="Normal 27 3 2 2 2 2" xfId="25433"/>
    <cellStyle name="Normal 27 3 2 2 2 2 2" xfId="25434"/>
    <cellStyle name="Normal 27 3 2 2 2 3" xfId="25435"/>
    <cellStyle name="Normal 27 3 2 2 3" xfId="25436"/>
    <cellStyle name="Normal 27 3 2 2 3 2" xfId="25437"/>
    <cellStyle name="Normal 27 3 2 2 4" xfId="25438"/>
    <cellStyle name="Normal 27 3 2 3" xfId="25439"/>
    <cellStyle name="Normal 27 3 2 3 2" xfId="25440"/>
    <cellStyle name="Normal 27 3 2 3 2 2" xfId="25441"/>
    <cellStyle name="Normal 27 3 2 3 3" xfId="25442"/>
    <cellStyle name="Normal 27 3 2 4" xfId="25443"/>
    <cellStyle name="Normal 27 3 2 4 2" xfId="25444"/>
    <cellStyle name="Normal 27 3 2 5" xfId="25445"/>
    <cellStyle name="Normal 27 3 3" xfId="25446"/>
    <cellStyle name="Normal 27 3 3 2" xfId="25447"/>
    <cellStyle name="Normal 27 3 3 2 2" xfId="25448"/>
    <cellStyle name="Normal 27 3 3 2 2 2" xfId="25449"/>
    <cellStyle name="Normal 27 3 3 2 2 2 2" xfId="25450"/>
    <cellStyle name="Normal 27 3 3 2 2 3" xfId="25451"/>
    <cellStyle name="Normal 27 3 3 2 3" xfId="25452"/>
    <cellStyle name="Normal 27 3 3 2 3 2" xfId="25453"/>
    <cellStyle name="Normal 27 3 3 2 4" xfId="25454"/>
    <cellStyle name="Normal 27 3 3 3" xfId="25455"/>
    <cellStyle name="Normal 27 3 3 3 2" xfId="25456"/>
    <cellStyle name="Normal 27 3 3 3 2 2" xfId="25457"/>
    <cellStyle name="Normal 27 3 3 3 3" xfId="25458"/>
    <cellStyle name="Normal 27 3 3 4" xfId="25459"/>
    <cellStyle name="Normal 27 3 3 4 2" xfId="25460"/>
    <cellStyle name="Normal 27 3 3 5" xfId="25461"/>
    <cellStyle name="Normal 27 3 4" xfId="25462"/>
    <cellStyle name="Normal 27 3 4 2" xfId="25463"/>
    <cellStyle name="Normal 27 3 4 2 2" xfId="25464"/>
    <cellStyle name="Normal 27 3 4 2 2 2" xfId="25465"/>
    <cellStyle name="Normal 27 3 4 2 3" xfId="25466"/>
    <cellStyle name="Normal 27 3 4 3" xfId="25467"/>
    <cellStyle name="Normal 27 3 4 3 2" xfId="25468"/>
    <cellStyle name="Normal 27 3 4 4" xfId="25469"/>
    <cellStyle name="Normal 27 3 5" xfId="25470"/>
    <cellStyle name="Normal 27 3 5 2" xfId="25471"/>
    <cellStyle name="Normal 27 3 5 2 2" xfId="25472"/>
    <cellStyle name="Normal 27 3 5 3" xfId="25473"/>
    <cellStyle name="Normal 27 3 6" xfId="25474"/>
    <cellStyle name="Normal 27 3 6 2" xfId="25475"/>
    <cellStyle name="Normal 27 3 7" xfId="25476"/>
    <cellStyle name="Normal 27 4" xfId="25477"/>
    <cellStyle name="Normal 27 4 2" xfId="25478"/>
    <cellStyle name="Normal 27 4 2 2" xfId="25479"/>
    <cellStyle name="Normal 27 4 2 2 2" xfId="25480"/>
    <cellStyle name="Normal 27 4 2 2 2 2" xfId="25481"/>
    <cellStyle name="Normal 27 4 2 2 3" xfId="25482"/>
    <cellStyle name="Normal 27 4 2 3" xfId="25483"/>
    <cellStyle name="Normal 27 4 2 3 2" xfId="25484"/>
    <cellStyle name="Normal 27 4 2 4" xfId="25485"/>
    <cellStyle name="Normal 27 4 3" xfId="25486"/>
    <cellStyle name="Normal 27 4 3 2" xfId="25487"/>
    <cellStyle name="Normal 27 4 3 2 2" xfId="25488"/>
    <cellStyle name="Normal 27 4 3 3" xfId="25489"/>
    <cellStyle name="Normal 27 4 4" xfId="25490"/>
    <cellStyle name="Normal 27 4 4 2" xfId="25491"/>
    <cellStyle name="Normal 27 4 5" xfId="25492"/>
    <cellStyle name="Normal 27 5" xfId="25493"/>
    <cellStyle name="Normal 27 5 2" xfId="25494"/>
    <cellStyle name="Normal 27 5 2 2" xfId="25495"/>
    <cellStyle name="Normal 27 5 2 2 2" xfId="25496"/>
    <cellStyle name="Normal 27 5 2 2 2 2" xfId="25497"/>
    <cellStyle name="Normal 27 5 2 2 3" xfId="25498"/>
    <cellStyle name="Normal 27 5 2 3" xfId="25499"/>
    <cellStyle name="Normal 27 5 2 3 2" xfId="25500"/>
    <cellStyle name="Normal 27 5 2 4" xfId="25501"/>
    <cellStyle name="Normal 27 5 3" xfId="25502"/>
    <cellStyle name="Normal 27 5 3 2" xfId="25503"/>
    <cellStyle name="Normal 27 5 3 2 2" xfId="25504"/>
    <cellStyle name="Normal 27 5 3 3" xfId="25505"/>
    <cellStyle name="Normal 27 5 4" xfId="25506"/>
    <cellStyle name="Normal 27 5 4 2" xfId="25507"/>
    <cellStyle name="Normal 27 5 5" xfId="25508"/>
    <cellStyle name="Normal 27 6" xfId="25509"/>
    <cellStyle name="Normal 27 6 2" xfId="25510"/>
    <cellStyle name="Normal 27 6 2 2" xfId="25511"/>
    <cellStyle name="Normal 27 6 2 2 2" xfId="25512"/>
    <cellStyle name="Normal 27 6 2 3" xfId="25513"/>
    <cellStyle name="Normal 27 6 3" xfId="25514"/>
    <cellStyle name="Normal 27 6 3 2" xfId="25515"/>
    <cellStyle name="Normal 27 6 4" xfId="25516"/>
    <cellStyle name="Normal 27 7" xfId="25517"/>
    <cellStyle name="Normal 27 7 2" xfId="25518"/>
    <cellStyle name="Normal 27 7 2 2" xfId="25519"/>
    <cellStyle name="Normal 27 7 3" xfId="25520"/>
    <cellStyle name="Normal 27 8" xfId="25521"/>
    <cellStyle name="Normal 27 8 2" xfId="25522"/>
    <cellStyle name="Normal 27 9" xfId="25523"/>
    <cellStyle name="Normal 28" xfId="25524"/>
    <cellStyle name="Normal 28 10" xfId="25525"/>
    <cellStyle name="Normal 28 2" xfId="25526"/>
    <cellStyle name="Normal 28 2 2" xfId="25527"/>
    <cellStyle name="Normal 28 2 2 2" xfId="25528"/>
    <cellStyle name="Normal 28 2 2 2 2" xfId="25529"/>
    <cellStyle name="Normal 28 2 2 2 2 2" xfId="25530"/>
    <cellStyle name="Normal 28 2 2 2 2 2 2" xfId="25531"/>
    <cellStyle name="Normal 28 2 2 2 2 3" xfId="25532"/>
    <cellStyle name="Normal 28 2 2 2 3" xfId="25533"/>
    <cellStyle name="Normal 28 2 2 2 3 2" xfId="25534"/>
    <cellStyle name="Normal 28 2 2 2 4" xfId="25535"/>
    <cellStyle name="Normal 28 2 2 3" xfId="25536"/>
    <cellStyle name="Normal 28 2 2 3 2" xfId="25537"/>
    <cellStyle name="Normal 28 2 2 3 2 2" xfId="25538"/>
    <cellStyle name="Normal 28 2 2 3 3" xfId="25539"/>
    <cellStyle name="Normal 28 2 2 4" xfId="25540"/>
    <cellStyle name="Normal 28 2 2 4 2" xfId="25541"/>
    <cellStyle name="Normal 28 2 2 5" xfId="25542"/>
    <cellStyle name="Normal 28 2 3" xfId="25543"/>
    <cellStyle name="Normal 28 2 3 2" xfId="25544"/>
    <cellStyle name="Normal 28 2 3 2 2" xfId="25545"/>
    <cellStyle name="Normal 28 2 3 2 2 2" xfId="25546"/>
    <cellStyle name="Normal 28 2 3 2 2 2 2" xfId="25547"/>
    <cellStyle name="Normal 28 2 3 2 2 3" xfId="25548"/>
    <cellStyle name="Normal 28 2 3 2 3" xfId="25549"/>
    <cellStyle name="Normal 28 2 3 2 3 2" xfId="25550"/>
    <cellStyle name="Normal 28 2 3 2 4" xfId="25551"/>
    <cellStyle name="Normal 28 2 3 3" xfId="25552"/>
    <cellStyle name="Normal 28 2 3 3 2" xfId="25553"/>
    <cellStyle name="Normal 28 2 3 3 2 2" xfId="25554"/>
    <cellStyle name="Normal 28 2 3 3 3" xfId="25555"/>
    <cellStyle name="Normal 28 2 3 4" xfId="25556"/>
    <cellStyle name="Normal 28 2 3 4 2" xfId="25557"/>
    <cellStyle name="Normal 28 2 3 5" xfId="25558"/>
    <cellStyle name="Normal 28 2 4" xfId="25559"/>
    <cellStyle name="Normal 28 2 4 2" xfId="25560"/>
    <cellStyle name="Normal 28 2 4 2 2" xfId="25561"/>
    <cellStyle name="Normal 28 2 4 2 2 2" xfId="25562"/>
    <cellStyle name="Normal 28 2 4 2 3" xfId="25563"/>
    <cellStyle name="Normal 28 2 4 3" xfId="25564"/>
    <cellStyle name="Normal 28 2 4 3 2" xfId="25565"/>
    <cellStyle name="Normal 28 2 4 4" xfId="25566"/>
    <cellStyle name="Normal 28 2 5" xfId="25567"/>
    <cellStyle name="Normal 28 2 5 2" xfId="25568"/>
    <cellStyle name="Normal 28 2 5 2 2" xfId="25569"/>
    <cellStyle name="Normal 28 2 5 3" xfId="25570"/>
    <cellStyle name="Normal 28 2 6" xfId="25571"/>
    <cellStyle name="Normal 28 2 6 2" xfId="25572"/>
    <cellStyle name="Normal 28 2 7" xfId="25573"/>
    <cellStyle name="Normal 28 3" xfId="25574"/>
    <cellStyle name="Normal 28 3 2" xfId="25575"/>
    <cellStyle name="Normal 28 3 2 2" xfId="25576"/>
    <cellStyle name="Normal 28 3 2 2 2" xfId="25577"/>
    <cellStyle name="Normal 28 3 2 2 2 2" xfId="25578"/>
    <cellStyle name="Normal 28 3 2 2 2 2 2" xfId="25579"/>
    <cellStyle name="Normal 28 3 2 2 2 3" xfId="25580"/>
    <cellStyle name="Normal 28 3 2 2 3" xfId="25581"/>
    <cellStyle name="Normal 28 3 2 2 3 2" xfId="25582"/>
    <cellStyle name="Normal 28 3 2 2 4" xfId="25583"/>
    <cellStyle name="Normal 28 3 2 3" xfId="25584"/>
    <cellStyle name="Normal 28 3 2 3 2" xfId="25585"/>
    <cellStyle name="Normal 28 3 2 3 2 2" xfId="25586"/>
    <cellStyle name="Normal 28 3 2 3 3" xfId="25587"/>
    <cellStyle name="Normal 28 3 2 4" xfId="25588"/>
    <cellStyle name="Normal 28 3 2 4 2" xfId="25589"/>
    <cellStyle name="Normal 28 3 2 5" xfId="25590"/>
    <cellStyle name="Normal 28 3 3" xfId="25591"/>
    <cellStyle name="Normal 28 3 3 2" xfId="25592"/>
    <cellStyle name="Normal 28 3 3 2 2" xfId="25593"/>
    <cellStyle name="Normal 28 3 3 2 2 2" xfId="25594"/>
    <cellStyle name="Normal 28 3 3 2 2 2 2" xfId="25595"/>
    <cellStyle name="Normal 28 3 3 2 2 3" xfId="25596"/>
    <cellStyle name="Normal 28 3 3 2 3" xfId="25597"/>
    <cellStyle name="Normal 28 3 3 2 3 2" xfId="25598"/>
    <cellStyle name="Normal 28 3 3 2 4" xfId="25599"/>
    <cellStyle name="Normal 28 3 3 3" xfId="25600"/>
    <cellStyle name="Normal 28 3 3 3 2" xfId="25601"/>
    <cellStyle name="Normal 28 3 3 3 2 2" xfId="25602"/>
    <cellStyle name="Normal 28 3 3 3 3" xfId="25603"/>
    <cellStyle name="Normal 28 3 3 4" xfId="25604"/>
    <cellStyle name="Normal 28 3 3 4 2" xfId="25605"/>
    <cellStyle name="Normal 28 3 3 5" xfId="25606"/>
    <cellStyle name="Normal 28 3 4" xfId="25607"/>
    <cellStyle name="Normal 28 3 4 2" xfId="25608"/>
    <cellStyle name="Normal 28 3 4 2 2" xfId="25609"/>
    <cellStyle name="Normal 28 3 4 2 2 2" xfId="25610"/>
    <cellStyle name="Normal 28 3 4 2 3" xfId="25611"/>
    <cellStyle name="Normal 28 3 4 3" xfId="25612"/>
    <cellStyle name="Normal 28 3 4 3 2" xfId="25613"/>
    <cellStyle name="Normal 28 3 4 4" xfId="25614"/>
    <cellStyle name="Normal 28 3 5" xfId="25615"/>
    <cellStyle name="Normal 28 3 5 2" xfId="25616"/>
    <cellStyle name="Normal 28 3 5 2 2" xfId="25617"/>
    <cellStyle name="Normal 28 3 5 3" xfId="25618"/>
    <cellStyle name="Normal 28 3 6" xfId="25619"/>
    <cellStyle name="Normal 28 3 6 2" xfId="25620"/>
    <cellStyle name="Normal 28 3 7" xfId="25621"/>
    <cellStyle name="Normal 28 4" xfId="25622"/>
    <cellStyle name="Normal 28 4 2" xfId="25623"/>
    <cellStyle name="Normal 28 4 2 2" xfId="25624"/>
    <cellStyle name="Normal 28 4 2 2 2" xfId="25625"/>
    <cellStyle name="Normal 28 4 2 2 2 2" xfId="25626"/>
    <cellStyle name="Normal 28 4 2 2 3" xfId="25627"/>
    <cellStyle name="Normal 28 4 2 3" xfId="25628"/>
    <cellStyle name="Normal 28 4 2 3 2" xfId="25629"/>
    <cellStyle name="Normal 28 4 2 4" xfId="25630"/>
    <cellStyle name="Normal 28 4 3" xfId="25631"/>
    <cellStyle name="Normal 28 4 3 2" xfId="25632"/>
    <cellStyle name="Normal 28 4 3 2 2" xfId="25633"/>
    <cellStyle name="Normal 28 4 3 3" xfId="25634"/>
    <cellStyle name="Normal 28 4 4" xfId="25635"/>
    <cellStyle name="Normal 28 4 4 2" xfId="25636"/>
    <cellStyle name="Normal 28 4 5" xfId="25637"/>
    <cellStyle name="Normal 28 5" xfId="25638"/>
    <cellStyle name="Normal 28 5 2" xfId="25639"/>
    <cellStyle name="Normal 28 5 2 2" xfId="25640"/>
    <cellStyle name="Normal 28 5 2 2 2" xfId="25641"/>
    <cellStyle name="Normal 28 5 2 2 2 2" xfId="25642"/>
    <cellStyle name="Normal 28 5 2 2 3" xfId="25643"/>
    <cellStyle name="Normal 28 5 2 3" xfId="25644"/>
    <cellStyle name="Normal 28 5 2 3 2" xfId="25645"/>
    <cellStyle name="Normal 28 5 2 4" xfId="25646"/>
    <cellStyle name="Normal 28 5 3" xfId="25647"/>
    <cellStyle name="Normal 28 5 3 2" xfId="25648"/>
    <cellStyle name="Normal 28 5 3 2 2" xfId="25649"/>
    <cellStyle name="Normal 28 5 3 3" xfId="25650"/>
    <cellStyle name="Normal 28 5 4" xfId="25651"/>
    <cellStyle name="Normal 28 5 4 2" xfId="25652"/>
    <cellStyle name="Normal 28 5 5" xfId="25653"/>
    <cellStyle name="Normal 28 6" xfId="25654"/>
    <cellStyle name="Normal 28 6 2" xfId="25655"/>
    <cellStyle name="Normal 28 6 2 2" xfId="25656"/>
    <cellStyle name="Normal 28 6 2 2 2" xfId="25657"/>
    <cellStyle name="Normal 28 6 2 3" xfId="25658"/>
    <cellStyle name="Normal 28 6 3" xfId="25659"/>
    <cellStyle name="Normal 28 6 3 2" xfId="25660"/>
    <cellStyle name="Normal 28 6 4" xfId="25661"/>
    <cellStyle name="Normal 28 7" xfId="25662"/>
    <cellStyle name="Normal 28 7 2" xfId="25663"/>
    <cellStyle name="Normal 28 7 2 2" xfId="25664"/>
    <cellStyle name="Normal 28 7 3" xfId="25665"/>
    <cellStyle name="Normal 28 8" xfId="25666"/>
    <cellStyle name="Normal 28 9" xfId="25667"/>
    <cellStyle name="Normal 28 9 2" xfId="25668"/>
    <cellStyle name="Normal 29" xfId="25669"/>
    <cellStyle name="Normal 29 2" xfId="25670"/>
    <cellStyle name="Normal 29 2 2" xfId="25671"/>
    <cellStyle name="Normal 29 2 2 2" xfId="25672"/>
    <cellStyle name="Normal 29 2 2 2 2" xfId="25673"/>
    <cellStyle name="Normal 29 2 2 2 2 2" xfId="25674"/>
    <cellStyle name="Normal 29 2 2 2 2 2 2" xfId="25675"/>
    <cellStyle name="Normal 29 2 2 2 2 3" xfId="25676"/>
    <cellStyle name="Normal 29 2 2 2 3" xfId="25677"/>
    <cellStyle name="Normal 29 2 2 2 3 2" xfId="25678"/>
    <cellStyle name="Normal 29 2 2 2 4" xfId="25679"/>
    <cellStyle name="Normal 29 2 2 3" xfId="25680"/>
    <cellStyle name="Normal 29 2 2 3 2" xfId="25681"/>
    <cellStyle name="Normal 29 2 2 3 2 2" xfId="25682"/>
    <cellStyle name="Normal 29 2 2 3 3" xfId="25683"/>
    <cellStyle name="Normal 29 2 2 4" xfId="25684"/>
    <cellStyle name="Normal 29 2 2 4 2" xfId="25685"/>
    <cellStyle name="Normal 29 2 2 5" xfId="25686"/>
    <cellStyle name="Normal 29 2 3" xfId="25687"/>
    <cellStyle name="Normal 29 2 3 2" xfId="25688"/>
    <cellStyle name="Normal 29 2 3 2 2" xfId="25689"/>
    <cellStyle name="Normal 29 2 3 2 2 2" xfId="25690"/>
    <cellStyle name="Normal 29 2 3 2 2 2 2" xfId="25691"/>
    <cellStyle name="Normal 29 2 3 2 2 3" xfId="25692"/>
    <cellStyle name="Normal 29 2 3 2 3" xfId="25693"/>
    <cellStyle name="Normal 29 2 3 2 3 2" xfId="25694"/>
    <cellStyle name="Normal 29 2 3 2 4" xfId="25695"/>
    <cellStyle name="Normal 29 2 3 3" xfId="25696"/>
    <cellStyle name="Normal 29 2 3 3 2" xfId="25697"/>
    <cellStyle name="Normal 29 2 3 3 2 2" xfId="25698"/>
    <cellStyle name="Normal 29 2 3 3 3" xfId="25699"/>
    <cellStyle name="Normal 29 2 3 4" xfId="25700"/>
    <cellStyle name="Normal 29 2 3 4 2" xfId="25701"/>
    <cellStyle name="Normal 29 2 3 5" xfId="25702"/>
    <cellStyle name="Normal 29 2 4" xfId="25703"/>
    <cellStyle name="Normal 29 2 4 2" xfId="25704"/>
    <cellStyle name="Normal 29 2 4 2 2" xfId="25705"/>
    <cellStyle name="Normal 29 2 4 2 2 2" xfId="25706"/>
    <cellStyle name="Normal 29 2 4 2 3" xfId="25707"/>
    <cellStyle name="Normal 29 2 4 3" xfId="25708"/>
    <cellStyle name="Normal 29 2 4 3 2" xfId="25709"/>
    <cellStyle name="Normal 29 2 4 4" xfId="25710"/>
    <cellStyle name="Normal 29 2 5" xfId="25711"/>
    <cellStyle name="Normal 29 2 5 2" xfId="25712"/>
    <cellStyle name="Normal 29 2 5 2 2" xfId="25713"/>
    <cellStyle name="Normal 29 2 5 3" xfId="25714"/>
    <cellStyle name="Normal 29 2 6" xfId="25715"/>
    <cellStyle name="Normal 29 2 6 2" xfId="25716"/>
    <cellStyle name="Normal 29 2 7" xfId="25717"/>
    <cellStyle name="Normal 29 3" xfId="25718"/>
    <cellStyle name="Normal 29 3 2" xfId="25719"/>
    <cellStyle name="Normal 29 3 2 2" xfId="25720"/>
    <cellStyle name="Normal 29 3 2 2 2" xfId="25721"/>
    <cellStyle name="Normal 29 3 2 2 2 2" xfId="25722"/>
    <cellStyle name="Normal 29 3 2 2 2 2 2" xfId="25723"/>
    <cellStyle name="Normal 29 3 2 2 2 3" xfId="25724"/>
    <cellStyle name="Normal 29 3 2 2 3" xfId="25725"/>
    <cellStyle name="Normal 29 3 2 2 3 2" xfId="25726"/>
    <cellStyle name="Normal 29 3 2 2 4" xfId="25727"/>
    <cellStyle name="Normal 29 3 2 3" xfId="25728"/>
    <cellStyle name="Normal 29 3 2 3 2" xfId="25729"/>
    <cellStyle name="Normal 29 3 2 3 2 2" xfId="25730"/>
    <cellStyle name="Normal 29 3 2 3 3" xfId="25731"/>
    <cellStyle name="Normal 29 3 2 4" xfId="25732"/>
    <cellStyle name="Normal 29 3 2 4 2" xfId="25733"/>
    <cellStyle name="Normal 29 3 2 5" xfId="25734"/>
    <cellStyle name="Normal 29 3 3" xfId="25735"/>
    <cellStyle name="Normal 29 3 3 2" xfId="25736"/>
    <cellStyle name="Normal 29 3 3 2 2" xfId="25737"/>
    <cellStyle name="Normal 29 3 3 2 2 2" xfId="25738"/>
    <cellStyle name="Normal 29 3 3 2 2 2 2" xfId="25739"/>
    <cellStyle name="Normal 29 3 3 2 2 3" xfId="25740"/>
    <cellStyle name="Normal 29 3 3 2 3" xfId="25741"/>
    <cellStyle name="Normal 29 3 3 2 3 2" xfId="25742"/>
    <cellStyle name="Normal 29 3 3 2 4" xfId="25743"/>
    <cellStyle name="Normal 29 3 3 3" xfId="25744"/>
    <cellStyle name="Normal 29 3 3 3 2" xfId="25745"/>
    <cellStyle name="Normal 29 3 3 3 2 2" xfId="25746"/>
    <cellStyle name="Normal 29 3 3 3 3" xfId="25747"/>
    <cellStyle name="Normal 29 3 3 4" xfId="25748"/>
    <cellStyle name="Normal 29 3 3 4 2" xfId="25749"/>
    <cellStyle name="Normal 29 3 3 5" xfId="25750"/>
    <cellStyle name="Normal 29 3 4" xfId="25751"/>
    <cellStyle name="Normal 29 3 4 2" xfId="25752"/>
    <cellStyle name="Normal 29 3 4 2 2" xfId="25753"/>
    <cellStyle name="Normal 29 3 4 2 2 2" xfId="25754"/>
    <cellStyle name="Normal 29 3 4 2 3" xfId="25755"/>
    <cellStyle name="Normal 29 3 4 3" xfId="25756"/>
    <cellStyle name="Normal 29 3 4 3 2" xfId="25757"/>
    <cellStyle name="Normal 29 3 4 4" xfId="25758"/>
    <cellStyle name="Normal 29 3 5" xfId="25759"/>
    <cellStyle name="Normal 29 3 5 2" xfId="25760"/>
    <cellStyle name="Normal 29 3 5 2 2" xfId="25761"/>
    <cellStyle name="Normal 29 3 5 3" xfId="25762"/>
    <cellStyle name="Normal 29 3 6" xfId="25763"/>
    <cellStyle name="Normal 29 3 6 2" xfId="25764"/>
    <cellStyle name="Normal 29 3 7" xfId="25765"/>
    <cellStyle name="Normal 29 4" xfId="25766"/>
    <cellStyle name="Normal 29 4 2" xfId="25767"/>
    <cellStyle name="Normal 29 4 2 2" xfId="25768"/>
    <cellStyle name="Normal 29 4 2 2 2" xfId="25769"/>
    <cellStyle name="Normal 29 4 2 2 2 2" xfId="25770"/>
    <cellStyle name="Normal 29 4 2 2 3" xfId="25771"/>
    <cellStyle name="Normal 29 4 2 3" xfId="25772"/>
    <cellStyle name="Normal 29 4 2 3 2" xfId="25773"/>
    <cellStyle name="Normal 29 4 2 4" xfId="25774"/>
    <cellStyle name="Normal 29 4 3" xfId="25775"/>
    <cellStyle name="Normal 29 4 3 2" xfId="25776"/>
    <cellStyle name="Normal 29 4 3 2 2" xfId="25777"/>
    <cellStyle name="Normal 29 4 3 3" xfId="25778"/>
    <cellStyle name="Normal 29 4 4" xfId="25779"/>
    <cellStyle name="Normal 29 4 4 2" xfId="25780"/>
    <cellStyle name="Normal 29 4 5" xfId="25781"/>
    <cellStyle name="Normal 29 5" xfId="25782"/>
    <cellStyle name="Normal 29 5 2" xfId="25783"/>
    <cellStyle name="Normal 29 5 2 2" xfId="25784"/>
    <cellStyle name="Normal 29 5 2 2 2" xfId="25785"/>
    <cellStyle name="Normal 29 5 2 2 2 2" xfId="25786"/>
    <cellStyle name="Normal 29 5 2 2 3" xfId="25787"/>
    <cellStyle name="Normal 29 5 2 3" xfId="25788"/>
    <cellStyle name="Normal 29 5 2 3 2" xfId="25789"/>
    <cellStyle name="Normal 29 5 2 4" xfId="25790"/>
    <cellStyle name="Normal 29 5 3" xfId="25791"/>
    <cellStyle name="Normal 29 5 3 2" xfId="25792"/>
    <cellStyle name="Normal 29 5 3 2 2" xfId="25793"/>
    <cellStyle name="Normal 29 5 3 3" xfId="25794"/>
    <cellStyle name="Normal 29 5 4" xfId="25795"/>
    <cellStyle name="Normal 29 5 4 2" xfId="25796"/>
    <cellStyle name="Normal 29 5 5" xfId="25797"/>
    <cellStyle name="Normal 29 6" xfId="25798"/>
    <cellStyle name="Normal 29 6 2" xfId="25799"/>
    <cellStyle name="Normal 29 6 2 2" xfId="25800"/>
    <cellStyle name="Normal 29 6 2 2 2" xfId="25801"/>
    <cellStyle name="Normal 29 6 2 3" xfId="25802"/>
    <cellStyle name="Normal 29 6 3" xfId="25803"/>
    <cellStyle name="Normal 29 6 3 2" xfId="25804"/>
    <cellStyle name="Normal 29 6 4" xfId="25805"/>
    <cellStyle name="Normal 29 7" xfId="25806"/>
    <cellStyle name="Normal 29 7 2" xfId="25807"/>
    <cellStyle name="Normal 29 7 2 2" xfId="25808"/>
    <cellStyle name="Normal 29 7 3" xfId="25809"/>
    <cellStyle name="Normal 29 8" xfId="25810"/>
    <cellStyle name="Normal 29 8 2" xfId="25811"/>
    <cellStyle name="Normal 29 9" xfId="25812"/>
    <cellStyle name="Normal 3" xfId="25813"/>
    <cellStyle name="Normal 3 10" xfId="25814"/>
    <cellStyle name="Normal 3 10 2" xfId="25815"/>
    <cellStyle name="Normal 3 10 2 2" xfId="25816"/>
    <cellStyle name="Normal 3 10 3" xfId="25817"/>
    <cellStyle name="Normal 3 10 4" xfId="25818"/>
    <cellStyle name="Normal 3 11" xfId="25819"/>
    <cellStyle name="Normal 3 11 2" xfId="25820"/>
    <cellStyle name="Normal 3 11 3" xfId="25821"/>
    <cellStyle name="Normal 3 11 4" xfId="25822"/>
    <cellStyle name="Normal 3 12" xfId="25823"/>
    <cellStyle name="Normal 3 12 2" xfId="25824"/>
    <cellStyle name="Normal 3 13" xfId="25825"/>
    <cellStyle name="Normal 3 13 2" xfId="25826"/>
    <cellStyle name="Normal 3 14" xfId="25827"/>
    <cellStyle name="Normal 3 14 2" xfId="25828"/>
    <cellStyle name="Normal 3 15" xfId="25829"/>
    <cellStyle name="Normal 3 15 2" xfId="25830"/>
    <cellStyle name="Normal 3 16" xfId="25831"/>
    <cellStyle name="Normal 3 16 2" xfId="25832"/>
    <cellStyle name="Normal 3 17" xfId="25833"/>
    <cellStyle name="Normal 3 18" xfId="25834"/>
    <cellStyle name="Normal 3 19" xfId="25835"/>
    <cellStyle name="Normal 3 2" xfId="25836"/>
    <cellStyle name="Normal 3 2 10" xfId="25837"/>
    <cellStyle name="Normal 3 2 10 2" xfId="25838"/>
    <cellStyle name="Normal 3 2 10 3" xfId="25839"/>
    <cellStyle name="Normal 3 2 11" xfId="25840"/>
    <cellStyle name="Normal 3 2 12" xfId="25841"/>
    <cellStyle name="Normal 3 2 2" xfId="25842"/>
    <cellStyle name="Normal 3 2 2 10" xfId="25843"/>
    <cellStyle name="Normal 3 2 2 11" xfId="25844"/>
    <cellStyle name="Normal 3 2 2 2" xfId="25845"/>
    <cellStyle name="Normal 3 2 2 2 2" xfId="25846"/>
    <cellStyle name="Normal 3 2 2 2 2 10" xfId="25847"/>
    <cellStyle name="Normal 3 2 2 2 2 2" xfId="25848"/>
    <cellStyle name="Normal 3 2 2 2 2 2 2" xfId="25849"/>
    <cellStyle name="Normal 3 2 2 2 2 2 2 2" xfId="25850"/>
    <cellStyle name="Normal 3 2 2 2 2 2 2 2 2" xfId="25851"/>
    <cellStyle name="Normal 3 2 2 2 2 2 2 2 2 2" xfId="25852"/>
    <cellStyle name="Normal 3 2 2 2 2 2 2 2 2 2 2" xfId="25853"/>
    <cellStyle name="Normal 3 2 2 2 2 2 2 2 2 2 2 2" xfId="25854"/>
    <cellStyle name="Normal 3 2 2 2 2 2 2 2 2 2 3" xfId="25855"/>
    <cellStyle name="Normal 3 2 2 2 2 2 2 2 2 2 3 2" xfId="25856"/>
    <cellStyle name="Normal 3 2 2 2 2 2 2 2 2 2 4" xfId="25857"/>
    <cellStyle name="Normal 3 2 2 2 2 2 2 2 2 2 5" xfId="25858"/>
    <cellStyle name="Normal 3 2 2 2 2 2 2 2 2 3" xfId="25859"/>
    <cellStyle name="Normal 3 2 2 2 2 2 2 2 2 3 2" xfId="25860"/>
    <cellStyle name="Normal 3 2 2 2 2 2 2 2 2 4" xfId="25861"/>
    <cellStyle name="Normal 3 2 2 2 2 2 2 2 2 4 2" xfId="25862"/>
    <cellStyle name="Normal 3 2 2 2 2 2 2 2 2 5" xfId="25863"/>
    <cellStyle name="Normal 3 2 2 2 2 2 2 2 2 6" xfId="25864"/>
    <cellStyle name="Normal 3 2 2 2 2 2 2 2 3" xfId="25865"/>
    <cellStyle name="Normal 3 2 2 2 2 2 2 2 3 2" xfId="25866"/>
    <cellStyle name="Normal 3 2 2 2 2 2 2 2 3 2 2" xfId="25867"/>
    <cellStyle name="Normal 3 2 2 2 2 2 2 2 3 3" xfId="25868"/>
    <cellStyle name="Normal 3 2 2 2 2 2 2 2 3 3 2" xfId="25869"/>
    <cellStyle name="Normal 3 2 2 2 2 2 2 2 3 4" xfId="25870"/>
    <cellStyle name="Normal 3 2 2 2 2 2 2 2 3 5" xfId="25871"/>
    <cellStyle name="Normal 3 2 2 2 2 2 2 2 4" xfId="25872"/>
    <cellStyle name="Normal 3 2 2 2 2 2 2 2 4 2" xfId="25873"/>
    <cellStyle name="Normal 3 2 2 2 2 2 2 2 5" xfId="25874"/>
    <cellStyle name="Normal 3 2 2 2 2 2 2 2 5 2" xfId="25875"/>
    <cellStyle name="Normal 3 2 2 2 2 2 2 2 6" xfId="25876"/>
    <cellStyle name="Normal 3 2 2 2 2 2 2 2 7" xfId="25877"/>
    <cellStyle name="Normal 3 2 2 2 2 2 2 3" xfId="25878"/>
    <cellStyle name="Normal 3 2 2 2 2 2 2 3 2" xfId="25879"/>
    <cellStyle name="Normal 3 2 2 2 2 2 2 3 2 2" xfId="25880"/>
    <cellStyle name="Normal 3 2 2 2 2 2 2 3 2 2 2" xfId="25881"/>
    <cellStyle name="Normal 3 2 2 2 2 2 2 3 2 3" xfId="25882"/>
    <cellStyle name="Normal 3 2 2 2 2 2 2 3 2 3 2" xfId="25883"/>
    <cellStyle name="Normal 3 2 2 2 2 2 2 3 2 4" xfId="25884"/>
    <cellStyle name="Normal 3 2 2 2 2 2 2 3 2 5" xfId="25885"/>
    <cellStyle name="Normal 3 2 2 2 2 2 2 3 3" xfId="25886"/>
    <cellStyle name="Normal 3 2 2 2 2 2 2 3 3 2" xfId="25887"/>
    <cellStyle name="Normal 3 2 2 2 2 2 2 3 4" xfId="25888"/>
    <cellStyle name="Normal 3 2 2 2 2 2 2 3 4 2" xfId="25889"/>
    <cellStyle name="Normal 3 2 2 2 2 2 2 3 5" xfId="25890"/>
    <cellStyle name="Normal 3 2 2 2 2 2 2 3 6" xfId="25891"/>
    <cellStyle name="Normal 3 2 2 2 2 2 2 4" xfId="25892"/>
    <cellStyle name="Normal 3 2 2 2 2 2 2 4 2" xfId="25893"/>
    <cellStyle name="Normal 3 2 2 2 2 2 2 4 2 2" xfId="25894"/>
    <cellStyle name="Normal 3 2 2 2 2 2 2 4 3" xfId="25895"/>
    <cellStyle name="Normal 3 2 2 2 2 2 2 4 3 2" xfId="25896"/>
    <cellStyle name="Normal 3 2 2 2 2 2 2 4 4" xfId="25897"/>
    <cellStyle name="Normal 3 2 2 2 2 2 2 4 5" xfId="25898"/>
    <cellStyle name="Normal 3 2 2 2 2 2 2 5" xfId="25899"/>
    <cellStyle name="Normal 3 2 2 2 2 2 2 5 2" xfId="25900"/>
    <cellStyle name="Normal 3 2 2 2 2 2 2 6" xfId="25901"/>
    <cellStyle name="Normal 3 2 2 2 2 2 2 6 2" xfId="25902"/>
    <cellStyle name="Normal 3 2 2 2 2 2 2 7" xfId="25903"/>
    <cellStyle name="Normal 3 2 2 2 2 2 2 8" xfId="25904"/>
    <cellStyle name="Normal 3 2 2 2 2 2 3" xfId="25905"/>
    <cellStyle name="Normal 3 2 2 2 2 2 3 2" xfId="25906"/>
    <cellStyle name="Normal 3 2 2 2 2 2 3 2 2" xfId="25907"/>
    <cellStyle name="Normal 3 2 2 2 2 2 3 2 2 2" xfId="25908"/>
    <cellStyle name="Normal 3 2 2 2 2 2 3 2 2 2 2" xfId="25909"/>
    <cellStyle name="Normal 3 2 2 2 2 2 3 2 2 2 2 2" xfId="25910"/>
    <cellStyle name="Normal 3 2 2 2 2 2 3 2 2 2 3" xfId="25911"/>
    <cellStyle name="Normal 3 2 2 2 2 2 3 2 2 2 3 2" xfId="25912"/>
    <cellStyle name="Normal 3 2 2 2 2 2 3 2 2 2 4" xfId="25913"/>
    <cellStyle name="Normal 3 2 2 2 2 2 3 2 2 2 5" xfId="25914"/>
    <cellStyle name="Normal 3 2 2 2 2 2 3 2 2 3" xfId="25915"/>
    <cellStyle name="Normal 3 2 2 2 2 2 3 2 2 3 2" xfId="25916"/>
    <cellStyle name="Normal 3 2 2 2 2 2 3 2 2 4" xfId="25917"/>
    <cellStyle name="Normal 3 2 2 2 2 2 3 2 2 4 2" xfId="25918"/>
    <cellStyle name="Normal 3 2 2 2 2 2 3 2 2 5" xfId="25919"/>
    <cellStyle name="Normal 3 2 2 2 2 2 3 2 2 6" xfId="25920"/>
    <cellStyle name="Normal 3 2 2 2 2 2 3 2 3" xfId="25921"/>
    <cellStyle name="Normal 3 2 2 2 2 2 3 2 3 2" xfId="25922"/>
    <cellStyle name="Normal 3 2 2 2 2 2 3 2 3 2 2" xfId="25923"/>
    <cellStyle name="Normal 3 2 2 2 2 2 3 2 3 3" xfId="25924"/>
    <cellStyle name="Normal 3 2 2 2 2 2 3 2 3 3 2" xfId="25925"/>
    <cellStyle name="Normal 3 2 2 2 2 2 3 2 3 4" xfId="25926"/>
    <cellStyle name="Normal 3 2 2 2 2 2 3 2 3 5" xfId="25927"/>
    <cellStyle name="Normal 3 2 2 2 2 2 3 2 4" xfId="25928"/>
    <cellStyle name="Normal 3 2 2 2 2 2 3 2 4 2" xfId="25929"/>
    <cellStyle name="Normal 3 2 2 2 2 2 3 2 5" xfId="25930"/>
    <cellStyle name="Normal 3 2 2 2 2 2 3 2 5 2" xfId="25931"/>
    <cellStyle name="Normal 3 2 2 2 2 2 3 2 6" xfId="25932"/>
    <cellStyle name="Normal 3 2 2 2 2 2 3 2 7" xfId="25933"/>
    <cellStyle name="Normal 3 2 2 2 2 2 3 3" xfId="25934"/>
    <cellStyle name="Normal 3 2 2 2 2 2 3 3 2" xfId="25935"/>
    <cellStyle name="Normal 3 2 2 2 2 2 3 3 2 2" xfId="25936"/>
    <cellStyle name="Normal 3 2 2 2 2 2 3 3 2 2 2" xfId="25937"/>
    <cellStyle name="Normal 3 2 2 2 2 2 3 3 2 3" xfId="25938"/>
    <cellStyle name="Normal 3 2 2 2 2 2 3 3 2 3 2" xfId="25939"/>
    <cellStyle name="Normal 3 2 2 2 2 2 3 3 2 4" xfId="25940"/>
    <cellStyle name="Normal 3 2 2 2 2 2 3 3 2 5" xfId="25941"/>
    <cellStyle name="Normal 3 2 2 2 2 2 3 3 3" xfId="25942"/>
    <cellStyle name="Normal 3 2 2 2 2 2 3 3 3 2" xfId="25943"/>
    <cellStyle name="Normal 3 2 2 2 2 2 3 3 4" xfId="25944"/>
    <cellStyle name="Normal 3 2 2 2 2 2 3 3 4 2" xfId="25945"/>
    <cellStyle name="Normal 3 2 2 2 2 2 3 3 5" xfId="25946"/>
    <cellStyle name="Normal 3 2 2 2 2 2 3 3 6" xfId="25947"/>
    <cellStyle name="Normal 3 2 2 2 2 2 3 4" xfId="25948"/>
    <cellStyle name="Normal 3 2 2 2 2 2 3 4 2" xfId="25949"/>
    <cellStyle name="Normal 3 2 2 2 2 2 3 4 2 2" xfId="25950"/>
    <cellStyle name="Normal 3 2 2 2 2 2 3 4 3" xfId="25951"/>
    <cellStyle name="Normal 3 2 2 2 2 2 3 4 3 2" xfId="25952"/>
    <cellStyle name="Normal 3 2 2 2 2 2 3 4 4" xfId="25953"/>
    <cellStyle name="Normal 3 2 2 2 2 2 3 4 5" xfId="25954"/>
    <cellStyle name="Normal 3 2 2 2 2 2 3 5" xfId="25955"/>
    <cellStyle name="Normal 3 2 2 2 2 2 3 5 2" xfId="25956"/>
    <cellStyle name="Normal 3 2 2 2 2 2 3 6" xfId="25957"/>
    <cellStyle name="Normal 3 2 2 2 2 2 3 6 2" xfId="25958"/>
    <cellStyle name="Normal 3 2 2 2 2 2 3 7" xfId="25959"/>
    <cellStyle name="Normal 3 2 2 2 2 2 3 8" xfId="25960"/>
    <cellStyle name="Normal 3 2 2 2 2 2 4" xfId="25961"/>
    <cellStyle name="Normal 3 2 2 2 2 3" xfId="25962"/>
    <cellStyle name="Normal 3 2 2 2 2 3 2" xfId="25963"/>
    <cellStyle name="Normal 3 2 2 2 2 4" xfId="25964"/>
    <cellStyle name="Normal 3 2 2 2 2 4 2" xfId="25965"/>
    <cellStyle name="Normal 3 2 2 2 2 4 2 2" xfId="25966"/>
    <cellStyle name="Normal 3 2 2 2 2 4 2 2 2" xfId="25967"/>
    <cellStyle name="Normal 3 2 2 2 2 4 2 2 2 2" xfId="25968"/>
    <cellStyle name="Normal 3 2 2 2 2 4 2 2 3" xfId="25969"/>
    <cellStyle name="Normal 3 2 2 2 2 4 2 2 3 2" xfId="25970"/>
    <cellStyle name="Normal 3 2 2 2 2 4 2 2 4" xfId="25971"/>
    <cellStyle name="Normal 3 2 2 2 2 4 2 2 5" xfId="25972"/>
    <cellStyle name="Normal 3 2 2 2 2 4 2 3" xfId="25973"/>
    <cellStyle name="Normal 3 2 2 2 2 4 2 3 2" xfId="25974"/>
    <cellStyle name="Normal 3 2 2 2 2 4 2 4" xfId="25975"/>
    <cellStyle name="Normal 3 2 2 2 2 4 2 4 2" xfId="25976"/>
    <cellStyle name="Normal 3 2 2 2 2 4 2 5" xfId="25977"/>
    <cellStyle name="Normal 3 2 2 2 2 4 2 6" xfId="25978"/>
    <cellStyle name="Normal 3 2 2 2 2 4 3" xfId="25979"/>
    <cellStyle name="Normal 3 2 2 2 2 4 3 2" xfId="25980"/>
    <cellStyle name="Normal 3 2 2 2 2 4 3 2 2" xfId="25981"/>
    <cellStyle name="Normal 3 2 2 2 2 4 3 3" xfId="25982"/>
    <cellStyle name="Normal 3 2 2 2 2 4 3 3 2" xfId="25983"/>
    <cellStyle name="Normal 3 2 2 2 2 4 3 4" xfId="25984"/>
    <cellStyle name="Normal 3 2 2 2 2 4 3 5" xfId="25985"/>
    <cellStyle name="Normal 3 2 2 2 2 4 4" xfId="25986"/>
    <cellStyle name="Normal 3 2 2 2 2 4 4 2" xfId="25987"/>
    <cellStyle name="Normal 3 2 2 2 2 4 5" xfId="25988"/>
    <cellStyle name="Normal 3 2 2 2 2 4 5 2" xfId="25989"/>
    <cellStyle name="Normal 3 2 2 2 2 4 6" xfId="25990"/>
    <cellStyle name="Normal 3 2 2 2 2 4 7" xfId="25991"/>
    <cellStyle name="Normal 3 2 2 2 2 5" xfId="25992"/>
    <cellStyle name="Normal 3 2 2 2 2 5 2" xfId="25993"/>
    <cellStyle name="Normal 3 2 2 2 2 5 2 2" xfId="25994"/>
    <cellStyle name="Normal 3 2 2 2 2 5 2 2 2" xfId="25995"/>
    <cellStyle name="Normal 3 2 2 2 2 5 2 3" xfId="25996"/>
    <cellStyle name="Normal 3 2 2 2 2 5 2 3 2" xfId="25997"/>
    <cellStyle name="Normal 3 2 2 2 2 5 2 4" xfId="25998"/>
    <cellStyle name="Normal 3 2 2 2 2 5 2 5" xfId="25999"/>
    <cellStyle name="Normal 3 2 2 2 2 5 3" xfId="26000"/>
    <cellStyle name="Normal 3 2 2 2 2 5 3 2" xfId="26001"/>
    <cellStyle name="Normal 3 2 2 2 2 5 4" xfId="26002"/>
    <cellStyle name="Normal 3 2 2 2 2 5 4 2" xfId="26003"/>
    <cellStyle name="Normal 3 2 2 2 2 5 5" xfId="26004"/>
    <cellStyle name="Normal 3 2 2 2 2 5 6" xfId="26005"/>
    <cellStyle name="Normal 3 2 2 2 2 6" xfId="26006"/>
    <cellStyle name="Normal 3 2 2 2 2 6 2" xfId="26007"/>
    <cellStyle name="Normal 3 2 2 2 2 6 2 2" xfId="26008"/>
    <cellStyle name="Normal 3 2 2 2 2 6 3" xfId="26009"/>
    <cellStyle name="Normal 3 2 2 2 2 6 3 2" xfId="26010"/>
    <cellStyle name="Normal 3 2 2 2 2 6 4" xfId="26011"/>
    <cellStyle name="Normal 3 2 2 2 2 6 5" xfId="26012"/>
    <cellStyle name="Normal 3 2 2 2 2 7" xfId="26013"/>
    <cellStyle name="Normal 3 2 2 2 2 7 2" xfId="26014"/>
    <cellStyle name="Normal 3 2 2 2 2 8" xfId="26015"/>
    <cellStyle name="Normal 3 2 2 2 2 8 2" xfId="26016"/>
    <cellStyle name="Normal 3 2 2 2 2 9" xfId="26017"/>
    <cellStyle name="Normal 3 2 2 2 3" xfId="26018"/>
    <cellStyle name="Normal 3 2 2 2 3 2" xfId="26019"/>
    <cellStyle name="Normal 3 2 2 2 3 2 2" xfId="26020"/>
    <cellStyle name="Normal 3 2 2 2 3 2 2 2" xfId="26021"/>
    <cellStyle name="Normal 3 2 2 2 3 2 2 2 2" xfId="26022"/>
    <cellStyle name="Normal 3 2 2 2 3 2 2 2 2 2" xfId="26023"/>
    <cellStyle name="Normal 3 2 2 2 3 2 2 2 3" xfId="26024"/>
    <cellStyle name="Normal 3 2 2 2 3 2 2 2 3 2" xfId="26025"/>
    <cellStyle name="Normal 3 2 2 2 3 2 2 2 4" xfId="26026"/>
    <cellStyle name="Normal 3 2 2 2 3 2 2 2 5" xfId="26027"/>
    <cellStyle name="Normal 3 2 2 2 3 2 2 3" xfId="26028"/>
    <cellStyle name="Normal 3 2 2 2 3 2 2 3 2" xfId="26029"/>
    <cellStyle name="Normal 3 2 2 2 3 2 2 4" xfId="26030"/>
    <cellStyle name="Normal 3 2 2 2 3 2 2 4 2" xfId="26031"/>
    <cellStyle name="Normal 3 2 2 2 3 2 2 5" xfId="26032"/>
    <cellStyle name="Normal 3 2 2 2 3 2 2 6" xfId="26033"/>
    <cellStyle name="Normal 3 2 2 2 3 2 3" xfId="26034"/>
    <cellStyle name="Normal 3 2 2 2 3 2 3 2" xfId="26035"/>
    <cellStyle name="Normal 3 2 2 2 3 2 3 2 2" xfId="26036"/>
    <cellStyle name="Normal 3 2 2 2 3 2 3 3" xfId="26037"/>
    <cellStyle name="Normal 3 2 2 2 3 2 3 3 2" xfId="26038"/>
    <cellStyle name="Normal 3 2 2 2 3 2 3 4" xfId="26039"/>
    <cellStyle name="Normal 3 2 2 2 3 2 3 5" xfId="26040"/>
    <cellStyle name="Normal 3 2 2 2 3 2 4" xfId="26041"/>
    <cellStyle name="Normal 3 2 2 2 3 2 4 2" xfId="26042"/>
    <cellStyle name="Normal 3 2 2 2 3 2 5" xfId="26043"/>
    <cellStyle name="Normal 3 2 2 2 3 2 5 2" xfId="26044"/>
    <cellStyle name="Normal 3 2 2 2 3 2 6" xfId="26045"/>
    <cellStyle name="Normal 3 2 2 2 3 2 7" xfId="26046"/>
    <cellStyle name="Normal 3 2 2 2 3 3" xfId="26047"/>
    <cellStyle name="Normal 3 2 2 2 3 3 2" xfId="26048"/>
    <cellStyle name="Normal 3 2 2 2 3 3 2 2" xfId="26049"/>
    <cellStyle name="Normal 3 2 2 2 3 3 2 2 2" xfId="26050"/>
    <cellStyle name="Normal 3 2 2 2 3 3 2 3" xfId="26051"/>
    <cellStyle name="Normal 3 2 2 2 3 3 2 3 2" xfId="26052"/>
    <cellStyle name="Normal 3 2 2 2 3 3 2 4" xfId="26053"/>
    <cellStyle name="Normal 3 2 2 2 3 3 2 5" xfId="26054"/>
    <cellStyle name="Normal 3 2 2 2 3 3 3" xfId="26055"/>
    <cellStyle name="Normal 3 2 2 2 3 3 3 2" xfId="26056"/>
    <cellStyle name="Normal 3 2 2 2 3 3 4" xfId="26057"/>
    <cellStyle name="Normal 3 2 2 2 3 3 4 2" xfId="26058"/>
    <cellStyle name="Normal 3 2 2 2 3 3 5" xfId="26059"/>
    <cellStyle name="Normal 3 2 2 2 3 3 6" xfId="26060"/>
    <cellStyle name="Normal 3 2 2 2 3 4" xfId="26061"/>
    <cellStyle name="Normal 3 2 2 2 3 4 2" xfId="26062"/>
    <cellStyle name="Normal 3 2 2 2 3 4 2 2" xfId="26063"/>
    <cellStyle name="Normal 3 2 2 2 3 4 3" xfId="26064"/>
    <cellStyle name="Normal 3 2 2 2 3 4 3 2" xfId="26065"/>
    <cellStyle name="Normal 3 2 2 2 3 4 4" xfId="26066"/>
    <cellStyle name="Normal 3 2 2 2 3 4 5" xfId="26067"/>
    <cellStyle name="Normal 3 2 2 2 3 5" xfId="26068"/>
    <cellStyle name="Normal 3 2 2 2 3 5 2" xfId="26069"/>
    <cellStyle name="Normal 3 2 2 2 3 6" xfId="26070"/>
    <cellStyle name="Normal 3 2 2 2 3 6 2" xfId="26071"/>
    <cellStyle name="Normal 3 2 2 2 3 7" xfId="26072"/>
    <cellStyle name="Normal 3 2 2 2 3 8" xfId="26073"/>
    <cellStyle name="Normal 3 2 2 2 4" xfId="26074"/>
    <cellStyle name="Normal 3 2 2 2 4 2" xfId="26075"/>
    <cellStyle name="Normal 3 2 2 2 4 2 2" xfId="26076"/>
    <cellStyle name="Normal 3 2 2 2 4 2 2 2" xfId="26077"/>
    <cellStyle name="Normal 3 2 2 2 4 2 2 2 2" xfId="26078"/>
    <cellStyle name="Normal 3 2 2 2 4 2 2 2 2 2" xfId="26079"/>
    <cellStyle name="Normal 3 2 2 2 4 2 2 2 3" xfId="26080"/>
    <cellStyle name="Normal 3 2 2 2 4 2 2 2 3 2" xfId="26081"/>
    <cellStyle name="Normal 3 2 2 2 4 2 2 2 4" xfId="26082"/>
    <cellStyle name="Normal 3 2 2 2 4 2 2 2 5" xfId="26083"/>
    <cellStyle name="Normal 3 2 2 2 4 2 2 3" xfId="26084"/>
    <cellStyle name="Normal 3 2 2 2 4 2 2 3 2" xfId="26085"/>
    <cellStyle name="Normal 3 2 2 2 4 2 2 4" xfId="26086"/>
    <cellStyle name="Normal 3 2 2 2 4 2 2 4 2" xfId="26087"/>
    <cellStyle name="Normal 3 2 2 2 4 2 2 5" xfId="26088"/>
    <cellStyle name="Normal 3 2 2 2 4 2 2 6" xfId="26089"/>
    <cellStyle name="Normal 3 2 2 2 4 2 3" xfId="26090"/>
    <cellStyle name="Normal 3 2 2 2 4 2 3 2" xfId="26091"/>
    <cellStyle name="Normal 3 2 2 2 4 2 3 2 2" xfId="26092"/>
    <cellStyle name="Normal 3 2 2 2 4 2 3 3" xfId="26093"/>
    <cellStyle name="Normal 3 2 2 2 4 2 3 3 2" xfId="26094"/>
    <cellStyle name="Normal 3 2 2 2 4 2 3 4" xfId="26095"/>
    <cellStyle name="Normal 3 2 2 2 4 2 3 5" xfId="26096"/>
    <cellStyle name="Normal 3 2 2 2 4 2 4" xfId="26097"/>
    <cellStyle name="Normal 3 2 2 2 4 2 4 2" xfId="26098"/>
    <cellStyle name="Normal 3 2 2 2 4 2 5" xfId="26099"/>
    <cellStyle name="Normal 3 2 2 2 4 2 5 2" xfId="26100"/>
    <cellStyle name="Normal 3 2 2 2 4 2 6" xfId="26101"/>
    <cellStyle name="Normal 3 2 2 2 4 2 7" xfId="26102"/>
    <cellStyle name="Normal 3 2 2 2 4 3" xfId="26103"/>
    <cellStyle name="Normal 3 2 2 2 4 3 2" xfId="26104"/>
    <cellStyle name="Normal 3 2 2 2 4 3 2 2" xfId="26105"/>
    <cellStyle name="Normal 3 2 2 2 4 3 2 2 2" xfId="26106"/>
    <cellStyle name="Normal 3 2 2 2 4 3 2 3" xfId="26107"/>
    <cellStyle name="Normal 3 2 2 2 4 3 2 3 2" xfId="26108"/>
    <cellStyle name="Normal 3 2 2 2 4 3 2 4" xfId="26109"/>
    <cellStyle name="Normal 3 2 2 2 4 3 2 5" xfId="26110"/>
    <cellStyle name="Normal 3 2 2 2 4 3 3" xfId="26111"/>
    <cellStyle name="Normal 3 2 2 2 4 3 3 2" xfId="26112"/>
    <cellStyle name="Normal 3 2 2 2 4 3 4" xfId="26113"/>
    <cellStyle name="Normal 3 2 2 2 4 3 4 2" xfId="26114"/>
    <cellStyle name="Normal 3 2 2 2 4 3 5" xfId="26115"/>
    <cellStyle name="Normal 3 2 2 2 4 3 6" xfId="26116"/>
    <cellStyle name="Normal 3 2 2 2 4 4" xfId="26117"/>
    <cellStyle name="Normal 3 2 2 2 4 4 2" xfId="26118"/>
    <cellStyle name="Normal 3 2 2 2 4 4 2 2" xfId="26119"/>
    <cellStyle name="Normal 3 2 2 2 4 4 3" xfId="26120"/>
    <cellStyle name="Normal 3 2 2 2 4 4 3 2" xfId="26121"/>
    <cellStyle name="Normal 3 2 2 2 4 4 4" xfId="26122"/>
    <cellStyle name="Normal 3 2 2 2 4 4 5" xfId="26123"/>
    <cellStyle name="Normal 3 2 2 2 4 5" xfId="26124"/>
    <cellStyle name="Normal 3 2 2 2 4 5 2" xfId="26125"/>
    <cellStyle name="Normal 3 2 2 2 4 6" xfId="26126"/>
    <cellStyle name="Normal 3 2 2 2 4 6 2" xfId="26127"/>
    <cellStyle name="Normal 3 2 2 2 4 7" xfId="26128"/>
    <cellStyle name="Normal 3 2 2 2 4 8" xfId="26129"/>
    <cellStyle name="Normal 3 2 2 2 5" xfId="26130"/>
    <cellStyle name="Normal 3 2 2 3" xfId="26131"/>
    <cellStyle name="Normal 3 2 2 3 2" xfId="26132"/>
    <cellStyle name="Normal 3 2 2 3 2 2" xfId="26133"/>
    <cellStyle name="Normal 3 2 2 3 2 2 2" xfId="26134"/>
    <cellStyle name="Normal 3 2 2 3 2 2 2 2" xfId="26135"/>
    <cellStyle name="Normal 3 2 2 3 2 2 2 2 2" xfId="26136"/>
    <cellStyle name="Normal 3 2 2 3 2 2 2 2 2 2" xfId="26137"/>
    <cellStyle name="Normal 3 2 2 3 2 2 2 2 3" xfId="26138"/>
    <cellStyle name="Normal 3 2 2 3 2 2 2 2 3 2" xfId="26139"/>
    <cellStyle name="Normal 3 2 2 3 2 2 2 2 4" xfId="26140"/>
    <cellStyle name="Normal 3 2 2 3 2 2 2 2 5" xfId="26141"/>
    <cellStyle name="Normal 3 2 2 3 2 2 2 3" xfId="26142"/>
    <cellStyle name="Normal 3 2 2 3 2 2 2 3 2" xfId="26143"/>
    <cellStyle name="Normal 3 2 2 3 2 2 2 4" xfId="26144"/>
    <cellStyle name="Normal 3 2 2 3 2 2 2 4 2" xfId="26145"/>
    <cellStyle name="Normal 3 2 2 3 2 2 2 5" xfId="26146"/>
    <cellStyle name="Normal 3 2 2 3 2 2 2 6" xfId="26147"/>
    <cellStyle name="Normal 3 2 2 3 2 2 3" xfId="26148"/>
    <cellStyle name="Normal 3 2 2 3 2 2 3 2" xfId="26149"/>
    <cellStyle name="Normal 3 2 2 3 2 2 3 2 2" xfId="26150"/>
    <cellStyle name="Normal 3 2 2 3 2 2 3 3" xfId="26151"/>
    <cellStyle name="Normal 3 2 2 3 2 2 3 3 2" xfId="26152"/>
    <cellStyle name="Normal 3 2 2 3 2 2 3 4" xfId="26153"/>
    <cellStyle name="Normal 3 2 2 3 2 2 3 5" xfId="26154"/>
    <cellStyle name="Normal 3 2 2 3 2 2 4" xfId="26155"/>
    <cellStyle name="Normal 3 2 2 3 2 2 4 2" xfId="26156"/>
    <cellStyle name="Normal 3 2 2 3 2 2 5" xfId="26157"/>
    <cellStyle name="Normal 3 2 2 3 2 2 5 2" xfId="26158"/>
    <cellStyle name="Normal 3 2 2 3 2 2 6" xfId="26159"/>
    <cellStyle name="Normal 3 2 2 3 2 2 7" xfId="26160"/>
    <cellStyle name="Normal 3 2 2 3 2 3" xfId="26161"/>
    <cellStyle name="Normal 3 2 2 3 2 3 2" xfId="26162"/>
    <cellStyle name="Normal 3 2 2 3 2 3 2 2" xfId="26163"/>
    <cellStyle name="Normal 3 2 2 3 2 3 2 2 2" xfId="26164"/>
    <cellStyle name="Normal 3 2 2 3 2 3 2 3" xfId="26165"/>
    <cellStyle name="Normal 3 2 2 3 2 3 2 3 2" xfId="26166"/>
    <cellStyle name="Normal 3 2 2 3 2 3 2 4" xfId="26167"/>
    <cellStyle name="Normal 3 2 2 3 2 3 2 5" xfId="26168"/>
    <cellStyle name="Normal 3 2 2 3 2 3 3" xfId="26169"/>
    <cellStyle name="Normal 3 2 2 3 2 3 3 2" xfId="26170"/>
    <cellStyle name="Normal 3 2 2 3 2 3 4" xfId="26171"/>
    <cellStyle name="Normal 3 2 2 3 2 3 4 2" xfId="26172"/>
    <cellStyle name="Normal 3 2 2 3 2 3 5" xfId="26173"/>
    <cellStyle name="Normal 3 2 2 3 2 3 6" xfId="26174"/>
    <cellStyle name="Normal 3 2 2 3 2 4" xfId="26175"/>
    <cellStyle name="Normal 3 2 2 3 2 4 2" xfId="26176"/>
    <cellStyle name="Normal 3 2 2 3 2 4 2 2" xfId="26177"/>
    <cellStyle name="Normal 3 2 2 3 2 4 3" xfId="26178"/>
    <cellStyle name="Normal 3 2 2 3 2 4 3 2" xfId="26179"/>
    <cellStyle name="Normal 3 2 2 3 2 4 4" xfId="26180"/>
    <cellStyle name="Normal 3 2 2 3 2 4 5" xfId="26181"/>
    <cellStyle name="Normal 3 2 2 3 2 5" xfId="26182"/>
    <cellStyle name="Normal 3 2 2 3 2 5 2" xfId="26183"/>
    <cellStyle name="Normal 3 2 2 3 2 6" xfId="26184"/>
    <cellStyle name="Normal 3 2 2 3 2 6 2" xfId="26185"/>
    <cellStyle name="Normal 3 2 2 3 2 7" xfId="26186"/>
    <cellStyle name="Normal 3 2 2 3 2 8" xfId="26187"/>
    <cellStyle name="Normal 3 2 2 3 3" xfId="26188"/>
    <cellStyle name="Normal 3 2 2 3 3 2" xfId="26189"/>
    <cellStyle name="Normal 3 2 2 3 3 2 2" xfId="26190"/>
    <cellStyle name="Normal 3 2 2 3 3 2 2 2" xfId="26191"/>
    <cellStyle name="Normal 3 2 2 3 3 2 2 2 2" xfId="26192"/>
    <cellStyle name="Normal 3 2 2 3 3 2 2 2 2 2" xfId="26193"/>
    <cellStyle name="Normal 3 2 2 3 3 2 2 2 3" xfId="26194"/>
    <cellStyle name="Normal 3 2 2 3 3 2 2 2 3 2" xfId="26195"/>
    <cellStyle name="Normal 3 2 2 3 3 2 2 2 4" xfId="26196"/>
    <cellStyle name="Normal 3 2 2 3 3 2 2 2 5" xfId="26197"/>
    <cellStyle name="Normal 3 2 2 3 3 2 2 3" xfId="26198"/>
    <cellStyle name="Normal 3 2 2 3 3 2 2 3 2" xfId="26199"/>
    <cellStyle name="Normal 3 2 2 3 3 2 2 4" xfId="26200"/>
    <cellStyle name="Normal 3 2 2 3 3 2 2 4 2" xfId="26201"/>
    <cellStyle name="Normal 3 2 2 3 3 2 2 5" xfId="26202"/>
    <cellStyle name="Normal 3 2 2 3 3 2 2 6" xfId="26203"/>
    <cellStyle name="Normal 3 2 2 3 3 2 3" xfId="26204"/>
    <cellStyle name="Normal 3 2 2 3 3 2 3 2" xfId="26205"/>
    <cellStyle name="Normal 3 2 2 3 3 2 3 2 2" xfId="26206"/>
    <cellStyle name="Normal 3 2 2 3 3 2 3 3" xfId="26207"/>
    <cellStyle name="Normal 3 2 2 3 3 2 3 3 2" xfId="26208"/>
    <cellStyle name="Normal 3 2 2 3 3 2 3 4" xfId="26209"/>
    <cellStyle name="Normal 3 2 2 3 3 2 3 5" xfId="26210"/>
    <cellStyle name="Normal 3 2 2 3 3 2 4" xfId="26211"/>
    <cellStyle name="Normal 3 2 2 3 3 2 4 2" xfId="26212"/>
    <cellStyle name="Normal 3 2 2 3 3 2 5" xfId="26213"/>
    <cellStyle name="Normal 3 2 2 3 3 2 5 2" xfId="26214"/>
    <cellStyle name="Normal 3 2 2 3 3 2 6" xfId="26215"/>
    <cellStyle name="Normal 3 2 2 3 3 2 7" xfId="26216"/>
    <cellStyle name="Normal 3 2 2 3 3 3" xfId="26217"/>
    <cellStyle name="Normal 3 2 2 3 3 3 2" xfId="26218"/>
    <cellStyle name="Normal 3 2 2 3 3 3 2 2" xfId="26219"/>
    <cellStyle name="Normal 3 2 2 3 3 3 2 2 2" xfId="26220"/>
    <cellStyle name="Normal 3 2 2 3 3 3 2 3" xfId="26221"/>
    <cellStyle name="Normal 3 2 2 3 3 3 2 3 2" xfId="26222"/>
    <cellStyle name="Normal 3 2 2 3 3 3 2 4" xfId="26223"/>
    <cellStyle name="Normal 3 2 2 3 3 3 2 5" xfId="26224"/>
    <cellStyle name="Normal 3 2 2 3 3 3 3" xfId="26225"/>
    <cellStyle name="Normal 3 2 2 3 3 3 3 2" xfId="26226"/>
    <cellStyle name="Normal 3 2 2 3 3 3 4" xfId="26227"/>
    <cellStyle name="Normal 3 2 2 3 3 3 4 2" xfId="26228"/>
    <cellStyle name="Normal 3 2 2 3 3 3 5" xfId="26229"/>
    <cellStyle name="Normal 3 2 2 3 3 3 6" xfId="26230"/>
    <cellStyle name="Normal 3 2 2 3 3 4" xfId="26231"/>
    <cellStyle name="Normal 3 2 2 3 3 4 2" xfId="26232"/>
    <cellStyle name="Normal 3 2 2 3 3 4 2 2" xfId="26233"/>
    <cellStyle name="Normal 3 2 2 3 3 4 3" xfId="26234"/>
    <cellStyle name="Normal 3 2 2 3 3 4 3 2" xfId="26235"/>
    <cellStyle name="Normal 3 2 2 3 3 4 4" xfId="26236"/>
    <cellStyle name="Normal 3 2 2 3 3 4 5" xfId="26237"/>
    <cellStyle name="Normal 3 2 2 3 3 5" xfId="26238"/>
    <cellStyle name="Normal 3 2 2 3 3 5 2" xfId="26239"/>
    <cellStyle name="Normal 3 2 2 3 3 6" xfId="26240"/>
    <cellStyle name="Normal 3 2 2 3 3 6 2" xfId="26241"/>
    <cellStyle name="Normal 3 2 2 3 3 7" xfId="26242"/>
    <cellStyle name="Normal 3 2 2 3 3 8" xfId="26243"/>
    <cellStyle name="Normal 3 2 2 3 4" xfId="26244"/>
    <cellStyle name="Normal 3 2 2 4" xfId="26245"/>
    <cellStyle name="Normal 3 2 2 4 2" xfId="26246"/>
    <cellStyle name="Normal 3 2 2 5" xfId="26247"/>
    <cellStyle name="Normal 3 2 2 5 2" xfId="26248"/>
    <cellStyle name="Normal 3 2 2 5 2 2" xfId="26249"/>
    <cellStyle name="Normal 3 2 2 5 2 2 2" xfId="26250"/>
    <cellStyle name="Normal 3 2 2 5 2 2 2 2" xfId="26251"/>
    <cellStyle name="Normal 3 2 2 5 2 2 3" xfId="26252"/>
    <cellStyle name="Normal 3 2 2 5 2 2 3 2" xfId="26253"/>
    <cellStyle name="Normal 3 2 2 5 2 2 4" xfId="26254"/>
    <cellStyle name="Normal 3 2 2 5 2 2 5" xfId="26255"/>
    <cellStyle name="Normal 3 2 2 5 2 3" xfId="26256"/>
    <cellStyle name="Normal 3 2 2 5 2 3 2" xfId="26257"/>
    <cellStyle name="Normal 3 2 2 5 2 4" xfId="26258"/>
    <cellStyle name="Normal 3 2 2 5 2 4 2" xfId="26259"/>
    <cellStyle name="Normal 3 2 2 5 2 5" xfId="26260"/>
    <cellStyle name="Normal 3 2 2 5 2 6" xfId="26261"/>
    <cellStyle name="Normal 3 2 2 5 3" xfId="26262"/>
    <cellStyle name="Normal 3 2 2 5 3 2" xfId="26263"/>
    <cellStyle name="Normal 3 2 2 5 3 2 2" xfId="26264"/>
    <cellStyle name="Normal 3 2 2 5 3 3" xfId="26265"/>
    <cellStyle name="Normal 3 2 2 5 3 3 2" xfId="26266"/>
    <cellStyle name="Normal 3 2 2 5 3 4" xfId="26267"/>
    <cellStyle name="Normal 3 2 2 5 3 5" xfId="26268"/>
    <cellStyle name="Normal 3 2 2 5 4" xfId="26269"/>
    <cellStyle name="Normal 3 2 2 5 4 2" xfId="26270"/>
    <cellStyle name="Normal 3 2 2 5 5" xfId="26271"/>
    <cellStyle name="Normal 3 2 2 5 5 2" xfId="26272"/>
    <cellStyle name="Normal 3 2 2 5 6" xfId="26273"/>
    <cellStyle name="Normal 3 2 2 5 7" xfId="26274"/>
    <cellStyle name="Normal 3 2 2 6" xfId="26275"/>
    <cellStyle name="Normal 3 2 2 6 2" xfId="26276"/>
    <cellStyle name="Normal 3 2 2 6 2 2" xfId="26277"/>
    <cellStyle name="Normal 3 2 2 6 2 2 2" xfId="26278"/>
    <cellStyle name="Normal 3 2 2 6 2 3" xfId="26279"/>
    <cellStyle name="Normal 3 2 2 6 2 3 2" xfId="26280"/>
    <cellStyle name="Normal 3 2 2 6 2 4" xfId="26281"/>
    <cellStyle name="Normal 3 2 2 6 2 5" xfId="26282"/>
    <cellStyle name="Normal 3 2 2 6 3" xfId="26283"/>
    <cellStyle name="Normal 3 2 2 6 3 2" xfId="26284"/>
    <cellStyle name="Normal 3 2 2 6 4" xfId="26285"/>
    <cellStyle name="Normal 3 2 2 6 4 2" xfId="26286"/>
    <cellStyle name="Normal 3 2 2 6 5" xfId="26287"/>
    <cellStyle name="Normal 3 2 2 6 6" xfId="26288"/>
    <cellStyle name="Normal 3 2 2 7" xfId="26289"/>
    <cellStyle name="Normal 3 2 2 7 2" xfId="26290"/>
    <cellStyle name="Normal 3 2 2 7 2 2" xfId="26291"/>
    <cellStyle name="Normal 3 2 2 7 3" xfId="26292"/>
    <cellStyle name="Normal 3 2 2 7 3 2" xfId="26293"/>
    <cellStyle name="Normal 3 2 2 7 4" xfId="26294"/>
    <cellStyle name="Normal 3 2 2 7 5" xfId="26295"/>
    <cellStyle name="Normal 3 2 2 8" xfId="26296"/>
    <cellStyle name="Normal 3 2 2 8 2" xfId="26297"/>
    <cellStyle name="Normal 3 2 2 9" xfId="26298"/>
    <cellStyle name="Normal 3 2 2 9 2" xfId="26299"/>
    <cellStyle name="Normal 3 2 3" xfId="26300"/>
    <cellStyle name="Normal 3 2 3 10" xfId="26301"/>
    <cellStyle name="Normal 3 2 3 2" xfId="26302"/>
    <cellStyle name="Normal 3 2 3 2 2" xfId="26303"/>
    <cellStyle name="Normal 3 2 3 2 2 2" xfId="26304"/>
    <cellStyle name="Normal 3 2 3 2 2 2 2" xfId="26305"/>
    <cellStyle name="Normal 3 2 3 2 2 2 2 2" xfId="26306"/>
    <cellStyle name="Normal 3 2 3 2 2 2 2 2 2" xfId="26307"/>
    <cellStyle name="Normal 3 2 3 2 2 2 2 2 2 2" xfId="26308"/>
    <cellStyle name="Normal 3 2 3 2 2 2 2 2 3" xfId="26309"/>
    <cellStyle name="Normal 3 2 3 2 2 2 2 2 3 2" xfId="26310"/>
    <cellStyle name="Normal 3 2 3 2 2 2 2 2 4" xfId="26311"/>
    <cellStyle name="Normal 3 2 3 2 2 2 2 2 5" xfId="26312"/>
    <cellStyle name="Normal 3 2 3 2 2 2 2 3" xfId="26313"/>
    <cellStyle name="Normal 3 2 3 2 2 2 2 3 2" xfId="26314"/>
    <cellStyle name="Normal 3 2 3 2 2 2 2 4" xfId="26315"/>
    <cellStyle name="Normal 3 2 3 2 2 2 2 4 2" xfId="26316"/>
    <cellStyle name="Normal 3 2 3 2 2 2 2 5" xfId="26317"/>
    <cellStyle name="Normal 3 2 3 2 2 2 2 6" xfId="26318"/>
    <cellStyle name="Normal 3 2 3 2 2 2 3" xfId="26319"/>
    <cellStyle name="Normal 3 2 3 2 2 2 3 2" xfId="26320"/>
    <cellStyle name="Normal 3 2 3 2 2 2 3 2 2" xfId="26321"/>
    <cellStyle name="Normal 3 2 3 2 2 2 3 3" xfId="26322"/>
    <cellStyle name="Normal 3 2 3 2 2 2 3 3 2" xfId="26323"/>
    <cellStyle name="Normal 3 2 3 2 2 2 3 4" xfId="26324"/>
    <cellStyle name="Normal 3 2 3 2 2 2 3 5" xfId="26325"/>
    <cellStyle name="Normal 3 2 3 2 2 2 4" xfId="26326"/>
    <cellStyle name="Normal 3 2 3 2 2 2 4 2" xfId="26327"/>
    <cellStyle name="Normal 3 2 3 2 2 2 5" xfId="26328"/>
    <cellStyle name="Normal 3 2 3 2 2 2 5 2" xfId="26329"/>
    <cellStyle name="Normal 3 2 3 2 2 2 6" xfId="26330"/>
    <cellStyle name="Normal 3 2 3 2 2 2 7" xfId="26331"/>
    <cellStyle name="Normal 3 2 3 2 2 3" xfId="26332"/>
    <cellStyle name="Normal 3 2 3 2 2 3 2" xfId="26333"/>
    <cellStyle name="Normal 3 2 3 2 2 3 2 2" xfId="26334"/>
    <cellStyle name="Normal 3 2 3 2 2 3 2 2 2" xfId="26335"/>
    <cellStyle name="Normal 3 2 3 2 2 3 2 3" xfId="26336"/>
    <cellStyle name="Normal 3 2 3 2 2 3 2 3 2" xfId="26337"/>
    <cellStyle name="Normal 3 2 3 2 2 3 2 4" xfId="26338"/>
    <cellStyle name="Normal 3 2 3 2 2 3 2 5" xfId="26339"/>
    <cellStyle name="Normal 3 2 3 2 2 3 3" xfId="26340"/>
    <cellStyle name="Normal 3 2 3 2 2 3 3 2" xfId="26341"/>
    <cellStyle name="Normal 3 2 3 2 2 3 4" xfId="26342"/>
    <cellStyle name="Normal 3 2 3 2 2 3 4 2" xfId="26343"/>
    <cellStyle name="Normal 3 2 3 2 2 3 5" xfId="26344"/>
    <cellStyle name="Normal 3 2 3 2 2 3 6" xfId="26345"/>
    <cellStyle name="Normal 3 2 3 2 2 4" xfId="26346"/>
    <cellStyle name="Normal 3 2 3 2 2 4 2" xfId="26347"/>
    <cellStyle name="Normal 3 2 3 2 2 4 2 2" xfId="26348"/>
    <cellStyle name="Normal 3 2 3 2 2 4 3" xfId="26349"/>
    <cellStyle name="Normal 3 2 3 2 2 4 3 2" xfId="26350"/>
    <cellStyle name="Normal 3 2 3 2 2 4 4" xfId="26351"/>
    <cellStyle name="Normal 3 2 3 2 2 4 5" xfId="26352"/>
    <cellStyle name="Normal 3 2 3 2 2 5" xfId="26353"/>
    <cellStyle name="Normal 3 2 3 2 2 5 2" xfId="26354"/>
    <cellStyle name="Normal 3 2 3 2 2 6" xfId="26355"/>
    <cellStyle name="Normal 3 2 3 2 2 6 2" xfId="26356"/>
    <cellStyle name="Normal 3 2 3 2 2 7" xfId="26357"/>
    <cellStyle name="Normal 3 2 3 2 2 8" xfId="26358"/>
    <cellStyle name="Normal 3 2 3 2 3" xfId="26359"/>
    <cellStyle name="Normal 3 2 3 2 3 2" xfId="26360"/>
    <cellStyle name="Normal 3 2 3 2 3 2 2" xfId="26361"/>
    <cellStyle name="Normal 3 2 3 2 3 2 2 2" xfId="26362"/>
    <cellStyle name="Normal 3 2 3 2 3 2 2 2 2" xfId="26363"/>
    <cellStyle name="Normal 3 2 3 2 3 2 2 2 2 2" xfId="26364"/>
    <cellStyle name="Normal 3 2 3 2 3 2 2 2 3" xfId="26365"/>
    <cellStyle name="Normal 3 2 3 2 3 2 2 2 3 2" xfId="26366"/>
    <cellStyle name="Normal 3 2 3 2 3 2 2 2 4" xfId="26367"/>
    <cellStyle name="Normal 3 2 3 2 3 2 2 2 5" xfId="26368"/>
    <cellStyle name="Normal 3 2 3 2 3 2 2 3" xfId="26369"/>
    <cellStyle name="Normal 3 2 3 2 3 2 2 3 2" xfId="26370"/>
    <cellStyle name="Normal 3 2 3 2 3 2 2 4" xfId="26371"/>
    <cellStyle name="Normal 3 2 3 2 3 2 2 4 2" xfId="26372"/>
    <cellStyle name="Normal 3 2 3 2 3 2 2 5" xfId="26373"/>
    <cellStyle name="Normal 3 2 3 2 3 2 2 6" xfId="26374"/>
    <cellStyle name="Normal 3 2 3 2 3 2 3" xfId="26375"/>
    <cellStyle name="Normal 3 2 3 2 3 2 3 2" xfId="26376"/>
    <cellStyle name="Normal 3 2 3 2 3 2 3 2 2" xfId="26377"/>
    <cellStyle name="Normal 3 2 3 2 3 2 3 3" xfId="26378"/>
    <cellStyle name="Normal 3 2 3 2 3 2 3 3 2" xfId="26379"/>
    <cellStyle name="Normal 3 2 3 2 3 2 3 4" xfId="26380"/>
    <cellStyle name="Normal 3 2 3 2 3 2 3 5" xfId="26381"/>
    <cellStyle name="Normal 3 2 3 2 3 2 4" xfId="26382"/>
    <cellStyle name="Normal 3 2 3 2 3 2 4 2" xfId="26383"/>
    <cellStyle name="Normal 3 2 3 2 3 2 5" xfId="26384"/>
    <cellStyle name="Normal 3 2 3 2 3 2 5 2" xfId="26385"/>
    <cellStyle name="Normal 3 2 3 2 3 2 6" xfId="26386"/>
    <cellStyle name="Normal 3 2 3 2 3 2 7" xfId="26387"/>
    <cellStyle name="Normal 3 2 3 2 3 3" xfId="26388"/>
    <cellStyle name="Normal 3 2 3 2 3 3 2" xfId="26389"/>
    <cellStyle name="Normal 3 2 3 2 3 3 2 2" xfId="26390"/>
    <cellStyle name="Normal 3 2 3 2 3 3 2 2 2" xfId="26391"/>
    <cellStyle name="Normal 3 2 3 2 3 3 2 3" xfId="26392"/>
    <cellStyle name="Normal 3 2 3 2 3 3 2 3 2" xfId="26393"/>
    <cellStyle name="Normal 3 2 3 2 3 3 2 4" xfId="26394"/>
    <cellStyle name="Normal 3 2 3 2 3 3 2 5" xfId="26395"/>
    <cellStyle name="Normal 3 2 3 2 3 3 3" xfId="26396"/>
    <cellStyle name="Normal 3 2 3 2 3 3 3 2" xfId="26397"/>
    <cellStyle name="Normal 3 2 3 2 3 3 4" xfId="26398"/>
    <cellStyle name="Normal 3 2 3 2 3 3 4 2" xfId="26399"/>
    <cellStyle name="Normal 3 2 3 2 3 3 5" xfId="26400"/>
    <cellStyle name="Normal 3 2 3 2 3 3 6" xfId="26401"/>
    <cellStyle name="Normal 3 2 3 2 3 4" xfId="26402"/>
    <cellStyle name="Normal 3 2 3 2 3 4 2" xfId="26403"/>
    <cellStyle name="Normal 3 2 3 2 3 4 2 2" xfId="26404"/>
    <cellStyle name="Normal 3 2 3 2 3 4 3" xfId="26405"/>
    <cellStyle name="Normal 3 2 3 2 3 4 3 2" xfId="26406"/>
    <cellStyle name="Normal 3 2 3 2 3 4 4" xfId="26407"/>
    <cellStyle name="Normal 3 2 3 2 3 4 5" xfId="26408"/>
    <cellStyle name="Normal 3 2 3 2 3 5" xfId="26409"/>
    <cellStyle name="Normal 3 2 3 2 3 5 2" xfId="26410"/>
    <cellStyle name="Normal 3 2 3 2 3 6" xfId="26411"/>
    <cellStyle name="Normal 3 2 3 2 3 6 2" xfId="26412"/>
    <cellStyle name="Normal 3 2 3 2 3 7" xfId="26413"/>
    <cellStyle name="Normal 3 2 3 2 3 8" xfId="26414"/>
    <cellStyle name="Normal 3 2 3 2 4" xfId="26415"/>
    <cellStyle name="Normal 3 2 3 2 4 2" xfId="26416"/>
    <cellStyle name="Normal 3 2 3 2 4 2 2" xfId="26417"/>
    <cellStyle name="Normal 3 2 3 2 4 2 2 2" xfId="26418"/>
    <cellStyle name="Normal 3 2 3 2 4 2 3" xfId="26419"/>
    <cellStyle name="Normal 3 2 3 2 4 3" xfId="26420"/>
    <cellStyle name="Normal 3 2 3 2 4 3 2" xfId="26421"/>
    <cellStyle name="Normal 3 2 3 2 4 4" xfId="26422"/>
    <cellStyle name="Normal 3 2 3 2 5" xfId="26423"/>
    <cellStyle name="Normal 3 2 3 2 5 2" xfId="26424"/>
    <cellStyle name="Normal 3 2 3 2 5 2 2" xfId="26425"/>
    <cellStyle name="Normal 3 2 3 2 5 3" xfId="26426"/>
    <cellStyle name="Normal 3 2 3 2 6" xfId="26427"/>
    <cellStyle name="Normal 3 2 3 2 6 2" xfId="26428"/>
    <cellStyle name="Normal 3 2 3 2 7" xfId="26429"/>
    <cellStyle name="Normal 3 2 3 3" xfId="26430"/>
    <cellStyle name="Normal 3 2 3 3 2" xfId="26431"/>
    <cellStyle name="Normal 3 2 3 3 2 2" xfId="26432"/>
    <cellStyle name="Normal 3 2 3 3 2 2 2" xfId="26433"/>
    <cellStyle name="Normal 3 2 3 3 2 2 2 2" xfId="26434"/>
    <cellStyle name="Normal 3 2 3 3 2 2 2 2 2" xfId="26435"/>
    <cellStyle name="Normal 3 2 3 3 2 2 2 3" xfId="26436"/>
    <cellStyle name="Normal 3 2 3 3 2 2 3" xfId="26437"/>
    <cellStyle name="Normal 3 2 3 3 2 2 3 2" xfId="26438"/>
    <cellStyle name="Normal 3 2 3 3 2 2 4" xfId="26439"/>
    <cellStyle name="Normal 3 2 3 3 2 3" xfId="26440"/>
    <cellStyle name="Normal 3 2 3 3 2 3 2" xfId="26441"/>
    <cellStyle name="Normal 3 2 3 3 2 3 2 2" xfId="26442"/>
    <cellStyle name="Normal 3 2 3 3 2 3 3" xfId="26443"/>
    <cellStyle name="Normal 3 2 3 3 2 4" xfId="26444"/>
    <cellStyle name="Normal 3 2 3 3 2 4 2" xfId="26445"/>
    <cellStyle name="Normal 3 2 3 3 2 5" xfId="26446"/>
    <cellStyle name="Normal 3 2 3 3 3" xfId="26447"/>
    <cellStyle name="Normal 3 2 3 3 3 2" xfId="26448"/>
    <cellStyle name="Normal 3 2 3 3 3 2 2" xfId="26449"/>
    <cellStyle name="Normal 3 2 3 3 3 2 2 2" xfId="26450"/>
    <cellStyle name="Normal 3 2 3 3 3 2 2 2 2" xfId="26451"/>
    <cellStyle name="Normal 3 2 3 3 3 2 2 3" xfId="26452"/>
    <cellStyle name="Normal 3 2 3 3 3 2 3" xfId="26453"/>
    <cellStyle name="Normal 3 2 3 3 3 2 3 2" xfId="26454"/>
    <cellStyle name="Normal 3 2 3 3 3 2 4" xfId="26455"/>
    <cellStyle name="Normal 3 2 3 3 3 3" xfId="26456"/>
    <cellStyle name="Normal 3 2 3 3 3 3 2" xfId="26457"/>
    <cellStyle name="Normal 3 2 3 3 3 3 2 2" xfId="26458"/>
    <cellStyle name="Normal 3 2 3 3 3 3 3" xfId="26459"/>
    <cellStyle name="Normal 3 2 3 3 3 4" xfId="26460"/>
    <cellStyle name="Normal 3 2 3 3 3 4 2" xfId="26461"/>
    <cellStyle name="Normal 3 2 3 3 3 5" xfId="26462"/>
    <cellStyle name="Normal 3 2 3 3 4" xfId="26463"/>
    <cellStyle name="Normal 3 2 3 3 4 2" xfId="26464"/>
    <cellStyle name="Normal 3 2 3 3 4 2 2" xfId="26465"/>
    <cellStyle name="Normal 3 2 3 3 4 2 2 2" xfId="26466"/>
    <cellStyle name="Normal 3 2 3 3 4 2 3" xfId="26467"/>
    <cellStyle name="Normal 3 2 3 3 4 3" xfId="26468"/>
    <cellStyle name="Normal 3 2 3 3 4 3 2" xfId="26469"/>
    <cellStyle name="Normal 3 2 3 3 4 4" xfId="26470"/>
    <cellStyle name="Normal 3 2 3 3 5" xfId="26471"/>
    <cellStyle name="Normal 3 2 3 3 5 2" xfId="26472"/>
    <cellStyle name="Normal 3 2 3 3 5 2 2" xfId="26473"/>
    <cellStyle name="Normal 3 2 3 3 5 3" xfId="26474"/>
    <cellStyle name="Normal 3 2 3 3 6" xfId="26475"/>
    <cellStyle name="Normal 3 2 3 3 6 2" xfId="26476"/>
    <cellStyle name="Normal 3 2 3 3 7" xfId="26477"/>
    <cellStyle name="Normal 3 2 3 4" xfId="26478"/>
    <cellStyle name="Normal 3 2 3 4 2" xfId="26479"/>
    <cellStyle name="Normal 3 2 3 4 2 2" xfId="26480"/>
    <cellStyle name="Normal 3 2 3 4 2 2 2" xfId="26481"/>
    <cellStyle name="Normal 3 2 3 4 2 2 2 2" xfId="26482"/>
    <cellStyle name="Normal 3 2 3 4 2 2 3" xfId="26483"/>
    <cellStyle name="Normal 3 2 3 4 2 2 3 2" xfId="26484"/>
    <cellStyle name="Normal 3 2 3 4 2 2 4" xfId="26485"/>
    <cellStyle name="Normal 3 2 3 4 2 2 5" xfId="26486"/>
    <cellStyle name="Normal 3 2 3 4 2 3" xfId="26487"/>
    <cellStyle name="Normal 3 2 3 4 2 3 2" xfId="26488"/>
    <cellStyle name="Normal 3 2 3 4 2 4" xfId="26489"/>
    <cellStyle name="Normal 3 2 3 4 2 4 2" xfId="26490"/>
    <cellStyle name="Normal 3 2 3 4 2 5" xfId="26491"/>
    <cellStyle name="Normal 3 2 3 4 2 6" xfId="26492"/>
    <cellStyle name="Normal 3 2 3 4 3" xfId="26493"/>
    <cellStyle name="Normal 3 2 3 4 3 2" xfId="26494"/>
    <cellStyle name="Normal 3 2 3 4 3 2 2" xfId="26495"/>
    <cellStyle name="Normal 3 2 3 4 3 3" xfId="26496"/>
    <cellStyle name="Normal 3 2 3 4 3 3 2" xfId="26497"/>
    <cellStyle name="Normal 3 2 3 4 3 4" xfId="26498"/>
    <cellStyle name="Normal 3 2 3 4 3 5" xfId="26499"/>
    <cellStyle name="Normal 3 2 3 4 4" xfId="26500"/>
    <cellStyle name="Normal 3 2 3 4 4 2" xfId="26501"/>
    <cellStyle name="Normal 3 2 3 4 5" xfId="26502"/>
    <cellStyle name="Normal 3 2 3 4 5 2" xfId="26503"/>
    <cellStyle name="Normal 3 2 3 4 6" xfId="26504"/>
    <cellStyle name="Normal 3 2 3 4 7" xfId="26505"/>
    <cellStyle name="Normal 3 2 3 5" xfId="26506"/>
    <cellStyle name="Normal 3 2 3 5 2" xfId="26507"/>
    <cellStyle name="Normal 3 2 3 5 2 2" xfId="26508"/>
    <cellStyle name="Normal 3 2 3 5 2 2 2" xfId="26509"/>
    <cellStyle name="Normal 3 2 3 5 2 2 2 2" xfId="26510"/>
    <cellStyle name="Normal 3 2 3 5 2 2 3" xfId="26511"/>
    <cellStyle name="Normal 3 2 3 5 2 3" xfId="26512"/>
    <cellStyle name="Normal 3 2 3 5 2 3 2" xfId="26513"/>
    <cellStyle name="Normal 3 2 3 5 2 4" xfId="26514"/>
    <cellStyle name="Normal 3 2 3 5 2 5" xfId="26515"/>
    <cellStyle name="Normal 3 2 3 5 3" xfId="26516"/>
    <cellStyle name="Normal 3 2 3 5 3 2" xfId="26517"/>
    <cellStyle name="Normal 3 2 3 5 3 2 2" xfId="26518"/>
    <cellStyle name="Normal 3 2 3 5 3 3" xfId="26519"/>
    <cellStyle name="Normal 3 2 3 5 4" xfId="26520"/>
    <cellStyle name="Normal 3 2 3 5 4 2" xfId="26521"/>
    <cellStyle name="Normal 3 2 3 5 5" xfId="26522"/>
    <cellStyle name="Normal 3 2 3 5 6" xfId="26523"/>
    <cellStyle name="Normal 3 2 3 6" xfId="26524"/>
    <cellStyle name="Normal 3 2 3 6 2" xfId="26525"/>
    <cellStyle name="Normal 3 2 3 6 2 2" xfId="26526"/>
    <cellStyle name="Normal 3 2 3 6 2 2 2" xfId="26527"/>
    <cellStyle name="Normal 3 2 3 6 2 3" xfId="26528"/>
    <cellStyle name="Normal 3 2 3 6 3" xfId="26529"/>
    <cellStyle name="Normal 3 2 3 6 3 2" xfId="26530"/>
    <cellStyle name="Normal 3 2 3 6 4" xfId="26531"/>
    <cellStyle name="Normal 3 2 3 6 5" xfId="26532"/>
    <cellStyle name="Normal 3 2 3 7" xfId="26533"/>
    <cellStyle name="Normal 3 2 3 7 2" xfId="26534"/>
    <cellStyle name="Normal 3 2 3 7 2 2" xfId="26535"/>
    <cellStyle name="Normal 3 2 3 7 3" xfId="26536"/>
    <cellStyle name="Normal 3 2 3 8" xfId="26537"/>
    <cellStyle name="Normal 3 2 3 8 2" xfId="26538"/>
    <cellStyle name="Normal 3 2 3 9" xfId="26539"/>
    <cellStyle name="Normal 3 2 4" xfId="26540"/>
    <cellStyle name="Normal 3 2 4 2" xfId="26541"/>
    <cellStyle name="Normal 3 2 4 2 2" xfId="26542"/>
    <cellStyle name="Normal 3 2 4 2 2 2" xfId="26543"/>
    <cellStyle name="Normal 3 2 4 2 2 2 2" xfId="26544"/>
    <cellStyle name="Normal 3 2 4 2 2 2 2 2" xfId="26545"/>
    <cellStyle name="Normal 3 2 4 2 2 2 3" xfId="26546"/>
    <cellStyle name="Normal 3 2 4 2 2 2 3 2" xfId="26547"/>
    <cellStyle name="Normal 3 2 4 2 2 2 4" xfId="26548"/>
    <cellStyle name="Normal 3 2 4 2 2 2 5" xfId="26549"/>
    <cellStyle name="Normal 3 2 4 2 2 3" xfId="26550"/>
    <cellStyle name="Normal 3 2 4 2 2 3 2" xfId="26551"/>
    <cellStyle name="Normal 3 2 4 2 2 4" xfId="26552"/>
    <cellStyle name="Normal 3 2 4 2 2 4 2" xfId="26553"/>
    <cellStyle name="Normal 3 2 4 2 2 5" xfId="26554"/>
    <cellStyle name="Normal 3 2 4 2 2 6" xfId="26555"/>
    <cellStyle name="Normal 3 2 4 2 3" xfId="26556"/>
    <cellStyle name="Normal 3 2 4 2 3 2" xfId="26557"/>
    <cellStyle name="Normal 3 2 4 2 3 2 2" xfId="26558"/>
    <cellStyle name="Normal 3 2 4 2 3 3" xfId="26559"/>
    <cellStyle name="Normal 3 2 4 2 3 3 2" xfId="26560"/>
    <cellStyle name="Normal 3 2 4 2 3 4" xfId="26561"/>
    <cellStyle name="Normal 3 2 4 2 3 5" xfId="26562"/>
    <cellStyle name="Normal 3 2 4 2 4" xfId="26563"/>
    <cellStyle name="Normal 3 2 4 2 4 2" xfId="26564"/>
    <cellStyle name="Normal 3 2 4 2 5" xfId="26565"/>
    <cellStyle name="Normal 3 2 4 2 5 2" xfId="26566"/>
    <cellStyle name="Normal 3 2 4 2 6" xfId="26567"/>
    <cellStyle name="Normal 3 2 4 2 7" xfId="26568"/>
    <cellStyle name="Normal 3 2 4 3" xfId="26569"/>
    <cellStyle name="Normal 3 2 4 3 2" xfId="26570"/>
    <cellStyle name="Normal 3 2 4 3 2 2" xfId="26571"/>
    <cellStyle name="Normal 3 2 4 3 2 2 2" xfId="26572"/>
    <cellStyle name="Normal 3 2 4 3 2 3" xfId="26573"/>
    <cellStyle name="Normal 3 2 4 3 2 3 2" xfId="26574"/>
    <cellStyle name="Normal 3 2 4 3 2 4" xfId="26575"/>
    <cellStyle name="Normal 3 2 4 3 2 5" xfId="26576"/>
    <cellStyle name="Normal 3 2 4 3 3" xfId="26577"/>
    <cellStyle name="Normal 3 2 4 3 3 2" xfId="26578"/>
    <cellStyle name="Normal 3 2 4 3 4" xfId="26579"/>
    <cellStyle name="Normal 3 2 4 3 4 2" xfId="26580"/>
    <cellStyle name="Normal 3 2 4 3 5" xfId="26581"/>
    <cellStyle name="Normal 3 2 4 3 6" xfId="26582"/>
    <cellStyle name="Normal 3 2 4 4" xfId="26583"/>
    <cellStyle name="Normal 3 2 4 4 2" xfId="26584"/>
    <cellStyle name="Normal 3 2 4 4 2 2" xfId="26585"/>
    <cellStyle name="Normal 3 2 4 4 3" xfId="26586"/>
    <cellStyle name="Normal 3 2 4 4 3 2" xfId="26587"/>
    <cellStyle name="Normal 3 2 4 4 4" xfId="26588"/>
    <cellStyle name="Normal 3 2 4 4 5" xfId="26589"/>
    <cellStyle name="Normal 3 2 4 5" xfId="26590"/>
    <cellStyle name="Normal 3 2 4 5 2" xfId="26591"/>
    <cellStyle name="Normal 3 2 4 6" xfId="26592"/>
    <cellStyle name="Normal 3 2 4 6 2" xfId="26593"/>
    <cellStyle name="Normal 3 2 4 7" xfId="26594"/>
    <cellStyle name="Normal 3 2 4 8" xfId="26595"/>
    <cellStyle name="Normal 3 2 5" xfId="26596"/>
    <cellStyle name="Normal 3 2 5 2" xfId="26597"/>
    <cellStyle name="Normal 3 2 5 2 2" xfId="26598"/>
    <cellStyle name="Normal 3 2 5 2 2 2" xfId="26599"/>
    <cellStyle name="Normal 3 2 5 2 2 2 2" xfId="26600"/>
    <cellStyle name="Normal 3 2 5 2 2 2 2 2" xfId="26601"/>
    <cellStyle name="Normal 3 2 5 2 2 2 3" xfId="26602"/>
    <cellStyle name="Normal 3 2 5 2 2 2 3 2" xfId="26603"/>
    <cellStyle name="Normal 3 2 5 2 2 2 4" xfId="26604"/>
    <cellStyle name="Normal 3 2 5 2 2 2 5" xfId="26605"/>
    <cellStyle name="Normal 3 2 5 2 2 3" xfId="26606"/>
    <cellStyle name="Normal 3 2 5 2 2 3 2" xfId="26607"/>
    <cellStyle name="Normal 3 2 5 2 2 4" xfId="26608"/>
    <cellStyle name="Normal 3 2 5 2 2 4 2" xfId="26609"/>
    <cellStyle name="Normal 3 2 5 2 2 5" xfId="26610"/>
    <cellStyle name="Normal 3 2 5 2 2 6" xfId="26611"/>
    <cellStyle name="Normal 3 2 5 2 3" xfId="26612"/>
    <cellStyle name="Normal 3 2 5 2 3 2" xfId="26613"/>
    <cellStyle name="Normal 3 2 5 2 3 2 2" xfId="26614"/>
    <cellStyle name="Normal 3 2 5 2 3 3" xfId="26615"/>
    <cellStyle name="Normal 3 2 5 2 3 3 2" xfId="26616"/>
    <cellStyle name="Normal 3 2 5 2 3 4" xfId="26617"/>
    <cellStyle name="Normal 3 2 5 2 3 5" xfId="26618"/>
    <cellStyle name="Normal 3 2 5 2 4" xfId="26619"/>
    <cellStyle name="Normal 3 2 5 2 4 2" xfId="26620"/>
    <cellStyle name="Normal 3 2 5 2 5" xfId="26621"/>
    <cellStyle name="Normal 3 2 5 2 5 2" xfId="26622"/>
    <cellStyle name="Normal 3 2 5 2 6" xfId="26623"/>
    <cellStyle name="Normal 3 2 5 2 7" xfId="26624"/>
    <cellStyle name="Normal 3 2 5 3" xfId="26625"/>
    <cellStyle name="Normal 3 2 5 3 2" xfId="26626"/>
    <cellStyle name="Normal 3 2 5 3 2 2" xfId="26627"/>
    <cellStyle name="Normal 3 2 5 3 2 2 2" xfId="26628"/>
    <cellStyle name="Normal 3 2 5 3 2 2 2 2" xfId="26629"/>
    <cellStyle name="Normal 3 2 5 3 2 2 3" xfId="26630"/>
    <cellStyle name="Normal 3 2 5 3 2 3" xfId="26631"/>
    <cellStyle name="Normal 3 2 5 3 2 3 2" xfId="26632"/>
    <cellStyle name="Normal 3 2 5 3 2 4" xfId="26633"/>
    <cellStyle name="Normal 3 2 5 3 2 5" xfId="26634"/>
    <cellStyle name="Normal 3 2 5 3 3" xfId="26635"/>
    <cellStyle name="Normal 3 2 5 3 3 2" xfId="26636"/>
    <cellStyle name="Normal 3 2 5 3 3 2 2" xfId="26637"/>
    <cellStyle name="Normal 3 2 5 3 3 3" xfId="26638"/>
    <cellStyle name="Normal 3 2 5 3 4" xfId="26639"/>
    <cellStyle name="Normal 3 2 5 3 4 2" xfId="26640"/>
    <cellStyle name="Normal 3 2 5 3 5" xfId="26641"/>
    <cellStyle name="Normal 3 2 5 3 6" xfId="26642"/>
    <cellStyle name="Normal 3 2 5 4" xfId="26643"/>
    <cellStyle name="Normal 3 2 5 4 2" xfId="26644"/>
    <cellStyle name="Normal 3 2 5 4 2 2" xfId="26645"/>
    <cellStyle name="Normal 3 2 5 4 2 2 2" xfId="26646"/>
    <cellStyle name="Normal 3 2 5 4 2 3" xfId="26647"/>
    <cellStyle name="Normal 3 2 5 4 3" xfId="26648"/>
    <cellStyle name="Normal 3 2 5 4 3 2" xfId="26649"/>
    <cellStyle name="Normal 3 2 5 4 4" xfId="26650"/>
    <cellStyle name="Normal 3 2 5 4 5" xfId="26651"/>
    <cellStyle name="Normal 3 2 5 5" xfId="26652"/>
    <cellStyle name="Normal 3 2 5 5 2" xfId="26653"/>
    <cellStyle name="Normal 3 2 5 5 2 2" xfId="26654"/>
    <cellStyle name="Normal 3 2 5 5 3" xfId="26655"/>
    <cellStyle name="Normal 3 2 5 6" xfId="26656"/>
    <cellStyle name="Normal 3 2 5 6 2" xfId="26657"/>
    <cellStyle name="Normal 3 2 5 7" xfId="26658"/>
    <cellStyle name="Normal 3 2 5 8" xfId="26659"/>
    <cellStyle name="Normal 3 2 6" xfId="26660"/>
    <cellStyle name="Normal 3 2 6 2" xfId="26661"/>
    <cellStyle name="Normal 3 2 6 2 2" xfId="26662"/>
    <cellStyle name="Normal 3 2 6 2 2 2" xfId="26663"/>
    <cellStyle name="Normal 3 2 6 2 2 2 2" xfId="26664"/>
    <cellStyle name="Normal 3 2 6 2 2 2 2 2" xfId="26665"/>
    <cellStyle name="Normal 3 2 6 2 2 2 3" xfId="26666"/>
    <cellStyle name="Normal 3 2 6 2 2 3" xfId="26667"/>
    <cellStyle name="Normal 3 2 6 2 2 3 2" xfId="26668"/>
    <cellStyle name="Normal 3 2 6 2 2 4" xfId="26669"/>
    <cellStyle name="Normal 3 2 6 2 2 5" xfId="26670"/>
    <cellStyle name="Normal 3 2 6 2 3" xfId="26671"/>
    <cellStyle name="Normal 3 2 6 2 3 2" xfId="26672"/>
    <cellStyle name="Normal 3 2 6 2 3 2 2" xfId="26673"/>
    <cellStyle name="Normal 3 2 6 2 3 3" xfId="26674"/>
    <cellStyle name="Normal 3 2 6 2 4" xfId="26675"/>
    <cellStyle name="Normal 3 2 6 2 4 2" xfId="26676"/>
    <cellStyle name="Normal 3 2 6 2 5" xfId="26677"/>
    <cellStyle name="Normal 3 2 6 2 6" xfId="26678"/>
    <cellStyle name="Normal 3 2 6 3" xfId="26679"/>
    <cellStyle name="Normal 3 2 6 3 2" xfId="26680"/>
    <cellStyle name="Normal 3 2 6 3 2 2" xfId="26681"/>
    <cellStyle name="Normal 3 2 6 3 2 2 2" xfId="26682"/>
    <cellStyle name="Normal 3 2 6 3 2 2 2 2" xfId="26683"/>
    <cellStyle name="Normal 3 2 6 3 2 2 3" xfId="26684"/>
    <cellStyle name="Normal 3 2 6 3 2 3" xfId="26685"/>
    <cellStyle name="Normal 3 2 6 3 2 3 2" xfId="26686"/>
    <cellStyle name="Normal 3 2 6 3 2 4" xfId="26687"/>
    <cellStyle name="Normal 3 2 6 3 3" xfId="26688"/>
    <cellStyle name="Normal 3 2 6 3 3 2" xfId="26689"/>
    <cellStyle name="Normal 3 2 6 3 3 2 2" xfId="26690"/>
    <cellStyle name="Normal 3 2 6 3 3 3" xfId="26691"/>
    <cellStyle name="Normal 3 2 6 3 4" xfId="26692"/>
    <cellStyle name="Normal 3 2 6 3 4 2" xfId="26693"/>
    <cellStyle name="Normal 3 2 6 3 5" xfId="26694"/>
    <cellStyle name="Normal 3 2 6 4" xfId="26695"/>
    <cellStyle name="Normal 3 2 6 4 2" xfId="26696"/>
    <cellStyle name="Normal 3 2 6 4 2 2" xfId="26697"/>
    <cellStyle name="Normal 3 2 6 4 2 2 2" xfId="26698"/>
    <cellStyle name="Normal 3 2 6 4 2 3" xfId="26699"/>
    <cellStyle name="Normal 3 2 6 4 3" xfId="26700"/>
    <cellStyle name="Normal 3 2 6 4 3 2" xfId="26701"/>
    <cellStyle name="Normal 3 2 6 4 4" xfId="26702"/>
    <cellStyle name="Normal 3 2 6 5" xfId="26703"/>
    <cellStyle name="Normal 3 2 6 5 2" xfId="26704"/>
    <cellStyle name="Normal 3 2 6 5 2 2" xfId="26705"/>
    <cellStyle name="Normal 3 2 6 5 3" xfId="26706"/>
    <cellStyle name="Normal 3 2 6 6" xfId="26707"/>
    <cellStyle name="Normal 3 2 6 6 2" xfId="26708"/>
    <cellStyle name="Normal 3 2 6 7" xfId="26709"/>
    <cellStyle name="Normal 3 2 7" xfId="26710"/>
    <cellStyle name="Normal 3 2 7 2" xfId="26711"/>
    <cellStyle name="Normal 3 2 7 2 2" xfId="26712"/>
    <cellStyle name="Normal 3 2 7 2 2 2" xfId="26713"/>
    <cellStyle name="Normal 3 2 7 2 2 2 2" xfId="26714"/>
    <cellStyle name="Normal 3 2 7 2 2 3" xfId="26715"/>
    <cellStyle name="Normal 3 2 7 2 3" xfId="26716"/>
    <cellStyle name="Normal 3 2 7 2 3 2" xfId="26717"/>
    <cellStyle name="Normal 3 2 7 2 4" xfId="26718"/>
    <cellStyle name="Normal 3 2 7 2 5" xfId="26719"/>
    <cellStyle name="Normal 3 2 7 3" xfId="26720"/>
    <cellStyle name="Normal 3 2 7 3 2" xfId="26721"/>
    <cellStyle name="Normal 3 2 7 3 2 2" xfId="26722"/>
    <cellStyle name="Normal 3 2 7 3 3" xfId="26723"/>
    <cellStyle name="Normal 3 2 7 4" xfId="26724"/>
    <cellStyle name="Normal 3 2 7 4 2" xfId="26725"/>
    <cellStyle name="Normal 3 2 7 5" xfId="26726"/>
    <cellStyle name="Normal 3 2 7 6" xfId="26727"/>
    <cellStyle name="Normal 3 2 8" xfId="26728"/>
    <cellStyle name="Normal 3 2 8 2" xfId="26729"/>
    <cellStyle name="Normal 3 2 8 2 2" xfId="26730"/>
    <cellStyle name="Normal 3 2 8 2 2 2" xfId="26731"/>
    <cellStyle name="Normal 3 2 8 2 2 2 2" xfId="26732"/>
    <cellStyle name="Normal 3 2 8 2 2 3" xfId="26733"/>
    <cellStyle name="Normal 3 2 8 2 3" xfId="26734"/>
    <cellStyle name="Normal 3 2 8 2 3 2" xfId="26735"/>
    <cellStyle name="Normal 3 2 8 2 4" xfId="26736"/>
    <cellStyle name="Normal 3 2 8 3" xfId="26737"/>
    <cellStyle name="Normal 3 2 8 3 2" xfId="26738"/>
    <cellStyle name="Normal 3 2 8 3 2 2" xfId="26739"/>
    <cellStyle name="Normal 3 2 8 3 3" xfId="26740"/>
    <cellStyle name="Normal 3 2 8 4" xfId="26741"/>
    <cellStyle name="Normal 3 2 8 4 2" xfId="26742"/>
    <cellStyle name="Normal 3 2 8 5" xfId="26743"/>
    <cellStyle name="Normal 3 2 9" xfId="26744"/>
    <cellStyle name="Normal 3 2 9 2" xfId="26745"/>
    <cellStyle name="Normal 3 2 9 2 2" xfId="26746"/>
    <cellStyle name="Normal 3 2 9 3" xfId="26747"/>
    <cellStyle name="Normal 3 2_Copy of SSE2011-SAND29122010" xfId="26748"/>
    <cellStyle name="Normal 3 20" xfId="26749"/>
    <cellStyle name="Normal 3 3" xfId="26750"/>
    <cellStyle name="Normal 3 3 2" xfId="26751"/>
    <cellStyle name="Normal 3 3 2 2" xfId="26752"/>
    <cellStyle name="Normal 3 3 2 2 2" xfId="26753"/>
    <cellStyle name="Normal 3 3 2 2 2 2" xfId="26754"/>
    <cellStyle name="Normal 3 3 2 2 2 2 2" xfId="26755"/>
    <cellStyle name="Normal 3 3 2 2 2 3" xfId="26756"/>
    <cellStyle name="Normal 3 3 2 2 2 3 2" xfId="26757"/>
    <cellStyle name="Normal 3 3 2 2 2 4" xfId="26758"/>
    <cellStyle name="Normal 3 3 2 2 2 5" xfId="26759"/>
    <cellStyle name="Normal 3 3 2 2 3" xfId="26760"/>
    <cellStyle name="Normal 3 3 2 2 3 2" xfId="26761"/>
    <cellStyle name="Normal 3 3 2 2 3 2 2" xfId="26762"/>
    <cellStyle name="Normal 3 3 2 2 3 3" xfId="26763"/>
    <cellStyle name="Normal 3 3 2 2 4" xfId="26764"/>
    <cellStyle name="Normal 3 3 2 2 4 2" xfId="26765"/>
    <cellStyle name="Normal 3 3 2 2 5" xfId="26766"/>
    <cellStyle name="Normal 3 3 2 2 6" xfId="26767"/>
    <cellStyle name="Normal 3 3 2 3" xfId="26768"/>
    <cellStyle name="Normal 3 3 2 3 2" xfId="26769"/>
    <cellStyle name="Normal 3 3 2 3 2 2" xfId="26770"/>
    <cellStyle name="Normal 3 3 2 3 3" xfId="26771"/>
    <cellStyle name="Normal 3 3 2 3 3 2" xfId="26772"/>
    <cellStyle name="Normal 3 3 2 3 4" xfId="26773"/>
    <cellStyle name="Normal 3 3 2 3 5" xfId="26774"/>
    <cellStyle name="Normal 3 3 2 4" xfId="26775"/>
    <cellStyle name="Normal 3 3 2 4 2" xfId="26776"/>
    <cellStyle name="Normal 3 3 2 4 2 2" xfId="26777"/>
    <cellStyle name="Normal 3 3 2 4 3" xfId="26778"/>
    <cellStyle name="Normal 3 3 2 5" xfId="26779"/>
    <cellStyle name="Normal 3 3 2 5 2" xfId="26780"/>
    <cellStyle name="Normal 3 3 2 6" xfId="26781"/>
    <cellStyle name="Normal 3 3 2 7" xfId="26782"/>
    <cellStyle name="Normal 3 3 3" xfId="26783"/>
    <cellStyle name="Normal 3 3 3 2" xfId="26784"/>
    <cellStyle name="Normal 3 3 3 2 2" xfId="26785"/>
    <cellStyle name="Normal 3 3 3 2 2 2" xfId="26786"/>
    <cellStyle name="Normal 3 3 3 2 3" xfId="26787"/>
    <cellStyle name="Normal 3 3 3 2 3 2" xfId="26788"/>
    <cellStyle name="Normal 3 3 3 2 4" xfId="26789"/>
    <cellStyle name="Normal 3 3 3 2 5" xfId="26790"/>
    <cellStyle name="Normal 3 3 3 3" xfId="26791"/>
    <cellStyle name="Normal 3 3 3 3 2" xfId="26792"/>
    <cellStyle name="Normal 3 3 3 3 2 2" xfId="26793"/>
    <cellStyle name="Normal 3 3 3 3 3" xfId="26794"/>
    <cellStyle name="Normal 3 3 3 4" xfId="26795"/>
    <cellStyle name="Normal 3 3 3 4 2" xfId="26796"/>
    <cellStyle name="Normal 3 3 3 5" xfId="26797"/>
    <cellStyle name="Normal 3 3 3 6" xfId="26798"/>
    <cellStyle name="Normal 3 3 4" xfId="26799"/>
    <cellStyle name="Normal 3 3 4 2" xfId="26800"/>
    <cellStyle name="Normal 3 3 4 2 2" xfId="26801"/>
    <cellStyle name="Normal 3 3 4 3" xfId="26802"/>
    <cellStyle name="Normal 3 3 4 3 2" xfId="26803"/>
    <cellStyle name="Normal 3 3 4 4" xfId="26804"/>
    <cellStyle name="Normal 3 3 4 5" xfId="26805"/>
    <cellStyle name="Normal 3 3 5" xfId="26806"/>
    <cellStyle name="Normal 3 3 5 2" xfId="26807"/>
    <cellStyle name="Normal 3 3 5 2 2" xfId="26808"/>
    <cellStyle name="Normal 3 3 5 3" xfId="26809"/>
    <cellStyle name="Normal 3 3 6" xfId="26810"/>
    <cellStyle name="Normal 3 3 6 2" xfId="26811"/>
    <cellStyle name="Normal 3 3 6 3" xfId="26812"/>
    <cellStyle name="Normal 3 3 7" xfId="26813"/>
    <cellStyle name="Normal 3 3 8" xfId="26814"/>
    <cellStyle name="Normal 3 4" xfId="26815"/>
    <cellStyle name="Normal 3 4 10" xfId="26816"/>
    <cellStyle name="Normal 3 4 10 2" xfId="26817"/>
    <cellStyle name="Normal 3 4 10 3" xfId="26818"/>
    <cellStyle name="Normal 3 4 11" xfId="26819"/>
    <cellStyle name="Normal 3 4 11 2" xfId="26820"/>
    <cellStyle name="Normal 3 4 12" xfId="26821"/>
    <cellStyle name="Normal 3 4 13" xfId="26822"/>
    <cellStyle name="Normal 3 4 14" xfId="26823"/>
    <cellStyle name="Normal 3 4 2" xfId="26824"/>
    <cellStyle name="Normal 3 4 2 10" xfId="26825"/>
    <cellStyle name="Normal 3 4 2 11" xfId="26826"/>
    <cellStyle name="Normal 3 4 2 2" xfId="26827"/>
    <cellStyle name="Normal 3 4 2 2 2" xfId="26828"/>
    <cellStyle name="Normal 3 4 2 2 2 2" xfId="26829"/>
    <cellStyle name="Normal 3 4 2 2 2 2 2" xfId="26830"/>
    <cellStyle name="Normal 3 4 2 2 2 2 2 2" xfId="26831"/>
    <cellStyle name="Normal 3 4 2 2 2 2 2 2 2" xfId="26832"/>
    <cellStyle name="Normal 3 4 2 2 2 2 2 2 2 2" xfId="26833"/>
    <cellStyle name="Normal 3 4 2 2 2 2 2 2 3" xfId="26834"/>
    <cellStyle name="Normal 3 4 2 2 2 2 2 2 3 2" xfId="26835"/>
    <cellStyle name="Normal 3 4 2 2 2 2 2 2 4" xfId="26836"/>
    <cellStyle name="Normal 3 4 2 2 2 2 2 2 5" xfId="26837"/>
    <cellStyle name="Normal 3 4 2 2 2 2 2 3" xfId="26838"/>
    <cellStyle name="Normal 3 4 2 2 2 2 2 3 2" xfId="26839"/>
    <cellStyle name="Normal 3 4 2 2 2 2 2 4" xfId="26840"/>
    <cellStyle name="Normal 3 4 2 2 2 2 2 4 2" xfId="26841"/>
    <cellStyle name="Normal 3 4 2 2 2 2 2 5" xfId="26842"/>
    <cellStyle name="Normal 3 4 2 2 2 2 2 6" xfId="26843"/>
    <cellStyle name="Normal 3 4 2 2 2 2 3" xfId="26844"/>
    <cellStyle name="Normal 3 4 2 2 2 2 3 2" xfId="26845"/>
    <cellStyle name="Normal 3 4 2 2 2 2 3 2 2" xfId="26846"/>
    <cellStyle name="Normal 3 4 2 2 2 2 3 3" xfId="26847"/>
    <cellStyle name="Normal 3 4 2 2 2 2 3 3 2" xfId="26848"/>
    <cellStyle name="Normal 3 4 2 2 2 2 3 4" xfId="26849"/>
    <cellStyle name="Normal 3 4 2 2 2 2 3 5" xfId="26850"/>
    <cellStyle name="Normal 3 4 2 2 2 2 4" xfId="26851"/>
    <cellStyle name="Normal 3 4 2 2 2 2 4 2" xfId="26852"/>
    <cellStyle name="Normal 3 4 2 2 2 2 5" xfId="26853"/>
    <cellStyle name="Normal 3 4 2 2 2 2 5 2" xfId="26854"/>
    <cellStyle name="Normal 3 4 2 2 2 2 6" xfId="26855"/>
    <cellStyle name="Normal 3 4 2 2 2 2 7" xfId="26856"/>
    <cellStyle name="Normal 3 4 2 2 2 3" xfId="26857"/>
    <cellStyle name="Normal 3 4 2 2 2 3 2" xfId="26858"/>
    <cellStyle name="Normal 3 4 2 2 2 3 2 2" xfId="26859"/>
    <cellStyle name="Normal 3 4 2 2 2 3 2 2 2" xfId="26860"/>
    <cellStyle name="Normal 3 4 2 2 2 3 2 3" xfId="26861"/>
    <cellStyle name="Normal 3 4 2 2 2 3 2 3 2" xfId="26862"/>
    <cellStyle name="Normal 3 4 2 2 2 3 2 4" xfId="26863"/>
    <cellStyle name="Normal 3 4 2 2 2 3 2 5" xfId="26864"/>
    <cellStyle name="Normal 3 4 2 2 2 3 3" xfId="26865"/>
    <cellStyle name="Normal 3 4 2 2 2 3 3 2" xfId="26866"/>
    <cellStyle name="Normal 3 4 2 2 2 3 4" xfId="26867"/>
    <cellStyle name="Normal 3 4 2 2 2 3 4 2" xfId="26868"/>
    <cellStyle name="Normal 3 4 2 2 2 3 5" xfId="26869"/>
    <cellStyle name="Normal 3 4 2 2 2 3 6" xfId="26870"/>
    <cellStyle name="Normal 3 4 2 2 2 4" xfId="26871"/>
    <cellStyle name="Normal 3 4 2 2 2 4 2" xfId="26872"/>
    <cellStyle name="Normal 3 4 2 2 2 4 2 2" xfId="26873"/>
    <cellStyle name="Normal 3 4 2 2 2 4 3" xfId="26874"/>
    <cellStyle name="Normal 3 4 2 2 2 4 3 2" xfId="26875"/>
    <cellStyle name="Normal 3 4 2 2 2 4 4" xfId="26876"/>
    <cellStyle name="Normal 3 4 2 2 2 4 5" xfId="26877"/>
    <cellStyle name="Normal 3 4 2 2 2 5" xfId="26878"/>
    <cellStyle name="Normal 3 4 2 2 2 5 2" xfId="26879"/>
    <cellStyle name="Normal 3 4 2 2 2 6" xfId="26880"/>
    <cellStyle name="Normal 3 4 2 2 2 6 2" xfId="26881"/>
    <cellStyle name="Normal 3 4 2 2 2 7" xfId="26882"/>
    <cellStyle name="Normal 3 4 2 2 2 8" xfId="26883"/>
    <cellStyle name="Normal 3 4 2 2 3" xfId="26884"/>
    <cellStyle name="Normal 3 4 2 2 3 2" xfId="26885"/>
    <cellStyle name="Normal 3 4 2 2 3 2 2" xfId="26886"/>
    <cellStyle name="Normal 3 4 2 2 3 2 2 2" xfId="26887"/>
    <cellStyle name="Normal 3 4 2 2 3 2 2 2 2" xfId="26888"/>
    <cellStyle name="Normal 3 4 2 2 3 2 2 2 2 2" xfId="26889"/>
    <cellStyle name="Normal 3 4 2 2 3 2 2 2 3" xfId="26890"/>
    <cellStyle name="Normal 3 4 2 2 3 2 2 2 3 2" xfId="26891"/>
    <cellStyle name="Normal 3 4 2 2 3 2 2 2 4" xfId="26892"/>
    <cellStyle name="Normal 3 4 2 2 3 2 2 2 5" xfId="26893"/>
    <cellStyle name="Normal 3 4 2 2 3 2 2 3" xfId="26894"/>
    <cellStyle name="Normal 3 4 2 2 3 2 2 3 2" xfId="26895"/>
    <cellStyle name="Normal 3 4 2 2 3 2 2 4" xfId="26896"/>
    <cellStyle name="Normal 3 4 2 2 3 2 2 4 2" xfId="26897"/>
    <cellStyle name="Normal 3 4 2 2 3 2 2 5" xfId="26898"/>
    <cellStyle name="Normal 3 4 2 2 3 2 2 6" xfId="26899"/>
    <cellStyle name="Normal 3 4 2 2 3 2 3" xfId="26900"/>
    <cellStyle name="Normal 3 4 2 2 3 2 3 2" xfId="26901"/>
    <cellStyle name="Normal 3 4 2 2 3 2 3 2 2" xfId="26902"/>
    <cellStyle name="Normal 3 4 2 2 3 2 3 3" xfId="26903"/>
    <cellStyle name="Normal 3 4 2 2 3 2 3 3 2" xfId="26904"/>
    <cellStyle name="Normal 3 4 2 2 3 2 3 4" xfId="26905"/>
    <cellStyle name="Normal 3 4 2 2 3 2 3 5" xfId="26906"/>
    <cellStyle name="Normal 3 4 2 2 3 2 4" xfId="26907"/>
    <cellStyle name="Normal 3 4 2 2 3 2 4 2" xfId="26908"/>
    <cellStyle name="Normal 3 4 2 2 3 2 5" xfId="26909"/>
    <cellStyle name="Normal 3 4 2 2 3 2 5 2" xfId="26910"/>
    <cellStyle name="Normal 3 4 2 2 3 2 6" xfId="26911"/>
    <cellStyle name="Normal 3 4 2 2 3 2 7" xfId="26912"/>
    <cellStyle name="Normal 3 4 2 2 3 3" xfId="26913"/>
    <cellStyle name="Normal 3 4 2 2 3 3 2" xfId="26914"/>
    <cellStyle name="Normal 3 4 2 2 3 3 2 2" xfId="26915"/>
    <cellStyle name="Normal 3 4 2 2 3 3 2 2 2" xfId="26916"/>
    <cellStyle name="Normal 3 4 2 2 3 3 2 3" xfId="26917"/>
    <cellStyle name="Normal 3 4 2 2 3 3 2 3 2" xfId="26918"/>
    <cellStyle name="Normal 3 4 2 2 3 3 2 4" xfId="26919"/>
    <cellStyle name="Normal 3 4 2 2 3 3 2 5" xfId="26920"/>
    <cellStyle name="Normal 3 4 2 2 3 3 3" xfId="26921"/>
    <cellStyle name="Normal 3 4 2 2 3 3 3 2" xfId="26922"/>
    <cellStyle name="Normal 3 4 2 2 3 3 4" xfId="26923"/>
    <cellStyle name="Normal 3 4 2 2 3 3 4 2" xfId="26924"/>
    <cellStyle name="Normal 3 4 2 2 3 3 5" xfId="26925"/>
    <cellStyle name="Normal 3 4 2 2 3 3 6" xfId="26926"/>
    <cellStyle name="Normal 3 4 2 2 3 4" xfId="26927"/>
    <cellStyle name="Normal 3 4 2 2 3 4 2" xfId="26928"/>
    <cellStyle name="Normal 3 4 2 2 3 4 2 2" xfId="26929"/>
    <cellStyle name="Normal 3 4 2 2 3 4 3" xfId="26930"/>
    <cellStyle name="Normal 3 4 2 2 3 4 3 2" xfId="26931"/>
    <cellStyle name="Normal 3 4 2 2 3 4 4" xfId="26932"/>
    <cellStyle name="Normal 3 4 2 2 3 4 5" xfId="26933"/>
    <cellStyle name="Normal 3 4 2 2 3 5" xfId="26934"/>
    <cellStyle name="Normal 3 4 2 2 3 5 2" xfId="26935"/>
    <cellStyle name="Normal 3 4 2 2 3 6" xfId="26936"/>
    <cellStyle name="Normal 3 4 2 2 3 6 2" xfId="26937"/>
    <cellStyle name="Normal 3 4 2 2 3 7" xfId="26938"/>
    <cellStyle name="Normal 3 4 2 2 3 8" xfId="26939"/>
    <cellStyle name="Normal 3 4 2 2 4" xfId="26940"/>
    <cellStyle name="Normal 3 4 2 2 4 2" xfId="26941"/>
    <cellStyle name="Normal 3 4 2 2 4 2 2" xfId="26942"/>
    <cellStyle name="Normal 3 4 2 2 4 2 3" xfId="26943"/>
    <cellStyle name="Normal 3 4 2 2 4 3" xfId="26944"/>
    <cellStyle name="Normal 3 4 2 2 4 4" xfId="26945"/>
    <cellStyle name="Normal 3 4 2 2 5" xfId="26946"/>
    <cellStyle name="Normal 3 4 2 2 5 2" xfId="26947"/>
    <cellStyle name="Normal 3 4 2 2 5 3" xfId="26948"/>
    <cellStyle name="Normal 3 4 2 2 6" xfId="26949"/>
    <cellStyle name="Normal 3 4 2 2 7" xfId="26950"/>
    <cellStyle name="Normal 3 4 2 3" xfId="26951"/>
    <cellStyle name="Normal 3 4 2 3 2" xfId="26952"/>
    <cellStyle name="Normal 3 4 2 3 2 2" xfId="26953"/>
    <cellStyle name="Normal 3 4 2 3 2 2 2" xfId="26954"/>
    <cellStyle name="Normal 3 4 2 3 2 2 2 2" xfId="26955"/>
    <cellStyle name="Normal 3 4 2 3 2 2 2 2 2" xfId="26956"/>
    <cellStyle name="Normal 3 4 2 3 2 2 2 2 3" xfId="26957"/>
    <cellStyle name="Normal 3 4 2 3 2 2 2 3" xfId="26958"/>
    <cellStyle name="Normal 3 4 2 3 2 2 2 4" xfId="26959"/>
    <cellStyle name="Normal 3 4 2 3 2 2 3" xfId="26960"/>
    <cellStyle name="Normal 3 4 2 3 2 2 3 2" xfId="26961"/>
    <cellStyle name="Normal 3 4 2 3 2 2 3 3" xfId="26962"/>
    <cellStyle name="Normal 3 4 2 3 2 2 4" xfId="26963"/>
    <cellStyle name="Normal 3 4 2 3 2 2 5" xfId="26964"/>
    <cellStyle name="Normal 3 4 2 3 2 3" xfId="26965"/>
    <cellStyle name="Normal 3 4 2 3 2 3 2" xfId="26966"/>
    <cellStyle name="Normal 3 4 2 3 2 3 2 2" xfId="26967"/>
    <cellStyle name="Normal 3 4 2 3 2 3 2 3" xfId="26968"/>
    <cellStyle name="Normal 3 4 2 3 2 3 3" xfId="26969"/>
    <cellStyle name="Normal 3 4 2 3 2 3 4" xfId="26970"/>
    <cellStyle name="Normal 3 4 2 3 2 4" xfId="26971"/>
    <cellStyle name="Normal 3 4 2 3 2 4 2" xfId="26972"/>
    <cellStyle name="Normal 3 4 2 3 2 4 3" xfId="26973"/>
    <cellStyle name="Normal 3 4 2 3 2 5" xfId="26974"/>
    <cellStyle name="Normal 3 4 2 3 2 6" xfId="26975"/>
    <cellStyle name="Normal 3 4 2 3 3" xfId="26976"/>
    <cellStyle name="Normal 3 4 2 3 3 2" xfId="26977"/>
    <cellStyle name="Normal 3 4 2 3 3 2 2" xfId="26978"/>
    <cellStyle name="Normal 3 4 2 3 3 2 2 2" xfId="26979"/>
    <cellStyle name="Normal 3 4 2 3 3 2 2 3" xfId="26980"/>
    <cellStyle name="Normal 3 4 2 3 3 2 3" xfId="26981"/>
    <cellStyle name="Normal 3 4 2 3 3 2 4" xfId="26982"/>
    <cellStyle name="Normal 3 4 2 3 3 3" xfId="26983"/>
    <cellStyle name="Normal 3 4 2 3 3 3 2" xfId="26984"/>
    <cellStyle name="Normal 3 4 2 3 3 3 3" xfId="26985"/>
    <cellStyle name="Normal 3 4 2 3 3 4" xfId="26986"/>
    <cellStyle name="Normal 3 4 2 3 3 5" xfId="26987"/>
    <cellStyle name="Normal 3 4 2 3 4" xfId="26988"/>
    <cellStyle name="Normal 3 4 2 3 4 2" xfId="26989"/>
    <cellStyle name="Normal 3 4 2 3 4 2 2" xfId="26990"/>
    <cellStyle name="Normal 3 4 2 3 4 2 3" xfId="26991"/>
    <cellStyle name="Normal 3 4 2 3 4 3" xfId="26992"/>
    <cellStyle name="Normal 3 4 2 3 4 4" xfId="26993"/>
    <cellStyle name="Normal 3 4 2 3 5" xfId="26994"/>
    <cellStyle name="Normal 3 4 2 3 5 2" xfId="26995"/>
    <cellStyle name="Normal 3 4 2 3 5 3" xfId="26996"/>
    <cellStyle name="Normal 3 4 2 3 6" xfId="26997"/>
    <cellStyle name="Normal 3 4 2 3 7" xfId="26998"/>
    <cellStyle name="Normal 3 4 2 4" xfId="26999"/>
    <cellStyle name="Normal 3 4 2 4 2" xfId="27000"/>
    <cellStyle name="Normal 3 4 2 4 2 2" xfId="27001"/>
    <cellStyle name="Normal 3 4 2 4 2 2 2" xfId="27002"/>
    <cellStyle name="Normal 3 4 2 4 2 2 2 2" xfId="27003"/>
    <cellStyle name="Normal 3 4 2 4 2 2 2 3" xfId="27004"/>
    <cellStyle name="Normal 3 4 2 4 2 2 3" xfId="27005"/>
    <cellStyle name="Normal 3 4 2 4 2 2 3 2" xfId="27006"/>
    <cellStyle name="Normal 3 4 2 4 2 2 4" xfId="27007"/>
    <cellStyle name="Normal 3 4 2 4 2 2 5" xfId="27008"/>
    <cellStyle name="Normal 3 4 2 4 2 3" xfId="27009"/>
    <cellStyle name="Normal 3 4 2 4 2 3 2" xfId="27010"/>
    <cellStyle name="Normal 3 4 2 4 2 3 3" xfId="27011"/>
    <cellStyle name="Normal 3 4 2 4 2 4" xfId="27012"/>
    <cellStyle name="Normal 3 4 2 4 2 4 2" xfId="27013"/>
    <cellStyle name="Normal 3 4 2 4 2 5" xfId="27014"/>
    <cellStyle name="Normal 3 4 2 4 2 6" xfId="27015"/>
    <cellStyle name="Normal 3 4 2 4 3" xfId="27016"/>
    <cellStyle name="Normal 3 4 2 4 3 2" xfId="27017"/>
    <cellStyle name="Normal 3 4 2 4 3 2 2" xfId="27018"/>
    <cellStyle name="Normal 3 4 2 4 3 2 3" xfId="27019"/>
    <cellStyle name="Normal 3 4 2 4 3 3" xfId="27020"/>
    <cellStyle name="Normal 3 4 2 4 3 3 2" xfId="27021"/>
    <cellStyle name="Normal 3 4 2 4 3 4" xfId="27022"/>
    <cellStyle name="Normal 3 4 2 4 3 5" xfId="27023"/>
    <cellStyle name="Normal 3 4 2 4 4" xfId="27024"/>
    <cellStyle name="Normal 3 4 2 4 4 2" xfId="27025"/>
    <cellStyle name="Normal 3 4 2 4 4 3" xfId="27026"/>
    <cellStyle name="Normal 3 4 2 4 5" xfId="27027"/>
    <cellStyle name="Normal 3 4 2 4 5 2" xfId="27028"/>
    <cellStyle name="Normal 3 4 2 4 6" xfId="27029"/>
    <cellStyle name="Normal 3 4 2 4 7" xfId="27030"/>
    <cellStyle name="Normal 3 4 2 5" xfId="27031"/>
    <cellStyle name="Normal 3 4 2 5 2" xfId="27032"/>
    <cellStyle name="Normal 3 4 2 5 2 2" xfId="27033"/>
    <cellStyle name="Normal 3 4 2 5 2 2 2" xfId="27034"/>
    <cellStyle name="Normal 3 4 2 5 2 2 3" xfId="27035"/>
    <cellStyle name="Normal 3 4 2 5 2 3" xfId="27036"/>
    <cellStyle name="Normal 3 4 2 5 2 3 2" xfId="27037"/>
    <cellStyle name="Normal 3 4 2 5 2 4" xfId="27038"/>
    <cellStyle name="Normal 3 4 2 5 2 5" xfId="27039"/>
    <cellStyle name="Normal 3 4 2 5 3" xfId="27040"/>
    <cellStyle name="Normal 3 4 2 5 3 2" xfId="27041"/>
    <cellStyle name="Normal 3 4 2 5 3 3" xfId="27042"/>
    <cellStyle name="Normal 3 4 2 5 4" xfId="27043"/>
    <cellStyle name="Normal 3 4 2 5 4 2" xfId="27044"/>
    <cellStyle name="Normal 3 4 2 5 5" xfId="27045"/>
    <cellStyle name="Normal 3 4 2 5 6" xfId="27046"/>
    <cellStyle name="Normal 3 4 2 6" xfId="27047"/>
    <cellStyle name="Normal 3 4 2 6 2" xfId="27048"/>
    <cellStyle name="Normal 3 4 2 6 2 2" xfId="27049"/>
    <cellStyle name="Normal 3 4 2 6 2 3" xfId="27050"/>
    <cellStyle name="Normal 3 4 2 6 3" xfId="27051"/>
    <cellStyle name="Normal 3 4 2 6 3 2" xfId="27052"/>
    <cellStyle name="Normal 3 4 2 6 4" xfId="27053"/>
    <cellStyle name="Normal 3 4 2 6 5" xfId="27054"/>
    <cellStyle name="Normal 3 4 2 7" xfId="27055"/>
    <cellStyle name="Normal 3 4 2 7 2" xfId="27056"/>
    <cellStyle name="Normal 3 4 2 7 2 2" xfId="27057"/>
    <cellStyle name="Normal 3 4 2 7 2 3" xfId="27058"/>
    <cellStyle name="Normal 3 4 2 7 3" xfId="27059"/>
    <cellStyle name="Normal 3 4 2 7 4" xfId="27060"/>
    <cellStyle name="Normal 3 4 2 8" xfId="27061"/>
    <cellStyle name="Normal 3 4 2 8 2" xfId="27062"/>
    <cellStyle name="Normal 3 4 2 8 3" xfId="27063"/>
    <cellStyle name="Normal 3 4 2 9" xfId="27064"/>
    <cellStyle name="Normal 3 4 2 9 2" xfId="27065"/>
    <cellStyle name="Normal 3 4 3" xfId="27066"/>
    <cellStyle name="Normal 3 4 3 2" xfId="27067"/>
    <cellStyle name="Normal 3 4 3 2 2" xfId="27068"/>
    <cellStyle name="Normal 3 4 3 2 2 2" xfId="27069"/>
    <cellStyle name="Normal 3 4 3 2 2 2 2" xfId="27070"/>
    <cellStyle name="Normal 3 4 3 2 2 2 2 2" xfId="27071"/>
    <cellStyle name="Normal 3 4 3 2 2 2 3" xfId="27072"/>
    <cellStyle name="Normal 3 4 3 2 2 2 3 2" xfId="27073"/>
    <cellStyle name="Normal 3 4 3 2 2 2 4" xfId="27074"/>
    <cellStyle name="Normal 3 4 3 2 2 2 5" xfId="27075"/>
    <cellStyle name="Normal 3 4 3 2 2 3" xfId="27076"/>
    <cellStyle name="Normal 3 4 3 2 2 3 2" xfId="27077"/>
    <cellStyle name="Normal 3 4 3 2 2 4" xfId="27078"/>
    <cellStyle name="Normal 3 4 3 2 2 4 2" xfId="27079"/>
    <cellStyle name="Normal 3 4 3 2 2 5" xfId="27080"/>
    <cellStyle name="Normal 3 4 3 2 2 6" xfId="27081"/>
    <cellStyle name="Normal 3 4 3 2 3" xfId="27082"/>
    <cellStyle name="Normal 3 4 3 2 3 2" xfId="27083"/>
    <cellStyle name="Normal 3 4 3 2 3 2 2" xfId="27084"/>
    <cellStyle name="Normal 3 4 3 2 3 3" xfId="27085"/>
    <cellStyle name="Normal 3 4 3 2 3 3 2" xfId="27086"/>
    <cellStyle name="Normal 3 4 3 2 3 4" xfId="27087"/>
    <cellStyle name="Normal 3 4 3 2 3 5" xfId="27088"/>
    <cellStyle name="Normal 3 4 3 2 4" xfId="27089"/>
    <cellStyle name="Normal 3 4 3 2 4 2" xfId="27090"/>
    <cellStyle name="Normal 3 4 3 2 5" xfId="27091"/>
    <cellStyle name="Normal 3 4 3 2 5 2" xfId="27092"/>
    <cellStyle name="Normal 3 4 3 2 6" xfId="27093"/>
    <cellStyle name="Normal 3 4 3 2 7" xfId="27094"/>
    <cellStyle name="Normal 3 4 3 3" xfId="27095"/>
    <cellStyle name="Normal 3 4 3 3 2" xfId="27096"/>
    <cellStyle name="Normal 3 4 3 3 2 2" xfId="27097"/>
    <cellStyle name="Normal 3 4 3 3 2 2 2" xfId="27098"/>
    <cellStyle name="Normal 3 4 3 3 2 3" xfId="27099"/>
    <cellStyle name="Normal 3 4 3 3 2 3 2" xfId="27100"/>
    <cellStyle name="Normal 3 4 3 3 2 4" xfId="27101"/>
    <cellStyle name="Normal 3 4 3 3 2 5" xfId="27102"/>
    <cellStyle name="Normal 3 4 3 3 3" xfId="27103"/>
    <cellStyle name="Normal 3 4 3 3 3 2" xfId="27104"/>
    <cellStyle name="Normal 3 4 3 3 4" xfId="27105"/>
    <cellStyle name="Normal 3 4 3 3 4 2" xfId="27106"/>
    <cellStyle name="Normal 3 4 3 3 5" xfId="27107"/>
    <cellStyle name="Normal 3 4 3 3 6" xfId="27108"/>
    <cellStyle name="Normal 3 4 3 4" xfId="27109"/>
    <cellStyle name="Normal 3 4 3 4 2" xfId="27110"/>
    <cellStyle name="Normal 3 4 3 4 2 2" xfId="27111"/>
    <cellStyle name="Normal 3 4 3 4 3" xfId="27112"/>
    <cellStyle name="Normal 3 4 3 4 3 2" xfId="27113"/>
    <cellStyle name="Normal 3 4 3 4 4" xfId="27114"/>
    <cellStyle name="Normal 3 4 3 4 5" xfId="27115"/>
    <cellStyle name="Normal 3 4 3 5" xfId="27116"/>
    <cellStyle name="Normal 3 4 3 5 2" xfId="27117"/>
    <cellStyle name="Normal 3 4 3 6" xfId="27118"/>
    <cellStyle name="Normal 3 4 3 6 2" xfId="27119"/>
    <cellStyle name="Normal 3 4 3 7" xfId="27120"/>
    <cellStyle name="Normal 3 4 3 8" xfId="27121"/>
    <cellStyle name="Normal 3 4 4" xfId="27122"/>
    <cellStyle name="Normal 3 4 4 2" xfId="27123"/>
    <cellStyle name="Normal 3 4 4 2 2" xfId="27124"/>
    <cellStyle name="Normal 3 4 4 2 2 2" xfId="27125"/>
    <cellStyle name="Normal 3 4 4 2 2 2 2" xfId="27126"/>
    <cellStyle name="Normal 3 4 4 2 2 2 2 2" xfId="27127"/>
    <cellStyle name="Normal 3 4 4 2 2 2 2 3" xfId="27128"/>
    <cellStyle name="Normal 3 4 4 2 2 2 3" xfId="27129"/>
    <cellStyle name="Normal 3 4 4 2 2 2 3 2" xfId="27130"/>
    <cellStyle name="Normal 3 4 4 2 2 2 4" xfId="27131"/>
    <cellStyle name="Normal 3 4 4 2 2 2 5" xfId="27132"/>
    <cellStyle name="Normal 3 4 4 2 2 3" xfId="27133"/>
    <cellStyle name="Normal 3 4 4 2 2 3 2" xfId="27134"/>
    <cellStyle name="Normal 3 4 4 2 2 3 3" xfId="27135"/>
    <cellStyle name="Normal 3 4 4 2 2 4" xfId="27136"/>
    <cellStyle name="Normal 3 4 4 2 2 4 2" xfId="27137"/>
    <cellStyle name="Normal 3 4 4 2 2 5" xfId="27138"/>
    <cellStyle name="Normal 3 4 4 2 2 6" xfId="27139"/>
    <cellStyle name="Normal 3 4 4 2 3" xfId="27140"/>
    <cellStyle name="Normal 3 4 4 2 3 2" xfId="27141"/>
    <cellStyle name="Normal 3 4 4 2 3 2 2" xfId="27142"/>
    <cellStyle name="Normal 3 4 4 2 3 2 3" xfId="27143"/>
    <cellStyle name="Normal 3 4 4 2 3 3" xfId="27144"/>
    <cellStyle name="Normal 3 4 4 2 3 3 2" xfId="27145"/>
    <cellStyle name="Normal 3 4 4 2 3 4" xfId="27146"/>
    <cellStyle name="Normal 3 4 4 2 3 5" xfId="27147"/>
    <cellStyle name="Normal 3 4 4 2 4" xfId="27148"/>
    <cellStyle name="Normal 3 4 4 2 4 2" xfId="27149"/>
    <cellStyle name="Normal 3 4 4 2 4 3" xfId="27150"/>
    <cellStyle name="Normal 3 4 4 2 5" xfId="27151"/>
    <cellStyle name="Normal 3 4 4 2 5 2" xfId="27152"/>
    <cellStyle name="Normal 3 4 4 2 6" xfId="27153"/>
    <cellStyle name="Normal 3 4 4 2 7" xfId="27154"/>
    <cellStyle name="Normal 3 4 4 3" xfId="27155"/>
    <cellStyle name="Normal 3 4 4 3 2" xfId="27156"/>
    <cellStyle name="Normal 3 4 4 3 2 2" xfId="27157"/>
    <cellStyle name="Normal 3 4 4 3 2 2 2" xfId="27158"/>
    <cellStyle name="Normal 3 4 4 3 2 2 3" xfId="27159"/>
    <cellStyle name="Normal 3 4 4 3 2 3" xfId="27160"/>
    <cellStyle name="Normal 3 4 4 3 2 3 2" xfId="27161"/>
    <cellStyle name="Normal 3 4 4 3 2 4" xfId="27162"/>
    <cellStyle name="Normal 3 4 4 3 2 5" xfId="27163"/>
    <cellStyle name="Normal 3 4 4 3 3" xfId="27164"/>
    <cellStyle name="Normal 3 4 4 3 3 2" xfId="27165"/>
    <cellStyle name="Normal 3 4 4 3 3 3" xfId="27166"/>
    <cellStyle name="Normal 3 4 4 3 4" xfId="27167"/>
    <cellStyle name="Normal 3 4 4 3 4 2" xfId="27168"/>
    <cellStyle name="Normal 3 4 4 3 5" xfId="27169"/>
    <cellStyle name="Normal 3 4 4 3 6" xfId="27170"/>
    <cellStyle name="Normal 3 4 4 4" xfId="27171"/>
    <cellStyle name="Normal 3 4 4 4 2" xfId="27172"/>
    <cellStyle name="Normal 3 4 4 4 2 2" xfId="27173"/>
    <cellStyle name="Normal 3 4 4 4 2 3" xfId="27174"/>
    <cellStyle name="Normal 3 4 4 4 3" xfId="27175"/>
    <cellStyle name="Normal 3 4 4 4 3 2" xfId="27176"/>
    <cellStyle name="Normal 3 4 4 4 4" xfId="27177"/>
    <cellStyle name="Normal 3 4 4 4 5" xfId="27178"/>
    <cellStyle name="Normal 3 4 4 5" xfId="27179"/>
    <cellStyle name="Normal 3 4 4 5 2" xfId="27180"/>
    <cellStyle name="Normal 3 4 4 5 3" xfId="27181"/>
    <cellStyle name="Normal 3 4 4 6" xfId="27182"/>
    <cellStyle name="Normal 3 4 4 6 2" xfId="27183"/>
    <cellStyle name="Normal 3 4 4 7" xfId="27184"/>
    <cellStyle name="Normal 3 4 4 8" xfId="27185"/>
    <cellStyle name="Normal 3 4 5" xfId="27186"/>
    <cellStyle name="Normal 3 4 5 2" xfId="27187"/>
    <cellStyle name="Normal 3 4 5 2 2" xfId="27188"/>
    <cellStyle name="Normal 3 4 5 2 2 2" xfId="27189"/>
    <cellStyle name="Normal 3 4 5 2 2 2 2" xfId="27190"/>
    <cellStyle name="Normal 3 4 5 2 2 2 2 2" xfId="27191"/>
    <cellStyle name="Normal 3 4 5 2 2 2 2 3" xfId="27192"/>
    <cellStyle name="Normal 3 4 5 2 2 2 3" xfId="27193"/>
    <cellStyle name="Normal 3 4 5 2 2 2 4" xfId="27194"/>
    <cellStyle name="Normal 3 4 5 2 2 3" xfId="27195"/>
    <cellStyle name="Normal 3 4 5 2 2 3 2" xfId="27196"/>
    <cellStyle name="Normal 3 4 5 2 2 3 3" xfId="27197"/>
    <cellStyle name="Normal 3 4 5 2 2 4" xfId="27198"/>
    <cellStyle name="Normal 3 4 5 2 2 5" xfId="27199"/>
    <cellStyle name="Normal 3 4 5 2 3" xfId="27200"/>
    <cellStyle name="Normal 3 4 5 2 3 2" xfId="27201"/>
    <cellStyle name="Normal 3 4 5 2 3 2 2" xfId="27202"/>
    <cellStyle name="Normal 3 4 5 2 3 2 3" xfId="27203"/>
    <cellStyle name="Normal 3 4 5 2 3 3" xfId="27204"/>
    <cellStyle name="Normal 3 4 5 2 3 4" xfId="27205"/>
    <cellStyle name="Normal 3 4 5 2 4" xfId="27206"/>
    <cellStyle name="Normal 3 4 5 2 4 2" xfId="27207"/>
    <cellStyle name="Normal 3 4 5 2 4 3" xfId="27208"/>
    <cellStyle name="Normal 3 4 5 2 5" xfId="27209"/>
    <cellStyle name="Normal 3 4 5 2 6" xfId="27210"/>
    <cellStyle name="Normal 3 4 5 3" xfId="27211"/>
    <cellStyle name="Normal 3 4 5 3 2" xfId="27212"/>
    <cellStyle name="Normal 3 4 5 3 2 2" xfId="27213"/>
    <cellStyle name="Normal 3 4 5 3 2 2 2" xfId="27214"/>
    <cellStyle name="Normal 3 4 5 3 2 2 3" xfId="27215"/>
    <cellStyle name="Normal 3 4 5 3 2 3" xfId="27216"/>
    <cellStyle name="Normal 3 4 5 3 2 4" xfId="27217"/>
    <cellStyle name="Normal 3 4 5 3 3" xfId="27218"/>
    <cellStyle name="Normal 3 4 5 3 3 2" xfId="27219"/>
    <cellStyle name="Normal 3 4 5 3 3 3" xfId="27220"/>
    <cellStyle name="Normal 3 4 5 3 4" xfId="27221"/>
    <cellStyle name="Normal 3 4 5 3 5" xfId="27222"/>
    <cellStyle name="Normal 3 4 5 4" xfId="27223"/>
    <cellStyle name="Normal 3 4 5 4 2" xfId="27224"/>
    <cellStyle name="Normal 3 4 5 4 2 2" xfId="27225"/>
    <cellStyle name="Normal 3 4 5 4 2 3" xfId="27226"/>
    <cellStyle name="Normal 3 4 5 4 3" xfId="27227"/>
    <cellStyle name="Normal 3 4 5 4 4" xfId="27228"/>
    <cellStyle name="Normal 3 4 5 5" xfId="27229"/>
    <cellStyle name="Normal 3 4 5 5 2" xfId="27230"/>
    <cellStyle name="Normal 3 4 5 5 3" xfId="27231"/>
    <cellStyle name="Normal 3 4 5 6" xfId="27232"/>
    <cellStyle name="Normal 3 4 5 7" xfId="27233"/>
    <cellStyle name="Normal 3 4 6" xfId="27234"/>
    <cellStyle name="Normal 3 4 6 2" xfId="27235"/>
    <cellStyle name="Normal 3 4 6 2 2" xfId="27236"/>
    <cellStyle name="Normal 3 4 6 2 2 2" xfId="27237"/>
    <cellStyle name="Normal 3 4 6 2 2 2 2" xfId="27238"/>
    <cellStyle name="Normal 3 4 6 2 2 2 3" xfId="27239"/>
    <cellStyle name="Normal 3 4 6 2 2 3" xfId="27240"/>
    <cellStyle name="Normal 3 4 6 2 2 4" xfId="27241"/>
    <cellStyle name="Normal 3 4 6 2 3" xfId="27242"/>
    <cellStyle name="Normal 3 4 6 2 3 2" xfId="27243"/>
    <cellStyle name="Normal 3 4 6 2 3 3" xfId="27244"/>
    <cellStyle name="Normal 3 4 6 2 4" xfId="27245"/>
    <cellStyle name="Normal 3 4 6 2 5" xfId="27246"/>
    <cellStyle name="Normal 3 4 6 3" xfId="27247"/>
    <cellStyle name="Normal 3 4 6 3 2" xfId="27248"/>
    <cellStyle name="Normal 3 4 6 3 2 2" xfId="27249"/>
    <cellStyle name="Normal 3 4 6 3 2 3" xfId="27250"/>
    <cellStyle name="Normal 3 4 6 3 3" xfId="27251"/>
    <cellStyle name="Normal 3 4 6 3 4" xfId="27252"/>
    <cellStyle name="Normal 3 4 6 4" xfId="27253"/>
    <cellStyle name="Normal 3 4 6 4 2" xfId="27254"/>
    <cellStyle name="Normal 3 4 6 4 3" xfId="27255"/>
    <cellStyle name="Normal 3 4 6 5" xfId="27256"/>
    <cellStyle name="Normal 3 4 6 6" xfId="27257"/>
    <cellStyle name="Normal 3 4 7" xfId="27258"/>
    <cellStyle name="Normal 3 4 7 2" xfId="27259"/>
    <cellStyle name="Normal 3 4 7 2 2" xfId="27260"/>
    <cellStyle name="Normal 3 4 7 2 2 2" xfId="27261"/>
    <cellStyle name="Normal 3 4 7 2 2 3" xfId="27262"/>
    <cellStyle name="Normal 3 4 7 2 3" xfId="27263"/>
    <cellStyle name="Normal 3 4 7 2 4" xfId="27264"/>
    <cellStyle name="Normal 3 4 7 3" xfId="27265"/>
    <cellStyle name="Normal 3 4 7 3 2" xfId="27266"/>
    <cellStyle name="Normal 3 4 7 3 3" xfId="27267"/>
    <cellStyle name="Normal 3 4 7 4" xfId="27268"/>
    <cellStyle name="Normal 3 4 7 5" xfId="27269"/>
    <cellStyle name="Normal 3 4 8" xfId="27270"/>
    <cellStyle name="Normal 3 4 8 2" xfId="27271"/>
    <cellStyle name="Normal 3 4 8 2 2" xfId="27272"/>
    <cellStyle name="Normal 3 4 8 2 3" xfId="27273"/>
    <cellStyle name="Normal 3 4 8 3" xfId="27274"/>
    <cellStyle name="Normal 3 4 8 4" xfId="27275"/>
    <cellStyle name="Normal 3 4 9" xfId="27276"/>
    <cellStyle name="Normal 3 4 9 2" xfId="27277"/>
    <cellStyle name="Normal 3 4 9 2 2" xfId="27278"/>
    <cellStyle name="Normal 3 4 9 2 3" xfId="27279"/>
    <cellStyle name="Normal 3 4 9 3" xfId="27280"/>
    <cellStyle name="Normal 3 4 9 4" xfId="27281"/>
    <cellStyle name="Normal 3 5" xfId="27282"/>
    <cellStyle name="Normal 3 5 2" xfId="27283"/>
    <cellStyle name="Normal 3 5 2 2" xfId="27284"/>
    <cellStyle name="Normal 3 5 2 2 2" xfId="27285"/>
    <cellStyle name="Normal 3 5 2 2 2 2" xfId="27286"/>
    <cellStyle name="Normal 3 5 2 2 2 2 2" xfId="27287"/>
    <cellStyle name="Normal 3 5 2 2 2 2 2 2" xfId="27288"/>
    <cellStyle name="Normal 3 5 2 2 2 2 3" xfId="27289"/>
    <cellStyle name="Normal 3 5 2 2 2 2 3 2" xfId="27290"/>
    <cellStyle name="Normal 3 5 2 2 2 2 4" xfId="27291"/>
    <cellStyle name="Normal 3 5 2 2 2 2 5" xfId="27292"/>
    <cellStyle name="Normal 3 5 2 2 2 3" xfId="27293"/>
    <cellStyle name="Normal 3 5 2 2 2 3 2" xfId="27294"/>
    <cellStyle name="Normal 3 5 2 2 2 4" xfId="27295"/>
    <cellStyle name="Normal 3 5 2 2 2 4 2" xfId="27296"/>
    <cellStyle name="Normal 3 5 2 2 2 5" xfId="27297"/>
    <cellStyle name="Normal 3 5 2 2 2 6" xfId="27298"/>
    <cellStyle name="Normal 3 5 2 2 3" xfId="27299"/>
    <cellStyle name="Normal 3 5 2 2 3 2" xfId="27300"/>
    <cellStyle name="Normal 3 5 2 2 3 2 2" xfId="27301"/>
    <cellStyle name="Normal 3 5 2 2 3 3" xfId="27302"/>
    <cellStyle name="Normal 3 5 2 2 3 3 2" xfId="27303"/>
    <cellStyle name="Normal 3 5 2 2 3 4" xfId="27304"/>
    <cellStyle name="Normal 3 5 2 2 3 5" xfId="27305"/>
    <cellStyle name="Normal 3 5 2 2 4" xfId="27306"/>
    <cellStyle name="Normal 3 5 2 2 4 2" xfId="27307"/>
    <cellStyle name="Normal 3 5 2 2 5" xfId="27308"/>
    <cellStyle name="Normal 3 5 2 2 5 2" xfId="27309"/>
    <cellStyle name="Normal 3 5 2 2 6" xfId="27310"/>
    <cellStyle name="Normal 3 5 2 2 7" xfId="27311"/>
    <cellStyle name="Normal 3 5 2 3" xfId="27312"/>
    <cellStyle name="Normal 3 5 2 3 2" xfId="27313"/>
    <cellStyle name="Normal 3 5 2 3 2 2" xfId="27314"/>
    <cellStyle name="Normal 3 5 2 3 2 2 2" xfId="27315"/>
    <cellStyle name="Normal 3 5 2 3 2 3" xfId="27316"/>
    <cellStyle name="Normal 3 5 2 3 2 3 2" xfId="27317"/>
    <cellStyle name="Normal 3 5 2 3 2 4" xfId="27318"/>
    <cellStyle name="Normal 3 5 2 3 2 5" xfId="27319"/>
    <cellStyle name="Normal 3 5 2 3 3" xfId="27320"/>
    <cellStyle name="Normal 3 5 2 3 3 2" xfId="27321"/>
    <cellStyle name="Normal 3 5 2 3 4" xfId="27322"/>
    <cellStyle name="Normal 3 5 2 3 4 2" xfId="27323"/>
    <cellStyle name="Normal 3 5 2 3 5" xfId="27324"/>
    <cellStyle name="Normal 3 5 2 3 6" xfId="27325"/>
    <cellStyle name="Normal 3 5 2 4" xfId="27326"/>
    <cellStyle name="Normal 3 5 2 4 2" xfId="27327"/>
    <cellStyle name="Normal 3 5 2 4 2 2" xfId="27328"/>
    <cellStyle name="Normal 3 5 2 4 3" xfId="27329"/>
    <cellStyle name="Normal 3 5 2 4 3 2" xfId="27330"/>
    <cellStyle name="Normal 3 5 2 4 4" xfId="27331"/>
    <cellStyle name="Normal 3 5 2 4 5" xfId="27332"/>
    <cellStyle name="Normal 3 5 2 5" xfId="27333"/>
    <cellStyle name="Normal 3 5 2 5 2" xfId="27334"/>
    <cellStyle name="Normal 3 5 2 6" xfId="27335"/>
    <cellStyle name="Normal 3 5 2 6 2" xfId="27336"/>
    <cellStyle name="Normal 3 5 2 7" xfId="27337"/>
    <cellStyle name="Normal 3 5 2 8" xfId="27338"/>
    <cellStyle name="Normal 3 5 3" xfId="27339"/>
    <cellStyle name="Normal 3 5 3 2" xfId="27340"/>
    <cellStyle name="Normal 3 5 3 2 2" xfId="27341"/>
    <cellStyle name="Normal 3 5 3 2 2 2" xfId="27342"/>
    <cellStyle name="Normal 3 5 3 2 2 2 2" xfId="27343"/>
    <cellStyle name="Normal 3 5 3 2 2 2 2 2" xfId="27344"/>
    <cellStyle name="Normal 3 5 3 2 2 2 3" xfId="27345"/>
    <cellStyle name="Normal 3 5 3 2 2 2 3 2" xfId="27346"/>
    <cellStyle name="Normal 3 5 3 2 2 2 4" xfId="27347"/>
    <cellStyle name="Normal 3 5 3 2 2 2 5" xfId="27348"/>
    <cellStyle name="Normal 3 5 3 2 2 3" xfId="27349"/>
    <cellStyle name="Normal 3 5 3 2 2 3 2" xfId="27350"/>
    <cellStyle name="Normal 3 5 3 2 2 4" xfId="27351"/>
    <cellStyle name="Normal 3 5 3 2 2 4 2" xfId="27352"/>
    <cellStyle name="Normal 3 5 3 2 2 5" xfId="27353"/>
    <cellStyle name="Normal 3 5 3 2 2 6" xfId="27354"/>
    <cellStyle name="Normal 3 5 3 2 3" xfId="27355"/>
    <cellStyle name="Normal 3 5 3 2 3 2" xfId="27356"/>
    <cellStyle name="Normal 3 5 3 2 3 2 2" xfId="27357"/>
    <cellStyle name="Normal 3 5 3 2 3 3" xfId="27358"/>
    <cellStyle name="Normal 3 5 3 2 3 3 2" xfId="27359"/>
    <cellStyle name="Normal 3 5 3 2 3 4" xfId="27360"/>
    <cellStyle name="Normal 3 5 3 2 3 5" xfId="27361"/>
    <cellStyle name="Normal 3 5 3 2 4" xfId="27362"/>
    <cellStyle name="Normal 3 5 3 2 4 2" xfId="27363"/>
    <cellStyle name="Normal 3 5 3 2 5" xfId="27364"/>
    <cellStyle name="Normal 3 5 3 2 5 2" xfId="27365"/>
    <cellStyle name="Normal 3 5 3 2 6" xfId="27366"/>
    <cellStyle name="Normal 3 5 3 2 7" xfId="27367"/>
    <cellStyle name="Normal 3 5 3 3" xfId="27368"/>
    <cellStyle name="Normal 3 5 3 3 2" xfId="27369"/>
    <cellStyle name="Normal 3 5 3 3 2 2" xfId="27370"/>
    <cellStyle name="Normal 3 5 3 3 2 2 2" xfId="27371"/>
    <cellStyle name="Normal 3 5 3 3 2 3" xfId="27372"/>
    <cellStyle name="Normal 3 5 3 3 2 3 2" xfId="27373"/>
    <cellStyle name="Normal 3 5 3 3 2 4" xfId="27374"/>
    <cellStyle name="Normal 3 5 3 3 2 5" xfId="27375"/>
    <cellStyle name="Normal 3 5 3 3 3" xfId="27376"/>
    <cellStyle name="Normal 3 5 3 3 3 2" xfId="27377"/>
    <cellStyle name="Normal 3 5 3 3 4" xfId="27378"/>
    <cellStyle name="Normal 3 5 3 3 4 2" xfId="27379"/>
    <cellStyle name="Normal 3 5 3 3 5" xfId="27380"/>
    <cellStyle name="Normal 3 5 3 3 6" xfId="27381"/>
    <cellStyle name="Normal 3 5 3 4" xfId="27382"/>
    <cellStyle name="Normal 3 5 3 4 2" xfId="27383"/>
    <cellStyle name="Normal 3 5 3 4 2 2" xfId="27384"/>
    <cellStyle name="Normal 3 5 3 4 3" xfId="27385"/>
    <cellStyle name="Normal 3 5 3 4 3 2" xfId="27386"/>
    <cellStyle name="Normal 3 5 3 4 4" xfId="27387"/>
    <cellStyle name="Normal 3 5 3 4 5" xfId="27388"/>
    <cellStyle name="Normal 3 5 3 5" xfId="27389"/>
    <cellStyle name="Normal 3 5 3 5 2" xfId="27390"/>
    <cellStyle name="Normal 3 5 3 6" xfId="27391"/>
    <cellStyle name="Normal 3 5 3 6 2" xfId="27392"/>
    <cellStyle name="Normal 3 5 3 7" xfId="27393"/>
    <cellStyle name="Normal 3 5 3 8" xfId="27394"/>
    <cellStyle name="Normal 3 5 4" xfId="27395"/>
    <cellStyle name="Normal 3 5 4 2" xfId="27396"/>
    <cellStyle name="Normal 3 5 4 2 2" xfId="27397"/>
    <cellStyle name="Normal 3 5 4 3" xfId="27398"/>
    <cellStyle name="Normal 3 5 5" xfId="27399"/>
    <cellStyle name="Normal 3 5 5 2" xfId="27400"/>
    <cellStyle name="Normal 3 5 6" xfId="27401"/>
    <cellStyle name="Normal 3 5 7" xfId="27402"/>
    <cellStyle name="Normal 3 6" xfId="27403"/>
    <cellStyle name="Normal 3 6 2" xfId="27404"/>
    <cellStyle name="Normal 3 6 2 2" xfId="27405"/>
    <cellStyle name="Normal 3 6 2 2 2" xfId="27406"/>
    <cellStyle name="Normal 3 6 2 3" xfId="27407"/>
    <cellStyle name="Normal 3 6 3" xfId="27408"/>
    <cellStyle name="Normal 3 7" xfId="27409"/>
    <cellStyle name="Normal 3 7 10" xfId="27410"/>
    <cellStyle name="Normal 3 7 11" xfId="27411"/>
    <cellStyle name="Normal 3 7 12" xfId="27412"/>
    <cellStyle name="Normal 3 7 2" xfId="27413"/>
    <cellStyle name="Normal 3 7 2 2" xfId="27414"/>
    <cellStyle name="Normal 3 7 2 2 2" xfId="27415"/>
    <cellStyle name="Normal 3 7 2 2 2 2" xfId="27416"/>
    <cellStyle name="Normal 3 7 2 2 2 2 2" xfId="27417"/>
    <cellStyle name="Normal 3 7 2 2 2 2 2 2" xfId="27418"/>
    <cellStyle name="Normal 3 7 2 2 2 2 2 3" xfId="27419"/>
    <cellStyle name="Normal 3 7 2 2 2 2 3" xfId="27420"/>
    <cellStyle name="Normal 3 7 2 2 2 2 4" xfId="27421"/>
    <cellStyle name="Normal 3 7 2 2 2 3" xfId="27422"/>
    <cellStyle name="Normal 3 7 2 2 2 3 2" xfId="27423"/>
    <cellStyle name="Normal 3 7 2 2 2 3 3" xfId="27424"/>
    <cellStyle name="Normal 3 7 2 2 2 4" xfId="27425"/>
    <cellStyle name="Normal 3 7 2 2 2 5" xfId="27426"/>
    <cellStyle name="Normal 3 7 2 2 3" xfId="27427"/>
    <cellStyle name="Normal 3 7 2 2 3 2" xfId="27428"/>
    <cellStyle name="Normal 3 7 2 2 3 2 2" xfId="27429"/>
    <cellStyle name="Normal 3 7 2 2 3 2 3" xfId="27430"/>
    <cellStyle name="Normal 3 7 2 2 3 3" xfId="27431"/>
    <cellStyle name="Normal 3 7 2 2 3 4" xfId="27432"/>
    <cellStyle name="Normal 3 7 2 2 4" xfId="27433"/>
    <cellStyle name="Normal 3 7 2 2 4 2" xfId="27434"/>
    <cellStyle name="Normal 3 7 2 2 4 3" xfId="27435"/>
    <cellStyle name="Normal 3 7 2 2 5" xfId="27436"/>
    <cellStyle name="Normal 3 7 2 2 6" xfId="27437"/>
    <cellStyle name="Normal 3 7 2 3" xfId="27438"/>
    <cellStyle name="Normal 3 7 2 3 2" xfId="27439"/>
    <cellStyle name="Normal 3 7 2 3 2 2" xfId="27440"/>
    <cellStyle name="Normal 3 7 2 3 2 2 2" xfId="27441"/>
    <cellStyle name="Normal 3 7 2 3 2 2 3" xfId="27442"/>
    <cellStyle name="Normal 3 7 2 3 2 3" xfId="27443"/>
    <cellStyle name="Normal 3 7 2 3 2 4" xfId="27444"/>
    <cellStyle name="Normal 3 7 2 3 3" xfId="27445"/>
    <cellStyle name="Normal 3 7 2 3 3 2" xfId="27446"/>
    <cellStyle name="Normal 3 7 2 3 3 3" xfId="27447"/>
    <cellStyle name="Normal 3 7 2 3 4" xfId="27448"/>
    <cellStyle name="Normal 3 7 2 3 5" xfId="27449"/>
    <cellStyle name="Normal 3 7 2 4" xfId="27450"/>
    <cellStyle name="Normal 3 7 2 4 2" xfId="27451"/>
    <cellStyle name="Normal 3 7 2 4 2 2" xfId="27452"/>
    <cellStyle name="Normal 3 7 2 4 2 3" xfId="27453"/>
    <cellStyle name="Normal 3 7 2 4 3" xfId="27454"/>
    <cellStyle name="Normal 3 7 2 4 4" xfId="27455"/>
    <cellStyle name="Normal 3 7 2 5" xfId="27456"/>
    <cellStyle name="Normal 3 7 2 5 2" xfId="27457"/>
    <cellStyle name="Normal 3 7 2 5 3" xfId="27458"/>
    <cellStyle name="Normal 3 7 2 6" xfId="27459"/>
    <cellStyle name="Normal 3 7 2 7" xfId="27460"/>
    <cellStyle name="Normal 3 7 3" xfId="27461"/>
    <cellStyle name="Normal 3 7 3 2" xfId="27462"/>
    <cellStyle name="Normal 3 7 3 2 2" xfId="27463"/>
    <cellStyle name="Normal 3 7 3 2 2 2" xfId="27464"/>
    <cellStyle name="Normal 3 7 3 2 2 2 2" xfId="27465"/>
    <cellStyle name="Normal 3 7 3 2 2 2 2 2" xfId="27466"/>
    <cellStyle name="Normal 3 7 3 2 2 2 2 3" xfId="27467"/>
    <cellStyle name="Normal 3 7 3 2 2 2 3" xfId="27468"/>
    <cellStyle name="Normal 3 7 3 2 2 2 4" xfId="27469"/>
    <cellStyle name="Normal 3 7 3 2 2 3" xfId="27470"/>
    <cellStyle name="Normal 3 7 3 2 2 3 2" xfId="27471"/>
    <cellStyle name="Normal 3 7 3 2 2 3 3" xfId="27472"/>
    <cellStyle name="Normal 3 7 3 2 2 4" xfId="27473"/>
    <cellStyle name="Normal 3 7 3 2 2 5" xfId="27474"/>
    <cellStyle name="Normal 3 7 3 2 3" xfId="27475"/>
    <cellStyle name="Normal 3 7 3 2 3 2" xfId="27476"/>
    <cellStyle name="Normal 3 7 3 2 3 2 2" xfId="27477"/>
    <cellStyle name="Normal 3 7 3 2 3 2 3" xfId="27478"/>
    <cellStyle name="Normal 3 7 3 2 3 3" xfId="27479"/>
    <cellStyle name="Normal 3 7 3 2 3 4" xfId="27480"/>
    <cellStyle name="Normal 3 7 3 2 4" xfId="27481"/>
    <cellStyle name="Normal 3 7 3 2 4 2" xfId="27482"/>
    <cellStyle name="Normal 3 7 3 2 4 3" xfId="27483"/>
    <cellStyle name="Normal 3 7 3 2 5" xfId="27484"/>
    <cellStyle name="Normal 3 7 3 2 6" xfId="27485"/>
    <cellStyle name="Normal 3 7 3 3" xfId="27486"/>
    <cellStyle name="Normal 3 7 3 3 2" xfId="27487"/>
    <cellStyle name="Normal 3 7 3 3 2 2" xfId="27488"/>
    <cellStyle name="Normal 3 7 3 3 2 2 2" xfId="27489"/>
    <cellStyle name="Normal 3 7 3 3 2 2 3" xfId="27490"/>
    <cellStyle name="Normal 3 7 3 3 2 3" xfId="27491"/>
    <cellStyle name="Normal 3 7 3 3 2 4" xfId="27492"/>
    <cellStyle name="Normal 3 7 3 3 3" xfId="27493"/>
    <cellStyle name="Normal 3 7 3 3 3 2" xfId="27494"/>
    <cellStyle name="Normal 3 7 3 3 3 3" xfId="27495"/>
    <cellStyle name="Normal 3 7 3 3 4" xfId="27496"/>
    <cellStyle name="Normal 3 7 3 3 5" xfId="27497"/>
    <cellStyle name="Normal 3 7 3 4" xfId="27498"/>
    <cellStyle name="Normal 3 7 3 4 2" xfId="27499"/>
    <cellStyle name="Normal 3 7 3 4 2 2" xfId="27500"/>
    <cellStyle name="Normal 3 7 3 4 2 3" xfId="27501"/>
    <cellStyle name="Normal 3 7 3 4 3" xfId="27502"/>
    <cellStyle name="Normal 3 7 3 4 4" xfId="27503"/>
    <cellStyle name="Normal 3 7 3 5" xfId="27504"/>
    <cellStyle name="Normal 3 7 3 5 2" xfId="27505"/>
    <cellStyle name="Normal 3 7 3 5 3" xfId="27506"/>
    <cellStyle name="Normal 3 7 3 6" xfId="27507"/>
    <cellStyle name="Normal 3 7 3 7" xfId="27508"/>
    <cellStyle name="Normal 3 7 4" xfId="27509"/>
    <cellStyle name="Normal 3 7 4 2" xfId="27510"/>
    <cellStyle name="Normal 3 7 4 2 2" xfId="27511"/>
    <cellStyle name="Normal 3 7 4 2 2 2" xfId="27512"/>
    <cellStyle name="Normal 3 7 4 2 2 2 2" xfId="27513"/>
    <cellStyle name="Normal 3 7 4 2 2 2 3" xfId="27514"/>
    <cellStyle name="Normal 3 7 4 2 2 3" xfId="27515"/>
    <cellStyle name="Normal 3 7 4 2 2 4" xfId="27516"/>
    <cellStyle name="Normal 3 7 4 2 3" xfId="27517"/>
    <cellStyle name="Normal 3 7 4 2 3 2" xfId="27518"/>
    <cellStyle name="Normal 3 7 4 2 3 3" xfId="27519"/>
    <cellStyle name="Normal 3 7 4 2 4" xfId="27520"/>
    <cellStyle name="Normal 3 7 4 2 5" xfId="27521"/>
    <cellStyle name="Normal 3 7 4 3" xfId="27522"/>
    <cellStyle name="Normal 3 7 4 3 2" xfId="27523"/>
    <cellStyle name="Normal 3 7 4 3 2 2" xfId="27524"/>
    <cellStyle name="Normal 3 7 4 3 2 3" xfId="27525"/>
    <cellStyle name="Normal 3 7 4 3 3" xfId="27526"/>
    <cellStyle name="Normal 3 7 4 3 4" xfId="27527"/>
    <cellStyle name="Normal 3 7 4 4" xfId="27528"/>
    <cellStyle name="Normal 3 7 4 4 2" xfId="27529"/>
    <cellStyle name="Normal 3 7 4 4 3" xfId="27530"/>
    <cellStyle name="Normal 3 7 4 5" xfId="27531"/>
    <cellStyle name="Normal 3 7 4 6" xfId="27532"/>
    <cellStyle name="Normal 3 7 5" xfId="27533"/>
    <cellStyle name="Normal 3 7 5 2" xfId="27534"/>
    <cellStyle name="Normal 3 7 5 2 2" xfId="27535"/>
    <cellStyle name="Normal 3 7 5 2 2 2" xfId="27536"/>
    <cellStyle name="Normal 3 7 5 2 2 3" xfId="27537"/>
    <cellStyle name="Normal 3 7 5 2 3" xfId="27538"/>
    <cellStyle name="Normal 3 7 5 2 4" xfId="27539"/>
    <cellStyle name="Normal 3 7 5 3" xfId="27540"/>
    <cellStyle name="Normal 3 7 5 3 2" xfId="27541"/>
    <cellStyle name="Normal 3 7 5 3 3" xfId="27542"/>
    <cellStyle name="Normal 3 7 5 4" xfId="27543"/>
    <cellStyle name="Normal 3 7 5 5" xfId="27544"/>
    <cellStyle name="Normal 3 7 6" xfId="27545"/>
    <cellStyle name="Normal 3 7 6 2" xfId="27546"/>
    <cellStyle name="Normal 3 7 6 2 2" xfId="27547"/>
    <cellStyle name="Normal 3 7 6 2 3" xfId="27548"/>
    <cellStyle name="Normal 3 7 6 3" xfId="27549"/>
    <cellStyle name="Normal 3 7 6 4" xfId="27550"/>
    <cellStyle name="Normal 3 7 7" xfId="27551"/>
    <cellStyle name="Normal 3 7 7 2" xfId="27552"/>
    <cellStyle name="Normal 3 7 7 2 2" xfId="27553"/>
    <cellStyle name="Normal 3 7 7 2 3" xfId="27554"/>
    <cellStyle name="Normal 3 7 7 3" xfId="27555"/>
    <cellStyle name="Normal 3 7 7 4" xfId="27556"/>
    <cellStyle name="Normal 3 7 8" xfId="27557"/>
    <cellStyle name="Normal 3 7 8 2" xfId="27558"/>
    <cellStyle name="Normal 3 7 8 3" xfId="27559"/>
    <cellStyle name="Normal 3 7 9" xfId="27560"/>
    <cellStyle name="Normal 3 7 9 2" xfId="27561"/>
    <cellStyle name="Normal 3 8" xfId="27562"/>
    <cellStyle name="Normal 3 8 10" xfId="27563"/>
    <cellStyle name="Normal 3 8 11" xfId="27564"/>
    <cellStyle name="Normal 3 8 12" xfId="27565"/>
    <cellStyle name="Normal 3 8 2" xfId="27566"/>
    <cellStyle name="Normal 3 8 2 2" xfId="27567"/>
    <cellStyle name="Normal 3 8 2 2 2" xfId="27568"/>
    <cellStyle name="Normal 3 8 2 2 2 2" xfId="27569"/>
    <cellStyle name="Normal 3 8 2 2 2 2 2" xfId="27570"/>
    <cellStyle name="Normal 3 8 2 2 2 2 2 2" xfId="27571"/>
    <cellStyle name="Normal 3 8 2 2 2 2 2 3" xfId="27572"/>
    <cellStyle name="Normal 3 8 2 2 2 2 3" xfId="27573"/>
    <cellStyle name="Normal 3 8 2 2 2 2 4" xfId="27574"/>
    <cellStyle name="Normal 3 8 2 2 2 3" xfId="27575"/>
    <cellStyle name="Normal 3 8 2 2 2 3 2" xfId="27576"/>
    <cellStyle name="Normal 3 8 2 2 2 3 3" xfId="27577"/>
    <cellStyle name="Normal 3 8 2 2 2 4" xfId="27578"/>
    <cellStyle name="Normal 3 8 2 2 2 5" xfId="27579"/>
    <cellStyle name="Normal 3 8 2 2 3" xfId="27580"/>
    <cellStyle name="Normal 3 8 2 2 3 2" xfId="27581"/>
    <cellStyle name="Normal 3 8 2 2 3 2 2" xfId="27582"/>
    <cellStyle name="Normal 3 8 2 2 3 2 3" xfId="27583"/>
    <cellStyle name="Normal 3 8 2 2 3 3" xfId="27584"/>
    <cellStyle name="Normal 3 8 2 2 3 4" xfId="27585"/>
    <cellStyle name="Normal 3 8 2 2 4" xfId="27586"/>
    <cellStyle name="Normal 3 8 2 2 4 2" xfId="27587"/>
    <cellStyle name="Normal 3 8 2 2 4 3" xfId="27588"/>
    <cellStyle name="Normal 3 8 2 2 5" xfId="27589"/>
    <cellStyle name="Normal 3 8 2 2 6" xfId="27590"/>
    <cellStyle name="Normal 3 8 2 3" xfId="27591"/>
    <cellStyle name="Normal 3 8 2 3 2" xfId="27592"/>
    <cellStyle name="Normal 3 8 2 3 2 2" xfId="27593"/>
    <cellStyle name="Normal 3 8 2 3 2 2 2" xfId="27594"/>
    <cellStyle name="Normal 3 8 2 3 2 2 3" xfId="27595"/>
    <cellStyle name="Normal 3 8 2 3 2 3" xfId="27596"/>
    <cellStyle name="Normal 3 8 2 3 2 4" xfId="27597"/>
    <cellStyle name="Normal 3 8 2 3 3" xfId="27598"/>
    <cellStyle name="Normal 3 8 2 3 3 2" xfId="27599"/>
    <cellStyle name="Normal 3 8 2 3 3 3" xfId="27600"/>
    <cellStyle name="Normal 3 8 2 3 4" xfId="27601"/>
    <cellStyle name="Normal 3 8 2 3 5" xfId="27602"/>
    <cellStyle name="Normal 3 8 2 4" xfId="27603"/>
    <cellStyle name="Normal 3 8 2 4 2" xfId="27604"/>
    <cellStyle name="Normal 3 8 2 4 2 2" xfId="27605"/>
    <cellStyle name="Normal 3 8 2 4 2 3" xfId="27606"/>
    <cellStyle name="Normal 3 8 2 4 3" xfId="27607"/>
    <cellStyle name="Normal 3 8 2 4 4" xfId="27608"/>
    <cellStyle name="Normal 3 8 2 5" xfId="27609"/>
    <cellStyle name="Normal 3 8 2 5 2" xfId="27610"/>
    <cellStyle name="Normal 3 8 2 5 3" xfId="27611"/>
    <cellStyle name="Normal 3 8 2 6" xfId="27612"/>
    <cellStyle name="Normal 3 8 2 7" xfId="27613"/>
    <cellStyle name="Normal 3 8 3" xfId="27614"/>
    <cellStyle name="Normal 3 8 3 2" xfId="27615"/>
    <cellStyle name="Normal 3 8 3 2 2" xfId="27616"/>
    <cellStyle name="Normal 3 8 3 2 2 2" xfId="27617"/>
    <cellStyle name="Normal 3 8 3 2 2 2 2" xfId="27618"/>
    <cellStyle name="Normal 3 8 3 2 2 2 2 2" xfId="27619"/>
    <cellStyle name="Normal 3 8 3 2 2 2 2 3" xfId="27620"/>
    <cellStyle name="Normal 3 8 3 2 2 2 3" xfId="27621"/>
    <cellStyle name="Normal 3 8 3 2 2 2 4" xfId="27622"/>
    <cellStyle name="Normal 3 8 3 2 2 3" xfId="27623"/>
    <cellStyle name="Normal 3 8 3 2 2 3 2" xfId="27624"/>
    <cellStyle name="Normal 3 8 3 2 2 3 3" xfId="27625"/>
    <cellStyle name="Normal 3 8 3 2 2 4" xfId="27626"/>
    <cellStyle name="Normal 3 8 3 2 2 5" xfId="27627"/>
    <cellStyle name="Normal 3 8 3 2 3" xfId="27628"/>
    <cellStyle name="Normal 3 8 3 2 3 2" xfId="27629"/>
    <cellStyle name="Normal 3 8 3 2 3 2 2" xfId="27630"/>
    <cellStyle name="Normal 3 8 3 2 3 2 3" xfId="27631"/>
    <cellStyle name="Normal 3 8 3 2 3 3" xfId="27632"/>
    <cellStyle name="Normal 3 8 3 2 3 4" xfId="27633"/>
    <cellStyle name="Normal 3 8 3 2 4" xfId="27634"/>
    <cellStyle name="Normal 3 8 3 2 4 2" xfId="27635"/>
    <cellStyle name="Normal 3 8 3 2 4 3" xfId="27636"/>
    <cellStyle name="Normal 3 8 3 2 5" xfId="27637"/>
    <cellStyle name="Normal 3 8 3 2 6" xfId="27638"/>
    <cellStyle name="Normal 3 8 3 3" xfId="27639"/>
    <cellStyle name="Normal 3 8 3 3 2" xfId="27640"/>
    <cellStyle name="Normal 3 8 3 3 2 2" xfId="27641"/>
    <cellStyle name="Normal 3 8 3 3 2 2 2" xfId="27642"/>
    <cellStyle name="Normal 3 8 3 3 2 2 3" xfId="27643"/>
    <cellStyle name="Normal 3 8 3 3 2 3" xfId="27644"/>
    <cellStyle name="Normal 3 8 3 3 2 4" xfId="27645"/>
    <cellStyle name="Normal 3 8 3 3 3" xfId="27646"/>
    <cellStyle name="Normal 3 8 3 3 3 2" xfId="27647"/>
    <cellStyle name="Normal 3 8 3 3 3 3" xfId="27648"/>
    <cellStyle name="Normal 3 8 3 3 4" xfId="27649"/>
    <cellStyle name="Normal 3 8 3 3 5" xfId="27650"/>
    <cellStyle name="Normal 3 8 3 4" xfId="27651"/>
    <cellStyle name="Normal 3 8 3 4 2" xfId="27652"/>
    <cellStyle name="Normal 3 8 3 4 2 2" xfId="27653"/>
    <cellStyle name="Normal 3 8 3 4 2 3" xfId="27654"/>
    <cellStyle name="Normal 3 8 3 4 3" xfId="27655"/>
    <cellStyle name="Normal 3 8 3 4 4" xfId="27656"/>
    <cellStyle name="Normal 3 8 3 5" xfId="27657"/>
    <cellStyle name="Normal 3 8 3 5 2" xfId="27658"/>
    <cellStyle name="Normal 3 8 3 5 3" xfId="27659"/>
    <cellStyle name="Normal 3 8 3 6" xfId="27660"/>
    <cellStyle name="Normal 3 8 3 7" xfId="27661"/>
    <cellStyle name="Normal 3 8 4" xfId="27662"/>
    <cellStyle name="Normal 3 8 4 2" xfId="27663"/>
    <cellStyle name="Normal 3 8 4 2 2" xfId="27664"/>
    <cellStyle name="Normal 3 8 4 2 2 2" xfId="27665"/>
    <cellStyle name="Normal 3 8 4 2 2 2 2" xfId="27666"/>
    <cellStyle name="Normal 3 8 4 2 2 2 3" xfId="27667"/>
    <cellStyle name="Normal 3 8 4 2 2 3" xfId="27668"/>
    <cellStyle name="Normal 3 8 4 2 2 4" xfId="27669"/>
    <cellStyle name="Normal 3 8 4 2 3" xfId="27670"/>
    <cellStyle name="Normal 3 8 4 2 3 2" xfId="27671"/>
    <cellStyle name="Normal 3 8 4 2 3 3" xfId="27672"/>
    <cellStyle name="Normal 3 8 4 2 4" xfId="27673"/>
    <cellStyle name="Normal 3 8 4 2 5" xfId="27674"/>
    <cellStyle name="Normal 3 8 4 3" xfId="27675"/>
    <cellStyle name="Normal 3 8 4 3 2" xfId="27676"/>
    <cellStyle name="Normal 3 8 4 3 2 2" xfId="27677"/>
    <cellStyle name="Normal 3 8 4 3 2 3" xfId="27678"/>
    <cellStyle name="Normal 3 8 4 3 3" xfId="27679"/>
    <cellStyle name="Normal 3 8 4 3 4" xfId="27680"/>
    <cellStyle name="Normal 3 8 4 4" xfId="27681"/>
    <cellStyle name="Normal 3 8 4 4 2" xfId="27682"/>
    <cellStyle name="Normal 3 8 4 4 3" xfId="27683"/>
    <cellStyle name="Normal 3 8 4 5" xfId="27684"/>
    <cellStyle name="Normal 3 8 4 6" xfId="27685"/>
    <cellStyle name="Normal 3 8 5" xfId="27686"/>
    <cellStyle name="Normal 3 8 5 2" xfId="27687"/>
    <cellStyle name="Normal 3 8 5 2 2" xfId="27688"/>
    <cellStyle name="Normal 3 8 5 2 2 2" xfId="27689"/>
    <cellStyle name="Normal 3 8 5 2 2 3" xfId="27690"/>
    <cellStyle name="Normal 3 8 5 2 3" xfId="27691"/>
    <cellStyle name="Normal 3 8 5 2 4" xfId="27692"/>
    <cellStyle name="Normal 3 8 5 3" xfId="27693"/>
    <cellStyle name="Normal 3 8 5 3 2" xfId="27694"/>
    <cellStyle name="Normal 3 8 5 3 3" xfId="27695"/>
    <cellStyle name="Normal 3 8 5 4" xfId="27696"/>
    <cellStyle name="Normal 3 8 5 5" xfId="27697"/>
    <cellStyle name="Normal 3 8 6" xfId="27698"/>
    <cellStyle name="Normal 3 8 6 2" xfId="27699"/>
    <cellStyle name="Normal 3 8 6 2 2" xfId="27700"/>
    <cellStyle name="Normal 3 8 6 2 3" xfId="27701"/>
    <cellStyle name="Normal 3 8 6 3" xfId="27702"/>
    <cellStyle name="Normal 3 8 6 4" xfId="27703"/>
    <cellStyle name="Normal 3 8 7" xfId="27704"/>
    <cellStyle name="Normal 3 8 7 2" xfId="27705"/>
    <cellStyle name="Normal 3 8 7 2 2" xfId="27706"/>
    <cellStyle name="Normal 3 8 7 2 3" xfId="27707"/>
    <cellStyle name="Normal 3 8 7 3" xfId="27708"/>
    <cellStyle name="Normal 3 8 7 4" xfId="27709"/>
    <cellStyle name="Normal 3 8 8" xfId="27710"/>
    <cellStyle name="Normal 3 8 8 2" xfId="27711"/>
    <cellStyle name="Normal 3 8 8 3" xfId="27712"/>
    <cellStyle name="Normal 3 8 9" xfId="27713"/>
    <cellStyle name="Normal 3 8 9 2" xfId="27714"/>
    <cellStyle name="Normal 3 9" xfId="27715"/>
    <cellStyle name="Normal 3 9 10" xfId="27716"/>
    <cellStyle name="Normal 3 9 11" xfId="27717"/>
    <cellStyle name="Normal 3 9 12" xfId="27718"/>
    <cellStyle name="Normal 3 9 2" xfId="27719"/>
    <cellStyle name="Normal 3 9 2 2" xfId="27720"/>
    <cellStyle name="Normal 3 9 2 2 2" xfId="27721"/>
    <cellStyle name="Normal 3 9 2 2 2 2" xfId="27722"/>
    <cellStyle name="Normal 3 9 2 2 2 2 2" xfId="27723"/>
    <cellStyle name="Normal 3 9 2 2 2 2 2 2" xfId="27724"/>
    <cellStyle name="Normal 3 9 2 2 2 2 2 3" xfId="27725"/>
    <cellStyle name="Normal 3 9 2 2 2 2 3" xfId="27726"/>
    <cellStyle name="Normal 3 9 2 2 2 2 4" xfId="27727"/>
    <cellStyle name="Normal 3 9 2 2 2 3" xfId="27728"/>
    <cellStyle name="Normal 3 9 2 2 2 3 2" xfId="27729"/>
    <cellStyle name="Normal 3 9 2 2 2 3 3" xfId="27730"/>
    <cellStyle name="Normal 3 9 2 2 2 4" xfId="27731"/>
    <cellStyle name="Normal 3 9 2 2 2 5" xfId="27732"/>
    <cellStyle name="Normal 3 9 2 2 3" xfId="27733"/>
    <cellStyle name="Normal 3 9 2 2 3 2" xfId="27734"/>
    <cellStyle name="Normal 3 9 2 2 3 2 2" xfId="27735"/>
    <cellStyle name="Normal 3 9 2 2 3 2 3" xfId="27736"/>
    <cellStyle name="Normal 3 9 2 2 3 3" xfId="27737"/>
    <cellStyle name="Normal 3 9 2 2 3 4" xfId="27738"/>
    <cellStyle name="Normal 3 9 2 2 4" xfId="27739"/>
    <cellStyle name="Normal 3 9 2 2 4 2" xfId="27740"/>
    <cellStyle name="Normal 3 9 2 2 4 3" xfId="27741"/>
    <cellStyle name="Normal 3 9 2 2 5" xfId="27742"/>
    <cellStyle name="Normal 3 9 2 2 6" xfId="27743"/>
    <cellStyle name="Normal 3 9 2 3" xfId="27744"/>
    <cellStyle name="Normal 3 9 2 3 2" xfId="27745"/>
    <cellStyle name="Normal 3 9 2 3 2 2" xfId="27746"/>
    <cellStyle name="Normal 3 9 2 3 2 2 2" xfId="27747"/>
    <cellStyle name="Normal 3 9 2 3 2 2 3" xfId="27748"/>
    <cellStyle name="Normal 3 9 2 3 2 3" xfId="27749"/>
    <cellStyle name="Normal 3 9 2 3 2 4" xfId="27750"/>
    <cellStyle name="Normal 3 9 2 3 3" xfId="27751"/>
    <cellStyle name="Normal 3 9 2 3 3 2" xfId="27752"/>
    <cellStyle name="Normal 3 9 2 3 3 3" xfId="27753"/>
    <cellStyle name="Normal 3 9 2 3 4" xfId="27754"/>
    <cellStyle name="Normal 3 9 2 3 5" xfId="27755"/>
    <cellStyle name="Normal 3 9 2 4" xfId="27756"/>
    <cellStyle name="Normal 3 9 2 4 2" xfId="27757"/>
    <cellStyle name="Normal 3 9 2 4 2 2" xfId="27758"/>
    <cellStyle name="Normal 3 9 2 4 2 3" xfId="27759"/>
    <cellStyle name="Normal 3 9 2 4 3" xfId="27760"/>
    <cellStyle name="Normal 3 9 2 4 4" xfId="27761"/>
    <cellStyle name="Normal 3 9 2 5" xfId="27762"/>
    <cellStyle name="Normal 3 9 2 5 2" xfId="27763"/>
    <cellStyle name="Normal 3 9 2 5 3" xfId="27764"/>
    <cellStyle name="Normal 3 9 2 6" xfId="27765"/>
    <cellStyle name="Normal 3 9 2 7" xfId="27766"/>
    <cellStyle name="Normal 3 9 3" xfId="27767"/>
    <cellStyle name="Normal 3 9 3 2" xfId="27768"/>
    <cellStyle name="Normal 3 9 3 2 2" xfId="27769"/>
    <cellStyle name="Normal 3 9 3 2 2 2" xfId="27770"/>
    <cellStyle name="Normal 3 9 3 2 2 2 2" xfId="27771"/>
    <cellStyle name="Normal 3 9 3 2 2 2 2 2" xfId="27772"/>
    <cellStyle name="Normal 3 9 3 2 2 2 2 3" xfId="27773"/>
    <cellStyle name="Normal 3 9 3 2 2 2 3" xfId="27774"/>
    <cellStyle name="Normal 3 9 3 2 2 2 4" xfId="27775"/>
    <cellStyle name="Normal 3 9 3 2 2 3" xfId="27776"/>
    <cellStyle name="Normal 3 9 3 2 2 3 2" xfId="27777"/>
    <cellStyle name="Normal 3 9 3 2 2 3 3" xfId="27778"/>
    <cellStyle name="Normal 3 9 3 2 2 4" xfId="27779"/>
    <cellStyle name="Normal 3 9 3 2 2 5" xfId="27780"/>
    <cellStyle name="Normal 3 9 3 2 3" xfId="27781"/>
    <cellStyle name="Normal 3 9 3 2 3 2" xfId="27782"/>
    <cellStyle name="Normal 3 9 3 2 3 2 2" xfId="27783"/>
    <cellStyle name="Normal 3 9 3 2 3 2 3" xfId="27784"/>
    <cellStyle name="Normal 3 9 3 2 3 3" xfId="27785"/>
    <cellStyle name="Normal 3 9 3 2 3 4" xfId="27786"/>
    <cellStyle name="Normal 3 9 3 2 4" xfId="27787"/>
    <cellStyle name="Normal 3 9 3 2 4 2" xfId="27788"/>
    <cellStyle name="Normal 3 9 3 2 4 3" xfId="27789"/>
    <cellStyle name="Normal 3 9 3 2 5" xfId="27790"/>
    <cellStyle name="Normal 3 9 3 2 6" xfId="27791"/>
    <cellStyle name="Normal 3 9 3 3" xfId="27792"/>
    <cellStyle name="Normal 3 9 3 3 2" xfId="27793"/>
    <cellStyle name="Normal 3 9 3 3 2 2" xfId="27794"/>
    <cellStyle name="Normal 3 9 3 3 2 2 2" xfId="27795"/>
    <cellStyle name="Normal 3 9 3 3 2 2 3" xfId="27796"/>
    <cellStyle name="Normal 3 9 3 3 2 3" xfId="27797"/>
    <cellStyle name="Normal 3 9 3 3 2 4" xfId="27798"/>
    <cellStyle name="Normal 3 9 3 3 3" xfId="27799"/>
    <cellStyle name="Normal 3 9 3 3 3 2" xfId="27800"/>
    <cellStyle name="Normal 3 9 3 3 3 3" xfId="27801"/>
    <cellStyle name="Normal 3 9 3 3 4" xfId="27802"/>
    <cellStyle name="Normal 3 9 3 3 5" xfId="27803"/>
    <cellStyle name="Normal 3 9 3 4" xfId="27804"/>
    <cellStyle name="Normal 3 9 3 4 2" xfId="27805"/>
    <cellStyle name="Normal 3 9 3 4 2 2" xfId="27806"/>
    <cellStyle name="Normal 3 9 3 4 2 3" xfId="27807"/>
    <cellStyle name="Normal 3 9 3 4 3" xfId="27808"/>
    <cellStyle name="Normal 3 9 3 4 4" xfId="27809"/>
    <cellStyle name="Normal 3 9 3 5" xfId="27810"/>
    <cellStyle name="Normal 3 9 3 5 2" xfId="27811"/>
    <cellStyle name="Normal 3 9 3 5 3" xfId="27812"/>
    <cellStyle name="Normal 3 9 3 6" xfId="27813"/>
    <cellStyle name="Normal 3 9 3 7" xfId="27814"/>
    <cellStyle name="Normal 3 9 4" xfId="27815"/>
    <cellStyle name="Normal 3 9 4 2" xfId="27816"/>
    <cellStyle name="Normal 3 9 4 2 2" xfId="27817"/>
    <cellStyle name="Normal 3 9 4 2 2 2" xfId="27818"/>
    <cellStyle name="Normal 3 9 4 2 2 2 2" xfId="27819"/>
    <cellStyle name="Normal 3 9 4 2 2 2 3" xfId="27820"/>
    <cellStyle name="Normal 3 9 4 2 2 3" xfId="27821"/>
    <cellStyle name="Normal 3 9 4 2 2 4" xfId="27822"/>
    <cellStyle name="Normal 3 9 4 2 3" xfId="27823"/>
    <cellStyle name="Normal 3 9 4 2 3 2" xfId="27824"/>
    <cellStyle name="Normal 3 9 4 2 3 3" xfId="27825"/>
    <cellStyle name="Normal 3 9 4 2 4" xfId="27826"/>
    <cellStyle name="Normal 3 9 4 2 5" xfId="27827"/>
    <cellStyle name="Normal 3 9 4 3" xfId="27828"/>
    <cellStyle name="Normal 3 9 4 3 2" xfId="27829"/>
    <cellStyle name="Normal 3 9 4 3 2 2" xfId="27830"/>
    <cellStyle name="Normal 3 9 4 3 2 3" xfId="27831"/>
    <cellStyle name="Normal 3 9 4 3 3" xfId="27832"/>
    <cellStyle name="Normal 3 9 4 3 4" xfId="27833"/>
    <cellStyle name="Normal 3 9 4 4" xfId="27834"/>
    <cellStyle name="Normal 3 9 4 4 2" xfId="27835"/>
    <cellStyle name="Normal 3 9 4 4 3" xfId="27836"/>
    <cellStyle name="Normal 3 9 4 5" xfId="27837"/>
    <cellStyle name="Normal 3 9 4 6" xfId="27838"/>
    <cellStyle name="Normal 3 9 5" xfId="27839"/>
    <cellStyle name="Normal 3 9 5 2" xfId="27840"/>
    <cellStyle name="Normal 3 9 5 2 2" xfId="27841"/>
    <cellStyle name="Normal 3 9 5 2 2 2" xfId="27842"/>
    <cellStyle name="Normal 3 9 5 2 2 3" xfId="27843"/>
    <cellStyle name="Normal 3 9 5 2 3" xfId="27844"/>
    <cellStyle name="Normal 3 9 5 2 4" xfId="27845"/>
    <cellStyle name="Normal 3 9 5 3" xfId="27846"/>
    <cellStyle name="Normal 3 9 5 3 2" xfId="27847"/>
    <cellStyle name="Normal 3 9 5 3 3" xfId="27848"/>
    <cellStyle name="Normal 3 9 5 4" xfId="27849"/>
    <cellStyle name="Normal 3 9 5 5" xfId="27850"/>
    <cellStyle name="Normal 3 9 6" xfId="27851"/>
    <cellStyle name="Normal 3 9 6 2" xfId="27852"/>
    <cellStyle name="Normal 3 9 6 2 2" xfId="27853"/>
    <cellStyle name="Normal 3 9 6 2 3" xfId="27854"/>
    <cellStyle name="Normal 3 9 6 3" xfId="27855"/>
    <cellStyle name="Normal 3 9 6 4" xfId="27856"/>
    <cellStyle name="Normal 3 9 7" xfId="27857"/>
    <cellStyle name="Normal 3 9 7 2" xfId="27858"/>
    <cellStyle name="Normal 3 9 7 2 2" xfId="27859"/>
    <cellStyle name="Normal 3 9 7 2 3" xfId="27860"/>
    <cellStyle name="Normal 3 9 7 3" xfId="27861"/>
    <cellStyle name="Normal 3 9 7 4" xfId="27862"/>
    <cellStyle name="Normal 3 9 8" xfId="27863"/>
    <cellStyle name="Normal 3 9 8 2" xfId="27864"/>
    <cellStyle name="Normal 3 9 8 3" xfId="27865"/>
    <cellStyle name="Normal 3 9 9" xfId="27866"/>
    <cellStyle name="Normal 3 9 9 2" xfId="27867"/>
    <cellStyle name="Normal 3_Copy of SSE2011-SAND29122010" xfId="27868"/>
    <cellStyle name="Normal 30" xfId="27869"/>
    <cellStyle name="Normal 30 2" xfId="27870"/>
    <cellStyle name="Normal 30 2 2" xfId="27871"/>
    <cellStyle name="Normal 30 2 2 2" xfId="27872"/>
    <cellStyle name="Normal 30 2 2 2 2" xfId="27873"/>
    <cellStyle name="Normal 30 2 2 2 2 2" xfId="27874"/>
    <cellStyle name="Normal 30 2 2 2 2 2 2" xfId="27875"/>
    <cellStyle name="Normal 30 2 2 2 2 3" xfId="27876"/>
    <cellStyle name="Normal 30 2 2 2 3" xfId="27877"/>
    <cellStyle name="Normal 30 2 2 2 3 2" xfId="27878"/>
    <cellStyle name="Normal 30 2 2 2 4" xfId="27879"/>
    <cellStyle name="Normal 30 2 2 3" xfId="27880"/>
    <cellStyle name="Normal 30 2 2 3 2" xfId="27881"/>
    <cellStyle name="Normal 30 2 2 3 2 2" xfId="27882"/>
    <cellStyle name="Normal 30 2 2 3 3" xfId="27883"/>
    <cellStyle name="Normal 30 2 2 4" xfId="27884"/>
    <cellStyle name="Normal 30 2 2 4 2" xfId="27885"/>
    <cellStyle name="Normal 30 2 2 5" xfId="27886"/>
    <cellStyle name="Normal 30 2 3" xfId="27887"/>
    <cellStyle name="Normal 30 2 3 2" xfId="27888"/>
    <cellStyle name="Normal 30 2 3 2 2" xfId="27889"/>
    <cellStyle name="Normal 30 2 3 2 2 2" xfId="27890"/>
    <cellStyle name="Normal 30 2 3 2 2 2 2" xfId="27891"/>
    <cellStyle name="Normal 30 2 3 2 2 3" xfId="27892"/>
    <cellStyle name="Normal 30 2 3 2 3" xfId="27893"/>
    <cellStyle name="Normal 30 2 3 2 3 2" xfId="27894"/>
    <cellStyle name="Normal 30 2 3 2 4" xfId="27895"/>
    <cellStyle name="Normal 30 2 3 3" xfId="27896"/>
    <cellStyle name="Normal 30 2 3 3 2" xfId="27897"/>
    <cellStyle name="Normal 30 2 3 3 2 2" xfId="27898"/>
    <cellStyle name="Normal 30 2 3 3 3" xfId="27899"/>
    <cellStyle name="Normal 30 2 3 4" xfId="27900"/>
    <cellStyle name="Normal 30 2 3 4 2" xfId="27901"/>
    <cellStyle name="Normal 30 2 3 5" xfId="27902"/>
    <cellStyle name="Normal 30 2 4" xfId="27903"/>
    <cellStyle name="Normal 30 2 4 2" xfId="27904"/>
    <cellStyle name="Normal 30 2 4 2 2" xfId="27905"/>
    <cellStyle name="Normal 30 2 4 2 2 2" xfId="27906"/>
    <cellStyle name="Normal 30 2 4 2 3" xfId="27907"/>
    <cellStyle name="Normal 30 2 4 3" xfId="27908"/>
    <cellStyle name="Normal 30 2 4 3 2" xfId="27909"/>
    <cellStyle name="Normal 30 2 4 4" xfId="27910"/>
    <cellStyle name="Normal 30 2 5" xfId="27911"/>
    <cellStyle name="Normal 30 2 5 2" xfId="27912"/>
    <cellStyle name="Normal 30 2 5 2 2" xfId="27913"/>
    <cellStyle name="Normal 30 2 5 3" xfId="27914"/>
    <cellStyle name="Normal 30 2 6" xfId="27915"/>
    <cellStyle name="Normal 30 2 6 2" xfId="27916"/>
    <cellStyle name="Normal 30 2 7" xfId="27917"/>
    <cellStyle name="Normal 30 3" xfId="27918"/>
    <cellStyle name="Normal 30 3 2" xfId="27919"/>
    <cellStyle name="Normal 30 3 2 2" xfId="27920"/>
    <cellStyle name="Normal 30 3 2 2 2" xfId="27921"/>
    <cellStyle name="Normal 30 3 2 2 2 2" xfId="27922"/>
    <cellStyle name="Normal 30 3 2 2 2 2 2" xfId="27923"/>
    <cellStyle name="Normal 30 3 2 2 2 3" xfId="27924"/>
    <cellStyle name="Normal 30 3 2 2 3" xfId="27925"/>
    <cellStyle name="Normal 30 3 2 2 3 2" xfId="27926"/>
    <cellStyle name="Normal 30 3 2 2 4" xfId="27927"/>
    <cellStyle name="Normal 30 3 2 3" xfId="27928"/>
    <cellStyle name="Normal 30 3 2 3 2" xfId="27929"/>
    <cellStyle name="Normal 30 3 2 3 2 2" xfId="27930"/>
    <cellStyle name="Normal 30 3 2 3 3" xfId="27931"/>
    <cellStyle name="Normal 30 3 2 4" xfId="27932"/>
    <cellStyle name="Normal 30 3 2 4 2" xfId="27933"/>
    <cellStyle name="Normal 30 3 2 5" xfId="27934"/>
    <cellStyle name="Normal 30 3 3" xfId="27935"/>
    <cellStyle name="Normal 30 3 3 2" xfId="27936"/>
    <cellStyle name="Normal 30 3 3 2 2" xfId="27937"/>
    <cellStyle name="Normal 30 3 3 2 2 2" xfId="27938"/>
    <cellStyle name="Normal 30 3 3 2 2 2 2" xfId="27939"/>
    <cellStyle name="Normal 30 3 3 2 2 3" xfId="27940"/>
    <cellStyle name="Normal 30 3 3 2 3" xfId="27941"/>
    <cellStyle name="Normal 30 3 3 2 3 2" xfId="27942"/>
    <cellStyle name="Normal 30 3 3 2 4" xfId="27943"/>
    <cellStyle name="Normal 30 3 3 3" xfId="27944"/>
    <cellStyle name="Normal 30 3 3 3 2" xfId="27945"/>
    <cellStyle name="Normal 30 3 3 3 2 2" xfId="27946"/>
    <cellStyle name="Normal 30 3 3 3 3" xfId="27947"/>
    <cellStyle name="Normal 30 3 3 4" xfId="27948"/>
    <cellStyle name="Normal 30 3 3 4 2" xfId="27949"/>
    <cellStyle name="Normal 30 3 3 5" xfId="27950"/>
    <cellStyle name="Normal 30 3 4" xfId="27951"/>
    <cellStyle name="Normal 30 3 4 2" xfId="27952"/>
    <cellStyle name="Normal 30 3 4 2 2" xfId="27953"/>
    <cellStyle name="Normal 30 3 4 2 2 2" xfId="27954"/>
    <cellStyle name="Normal 30 3 4 2 3" xfId="27955"/>
    <cellStyle name="Normal 30 3 4 3" xfId="27956"/>
    <cellStyle name="Normal 30 3 4 3 2" xfId="27957"/>
    <cellStyle name="Normal 30 3 4 4" xfId="27958"/>
    <cellStyle name="Normal 30 3 5" xfId="27959"/>
    <cellStyle name="Normal 30 3 5 2" xfId="27960"/>
    <cellStyle name="Normal 30 3 5 2 2" xfId="27961"/>
    <cellStyle name="Normal 30 3 5 3" xfId="27962"/>
    <cellStyle name="Normal 30 3 6" xfId="27963"/>
    <cellStyle name="Normal 30 3 6 2" xfId="27964"/>
    <cellStyle name="Normal 30 3 7" xfId="27965"/>
    <cellStyle name="Normal 30 3 8" xfId="27966"/>
    <cellStyle name="Normal 30 4" xfId="27967"/>
    <cellStyle name="Normal 30 4 2" xfId="27968"/>
    <cellStyle name="Normal 30 4 2 2" xfId="27969"/>
    <cellStyle name="Normal 30 4 2 2 2" xfId="27970"/>
    <cellStyle name="Normal 30 4 2 2 2 2" xfId="27971"/>
    <cellStyle name="Normal 30 4 2 2 3" xfId="27972"/>
    <cellStyle name="Normal 30 4 2 3" xfId="27973"/>
    <cellStyle name="Normal 30 4 2 3 2" xfId="27974"/>
    <cellStyle name="Normal 30 4 2 4" xfId="27975"/>
    <cellStyle name="Normal 30 4 3" xfId="27976"/>
    <cellStyle name="Normal 30 4 3 2" xfId="27977"/>
    <cellStyle name="Normal 30 4 3 2 2" xfId="27978"/>
    <cellStyle name="Normal 30 4 3 3" xfId="27979"/>
    <cellStyle name="Normal 30 4 4" xfId="27980"/>
    <cellStyle name="Normal 30 4 4 2" xfId="27981"/>
    <cellStyle name="Normal 30 4 5" xfId="27982"/>
    <cellStyle name="Normal 30 5" xfId="27983"/>
    <cellStyle name="Normal 30 5 2" xfId="27984"/>
    <cellStyle name="Normal 30 5 2 2" xfId="27985"/>
    <cellStyle name="Normal 30 5 2 2 2" xfId="27986"/>
    <cellStyle name="Normal 30 5 2 2 2 2" xfId="27987"/>
    <cellStyle name="Normal 30 5 2 2 3" xfId="27988"/>
    <cellStyle name="Normal 30 5 2 3" xfId="27989"/>
    <cellStyle name="Normal 30 5 2 3 2" xfId="27990"/>
    <cellStyle name="Normal 30 5 2 4" xfId="27991"/>
    <cellStyle name="Normal 30 5 3" xfId="27992"/>
    <cellStyle name="Normal 30 5 3 2" xfId="27993"/>
    <cellStyle name="Normal 30 5 3 2 2" xfId="27994"/>
    <cellStyle name="Normal 30 5 3 3" xfId="27995"/>
    <cellStyle name="Normal 30 5 4" xfId="27996"/>
    <cellStyle name="Normal 30 5 4 2" xfId="27997"/>
    <cellStyle name="Normal 30 5 5" xfId="27998"/>
    <cellStyle name="Normal 30 6" xfId="27999"/>
    <cellStyle name="Normal 30 6 2" xfId="28000"/>
    <cellStyle name="Normal 30 6 2 2" xfId="28001"/>
    <cellStyle name="Normal 30 6 2 2 2" xfId="28002"/>
    <cellStyle name="Normal 30 6 2 3" xfId="28003"/>
    <cellStyle name="Normal 30 6 3" xfId="28004"/>
    <cellStyle name="Normal 30 6 3 2" xfId="28005"/>
    <cellStyle name="Normal 30 6 4" xfId="28006"/>
    <cellStyle name="Normal 30 7" xfId="28007"/>
    <cellStyle name="Normal 30 7 2" xfId="28008"/>
    <cellStyle name="Normal 30 7 2 2" xfId="28009"/>
    <cellStyle name="Normal 30 7 3" xfId="28010"/>
    <cellStyle name="Normal 30 8" xfId="28011"/>
    <cellStyle name="Normal 30 8 2" xfId="28012"/>
    <cellStyle name="Normal 30 9" xfId="28013"/>
    <cellStyle name="Normal 31" xfId="28014"/>
    <cellStyle name="Normal 31 2" xfId="28015"/>
    <cellStyle name="Normal 31 2 2" xfId="28016"/>
    <cellStyle name="Normal 31 2 2 2" xfId="28017"/>
    <cellStyle name="Normal 31 2 2 2 2" xfId="28018"/>
    <cellStyle name="Normal 31 2 2 2 2 2" xfId="28019"/>
    <cellStyle name="Normal 31 2 2 2 2 2 2" xfId="28020"/>
    <cellStyle name="Normal 31 2 2 2 2 3" xfId="28021"/>
    <cellStyle name="Normal 31 2 2 2 3" xfId="28022"/>
    <cellStyle name="Normal 31 2 2 2 3 2" xfId="28023"/>
    <cellStyle name="Normal 31 2 2 2 4" xfId="28024"/>
    <cellStyle name="Normal 31 2 2 3" xfId="28025"/>
    <cellStyle name="Normal 31 2 2 3 2" xfId="28026"/>
    <cellStyle name="Normal 31 2 2 3 2 2" xfId="28027"/>
    <cellStyle name="Normal 31 2 2 3 3" xfId="28028"/>
    <cellStyle name="Normal 31 2 2 4" xfId="28029"/>
    <cellStyle name="Normal 31 2 2 4 2" xfId="28030"/>
    <cellStyle name="Normal 31 2 2 5" xfId="28031"/>
    <cellStyle name="Normal 31 2 3" xfId="28032"/>
    <cellStyle name="Normal 31 2 3 2" xfId="28033"/>
    <cellStyle name="Normal 31 2 3 2 2" xfId="28034"/>
    <cellStyle name="Normal 31 2 3 2 2 2" xfId="28035"/>
    <cellStyle name="Normal 31 2 3 2 2 2 2" xfId="28036"/>
    <cellStyle name="Normal 31 2 3 2 2 3" xfId="28037"/>
    <cellStyle name="Normal 31 2 3 2 3" xfId="28038"/>
    <cellStyle name="Normal 31 2 3 2 3 2" xfId="28039"/>
    <cellStyle name="Normal 31 2 3 2 4" xfId="28040"/>
    <cellStyle name="Normal 31 2 3 3" xfId="28041"/>
    <cellStyle name="Normal 31 2 3 3 2" xfId="28042"/>
    <cellStyle name="Normal 31 2 3 3 2 2" xfId="28043"/>
    <cellStyle name="Normal 31 2 3 3 3" xfId="28044"/>
    <cellStyle name="Normal 31 2 3 4" xfId="28045"/>
    <cellStyle name="Normal 31 2 3 4 2" xfId="28046"/>
    <cellStyle name="Normal 31 2 3 5" xfId="28047"/>
    <cellStyle name="Normal 31 2 4" xfId="28048"/>
    <cellStyle name="Normal 31 2 4 2" xfId="28049"/>
    <cellStyle name="Normal 31 2 4 2 2" xfId="28050"/>
    <cellStyle name="Normal 31 2 4 2 2 2" xfId="28051"/>
    <cellStyle name="Normal 31 2 4 2 3" xfId="28052"/>
    <cellStyle name="Normal 31 2 4 3" xfId="28053"/>
    <cellStyle name="Normal 31 2 4 3 2" xfId="28054"/>
    <cellStyle name="Normal 31 2 4 4" xfId="28055"/>
    <cellStyle name="Normal 31 2 5" xfId="28056"/>
    <cellStyle name="Normal 31 2 5 2" xfId="28057"/>
    <cellStyle name="Normal 31 2 5 2 2" xfId="28058"/>
    <cellStyle name="Normal 31 2 5 3" xfId="28059"/>
    <cellStyle name="Normal 31 2 6" xfId="28060"/>
    <cellStyle name="Normal 31 2 6 2" xfId="28061"/>
    <cellStyle name="Normal 31 2 7" xfId="28062"/>
    <cellStyle name="Normal 31 3" xfId="28063"/>
    <cellStyle name="Normal 31 3 2" xfId="28064"/>
    <cellStyle name="Normal 31 3 2 2" xfId="28065"/>
    <cellStyle name="Normal 31 3 2 2 2" xfId="28066"/>
    <cellStyle name="Normal 31 3 2 2 2 2" xfId="28067"/>
    <cellStyle name="Normal 31 3 2 2 2 2 2" xfId="28068"/>
    <cellStyle name="Normal 31 3 2 2 2 3" xfId="28069"/>
    <cellStyle name="Normal 31 3 2 2 3" xfId="28070"/>
    <cellStyle name="Normal 31 3 2 2 3 2" xfId="28071"/>
    <cellStyle name="Normal 31 3 2 2 4" xfId="28072"/>
    <cellStyle name="Normal 31 3 2 3" xfId="28073"/>
    <cellStyle name="Normal 31 3 2 3 2" xfId="28074"/>
    <cellStyle name="Normal 31 3 2 3 2 2" xfId="28075"/>
    <cellStyle name="Normal 31 3 2 3 3" xfId="28076"/>
    <cellStyle name="Normal 31 3 2 4" xfId="28077"/>
    <cellStyle name="Normal 31 3 2 4 2" xfId="28078"/>
    <cellStyle name="Normal 31 3 2 5" xfId="28079"/>
    <cellStyle name="Normal 31 3 3" xfId="28080"/>
    <cellStyle name="Normal 31 3 3 2" xfId="28081"/>
    <cellStyle name="Normal 31 3 3 2 2" xfId="28082"/>
    <cellStyle name="Normal 31 3 3 2 2 2" xfId="28083"/>
    <cellStyle name="Normal 31 3 3 2 2 2 2" xfId="28084"/>
    <cellStyle name="Normal 31 3 3 2 2 3" xfId="28085"/>
    <cellStyle name="Normal 31 3 3 2 3" xfId="28086"/>
    <cellStyle name="Normal 31 3 3 2 3 2" xfId="28087"/>
    <cellStyle name="Normal 31 3 3 2 4" xfId="28088"/>
    <cellStyle name="Normal 31 3 3 3" xfId="28089"/>
    <cellStyle name="Normal 31 3 3 3 2" xfId="28090"/>
    <cellStyle name="Normal 31 3 3 3 2 2" xfId="28091"/>
    <cellStyle name="Normal 31 3 3 3 3" xfId="28092"/>
    <cellStyle name="Normal 31 3 3 4" xfId="28093"/>
    <cellStyle name="Normal 31 3 3 4 2" xfId="28094"/>
    <cellStyle name="Normal 31 3 3 5" xfId="28095"/>
    <cellStyle name="Normal 31 3 4" xfId="28096"/>
    <cellStyle name="Normal 31 3 4 2" xfId="28097"/>
    <cellStyle name="Normal 31 3 4 2 2" xfId="28098"/>
    <cellStyle name="Normal 31 3 4 2 2 2" xfId="28099"/>
    <cellStyle name="Normal 31 3 4 2 3" xfId="28100"/>
    <cellStyle name="Normal 31 3 4 3" xfId="28101"/>
    <cellStyle name="Normal 31 3 4 3 2" xfId="28102"/>
    <cellStyle name="Normal 31 3 4 4" xfId="28103"/>
    <cellStyle name="Normal 31 3 5" xfId="28104"/>
    <cellStyle name="Normal 31 3 5 2" xfId="28105"/>
    <cellStyle name="Normal 31 3 5 2 2" xfId="28106"/>
    <cellStyle name="Normal 31 3 5 3" xfId="28107"/>
    <cellStyle name="Normal 31 3 6" xfId="28108"/>
    <cellStyle name="Normal 31 3 6 2" xfId="28109"/>
    <cellStyle name="Normal 31 3 7" xfId="28110"/>
    <cellStyle name="Normal 31 4" xfId="28111"/>
    <cellStyle name="Normal 31 4 2" xfId="28112"/>
    <cellStyle name="Normal 31 4 2 2" xfId="28113"/>
    <cellStyle name="Normal 31 4 2 2 2" xfId="28114"/>
    <cellStyle name="Normal 31 4 2 2 2 2" xfId="28115"/>
    <cellStyle name="Normal 31 4 2 2 3" xfId="28116"/>
    <cellStyle name="Normal 31 4 2 3" xfId="28117"/>
    <cellStyle name="Normal 31 4 2 3 2" xfId="28118"/>
    <cellStyle name="Normal 31 4 2 4" xfId="28119"/>
    <cellStyle name="Normal 31 4 3" xfId="28120"/>
    <cellStyle name="Normal 31 4 3 2" xfId="28121"/>
    <cellStyle name="Normal 31 4 3 2 2" xfId="28122"/>
    <cellStyle name="Normal 31 4 3 3" xfId="28123"/>
    <cellStyle name="Normal 31 4 4" xfId="28124"/>
    <cellStyle name="Normal 31 4 4 2" xfId="28125"/>
    <cellStyle name="Normal 31 4 5" xfId="28126"/>
    <cellStyle name="Normal 31 5" xfId="28127"/>
    <cellStyle name="Normal 31 5 2" xfId="28128"/>
    <cellStyle name="Normal 31 5 2 2" xfId="28129"/>
    <cellStyle name="Normal 31 5 2 2 2" xfId="28130"/>
    <cellStyle name="Normal 31 5 2 2 2 2" xfId="28131"/>
    <cellStyle name="Normal 31 5 2 2 3" xfId="28132"/>
    <cellStyle name="Normal 31 5 2 3" xfId="28133"/>
    <cellStyle name="Normal 31 5 2 3 2" xfId="28134"/>
    <cellStyle name="Normal 31 5 2 4" xfId="28135"/>
    <cellStyle name="Normal 31 5 3" xfId="28136"/>
    <cellStyle name="Normal 31 5 3 2" xfId="28137"/>
    <cellStyle name="Normal 31 5 3 2 2" xfId="28138"/>
    <cellStyle name="Normal 31 5 3 3" xfId="28139"/>
    <cellStyle name="Normal 31 5 4" xfId="28140"/>
    <cellStyle name="Normal 31 5 4 2" xfId="28141"/>
    <cellStyle name="Normal 31 5 5" xfId="28142"/>
    <cellStyle name="Normal 31 6" xfId="28143"/>
    <cellStyle name="Normal 31 6 2" xfId="28144"/>
    <cellStyle name="Normal 31 6 2 2" xfId="28145"/>
    <cellStyle name="Normal 31 6 2 2 2" xfId="28146"/>
    <cellStyle name="Normal 31 6 2 3" xfId="28147"/>
    <cellStyle name="Normal 31 6 3" xfId="28148"/>
    <cellStyle name="Normal 31 6 3 2" xfId="28149"/>
    <cellStyle name="Normal 31 6 4" xfId="28150"/>
    <cellStyle name="Normal 31 7" xfId="28151"/>
    <cellStyle name="Normal 31 7 2" xfId="28152"/>
    <cellStyle name="Normal 31 7 2 2" xfId="28153"/>
    <cellStyle name="Normal 31 7 3" xfId="28154"/>
    <cellStyle name="Normal 31 8" xfId="28155"/>
    <cellStyle name="Normal 31 8 2" xfId="28156"/>
    <cellStyle name="Normal 31 9" xfId="28157"/>
    <cellStyle name="Normal 32" xfId="28158"/>
    <cellStyle name="Normal 32 10" xfId="28159"/>
    <cellStyle name="Normal 32 11" xfId="28160"/>
    <cellStyle name="Normal 32 2" xfId="28161"/>
    <cellStyle name="Normal 32 2 2" xfId="28162"/>
    <cellStyle name="Normal 32 2 2 2" xfId="28163"/>
    <cellStyle name="Normal 32 2 2 2 2" xfId="28164"/>
    <cellStyle name="Normal 32 2 2 2 2 2" xfId="28165"/>
    <cellStyle name="Normal 32 2 2 2 2 2 2" xfId="28166"/>
    <cellStyle name="Normal 32 2 2 2 2 2 3" xfId="28167"/>
    <cellStyle name="Normal 32 2 2 2 2 3" xfId="28168"/>
    <cellStyle name="Normal 32 2 2 2 2 4" xfId="28169"/>
    <cellStyle name="Normal 32 2 2 2 3" xfId="28170"/>
    <cellStyle name="Normal 32 2 2 2 3 2" xfId="28171"/>
    <cellStyle name="Normal 32 2 2 2 3 3" xfId="28172"/>
    <cellStyle name="Normal 32 2 2 2 4" xfId="28173"/>
    <cellStyle name="Normal 32 2 2 2 5" xfId="28174"/>
    <cellStyle name="Normal 32 2 2 3" xfId="28175"/>
    <cellStyle name="Normal 32 2 2 3 2" xfId="28176"/>
    <cellStyle name="Normal 32 2 2 3 2 2" xfId="28177"/>
    <cellStyle name="Normal 32 2 2 3 2 3" xfId="28178"/>
    <cellStyle name="Normal 32 2 2 3 3" xfId="28179"/>
    <cellStyle name="Normal 32 2 2 3 4" xfId="28180"/>
    <cellStyle name="Normal 32 2 2 4" xfId="28181"/>
    <cellStyle name="Normal 32 2 2 4 2" xfId="28182"/>
    <cellStyle name="Normal 32 2 2 4 3" xfId="28183"/>
    <cellStyle name="Normal 32 2 2 5" xfId="28184"/>
    <cellStyle name="Normal 32 2 2 6" xfId="28185"/>
    <cellStyle name="Normal 32 2 3" xfId="28186"/>
    <cellStyle name="Normal 32 2 3 2" xfId="28187"/>
    <cellStyle name="Normal 32 2 3 2 2" xfId="28188"/>
    <cellStyle name="Normal 32 2 3 2 2 2" xfId="28189"/>
    <cellStyle name="Normal 32 2 3 2 2 3" xfId="28190"/>
    <cellStyle name="Normal 32 2 3 2 3" xfId="28191"/>
    <cellStyle name="Normal 32 2 3 2 4" xfId="28192"/>
    <cellStyle name="Normal 32 2 3 3" xfId="28193"/>
    <cellStyle name="Normal 32 2 3 3 2" xfId="28194"/>
    <cellStyle name="Normal 32 2 3 3 3" xfId="28195"/>
    <cellStyle name="Normal 32 2 3 4" xfId="28196"/>
    <cellStyle name="Normal 32 2 3 5" xfId="28197"/>
    <cellStyle name="Normal 32 2 4" xfId="28198"/>
    <cellStyle name="Normal 32 2 4 2" xfId="28199"/>
    <cellStyle name="Normal 32 2 4 2 2" xfId="28200"/>
    <cellStyle name="Normal 32 2 4 2 3" xfId="28201"/>
    <cellStyle name="Normal 32 2 4 3" xfId="28202"/>
    <cellStyle name="Normal 32 2 4 4" xfId="28203"/>
    <cellStyle name="Normal 32 2 5" xfId="28204"/>
    <cellStyle name="Normal 32 2 5 2" xfId="28205"/>
    <cellStyle name="Normal 32 2 5 3" xfId="28206"/>
    <cellStyle name="Normal 32 2 6" xfId="28207"/>
    <cellStyle name="Normal 32 2 7" xfId="28208"/>
    <cellStyle name="Normal 32 3" xfId="28209"/>
    <cellStyle name="Normal 32 3 2" xfId="28210"/>
    <cellStyle name="Normal 32 3 2 2" xfId="28211"/>
    <cellStyle name="Normal 32 3 2 2 2" xfId="28212"/>
    <cellStyle name="Normal 32 3 2 2 2 2" xfId="28213"/>
    <cellStyle name="Normal 32 3 2 2 2 2 2" xfId="28214"/>
    <cellStyle name="Normal 32 3 2 2 2 2 3" xfId="28215"/>
    <cellStyle name="Normal 32 3 2 2 2 3" xfId="28216"/>
    <cellStyle name="Normal 32 3 2 2 2 4" xfId="28217"/>
    <cellStyle name="Normal 32 3 2 2 3" xfId="28218"/>
    <cellStyle name="Normal 32 3 2 2 3 2" xfId="28219"/>
    <cellStyle name="Normal 32 3 2 2 3 3" xfId="28220"/>
    <cellStyle name="Normal 32 3 2 2 4" xfId="28221"/>
    <cellStyle name="Normal 32 3 2 2 5" xfId="28222"/>
    <cellStyle name="Normal 32 3 2 3" xfId="28223"/>
    <cellStyle name="Normal 32 3 2 3 2" xfId="28224"/>
    <cellStyle name="Normal 32 3 2 3 2 2" xfId="28225"/>
    <cellStyle name="Normal 32 3 2 3 2 3" xfId="28226"/>
    <cellStyle name="Normal 32 3 2 3 3" xfId="28227"/>
    <cellStyle name="Normal 32 3 2 3 4" xfId="28228"/>
    <cellStyle name="Normal 32 3 2 4" xfId="28229"/>
    <cellStyle name="Normal 32 3 2 4 2" xfId="28230"/>
    <cellStyle name="Normal 32 3 2 4 3" xfId="28231"/>
    <cellStyle name="Normal 32 3 2 5" xfId="28232"/>
    <cellStyle name="Normal 32 3 2 6" xfId="28233"/>
    <cellStyle name="Normal 32 3 3" xfId="28234"/>
    <cellStyle name="Normal 32 3 3 2" xfId="28235"/>
    <cellStyle name="Normal 32 3 3 2 2" xfId="28236"/>
    <cellStyle name="Normal 32 3 3 2 2 2" xfId="28237"/>
    <cellStyle name="Normal 32 3 3 2 2 3" xfId="28238"/>
    <cellStyle name="Normal 32 3 3 2 3" xfId="28239"/>
    <cellStyle name="Normal 32 3 3 2 4" xfId="28240"/>
    <cellStyle name="Normal 32 3 3 3" xfId="28241"/>
    <cellStyle name="Normal 32 3 3 3 2" xfId="28242"/>
    <cellStyle name="Normal 32 3 3 3 3" xfId="28243"/>
    <cellStyle name="Normal 32 3 3 4" xfId="28244"/>
    <cellStyle name="Normal 32 3 3 5" xfId="28245"/>
    <cellStyle name="Normal 32 3 4" xfId="28246"/>
    <cellStyle name="Normal 32 3 4 2" xfId="28247"/>
    <cellStyle name="Normal 32 3 4 2 2" xfId="28248"/>
    <cellStyle name="Normal 32 3 4 2 3" xfId="28249"/>
    <cellStyle name="Normal 32 3 4 3" xfId="28250"/>
    <cellStyle name="Normal 32 3 4 4" xfId="28251"/>
    <cellStyle name="Normal 32 3 5" xfId="28252"/>
    <cellStyle name="Normal 32 3 5 2" xfId="28253"/>
    <cellStyle name="Normal 32 3 5 3" xfId="28254"/>
    <cellStyle name="Normal 32 3 6" xfId="28255"/>
    <cellStyle name="Normal 32 3 7" xfId="28256"/>
    <cellStyle name="Normal 32 4" xfId="28257"/>
    <cellStyle name="Normal 32 4 2" xfId="28258"/>
    <cellStyle name="Normal 32 4 2 2" xfId="28259"/>
    <cellStyle name="Normal 32 4 2 2 2" xfId="28260"/>
    <cellStyle name="Normal 32 4 2 2 2 2" xfId="28261"/>
    <cellStyle name="Normal 32 4 2 2 2 3" xfId="28262"/>
    <cellStyle name="Normal 32 4 2 2 3" xfId="28263"/>
    <cellStyle name="Normal 32 4 2 2 4" xfId="28264"/>
    <cellStyle name="Normal 32 4 2 3" xfId="28265"/>
    <cellStyle name="Normal 32 4 2 3 2" xfId="28266"/>
    <cellStyle name="Normal 32 4 2 3 3" xfId="28267"/>
    <cellStyle name="Normal 32 4 2 4" xfId="28268"/>
    <cellStyle name="Normal 32 4 2 5" xfId="28269"/>
    <cellStyle name="Normal 32 4 3" xfId="28270"/>
    <cellStyle name="Normal 32 4 3 2" xfId="28271"/>
    <cellStyle name="Normal 32 4 3 2 2" xfId="28272"/>
    <cellStyle name="Normal 32 4 3 2 3" xfId="28273"/>
    <cellStyle name="Normal 32 4 3 3" xfId="28274"/>
    <cellStyle name="Normal 32 4 3 4" xfId="28275"/>
    <cellStyle name="Normal 32 4 4" xfId="28276"/>
    <cellStyle name="Normal 32 4 4 2" xfId="28277"/>
    <cellStyle name="Normal 32 4 4 3" xfId="28278"/>
    <cellStyle name="Normal 32 4 5" xfId="28279"/>
    <cellStyle name="Normal 32 4 6" xfId="28280"/>
    <cellStyle name="Normal 32 5" xfId="28281"/>
    <cellStyle name="Normal 32 5 2" xfId="28282"/>
    <cellStyle name="Normal 32 5 2 2" xfId="28283"/>
    <cellStyle name="Normal 32 5 2 2 2" xfId="28284"/>
    <cellStyle name="Normal 32 5 2 2 3" xfId="28285"/>
    <cellStyle name="Normal 32 5 2 3" xfId="28286"/>
    <cellStyle name="Normal 32 5 2 4" xfId="28287"/>
    <cellStyle name="Normal 32 5 3" xfId="28288"/>
    <cellStyle name="Normal 32 5 3 2" xfId="28289"/>
    <cellStyle name="Normal 32 5 3 3" xfId="28290"/>
    <cellStyle name="Normal 32 5 4" xfId="28291"/>
    <cellStyle name="Normal 32 5 5" xfId="28292"/>
    <cellStyle name="Normal 32 6" xfId="28293"/>
    <cellStyle name="Normal 32 6 2" xfId="28294"/>
    <cellStyle name="Normal 32 6 2 2" xfId="28295"/>
    <cellStyle name="Normal 32 6 2 3" xfId="28296"/>
    <cellStyle name="Normal 32 6 3" xfId="28297"/>
    <cellStyle name="Normal 32 6 4" xfId="28298"/>
    <cellStyle name="Normal 32 7" xfId="28299"/>
    <cellStyle name="Normal 32 7 2" xfId="28300"/>
    <cellStyle name="Normal 32 7 2 2" xfId="28301"/>
    <cellStyle name="Normal 32 7 2 3" xfId="28302"/>
    <cellStyle name="Normal 32 7 3" xfId="28303"/>
    <cellStyle name="Normal 32 7 4" xfId="28304"/>
    <cellStyle name="Normal 32 8" xfId="28305"/>
    <cellStyle name="Normal 32 8 2" xfId="28306"/>
    <cellStyle name="Normal 32 8 3" xfId="28307"/>
    <cellStyle name="Normal 32 9" xfId="28308"/>
    <cellStyle name="Normal 32 9 2" xfId="28309"/>
    <cellStyle name="Normal 33" xfId="28310"/>
    <cellStyle name="Normal 33 10" xfId="28311"/>
    <cellStyle name="Normal 33 11" xfId="28312"/>
    <cellStyle name="Normal 33 2" xfId="28313"/>
    <cellStyle name="Normal 33 2 2" xfId="28314"/>
    <cellStyle name="Normal 33 2 2 2" xfId="28315"/>
    <cellStyle name="Normal 33 2 2 2 2" xfId="28316"/>
    <cellStyle name="Normal 33 2 2 2 2 2" xfId="28317"/>
    <cellStyle name="Normal 33 2 2 2 2 2 2" xfId="28318"/>
    <cellStyle name="Normal 33 2 2 2 2 2 3" xfId="28319"/>
    <cellStyle name="Normal 33 2 2 2 2 3" xfId="28320"/>
    <cellStyle name="Normal 33 2 2 2 2 4" xfId="28321"/>
    <cellStyle name="Normal 33 2 2 2 3" xfId="28322"/>
    <cellStyle name="Normal 33 2 2 2 3 2" xfId="28323"/>
    <cellStyle name="Normal 33 2 2 2 3 3" xfId="28324"/>
    <cellStyle name="Normal 33 2 2 2 4" xfId="28325"/>
    <cellStyle name="Normal 33 2 2 2 5" xfId="28326"/>
    <cellStyle name="Normal 33 2 2 3" xfId="28327"/>
    <cellStyle name="Normal 33 2 2 3 2" xfId="28328"/>
    <cellStyle name="Normal 33 2 2 3 2 2" xfId="28329"/>
    <cellStyle name="Normal 33 2 2 3 2 3" xfId="28330"/>
    <cellStyle name="Normal 33 2 2 3 3" xfId="28331"/>
    <cellStyle name="Normal 33 2 2 3 4" xfId="28332"/>
    <cellStyle name="Normal 33 2 2 4" xfId="28333"/>
    <cellStyle name="Normal 33 2 2 4 2" xfId="28334"/>
    <cellStyle name="Normal 33 2 2 4 3" xfId="28335"/>
    <cellStyle name="Normal 33 2 2 5" xfId="28336"/>
    <cellStyle name="Normal 33 2 2 6" xfId="28337"/>
    <cellStyle name="Normal 33 2 3" xfId="28338"/>
    <cellStyle name="Normal 33 2 3 2" xfId="28339"/>
    <cellStyle name="Normal 33 2 3 2 2" xfId="28340"/>
    <cellStyle name="Normal 33 2 3 2 2 2" xfId="28341"/>
    <cellStyle name="Normal 33 2 3 2 2 3" xfId="28342"/>
    <cellStyle name="Normal 33 2 3 2 3" xfId="28343"/>
    <cellStyle name="Normal 33 2 3 2 4" xfId="28344"/>
    <cellStyle name="Normal 33 2 3 3" xfId="28345"/>
    <cellStyle name="Normal 33 2 3 3 2" xfId="28346"/>
    <cellStyle name="Normal 33 2 3 3 3" xfId="28347"/>
    <cellStyle name="Normal 33 2 3 4" xfId="28348"/>
    <cellStyle name="Normal 33 2 3 5" xfId="28349"/>
    <cellStyle name="Normal 33 2 4" xfId="28350"/>
    <cellStyle name="Normal 33 2 4 2" xfId="28351"/>
    <cellStyle name="Normal 33 2 4 2 2" xfId="28352"/>
    <cellStyle name="Normal 33 2 4 2 3" xfId="28353"/>
    <cellStyle name="Normal 33 2 4 3" xfId="28354"/>
    <cellStyle name="Normal 33 2 4 4" xfId="28355"/>
    <cellStyle name="Normal 33 2 5" xfId="28356"/>
    <cellStyle name="Normal 33 2 5 2" xfId="28357"/>
    <cellStyle name="Normal 33 2 5 3" xfId="28358"/>
    <cellStyle name="Normal 33 2 6" xfId="28359"/>
    <cellStyle name="Normal 33 2 7" xfId="28360"/>
    <cellStyle name="Normal 33 3" xfId="28361"/>
    <cellStyle name="Normal 33 3 2" xfId="28362"/>
    <cellStyle name="Normal 33 3 2 2" xfId="28363"/>
    <cellStyle name="Normal 33 3 2 2 2" xfId="28364"/>
    <cellStyle name="Normal 33 3 2 2 2 2" xfId="28365"/>
    <cellStyle name="Normal 33 3 2 2 2 2 2" xfId="28366"/>
    <cellStyle name="Normal 33 3 2 2 2 2 3" xfId="28367"/>
    <cellStyle name="Normal 33 3 2 2 2 3" xfId="28368"/>
    <cellStyle name="Normal 33 3 2 2 2 4" xfId="28369"/>
    <cellStyle name="Normal 33 3 2 2 3" xfId="28370"/>
    <cellStyle name="Normal 33 3 2 2 3 2" xfId="28371"/>
    <cellStyle name="Normal 33 3 2 2 3 3" xfId="28372"/>
    <cellStyle name="Normal 33 3 2 2 4" xfId="28373"/>
    <cellStyle name="Normal 33 3 2 2 5" xfId="28374"/>
    <cellStyle name="Normal 33 3 2 3" xfId="28375"/>
    <cellStyle name="Normal 33 3 2 3 2" xfId="28376"/>
    <cellStyle name="Normal 33 3 2 3 2 2" xfId="28377"/>
    <cellStyle name="Normal 33 3 2 3 2 3" xfId="28378"/>
    <cellStyle name="Normal 33 3 2 3 3" xfId="28379"/>
    <cellStyle name="Normal 33 3 2 3 4" xfId="28380"/>
    <cellStyle name="Normal 33 3 2 4" xfId="28381"/>
    <cellStyle name="Normal 33 3 2 4 2" xfId="28382"/>
    <cellStyle name="Normal 33 3 2 4 3" xfId="28383"/>
    <cellStyle name="Normal 33 3 2 5" xfId="28384"/>
    <cellStyle name="Normal 33 3 2 6" xfId="28385"/>
    <cellStyle name="Normal 33 3 3" xfId="28386"/>
    <cellStyle name="Normal 33 3 3 2" xfId="28387"/>
    <cellStyle name="Normal 33 3 3 2 2" xfId="28388"/>
    <cellStyle name="Normal 33 3 3 2 2 2" xfId="28389"/>
    <cellStyle name="Normal 33 3 3 2 2 3" xfId="28390"/>
    <cellStyle name="Normal 33 3 3 2 3" xfId="28391"/>
    <cellStyle name="Normal 33 3 3 2 4" xfId="28392"/>
    <cellStyle name="Normal 33 3 3 3" xfId="28393"/>
    <cellStyle name="Normal 33 3 3 3 2" xfId="28394"/>
    <cellStyle name="Normal 33 3 3 3 3" xfId="28395"/>
    <cellStyle name="Normal 33 3 3 4" xfId="28396"/>
    <cellStyle name="Normal 33 3 3 5" xfId="28397"/>
    <cellStyle name="Normal 33 3 4" xfId="28398"/>
    <cellStyle name="Normal 33 3 4 2" xfId="28399"/>
    <cellStyle name="Normal 33 3 4 2 2" xfId="28400"/>
    <cellStyle name="Normal 33 3 4 2 3" xfId="28401"/>
    <cellStyle name="Normal 33 3 4 3" xfId="28402"/>
    <cellStyle name="Normal 33 3 4 4" xfId="28403"/>
    <cellStyle name="Normal 33 3 5" xfId="28404"/>
    <cellStyle name="Normal 33 3 5 2" xfId="28405"/>
    <cellStyle name="Normal 33 3 5 3" xfId="28406"/>
    <cellStyle name="Normal 33 3 6" xfId="28407"/>
    <cellStyle name="Normal 33 3 7" xfId="28408"/>
    <cellStyle name="Normal 33 4" xfId="28409"/>
    <cellStyle name="Normal 33 4 2" xfId="28410"/>
    <cellStyle name="Normal 33 4 2 2" xfId="28411"/>
    <cellStyle name="Normal 33 4 2 2 2" xfId="28412"/>
    <cellStyle name="Normal 33 4 2 2 2 2" xfId="28413"/>
    <cellStyle name="Normal 33 4 2 2 2 3" xfId="28414"/>
    <cellStyle name="Normal 33 4 2 2 3" xfId="28415"/>
    <cellStyle name="Normal 33 4 2 2 4" xfId="28416"/>
    <cellStyle name="Normal 33 4 2 3" xfId="28417"/>
    <cellStyle name="Normal 33 4 2 3 2" xfId="28418"/>
    <cellStyle name="Normal 33 4 2 3 3" xfId="28419"/>
    <cellStyle name="Normal 33 4 2 4" xfId="28420"/>
    <cellStyle name="Normal 33 4 2 5" xfId="28421"/>
    <cellStyle name="Normal 33 4 3" xfId="28422"/>
    <cellStyle name="Normal 33 4 3 2" xfId="28423"/>
    <cellStyle name="Normal 33 4 3 2 2" xfId="28424"/>
    <cellStyle name="Normal 33 4 3 2 3" xfId="28425"/>
    <cellStyle name="Normal 33 4 3 3" xfId="28426"/>
    <cellStyle name="Normal 33 4 3 4" xfId="28427"/>
    <cellStyle name="Normal 33 4 4" xfId="28428"/>
    <cellStyle name="Normal 33 4 4 2" xfId="28429"/>
    <cellStyle name="Normal 33 4 4 3" xfId="28430"/>
    <cellStyle name="Normal 33 4 5" xfId="28431"/>
    <cellStyle name="Normal 33 4 6" xfId="28432"/>
    <cellStyle name="Normal 33 5" xfId="28433"/>
    <cellStyle name="Normal 33 5 2" xfId="28434"/>
    <cellStyle name="Normal 33 5 2 2" xfId="28435"/>
    <cellStyle name="Normal 33 5 2 2 2" xfId="28436"/>
    <cellStyle name="Normal 33 5 2 2 3" xfId="28437"/>
    <cellStyle name="Normal 33 5 2 3" xfId="28438"/>
    <cellStyle name="Normal 33 5 2 4" xfId="28439"/>
    <cellStyle name="Normal 33 5 3" xfId="28440"/>
    <cellStyle name="Normal 33 5 3 2" xfId="28441"/>
    <cellStyle name="Normal 33 5 3 3" xfId="28442"/>
    <cellStyle name="Normal 33 5 4" xfId="28443"/>
    <cellStyle name="Normal 33 5 5" xfId="28444"/>
    <cellStyle name="Normal 33 6" xfId="28445"/>
    <cellStyle name="Normal 33 6 2" xfId="28446"/>
    <cellStyle name="Normal 33 6 2 2" xfId="28447"/>
    <cellStyle name="Normal 33 6 2 3" xfId="28448"/>
    <cellStyle name="Normal 33 6 3" xfId="28449"/>
    <cellStyle name="Normal 33 6 4" xfId="28450"/>
    <cellStyle name="Normal 33 7" xfId="28451"/>
    <cellStyle name="Normal 33 7 2" xfId="28452"/>
    <cellStyle name="Normal 33 7 2 2" xfId="28453"/>
    <cellStyle name="Normal 33 7 2 3" xfId="28454"/>
    <cellStyle name="Normal 33 7 3" xfId="28455"/>
    <cellStyle name="Normal 33 7 4" xfId="28456"/>
    <cellStyle name="Normal 33 8" xfId="28457"/>
    <cellStyle name="Normal 33 8 2" xfId="28458"/>
    <cellStyle name="Normal 33 8 3" xfId="28459"/>
    <cellStyle name="Normal 33 9" xfId="28460"/>
    <cellStyle name="Normal 33 9 2" xfId="28461"/>
    <cellStyle name="Normal 34" xfId="28462"/>
    <cellStyle name="Normal 34 2" xfId="28463"/>
    <cellStyle name="Normal 34 2 2" xfId="28464"/>
    <cellStyle name="Normal 34 2 2 2" xfId="28465"/>
    <cellStyle name="Normal 34 2 2 2 2" xfId="28466"/>
    <cellStyle name="Normal 34 2 2 2 2 2" xfId="28467"/>
    <cellStyle name="Normal 34 2 2 2 2 2 2" xfId="28468"/>
    <cellStyle name="Normal 34 2 2 2 2 3" xfId="28469"/>
    <cellStyle name="Normal 34 2 2 2 3" xfId="28470"/>
    <cellStyle name="Normal 34 2 2 2 3 2" xfId="28471"/>
    <cellStyle name="Normal 34 2 2 2 4" xfId="28472"/>
    <cellStyle name="Normal 34 2 2 3" xfId="28473"/>
    <cellStyle name="Normal 34 2 2 3 2" xfId="28474"/>
    <cellStyle name="Normal 34 2 2 3 2 2" xfId="28475"/>
    <cellStyle name="Normal 34 2 2 3 3" xfId="28476"/>
    <cellStyle name="Normal 34 2 2 4" xfId="28477"/>
    <cellStyle name="Normal 34 2 2 4 2" xfId="28478"/>
    <cellStyle name="Normal 34 2 2 5" xfId="28479"/>
    <cellStyle name="Normal 34 2 3" xfId="28480"/>
    <cellStyle name="Normal 34 2 3 2" xfId="28481"/>
    <cellStyle name="Normal 34 2 3 2 2" xfId="28482"/>
    <cellStyle name="Normal 34 2 3 2 2 2" xfId="28483"/>
    <cellStyle name="Normal 34 2 3 2 2 2 2" xfId="28484"/>
    <cellStyle name="Normal 34 2 3 2 2 3" xfId="28485"/>
    <cellStyle name="Normal 34 2 3 2 3" xfId="28486"/>
    <cellStyle name="Normal 34 2 3 2 3 2" xfId="28487"/>
    <cellStyle name="Normal 34 2 3 2 4" xfId="28488"/>
    <cellStyle name="Normal 34 2 3 3" xfId="28489"/>
    <cellStyle name="Normal 34 2 3 3 2" xfId="28490"/>
    <cellStyle name="Normal 34 2 3 3 2 2" xfId="28491"/>
    <cellStyle name="Normal 34 2 3 3 3" xfId="28492"/>
    <cellStyle name="Normal 34 2 3 4" xfId="28493"/>
    <cellStyle name="Normal 34 2 3 4 2" xfId="28494"/>
    <cellStyle name="Normal 34 2 3 5" xfId="28495"/>
    <cellStyle name="Normal 34 2 4" xfId="28496"/>
    <cellStyle name="Normal 34 2 4 2" xfId="28497"/>
    <cellStyle name="Normal 34 2 4 2 2" xfId="28498"/>
    <cellStyle name="Normal 34 2 4 2 2 2" xfId="28499"/>
    <cellStyle name="Normal 34 2 4 2 3" xfId="28500"/>
    <cellStyle name="Normal 34 2 4 3" xfId="28501"/>
    <cellStyle name="Normal 34 2 4 3 2" xfId="28502"/>
    <cellStyle name="Normal 34 2 4 4" xfId="28503"/>
    <cellStyle name="Normal 34 2 5" xfId="28504"/>
    <cellStyle name="Normal 34 2 5 2" xfId="28505"/>
    <cellStyle name="Normal 34 2 5 2 2" xfId="28506"/>
    <cellStyle name="Normal 34 2 5 3" xfId="28507"/>
    <cellStyle name="Normal 34 2 6" xfId="28508"/>
    <cellStyle name="Normal 34 2 6 2" xfId="28509"/>
    <cellStyle name="Normal 34 2 7" xfId="28510"/>
    <cellStyle name="Normal 34 3" xfId="28511"/>
    <cellStyle name="Normal 34 3 2" xfId="28512"/>
    <cellStyle name="Normal 34 3 2 2" xfId="28513"/>
    <cellStyle name="Normal 34 3 2 2 2" xfId="28514"/>
    <cellStyle name="Normal 34 3 2 2 2 2" xfId="28515"/>
    <cellStyle name="Normal 34 3 2 2 2 2 2" xfId="28516"/>
    <cellStyle name="Normal 34 3 2 2 2 3" xfId="28517"/>
    <cellStyle name="Normal 34 3 2 2 3" xfId="28518"/>
    <cellStyle name="Normal 34 3 2 2 3 2" xfId="28519"/>
    <cellStyle name="Normal 34 3 2 2 4" xfId="28520"/>
    <cellStyle name="Normal 34 3 2 3" xfId="28521"/>
    <cellStyle name="Normal 34 3 2 3 2" xfId="28522"/>
    <cellStyle name="Normal 34 3 2 3 2 2" xfId="28523"/>
    <cellStyle name="Normal 34 3 2 3 3" xfId="28524"/>
    <cellStyle name="Normal 34 3 2 4" xfId="28525"/>
    <cellStyle name="Normal 34 3 2 4 2" xfId="28526"/>
    <cellStyle name="Normal 34 3 2 5" xfId="28527"/>
    <cellStyle name="Normal 34 3 3" xfId="28528"/>
    <cellStyle name="Normal 34 3 3 2" xfId="28529"/>
    <cellStyle name="Normal 34 3 3 2 2" xfId="28530"/>
    <cellStyle name="Normal 34 3 3 2 2 2" xfId="28531"/>
    <cellStyle name="Normal 34 3 3 2 2 2 2" xfId="28532"/>
    <cellStyle name="Normal 34 3 3 2 2 3" xfId="28533"/>
    <cellStyle name="Normal 34 3 3 2 3" xfId="28534"/>
    <cellStyle name="Normal 34 3 3 2 3 2" xfId="28535"/>
    <cellStyle name="Normal 34 3 3 2 4" xfId="28536"/>
    <cellStyle name="Normal 34 3 3 3" xfId="28537"/>
    <cellStyle name="Normal 34 3 3 3 2" xfId="28538"/>
    <cellStyle name="Normal 34 3 3 3 2 2" xfId="28539"/>
    <cellStyle name="Normal 34 3 3 3 3" xfId="28540"/>
    <cellStyle name="Normal 34 3 3 4" xfId="28541"/>
    <cellStyle name="Normal 34 3 3 4 2" xfId="28542"/>
    <cellStyle name="Normal 34 3 3 5" xfId="28543"/>
    <cellStyle name="Normal 34 3 4" xfId="28544"/>
    <cellStyle name="Normal 34 3 4 2" xfId="28545"/>
    <cellStyle name="Normal 34 3 4 2 2" xfId="28546"/>
    <cellStyle name="Normal 34 3 4 2 2 2" xfId="28547"/>
    <cellStyle name="Normal 34 3 4 2 3" xfId="28548"/>
    <cellStyle name="Normal 34 3 4 3" xfId="28549"/>
    <cellStyle name="Normal 34 3 4 3 2" xfId="28550"/>
    <cellStyle name="Normal 34 3 4 4" xfId="28551"/>
    <cellStyle name="Normal 34 3 5" xfId="28552"/>
    <cellStyle name="Normal 34 3 5 2" xfId="28553"/>
    <cellStyle name="Normal 34 3 5 2 2" xfId="28554"/>
    <cellStyle name="Normal 34 3 5 3" xfId="28555"/>
    <cellStyle name="Normal 34 3 6" xfId="28556"/>
    <cellStyle name="Normal 34 3 6 2" xfId="28557"/>
    <cellStyle name="Normal 34 3 7" xfId="28558"/>
    <cellStyle name="Normal 34 4" xfId="28559"/>
    <cellStyle name="Normal 34 4 2" xfId="28560"/>
    <cellStyle name="Normal 34 4 2 2" xfId="28561"/>
    <cellStyle name="Normal 34 4 2 2 2" xfId="28562"/>
    <cellStyle name="Normal 34 4 2 2 2 2" xfId="28563"/>
    <cellStyle name="Normal 34 4 2 2 3" xfId="28564"/>
    <cellStyle name="Normal 34 4 2 3" xfId="28565"/>
    <cellStyle name="Normal 34 4 2 3 2" xfId="28566"/>
    <cellStyle name="Normal 34 4 2 4" xfId="28567"/>
    <cellStyle name="Normal 34 4 3" xfId="28568"/>
    <cellStyle name="Normal 34 4 3 2" xfId="28569"/>
    <cellStyle name="Normal 34 4 3 2 2" xfId="28570"/>
    <cellStyle name="Normal 34 4 3 3" xfId="28571"/>
    <cellStyle name="Normal 34 4 4" xfId="28572"/>
    <cellStyle name="Normal 34 4 4 2" xfId="28573"/>
    <cellStyle name="Normal 34 4 5" xfId="28574"/>
    <cellStyle name="Normal 34 5" xfId="28575"/>
    <cellStyle name="Normal 34 5 2" xfId="28576"/>
    <cellStyle name="Normal 34 5 2 2" xfId="28577"/>
    <cellStyle name="Normal 34 5 2 2 2" xfId="28578"/>
    <cellStyle name="Normal 34 5 2 2 2 2" xfId="28579"/>
    <cellStyle name="Normal 34 5 2 2 3" xfId="28580"/>
    <cellStyle name="Normal 34 5 2 3" xfId="28581"/>
    <cellStyle name="Normal 34 5 2 3 2" xfId="28582"/>
    <cellStyle name="Normal 34 5 2 4" xfId="28583"/>
    <cellStyle name="Normal 34 5 3" xfId="28584"/>
    <cellStyle name="Normal 34 5 3 2" xfId="28585"/>
    <cellStyle name="Normal 34 5 3 2 2" xfId="28586"/>
    <cellStyle name="Normal 34 5 3 3" xfId="28587"/>
    <cellStyle name="Normal 34 5 4" xfId="28588"/>
    <cellStyle name="Normal 34 5 4 2" xfId="28589"/>
    <cellStyle name="Normal 34 5 5" xfId="28590"/>
    <cellStyle name="Normal 34 6" xfId="28591"/>
    <cellStyle name="Normal 34 6 2" xfId="28592"/>
    <cellStyle name="Normal 34 6 2 2" xfId="28593"/>
    <cellStyle name="Normal 34 6 2 2 2" xfId="28594"/>
    <cellStyle name="Normal 34 6 2 3" xfId="28595"/>
    <cellStyle name="Normal 34 6 3" xfId="28596"/>
    <cellStyle name="Normal 34 6 3 2" xfId="28597"/>
    <cellStyle name="Normal 34 6 4" xfId="28598"/>
    <cellStyle name="Normal 34 7" xfId="28599"/>
    <cellStyle name="Normal 34 7 2" xfId="28600"/>
    <cellStyle name="Normal 34 7 2 2" xfId="28601"/>
    <cellStyle name="Normal 34 7 3" xfId="28602"/>
    <cellStyle name="Normal 34 8" xfId="28603"/>
    <cellStyle name="Normal 34 8 2" xfId="28604"/>
    <cellStyle name="Normal 34 9" xfId="28605"/>
    <cellStyle name="Normal 35" xfId="28606"/>
    <cellStyle name="Normal 35 2" xfId="28607"/>
    <cellStyle name="Normal 35 2 2" xfId="28608"/>
    <cellStyle name="Normal 35 2 2 2" xfId="28609"/>
    <cellStyle name="Normal 35 2 2 2 2" xfId="28610"/>
    <cellStyle name="Normal 35 2 2 2 2 2" xfId="28611"/>
    <cellStyle name="Normal 35 2 2 2 2 2 2" xfId="28612"/>
    <cellStyle name="Normal 35 2 2 2 2 3" xfId="28613"/>
    <cellStyle name="Normal 35 2 2 2 3" xfId="28614"/>
    <cellStyle name="Normal 35 2 2 2 3 2" xfId="28615"/>
    <cellStyle name="Normal 35 2 2 2 4" xfId="28616"/>
    <cellStyle name="Normal 35 2 2 3" xfId="28617"/>
    <cellStyle name="Normal 35 2 2 3 2" xfId="28618"/>
    <cellStyle name="Normal 35 2 2 3 2 2" xfId="28619"/>
    <cellStyle name="Normal 35 2 2 3 3" xfId="28620"/>
    <cellStyle name="Normal 35 2 2 4" xfId="28621"/>
    <cellStyle name="Normal 35 2 2 4 2" xfId="28622"/>
    <cellStyle name="Normal 35 2 2 5" xfId="28623"/>
    <cellStyle name="Normal 35 2 3" xfId="28624"/>
    <cellStyle name="Normal 35 2 3 2" xfId="28625"/>
    <cellStyle name="Normal 35 2 3 2 2" xfId="28626"/>
    <cellStyle name="Normal 35 2 3 2 2 2" xfId="28627"/>
    <cellStyle name="Normal 35 2 3 2 2 2 2" xfId="28628"/>
    <cellStyle name="Normal 35 2 3 2 2 3" xfId="28629"/>
    <cellStyle name="Normal 35 2 3 2 3" xfId="28630"/>
    <cellStyle name="Normal 35 2 3 2 3 2" xfId="28631"/>
    <cellStyle name="Normal 35 2 3 2 4" xfId="28632"/>
    <cellStyle name="Normal 35 2 3 3" xfId="28633"/>
    <cellStyle name="Normal 35 2 3 3 2" xfId="28634"/>
    <cellStyle name="Normal 35 2 3 3 2 2" xfId="28635"/>
    <cellStyle name="Normal 35 2 3 3 3" xfId="28636"/>
    <cellStyle name="Normal 35 2 3 4" xfId="28637"/>
    <cellStyle name="Normal 35 2 3 4 2" xfId="28638"/>
    <cellStyle name="Normal 35 2 3 5" xfId="28639"/>
    <cellStyle name="Normal 35 2 4" xfId="28640"/>
    <cellStyle name="Normal 35 2 4 2" xfId="28641"/>
    <cellStyle name="Normal 35 2 4 2 2" xfId="28642"/>
    <cellStyle name="Normal 35 2 4 2 2 2" xfId="28643"/>
    <cellStyle name="Normal 35 2 4 2 3" xfId="28644"/>
    <cellStyle name="Normal 35 2 4 3" xfId="28645"/>
    <cellStyle name="Normal 35 2 4 3 2" xfId="28646"/>
    <cellStyle name="Normal 35 2 4 4" xfId="28647"/>
    <cellStyle name="Normal 35 2 5" xfId="28648"/>
    <cellStyle name="Normal 35 2 5 2" xfId="28649"/>
    <cellStyle name="Normal 35 2 5 2 2" xfId="28650"/>
    <cellStyle name="Normal 35 2 5 3" xfId="28651"/>
    <cellStyle name="Normal 35 2 6" xfId="28652"/>
    <cellStyle name="Normal 35 2 6 2" xfId="28653"/>
    <cellStyle name="Normal 35 2 7" xfId="28654"/>
    <cellStyle name="Normal 35 3" xfId="28655"/>
    <cellStyle name="Normal 35 3 2" xfId="28656"/>
    <cellStyle name="Normal 35 3 2 2" xfId="28657"/>
    <cellStyle name="Normal 35 3 2 2 2" xfId="28658"/>
    <cellStyle name="Normal 35 3 2 2 2 2" xfId="28659"/>
    <cellStyle name="Normal 35 3 2 2 2 2 2" xfId="28660"/>
    <cellStyle name="Normal 35 3 2 2 2 3" xfId="28661"/>
    <cellStyle name="Normal 35 3 2 2 3" xfId="28662"/>
    <cellStyle name="Normal 35 3 2 2 3 2" xfId="28663"/>
    <cellStyle name="Normal 35 3 2 2 4" xfId="28664"/>
    <cellStyle name="Normal 35 3 2 3" xfId="28665"/>
    <cellStyle name="Normal 35 3 2 3 2" xfId="28666"/>
    <cellStyle name="Normal 35 3 2 3 2 2" xfId="28667"/>
    <cellStyle name="Normal 35 3 2 3 3" xfId="28668"/>
    <cellStyle name="Normal 35 3 2 4" xfId="28669"/>
    <cellStyle name="Normal 35 3 2 4 2" xfId="28670"/>
    <cellStyle name="Normal 35 3 2 5" xfId="28671"/>
    <cellStyle name="Normal 35 3 3" xfId="28672"/>
    <cellStyle name="Normal 35 3 3 2" xfId="28673"/>
    <cellStyle name="Normal 35 3 3 2 2" xfId="28674"/>
    <cellStyle name="Normal 35 3 3 2 2 2" xfId="28675"/>
    <cellStyle name="Normal 35 3 3 2 2 2 2" xfId="28676"/>
    <cellStyle name="Normal 35 3 3 2 2 3" xfId="28677"/>
    <cellStyle name="Normal 35 3 3 2 3" xfId="28678"/>
    <cellStyle name="Normal 35 3 3 2 3 2" xfId="28679"/>
    <cellStyle name="Normal 35 3 3 2 4" xfId="28680"/>
    <cellStyle name="Normal 35 3 3 3" xfId="28681"/>
    <cellStyle name="Normal 35 3 3 3 2" xfId="28682"/>
    <cellStyle name="Normal 35 3 3 3 2 2" xfId="28683"/>
    <cellStyle name="Normal 35 3 3 3 3" xfId="28684"/>
    <cellStyle name="Normal 35 3 3 4" xfId="28685"/>
    <cellStyle name="Normal 35 3 3 4 2" xfId="28686"/>
    <cellStyle name="Normal 35 3 3 5" xfId="28687"/>
    <cellStyle name="Normal 35 3 4" xfId="28688"/>
    <cellStyle name="Normal 35 3 4 2" xfId="28689"/>
    <cellStyle name="Normal 35 3 4 2 2" xfId="28690"/>
    <cellStyle name="Normal 35 3 4 2 2 2" xfId="28691"/>
    <cellStyle name="Normal 35 3 4 2 3" xfId="28692"/>
    <cellStyle name="Normal 35 3 4 3" xfId="28693"/>
    <cellStyle name="Normal 35 3 4 3 2" xfId="28694"/>
    <cellStyle name="Normal 35 3 4 4" xfId="28695"/>
    <cellStyle name="Normal 35 3 5" xfId="28696"/>
    <cellStyle name="Normal 35 3 5 2" xfId="28697"/>
    <cellStyle name="Normal 35 3 5 2 2" xfId="28698"/>
    <cellStyle name="Normal 35 3 5 3" xfId="28699"/>
    <cellStyle name="Normal 35 3 6" xfId="28700"/>
    <cellStyle name="Normal 35 3 6 2" xfId="28701"/>
    <cellStyle name="Normal 35 3 7" xfId="28702"/>
    <cellStyle name="Normal 35 4" xfId="28703"/>
    <cellStyle name="Normal 35 4 2" xfId="28704"/>
    <cellStyle name="Normal 35 4 2 2" xfId="28705"/>
    <cellStyle name="Normal 35 4 2 2 2" xfId="28706"/>
    <cellStyle name="Normal 35 4 2 2 2 2" xfId="28707"/>
    <cellStyle name="Normal 35 4 2 2 3" xfId="28708"/>
    <cellStyle name="Normal 35 4 2 3" xfId="28709"/>
    <cellStyle name="Normal 35 4 2 3 2" xfId="28710"/>
    <cellStyle name="Normal 35 4 2 4" xfId="28711"/>
    <cellStyle name="Normal 35 4 3" xfId="28712"/>
    <cellStyle name="Normal 35 4 3 2" xfId="28713"/>
    <cellStyle name="Normal 35 4 3 2 2" xfId="28714"/>
    <cellStyle name="Normal 35 4 3 3" xfId="28715"/>
    <cellStyle name="Normal 35 4 4" xfId="28716"/>
    <cellStyle name="Normal 35 4 4 2" xfId="28717"/>
    <cellStyle name="Normal 35 4 5" xfId="28718"/>
    <cellStyle name="Normal 35 5" xfId="28719"/>
    <cellStyle name="Normal 35 5 2" xfId="28720"/>
    <cellStyle name="Normal 35 5 2 2" xfId="28721"/>
    <cellStyle name="Normal 35 5 2 2 2" xfId="28722"/>
    <cellStyle name="Normal 35 5 2 2 2 2" xfId="28723"/>
    <cellStyle name="Normal 35 5 2 2 3" xfId="28724"/>
    <cellStyle name="Normal 35 5 2 3" xfId="28725"/>
    <cellStyle name="Normal 35 5 2 3 2" xfId="28726"/>
    <cellStyle name="Normal 35 5 2 4" xfId="28727"/>
    <cellStyle name="Normal 35 5 3" xfId="28728"/>
    <cellStyle name="Normal 35 5 3 2" xfId="28729"/>
    <cellStyle name="Normal 35 5 3 2 2" xfId="28730"/>
    <cellStyle name="Normal 35 5 3 3" xfId="28731"/>
    <cellStyle name="Normal 35 5 4" xfId="28732"/>
    <cellStyle name="Normal 35 5 4 2" xfId="28733"/>
    <cellStyle name="Normal 35 5 5" xfId="28734"/>
    <cellStyle name="Normal 35 6" xfId="28735"/>
    <cellStyle name="Normal 35 6 2" xfId="28736"/>
    <cellStyle name="Normal 35 6 2 2" xfId="28737"/>
    <cellStyle name="Normal 35 6 2 2 2" xfId="28738"/>
    <cellStyle name="Normal 35 6 2 3" xfId="28739"/>
    <cellStyle name="Normal 35 6 3" xfId="28740"/>
    <cellStyle name="Normal 35 6 3 2" xfId="28741"/>
    <cellStyle name="Normal 35 6 4" xfId="28742"/>
    <cellStyle name="Normal 35 7" xfId="28743"/>
    <cellStyle name="Normal 35 7 2" xfId="28744"/>
    <cellStyle name="Normal 35 7 2 2" xfId="28745"/>
    <cellStyle name="Normal 35 7 3" xfId="28746"/>
    <cellStyle name="Normal 35 8" xfId="28747"/>
    <cellStyle name="Normal 35 8 2" xfId="28748"/>
    <cellStyle name="Normal 35 9" xfId="28749"/>
    <cellStyle name="Normal 36" xfId="28750"/>
    <cellStyle name="Normal 36 10" xfId="28751"/>
    <cellStyle name="Normal 36 2" xfId="28752"/>
    <cellStyle name="Normal 36 2 2" xfId="28753"/>
    <cellStyle name="Normal 36 2 2 2" xfId="28754"/>
    <cellStyle name="Normal 36 2 2 2 2" xfId="28755"/>
    <cellStyle name="Normal 36 2 2 2 2 2" xfId="28756"/>
    <cellStyle name="Normal 36 2 2 2 2 2 2" xfId="28757"/>
    <cellStyle name="Normal 36 2 2 2 2 3" xfId="28758"/>
    <cellStyle name="Normal 36 2 2 2 3" xfId="28759"/>
    <cellStyle name="Normal 36 2 2 2 3 2" xfId="28760"/>
    <cellStyle name="Normal 36 2 2 2 4" xfId="28761"/>
    <cellStyle name="Normal 36 2 2 3" xfId="28762"/>
    <cellStyle name="Normal 36 2 2 3 2" xfId="28763"/>
    <cellStyle name="Normal 36 2 2 3 2 2" xfId="28764"/>
    <cellStyle name="Normal 36 2 2 3 3" xfId="28765"/>
    <cellStyle name="Normal 36 2 2 4" xfId="28766"/>
    <cellStyle name="Normal 36 2 2 4 2" xfId="28767"/>
    <cellStyle name="Normal 36 2 2 5" xfId="28768"/>
    <cellStyle name="Normal 36 2 3" xfId="28769"/>
    <cellStyle name="Normal 36 2 3 2" xfId="28770"/>
    <cellStyle name="Normal 36 2 3 2 2" xfId="28771"/>
    <cellStyle name="Normal 36 2 3 2 2 2" xfId="28772"/>
    <cellStyle name="Normal 36 2 3 2 2 2 2" xfId="28773"/>
    <cellStyle name="Normal 36 2 3 2 2 3" xfId="28774"/>
    <cellStyle name="Normal 36 2 3 2 3" xfId="28775"/>
    <cellStyle name="Normal 36 2 3 2 3 2" xfId="28776"/>
    <cellStyle name="Normal 36 2 3 2 4" xfId="28777"/>
    <cellStyle name="Normal 36 2 3 3" xfId="28778"/>
    <cellStyle name="Normal 36 2 3 3 2" xfId="28779"/>
    <cellStyle name="Normal 36 2 3 3 2 2" xfId="28780"/>
    <cellStyle name="Normal 36 2 3 3 3" xfId="28781"/>
    <cellStyle name="Normal 36 2 3 4" xfId="28782"/>
    <cellStyle name="Normal 36 2 3 4 2" xfId="28783"/>
    <cellStyle name="Normal 36 2 3 5" xfId="28784"/>
    <cellStyle name="Normal 36 2 4" xfId="28785"/>
    <cellStyle name="Normal 36 2 4 2" xfId="28786"/>
    <cellStyle name="Normal 36 2 4 2 2" xfId="28787"/>
    <cellStyle name="Normal 36 2 4 2 2 2" xfId="28788"/>
    <cellStyle name="Normal 36 2 4 2 3" xfId="28789"/>
    <cellStyle name="Normal 36 2 4 3" xfId="28790"/>
    <cellStyle name="Normal 36 2 4 3 2" xfId="28791"/>
    <cellStyle name="Normal 36 2 4 4" xfId="28792"/>
    <cellStyle name="Normal 36 2 5" xfId="28793"/>
    <cellStyle name="Normal 36 2 5 2" xfId="28794"/>
    <cellStyle name="Normal 36 2 5 2 2" xfId="28795"/>
    <cellStyle name="Normal 36 2 5 3" xfId="28796"/>
    <cellStyle name="Normal 36 2 6" xfId="28797"/>
    <cellStyle name="Normal 36 2 6 2" xfId="28798"/>
    <cellStyle name="Normal 36 2 7" xfId="28799"/>
    <cellStyle name="Normal 36 3" xfId="28800"/>
    <cellStyle name="Normal 36 3 2" xfId="28801"/>
    <cellStyle name="Normal 36 3 2 2" xfId="28802"/>
    <cellStyle name="Normal 36 3 2 2 2" xfId="28803"/>
    <cellStyle name="Normal 36 3 2 2 2 2" xfId="28804"/>
    <cellStyle name="Normal 36 3 2 2 2 2 2" xfId="28805"/>
    <cellStyle name="Normal 36 3 2 2 2 3" xfId="28806"/>
    <cellStyle name="Normal 36 3 2 2 3" xfId="28807"/>
    <cellStyle name="Normal 36 3 2 2 3 2" xfId="28808"/>
    <cellStyle name="Normal 36 3 2 2 4" xfId="28809"/>
    <cellStyle name="Normal 36 3 2 3" xfId="28810"/>
    <cellStyle name="Normal 36 3 2 3 2" xfId="28811"/>
    <cellStyle name="Normal 36 3 2 3 2 2" xfId="28812"/>
    <cellStyle name="Normal 36 3 2 3 3" xfId="28813"/>
    <cellStyle name="Normal 36 3 2 4" xfId="28814"/>
    <cellStyle name="Normal 36 3 2 4 2" xfId="28815"/>
    <cellStyle name="Normal 36 3 2 5" xfId="28816"/>
    <cellStyle name="Normal 36 3 3" xfId="28817"/>
    <cellStyle name="Normal 36 3 3 2" xfId="28818"/>
    <cellStyle name="Normal 36 3 3 2 2" xfId="28819"/>
    <cellStyle name="Normal 36 3 3 2 2 2" xfId="28820"/>
    <cellStyle name="Normal 36 3 3 2 2 2 2" xfId="28821"/>
    <cellStyle name="Normal 36 3 3 2 2 3" xfId="28822"/>
    <cellStyle name="Normal 36 3 3 2 3" xfId="28823"/>
    <cellStyle name="Normal 36 3 3 2 3 2" xfId="28824"/>
    <cellStyle name="Normal 36 3 3 2 4" xfId="28825"/>
    <cellStyle name="Normal 36 3 3 3" xfId="28826"/>
    <cellStyle name="Normal 36 3 3 3 2" xfId="28827"/>
    <cellStyle name="Normal 36 3 3 3 2 2" xfId="28828"/>
    <cellStyle name="Normal 36 3 3 3 3" xfId="28829"/>
    <cellStyle name="Normal 36 3 3 4" xfId="28830"/>
    <cellStyle name="Normal 36 3 3 4 2" xfId="28831"/>
    <cellStyle name="Normal 36 3 3 5" xfId="28832"/>
    <cellStyle name="Normal 36 3 4" xfId="28833"/>
    <cellStyle name="Normal 36 3 4 2" xfId="28834"/>
    <cellStyle name="Normal 36 3 4 2 2" xfId="28835"/>
    <cellStyle name="Normal 36 3 4 2 2 2" xfId="28836"/>
    <cellStyle name="Normal 36 3 4 2 3" xfId="28837"/>
    <cellStyle name="Normal 36 3 4 3" xfId="28838"/>
    <cellStyle name="Normal 36 3 4 3 2" xfId="28839"/>
    <cellStyle name="Normal 36 3 4 4" xfId="28840"/>
    <cellStyle name="Normal 36 3 5" xfId="28841"/>
    <cellStyle name="Normal 36 3 5 2" xfId="28842"/>
    <cellStyle name="Normal 36 3 5 2 2" xfId="28843"/>
    <cellStyle name="Normal 36 3 5 3" xfId="28844"/>
    <cellStyle name="Normal 36 3 6" xfId="28845"/>
    <cellStyle name="Normal 36 3 6 2" xfId="28846"/>
    <cellStyle name="Normal 36 3 7" xfId="28847"/>
    <cellStyle name="Normal 36 4" xfId="28848"/>
    <cellStyle name="Normal 36 4 2" xfId="28849"/>
    <cellStyle name="Normal 36 4 2 2" xfId="28850"/>
    <cellStyle name="Normal 36 4 2 2 2" xfId="28851"/>
    <cellStyle name="Normal 36 4 2 2 2 2" xfId="28852"/>
    <cellStyle name="Normal 36 4 2 2 3" xfId="28853"/>
    <cellStyle name="Normal 36 4 2 3" xfId="28854"/>
    <cellStyle name="Normal 36 4 2 3 2" xfId="28855"/>
    <cellStyle name="Normal 36 4 2 4" xfId="28856"/>
    <cellStyle name="Normal 36 4 3" xfId="28857"/>
    <cellStyle name="Normal 36 4 3 2" xfId="28858"/>
    <cellStyle name="Normal 36 4 3 2 2" xfId="28859"/>
    <cellStyle name="Normal 36 4 3 3" xfId="28860"/>
    <cellStyle name="Normal 36 4 4" xfId="28861"/>
    <cellStyle name="Normal 36 4 4 2" xfId="28862"/>
    <cellStyle name="Normal 36 4 5" xfId="28863"/>
    <cellStyle name="Normal 36 5" xfId="28864"/>
    <cellStyle name="Normal 36 5 2" xfId="28865"/>
    <cellStyle name="Normal 36 5 2 2" xfId="28866"/>
    <cellStyle name="Normal 36 5 2 2 2" xfId="28867"/>
    <cellStyle name="Normal 36 5 2 2 2 2" xfId="28868"/>
    <cellStyle name="Normal 36 5 2 2 3" xfId="28869"/>
    <cellStyle name="Normal 36 5 2 3" xfId="28870"/>
    <cellStyle name="Normal 36 5 2 3 2" xfId="28871"/>
    <cellStyle name="Normal 36 5 2 4" xfId="28872"/>
    <cellStyle name="Normal 36 5 3" xfId="28873"/>
    <cellStyle name="Normal 36 5 3 2" xfId="28874"/>
    <cellStyle name="Normal 36 5 3 2 2" xfId="28875"/>
    <cellStyle name="Normal 36 5 3 3" xfId="28876"/>
    <cellStyle name="Normal 36 5 4" xfId="28877"/>
    <cellStyle name="Normal 36 5 4 2" xfId="28878"/>
    <cellStyle name="Normal 36 5 5" xfId="28879"/>
    <cellStyle name="Normal 36 6" xfId="28880"/>
    <cellStyle name="Normal 36 6 2" xfId="28881"/>
    <cellStyle name="Normal 36 6 2 2" xfId="28882"/>
    <cellStyle name="Normal 36 6 2 2 2" xfId="28883"/>
    <cellStyle name="Normal 36 6 2 3" xfId="28884"/>
    <cellStyle name="Normal 36 6 3" xfId="28885"/>
    <cellStyle name="Normal 36 6 3 2" xfId="28886"/>
    <cellStyle name="Normal 36 6 4" xfId="28887"/>
    <cellStyle name="Normal 36 7" xfId="28888"/>
    <cellStyle name="Normal 36 7 2" xfId="28889"/>
    <cellStyle name="Normal 36 7 2 2" xfId="28890"/>
    <cellStyle name="Normal 36 7 3" xfId="28891"/>
    <cellStyle name="Normal 36 8" xfId="28892"/>
    <cellStyle name="Normal 36 8 2" xfId="28893"/>
    <cellStyle name="Normal 36 9" xfId="28894"/>
    <cellStyle name="Normal 37" xfId="28895"/>
    <cellStyle name="Normal 37 10" xfId="28896"/>
    <cellStyle name="Normal 37 11" xfId="28897"/>
    <cellStyle name="Normal 37 12" xfId="28898"/>
    <cellStyle name="Normal 37 2" xfId="28899"/>
    <cellStyle name="Normal 37 2 2" xfId="28900"/>
    <cellStyle name="Normal 37 2 2 2" xfId="28901"/>
    <cellStyle name="Normal 37 2 2 2 2" xfId="28902"/>
    <cellStyle name="Normal 37 2 2 2 2 2" xfId="28903"/>
    <cellStyle name="Normal 37 2 2 2 2 2 2" xfId="28904"/>
    <cellStyle name="Normal 37 2 2 2 2 2 3" xfId="28905"/>
    <cellStyle name="Normal 37 2 2 2 2 3" xfId="28906"/>
    <cellStyle name="Normal 37 2 2 2 2 4" xfId="28907"/>
    <cellStyle name="Normal 37 2 2 2 3" xfId="28908"/>
    <cellStyle name="Normal 37 2 2 2 3 2" xfId="28909"/>
    <cellStyle name="Normal 37 2 2 2 3 3" xfId="28910"/>
    <cellStyle name="Normal 37 2 2 2 4" xfId="28911"/>
    <cellStyle name="Normal 37 2 2 2 5" xfId="28912"/>
    <cellStyle name="Normal 37 2 2 3" xfId="28913"/>
    <cellStyle name="Normal 37 2 2 3 2" xfId="28914"/>
    <cellStyle name="Normal 37 2 2 3 2 2" xfId="28915"/>
    <cellStyle name="Normal 37 2 2 3 2 3" xfId="28916"/>
    <cellStyle name="Normal 37 2 2 3 3" xfId="28917"/>
    <cellStyle name="Normal 37 2 2 3 4" xfId="28918"/>
    <cellStyle name="Normal 37 2 2 4" xfId="28919"/>
    <cellStyle name="Normal 37 2 2 4 2" xfId="28920"/>
    <cellStyle name="Normal 37 2 2 4 3" xfId="28921"/>
    <cellStyle name="Normal 37 2 2 5" xfId="28922"/>
    <cellStyle name="Normal 37 2 2 6" xfId="28923"/>
    <cellStyle name="Normal 37 2 3" xfId="28924"/>
    <cellStyle name="Normal 37 2 3 2" xfId="28925"/>
    <cellStyle name="Normal 37 2 3 2 2" xfId="28926"/>
    <cellStyle name="Normal 37 2 3 2 2 2" xfId="28927"/>
    <cellStyle name="Normal 37 2 3 2 2 3" xfId="28928"/>
    <cellStyle name="Normal 37 2 3 2 3" xfId="28929"/>
    <cellStyle name="Normal 37 2 3 2 4" xfId="28930"/>
    <cellStyle name="Normal 37 2 3 3" xfId="28931"/>
    <cellStyle name="Normal 37 2 3 3 2" xfId="28932"/>
    <cellStyle name="Normal 37 2 3 3 3" xfId="28933"/>
    <cellStyle name="Normal 37 2 3 4" xfId="28934"/>
    <cellStyle name="Normal 37 2 3 5" xfId="28935"/>
    <cellStyle name="Normal 37 2 4" xfId="28936"/>
    <cellStyle name="Normal 37 2 4 2" xfId="28937"/>
    <cellStyle name="Normal 37 2 4 2 2" xfId="28938"/>
    <cellStyle name="Normal 37 2 4 2 3" xfId="28939"/>
    <cellStyle name="Normal 37 2 4 3" xfId="28940"/>
    <cellStyle name="Normal 37 2 4 4" xfId="28941"/>
    <cellStyle name="Normal 37 2 5" xfId="28942"/>
    <cellStyle name="Normal 37 2 5 2" xfId="28943"/>
    <cellStyle name="Normal 37 2 5 3" xfId="28944"/>
    <cellStyle name="Normal 37 2 6" xfId="28945"/>
    <cellStyle name="Normal 37 2 7" xfId="28946"/>
    <cellStyle name="Normal 37 3" xfId="28947"/>
    <cellStyle name="Normal 37 3 2" xfId="28948"/>
    <cellStyle name="Normal 37 3 2 2" xfId="28949"/>
    <cellStyle name="Normal 37 3 2 2 2" xfId="28950"/>
    <cellStyle name="Normal 37 3 2 2 2 2" xfId="28951"/>
    <cellStyle name="Normal 37 3 2 2 2 2 2" xfId="28952"/>
    <cellStyle name="Normal 37 3 2 2 2 2 3" xfId="28953"/>
    <cellStyle name="Normal 37 3 2 2 2 3" xfId="28954"/>
    <cellStyle name="Normal 37 3 2 2 2 4" xfId="28955"/>
    <cellStyle name="Normal 37 3 2 2 3" xfId="28956"/>
    <cellStyle name="Normal 37 3 2 2 3 2" xfId="28957"/>
    <cellStyle name="Normal 37 3 2 2 3 3" xfId="28958"/>
    <cellStyle name="Normal 37 3 2 2 4" xfId="28959"/>
    <cellStyle name="Normal 37 3 2 2 5" xfId="28960"/>
    <cellStyle name="Normal 37 3 2 3" xfId="28961"/>
    <cellStyle name="Normal 37 3 2 3 2" xfId="28962"/>
    <cellStyle name="Normal 37 3 2 3 2 2" xfId="28963"/>
    <cellStyle name="Normal 37 3 2 3 2 3" xfId="28964"/>
    <cellStyle name="Normal 37 3 2 3 3" xfId="28965"/>
    <cellStyle name="Normal 37 3 2 3 4" xfId="28966"/>
    <cellStyle name="Normal 37 3 2 4" xfId="28967"/>
    <cellStyle name="Normal 37 3 2 4 2" xfId="28968"/>
    <cellStyle name="Normal 37 3 2 4 3" xfId="28969"/>
    <cellStyle name="Normal 37 3 2 5" xfId="28970"/>
    <cellStyle name="Normal 37 3 2 6" xfId="28971"/>
    <cellStyle name="Normal 37 3 3" xfId="28972"/>
    <cellStyle name="Normal 37 3 3 2" xfId="28973"/>
    <cellStyle name="Normal 37 3 3 2 2" xfId="28974"/>
    <cellStyle name="Normal 37 3 3 2 2 2" xfId="28975"/>
    <cellStyle name="Normal 37 3 3 2 2 3" xfId="28976"/>
    <cellStyle name="Normal 37 3 3 2 3" xfId="28977"/>
    <cellStyle name="Normal 37 3 3 2 4" xfId="28978"/>
    <cellStyle name="Normal 37 3 3 3" xfId="28979"/>
    <cellStyle name="Normal 37 3 3 3 2" xfId="28980"/>
    <cellStyle name="Normal 37 3 3 3 3" xfId="28981"/>
    <cellStyle name="Normal 37 3 3 4" xfId="28982"/>
    <cellStyle name="Normal 37 3 3 5" xfId="28983"/>
    <cellStyle name="Normal 37 3 4" xfId="28984"/>
    <cellStyle name="Normal 37 3 4 2" xfId="28985"/>
    <cellStyle name="Normal 37 3 4 2 2" xfId="28986"/>
    <cellStyle name="Normal 37 3 4 2 3" xfId="28987"/>
    <cellStyle name="Normal 37 3 4 3" xfId="28988"/>
    <cellStyle name="Normal 37 3 4 4" xfId="28989"/>
    <cellStyle name="Normal 37 3 5" xfId="28990"/>
    <cellStyle name="Normal 37 3 5 2" xfId="28991"/>
    <cellStyle name="Normal 37 3 5 3" xfId="28992"/>
    <cellStyle name="Normal 37 3 6" xfId="28993"/>
    <cellStyle name="Normal 37 3 7" xfId="28994"/>
    <cellStyle name="Normal 37 4" xfId="28995"/>
    <cellStyle name="Normal 37 4 2" xfId="28996"/>
    <cellStyle name="Normal 37 4 2 2" xfId="28997"/>
    <cellStyle name="Normal 37 4 2 2 2" xfId="28998"/>
    <cellStyle name="Normal 37 4 2 2 2 2" xfId="28999"/>
    <cellStyle name="Normal 37 4 2 2 2 3" xfId="29000"/>
    <cellStyle name="Normal 37 4 2 2 3" xfId="29001"/>
    <cellStyle name="Normal 37 4 2 2 4" xfId="29002"/>
    <cellStyle name="Normal 37 4 2 3" xfId="29003"/>
    <cellStyle name="Normal 37 4 2 3 2" xfId="29004"/>
    <cellStyle name="Normal 37 4 2 3 3" xfId="29005"/>
    <cellStyle name="Normal 37 4 2 4" xfId="29006"/>
    <cellStyle name="Normal 37 4 2 5" xfId="29007"/>
    <cellStyle name="Normal 37 4 3" xfId="29008"/>
    <cellStyle name="Normal 37 4 3 2" xfId="29009"/>
    <cellStyle name="Normal 37 4 3 2 2" xfId="29010"/>
    <cellStyle name="Normal 37 4 3 2 3" xfId="29011"/>
    <cellStyle name="Normal 37 4 3 3" xfId="29012"/>
    <cellStyle name="Normal 37 4 3 4" xfId="29013"/>
    <cellStyle name="Normal 37 4 4" xfId="29014"/>
    <cellStyle name="Normal 37 4 4 2" xfId="29015"/>
    <cellStyle name="Normal 37 4 4 3" xfId="29016"/>
    <cellStyle name="Normal 37 4 5" xfId="29017"/>
    <cellStyle name="Normal 37 4 6" xfId="29018"/>
    <cellStyle name="Normal 37 5" xfId="29019"/>
    <cellStyle name="Normal 37 5 2" xfId="29020"/>
    <cellStyle name="Normal 37 5 2 2" xfId="29021"/>
    <cellStyle name="Normal 37 5 2 2 2" xfId="29022"/>
    <cellStyle name="Normal 37 5 2 2 3" xfId="29023"/>
    <cellStyle name="Normal 37 5 2 3" xfId="29024"/>
    <cellStyle name="Normal 37 5 2 4" xfId="29025"/>
    <cellStyle name="Normal 37 5 3" xfId="29026"/>
    <cellStyle name="Normal 37 5 3 2" xfId="29027"/>
    <cellStyle name="Normal 37 5 3 3" xfId="29028"/>
    <cellStyle name="Normal 37 5 4" xfId="29029"/>
    <cellStyle name="Normal 37 5 5" xfId="29030"/>
    <cellStyle name="Normal 37 6" xfId="29031"/>
    <cellStyle name="Normal 37 6 2" xfId="29032"/>
    <cellStyle name="Normal 37 6 2 2" xfId="29033"/>
    <cellStyle name="Normal 37 6 2 3" xfId="29034"/>
    <cellStyle name="Normal 37 6 3" xfId="29035"/>
    <cellStyle name="Normal 37 6 4" xfId="29036"/>
    <cellStyle name="Normal 37 7" xfId="29037"/>
    <cellStyle name="Normal 37 7 2" xfId="29038"/>
    <cellStyle name="Normal 37 7 2 2" xfId="29039"/>
    <cellStyle name="Normal 37 7 2 3" xfId="29040"/>
    <cellStyle name="Normal 37 7 3" xfId="29041"/>
    <cellStyle name="Normal 37 7 4" xfId="29042"/>
    <cellStyle name="Normal 37 8" xfId="29043"/>
    <cellStyle name="Normal 37 8 2" xfId="29044"/>
    <cellStyle name="Normal 37 8 3" xfId="29045"/>
    <cellStyle name="Normal 37 9" xfId="29046"/>
    <cellStyle name="Normal 37 9 2" xfId="29047"/>
    <cellStyle name="Normal 38" xfId="29048"/>
    <cellStyle name="Normal 38 2" xfId="29049"/>
    <cellStyle name="Normal 38 2 2" xfId="29050"/>
    <cellStyle name="Normal 38 2 2 2" xfId="29051"/>
    <cellStyle name="Normal 38 2 2 2 2" xfId="29052"/>
    <cellStyle name="Normal 38 2 2 2 2 2" xfId="29053"/>
    <cellStyle name="Normal 38 2 2 2 2 2 2" xfId="29054"/>
    <cellStyle name="Normal 38 2 2 2 2 3" xfId="29055"/>
    <cellStyle name="Normal 38 2 2 2 3" xfId="29056"/>
    <cellStyle name="Normal 38 2 2 2 3 2" xfId="29057"/>
    <cellStyle name="Normal 38 2 2 2 4" xfId="29058"/>
    <cellStyle name="Normal 38 2 2 3" xfId="29059"/>
    <cellStyle name="Normal 38 2 2 3 2" xfId="29060"/>
    <cellStyle name="Normal 38 2 2 3 2 2" xfId="29061"/>
    <cellStyle name="Normal 38 2 2 3 3" xfId="29062"/>
    <cellStyle name="Normal 38 2 2 4" xfId="29063"/>
    <cellStyle name="Normal 38 2 2 4 2" xfId="29064"/>
    <cellStyle name="Normal 38 2 2 5" xfId="29065"/>
    <cellStyle name="Normal 38 2 3" xfId="29066"/>
    <cellStyle name="Normal 38 2 3 2" xfId="29067"/>
    <cellStyle name="Normal 38 2 3 2 2" xfId="29068"/>
    <cellStyle name="Normal 38 2 3 2 2 2" xfId="29069"/>
    <cellStyle name="Normal 38 2 3 2 2 2 2" xfId="29070"/>
    <cellStyle name="Normal 38 2 3 2 2 3" xfId="29071"/>
    <cellStyle name="Normal 38 2 3 2 3" xfId="29072"/>
    <cellStyle name="Normal 38 2 3 2 3 2" xfId="29073"/>
    <cellStyle name="Normal 38 2 3 2 4" xfId="29074"/>
    <cellStyle name="Normal 38 2 3 3" xfId="29075"/>
    <cellStyle name="Normal 38 2 3 3 2" xfId="29076"/>
    <cellStyle name="Normal 38 2 3 3 2 2" xfId="29077"/>
    <cellStyle name="Normal 38 2 3 3 3" xfId="29078"/>
    <cellStyle name="Normal 38 2 3 4" xfId="29079"/>
    <cellStyle name="Normal 38 2 3 4 2" xfId="29080"/>
    <cellStyle name="Normal 38 2 3 5" xfId="29081"/>
    <cellStyle name="Normal 38 2 4" xfId="29082"/>
    <cellStyle name="Normal 38 2 4 2" xfId="29083"/>
    <cellStyle name="Normal 38 2 4 2 2" xfId="29084"/>
    <cellStyle name="Normal 38 2 4 2 2 2" xfId="29085"/>
    <cellStyle name="Normal 38 2 4 2 3" xfId="29086"/>
    <cellStyle name="Normal 38 2 4 3" xfId="29087"/>
    <cellStyle name="Normal 38 2 4 3 2" xfId="29088"/>
    <cellStyle name="Normal 38 2 4 4" xfId="29089"/>
    <cellStyle name="Normal 38 2 5" xfId="29090"/>
    <cellStyle name="Normal 38 2 5 2" xfId="29091"/>
    <cellStyle name="Normal 38 2 5 2 2" xfId="29092"/>
    <cellStyle name="Normal 38 2 5 3" xfId="29093"/>
    <cellStyle name="Normal 38 2 6" xfId="29094"/>
    <cellStyle name="Normal 38 2 6 2" xfId="29095"/>
    <cellStyle name="Normal 38 2 7" xfId="29096"/>
    <cellStyle name="Normal 38 3" xfId="29097"/>
    <cellStyle name="Normal 38 3 2" xfId="29098"/>
    <cellStyle name="Normal 38 3 2 2" xfId="29099"/>
    <cellStyle name="Normal 38 3 2 2 2" xfId="29100"/>
    <cellStyle name="Normal 38 3 2 2 2 2" xfId="29101"/>
    <cellStyle name="Normal 38 3 2 2 2 2 2" xfId="29102"/>
    <cellStyle name="Normal 38 3 2 2 2 3" xfId="29103"/>
    <cellStyle name="Normal 38 3 2 2 3" xfId="29104"/>
    <cellStyle name="Normal 38 3 2 2 3 2" xfId="29105"/>
    <cellStyle name="Normal 38 3 2 2 4" xfId="29106"/>
    <cellStyle name="Normal 38 3 2 3" xfId="29107"/>
    <cellStyle name="Normal 38 3 2 3 2" xfId="29108"/>
    <cellStyle name="Normal 38 3 2 3 2 2" xfId="29109"/>
    <cellStyle name="Normal 38 3 2 3 3" xfId="29110"/>
    <cellStyle name="Normal 38 3 2 4" xfId="29111"/>
    <cellStyle name="Normal 38 3 2 4 2" xfId="29112"/>
    <cellStyle name="Normal 38 3 2 5" xfId="29113"/>
    <cellStyle name="Normal 38 3 3" xfId="29114"/>
    <cellStyle name="Normal 38 3 3 2" xfId="29115"/>
    <cellStyle name="Normal 38 3 3 2 2" xfId="29116"/>
    <cellStyle name="Normal 38 3 3 2 2 2" xfId="29117"/>
    <cellStyle name="Normal 38 3 3 2 2 2 2" xfId="29118"/>
    <cellStyle name="Normal 38 3 3 2 2 3" xfId="29119"/>
    <cellStyle name="Normal 38 3 3 2 3" xfId="29120"/>
    <cellStyle name="Normal 38 3 3 2 3 2" xfId="29121"/>
    <cellStyle name="Normal 38 3 3 2 4" xfId="29122"/>
    <cellStyle name="Normal 38 3 3 3" xfId="29123"/>
    <cellStyle name="Normal 38 3 3 3 2" xfId="29124"/>
    <cellStyle name="Normal 38 3 3 3 2 2" xfId="29125"/>
    <cellStyle name="Normal 38 3 3 3 3" xfId="29126"/>
    <cellStyle name="Normal 38 3 3 4" xfId="29127"/>
    <cellStyle name="Normal 38 3 3 4 2" xfId="29128"/>
    <cellStyle name="Normal 38 3 3 5" xfId="29129"/>
    <cellStyle name="Normal 38 3 4" xfId="29130"/>
    <cellStyle name="Normal 38 3 4 2" xfId="29131"/>
    <cellStyle name="Normal 38 3 4 2 2" xfId="29132"/>
    <cellStyle name="Normal 38 3 4 2 2 2" xfId="29133"/>
    <cellStyle name="Normal 38 3 4 2 3" xfId="29134"/>
    <cellStyle name="Normal 38 3 4 3" xfId="29135"/>
    <cellStyle name="Normal 38 3 4 3 2" xfId="29136"/>
    <cellStyle name="Normal 38 3 4 4" xfId="29137"/>
    <cellStyle name="Normal 38 3 5" xfId="29138"/>
    <cellStyle name="Normal 38 3 5 2" xfId="29139"/>
    <cellStyle name="Normal 38 3 5 2 2" xfId="29140"/>
    <cellStyle name="Normal 38 3 5 3" xfId="29141"/>
    <cellStyle name="Normal 38 3 6" xfId="29142"/>
    <cellStyle name="Normal 38 3 6 2" xfId="29143"/>
    <cellStyle name="Normal 38 3 7" xfId="29144"/>
    <cellStyle name="Normal 38 4" xfId="29145"/>
    <cellStyle name="Normal 38 4 2" xfId="29146"/>
    <cellStyle name="Normal 38 4 2 2" xfId="29147"/>
    <cellStyle name="Normal 38 4 2 2 2" xfId="29148"/>
    <cellStyle name="Normal 38 4 2 2 2 2" xfId="29149"/>
    <cellStyle name="Normal 38 4 2 2 3" xfId="29150"/>
    <cellStyle name="Normal 38 4 2 3" xfId="29151"/>
    <cellStyle name="Normal 38 4 2 3 2" xfId="29152"/>
    <cellStyle name="Normal 38 4 2 4" xfId="29153"/>
    <cellStyle name="Normal 38 4 3" xfId="29154"/>
    <cellStyle name="Normal 38 4 3 2" xfId="29155"/>
    <cellStyle name="Normal 38 4 3 2 2" xfId="29156"/>
    <cellStyle name="Normal 38 4 3 3" xfId="29157"/>
    <cellStyle name="Normal 38 4 4" xfId="29158"/>
    <cellStyle name="Normal 38 4 4 2" xfId="29159"/>
    <cellStyle name="Normal 38 4 5" xfId="29160"/>
    <cellStyle name="Normal 38 5" xfId="29161"/>
    <cellStyle name="Normal 38 5 2" xfId="29162"/>
    <cellStyle name="Normal 38 5 2 2" xfId="29163"/>
    <cellStyle name="Normal 38 5 2 2 2" xfId="29164"/>
    <cellStyle name="Normal 38 5 2 2 2 2" xfId="29165"/>
    <cellStyle name="Normal 38 5 2 2 3" xfId="29166"/>
    <cellStyle name="Normal 38 5 2 3" xfId="29167"/>
    <cellStyle name="Normal 38 5 2 3 2" xfId="29168"/>
    <cellStyle name="Normal 38 5 2 4" xfId="29169"/>
    <cellStyle name="Normal 38 5 3" xfId="29170"/>
    <cellStyle name="Normal 38 5 3 2" xfId="29171"/>
    <cellStyle name="Normal 38 5 3 2 2" xfId="29172"/>
    <cellStyle name="Normal 38 5 3 3" xfId="29173"/>
    <cellStyle name="Normal 38 5 4" xfId="29174"/>
    <cellStyle name="Normal 38 5 4 2" xfId="29175"/>
    <cellStyle name="Normal 38 5 5" xfId="29176"/>
    <cellStyle name="Normal 38 6" xfId="29177"/>
    <cellStyle name="Normal 38 6 2" xfId="29178"/>
    <cellStyle name="Normal 38 6 2 2" xfId="29179"/>
    <cellStyle name="Normal 38 6 2 2 2" xfId="29180"/>
    <cellStyle name="Normal 38 6 2 3" xfId="29181"/>
    <cellStyle name="Normal 38 6 3" xfId="29182"/>
    <cellStyle name="Normal 38 6 3 2" xfId="29183"/>
    <cellStyle name="Normal 38 6 4" xfId="29184"/>
    <cellStyle name="Normal 38 7" xfId="29185"/>
    <cellStyle name="Normal 38 7 2" xfId="29186"/>
    <cellStyle name="Normal 38 7 2 2" xfId="29187"/>
    <cellStyle name="Normal 38 7 3" xfId="29188"/>
    <cellStyle name="Normal 38 8" xfId="29189"/>
    <cellStyle name="Normal 38 8 2" xfId="29190"/>
    <cellStyle name="Normal 38 9" xfId="29191"/>
    <cellStyle name="Normal 39" xfId="29192"/>
    <cellStyle name="Normal 39 2" xfId="29193"/>
    <cellStyle name="Normal 39 2 2" xfId="29194"/>
    <cellStyle name="Normal 39 3" xfId="29195"/>
    <cellStyle name="Normal 4" xfId="29196"/>
    <cellStyle name="Normal 4 10" xfId="29197"/>
    <cellStyle name="Normal 4 10 2" xfId="29198"/>
    <cellStyle name="Normal 4 10 2 2" xfId="29199"/>
    <cellStyle name="Normal 4 10 2 2 2" xfId="29200"/>
    <cellStyle name="Normal 4 10 2 2 2 2" xfId="29201"/>
    <cellStyle name="Normal 4 10 2 2 2 3" xfId="29202"/>
    <cellStyle name="Normal 4 10 2 2 3" xfId="29203"/>
    <cellStyle name="Normal 4 10 2 2 4" xfId="29204"/>
    <cellStyle name="Normal 4 10 2 3" xfId="29205"/>
    <cellStyle name="Normal 4 10 2 3 2" xfId="29206"/>
    <cellStyle name="Normal 4 10 2 3 3" xfId="29207"/>
    <cellStyle name="Normal 4 10 2 4" xfId="29208"/>
    <cellStyle name="Normal 4 10 2 5" xfId="29209"/>
    <cellStyle name="Normal 4 10 3" xfId="29210"/>
    <cellStyle name="Normal 4 10 3 2" xfId="29211"/>
    <cellStyle name="Normal 4 10 3 2 2" xfId="29212"/>
    <cellStyle name="Normal 4 10 3 2 3" xfId="29213"/>
    <cellStyle name="Normal 4 10 3 3" xfId="29214"/>
    <cellStyle name="Normal 4 10 3 4" xfId="29215"/>
    <cellStyle name="Normal 4 10 4" xfId="29216"/>
    <cellStyle name="Normal 4 10 4 2" xfId="29217"/>
    <cellStyle name="Normal 4 10 4 3" xfId="29218"/>
    <cellStyle name="Normal 4 10 5" xfId="29219"/>
    <cellStyle name="Normal 4 10 6" xfId="29220"/>
    <cellStyle name="Normal 4 10 7" xfId="29221"/>
    <cellStyle name="Normal 4 11" xfId="29222"/>
    <cellStyle name="Normal 4 11 2" xfId="29223"/>
    <cellStyle name="Normal 4 11 2 2" xfId="29224"/>
    <cellStyle name="Normal 4 11 2 2 2" xfId="29225"/>
    <cellStyle name="Normal 4 11 2 2 3" xfId="29226"/>
    <cellStyle name="Normal 4 11 2 3" xfId="29227"/>
    <cellStyle name="Normal 4 11 2 4" xfId="29228"/>
    <cellStyle name="Normal 4 11 3" xfId="29229"/>
    <cellStyle name="Normal 4 11 3 2" xfId="29230"/>
    <cellStyle name="Normal 4 11 3 3" xfId="29231"/>
    <cellStyle name="Normal 4 11 4" xfId="29232"/>
    <cellStyle name="Normal 4 11 5" xfId="29233"/>
    <cellStyle name="Normal 4 11 6" xfId="29234"/>
    <cellStyle name="Normal 4 12" xfId="29235"/>
    <cellStyle name="Normal 4 12 2" xfId="29236"/>
    <cellStyle name="Normal 4 12 2 2" xfId="29237"/>
    <cellStyle name="Normal 4 12 2 3" xfId="29238"/>
    <cellStyle name="Normal 4 12 3" xfId="29239"/>
    <cellStyle name="Normal 4 12 4" xfId="29240"/>
    <cellStyle name="Normal 4 12 5" xfId="29241"/>
    <cellStyle name="Normal 4 13" xfId="29242"/>
    <cellStyle name="Normal 4 13 2" xfId="29243"/>
    <cellStyle name="Normal 4 13 3" xfId="29244"/>
    <cellStyle name="Normal 4 14" xfId="29245"/>
    <cellStyle name="Normal 4 14 2" xfId="29246"/>
    <cellStyle name="Normal 4 15" xfId="29247"/>
    <cellStyle name="Normal 4 15 2" xfId="29248"/>
    <cellStyle name="Normal 4 15 2 2" xfId="29249"/>
    <cellStyle name="Normal 4 15 3" xfId="29250"/>
    <cellStyle name="Normal 4 16" xfId="29251"/>
    <cellStyle name="Normal 4 17" xfId="29252"/>
    <cellStyle name="Normal 4 18" xfId="29253"/>
    <cellStyle name="Normal 4 19" xfId="29254"/>
    <cellStyle name="Normal 4 19 2" xfId="29255"/>
    <cellStyle name="Normal 4 2" xfId="29256"/>
    <cellStyle name="Normal 4 2 2" xfId="29257"/>
    <cellStyle name="Normal 4 2 2 2" xfId="29258"/>
    <cellStyle name="Normal 4 2 2 2 2" xfId="29259"/>
    <cellStyle name="Normal 4 2 2 2 2 2" xfId="29260"/>
    <cellStyle name="Normal 4 2 2 2 3" xfId="29261"/>
    <cellStyle name="Normal 4 2 2 2 3 2" xfId="29262"/>
    <cellStyle name="Normal 4 2 2 2 4" xfId="29263"/>
    <cellStyle name="Normal 4 2 2 2 5" xfId="29264"/>
    <cellStyle name="Normal 4 2 2 3" xfId="29265"/>
    <cellStyle name="Normal 4 2 2 3 2" xfId="29266"/>
    <cellStyle name="Normal 4 2 2 3 2 2" xfId="29267"/>
    <cellStyle name="Normal 4 2 2 3 3" xfId="29268"/>
    <cellStyle name="Normal 4 2 2 4" xfId="29269"/>
    <cellStyle name="Normal 4 2 2 4 2" xfId="29270"/>
    <cellStyle name="Normal 4 2 2 4 2 2" xfId="29271"/>
    <cellStyle name="Normal 4 2 2 4 2 2 2" xfId="29272"/>
    <cellStyle name="Normal 4 2 2 4 2 3" xfId="29273"/>
    <cellStyle name="Normal 4 2 2 4 3" xfId="29274"/>
    <cellStyle name="Normal 4 2 2 4 3 2" xfId="29275"/>
    <cellStyle name="Normal 4 2 2 4 4" xfId="29276"/>
    <cellStyle name="Normal 4 2 2 5" xfId="29277"/>
    <cellStyle name="Normal 4 2 2 5 2" xfId="29278"/>
    <cellStyle name="Normal 4 2 2 5 2 2" xfId="29279"/>
    <cellStyle name="Normal 4 2 2 5 3" xfId="29280"/>
    <cellStyle name="Normal 4 2 2 5 4" xfId="29281"/>
    <cellStyle name="Normal 4 2 2 5 5" xfId="29282"/>
    <cellStyle name="Normal 4 2 2 5 6" xfId="29283"/>
    <cellStyle name="Normal 4 2 2 5 7" xfId="29284"/>
    <cellStyle name="Normal 4 2 2 6" xfId="29285"/>
    <cellStyle name="Normal 4 2 3" xfId="29286"/>
    <cellStyle name="Normal 4 2 3 10" xfId="29287"/>
    <cellStyle name="Normal 4 2 3 11" xfId="29288"/>
    <cellStyle name="Normal 4 2 3 2" xfId="29289"/>
    <cellStyle name="Normal 4 2 3 2 2" xfId="29290"/>
    <cellStyle name="Normal 4 2 3 2 2 2" xfId="29291"/>
    <cellStyle name="Normal 4 2 3 2 2 2 2" xfId="29292"/>
    <cellStyle name="Normal 4 2 3 2 2 2 2 2" xfId="29293"/>
    <cellStyle name="Normal 4 2 3 2 2 2 2 2 2" xfId="29294"/>
    <cellStyle name="Normal 4 2 3 2 2 2 2 2 3" xfId="29295"/>
    <cellStyle name="Normal 4 2 3 2 2 2 2 3" xfId="29296"/>
    <cellStyle name="Normal 4 2 3 2 2 2 2 4" xfId="29297"/>
    <cellStyle name="Normal 4 2 3 2 2 2 3" xfId="29298"/>
    <cellStyle name="Normal 4 2 3 2 2 2 3 2" xfId="29299"/>
    <cellStyle name="Normal 4 2 3 2 2 2 3 3" xfId="29300"/>
    <cellStyle name="Normal 4 2 3 2 2 2 4" xfId="29301"/>
    <cellStyle name="Normal 4 2 3 2 2 2 5" xfId="29302"/>
    <cellStyle name="Normal 4 2 3 2 2 3" xfId="29303"/>
    <cellStyle name="Normal 4 2 3 2 2 3 2" xfId="29304"/>
    <cellStyle name="Normal 4 2 3 2 2 3 2 2" xfId="29305"/>
    <cellStyle name="Normal 4 2 3 2 2 3 2 3" xfId="29306"/>
    <cellStyle name="Normal 4 2 3 2 2 3 3" xfId="29307"/>
    <cellStyle name="Normal 4 2 3 2 2 3 4" xfId="29308"/>
    <cellStyle name="Normal 4 2 3 2 2 4" xfId="29309"/>
    <cellStyle name="Normal 4 2 3 2 2 4 2" xfId="29310"/>
    <cellStyle name="Normal 4 2 3 2 2 4 3" xfId="29311"/>
    <cellStyle name="Normal 4 2 3 2 2 5" xfId="29312"/>
    <cellStyle name="Normal 4 2 3 2 2 6" xfId="29313"/>
    <cellStyle name="Normal 4 2 3 2 3" xfId="29314"/>
    <cellStyle name="Normal 4 2 3 2 3 2" xfId="29315"/>
    <cellStyle name="Normal 4 2 3 2 3 2 2" xfId="29316"/>
    <cellStyle name="Normal 4 2 3 2 3 2 2 2" xfId="29317"/>
    <cellStyle name="Normal 4 2 3 2 3 2 2 3" xfId="29318"/>
    <cellStyle name="Normal 4 2 3 2 3 2 3" xfId="29319"/>
    <cellStyle name="Normal 4 2 3 2 3 2 4" xfId="29320"/>
    <cellStyle name="Normal 4 2 3 2 3 3" xfId="29321"/>
    <cellStyle name="Normal 4 2 3 2 3 3 2" xfId="29322"/>
    <cellStyle name="Normal 4 2 3 2 3 3 3" xfId="29323"/>
    <cellStyle name="Normal 4 2 3 2 3 4" xfId="29324"/>
    <cellStyle name="Normal 4 2 3 2 3 5" xfId="29325"/>
    <cellStyle name="Normal 4 2 3 2 4" xfId="29326"/>
    <cellStyle name="Normal 4 2 3 2 4 2" xfId="29327"/>
    <cellStyle name="Normal 4 2 3 2 4 2 2" xfId="29328"/>
    <cellStyle name="Normal 4 2 3 2 4 2 3" xfId="29329"/>
    <cellStyle name="Normal 4 2 3 2 4 3" xfId="29330"/>
    <cellStyle name="Normal 4 2 3 2 4 4" xfId="29331"/>
    <cellStyle name="Normal 4 2 3 2 5" xfId="29332"/>
    <cellStyle name="Normal 4 2 3 2 5 2" xfId="29333"/>
    <cellStyle name="Normal 4 2 3 2 5 3" xfId="29334"/>
    <cellStyle name="Normal 4 2 3 2 6" xfId="29335"/>
    <cellStyle name="Normal 4 2 3 2 7" xfId="29336"/>
    <cellStyle name="Normal 4 2 3 3" xfId="29337"/>
    <cellStyle name="Normal 4 2 3 3 2" xfId="29338"/>
    <cellStyle name="Normal 4 2 3 3 2 2" xfId="29339"/>
    <cellStyle name="Normal 4 2 3 3 2 2 2" xfId="29340"/>
    <cellStyle name="Normal 4 2 3 3 2 2 2 2" xfId="29341"/>
    <cellStyle name="Normal 4 2 3 3 2 2 2 2 2" xfId="29342"/>
    <cellStyle name="Normal 4 2 3 3 2 2 2 2 3" xfId="29343"/>
    <cellStyle name="Normal 4 2 3 3 2 2 2 3" xfId="29344"/>
    <cellStyle name="Normal 4 2 3 3 2 2 2 4" xfId="29345"/>
    <cellStyle name="Normal 4 2 3 3 2 2 3" xfId="29346"/>
    <cellStyle name="Normal 4 2 3 3 2 2 3 2" xfId="29347"/>
    <cellStyle name="Normal 4 2 3 3 2 2 3 3" xfId="29348"/>
    <cellStyle name="Normal 4 2 3 3 2 2 4" xfId="29349"/>
    <cellStyle name="Normal 4 2 3 3 2 2 5" xfId="29350"/>
    <cellStyle name="Normal 4 2 3 3 2 3" xfId="29351"/>
    <cellStyle name="Normal 4 2 3 3 2 3 2" xfId="29352"/>
    <cellStyle name="Normal 4 2 3 3 2 3 2 2" xfId="29353"/>
    <cellStyle name="Normal 4 2 3 3 2 3 2 3" xfId="29354"/>
    <cellStyle name="Normal 4 2 3 3 2 3 3" xfId="29355"/>
    <cellStyle name="Normal 4 2 3 3 2 3 4" xfId="29356"/>
    <cellStyle name="Normal 4 2 3 3 2 4" xfId="29357"/>
    <cellStyle name="Normal 4 2 3 3 2 4 2" xfId="29358"/>
    <cellStyle name="Normal 4 2 3 3 2 4 3" xfId="29359"/>
    <cellStyle name="Normal 4 2 3 3 2 5" xfId="29360"/>
    <cellStyle name="Normal 4 2 3 3 2 6" xfId="29361"/>
    <cellStyle name="Normal 4 2 3 3 3" xfId="29362"/>
    <cellStyle name="Normal 4 2 3 3 3 2" xfId="29363"/>
    <cellStyle name="Normal 4 2 3 3 3 2 2" xfId="29364"/>
    <cellStyle name="Normal 4 2 3 3 3 2 2 2" xfId="29365"/>
    <cellStyle name="Normal 4 2 3 3 3 2 2 3" xfId="29366"/>
    <cellStyle name="Normal 4 2 3 3 3 2 3" xfId="29367"/>
    <cellStyle name="Normal 4 2 3 3 3 2 4" xfId="29368"/>
    <cellStyle name="Normal 4 2 3 3 3 3" xfId="29369"/>
    <cellStyle name="Normal 4 2 3 3 3 3 2" xfId="29370"/>
    <cellStyle name="Normal 4 2 3 3 3 3 3" xfId="29371"/>
    <cellStyle name="Normal 4 2 3 3 3 4" xfId="29372"/>
    <cellStyle name="Normal 4 2 3 3 3 5" xfId="29373"/>
    <cellStyle name="Normal 4 2 3 3 4" xfId="29374"/>
    <cellStyle name="Normal 4 2 3 3 4 2" xfId="29375"/>
    <cellStyle name="Normal 4 2 3 3 4 2 2" xfId="29376"/>
    <cellStyle name="Normal 4 2 3 3 4 2 3" xfId="29377"/>
    <cellStyle name="Normal 4 2 3 3 4 3" xfId="29378"/>
    <cellStyle name="Normal 4 2 3 3 4 4" xfId="29379"/>
    <cellStyle name="Normal 4 2 3 3 5" xfId="29380"/>
    <cellStyle name="Normal 4 2 3 3 5 2" xfId="29381"/>
    <cellStyle name="Normal 4 2 3 3 5 3" xfId="29382"/>
    <cellStyle name="Normal 4 2 3 3 6" xfId="29383"/>
    <cellStyle name="Normal 4 2 3 3 7" xfId="29384"/>
    <cellStyle name="Normal 4 2 3 4" xfId="29385"/>
    <cellStyle name="Normal 4 2 3 4 2" xfId="29386"/>
    <cellStyle name="Normal 4 2 3 4 2 2" xfId="29387"/>
    <cellStyle name="Normal 4 2 3 4 2 2 2" xfId="29388"/>
    <cellStyle name="Normal 4 2 3 4 2 2 2 2" xfId="29389"/>
    <cellStyle name="Normal 4 2 3 4 2 2 2 3" xfId="29390"/>
    <cellStyle name="Normal 4 2 3 4 2 2 3" xfId="29391"/>
    <cellStyle name="Normal 4 2 3 4 2 2 4" xfId="29392"/>
    <cellStyle name="Normal 4 2 3 4 2 3" xfId="29393"/>
    <cellStyle name="Normal 4 2 3 4 2 3 2" xfId="29394"/>
    <cellStyle name="Normal 4 2 3 4 2 3 3" xfId="29395"/>
    <cellStyle name="Normal 4 2 3 4 2 4" xfId="29396"/>
    <cellStyle name="Normal 4 2 3 4 2 5" xfId="29397"/>
    <cellStyle name="Normal 4 2 3 4 3" xfId="29398"/>
    <cellStyle name="Normal 4 2 3 4 3 2" xfId="29399"/>
    <cellStyle name="Normal 4 2 3 4 3 2 2" xfId="29400"/>
    <cellStyle name="Normal 4 2 3 4 3 2 3" xfId="29401"/>
    <cellStyle name="Normal 4 2 3 4 3 3" xfId="29402"/>
    <cellStyle name="Normal 4 2 3 4 3 4" xfId="29403"/>
    <cellStyle name="Normal 4 2 3 4 4" xfId="29404"/>
    <cellStyle name="Normal 4 2 3 4 4 2" xfId="29405"/>
    <cellStyle name="Normal 4 2 3 4 4 3" xfId="29406"/>
    <cellStyle name="Normal 4 2 3 4 5" xfId="29407"/>
    <cellStyle name="Normal 4 2 3 4 6" xfId="29408"/>
    <cellStyle name="Normal 4 2 3 5" xfId="29409"/>
    <cellStyle name="Normal 4 2 3 5 2" xfId="29410"/>
    <cellStyle name="Normal 4 2 3 5 2 2" xfId="29411"/>
    <cellStyle name="Normal 4 2 3 5 2 2 2" xfId="29412"/>
    <cellStyle name="Normal 4 2 3 5 2 2 3" xfId="29413"/>
    <cellStyle name="Normal 4 2 3 5 2 3" xfId="29414"/>
    <cellStyle name="Normal 4 2 3 5 2 4" xfId="29415"/>
    <cellStyle name="Normal 4 2 3 5 3" xfId="29416"/>
    <cellStyle name="Normal 4 2 3 5 3 2" xfId="29417"/>
    <cellStyle name="Normal 4 2 3 5 3 3" xfId="29418"/>
    <cellStyle name="Normal 4 2 3 5 4" xfId="29419"/>
    <cellStyle name="Normal 4 2 3 5 5" xfId="29420"/>
    <cellStyle name="Normal 4 2 3 6" xfId="29421"/>
    <cellStyle name="Normal 4 2 3 6 2" xfId="29422"/>
    <cellStyle name="Normal 4 2 3 6 2 2" xfId="29423"/>
    <cellStyle name="Normal 4 2 3 6 2 3" xfId="29424"/>
    <cellStyle name="Normal 4 2 3 6 3" xfId="29425"/>
    <cellStyle name="Normal 4 2 3 6 4" xfId="29426"/>
    <cellStyle name="Normal 4 2 3 7" xfId="29427"/>
    <cellStyle name="Normal 4 2 3 7 2" xfId="29428"/>
    <cellStyle name="Normal 4 2 3 7 2 2" xfId="29429"/>
    <cellStyle name="Normal 4 2 3 7 2 3" xfId="29430"/>
    <cellStyle name="Normal 4 2 3 7 3" xfId="29431"/>
    <cellStyle name="Normal 4 2 3 7 4" xfId="29432"/>
    <cellStyle name="Normal 4 2 3 8" xfId="29433"/>
    <cellStyle name="Normal 4 2 3 8 2" xfId="29434"/>
    <cellStyle name="Normal 4 2 3 8 3" xfId="29435"/>
    <cellStyle name="Normal 4 2 3 9" xfId="29436"/>
    <cellStyle name="Normal 4 2 3 9 2" xfId="29437"/>
    <cellStyle name="Normal 4 2 4" xfId="29438"/>
    <cellStyle name="Normal 4 2 4 2" xfId="29439"/>
    <cellStyle name="Normal 4 2 4 3" xfId="29440"/>
    <cellStyle name="Normal 4 2 5" xfId="29441"/>
    <cellStyle name="Normal 4 2 5 2" xfId="29442"/>
    <cellStyle name="Normal 4 2 5 3" xfId="29443"/>
    <cellStyle name="Normal 4 2 6" xfId="29444"/>
    <cellStyle name="Normal 4 2 6 2" xfId="29445"/>
    <cellStyle name="Normal 4 2 7" xfId="29446"/>
    <cellStyle name="Normal 4 2 7 2" xfId="29447"/>
    <cellStyle name="Normal 4 2 8" xfId="29448"/>
    <cellStyle name="Normal 4 2 8 2" xfId="29449"/>
    <cellStyle name="Normal 4 2 9" xfId="29450"/>
    <cellStyle name="Normal 4 20" xfId="29451"/>
    <cellStyle name="Normal 4 3" xfId="29452"/>
    <cellStyle name="Normal 4 3 10" xfId="29453"/>
    <cellStyle name="Normal 4 3 10 2" xfId="29454"/>
    <cellStyle name="Normal 4 3 10 3" xfId="29455"/>
    <cellStyle name="Normal 4 3 11" xfId="29456"/>
    <cellStyle name="Normal 4 3 11 2" xfId="29457"/>
    <cellStyle name="Normal 4 3 12" xfId="29458"/>
    <cellStyle name="Normal 4 3 13" xfId="29459"/>
    <cellStyle name="Normal 4 3 14" xfId="29460"/>
    <cellStyle name="Normal 4 3 15" xfId="29461"/>
    <cellStyle name="Normal 4 3 2" xfId="29462"/>
    <cellStyle name="Normal 4 3 2 10" xfId="29463"/>
    <cellStyle name="Normal 4 3 2 11" xfId="29464"/>
    <cellStyle name="Normal 4 3 2 2" xfId="29465"/>
    <cellStyle name="Normal 4 3 2 2 2" xfId="29466"/>
    <cellStyle name="Normal 4 3 2 2 2 2" xfId="29467"/>
    <cellStyle name="Normal 4 3 2 2 2 2 2" xfId="29468"/>
    <cellStyle name="Normal 4 3 2 2 2 2 2 2" xfId="29469"/>
    <cellStyle name="Normal 4 3 2 2 2 2 2 2 2" xfId="29470"/>
    <cellStyle name="Normal 4 3 2 2 2 2 2 2 3" xfId="29471"/>
    <cellStyle name="Normal 4 3 2 2 2 2 2 3" xfId="29472"/>
    <cellStyle name="Normal 4 3 2 2 2 2 2 4" xfId="29473"/>
    <cellStyle name="Normal 4 3 2 2 2 2 3" xfId="29474"/>
    <cellStyle name="Normal 4 3 2 2 2 2 3 2" xfId="29475"/>
    <cellStyle name="Normal 4 3 2 2 2 2 3 3" xfId="29476"/>
    <cellStyle name="Normal 4 3 2 2 2 2 4" xfId="29477"/>
    <cellStyle name="Normal 4 3 2 2 2 2 5" xfId="29478"/>
    <cellStyle name="Normal 4 3 2 2 2 3" xfId="29479"/>
    <cellStyle name="Normal 4 3 2 2 2 3 2" xfId="29480"/>
    <cellStyle name="Normal 4 3 2 2 2 3 2 2" xfId="29481"/>
    <cellStyle name="Normal 4 3 2 2 2 3 2 3" xfId="29482"/>
    <cellStyle name="Normal 4 3 2 2 2 3 3" xfId="29483"/>
    <cellStyle name="Normal 4 3 2 2 2 3 4" xfId="29484"/>
    <cellStyle name="Normal 4 3 2 2 2 4" xfId="29485"/>
    <cellStyle name="Normal 4 3 2 2 2 4 2" xfId="29486"/>
    <cellStyle name="Normal 4 3 2 2 2 4 3" xfId="29487"/>
    <cellStyle name="Normal 4 3 2 2 2 5" xfId="29488"/>
    <cellStyle name="Normal 4 3 2 2 2 6" xfId="29489"/>
    <cellStyle name="Normal 4 3 2 2 3" xfId="29490"/>
    <cellStyle name="Normal 4 3 2 2 3 2" xfId="29491"/>
    <cellStyle name="Normal 4 3 2 2 3 2 2" xfId="29492"/>
    <cellStyle name="Normal 4 3 2 2 3 2 2 2" xfId="29493"/>
    <cellStyle name="Normal 4 3 2 2 3 2 2 3" xfId="29494"/>
    <cellStyle name="Normal 4 3 2 2 3 2 3" xfId="29495"/>
    <cellStyle name="Normal 4 3 2 2 3 2 4" xfId="29496"/>
    <cellStyle name="Normal 4 3 2 2 3 3" xfId="29497"/>
    <cellStyle name="Normal 4 3 2 2 3 3 2" xfId="29498"/>
    <cellStyle name="Normal 4 3 2 2 3 3 3" xfId="29499"/>
    <cellStyle name="Normal 4 3 2 2 3 4" xfId="29500"/>
    <cellStyle name="Normal 4 3 2 2 3 5" xfId="29501"/>
    <cellStyle name="Normal 4 3 2 2 4" xfId="29502"/>
    <cellStyle name="Normal 4 3 2 2 4 2" xfId="29503"/>
    <cellStyle name="Normal 4 3 2 2 4 2 2" xfId="29504"/>
    <cellStyle name="Normal 4 3 2 2 4 2 3" xfId="29505"/>
    <cellStyle name="Normal 4 3 2 2 4 3" xfId="29506"/>
    <cellStyle name="Normal 4 3 2 2 4 4" xfId="29507"/>
    <cellStyle name="Normal 4 3 2 2 5" xfId="29508"/>
    <cellStyle name="Normal 4 3 2 2 5 2" xfId="29509"/>
    <cellStyle name="Normal 4 3 2 2 5 3" xfId="29510"/>
    <cellStyle name="Normal 4 3 2 2 6" xfId="29511"/>
    <cellStyle name="Normal 4 3 2 2 7" xfId="29512"/>
    <cellStyle name="Normal 4 3 2 3" xfId="29513"/>
    <cellStyle name="Normal 4 3 2 3 2" xfId="29514"/>
    <cellStyle name="Normal 4 3 2 3 2 2" xfId="29515"/>
    <cellStyle name="Normal 4 3 2 3 2 2 2" xfId="29516"/>
    <cellStyle name="Normal 4 3 2 3 2 2 2 2" xfId="29517"/>
    <cellStyle name="Normal 4 3 2 3 2 2 2 2 2" xfId="29518"/>
    <cellStyle name="Normal 4 3 2 3 2 2 2 2 3" xfId="29519"/>
    <cellStyle name="Normal 4 3 2 3 2 2 2 3" xfId="29520"/>
    <cellStyle name="Normal 4 3 2 3 2 2 2 4" xfId="29521"/>
    <cellStyle name="Normal 4 3 2 3 2 2 3" xfId="29522"/>
    <cellStyle name="Normal 4 3 2 3 2 2 3 2" xfId="29523"/>
    <cellStyle name="Normal 4 3 2 3 2 2 3 3" xfId="29524"/>
    <cellStyle name="Normal 4 3 2 3 2 2 4" xfId="29525"/>
    <cellStyle name="Normal 4 3 2 3 2 2 5" xfId="29526"/>
    <cellStyle name="Normal 4 3 2 3 2 3" xfId="29527"/>
    <cellStyle name="Normal 4 3 2 3 2 3 2" xfId="29528"/>
    <cellStyle name="Normal 4 3 2 3 2 3 2 2" xfId="29529"/>
    <cellStyle name="Normal 4 3 2 3 2 3 2 3" xfId="29530"/>
    <cellStyle name="Normal 4 3 2 3 2 3 3" xfId="29531"/>
    <cellStyle name="Normal 4 3 2 3 2 3 4" xfId="29532"/>
    <cellStyle name="Normal 4 3 2 3 2 4" xfId="29533"/>
    <cellStyle name="Normal 4 3 2 3 2 4 2" xfId="29534"/>
    <cellStyle name="Normal 4 3 2 3 2 4 3" xfId="29535"/>
    <cellStyle name="Normal 4 3 2 3 2 5" xfId="29536"/>
    <cellStyle name="Normal 4 3 2 3 2 6" xfId="29537"/>
    <cellStyle name="Normal 4 3 2 3 3" xfId="29538"/>
    <cellStyle name="Normal 4 3 2 3 3 2" xfId="29539"/>
    <cellStyle name="Normal 4 3 2 3 3 2 2" xfId="29540"/>
    <cellStyle name="Normal 4 3 2 3 3 2 2 2" xfId="29541"/>
    <cellStyle name="Normal 4 3 2 3 3 2 2 3" xfId="29542"/>
    <cellStyle name="Normal 4 3 2 3 3 2 3" xfId="29543"/>
    <cellStyle name="Normal 4 3 2 3 3 2 4" xfId="29544"/>
    <cellStyle name="Normal 4 3 2 3 3 3" xfId="29545"/>
    <cellStyle name="Normal 4 3 2 3 3 3 2" xfId="29546"/>
    <cellStyle name="Normal 4 3 2 3 3 3 3" xfId="29547"/>
    <cellStyle name="Normal 4 3 2 3 3 4" xfId="29548"/>
    <cellStyle name="Normal 4 3 2 3 3 5" xfId="29549"/>
    <cellStyle name="Normal 4 3 2 3 4" xfId="29550"/>
    <cellStyle name="Normal 4 3 2 3 4 2" xfId="29551"/>
    <cellStyle name="Normal 4 3 2 3 4 2 2" xfId="29552"/>
    <cellStyle name="Normal 4 3 2 3 4 2 3" xfId="29553"/>
    <cellStyle name="Normal 4 3 2 3 4 3" xfId="29554"/>
    <cellStyle name="Normal 4 3 2 3 4 4" xfId="29555"/>
    <cellStyle name="Normal 4 3 2 3 5" xfId="29556"/>
    <cellStyle name="Normal 4 3 2 3 5 2" xfId="29557"/>
    <cellStyle name="Normal 4 3 2 3 5 3" xfId="29558"/>
    <cellStyle name="Normal 4 3 2 3 6" xfId="29559"/>
    <cellStyle name="Normal 4 3 2 3 7" xfId="29560"/>
    <cellStyle name="Normal 4 3 2 4" xfId="29561"/>
    <cellStyle name="Normal 4 3 2 4 2" xfId="29562"/>
    <cellStyle name="Normal 4 3 2 4 2 2" xfId="29563"/>
    <cellStyle name="Normal 4 3 2 4 2 2 2" xfId="29564"/>
    <cellStyle name="Normal 4 3 2 4 2 2 2 2" xfId="29565"/>
    <cellStyle name="Normal 4 3 2 4 2 2 2 3" xfId="29566"/>
    <cellStyle name="Normal 4 3 2 4 2 2 3" xfId="29567"/>
    <cellStyle name="Normal 4 3 2 4 2 2 4" xfId="29568"/>
    <cellStyle name="Normal 4 3 2 4 2 3" xfId="29569"/>
    <cellStyle name="Normal 4 3 2 4 2 3 2" xfId="29570"/>
    <cellStyle name="Normal 4 3 2 4 2 3 3" xfId="29571"/>
    <cellStyle name="Normal 4 3 2 4 2 4" xfId="29572"/>
    <cellStyle name="Normal 4 3 2 4 2 5" xfId="29573"/>
    <cellStyle name="Normal 4 3 2 4 3" xfId="29574"/>
    <cellStyle name="Normal 4 3 2 4 3 2" xfId="29575"/>
    <cellStyle name="Normal 4 3 2 4 3 2 2" xfId="29576"/>
    <cellStyle name="Normal 4 3 2 4 3 2 3" xfId="29577"/>
    <cellStyle name="Normal 4 3 2 4 3 3" xfId="29578"/>
    <cellStyle name="Normal 4 3 2 4 3 4" xfId="29579"/>
    <cellStyle name="Normal 4 3 2 4 4" xfId="29580"/>
    <cellStyle name="Normal 4 3 2 4 4 2" xfId="29581"/>
    <cellStyle name="Normal 4 3 2 4 4 3" xfId="29582"/>
    <cellStyle name="Normal 4 3 2 4 5" xfId="29583"/>
    <cellStyle name="Normal 4 3 2 4 6" xfId="29584"/>
    <cellStyle name="Normal 4 3 2 5" xfId="29585"/>
    <cellStyle name="Normal 4 3 2 5 2" xfId="29586"/>
    <cellStyle name="Normal 4 3 2 5 2 2" xfId="29587"/>
    <cellStyle name="Normal 4 3 2 5 2 2 2" xfId="29588"/>
    <cellStyle name="Normal 4 3 2 5 2 2 3" xfId="29589"/>
    <cellStyle name="Normal 4 3 2 5 2 3" xfId="29590"/>
    <cellStyle name="Normal 4 3 2 5 2 4" xfId="29591"/>
    <cellStyle name="Normal 4 3 2 5 3" xfId="29592"/>
    <cellStyle name="Normal 4 3 2 5 3 2" xfId="29593"/>
    <cellStyle name="Normal 4 3 2 5 3 3" xfId="29594"/>
    <cellStyle name="Normal 4 3 2 5 4" xfId="29595"/>
    <cellStyle name="Normal 4 3 2 5 5" xfId="29596"/>
    <cellStyle name="Normal 4 3 2 6" xfId="29597"/>
    <cellStyle name="Normal 4 3 2 6 2" xfId="29598"/>
    <cellStyle name="Normal 4 3 2 6 2 2" xfId="29599"/>
    <cellStyle name="Normal 4 3 2 6 2 3" xfId="29600"/>
    <cellStyle name="Normal 4 3 2 6 3" xfId="29601"/>
    <cellStyle name="Normal 4 3 2 6 4" xfId="29602"/>
    <cellStyle name="Normal 4 3 2 7" xfId="29603"/>
    <cellStyle name="Normal 4 3 2 7 2" xfId="29604"/>
    <cellStyle name="Normal 4 3 2 7 2 2" xfId="29605"/>
    <cellStyle name="Normal 4 3 2 7 2 3" xfId="29606"/>
    <cellStyle name="Normal 4 3 2 7 3" xfId="29607"/>
    <cellStyle name="Normal 4 3 2 7 4" xfId="29608"/>
    <cellStyle name="Normal 4 3 2 8" xfId="29609"/>
    <cellStyle name="Normal 4 3 2 8 2" xfId="29610"/>
    <cellStyle name="Normal 4 3 2 8 3" xfId="29611"/>
    <cellStyle name="Normal 4 3 2 9" xfId="29612"/>
    <cellStyle name="Normal 4 3 2 9 2" xfId="29613"/>
    <cellStyle name="Normal 4 3 3" xfId="29614"/>
    <cellStyle name="Normal 4 3 3 2" xfId="29615"/>
    <cellStyle name="Normal 4 3 3 2 2" xfId="29616"/>
    <cellStyle name="Normal 4 3 3 2 2 2" xfId="29617"/>
    <cellStyle name="Normal 4 3 3 2 3" xfId="29618"/>
    <cellStyle name="Normal 4 3 3 3" xfId="29619"/>
    <cellStyle name="Normal 4 3 3 3 2" xfId="29620"/>
    <cellStyle name="Normal 4 3 3 3 2 2" xfId="29621"/>
    <cellStyle name="Normal 4 3 3 3 3" xfId="29622"/>
    <cellStyle name="Normal 4 3 3 4" xfId="29623"/>
    <cellStyle name="Normal 4 3 3 4 2" xfId="29624"/>
    <cellStyle name="Normal 4 3 3 5" xfId="29625"/>
    <cellStyle name="Normal 4 3 4" xfId="29626"/>
    <cellStyle name="Normal 4 3 4 2" xfId="29627"/>
    <cellStyle name="Normal 4 3 4 2 2" xfId="29628"/>
    <cellStyle name="Normal 4 3 4 2 2 2" xfId="29629"/>
    <cellStyle name="Normal 4 3 4 2 2 2 2" xfId="29630"/>
    <cellStyle name="Normal 4 3 4 2 2 2 2 2" xfId="29631"/>
    <cellStyle name="Normal 4 3 4 2 2 2 2 3" xfId="29632"/>
    <cellStyle name="Normal 4 3 4 2 2 2 3" xfId="29633"/>
    <cellStyle name="Normal 4 3 4 2 2 2 4" xfId="29634"/>
    <cellStyle name="Normal 4 3 4 2 2 3" xfId="29635"/>
    <cellStyle name="Normal 4 3 4 2 2 3 2" xfId="29636"/>
    <cellStyle name="Normal 4 3 4 2 2 3 3" xfId="29637"/>
    <cellStyle name="Normal 4 3 4 2 2 4" xfId="29638"/>
    <cellStyle name="Normal 4 3 4 2 2 5" xfId="29639"/>
    <cellStyle name="Normal 4 3 4 2 3" xfId="29640"/>
    <cellStyle name="Normal 4 3 4 2 3 2" xfId="29641"/>
    <cellStyle name="Normal 4 3 4 2 3 2 2" xfId="29642"/>
    <cellStyle name="Normal 4 3 4 2 3 2 3" xfId="29643"/>
    <cellStyle name="Normal 4 3 4 2 3 3" xfId="29644"/>
    <cellStyle name="Normal 4 3 4 2 3 4" xfId="29645"/>
    <cellStyle name="Normal 4 3 4 2 4" xfId="29646"/>
    <cellStyle name="Normal 4 3 4 2 4 2" xfId="29647"/>
    <cellStyle name="Normal 4 3 4 2 4 3" xfId="29648"/>
    <cellStyle name="Normal 4 3 4 2 5" xfId="29649"/>
    <cellStyle name="Normal 4 3 4 2 6" xfId="29650"/>
    <cellStyle name="Normal 4 3 4 3" xfId="29651"/>
    <cellStyle name="Normal 4 3 4 3 2" xfId="29652"/>
    <cellStyle name="Normal 4 3 4 3 2 2" xfId="29653"/>
    <cellStyle name="Normal 4 3 4 3 2 2 2" xfId="29654"/>
    <cellStyle name="Normal 4 3 4 3 2 2 3" xfId="29655"/>
    <cellStyle name="Normal 4 3 4 3 2 3" xfId="29656"/>
    <cellStyle name="Normal 4 3 4 3 2 4" xfId="29657"/>
    <cellStyle name="Normal 4 3 4 3 3" xfId="29658"/>
    <cellStyle name="Normal 4 3 4 3 3 2" xfId="29659"/>
    <cellStyle name="Normal 4 3 4 3 3 3" xfId="29660"/>
    <cellStyle name="Normal 4 3 4 3 4" xfId="29661"/>
    <cellStyle name="Normal 4 3 4 3 5" xfId="29662"/>
    <cellStyle name="Normal 4 3 4 4" xfId="29663"/>
    <cellStyle name="Normal 4 3 4 4 2" xfId="29664"/>
    <cellStyle name="Normal 4 3 4 4 2 2" xfId="29665"/>
    <cellStyle name="Normal 4 3 4 4 2 3" xfId="29666"/>
    <cellStyle name="Normal 4 3 4 4 3" xfId="29667"/>
    <cellStyle name="Normal 4 3 4 4 4" xfId="29668"/>
    <cellStyle name="Normal 4 3 4 5" xfId="29669"/>
    <cellStyle name="Normal 4 3 4 5 2" xfId="29670"/>
    <cellStyle name="Normal 4 3 4 5 3" xfId="29671"/>
    <cellStyle name="Normal 4 3 4 6" xfId="29672"/>
    <cellStyle name="Normal 4 3 4 7" xfId="29673"/>
    <cellStyle name="Normal 4 3 5" xfId="29674"/>
    <cellStyle name="Normal 4 3 5 2" xfId="29675"/>
    <cellStyle name="Normal 4 3 5 2 2" xfId="29676"/>
    <cellStyle name="Normal 4 3 5 2 2 2" xfId="29677"/>
    <cellStyle name="Normal 4 3 5 2 2 2 2" xfId="29678"/>
    <cellStyle name="Normal 4 3 5 2 2 2 2 2" xfId="29679"/>
    <cellStyle name="Normal 4 3 5 2 2 2 2 3" xfId="29680"/>
    <cellStyle name="Normal 4 3 5 2 2 2 3" xfId="29681"/>
    <cellStyle name="Normal 4 3 5 2 2 2 4" xfId="29682"/>
    <cellStyle name="Normal 4 3 5 2 2 3" xfId="29683"/>
    <cellStyle name="Normal 4 3 5 2 2 3 2" xfId="29684"/>
    <cellStyle name="Normal 4 3 5 2 2 3 3" xfId="29685"/>
    <cellStyle name="Normal 4 3 5 2 2 4" xfId="29686"/>
    <cellStyle name="Normal 4 3 5 2 2 5" xfId="29687"/>
    <cellStyle name="Normal 4 3 5 2 3" xfId="29688"/>
    <cellStyle name="Normal 4 3 5 2 3 2" xfId="29689"/>
    <cellStyle name="Normal 4 3 5 2 3 2 2" xfId="29690"/>
    <cellStyle name="Normal 4 3 5 2 3 2 3" xfId="29691"/>
    <cellStyle name="Normal 4 3 5 2 3 3" xfId="29692"/>
    <cellStyle name="Normal 4 3 5 2 3 4" xfId="29693"/>
    <cellStyle name="Normal 4 3 5 2 4" xfId="29694"/>
    <cellStyle name="Normal 4 3 5 2 4 2" xfId="29695"/>
    <cellStyle name="Normal 4 3 5 2 4 3" xfId="29696"/>
    <cellStyle name="Normal 4 3 5 2 5" xfId="29697"/>
    <cellStyle name="Normal 4 3 5 2 6" xfId="29698"/>
    <cellStyle name="Normal 4 3 5 3" xfId="29699"/>
    <cellStyle name="Normal 4 3 5 3 2" xfId="29700"/>
    <cellStyle name="Normal 4 3 5 3 2 2" xfId="29701"/>
    <cellStyle name="Normal 4 3 5 3 2 2 2" xfId="29702"/>
    <cellStyle name="Normal 4 3 5 3 2 2 3" xfId="29703"/>
    <cellStyle name="Normal 4 3 5 3 2 3" xfId="29704"/>
    <cellStyle name="Normal 4 3 5 3 2 4" xfId="29705"/>
    <cellStyle name="Normal 4 3 5 3 3" xfId="29706"/>
    <cellStyle name="Normal 4 3 5 3 3 2" xfId="29707"/>
    <cellStyle name="Normal 4 3 5 3 3 3" xfId="29708"/>
    <cellStyle name="Normal 4 3 5 3 4" xfId="29709"/>
    <cellStyle name="Normal 4 3 5 3 5" xfId="29710"/>
    <cellStyle name="Normal 4 3 5 4" xfId="29711"/>
    <cellStyle name="Normal 4 3 5 4 2" xfId="29712"/>
    <cellStyle name="Normal 4 3 5 4 2 2" xfId="29713"/>
    <cellStyle name="Normal 4 3 5 4 2 3" xfId="29714"/>
    <cellStyle name="Normal 4 3 5 4 3" xfId="29715"/>
    <cellStyle name="Normal 4 3 5 4 4" xfId="29716"/>
    <cellStyle name="Normal 4 3 5 5" xfId="29717"/>
    <cellStyle name="Normal 4 3 5 5 2" xfId="29718"/>
    <cellStyle name="Normal 4 3 5 5 3" xfId="29719"/>
    <cellStyle name="Normal 4 3 5 6" xfId="29720"/>
    <cellStyle name="Normal 4 3 5 7" xfId="29721"/>
    <cellStyle name="Normal 4 3 6" xfId="29722"/>
    <cellStyle name="Normal 4 3 6 2" xfId="29723"/>
    <cellStyle name="Normal 4 3 6 2 2" xfId="29724"/>
    <cellStyle name="Normal 4 3 6 2 2 2" xfId="29725"/>
    <cellStyle name="Normal 4 3 6 2 2 2 2" xfId="29726"/>
    <cellStyle name="Normal 4 3 6 2 2 2 3" xfId="29727"/>
    <cellStyle name="Normal 4 3 6 2 2 3" xfId="29728"/>
    <cellStyle name="Normal 4 3 6 2 2 4" xfId="29729"/>
    <cellStyle name="Normal 4 3 6 2 3" xfId="29730"/>
    <cellStyle name="Normal 4 3 6 2 3 2" xfId="29731"/>
    <cellStyle name="Normal 4 3 6 2 3 3" xfId="29732"/>
    <cellStyle name="Normal 4 3 6 2 4" xfId="29733"/>
    <cellStyle name="Normal 4 3 6 2 5" xfId="29734"/>
    <cellStyle name="Normal 4 3 6 3" xfId="29735"/>
    <cellStyle name="Normal 4 3 6 3 2" xfId="29736"/>
    <cellStyle name="Normal 4 3 6 3 2 2" xfId="29737"/>
    <cellStyle name="Normal 4 3 6 3 2 3" xfId="29738"/>
    <cellStyle name="Normal 4 3 6 3 3" xfId="29739"/>
    <cellStyle name="Normal 4 3 6 3 4" xfId="29740"/>
    <cellStyle name="Normal 4 3 6 4" xfId="29741"/>
    <cellStyle name="Normal 4 3 6 4 2" xfId="29742"/>
    <cellStyle name="Normal 4 3 6 4 3" xfId="29743"/>
    <cellStyle name="Normal 4 3 6 5" xfId="29744"/>
    <cellStyle name="Normal 4 3 6 6" xfId="29745"/>
    <cellStyle name="Normal 4 3 7" xfId="29746"/>
    <cellStyle name="Normal 4 3 7 2" xfId="29747"/>
    <cellStyle name="Normal 4 3 7 2 2" xfId="29748"/>
    <cellStyle name="Normal 4 3 7 2 2 2" xfId="29749"/>
    <cellStyle name="Normal 4 3 7 2 2 3" xfId="29750"/>
    <cellStyle name="Normal 4 3 7 2 3" xfId="29751"/>
    <cellStyle name="Normal 4 3 7 2 4" xfId="29752"/>
    <cellStyle name="Normal 4 3 7 3" xfId="29753"/>
    <cellStyle name="Normal 4 3 7 3 2" xfId="29754"/>
    <cellStyle name="Normal 4 3 7 3 3" xfId="29755"/>
    <cellStyle name="Normal 4 3 7 4" xfId="29756"/>
    <cellStyle name="Normal 4 3 7 5" xfId="29757"/>
    <cellStyle name="Normal 4 3 8" xfId="29758"/>
    <cellStyle name="Normal 4 3 8 2" xfId="29759"/>
    <cellStyle name="Normal 4 3 8 2 2" xfId="29760"/>
    <cellStyle name="Normal 4 3 8 2 3" xfId="29761"/>
    <cellStyle name="Normal 4 3 8 3" xfId="29762"/>
    <cellStyle name="Normal 4 3 8 4" xfId="29763"/>
    <cellStyle name="Normal 4 3 9" xfId="29764"/>
    <cellStyle name="Normal 4 3 9 2" xfId="29765"/>
    <cellStyle name="Normal 4 3 9 2 2" xfId="29766"/>
    <cellStyle name="Normal 4 3 9 2 3" xfId="29767"/>
    <cellStyle name="Normal 4 3 9 3" xfId="29768"/>
    <cellStyle name="Normal 4 3 9 4" xfId="29769"/>
    <cellStyle name="Normal 4 4" xfId="29770"/>
    <cellStyle name="Normal 4 4 10" xfId="29771"/>
    <cellStyle name="Normal 4 4 10 2" xfId="29772"/>
    <cellStyle name="Normal 4 4 11" xfId="29773"/>
    <cellStyle name="Normal 4 4 12" xfId="29774"/>
    <cellStyle name="Normal 4 4 2" xfId="29775"/>
    <cellStyle name="Normal 4 4 3" xfId="29776"/>
    <cellStyle name="Normal 4 4 3 2" xfId="29777"/>
    <cellStyle name="Normal 4 4 3 2 2" xfId="29778"/>
    <cellStyle name="Normal 4 4 3 2 2 2" xfId="29779"/>
    <cellStyle name="Normal 4 4 3 2 2 2 2" xfId="29780"/>
    <cellStyle name="Normal 4 4 3 2 2 2 2 2" xfId="29781"/>
    <cellStyle name="Normal 4 4 3 2 2 2 3" xfId="29782"/>
    <cellStyle name="Normal 4 4 3 2 2 3" xfId="29783"/>
    <cellStyle name="Normal 4 4 3 2 2 3 2" xfId="29784"/>
    <cellStyle name="Normal 4 4 3 2 2 4" xfId="29785"/>
    <cellStyle name="Normal 4 4 3 2 3" xfId="29786"/>
    <cellStyle name="Normal 4 4 3 2 3 2" xfId="29787"/>
    <cellStyle name="Normal 4 4 3 2 3 2 2" xfId="29788"/>
    <cellStyle name="Normal 4 4 3 2 3 3" xfId="29789"/>
    <cellStyle name="Normal 4 4 3 2 4" xfId="29790"/>
    <cellStyle name="Normal 4 4 3 2 4 2" xfId="29791"/>
    <cellStyle name="Normal 4 4 3 2 5" xfId="29792"/>
    <cellStyle name="Normal 4 4 3 3" xfId="29793"/>
    <cellStyle name="Normal 4 4 3 3 2" xfId="29794"/>
    <cellStyle name="Normal 4 4 3 3 2 2" xfId="29795"/>
    <cellStyle name="Normal 4 4 3 3 2 2 2" xfId="29796"/>
    <cellStyle name="Normal 4 4 3 3 2 2 2 2" xfId="29797"/>
    <cellStyle name="Normal 4 4 3 3 2 2 3" xfId="29798"/>
    <cellStyle name="Normal 4 4 3 3 2 3" xfId="29799"/>
    <cellStyle name="Normal 4 4 3 3 2 3 2" xfId="29800"/>
    <cellStyle name="Normal 4 4 3 3 2 4" xfId="29801"/>
    <cellStyle name="Normal 4 4 3 3 3" xfId="29802"/>
    <cellStyle name="Normal 4 4 3 3 3 2" xfId="29803"/>
    <cellStyle name="Normal 4 4 3 3 3 2 2" xfId="29804"/>
    <cellStyle name="Normal 4 4 3 3 3 3" xfId="29805"/>
    <cellStyle name="Normal 4 4 3 3 4" xfId="29806"/>
    <cellStyle name="Normal 4 4 3 3 4 2" xfId="29807"/>
    <cellStyle name="Normal 4 4 3 3 5" xfId="29808"/>
    <cellStyle name="Normal 4 4 3 4" xfId="29809"/>
    <cellStyle name="Normal 4 4 3 4 2" xfId="29810"/>
    <cellStyle name="Normal 4 4 3 4 2 2" xfId="29811"/>
    <cellStyle name="Normal 4 4 3 4 2 2 2" xfId="29812"/>
    <cellStyle name="Normal 4 4 3 4 2 3" xfId="29813"/>
    <cellStyle name="Normal 4 4 3 4 3" xfId="29814"/>
    <cellStyle name="Normal 4 4 3 4 3 2" xfId="29815"/>
    <cellStyle name="Normal 4 4 3 4 4" xfId="29816"/>
    <cellStyle name="Normal 4 4 3 5" xfId="29817"/>
    <cellStyle name="Normal 4 4 3 5 2" xfId="29818"/>
    <cellStyle name="Normal 4 4 3 5 2 2" xfId="29819"/>
    <cellStyle name="Normal 4 4 3 5 3" xfId="29820"/>
    <cellStyle name="Normal 4 4 3 6" xfId="29821"/>
    <cellStyle name="Normal 4 4 3 6 2" xfId="29822"/>
    <cellStyle name="Normal 4 4 3 7" xfId="29823"/>
    <cellStyle name="Normal 4 4 4" xfId="29824"/>
    <cellStyle name="Normal 4 4 4 2" xfId="29825"/>
    <cellStyle name="Normal 4 4 4 2 2" xfId="29826"/>
    <cellStyle name="Normal 4 4 4 2 2 2" xfId="29827"/>
    <cellStyle name="Normal 4 4 4 2 2 2 2" xfId="29828"/>
    <cellStyle name="Normal 4 4 4 2 2 2 2 2" xfId="29829"/>
    <cellStyle name="Normal 4 4 4 2 2 2 3" xfId="29830"/>
    <cellStyle name="Normal 4 4 4 2 2 3" xfId="29831"/>
    <cellStyle name="Normal 4 4 4 2 2 3 2" xfId="29832"/>
    <cellStyle name="Normal 4 4 4 2 2 4" xfId="29833"/>
    <cellStyle name="Normal 4 4 4 2 3" xfId="29834"/>
    <cellStyle name="Normal 4 4 4 2 3 2" xfId="29835"/>
    <cellStyle name="Normal 4 4 4 2 3 2 2" xfId="29836"/>
    <cellStyle name="Normal 4 4 4 2 3 3" xfId="29837"/>
    <cellStyle name="Normal 4 4 4 2 4" xfId="29838"/>
    <cellStyle name="Normal 4 4 4 2 4 2" xfId="29839"/>
    <cellStyle name="Normal 4 4 4 2 5" xfId="29840"/>
    <cellStyle name="Normal 4 4 4 3" xfId="29841"/>
    <cellStyle name="Normal 4 4 4 3 2" xfId="29842"/>
    <cellStyle name="Normal 4 4 4 3 2 2" xfId="29843"/>
    <cellStyle name="Normal 4 4 4 3 2 2 2" xfId="29844"/>
    <cellStyle name="Normal 4 4 4 3 2 2 2 2" xfId="29845"/>
    <cellStyle name="Normal 4 4 4 3 2 2 3" xfId="29846"/>
    <cellStyle name="Normal 4 4 4 3 2 3" xfId="29847"/>
    <cellStyle name="Normal 4 4 4 3 2 3 2" xfId="29848"/>
    <cellStyle name="Normal 4 4 4 3 2 4" xfId="29849"/>
    <cellStyle name="Normal 4 4 4 3 3" xfId="29850"/>
    <cellStyle name="Normal 4 4 4 3 3 2" xfId="29851"/>
    <cellStyle name="Normal 4 4 4 3 3 2 2" xfId="29852"/>
    <cellStyle name="Normal 4 4 4 3 3 3" xfId="29853"/>
    <cellStyle name="Normal 4 4 4 3 4" xfId="29854"/>
    <cellStyle name="Normal 4 4 4 3 4 2" xfId="29855"/>
    <cellStyle name="Normal 4 4 4 3 5" xfId="29856"/>
    <cellStyle name="Normal 4 4 4 4" xfId="29857"/>
    <cellStyle name="Normal 4 4 4 4 2" xfId="29858"/>
    <cellStyle name="Normal 4 4 4 4 2 2" xfId="29859"/>
    <cellStyle name="Normal 4 4 4 4 2 2 2" xfId="29860"/>
    <cellStyle name="Normal 4 4 4 4 2 3" xfId="29861"/>
    <cellStyle name="Normal 4 4 4 4 3" xfId="29862"/>
    <cellStyle name="Normal 4 4 4 4 3 2" xfId="29863"/>
    <cellStyle name="Normal 4 4 4 4 4" xfId="29864"/>
    <cellStyle name="Normal 4 4 4 5" xfId="29865"/>
    <cellStyle name="Normal 4 4 4 5 2" xfId="29866"/>
    <cellStyle name="Normal 4 4 4 5 2 2" xfId="29867"/>
    <cellStyle name="Normal 4 4 4 5 3" xfId="29868"/>
    <cellStyle name="Normal 4 4 4 6" xfId="29869"/>
    <cellStyle name="Normal 4 4 4 6 2" xfId="29870"/>
    <cellStyle name="Normal 4 4 4 7" xfId="29871"/>
    <cellStyle name="Normal 4 4 5" xfId="29872"/>
    <cellStyle name="Normal 4 4 5 2" xfId="29873"/>
    <cellStyle name="Normal 4 4 5 2 2" xfId="29874"/>
    <cellStyle name="Normal 4 4 5 2 2 2" xfId="29875"/>
    <cellStyle name="Normal 4 4 5 2 2 2 2" xfId="29876"/>
    <cellStyle name="Normal 4 4 5 2 2 3" xfId="29877"/>
    <cellStyle name="Normal 4 4 5 2 3" xfId="29878"/>
    <cellStyle name="Normal 4 4 5 2 3 2" xfId="29879"/>
    <cellStyle name="Normal 4 4 5 2 4" xfId="29880"/>
    <cellStyle name="Normal 4 4 5 3" xfId="29881"/>
    <cellStyle name="Normal 4 4 5 3 2" xfId="29882"/>
    <cellStyle name="Normal 4 4 5 3 2 2" xfId="29883"/>
    <cellStyle name="Normal 4 4 5 3 3" xfId="29884"/>
    <cellStyle name="Normal 4 4 5 4" xfId="29885"/>
    <cellStyle name="Normal 4 4 5 4 2" xfId="29886"/>
    <cellStyle name="Normal 4 4 5 5" xfId="29887"/>
    <cellStyle name="Normal 4 4 6" xfId="29888"/>
    <cellStyle name="Normal 4 4 6 2" xfId="29889"/>
    <cellStyle name="Normal 4 4 6 2 2" xfId="29890"/>
    <cellStyle name="Normal 4 4 6 2 2 2" xfId="29891"/>
    <cellStyle name="Normal 4 4 6 2 2 2 2" xfId="29892"/>
    <cellStyle name="Normal 4 4 6 2 2 3" xfId="29893"/>
    <cellStyle name="Normal 4 4 6 2 3" xfId="29894"/>
    <cellStyle name="Normal 4 4 6 2 3 2" xfId="29895"/>
    <cellStyle name="Normal 4 4 6 2 4" xfId="29896"/>
    <cellStyle name="Normal 4 4 6 3" xfId="29897"/>
    <cellStyle name="Normal 4 4 6 3 2" xfId="29898"/>
    <cellStyle name="Normal 4 4 6 3 2 2" xfId="29899"/>
    <cellStyle name="Normal 4 4 6 3 3" xfId="29900"/>
    <cellStyle name="Normal 4 4 6 4" xfId="29901"/>
    <cellStyle name="Normal 4 4 6 4 2" xfId="29902"/>
    <cellStyle name="Normal 4 4 6 5" xfId="29903"/>
    <cellStyle name="Normal 4 4 7" xfId="29904"/>
    <cellStyle name="Normal 4 4 7 2" xfId="29905"/>
    <cellStyle name="Normal 4 4 7 2 2" xfId="29906"/>
    <cellStyle name="Normal 4 4 7 2 2 2" xfId="29907"/>
    <cellStyle name="Normal 4 4 7 2 3" xfId="29908"/>
    <cellStyle name="Normal 4 4 7 3" xfId="29909"/>
    <cellStyle name="Normal 4 4 7 3 2" xfId="29910"/>
    <cellStyle name="Normal 4 4 7 4" xfId="29911"/>
    <cellStyle name="Normal 4 4 8" xfId="29912"/>
    <cellStyle name="Normal 4 4 8 2" xfId="29913"/>
    <cellStyle name="Normal 4 4 8 2 2" xfId="29914"/>
    <cellStyle name="Normal 4 4 8 3" xfId="29915"/>
    <cellStyle name="Normal 4 4 9" xfId="29916"/>
    <cellStyle name="Normal 4 5" xfId="29917"/>
    <cellStyle name="Normal 4 5 2" xfId="29918"/>
    <cellStyle name="Normal 4 5 2 2" xfId="29919"/>
    <cellStyle name="Normal 4 5 2 2 2" xfId="29920"/>
    <cellStyle name="Normal 4 5 2 3" xfId="29921"/>
    <cellStyle name="Normal 4 6" xfId="29922"/>
    <cellStyle name="Normal 4 6 2" xfId="29923"/>
    <cellStyle name="Normal 4 6 2 2" xfId="29924"/>
    <cellStyle name="Normal 4 6 2 2 2" xfId="29925"/>
    <cellStyle name="Normal 4 6 2 2 2 2" xfId="29926"/>
    <cellStyle name="Normal 4 6 2 2 2 2 2" xfId="29927"/>
    <cellStyle name="Normal 4 6 2 2 2 3" xfId="29928"/>
    <cellStyle name="Normal 4 6 2 2 3" xfId="29929"/>
    <cellStyle name="Normal 4 6 2 2 3 2" xfId="29930"/>
    <cellStyle name="Normal 4 6 2 2 4" xfId="29931"/>
    <cellStyle name="Normal 4 6 2 3" xfId="29932"/>
    <cellStyle name="Normal 4 6 2 3 2" xfId="29933"/>
    <cellStyle name="Normal 4 6 2 3 2 2" xfId="29934"/>
    <cellStyle name="Normal 4 6 2 3 3" xfId="29935"/>
    <cellStyle name="Normal 4 6 2 4" xfId="29936"/>
    <cellStyle name="Normal 4 6 2 4 2" xfId="29937"/>
    <cellStyle name="Normal 4 6 2 5" xfId="29938"/>
    <cellStyle name="Normal 4 6 3" xfId="29939"/>
    <cellStyle name="Normal 4 6 3 2" xfId="29940"/>
    <cellStyle name="Normal 4 6 3 2 2" xfId="29941"/>
    <cellStyle name="Normal 4 6 3 2 2 2" xfId="29942"/>
    <cellStyle name="Normal 4 6 3 2 2 2 2" xfId="29943"/>
    <cellStyle name="Normal 4 6 3 2 2 3" xfId="29944"/>
    <cellStyle name="Normal 4 6 3 2 3" xfId="29945"/>
    <cellStyle name="Normal 4 6 3 2 3 2" xfId="29946"/>
    <cellStyle name="Normal 4 6 3 2 4" xfId="29947"/>
    <cellStyle name="Normal 4 6 3 3" xfId="29948"/>
    <cellStyle name="Normal 4 6 3 3 2" xfId="29949"/>
    <cellStyle name="Normal 4 6 3 3 2 2" xfId="29950"/>
    <cellStyle name="Normal 4 6 3 3 3" xfId="29951"/>
    <cellStyle name="Normal 4 6 3 4" xfId="29952"/>
    <cellStyle name="Normal 4 6 3 4 2" xfId="29953"/>
    <cellStyle name="Normal 4 6 3 5" xfId="29954"/>
    <cellStyle name="Normal 4 6 4" xfId="29955"/>
    <cellStyle name="Normal 4 6 4 2" xfId="29956"/>
    <cellStyle name="Normal 4 6 4 2 2" xfId="29957"/>
    <cellStyle name="Normal 4 6 4 2 2 2" xfId="29958"/>
    <cellStyle name="Normal 4 6 4 2 3" xfId="29959"/>
    <cellStyle name="Normal 4 6 4 3" xfId="29960"/>
    <cellStyle name="Normal 4 6 4 3 2" xfId="29961"/>
    <cellStyle name="Normal 4 6 4 4" xfId="29962"/>
    <cellStyle name="Normal 4 6 5" xfId="29963"/>
    <cellStyle name="Normal 4 6 5 2" xfId="29964"/>
    <cellStyle name="Normal 4 6 5 2 2" xfId="29965"/>
    <cellStyle name="Normal 4 6 5 3" xfId="29966"/>
    <cellStyle name="Normal 4 6 6" xfId="29967"/>
    <cellStyle name="Normal 4 6 7" xfId="29968"/>
    <cellStyle name="Normal 4 6 7 2" xfId="29969"/>
    <cellStyle name="Normal 4 6 8" xfId="29970"/>
    <cellStyle name="Normal 4 7" xfId="29971"/>
    <cellStyle name="Normal 4 7 2" xfId="29972"/>
    <cellStyle name="Normal 4 7 2 2" xfId="29973"/>
    <cellStyle name="Normal 4 7 2 2 2" xfId="29974"/>
    <cellStyle name="Normal 4 7 2 2 2 2" xfId="29975"/>
    <cellStyle name="Normal 4 7 2 2 2 2 2" xfId="29976"/>
    <cellStyle name="Normal 4 7 2 2 2 3" xfId="29977"/>
    <cellStyle name="Normal 4 7 2 2 3" xfId="29978"/>
    <cellStyle name="Normal 4 7 2 2 3 2" xfId="29979"/>
    <cellStyle name="Normal 4 7 2 2 4" xfId="29980"/>
    <cellStyle name="Normal 4 7 2 3" xfId="29981"/>
    <cellStyle name="Normal 4 7 2 3 2" xfId="29982"/>
    <cellStyle name="Normal 4 7 2 3 2 2" xfId="29983"/>
    <cellStyle name="Normal 4 7 2 3 3" xfId="29984"/>
    <cellStyle name="Normal 4 7 2 4" xfId="29985"/>
    <cellStyle name="Normal 4 7 2 4 2" xfId="29986"/>
    <cellStyle name="Normal 4 7 2 5" xfId="29987"/>
    <cellStyle name="Normal 4 7 3" xfId="29988"/>
    <cellStyle name="Normal 4 7 3 2" xfId="29989"/>
    <cellStyle name="Normal 4 7 3 2 2" xfId="29990"/>
    <cellStyle name="Normal 4 7 3 2 2 2" xfId="29991"/>
    <cellStyle name="Normal 4 7 3 2 2 2 2" xfId="29992"/>
    <cellStyle name="Normal 4 7 3 2 2 3" xfId="29993"/>
    <cellStyle name="Normal 4 7 3 2 3" xfId="29994"/>
    <cellStyle name="Normal 4 7 3 2 3 2" xfId="29995"/>
    <cellStyle name="Normal 4 7 3 2 4" xfId="29996"/>
    <cellStyle name="Normal 4 7 3 3" xfId="29997"/>
    <cellStyle name="Normal 4 7 3 3 2" xfId="29998"/>
    <cellStyle name="Normal 4 7 3 3 2 2" xfId="29999"/>
    <cellStyle name="Normal 4 7 3 3 3" xfId="30000"/>
    <cellStyle name="Normal 4 7 3 4" xfId="30001"/>
    <cellStyle name="Normal 4 7 3 4 2" xfId="30002"/>
    <cellStyle name="Normal 4 7 3 5" xfId="30003"/>
    <cellStyle name="Normal 4 7 4" xfId="30004"/>
    <cellStyle name="Normal 4 7 4 2" xfId="30005"/>
    <cellStyle name="Normal 4 7 4 2 2" xfId="30006"/>
    <cellStyle name="Normal 4 7 4 2 2 2" xfId="30007"/>
    <cellStyle name="Normal 4 7 4 2 3" xfId="30008"/>
    <cellStyle name="Normal 4 7 4 3" xfId="30009"/>
    <cellStyle name="Normal 4 7 4 3 2" xfId="30010"/>
    <cellStyle name="Normal 4 7 4 4" xfId="30011"/>
    <cellStyle name="Normal 4 7 5" xfId="30012"/>
    <cellStyle name="Normal 4 7 5 2" xfId="30013"/>
    <cellStyle name="Normal 4 7 5 2 2" xfId="30014"/>
    <cellStyle name="Normal 4 7 5 3" xfId="30015"/>
    <cellStyle name="Normal 4 7 6" xfId="30016"/>
    <cellStyle name="Normal 4 7 7" xfId="30017"/>
    <cellStyle name="Normal 4 7 7 2" xfId="30018"/>
    <cellStyle name="Normal 4 7 8" xfId="30019"/>
    <cellStyle name="Normal 4 8" xfId="30020"/>
    <cellStyle name="Normal 4 8 2" xfId="30021"/>
    <cellStyle name="Normal 4 8 2 2" xfId="30022"/>
    <cellStyle name="Normal 4 8 2 2 2" xfId="30023"/>
    <cellStyle name="Normal 4 8 2 2 2 2" xfId="30024"/>
    <cellStyle name="Normal 4 8 2 2 2 2 2" xfId="30025"/>
    <cellStyle name="Normal 4 8 2 2 2 2 3" xfId="30026"/>
    <cellStyle name="Normal 4 8 2 2 2 3" xfId="30027"/>
    <cellStyle name="Normal 4 8 2 2 2 4" xfId="30028"/>
    <cellStyle name="Normal 4 8 2 2 3" xfId="30029"/>
    <cellStyle name="Normal 4 8 2 2 3 2" xfId="30030"/>
    <cellStyle name="Normal 4 8 2 2 3 3" xfId="30031"/>
    <cellStyle name="Normal 4 8 2 2 4" xfId="30032"/>
    <cellStyle name="Normal 4 8 2 2 5" xfId="30033"/>
    <cellStyle name="Normal 4 8 2 3" xfId="30034"/>
    <cellStyle name="Normal 4 8 2 3 2" xfId="30035"/>
    <cellStyle name="Normal 4 8 2 3 2 2" xfId="30036"/>
    <cellStyle name="Normal 4 8 2 3 2 3" xfId="30037"/>
    <cellStyle name="Normal 4 8 2 3 3" xfId="30038"/>
    <cellStyle name="Normal 4 8 2 3 4" xfId="30039"/>
    <cellStyle name="Normal 4 8 2 4" xfId="30040"/>
    <cellStyle name="Normal 4 8 2 4 2" xfId="30041"/>
    <cellStyle name="Normal 4 8 2 4 3" xfId="30042"/>
    <cellStyle name="Normal 4 8 2 5" xfId="30043"/>
    <cellStyle name="Normal 4 8 2 6" xfId="30044"/>
    <cellStyle name="Normal 4 8 3" xfId="30045"/>
    <cellStyle name="Normal 4 8 3 2" xfId="30046"/>
    <cellStyle name="Normal 4 8 3 2 2" xfId="30047"/>
    <cellStyle name="Normal 4 8 3 2 2 2" xfId="30048"/>
    <cellStyle name="Normal 4 8 3 2 2 3" xfId="30049"/>
    <cellStyle name="Normal 4 8 3 2 3" xfId="30050"/>
    <cellStyle name="Normal 4 8 3 2 4" xfId="30051"/>
    <cellStyle name="Normal 4 8 3 3" xfId="30052"/>
    <cellStyle name="Normal 4 8 3 3 2" xfId="30053"/>
    <cellStyle name="Normal 4 8 3 3 3" xfId="30054"/>
    <cellStyle name="Normal 4 8 3 4" xfId="30055"/>
    <cellStyle name="Normal 4 8 3 5" xfId="30056"/>
    <cellStyle name="Normal 4 8 4" xfId="30057"/>
    <cellStyle name="Normal 4 8 4 2" xfId="30058"/>
    <cellStyle name="Normal 4 8 4 2 2" xfId="30059"/>
    <cellStyle name="Normal 4 8 4 2 3" xfId="30060"/>
    <cellStyle name="Normal 4 8 4 3" xfId="30061"/>
    <cellStyle name="Normal 4 8 4 4" xfId="30062"/>
    <cellStyle name="Normal 4 8 5" xfId="30063"/>
    <cellStyle name="Normal 4 8 5 2" xfId="30064"/>
    <cellStyle name="Normal 4 8 5 3" xfId="30065"/>
    <cellStyle name="Normal 4 8 6" xfId="30066"/>
    <cellStyle name="Normal 4 8 7" xfId="30067"/>
    <cellStyle name="Normal 4 8 8" xfId="30068"/>
    <cellStyle name="Normal 4 9" xfId="30069"/>
    <cellStyle name="Normal 4 9 2" xfId="30070"/>
    <cellStyle name="Normal 4 9 2 2" xfId="30071"/>
    <cellStyle name="Normal 4 9 2 2 2" xfId="30072"/>
    <cellStyle name="Normal 4 9 2 2 2 2" xfId="30073"/>
    <cellStyle name="Normal 4 9 2 2 2 2 2" xfId="30074"/>
    <cellStyle name="Normal 4 9 2 2 2 2 3" xfId="30075"/>
    <cellStyle name="Normal 4 9 2 2 2 3" xfId="30076"/>
    <cellStyle name="Normal 4 9 2 2 2 4" xfId="30077"/>
    <cellStyle name="Normal 4 9 2 2 3" xfId="30078"/>
    <cellStyle name="Normal 4 9 2 2 3 2" xfId="30079"/>
    <cellStyle name="Normal 4 9 2 2 3 3" xfId="30080"/>
    <cellStyle name="Normal 4 9 2 2 4" xfId="30081"/>
    <cellStyle name="Normal 4 9 2 2 5" xfId="30082"/>
    <cellStyle name="Normal 4 9 2 3" xfId="30083"/>
    <cellStyle name="Normal 4 9 2 3 2" xfId="30084"/>
    <cellStyle name="Normal 4 9 2 3 2 2" xfId="30085"/>
    <cellStyle name="Normal 4 9 2 3 2 3" xfId="30086"/>
    <cellStyle name="Normal 4 9 2 3 3" xfId="30087"/>
    <cellStyle name="Normal 4 9 2 3 4" xfId="30088"/>
    <cellStyle name="Normal 4 9 2 4" xfId="30089"/>
    <cellStyle name="Normal 4 9 2 4 2" xfId="30090"/>
    <cellStyle name="Normal 4 9 2 4 3" xfId="30091"/>
    <cellStyle name="Normal 4 9 2 5" xfId="30092"/>
    <cellStyle name="Normal 4 9 2 6" xfId="30093"/>
    <cellStyle name="Normal 4 9 3" xfId="30094"/>
    <cellStyle name="Normal 4 9 3 2" xfId="30095"/>
    <cellStyle name="Normal 4 9 3 2 2" xfId="30096"/>
    <cellStyle name="Normal 4 9 3 2 2 2" xfId="30097"/>
    <cellStyle name="Normal 4 9 3 2 2 3" xfId="30098"/>
    <cellStyle name="Normal 4 9 3 2 3" xfId="30099"/>
    <cellStyle name="Normal 4 9 3 2 4" xfId="30100"/>
    <cellStyle name="Normal 4 9 3 3" xfId="30101"/>
    <cellStyle name="Normal 4 9 3 3 2" xfId="30102"/>
    <cellStyle name="Normal 4 9 3 3 3" xfId="30103"/>
    <cellStyle name="Normal 4 9 3 4" xfId="30104"/>
    <cellStyle name="Normal 4 9 3 5" xfId="30105"/>
    <cellStyle name="Normal 4 9 4" xfId="30106"/>
    <cellStyle name="Normal 4 9 4 2" xfId="30107"/>
    <cellStyle name="Normal 4 9 4 2 2" xfId="30108"/>
    <cellStyle name="Normal 4 9 4 2 3" xfId="30109"/>
    <cellStyle name="Normal 4 9 4 3" xfId="30110"/>
    <cellStyle name="Normal 4 9 4 4" xfId="30111"/>
    <cellStyle name="Normal 4 9 5" xfId="30112"/>
    <cellStyle name="Normal 4 9 5 2" xfId="30113"/>
    <cellStyle name="Normal 4 9 5 3" xfId="30114"/>
    <cellStyle name="Normal 4 9 6" xfId="30115"/>
    <cellStyle name="Normal 4 9 7" xfId="30116"/>
    <cellStyle name="Normal 4 9 8" xfId="30117"/>
    <cellStyle name="Normal 4_2b. DATA MDT vs PAN" xfId="30118"/>
    <cellStyle name="Normal 40" xfId="30119"/>
    <cellStyle name="Normal 40 10" xfId="30120"/>
    <cellStyle name="Normal 40 10 2" xfId="30121"/>
    <cellStyle name="Normal 40 10 3" xfId="30122"/>
    <cellStyle name="Normal 40 11" xfId="30123"/>
    <cellStyle name="Normal 40 12" xfId="30124"/>
    <cellStyle name="Normal 40 2" xfId="30125"/>
    <cellStyle name="Normal 40 2 10" xfId="30126"/>
    <cellStyle name="Normal 40 2 11" xfId="30127"/>
    <cellStyle name="Normal 40 2 2" xfId="30128"/>
    <cellStyle name="Normal 40 2 2 2" xfId="30129"/>
    <cellStyle name="Normal 40 2 2 2 2" xfId="30130"/>
    <cellStyle name="Normal 40 2 2 2 2 2" xfId="30131"/>
    <cellStyle name="Normal 40 2 2 2 2 2 2" xfId="30132"/>
    <cellStyle name="Normal 40 2 2 2 2 2 2 2" xfId="30133"/>
    <cellStyle name="Normal 40 2 2 2 2 2 2 3" xfId="30134"/>
    <cellStyle name="Normal 40 2 2 2 2 2 3" xfId="30135"/>
    <cellStyle name="Normal 40 2 2 2 2 2 4" xfId="30136"/>
    <cellStyle name="Normal 40 2 2 2 2 3" xfId="30137"/>
    <cellStyle name="Normal 40 2 2 2 2 3 2" xfId="30138"/>
    <cellStyle name="Normal 40 2 2 2 2 3 3" xfId="30139"/>
    <cellStyle name="Normal 40 2 2 2 2 4" xfId="30140"/>
    <cellStyle name="Normal 40 2 2 2 2 5" xfId="30141"/>
    <cellStyle name="Normal 40 2 2 2 3" xfId="30142"/>
    <cellStyle name="Normal 40 2 2 2 3 2" xfId="30143"/>
    <cellStyle name="Normal 40 2 2 2 3 2 2" xfId="30144"/>
    <cellStyle name="Normal 40 2 2 2 3 2 3" xfId="30145"/>
    <cellStyle name="Normal 40 2 2 2 3 3" xfId="30146"/>
    <cellStyle name="Normal 40 2 2 2 3 4" xfId="30147"/>
    <cellStyle name="Normal 40 2 2 2 4" xfId="30148"/>
    <cellStyle name="Normal 40 2 2 2 4 2" xfId="30149"/>
    <cellStyle name="Normal 40 2 2 2 4 3" xfId="30150"/>
    <cellStyle name="Normal 40 2 2 2 5" xfId="30151"/>
    <cellStyle name="Normal 40 2 2 2 6" xfId="30152"/>
    <cellStyle name="Normal 40 2 2 3" xfId="30153"/>
    <cellStyle name="Normal 40 2 2 3 2" xfId="30154"/>
    <cellStyle name="Normal 40 2 2 3 2 2" xfId="30155"/>
    <cellStyle name="Normal 40 2 2 3 2 2 2" xfId="30156"/>
    <cellStyle name="Normal 40 2 2 3 2 2 3" xfId="30157"/>
    <cellStyle name="Normal 40 2 2 3 2 3" xfId="30158"/>
    <cellStyle name="Normal 40 2 2 3 2 4" xfId="30159"/>
    <cellStyle name="Normal 40 2 2 3 3" xfId="30160"/>
    <cellStyle name="Normal 40 2 2 3 3 2" xfId="30161"/>
    <cellStyle name="Normal 40 2 2 3 3 3" xfId="30162"/>
    <cellStyle name="Normal 40 2 2 3 4" xfId="30163"/>
    <cellStyle name="Normal 40 2 2 3 5" xfId="30164"/>
    <cellStyle name="Normal 40 2 2 4" xfId="30165"/>
    <cellStyle name="Normal 40 2 2 4 2" xfId="30166"/>
    <cellStyle name="Normal 40 2 2 4 2 2" xfId="30167"/>
    <cellStyle name="Normal 40 2 2 4 2 3" xfId="30168"/>
    <cellStyle name="Normal 40 2 2 4 3" xfId="30169"/>
    <cellStyle name="Normal 40 2 2 4 4" xfId="30170"/>
    <cellStyle name="Normal 40 2 2 5" xfId="30171"/>
    <cellStyle name="Normal 40 2 2 5 2" xfId="30172"/>
    <cellStyle name="Normal 40 2 2 5 3" xfId="30173"/>
    <cellStyle name="Normal 40 2 2 6" xfId="30174"/>
    <cellStyle name="Normal 40 2 2 7" xfId="30175"/>
    <cellStyle name="Normal 40 2 3" xfId="30176"/>
    <cellStyle name="Normal 40 2 3 2" xfId="30177"/>
    <cellStyle name="Normal 40 2 3 2 2" xfId="30178"/>
    <cellStyle name="Normal 40 2 3 2 2 2" xfId="30179"/>
    <cellStyle name="Normal 40 2 3 2 2 2 2" xfId="30180"/>
    <cellStyle name="Normal 40 2 3 2 2 2 2 2" xfId="30181"/>
    <cellStyle name="Normal 40 2 3 2 2 2 2 3" xfId="30182"/>
    <cellStyle name="Normal 40 2 3 2 2 2 3" xfId="30183"/>
    <cellStyle name="Normal 40 2 3 2 2 2 4" xfId="30184"/>
    <cellStyle name="Normal 40 2 3 2 2 3" xfId="30185"/>
    <cellStyle name="Normal 40 2 3 2 2 3 2" xfId="30186"/>
    <cellStyle name="Normal 40 2 3 2 2 3 3" xfId="30187"/>
    <cellStyle name="Normal 40 2 3 2 2 4" xfId="30188"/>
    <cellStyle name="Normal 40 2 3 2 2 5" xfId="30189"/>
    <cellStyle name="Normal 40 2 3 2 3" xfId="30190"/>
    <cellStyle name="Normal 40 2 3 2 3 2" xfId="30191"/>
    <cellStyle name="Normal 40 2 3 2 3 2 2" xfId="30192"/>
    <cellStyle name="Normal 40 2 3 2 3 2 3" xfId="30193"/>
    <cellStyle name="Normal 40 2 3 2 3 3" xfId="30194"/>
    <cellStyle name="Normal 40 2 3 2 3 4" xfId="30195"/>
    <cellStyle name="Normal 40 2 3 2 4" xfId="30196"/>
    <cellStyle name="Normal 40 2 3 2 4 2" xfId="30197"/>
    <cellStyle name="Normal 40 2 3 2 4 3" xfId="30198"/>
    <cellStyle name="Normal 40 2 3 2 5" xfId="30199"/>
    <cellStyle name="Normal 40 2 3 2 6" xfId="30200"/>
    <cellStyle name="Normal 40 2 3 3" xfId="30201"/>
    <cellStyle name="Normal 40 2 3 3 2" xfId="30202"/>
    <cellStyle name="Normal 40 2 3 3 2 2" xfId="30203"/>
    <cellStyle name="Normal 40 2 3 3 2 2 2" xfId="30204"/>
    <cellStyle name="Normal 40 2 3 3 2 2 3" xfId="30205"/>
    <cellStyle name="Normal 40 2 3 3 2 3" xfId="30206"/>
    <cellStyle name="Normal 40 2 3 3 2 4" xfId="30207"/>
    <cellStyle name="Normal 40 2 3 3 3" xfId="30208"/>
    <cellStyle name="Normal 40 2 3 3 3 2" xfId="30209"/>
    <cellStyle name="Normal 40 2 3 3 3 3" xfId="30210"/>
    <cellStyle name="Normal 40 2 3 3 4" xfId="30211"/>
    <cellStyle name="Normal 40 2 3 3 5" xfId="30212"/>
    <cellStyle name="Normal 40 2 3 4" xfId="30213"/>
    <cellStyle name="Normal 40 2 3 4 2" xfId="30214"/>
    <cellStyle name="Normal 40 2 3 4 2 2" xfId="30215"/>
    <cellStyle name="Normal 40 2 3 4 2 3" xfId="30216"/>
    <cellStyle name="Normal 40 2 3 4 3" xfId="30217"/>
    <cellStyle name="Normal 40 2 3 4 4" xfId="30218"/>
    <cellStyle name="Normal 40 2 3 5" xfId="30219"/>
    <cellStyle name="Normal 40 2 3 5 2" xfId="30220"/>
    <cellStyle name="Normal 40 2 3 5 3" xfId="30221"/>
    <cellStyle name="Normal 40 2 3 6" xfId="30222"/>
    <cellStyle name="Normal 40 2 3 7" xfId="30223"/>
    <cellStyle name="Normal 40 2 4" xfId="30224"/>
    <cellStyle name="Normal 40 2 4 2" xfId="30225"/>
    <cellStyle name="Normal 40 2 4 2 2" xfId="30226"/>
    <cellStyle name="Normal 40 2 4 2 2 2" xfId="30227"/>
    <cellStyle name="Normal 40 2 4 2 2 2 2" xfId="30228"/>
    <cellStyle name="Normal 40 2 4 2 2 2 3" xfId="30229"/>
    <cellStyle name="Normal 40 2 4 2 2 3" xfId="30230"/>
    <cellStyle name="Normal 40 2 4 2 2 4" xfId="30231"/>
    <cellStyle name="Normal 40 2 4 2 3" xfId="30232"/>
    <cellStyle name="Normal 40 2 4 2 3 2" xfId="30233"/>
    <cellStyle name="Normal 40 2 4 2 3 3" xfId="30234"/>
    <cellStyle name="Normal 40 2 4 2 4" xfId="30235"/>
    <cellStyle name="Normal 40 2 4 2 5" xfId="30236"/>
    <cellStyle name="Normal 40 2 4 3" xfId="30237"/>
    <cellStyle name="Normal 40 2 4 3 2" xfId="30238"/>
    <cellStyle name="Normal 40 2 4 3 2 2" xfId="30239"/>
    <cellStyle name="Normal 40 2 4 3 2 3" xfId="30240"/>
    <cellStyle name="Normal 40 2 4 3 3" xfId="30241"/>
    <cellStyle name="Normal 40 2 4 3 4" xfId="30242"/>
    <cellStyle name="Normal 40 2 4 4" xfId="30243"/>
    <cellStyle name="Normal 40 2 4 4 2" xfId="30244"/>
    <cellStyle name="Normal 40 2 4 4 3" xfId="30245"/>
    <cellStyle name="Normal 40 2 4 5" xfId="30246"/>
    <cellStyle name="Normal 40 2 4 6" xfId="30247"/>
    <cellStyle name="Normal 40 2 5" xfId="30248"/>
    <cellStyle name="Normal 40 2 5 2" xfId="30249"/>
    <cellStyle name="Normal 40 2 5 2 2" xfId="30250"/>
    <cellStyle name="Normal 40 2 5 2 2 2" xfId="30251"/>
    <cellStyle name="Normal 40 2 5 2 2 3" xfId="30252"/>
    <cellStyle name="Normal 40 2 5 2 3" xfId="30253"/>
    <cellStyle name="Normal 40 2 5 2 4" xfId="30254"/>
    <cellStyle name="Normal 40 2 5 3" xfId="30255"/>
    <cellStyle name="Normal 40 2 5 3 2" xfId="30256"/>
    <cellStyle name="Normal 40 2 5 3 3" xfId="30257"/>
    <cellStyle name="Normal 40 2 5 4" xfId="30258"/>
    <cellStyle name="Normal 40 2 5 5" xfId="30259"/>
    <cellStyle name="Normal 40 2 6" xfId="30260"/>
    <cellStyle name="Normal 40 2 6 2" xfId="30261"/>
    <cellStyle name="Normal 40 2 6 2 2" xfId="30262"/>
    <cellStyle name="Normal 40 2 6 2 3" xfId="30263"/>
    <cellStyle name="Normal 40 2 6 3" xfId="30264"/>
    <cellStyle name="Normal 40 2 6 4" xfId="30265"/>
    <cellStyle name="Normal 40 2 7" xfId="30266"/>
    <cellStyle name="Normal 40 2 7 2" xfId="30267"/>
    <cellStyle name="Normal 40 2 7 2 2" xfId="30268"/>
    <cellStyle name="Normal 40 2 7 2 3" xfId="30269"/>
    <cellStyle name="Normal 40 2 7 3" xfId="30270"/>
    <cellStyle name="Normal 40 2 7 4" xfId="30271"/>
    <cellStyle name="Normal 40 2 8" xfId="30272"/>
    <cellStyle name="Normal 40 2 8 2" xfId="30273"/>
    <cellStyle name="Normal 40 2 8 3" xfId="30274"/>
    <cellStyle name="Normal 40 2 9" xfId="30275"/>
    <cellStyle name="Normal 40 2 9 2" xfId="30276"/>
    <cellStyle name="Normal 40 3" xfId="30277"/>
    <cellStyle name="Normal 40 3 2" xfId="30278"/>
    <cellStyle name="Normal 40 3 2 2" xfId="30279"/>
    <cellStyle name="Normal 40 3 2 2 2" xfId="30280"/>
    <cellStyle name="Normal 40 3 2 2 2 2" xfId="30281"/>
    <cellStyle name="Normal 40 3 2 2 2 2 2" xfId="30282"/>
    <cellStyle name="Normal 40 3 2 2 2 2 2 2" xfId="30283"/>
    <cellStyle name="Normal 40 3 2 2 2 2 2 3" xfId="30284"/>
    <cellStyle name="Normal 40 3 2 2 2 2 3" xfId="30285"/>
    <cellStyle name="Normal 40 3 2 2 2 2 4" xfId="30286"/>
    <cellStyle name="Normal 40 3 2 2 2 3" xfId="30287"/>
    <cellStyle name="Normal 40 3 2 2 2 3 2" xfId="30288"/>
    <cellStyle name="Normal 40 3 2 2 2 3 3" xfId="30289"/>
    <cellStyle name="Normal 40 3 2 2 2 4" xfId="30290"/>
    <cellStyle name="Normal 40 3 2 2 2 5" xfId="30291"/>
    <cellStyle name="Normal 40 3 2 2 3" xfId="30292"/>
    <cellStyle name="Normal 40 3 2 2 3 2" xfId="30293"/>
    <cellStyle name="Normal 40 3 2 2 3 2 2" xfId="30294"/>
    <cellStyle name="Normal 40 3 2 2 3 2 3" xfId="30295"/>
    <cellStyle name="Normal 40 3 2 2 3 3" xfId="30296"/>
    <cellStyle name="Normal 40 3 2 2 3 4" xfId="30297"/>
    <cellStyle name="Normal 40 3 2 2 4" xfId="30298"/>
    <cellStyle name="Normal 40 3 2 2 4 2" xfId="30299"/>
    <cellStyle name="Normal 40 3 2 2 4 3" xfId="30300"/>
    <cellStyle name="Normal 40 3 2 2 5" xfId="30301"/>
    <cellStyle name="Normal 40 3 2 2 6" xfId="30302"/>
    <cellStyle name="Normal 40 3 2 3" xfId="30303"/>
    <cellStyle name="Normal 40 3 2 3 2" xfId="30304"/>
    <cellStyle name="Normal 40 3 2 3 2 2" xfId="30305"/>
    <cellStyle name="Normal 40 3 2 3 2 2 2" xfId="30306"/>
    <cellStyle name="Normal 40 3 2 3 2 2 3" xfId="30307"/>
    <cellStyle name="Normal 40 3 2 3 2 3" xfId="30308"/>
    <cellStyle name="Normal 40 3 2 3 2 4" xfId="30309"/>
    <cellStyle name="Normal 40 3 2 3 3" xfId="30310"/>
    <cellStyle name="Normal 40 3 2 3 3 2" xfId="30311"/>
    <cellStyle name="Normal 40 3 2 3 3 3" xfId="30312"/>
    <cellStyle name="Normal 40 3 2 3 4" xfId="30313"/>
    <cellStyle name="Normal 40 3 2 3 5" xfId="30314"/>
    <cellStyle name="Normal 40 3 2 4" xfId="30315"/>
    <cellStyle name="Normal 40 3 2 4 2" xfId="30316"/>
    <cellStyle name="Normal 40 3 2 4 2 2" xfId="30317"/>
    <cellStyle name="Normal 40 3 2 4 2 3" xfId="30318"/>
    <cellStyle name="Normal 40 3 2 4 3" xfId="30319"/>
    <cellStyle name="Normal 40 3 2 4 4" xfId="30320"/>
    <cellStyle name="Normal 40 3 2 5" xfId="30321"/>
    <cellStyle name="Normal 40 3 2 5 2" xfId="30322"/>
    <cellStyle name="Normal 40 3 2 5 3" xfId="30323"/>
    <cellStyle name="Normal 40 3 2 6" xfId="30324"/>
    <cellStyle name="Normal 40 3 2 7" xfId="30325"/>
    <cellStyle name="Normal 40 3 3" xfId="30326"/>
    <cellStyle name="Normal 40 3 3 2" xfId="30327"/>
    <cellStyle name="Normal 40 3 3 2 2" xfId="30328"/>
    <cellStyle name="Normal 40 3 3 2 2 2" xfId="30329"/>
    <cellStyle name="Normal 40 3 3 2 2 2 2" xfId="30330"/>
    <cellStyle name="Normal 40 3 3 2 2 2 2 2" xfId="30331"/>
    <cellStyle name="Normal 40 3 3 2 2 2 2 3" xfId="30332"/>
    <cellStyle name="Normal 40 3 3 2 2 2 3" xfId="30333"/>
    <cellStyle name="Normal 40 3 3 2 2 2 4" xfId="30334"/>
    <cellStyle name="Normal 40 3 3 2 2 3" xfId="30335"/>
    <cellStyle name="Normal 40 3 3 2 2 3 2" xfId="30336"/>
    <cellStyle name="Normal 40 3 3 2 2 3 3" xfId="30337"/>
    <cellStyle name="Normal 40 3 3 2 2 4" xfId="30338"/>
    <cellStyle name="Normal 40 3 3 2 2 5" xfId="30339"/>
    <cellStyle name="Normal 40 3 3 2 3" xfId="30340"/>
    <cellStyle name="Normal 40 3 3 2 3 2" xfId="30341"/>
    <cellStyle name="Normal 40 3 3 2 3 2 2" xfId="30342"/>
    <cellStyle name="Normal 40 3 3 2 3 2 3" xfId="30343"/>
    <cellStyle name="Normal 40 3 3 2 3 3" xfId="30344"/>
    <cellStyle name="Normal 40 3 3 2 3 4" xfId="30345"/>
    <cellStyle name="Normal 40 3 3 2 4" xfId="30346"/>
    <cellStyle name="Normal 40 3 3 2 4 2" xfId="30347"/>
    <cellStyle name="Normal 40 3 3 2 4 3" xfId="30348"/>
    <cellStyle name="Normal 40 3 3 2 5" xfId="30349"/>
    <cellStyle name="Normal 40 3 3 2 6" xfId="30350"/>
    <cellStyle name="Normal 40 3 3 3" xfId="30351"/>
    <cellStyle name="Normal 40 3 3 3 2" xfId="30352"/>
    <cellStyle name="Normal 40 3 3 3 2 2" xfId="30353"/>
    <cellStyle name="Normal 40 3 3 3 2 2 2" xfId="30354"/>
    <cellStyle name="Normal 40 3 3 3 2 2 3" xfId="30355"/>
    <cellStyle name="Normal 40 3 3 3 2 3" xfId="30356"/>
    <cellStyle name="Normal 40 3 3 3 2 4" xfId="30357"/>
    <cellStyle name="Normal 40 3 3 3 3" xfId="30358"/>
    <cellStyle name="Normal 40 3 3 3 3 2" xfId="30359"/>
    <cellStyle name="Normal 40 3 3 3 3 3" xfId="30360"/>
    <cellStyle name="Normal 40 3 3 3 4" xfId="30361"/>
    <cellStyle name="Normal 40 3 3 3 5" xfId="30362"/>
    <cellStyle name="Normal 40 3 3 4" xfId="30363"/>
    <cellStyle name="Normal 40 3 3 4 2" xfId="30364"/>
    <cellStyle name="Normal 40 3 3 4 2 2" xfId="30365"/>
    <cellStyle name="Normal 40 3 3 4 2 3" xfId="30366"/>
    <cellStyle name="Normal 40 3 3 4 3" xfId="30367"/>
    <cellStyle name="Normal 40 3 3 4 4" xfId="30368"/>
    <cellStyle name="Normal 40 3 3 5" xfId="30369"/>
    <cellStyle name="Normal 40 3 3 5 2" xfId="30370"/>
    <cellStyle name="Normal 40 3 3 5 3" xfId="30371"/>
    <cellStyle name="Normal 40 3 3 6" xfId="30372"/>
    <cellStyle name="Normal 40 3 3 7" xfId="30373"/>
    <cellStyle name="Normal 40 3 4" xfId="30374"/>
    <cellStyle name="Normal 40 3 4 2" xfId="30375"/>
    <cellStyle name="Normal 40 3 4 2 2" xfId="30376"/>
    <cellStyle name="Normal 40 3 4 2 2 2" xfId="30377"/>
    <cellStyle name="Normal 40 3 4 2 2 2 2" xfId="30378"/>
    <cellStyle name="Normal 40 3 4 2 2 2 3" xfId="30379"/>
    <cellStyle name="Normal 40 3 4 2 2 3" xfId="30380"/>
    <cellStyle name="Normal 40 3 4 2 2 4" xfId="30381"/>
    <cellStyle name="Normal 40 3 4 2 3" xfId="30382"/>
    <cellStyle name="Normal 40 3 4 2 3 2" xfId="30383"/>
    <cellStyle name="Normal 40 3 4 2 3 3" xfId="30384"/>
    <cellStyle name="Normal 40 3 4 2 4" xfId="30385"/>
    <cellStyle name="Normal 40 3 4 2 5" xfId="30386"/>
    <cellStyle name="Normal 40 3 4 3" xfId="30387"/>
    <cellStyle name="Normal 40 3 4 3 2" xfId="30388"/>
    <cellStyle name="Normal 40 3 4 3 2 2" xfId="30389"/>
    <cellStyle name="Normal 40 3 4 3 2 3" xfId="30390"/>
    <cellStyle name="Normal 40 3 4 3 3" xfId="30391"/>
    <cellStyle name="Normal 40 3 4 3 4" xfId="30392"/>
    <cellStyle name="Normal 40 3 4 4" xfId="30393"/>
    <cellStyle name="Normal 40 3 4 4 2" xfId="30394"/>
    <cellStyle name="Normal 40 3 4 4 3" xfId="30395"/>
    <cellStyle name="Normal 40 3 4 5" xfId="30396"/>
    <cellStyle name="Normal 40 3 4 6" xfId="30397"/>
    <cellStyle name="Normal 40 3 5" xfId="30398"/>
    <cellStyle name="Normal 40 3 5 2" xfId="30399"/>
    <cellStyle name="Normal 40 3 5 2 2" xfId="30400"/>
    <cellStyle name="Normal 40 3 5 2 2 2" xfId="30401"/>
    <cellStyle name="Normal 40 3 5 2 2 3" xfId="30402"/>
    <cellStyle name="Normal 40 3 5 2 3" xfId="30403"/>
    <cellStyle name="Normal 40 3 5 2 4" xfId="30404"/>
    <cellStyle name="Normal 40 3 5 3" xfId="30405"/>
    <cellStyle name="Normal 40 3 5 3 2" xfId="30406"/>
    <cellStyle name="Normal 40 3 5 3 3" xfId="30407"/>
    <cellStyle name="Normal 40 3 5 4" xfId="30408"/>
    <cellStyle name="Normal 40 3 5 5" xfId="30409"/>
    <cellStyle name="Normal 40 3 6" xfId="30410"/>
    <cellStyle name="Normal 40 3 6 2" xfId="30411"/>
    <cellStyle name="Normal 40 3 6 2 2" xfId="30412"/>
    <cellStyle name="Normal 40 3 6 2 3" xfId="30413"/>
    <cellStyle name="Normal 40 3 6 3" xfId="30414"/>
    <cellStyle name="Normal 40 3 6 4" xfId="30415"/>
    <cellStyle name="Normal 40 3 7" xfId="30416"/>
    <cellStyle name="Normal 40 3 7 2" xfId="30417"/>
    <cellStyle name="Normal 40 3 7 3" xfId="30418"/>
    <cellStyle name="Normal 40 3 8" xfId="30419"/>
    <cellStyle name="Normal 40 3 9" xfId="30420"/>
    <cellStyle name="Normal 40 4" xfId="30421"/>
    <cellStyle name="Normal 40 4 2" xfId="30422"/>
    <cellStyle name="Normal 40 4 2 2" xfId="30423"/>
    <cellStyle name="Normal 40 4 2 2 2" xfId="30424"/>
    <cellStyle name="Normal 40 4 2 2 2 2" xfId="30425"/>
    <cellStyle name="Normal 40 4 2 2 2 2 2" xfId="30426"/>
    <cellStyle name="Normal 40 4 2 2 2 2 3" xfId="30427"/>
    <cellStyle name="Normal 40 4 2 2 2 3" xfId="30428"/>
    <cellStyle name="Normal 40 4 2 2 2 4" xfId="30429"/>
    <cellStyle name="Normal 40 4 2 2 3" xfId="30430"/>
    <cellStyle name="Normal 40 4 2 2 3 2" xfId="30431"/>
    <cellStyle name="Normal 40 4 2 2 3 3" xfId="30432"/>
    <cellStyle name="Normal 40 4 2 2 4" xfId="30433"/>
    <cellStyle name="Normal 40 4 2 2 5" xfId="30434"/>
    <cellStyle name="Normal 40 4 2 3" xfId="30435"/>
    <cellStyle name="Normal 40 4 2 3 2" xfId="30436"/>
    <cellStyle name="Normal 40 4 2 3 2 2" xfId="30437"/>
    <cellStyle name="Normal 40 4 2 3 2 3" xfId="30438"/>
    <cellStyle name="Normal 40 4 2 3 3" xfId="30439"/>
    <cellStyle name="Normal 40 4 2 3 4" xfId="30440"/>
    <cellStyle name="Normal 40 4 2 4" xfId="30441"/>
    <cellStyle name="Normal 40 4 2 4 2" xfId="30442"/>
    <cellStyle name="Normal 40 4 2 4 3" xfId="30443"/>
    <cellStyle name="Normal 40 4 2 5" xfId="30444"/>
    <cellStyle name="Normal 40 4 2 6" xfId="30445"/>
    <cellStyle name="Normal 40 4 3" xfId="30446"/>
    <cellStyle name="Normal 40 4 3 2" xfId="30447"/>
    <cellStyle name="Normal 40 4 3 2 2" xfId="30448"/>
    <cellStyle name="Normal 40 4 3 2 2 2" xfId="30449"/>
    <cellStyle name="Normal 40 4 3 2 2 3" xfId="30450"/>
    <cellStyle name="Normal 40 4 3 2 3" xfId="30451"/>
    <cellStyle name="Normal 40 4 3 2 4" xfId="30452"/>
    <cellStyle name="Normal 40 4 3 3" xfId="30453"/>
    <cellStyle name="Normal 40 4 3 3 2" xfId="30454"/>
    <cellStyle name="Normal 40 4 3 3 3" xfId="30455"/>
    <cellStyle name="Normal 40 4 3 4" xfId="30456"/>
    <cellStyle name="Normal 40 4 3 5" xfId="30457"/>
    <cellStyle name="Normal 40 4 4" xfId="30458"/>
    <cellStyle name="Normal 40 4 4 2" xfId="30459"/>
    <cellStyle name="Normal 40 4 4 2 2" xfId="30460"/>
    <cellStyle name="Normal 40 4 4 2 3" xfId="30461"/>
    <cellStyle name="Normal 40 4 4 3" xfId="30462"/>
    <cellStyle name="Normal 40 4 4 4" xfId="30463"/>
    <cellStyle name="Normal 40 4 5" xfId="30464"/>
    <cellStyle name="Normal 40 4 5 2" xfId="30465"/>
    <cellStyle name="Normal 40 4 5 3" xfId="30466"/>
    <cellStyle name="Normal 40 4 6" xfId="30467"/>
    <cellStyle name="Normal 40 4 7" xfId="30468"/>
    <cellStyle name="Normal 40 5" xfId="30469"/>
    <cellStyle name="Normal 40 5 2" xfId="30470"/>
    <cellStyle name="Normal 40 5 2 2" xfId="30471"/>
    <cellStyle name="Normal 40 5 2 2 2" xfId="30472"/>
    <cellStyle name="Normal 40 5 2 2 2 2" xfId="30473"/>
    <cellStyle name="Normal 40 5 2 2 2 2 2" xfId="30474"/>
    <cellStyle name="Normal 40 5 2 2 2 2 3" xfId="30475"/>
    <cellStyle name="Normal 40 5 2 2 2 3" xfId="30476"/>
    <cellStyle name="Normal 40 5 2 2 2 4" xfId="30477"/>
    <cellStyle name="Normal 40 5 2 2 3" xfId="30478"/>
    <cellStyle name="Normal 40 5 2 2 3 2" xfId="30479"/>
    <cellStyle name="Normal 40 5 2 2 3 3" xfId="30480"/>
    <cellStyle name="Normal 40 5 2 2 4" xfId="30481"/>
    <cellStyle name="Normal 40 5 2 2 5" xfId="30482"/>
    <cellStyle name="Normal 40 5 2 3" xfId="30483"/>
    <cellStyle name="Normal 40 5 2 3 2" xfId="30484"/>
    <cellStyle name="Normal 40 5 2 3 2 2" xfId="30485"/>
    <cellStyle name="Normal 40 5 2 3 2 3" xfId="30486"/>
    <cellStyle name="Normal 40 5 2 3 3" xfId="30487"/>
    <cellStyle name="Normal 40 5 2 3 4" xfId="30488"/>
    <cellStyle name="Normal 40 5 2 4" xfId="30489"/>
    <cellStyle name="Normal 40 5 2 4 2" xfId="30490"/>
    <cellStyle name="Normal 40 5 2 4 3" xfId="30491"/>
    <cellStyle name="Normal 40 5 2 5" xfId="30492"/>
    <cellStyle name="Normal 40 5 2 6" xfId="30493"/>
    <cellStyle name="Normal 40 5 3" xfId="30494"/>
    <cellStyle name="Normal 40 5 3 2" xfId="30495"/>
    <cellStyle name="Normal 40 5 3 2 2" xfId="30496"/>
    <cellStyle name="Normal 40 5 3 2 2 2" xfId="30497"/>
    <cellStyle name="Normal 40 5 3 2 2 3" xfId="30498"/>
    <cellStyle name="Normal 40 5 3 2 3" xfId="30499"/>
    <cellStyle name="Normal 40 5 3 2 4" xfId="30500"/>
    <cellStyle name="Normal 40 5 3 3" xfId="30501"/>
    <cellStyle name="Normal 40 5 3 3 2" xfId="30502"/>
    <cellStyle name="Normal 40 5 3 3 3" xfId="30503"/>
    <cellStyle name="Normal 40 5 3 4" xfId="30504"/>
    <cellStyle name="Normal 40 5 3 5" xfId="30505"/>
    <cellStyle name="Normal 40 5 4" xfId="30506"/>
    <cellStyle name="Normal 40 5 4 2" xfId="30507"/>
    <cellStyle name="Normal 40 5 4 2 2" xfId="30508"/>
    <cellStyle name="Normal 40 5 4 2 3" xfId="30509"/>
    <cellStyle name="Normal 40 5 4 3" xfId="30510"/>
    <cellStyle name="Normal 40 5 4 4" xfId="30511"/>
    <cellStyle name="Normal 40 5 5" xfId="30512"/>
    <cellStyle name="Normal 40 5 5 2" xfId="30513"/>
    <cellStyle name="Normal 40 5 5 3" xfId="30514"/>
    <cellStyle name="Normal 40 5 6" xfId="30515"/>
    <cellStyle name="Normal 40 5 7" xfId="30516"/>
    <cellStyle name="Normal 40 6" xfId="30517"/>
    <cellStyle name="Normal 40 6 2" xfId="30518"/>
    <cellStyle name="Normal 40 6 2 2" xfId="30519"/>
    <cellStyle name="Normal 40 6 2 2 2" xfId="30520"/>
    <cellStyle name="Normal 40 6 2 2 2 2" xfId="30521"/>
    <cellStyle name="Normal 40 6 2 2 2 3" xfId="30522"/>
    <cellStyle name="Normal 40 6 2 2 3" xfId="30523"/>
    <cellStyle name="Normal 40 6 2 2 4" xfId="30524"/>
    <cellStyle name="Normal 40 6 2 3" xfId="30525"/>
    <cellStyle name="Normal 40 6 2 3 2" xfId="30526"/>
    <cellStyle name="Normal 40 6 2 3 3" xfId="30527"/>
    <cellStyle name="Normal 40 6 2 4" xfId="30528"/>
    <cellStyle name="Normal 40 6 2 5" xfId="30529"/>
    <cellStyle name="Normal 40 6 3" xfId="30530"/>
    <cellStyle name="Normal 40 6 3 2" xfId="30531"/>
    <cellStyle name="Normal 40 6 3 2 2" xfId="30532"/>
    <cellStyle name="Normal 40 6 3 2 3" xfId="30533"/>
    <cellStyle name="Normal 40 6 3 3" xfId="30534"/>
    <cellStyle name="Normal 40 6 3 4" xfId="30535"/>
    <cellStyle name="Normal 40 6 4" xfId="30536"/>
    <cellStyle name="Normal 40 6 4 2" xfId="30537"/>
    <cellStyle name="Normal 40 6 4 3" xfId="30538"/>
    <cellStyle name="Normal 40 6 5" xfId="30539"/>
    <cellStyle name="Normal 40 6 6" xfId="30540"/>
    <cellStyle name="Normal 40 7" xfId="30541"/>
    <cellStyle name="Normal 40 7 2" xfId="30542"/>
    <cellStyle name="Normal 40 7 2 2" xfId="30543"/>
    <cellStyle name="Normal 40 7 2 2 2" xfId="30544"/>
    <cellStyle name="Normal 40 7 2 2 3" xfId="30545"/>
    <cellStyle name="Normal 40 7 2 3" xfId="30546"/>
    <cellStyle name="Normal 40 7 2 4" xfId="30547"/>
    <cellStyle name="Normal 40 7 3" xfId="30548"/>
    <cellStyle name="Normal 40 7 3 2" xfId="30549"/>
    <cellStyle name="Normal 40 7 3 3" xfId="30550"/>
    <cellStyle name="Normal 40 7 4" xfId="30551"/>
    <cellStyle name="Normal 40 7 5" xfId="30552"/>
    <cellStyle name="Normal 40 8" xfId="30553"/>
    <cellStyle name="Normal 40 8 2" xfId="30554"/>
    <cellStyle name="Normal 40 8 2 2" xfId="30555"/>
    <cellStyle name="Normal 40 8 2 3" xfId="30556"/>
    <cellStyle name="Normal 40 8 3" xfId="30557"/>
    <cellStyle name="Normal 40 8 4" xfId="30558"/>
    <cellStyle name="Normal 40 9" xfId="30559"/>
    <cellStyle name="Normal 40 9 2" xfId="30560"/>
    <cellStyle name="Normal 40 9 2 2" xfId="30561"/>
    <cellStyle name="Normal 40 9 2 3" xfId="30562"/>
    <cellStyle name="Normal 40 9 3" xfId="30563"/>
    <cellStyle name="Normal 40 9 4" xfId="30564"/>
    <cellStyle name="Normal 41" xfId="30565"/>
    <cellStyle name="Normal 41 2" xfId="30566"/>
    <cellStyle name="Normal 41 2 2" xfId="30567"/>
    <cellStyle name="Normal 41 2 2 2" xfId="30568"/>
    <cellStyle name="Normal 41 2 2 2 2" xfId="30569"/>
    <cellStyle name="Normal 41 2 2 2 2 2" xfId="30570"/>
    <cellStyle name="Normal 41 2 2 2 2 2 2" xfId="30571"/>
    <cellStyle name="Normal 41 2 2 2 2 3" xfId="30572"/>
    <cellStyle name="Normal 41 2 2 2 3" xfId="30573"/>
    <cellStyle name="Normal 41 2 2 2 3 2" xfId="30574"/>
    <cellStyle name="Normal 41 2 2 2 4" xfId="30575"/>
    <cellStyle name="Normal 41 2 2 3" xfId="30576"/>
    <cellStyle name="Normal 41 2 2 3 2" xfId="30577"/>
    <cellStyle name="Normal 41 2 2 3 2 2" xfId="30578"/>
    <cellStyle name="Normal 41 2 2 3 3" xfId="30579"/>
    <cellStyle name="Normal 41 2 2 4" xfId="30580"/>
    <cellStyle name="Normal 41 2 2 4 2" xfId="30581"/>
    <cellStyle name="Normal 41 2 2 5" xfId="30582"/>
    <cellStyle name="Normal 41 2 3" xfId="30583"/>
    <cellStyle name="Normal 41 2 3 2" xfId="30584"/>
    <cellStyle name="Normal 41 2 3 2 2" xfId="30585"/>
    <cellStyle name="Normal 41 2 3 2 2 2" xfId="30586"/>
    <cellStyle name="Normal 41 2 3 2 2 2 2" xfId="30587"/>
    <cellStyle name="Normal 41 2 3 2 2 3" xfId="30588"/>
    <cellStyle name="Normal 41 2 3 2 3" xfId="30589"/>
    <cellStyle name="Normal 41 2 3 2 3 2" xfId="30590"/>
    <cellStyle name="Normal 41 2 3 2 4" xfId="30591"/>
    <cellStyle name="Normal 41 2 3 3" xfId="30592"/>
    <cellStyle name="Normal 41 2 3 3 2" xfId="30593"/>
    <cellStyle name="Normal 41 2 3 3 2 2" xfId="30594"/>
    <cellStyle name="Normal 41 2 3 3 3" xfId="30595"/>
    <cellStyle name="Normal 41 2 3 4" xfId="30596"/>
    <cellStyle name="Normal 41 2 3 4 2" xfId="30597"/>
    <cellStyle name="Normal 41 2 3 5" xfId="30598"/>
    <cellStyle name="Normal 41 2 4" xfId="30599"/>
    <cellStyle name="Normal 41 2 4 2" xfId="30600"/>
    <cellStyle name="Normal 41 2 4 2 2" xfId="30601"/>
    <cellStyle name="Normal 41 2 4 2 2 2" xfId="30602"/>
    <cellStyle name="Normal 41 2 4 2 3" xfId="30603"/>
    <cellStyle name="Normal 41 2 4 3" xfId="30604"/>
    <cellStyle name="Normal 41 2 4 3 2" xfId="30605"/>
    <cellStyle name="Normal 41 2 4 4" xfId="30606"/>
    <cellStyle name="Normal 41 2 5" xfId="30607"/>
    <cellStyle name="Normal 41 2 5 2" xfId="30608"/>
    <cellStyle name="Normal 41 2 5 2 2" xfId="30609"/>
    <cellStyle name="Normal 41 2 5 3" xfId="30610"/>
    <cellStyle name="Normal 41 2 6" xfId="30611"/>
    <cellStyle name="Normal 41 2 6 2" xfId="30612"/>
    <cellStyle name="Normal 41 2 7" xfId="30613"/>
    <cellStyle name="Normal 41 3" xfId="30614"/>
    <cellStyle name="Normal 41 3 2" xfId="30615"/>
    <cellStyle name="Normal 41 3 2 2" xfId="30616"/>
    <cellStyle name="Normal 41 3 2 2 2" xfId="30617"/>
    <cellStyle name="Normal 41 3 2 2 2 2" xfId="30618"/>
    <cellStyle name="Normal 41 3 2 2 2 2 2" xfId="30619"/>
    <cellStyle name="Normal 41 3 2 2 2 3" xfId="30620"/>
    <cellStyle name="Normal 41 3 2 2 3" xfId="30621"/>
    <cellStyle name="Normal 41 3 2 2 3 2" xfId="30622"/>
    <cellStyle name="Normal 41 3 2 2 4" xfId="30623"/>
    <cellStyle name="Normal 41 3 2 3" xfId="30624"/>
    <cellStyle name="Normal 41 3 2 3 2" xfId="30625"/>
    <cellStyle name="Normal 41 3 2 3 2 2" xfId="30626"/>
    <cellStyle name="Normal 41 3 2 3 3" xfId="30627"/>
    <cellStyle name="Normal 41 3 2 4" xfId="30628"/>
    <cellStyle name="Normal 41 3 2 4 2" xfId="30629"/>
    <cellStyle name="Normal 41 3 2 5" xfId="30630"/>
    <cellStyle name="Normal 41 3 3" xfId="30631"/>
    <cellStyle name="Normal 41 3 3 2" xfId="30632"/>
    <cellStyle name="Normal 41 3 3 2 2" xfId="30633"/>
    <cellStyle name="Normal 41 3 3 2 2 2" xfId="30634"/>
    <cellStyle name="Normal 41 3 3 2 2 2 2" xfId="30635"/>
    <cellStyle name="Normal 41 3 3 2 2 3" xfId="30636"/>
    <cellStyle name="Normal 41 3 3 2 3" xfId="30637"/>
    <cellStyle name="Normal 41 3 3 2 3 2" xfId="30638"/>
    <cellStyle name="Normal 41 3 3 2 4" xfId="30639"/>
    <cellStyle name="Normal 41 3 3 3" xfId="30640"/>
    <cellStyle name="Normal 41 3 3 3 2" xfId="30641"/>
    <cellStyle name="Normal 41 3 3 3 2 2" xfId="30642"/>
    <cellStyle name="Normal 41 3 3 3 3" xfId="30643"/>
    <cellStyle name="Normal 41 3 3 4" xfId="30644"/>
    <cellStyle name="Normal 41 3 3 4 2" xfId="30645"/>
    <cellStyle name="Normal 41 3 3 5" xfId="30646"/>
    <cellStyle name="Normal 41 3 4" xfId="30647"/>
    <cellStyle name="Normal 41 3 4 2" xfId="30648"/>
    <cellStyle name="Normal 41 3 4 2 2" xfId="30649"/>
    <cellStyle name="Normal 41 3 4 2 2 2" xfId="30650"/>
    <cellStyle name="Normal 41 3 4 2 3" xfId="30651"/>
    <cellStyle name="Normal 41 3 4 3" xfId="30652"/>
    <cellStyle name="Normal 41 3 4 3 2" xfId="30653"/>
    <cellStyle name="Normal 41 3 4 4" xfId="30654"/>
    <cellStyle name="Normal 41 3 5" xfId="30655"/>
    <cellStyle name="Normal 41 3 5 2" xfId="30656"/>
    <cellStyle name="Normal 41 3 5 2 2" xfId="30657"/>
    <cellStyle name="Normal 41 3 5 3" xfId="30658"/>
    <cellStyle name="Normal 41 3 6" xfId="30659"/>
    <cellStyle name="Normal 41 3 6 2" xfId="30660"/>
    <cellStyle name="Normal 41 3 7" xfId="30661"/>
    <cellStyle name="Normal 41 4" xfId="30662"/>
    <cellStyle name="Normal 41 4 2" xfId="30663"/>
    <cellStyle name="Normal 41 4 2 2" xfId="30664"/>
    <cellStyle name="Normal 41 4 2 2 2" xfId="30665"/>
    <cellStyle name="Normal 41 4 2 2 2 2" xfId="30666"/>
    <cellStyle name="Normal 41 4 2 2 3" xfId="30667"/>
    <cellStyle name="Normal 41 4 2 3" xfId="30668"/>
    <cellStyle name="Normal 41 4 2 3 2" xfId="30669"/>
    <cellStyle name="Normal 41 4 2 4" xfId="30670"/>
    <cellStyle name="Normal 41 4 3" xfId="30671"/>
    <cellStyle name="Normal 41 4 3 2" xfId="30672"/>
    <cellStyle name="Normal 41 4 3 2 2" xfId="30673"/>
    <cellStyle name="Normal 41 4 3 3" xfId="30674"/>
    <cellStyle name="Normal 41 4 4" xfId="30675"/>
    <cellStyle name="Normal 41 4 4 2" xfId="30676"/>
    <cellStyle name="Normal 41 4 5" xfId="30677"/>
    <cellStyle name="Normal 41 5" xfId="30678"/>
    <cellStyle name="Normal 41 5 2" xfId="30679"/>
    <cellStyle name="Normal 41 5 2 2" xfId="30680"/>
    <cellStyle name="Normal 41 5 2 2 2" xfId="30681"/>
    <cellStyle name="Normal 41 5 2 2 2 2" xfId="30682"/>
    <cellStyle name="Normal 41 5 2 2 3" xfId="30683"/>
    <cellStyle name="Normal 41 5 2 3" xfId="30684"/>
    <cellStyle name="Normal 41 5 2 3 2" xfId="30685"/>
    <cellStyle name="Normal 41 5 2 4" xfId="30686"/>
    <cellStyle name="Normal 41 5 3" xfId="30687"/>
    <cellStyle name="Normal 41 5 3 2" xfId="30688"/>
    <cellStyle name="Normal 41 5 3 2 2" xfId="30689"/>
    <cellStyle name="Normal 41 5 3 3" xfId="30690"/>
    <cellStyle name="Normal 41 5 4" xfId="30691"/>
    <cellStyle name="Normal 41 5 4 2" xfId="30692"/>
    <cellStyle name="Normal 41 5 5" xfId="30693"/>
    <cellStyle name="Normal 41 6" xfId="30694"/>
    <cellStyle name="Normal 41 6 2" xfId="30695"/>
    <cellStyle name="Normal 41 6 2 2" xfId="30696"/>
    <cellStyle name="Normal 41 6 2 2 2" xfId="30697"/>
    <cellStyle name="Normal 41 6 2 3" xfId="30698"/>
    <cellStyle name="Normal 41 6 3" xfId="30699"/>
    <cellStyle name="Normal 41 6 3 2" xfId="30700"/>
    <cellStyle name="Normal 41 6 4" xfId="30701"/>
    <cellStyle name="Normal 41 7" xfId="30702"/>
    <cellStyle name="Normal 41 7 2" xfId="30703"/>
    <cellStyle name="Normal 41 7 2 2" xfId="30704"/>
    <cellStyle name="Normal 41 7 3" xfId="30705"/>
    <cellStyle name="Normal 41 8" xfId="30706"/>
    <cellStyle name="Normal 41 8 2" xfId="30707"/>
    <cellStyle name="Normal 41 9" xfId="30708"/>
    <cellStyle name="Normal 42" xfId="30709"/>
    <cellStyle name="Normal 42 10" xfId="30710"/>
    <cellStyle name="Normal 42 11" xfId="30711"/>
    <cellStyle name="Normal 42 2" xfId="30712"/>
    <cellStyle name="Normal 42 2 2" xfId="30713"/>
    <cellStyle name="Normal 42 2 2 2" xfId="30714"/>
    <cellStyle name="Normal 42 2 2 2 2" xfId="30715"/>
    <cellStyle name="Normal 42 2 2 2 2 2" xfId="30716"/>
    <cellStyle name="Normal 42 2 2 2 2 2 2" xfId="30717"/>
    <cellStyle name="Normal 42 2 2 2 2 2 3" xfId="30718"/>
    <cellStyle name="Normal 42 2 2 2 2 3" xfId="30719"/>
    <cellStyle name="Normal 42 2 2 2 2 4" xfId="30720"/>
    <cellStyle name="Normal 42 2 2 2 3" xfId="30721"/>
    <cellStyle name="Normal 42 2 2 2 3 2" xfId="30722"/>
    <cellStyle name="Normal 42 2 2 2 3 3" xfId="30723"/>
    <cellStyle name="Normal 42 2 2 2 4" xfId="30724"/>
    <cellStyle name="Normal 42 2 2 2 5" xfId="30725"/>
    <cellStyle name="Normal 42 2 2 3" xfId="30726"/>
    <cellStyle name="Normal 42 2 2 3 2" xfId="30727"/>
    <cellStyle name="Normal 42 2 2 3 2 2" xfId="30728"/>
    <cellStyle name="Normal 42 2 2 3 2 3" xfId="30729"/>
    <cellStyle name="Normal 42 2 2 3 3" xfId="30730"/>
    <cellStyle name="Normal 42 2 2 3 4" xfId="30731"/>
    <cellStyle name="Normal 42 2 2 4" xfId="30732"/>
    <cellStyle name="Normal 42 2 2 4 2" xfId="30733"/>
    <cellStyle name="Normal 42 2 2 4 3" xfId="30734"/>
    <cellStyle name="Normal 42 2 2 5" xfId="30735"/>
    <cellStyle name="Normal 42 2 2 6" xfId="30736"/>
    <cellStyle name="Normal 42 2 3" xfId="30737"/>
    <cellStyle name="Normal 42 2 3 2" xfId="30738"/>
    <cellStyle name="Normal 42 2 3 2 2" xfId="30739"/>
    <cellStyle name="Normal 42 2 3 2 2 2" xfId="30740"/>
    <cellStyle name="Normal 42 2 3 2 2 3" xfId="30741"/>
    <cellStyle name="Normal 42 2 3 2 3" xfId="30742"/>
    <cellStyle name="Normal 42 2 3 2 4" xfId="30743"/>
    <cellStyle name="Normal 42 2 3 3" xfId="30744"/>
    <cellStyle name="Normal 42 2 3 3 2" xfId="30745"/>
    <cellStyle name="Normal 42 2 3 3 3" xfId="30746"/>
    <cellStyle name="Normal 42 2 3 4" xfId="30747"/>
    <cellStyle name="Normal 42 2 3 5" xfId="30748"/>
    <cellStyle name="Normal 42 2 4" xfId="30749"/>
    <cellStyle name="Normal 42 2 4 2" xfId="30750"/>
    <cellStyle name="Normal 42 2 4 2 2" xfId="30751"/>
    <cellStyle name="Normal 42 2 4 2 3" xfId="30752"/>
    <cellStyle name="Normal 42 2 4 3" xfId="30753"/>
    <cellStyle name="Normal 42 2 4 4" xfId="30754"/>
    <cellStyle name="Normal 42 2 5" xfId="30755"/>
    <cellStyle name="Normal 42 2 5 2" xfId="30756"/>
    <cellStyle name="Normal 42 2 5 3" xfId="30757"/>
    <cellStyle name="Normal 42 2 6" xfId="30758"/>
    <cellStyle name="Normal 42 2 7" xfId="30759"/>
    <cellStyle name="Normal 42 3" xfId="30760"/>
    <cellStyle name="Normal 42 3 2" xfId="30761"/>
    <cellStyle name="Normal 42 3 2 2" xfId="30762"/>
    <cellStyle name="Normal 42 3 2 2 2" xfId="30763"/>
    <cellStyle name="Normal 42 3 2 2 2 2" xfId="30764"/>
    <cellStyle name="Normal 42 3 2 2 2 2 2" xfId="30765"/>
    <cellStyle name="Normal 42 3 2 2 2 2 3" xfId="30766"/>
    <cellStyle name="Normal 42 3 2 2 2 3" xfId="30767"/>
    <cellStyle name="Normal 42 3 2 2 2 4" xfId="30768"/>
    <cellStyle name="Normal 42 3 2 2 3" xfId="30769"/>
    <cellStyle name="Normal 42 3 2 2 3 2" xfId="30770"/>
    <cellStyle name="Normal 42 3 2 2 3 3" xfId="30771"/>
    <cellStyle name="Normal 42 3 2 2 4" xfId="30772"/>
    <cellStyle name="Normal 42 3 2 2 5" xfId="30773"/>
    <cellStyle name="Normal 42 3 2 3" xfId="30774"/>
    <cellStyle name="Normal 42 3 2 3 2" xfId="30775"/>
    <cellStyle name="Normal 42 3 2 3 2 2" xfId="30776"/>
    <cellStyle name="Normal 42 3 2 3 2 3" xfId="30777"/>
    <cellStyle name="Normal 42 3 2 3 3" xfId="30778"/>
    <cellStyle name="Normal 42 3 2 3 4" xfId="30779"/>
    <cellStyle name="Normal 42 3 2 4" xfId="30780"/>
    <cellStyle name="Normal 42 3 2 4 2" xfId="30781"/>
    <cellStyle name="Normal 42 3 2 4 3" xfId="30782"/>
    <cellStyle name="Normal 42 3 2 5" xfId="30783"/>
    <cellStyle name="Normal 42 3 2 6" xfId="30784"/>
    <cellStyle name="Normal 42 3 3" xfId="30785"/>
    <cellStyle name="Normal 42 3 3 2" xfId="30786"/>
    <cellStyle name="Normal 42 3 3 2 2" xfId="30787"/>
    <cellStyle name="Normal 42 3 3 2 2 2" xfId="30788"/>
    <cellStyle name="Normal 42 3 3 2 2 3" xfId="30789"/>
    <cellStyle name="Normal 42 3 3 2 3" xfId="30790"/>
    <cellStyle name="Normal 42 3 3 2 4" xfId="30791"/>
    <cellStyle name="Normal 42 3 3 3" xfId="30792"/>
    <cellStyle name="Normal 42 3 3 3 2" xfId="30793"/>
    <cellStyle name="Normal 42 3 3 3 3" xfId="30794"/>
    <cellStyle name="Normal 42 3 3 4" xfId="30795"/>
    <cellStyle name="Normal 42 3 3 5" xfId="30796"/>
    <cellStyle name="Normal 42 3 4" xfId="30797"/>
    <cellStyle name="Normal 42 3 4 2" xfId="30798"/>
    <cellStyle name="Normal 42 3 4 2 2" xfId="30799"/>
    <cellStyle name="Normal 42 3 4 2 3" xfId="30800"/>
    <cellStyle name="Normal 42 3 4 3" xfId="30801"/>
    <cellStyle name="Normal 42 3 4 4" xfId="30802"/>
    <cellStyle name="Normal 42 3 5" xfId="30803"/>
    <cellStyle name="Normal 42 3 5 2" xfId="30804"/>
    <cellStyle name="Normal 42 3 5 3" xfId="30805"/>
    <cellStyle name="Normal 42 3 6" xfId="30806"/>
    <cellStyle name="Normal 42 3 7" xfId="30807"/>
    <cellStyle name="Normal 42 4" xfId="30808"/>
    <cellStyle name="Normal 42 4 2" xfId="30809"/>
    <cellStyle name="Normal 42 4 2 2" xfId="30810"/>
    <cellStyle name="Normal 42 4 2 2 2" xfId="30811"/>
    <cellStyle name="Normal 42 4 2 2 2 2" xfId="30812"/>
    <cellStyle name="Normal 42 4 2 2 2 3" xfId="30813"/>
    <cellStyle name="Normal 42 4 2 2 3" xfId="30814"/>
    <cellStyle name="Normal 42 4 2 2 4" xfId="30815"/>
    <cellStyle name="Normal 42 4 2 3" xfId="30816"/>
    <cellStyle name="Normal 42 4 2 3 2" xfId="30817"/>
    <cellStyle name="Normal 42 4 2 3 3" xfId="30818"/>
    <cellStyle name="Normal 42 4 2 4" xfId="30819"/>
    <cellStyle name="Normal 42 4 2 5" xfId="30820"/>
    <cellStyle name="Normal 42 4 3" xfId="30821"/>
    <cellStyle name="Normal 42 4 3 2" xfId="30822"/>
    <cellStyle name="Normal 42 4 3 2 2" xfId="30823"/>
    <cellStyle name="Normal 42 4 3 2 3" xfId="30824"/>
    <cellStyle name="Normal 42 4 3 3" xfId="30825"/>
    <cellStyle name="Normal 42 4 3 4" xfId="30826"/>
    <cellStyle name="Normal 42 4 4" xfId="30827"/>
    <cellStyle name="Normal 42 4 4 2" xfId="30828"/>
    <cellStyle name="Normal 42 4 4 3" xfId="30829"/>
    <cellStyle name="Normal 42 4 5" xfId="30830"/>
    <cellStyle name="Normal 42 4 6" xfId="30831"/>
    <cellStyle name="Normal 42 5" xfId="30832"/>
    <cellStyle name="Normal 42 5 2" xfId="30833"/>
    <cellStyle name="Normal 42 5 2 2" xfId="30834"/>
    <cellStyle name="Normal 42 5 2 2 2" xfId="30835"/>
    <cellStyle name="Normal 42 5 2 2 3" xfId="30836"/>
    <cellStyle name="Normal 42 5 2 3" xfId="30837"/>
    <cellStyle name="Normal 42 5 2 4" xfId="30838"/>
    <cellStyle name="Normal 42 5 3" xfId="30839"/>
    <cellStyle name="Normal 42 5 3 2" xfId="30840"/>
    <cellStyle name="Normal 42 5 3 3" xfId="30841"/>
    <cellStyle name="Normal 42 5 4" xfId="30842"/>
    <cellStyle name="Normal 42 5 5" xfId="30843"/>
    <cellStyle name="Normal 42 6" xfId="30844"/>
    <cellStyle name="Normal 42 6 2" xfId="30845"/>
    <cellStyle name="Normal 42 6 2 2" xfId="30846"/>
    <cellStyle name="Normal 42 6 2 3" xfId="30847"/>
    <cellStyle name="Normal 42 6 3" xfId="30848"/>
    <cellStyle name="Normal 42 6 4" xfId="30849"/>
    <cellStyle name="Normal 42 7" xfId="30850"/>
    <cellStyle name="Normal 42 7 2" xfId="30851"/>
    <cellStyle name="Normal 42 7 2 2" xfId="30852"/>
    <cellStyle name="Normal 42 7 2 3" xfId="30853"/>
    <cellStyle name="Normal 42 7 3" xfId="30854"/>
    <cellStyle name="Normal 42 7 4" xfId="30855"/>
    <cellStyle name="Normal 42 8" xfId="30856"/>
    <cellStyle name="Normal 42 8 2" xfId="30857"/>
    <cellStyle name="Normal 42 8 3" xfId="30858"/>
    <cellStyle name="Normal 42 9" xfId="30859"/>
    <cellStyle name="Normal 42 9 2" xfId="30860"/>
    <cellStyle name="Normal 43" xfId="30861"/>
    <cellStyle name="Normal 43 10" xfId="30862"/>
    <cellStyle name="Normal 43 10 2" xfId="30863"/>
    <cellStyle name="Normal 43 11" xfId="30864"/>
    <cellStyle name="Normal 43 12" xfId="30865"/>
    <cellStyle name="Normal 43 2" xfId="30866"/>
    <cellStyle name="Normal 43 2 2" xfId="30867"/>
    <cellStyle name="Normal 43 2 2 2" xfId="30868"/>
    <cellStyle name="Normal 43 2 2 2 2" xfId="30869"/>
    <cellStyle name="Normal 43 2 2 2 2 2" xfId="30870"/>
    <cellStyle name="Normal 43 2 2 2 2 2 2" xfId="30871"/>
    <cellStyle name="Normal 43 2 2 2 2 2 2 2" xfId="30872"/>
    <cellStyle name="Normal 43 2 2 2 2 2 3" xfId="30873"/>
    <cellStyle name="Normal 43 2 2 2 2 3" xfId="30874"/>
    <cellStyle name="Normal 43 2 2 2 2 3 2" xfId="30875"/>
    <cellStyle name="Normal 43 2 2 2 2 4" xfId="30876"/>
    <cellStyle name="Normal 43 2 2 2 3" xfId="30877"/>
    <cellStyle name="Normal 43 2 2 2 3 2" xfId="30878"/>
    <cellStyle name="Normal 43 2 2 2 3 2 2" xfId="30879"/>
    <cellStyle name="Normal 43 2 2 2 3 3" xfId="30880"/>
    <cellStyle name="Normal 43 2 2 2 4" xfId="30881"/>
    <cellStyle name="Normal 43 2 2 2 4 2" xfId="30882"/>
    <cellStyle name="Normal 43 2 2 2 5" xfId="30883"/>
    <cellStyle name="Normal 43 2 2 3" xfId="30884"/>
    <cellStyle name="Normal 43 2 2 3 2" xfId="30885"/>
    <cellStyle name="Normal 43 2 2 3 2 2" xfId="30886"/>
    <cellStyle name="Normal 43 2 2 3 2 2 2" xfId="30887"/>
    <cellStyle name="Normal 43 2 2 3 2 2 2 2" xfId="30888"/>
    <cellStyle name="Normal 43 2 2 3 2 2 3" xfId="30889"/>
    <cellStyle name="Normal 43 2 2 3 2 3" xfId="30890"/>
    <cellStyle name="Normal 43 2 2 3 2 3 2" xfId="30891"/>
    <cellStyle name="Normal 43 2 2 3 2 4" xfId="30892"/>
    <cellStyle name="Normal 43 2 2 3 3" xfId="30893"/>
    <cellStyle name="Normal 43 2 2 3 3 2" xfId="30894"/>
    <cellStyle name="Normal 43 2 2 3 3 2 2" xfId="30895"/>
    <cellStyle name="Normal 43 2 2 3 3 3" xfId="30896"/>
    <cellStyle name="Normal 43 2 2 3 4" xfId="30897"/>
    <cellStyle name="Normal 43 2 2 3 4 2" xfId="30898"/>
    <cellStyle name="Normal 43 2 2 3 5" xfId="30899"/>
    <cellStyle name="Normal 43 2 2 4" xfId="30900"/>
    <cellStyle name="Normal 43 2 2 4 2" xfId="30901"/>
    <cellStyle name="Normal 43 2 2 4 2 2" xfId="30902"/>
    <cellStyle name="Normal 43 2 2 4 2 2 2" xfId="30903"/>
    <cellStyle name="Normal 43 2 2 4 2 3" xfId="30904"/>
    <cellStyle name="Normal 43 2 2 4 3" xfId="30905"/>
    <cellStyle name="Normal 43 2 2 4 3 2" xfId="30906"/>
    <cellStyle name="Normal 43 2 2 4 4" xfId="30907"/>
    <cellStyle name="Normal 43 2 2 5" xfId="30908"/>
    <cellStyle name="Normal 43 2 2 5 2" xfId="30909"/>
    <cellStyle name="Normal 43 2 2 5 2 2" xfId="30910"/>
    <cellStyle name="Normal 43 2 2 5 3" xfId="30911"/>
    <cellStyle name="Normal 43 2 2 6" xfId="30912"/>
    <cellStyle name="Normal 43 2 2 6 2" xfId="30913"/>
    <cellStyle name="Normal 43 2 2 7" xfId="30914"/>
    <cellStyle name="Normal 43 2 3" xfId="30915"/>
    <cellStyle name="Normal 43 2 3 2" xfId="30916"/>
    <cellStyle name="Normal 43 2 3 2 2" xfId="30917"/>
    <cellStyle name="Normal 43 2 3 2 2 2" xfId="30918"/>
    <cellStyle name="Normal 43 2 3 2 2 2 2" xfId="30919"/>
    <cellStyle name="Normal 43 2 3 2 2 2 2 2" xfId="30920"/>
    <cellStyle name="Normal 43 2 3 2 2 2 3" xfId="30921"/>
    <cellStyle name="Normal 43 2 3 2 2 3" xfId="30922"/>
    <cellStyle name="Normal 43 2 3 2 2 3 2" xfId="30923"/>
    <cellStyle name="Normal 43 2 3 2 2 4" xfId="30924"/>
    <cellStyle name="Normal 43 2 3 2 3" xfId="30925"/>
    <cellStyle name="Normal 43 2 3 2 3 2" xfId="30926"/>
    <cellStyle name="Normal 43 2 3 2 3 2 2" xfId="30927"/>
    <cellStyle name="Normal 43 2 3 2 3 3" xfId="30928"/>
    <cellStyle name="Normal 43 2 3 2 4" xfId="30929"/>
    <cellStyle name="Normal 43 2 3 2 4 2" xfId="30930"/>
    <cellStyle name="Normal 43 2 3 2 5" xfId="30931"/>
    <cellStyle name="Normal 43 2 3 3" xfId="30932"/>
    <cellStyle name="Normal 43 2 3 3 2" xfId="30933"/>
    <cellStyle name="Normal 43 2 3 3 2 2" xfId="30934"/>
    <cellStyle name="Normal 43 2 3 3 2 2 2" xfId="30935"/>
    <cellStyle name="Normal 43 2 3 3 2 2 2 2" xfId="30936"/>
    <cellStyle name="Normal 43 2 3 3 2 2 3" xfId="30937"/>
    <cellStyle name="Normal 43 2 3 3 2 3" xfId="30938"/>
    <cellStyle name="Normal 43 2 3 3 2 3 2" xfId="30939"/>
    <cellStyle name="Normal 43 2 3 3 2 4" xfId="30940"/>
    <cellStyle name="Normal 43 2 3 3 3" xfId="30941"/>
    <cellStyle name="Normal 43 2 3 3 3 2" xfId="30942"/>
    <cellStyle name="Normal 43 2 3 3 3 2 2" xfId="30943"/>
    <cellStyle name="Normal 43 2 3 3 3 3" xfId="30944"/>
    <cellStyle name="Normal 43 2 3 3 4" xfId="30945"/>
    <cellStyle name="Normal 43 2 3 3 4 2" xfId="30946"/>
    <cellStyle name="Normal 43 2 3 3 5" xfId="30947"/>
    <cellStyle name="Normal 43 2 3 4" xfId="30948"/>
    <cellStyle name="Normal 43 2 3 4 2" xfId="30949"/>
    <cellStyle name="Normal 43 2 3 4 2 2" xfId="30950"/>
    <cellStyle name="Normal 43 2 3 4 2 2 2" xfId="30951"/>
    <cellStyle name="Normal 43 2 3 4 2 3" xfId="30952"/>
    <cellStyle name="Normal 43 2 3 4 3" xfId="30953"/>
    <cellStyle name="Normal 43 2 3 4 3 2" xfId="30954"/>
    <cellStyle name="Normal 43 2 3 4 4" xfId="30955"/>
    <cellStyle name="Normal 43 2 3 5" xfId="30956"/>
    <cellStyle name="Normal 43 2 3 5 2" xfId="30957"/>
    <cellStyle name="Normal 43 2 3 5 2 2" xfId="30958"/>
    <cellStyle name="Normal 43 2 3 5 3" xfId="30959"/>
    <cellStyle name="Normal 43 2 3 6" xfId="30960"/>
    <cellStyle name="Normal 43 2 3 6 2" xfId="30961"/>
    <cellStyle name="Normal 43 2 3 7" xfId="30962"/>
    <cellStyle name="Normal 43 2 4" xfId="30963"/>
    <cellStyle name="Normal 43 2 4 2" xfId="30964"/>
    <cellStyle name="Normal 43 2 4 2 2" xfId="30965"/>
    <cellStyle name="Normal 43 2 4 2 2 2" xfId="30966"/>
    <cellStyle name="Normal 43 2 4 2 2 2 2" xfId="30967"/>
    <cellStyle name="Normal 43 2 4 2 2 3" xfId="30968"/>
    <cellStyle name="Normal 43 2 4 2 3" xfId="30969"/>
    <cellStyle name="Normal 43 2 4 2 3 2" xfId="30970"/>
    <cellStyle name="Normal 43 2 4 2 4" xfId="30971"/>
    <cellStyle name="Normal 43 2 4 3" xfId="30972"/>
    <cellStyle name="Normal 43 2 4 3 2" xfId="30973"/>
    <cellStyle name="Normal 43 2 4 3 2 2" xfId="30974"/>
    <cellStyle name="Normal 43 2 4 3 3" xfId="30975"/>
    <cellStyle name="Normal 43 2 4 4" xfId="30976"/>
    <cellStyle name="Normal 43 2 4 4 2" xfId="30977"/>
    <cellStyle name="Normal 43 2 4 5" xfId="30978"/>
    <cellStyle name="Normal 43 2 5" xfId="30979"/>
    <cellStyle name="Normal 43 2 5 2" xfId="30980"/>
    <cellStyle name="Normal 43 2 5 2 2" xfId="30981"/>
    <cellStyle name="Normal 43 2 5 2 2 2" xfId="30982"/>
    <cellStyle name="Normal 43 2 5 2 2 2 2" xfId="30983"/>
    <cellStyle name="Normal 43 2 5 2 2 3" xfId="30984"/>
    <cellStyle name="Normal 43 2 5 2 3" xfId="30985"/>
    <cellStyle name="Normal 43 2 5 2 3 2" xfId="30986"/>
    <cellStyle name="Normal 43 2 5 2 4" xfId="30987"/>
    <cellStyle name="Normal 43 2 5 3" xfId="30988"/>
    <cellStyle name="Normal 43 2 5 3 2" xfId="30989"/>
    <cellStyle name="Normal 43 2 5 3 2 2" xfId="30990"/>
    <cellStyle name="Normal 43 2 5 3 3" xfId="30991"/>
    <cellStyle name="Normal 43 2 5 4" xfId="30992"/>
    <cellStyle name="Normal 43 2 5 4 2" xfId="30993"/>
    <cellStyle name="Normal 43 2 5 5" xfId="30994"/>
    <cellStyle name="Normal 43 2 6" xfId="30995"/>
    <cellStyle name="Normal 43 2 6 2" xfId="30996"/>
    <cellStyle name="Normal 43 2 6 2 2" xfId="30997"/>
    <cellStyle name="Normal 43 2 6 2 2 2" xfId="30998"/>
    <cellStyle name="Normal 43 2 6 2 3" xfId="30999"/>
    <cellStyle name="Normal 43 2 6 3" xfId="31000"/>
    <cellStyle name="Normal 43 2 6 3 2" xfId="31001"/>
    <cellStyle name="Normal 43 2 6 4" xfId="31002"/>
    <cellStyle name="Normal 43 2 7" xfId="31003"/>
    <cellStyle name="Normal 43 2 7 2" xfId="31004"/>
    <cellStyle name="Normal 43 2 7 2 2" xfId="31005"/>
    <cellStyle name="Normal 43 2 7 3" xfId="31006"/>
    <cellStyle name="Normal 43 2 8" xfId="31007"/>
    <cellStyle name="Normal 43 2 8 2" xfId="31008"/>
    <cellStyle name="Normal 43 2 9" xfId="31009"/>
    <cellStyle name="Normal 43 3" xfId="31010"/>
    <cellStyle name="Normal 43 3 2" xfId="31011"/>
    <cellStyle name="Normal 43 3 2 2" xfId="31012"/>
    <cellStyle name="Normal 43 3 2 2 2" xfId="31013"/>
    <cellStyle name="Normal 43 3 2 2 2 2" xfId="31014"/>
    <cellStyle name="Normal 43 3 2 2 2 2 2" xfId="31015"/>
    <cellStyle name="Normal 43 3 2 2 2 2 3" xfId="31016"/>
    <cellStyle name="Normal 43 3 2 2 2 3" xfId="31017"/>
    <cellStyle name="Normal 43 3 2 2 2 4" xfId="31018"/>
    <cellStyle name="Normal 43 3 2 2 3" xfId="31019"/>
    <cellStyle name="Normal 43 3 2 2 3 2" xfId="31020"/>
    <cellStyle name="Normal 43 3 2 2 3 3" xfId="31021"/>
    <cellStyle name="Normal 43 3 2 2 4" xfId="31022"/>
    <cellStyle name="Normal 43 3 2 2 5" xfId="31023"/>
    <cellStyle name="Normal 43 3 2 3" xfId="31024"/>
    <cellStyle name="Normal 43 3 2 3 2" xfId="31025"/>
    <cellStyle name="Normal 43 3 2 3 2 2" xfId="31026"/>
    <cellStyle name="Normal 43 3 2 3 2 3" xfId="31027"/>
    <cellStyle name="Normal 43 3 2 3 3" xfId="31028"/>
    <cellStyle name="Normal 43 3 2 3 4" xfId="31029"/>
    <cellStyle name="Normal 43 3 2 4" xfId="31030"/>
    <cellStyle name="Normal 43 3 2 4 2" xfId="31031"/>
    <cellStyle name="Normal 43 3 2 4 3" xfId="31032"/>
    <cellStyle name="Normal 43 3 2 5" xfId="31033"/>
    <cellStyle name="Normal 43 3 2 6" xfId="31034"/>
    <cellStyle name="Normal 43 3 3" xfId="31035"/>
    <cellStyle name="Normal 43 3 3 2" xfId="31036"/>
    <cellStyle name="Normal 43 3 3 2 2" xfId="31037"/>
    <cellStyle name="Normal 43 3 3 2 2 2" xfId="31038"/>
    <cellStyle name="Normal 43 3 3 2 2 3" xfId="31039"/>
    <cellStyle name="Normal 43 3 3 2 3" xfId="31040"/>
    <cellStyle name="Normal 43 3 3 2 4" xfId="31041"/>
    <cellStyle name="Normal 43 3 3 3" xfId="31042"/>
    <cellStyle name="Normal 43 3 3 3 2" xfId="31043"/>
    <cellStyle name="Normal 43 3 3 3 3" xfId="31044"/>
    <cellStyle name="Normal 43 3 3 4" xfId="31045"/>
    <cellStyle name="Normal 43 3 3 5" xfId="31046"/>
    <cellStyle name="Normal 43 3 4" xfId="31047"/>
    <cellStyle name="Normal 43 3 4 2" xfId="31048"/>
    <cellStyle name="Normal 43 3 4 2 2" xfId="31049"/>
    <cellStyle name="Normal 43 3 4 2 3" xfId="31050"/>
    <cellStyle name="Normal 43 3 4 3" xfId="31051"/>
    <cellStyle name="Normal 43 3 4 4" xfId="31052"/>
    <cellStyle name="Normal 43 3 5" xfId="31053"/>
    <cellStyle name="Normal 43 3 5 2" xfId="31054"/>
    <cellStyle name="Normal 43 3 5 3" xfId="31055"/>
    <cellStyle name="Normal 43 3 6" xfId="31056"/>
    <cellStyle name="Normal 43 3 7" xfId="31057"/>
    <cellStyle name="Normal 43 4" xfId="31058"/>
    <cellStyle name="Normal 43 4 2" xfId="31059"/>
    <cellStyle name="Normal 43 4 2 2" xfId="31060"/>
    <cellStyle name="Normal 43 4 2 2 2" xfId="31061"/>
    <cellStyle name="Normal 43 4 2 2 2 2" xfId="31062"/>
    <cellStyle name="Normal 43 4 2 2 2 2 2" xfId="31063"/>
    <cellStyle name="Normal 43 4 2 2 2 2 3" xfId="31064"/>
    <cellStyle name="Normal 43 4 2 2 2 3" xfId="31065"/>
    <cellStyle name="Normal 43 4 2 2 2 4" xfId="31066"/>
    <cellStyle name="Normal 43 4 2 2 3" xfId="31067"/>
    <cellStyle name="Normal 43 4 2 2 3 2" xfId="31068"/>
    <cellStyle name="Normal 43 4 2 2 3 3" xfId="31069"/>
    <cellStyle name="Normal 43 4 2 2 4" xfId="31070"/>
    <cellStyle name="Normal 43 4 2 2 5" xfId="31071"/>
    <cellStyle name="Normal 43 4 2 3" xfId="31072"/>
    <cellStyle name="Normal 43 4 2 3 2" xfId="31073"/>
    <cellStyle name="Normal 43 4 2 3 2 2" xfId="31074"/>
    <cellStyle name="Normal 43 4 2 3 2 3" xfId="31075"/>
    <cellStyle name="Normal 43 4 2 3 3" xfId="31076"/>
    <cellStyle name="Normal 43 4 2 3 4" xfId="31077"/>
    <cellStyle name="Normal 43 4 2 4" xfId="31078"/>
    <cellStyle name="Normal 43 4 2 4 2" xfId="31079"/>
    <cellStyle name="Normal 43 4 2 4 3" xfId="31080"/>
    <cellStyle name="Normal 43 4 2 5" xfId="31081"/>
    <cellStyle name="Normal 43 4 2 6" xfId="31082"/>
    <cellStyle name="Normal 43 4 3" xfId="31083"/>
    <cellStyle name="Normal 43 4 3 2" xfId="31084"/>
    <cellStyle name="Normal 43 4 3 2 2" xfId="31085"/>
    <cellStyle name="Normal 43 4 3 2 2 2" xfId="31086"/>
    <cellStyle name="Normal 43 4 3 2 2 3" xfId="31087"/>
    <cellStyle name="Normal 43 4 3 2 3" xfId="31088"/>
    <cellStyle name="Normal 43 4 3 2 4" xfId="31089"/>
    <cellStyle name="Normal 43 4 3 3" xfId="31090"/>
    <cellStyle name="Normal 43 4 3 3 2" xfId="31091"/>
    <cellStyle name="Normal 43 4 3 3 3" xfId="31092"/>
    <cellStyle name="Normal 43 4 3 4" xfId="31093"/>
    <cellStyle name="Normal 43 4 3 5" xfId="31094"/>
    <cellStyle name="Normal 43 4 4" xfId="31095"/>
    <cellStyle name="Normal 43 4 4 2" xfId="31096"/>
    <cellStyle name="Normal 43 4 4 2 2" xfId="31097"/>
    <cellStyle name="Normal 43 4 4 2 3" xfId="31098"/>
    <cellStyle name="Normal 43 4 4 3" xfId="31099"/>
    <cellStyle name="Normal 43 4 4 4" xfId="31100"/>
    <cellStyle name="Normal 43 4 5" xfId="31101"/>
    <cellStyle name="Normal 43 4 5 2" xfId="31102"/>
    <cellStyle name="Normal 43 4 5 3" xfId="31103"/>
    <cellStyle name="Normal 43 4 6" xfId="31104"/>
    <cellStyle name="Normal 43 4 7" xfId="31105"/>
    <cellStyle name="Normal 43 5" xfId="31106"/>
    <cellStyle name="Normal 43 5 2" xfId="31107"/>
    <cellStyle name="Normal 43 5 2 2" xfId="31108"/>
    <cellStyle name="Normal 43 5 2 2 2" xfId="31109"/>
    <cellStyle name="Normal 43 5 2 2 2 2" xfId="31110"/>
    <cellStyle name="Normal 43 5 2 2 2 3" xfId="31111"/>
    <cellStyle name="Normal 43 5 2 2 3" xfId="31112"/>
    <cellStyle name="Normal 43 5 2 2 4" xfId="31113"/>
    <cellStyle name="Normal 43 5 2 3" xfId="31114"/>
    <cellStyle name="Normal 43 5 2 3 2" xfId="31115"/>
    <cellStyle name="Normal 43 5 2 3 3" xfId="31116"/>
    <cellStyle name="Normal 43 5 2 4" xfId="31117"/>
    <cellStyle name="Normal 43 5 2 5" xfId="31118"/>
    <cellStyle name="Normal 43 5 3" xfId="31119"/>
    <cellStyle name="Normal 43 5 3 2" xfId="31120"/>
    <cellStyle name="Normal 43 5 3 2 2" xfId="31121"/>
    <cellStyle name="Normal 43 5 3 2 3" xfId="31122"/>
    <cellStyle name="Normal 43 5 3 3" xfId="31123"/>
    <cellStyle name="Normal 43 5 3 4" xfId="31124"/>
    <cellStyle name="Normal 43 5 4" xfId="31125"/>
    <cellStyle name="Normal 43 5 4 2" xfId="31126"/>
    <cellStyle name="Normal 43 5 4 3" xfId="31127"/>
    <cellStyle name="Normal 43 5 5" xfId="31128"/>
    <cellStyle name="Normal 43 5 6" xfId="31129"/>
    <cellStyle name="Normal 43 6" xfId="31130"/>
    <cellStyle name="Normal 43 6 2" xfId="31131"/>
    <cellStyle name="Normal 43 6 2 2" xfId="31132"/>
    <cellStyle name="Normal 43 6 2 2 2" xfId="31133"/>
    <cellStyle name="Normal 43 6 2 2 3" xfId="31134"/>
    <cellStyle name="Normal 43 6 2 3" xfId="31135"/>
    <cellStyle name="Normal 43 6 2 4" xfId="31136"/>
    <cellStyle name="Normal 43 6 3" xfId="31137"/>
    <cellStyle name="Normal 43 6 3 2" xfId="31138"/>
    <cellStyle name="Normal 43 6 3 3" xfId="31139"/>
    <cellStyle name="Normal 43 6 4" xfId="31140"/>
    <cellStyle name="Normal 43 6 5" xfId="31141"/>
    <cellStyle name="Normal 43 7" xfId="31142"/>
    <cellStyle name="Normal 43 7 2" xfId="31143"/>
    <cellStyle name="Normal 43 7 2 2" xfId="31144"/>
    <cellStyle name="Normal 43 7 2 3" xfId="31145"/>
    <cellStyle name="Normal 43 7 3" xfId="31146"/>
    <cellStyle name="Normal 43 7 4" xfId="31147"/>
    <cellStyle name="Normal 43 8" xfId="31148"/>
    <cellStyle name="Normal 43 8 2" xfId="31149"/>
    <cellStyle name="Normal 43 8 2 2" xfId="31150"/>
    <cellStyle name="Normal 43 8 2 3" xfId="31151"/>
    <cellStyle name="Normal 43 8 3" xfId="31152"/>
    <cellStyle name="Normal 43 8 4" xfId="31153"/>
    <cellStyle name="Normal 43 9" xfId="31154"/>
    <cellStyle name="Normal 43 9 2" xfId="31155"/>
    <cellStyle name="Normal 43 9 3" xfId="31156"/>
    <cellStyle name="Normal 44" xfId="31157"/>
    <cellStyle name="Normal 44 2" xfId="31158"/>
    <cellStyle name="Normal 44 2 2" xfId="31159"/>
    <cellStyle name="Normal 44 2 2 2" xfId="31160"/>
    <cellStyle name="Normal 44 2 2 2 2" xfId="31161"/>
    <cellStyle name="Normal 44 2 2 2 2 2" xfId="31162"/>
    <cellStyle name="Normal 44 2 2 2 2 2 2" xfId="31163"/>
    <cellStyle name="Normal 44 2 2 2 2 3" xfId="31164"/>
    <cellStyle name="Normal 44 2 2 2 3" xfId="31165"/>
    <cellStyle name="Normal 44 2 2 2 3 2" xfId="31166"/>
    <cellStyle name="Normal 44 2 2 2 4" xfId="31167"/>
    <cellStyle name="Normal 44 2 2 3" xfId="31168"/>
    <cellStyle name="Normal 44 2 2 3 2" xfId="31169"/>
    <cellStyle name="Normal 44 2 2 3 2 2" xfId="31170"/>
    <cellStyle name="Normal 44 2 2 3 3" xfId="31171"/>
    <cellStyle name="Normal 44 2 2 4" xfId="31172"/>
    <cellStyle name="Normal 44 2 2 4 2" xfId="31173"/>
    <cellStyle name="Normal 44 2 2 5" xfId="31174"/>
    <cellStyle name="Normal 44 2 3" xfId="31175"/>
    <cellStyle name="Normal 44 2 3 2" xfId="31176"/>
    <cellStyle name="Normal 44 2 3 2 2" xfId="31177"/>
    <cellStyle name="Normal 44 2 3 2 2 2" xfId="31178"/>
    <cellStyle name="Normal 44 2 3 2 2 2 2" xfId="31179"/>
    <cellStyle name="Normal 44 2 3 2 2 3" xfId="31180"/>
    <cellStyle name="Normal 44 2 3 2 3" xfId="31181"/>
    <cellStyle name="Normal 44 2 3 2 3 2" xfId="31182"/>
    <cellStyle name="Normal 44 2 3 2 4" xfId="31183"/>
    <cellStyle name="Normal 44 2 3 3" xfId="31184"/>
    <cellStyle name="Normal 44 2 3 3 2" xfId="31185"/>
    <cellStyle name="Normal 44 2 3 3 2 2" xfId="31186"/>
    <cellStyle name="Normal 44 2 3 3 3" xfId="31187"/>
    <cellStyle name="Normal 44 2 3 4" xfId="31188"/>
    <cellStyle name="Normal 44 2 3 4 2" xfId="31189"/>
    <cellStyle name="Normal 44 2 3 5" xfId="31190"/>
    <cellStyle name="Normal 44 2 4" xfId="31191"/>
    <cellStyle name="Normal 44 2 4 2" xfId="31192"/>
    <cellStyle name="Normal 44 2 4 2 2" xfId="31193"/>
    <cellStyle name="Normal 44 2 4 2 2 2" xfId="31194"/>
    <cellStyle name="Normal 44 2 4 2 3" xfId="31195"/>
    <cellStyle name="Normal 44 2 4 3" xfId="31196"/>
    <cellStyle name="Normal 44 2 4 3 2" xfId="31197"/>
    <cellStyle name="Normal 44 2 4 4" xfId="31198"/>
    <cellStyle name="Normal 44 2 5" xfId="31199"/>
    <cellStyle name="Normal 44 2 5 2" xfId="31200"/>
    <cellStyle name="Normal 44 2 5 2 2" xfId="31201"/>
    <cellStyle name="Normal 44 2 5 3" xfId="31202"/>
    <cellStyle name="Normal 44 2 6" xfId="31203"/>
    <cellStyle name="Normal 44 2 6 2" xfId="31204"/>
    <cellStyle name="Normal 44 2 7" xfId="31205"/>
    <cellStyle name="Normal 44 3" xfId="31206"/>
    <cellStyle name="Normal 44 3 2" xfId="31207"/>
    <cellStyle name="Normal 44 3 2 2" xfId="31208"/>
    <cellStyle name="Normal 44 3 2 2 2" xfId="31209"/>
    <cellStyle name="Normal 44 3 2 2 2 2" xfId="31210"/>
    <cellStyle name="Normal 44 3 2 2 2 2 2" xfId="31211"/>
    <cellStyle name="Normal 44 3 2 2 2 3" xfId="31212"/>
    <cellStyle name="Normal 44 3 2 2 3" xfId="31213"/>
    <cellStyle name="Normal 44 3 2 2 3 2" xfId="31214"/>
    <cellStyle name="Normal 44 3 2 2 4" xfId="31215"/>
    <cellStyle name="Normal 44 3 2 3" xfId="31216"/>
    <cellStyle name="Normal 44 3 2 3 2" xfId="31217"/>
    <cellStyle name="Normal 44 3 2 3 2 2" xfId="31218"/>
    <cellStyle name="Normal 44 3 2 3 3" xfId="31219"/>
    <cellStyle name="Normal 44 3 2 4" xfId="31220"/>
    <cellStyle name="Normal 44 3 2 4 2" xfId="31221"/>
    <cellStyle name="Normal 44 3 2 5" xfId="31222"/>
    <cellStyle name="Normal 44 3 3" xfId="31223"/>
    <cellStyle name="Normal 44 3 3 2" xfId="31224"/>
    <cellStyle name="Normal 44 3 3 2 2" xfId="31225"/>
    <cellStyle name="Normal 44 3 3 2 2 2" xfId="31226"/>
    <cellStyle name="Normal 44 3 3 2 2 2 2" xfId="31227"/>
    <cellStyle name="Normal 44 3 3 2 2 3" xfId="31228"/>
    <cellStyle name="Normal 44 3 3 2 3" xfId="31229"/>
    <cellStyle name="Normal 44 3 3 2 3 2" xfId="31230"/>
    <cellStyle name="Normal 44 3 3 2 4" xfId="31231"/>
    <cellStyle name="Normal 44 3 3 3" xfId="31232"/>
    <cellStyle name="Normal 44 3 3 3 2" xfId="31233"/>
    <cellStyle name="Normal 44 3 3 3 2 2" xfId="31234"/>
    <cellStyle name="Normal 44 3 3 3 3" xfId="31235"/>
    <cellStyle name="Normal 44 3 3 4" xfId="31236"/>
    <cellStyle name="Normal 44 3 3 4 2" xfId="31237"/>
    <cellStyle name="Normal 44 3 3 5" xfId="31238"/>
    <cellStyle name="Normal 44 3 4" xfId="31239"/>
    <cellStyle name="Normal 44 3 4 2" xfId="31240"/>
    <cellStyle name="Normal 44 3 4 2 2" xfId="31241"/>
    <cellStyle name="Normal 44 3 4 2 2 2" xfId="31242"/>
    <cellStyle name="Normal 44 3 4 2 3" xfId="31243"/>
    <cellStyle name="Normal 44 3 4 3" xfId="31244"/>
    <cellStyle name="Normal 44 3 4 3 2" xfId="31245"/>
    <cellStyle name="Normal 44 3 4 4" xfId="31246"/>
    <cellStyle name="Normal 44 3 5" xfId="31247"/>
    <cellStyle name="Normal 44 3 5 2" xfId="31248"/>
    <cellStyle name="Normal 44 3 5 2 2" xfId="31249"/>
    <cellStyle name="Normal 44 3 5 3" xfId="31250"/>
    <cellStyle name="Normal 44 3 6" xfId="31251"/>
    <cellStyle name="Normal 44 3 6 2" xfId="31252"/>
    <cellStyle name="Normal 44 3 7" xfId="31253"/>
    <cellStyle name="Normal 44 4" xfId="31254"/>
    <cellStyle name="Normal 44 4 2" xfId="31255"/>
    <cellStyle name="Normal 44 4 2 2" xfId="31256"/>
    <cellStyle name="Normal 44 4 2 2 2" xfId="31257"/>
    <cellStyle name="Normal 44 4 2 2 2 2" xfId="31258"/>
    <cellStyle name="Normal 44 4 2 2 2 2 2" xfId="31259"/>
    <cellStyle name="Normal 44 4 2 2 2 3" xfId="31260"/>
    <cellStyle name="Normal 44 4 2 2 3" xfId="31261"/>
    <cellStyle name="Normal 44 4 2 2 3 2" xfId="31262"/>
    <cellStyle name="Normal 44 4 2 2 4" xfId="31263"/>
    <cellStyle name="Normal 44 4 2 3" xfId="31264"/>
    <cellStyle name="Normal 44 4 2 3 2" xfId="31265"/>
    <cellStyle name="Normal 44 4 2 3 2 2" xfId="31266"/>
    <cellStyle name="Normal 44 4 2 3 3" xfId="31267"/>
    <cellStyle name="Normal 44 4 2 4" xfId="31268"/>
    <cellStyle name="Normal 44 4 2 4 2" xfId="31269"/>
    <cellStyle name="Normal 44 4 2 5" xfId="31270"/>
    <cellStyle name="Normal 44 4 3" xfId="31271"/>
    <cellStyle name="Normal 44 4 3 2" xfId="31272"/>
    <cellStyle name="Normal 44 4 3 2 2" xfId="31273"/>
    <cellStyle name="Normal 44 4 3 2 2 2" xfId="31274"/>
    <cellStyle name="Normal 44 4 3 2 3" xfId="31275"/>
    <cellStyle name="Normal 44 4 3 3" xfId="31276"/>
    <cellStyle name="Normal 44 4 3 3 2" xfId="31277"/>
    <cellStyle name="Normal 44 4 3 4" xfId="31278"/>
    <cellStyle name="Normal 44 4 4" xfId="31279"/>
    <cellStyle name="Normal 44 4 4 2" xfId="31280"/>
    <cellStyle name="Normal 44 4 4 2 2" xfId="31281"/>
    <cellStyle name="Normal 44 4 4 3" xfId="31282"/>
    <cellStyle name="Normal 44 4 5" xfId="31283"/>
    <cellStyle name="Normal 44 4 5 2" xfId="31284"/>
    <cellStyle name="Normal 44 4 6" xfId="31285"/>
    <cellStyle name="Normal 44 5" xfId="31286"/>
    <cellStyle name="Normal 44 5 2" xfId="31287"/>
    <cellStyle name="Normal 44 5 2 2" xfId="31288"/>
    <cellStyle name="Normal 44 5 2 2 2" xfId="31289"/>
    <cellStyle name="Normal 44 5 2 2 2 2" xfId="31290"/>
    <cellStyle name="Normal 44 5 2 2 3" xfId="31291"/>
    <cellStyle name="Normal 44 5 2 3" xfId="31292"/>
    <cellStyle name="Normal 44 5 2 3 2" xfId="31293"/>
    <cellStyle name="Normal 44 5 2 4" xfId="31294"/>
    <cellStyle name="Normal 44 5 3" xfId="31295"/>
    <cellStyle name="Normal 44 5 3 2" xfId="31296"/>
    <cellStyle name="Normal 44 5 3 2 2" xfId="31297"/>
    <cellStyle name="Normal 44 5 3 3" xfId="31298"/>
    <cellStyle name="Normal 44 5 4" xfId="31299"/>
    <cellStyle name="Normal 44 5 4 2" xfId="31300"/>
    <cellStyle name="Normal 44 5 5" xfId="31301"/>
    <cellStyle name="Normal 44 6" xfId="31302"/>
    <cellStyle name="Normal 44 6 2" xfId="31303"/>
    <cellStyle name="Normal 44 6 2 2" xfId="31304"/>
    <cellStyle name="Normal 44 6 2 2 2" xfId="31305"/>
    <cellStyle name="Normal 44 6 2 3" xfId="31306"/>
    <cellStyle name="Normal 44 6 3" xfId="31307"/>
    <cellStyle name="Normal 44 6 3 2" xfId="31308"/>
    <cellStyle name="Normal 44 6 4" xfId="31309"/>
    <cellStyle name="Normal 44 7" xfId="31310"/>
    <cellStyle name="Normal 44 7 2" xfId="31311"/>
    <cellStyle name="Normal 44 7 2 2" xfId="31312"/>
    <cellStyle name="Normal 44 7 3" xfId="31313"/>
    <cellStyle name="Normal 44 8" xfId="31314"/>
    <cellStyle name="Normal 44 8 2" xfId="31315"/>
    <cellStyle name="Normal 44 9" xfId="31316"/>
    <cellStyle name="Normal 45" xfId="31317"/>
    <cellStyle name="Normal 45 10" xfId="31318"/>
    <cellStyle name="Normal 45 10 2" xfId="31319"/>
    <cellStyle name="Normal 45 11" xfId="31320"/>
    <cellStyle name="Normal 45 12" xfId="31321"/>
    <cellStyle name="Normal 45 2" xfId="31322"/>
    <cellStyle name="Normal 45 2 2" xfId="31323"/>
    <cellStyle name="Normal 45 2 2 2" xfId="31324"/>
    <cellStyle name="Normal 45 2 2 2 2" xfId="31325"/>
    <cellStyle name="Normal 45 2 2 2 2 2" xfId="31326"/>
    <cellStyle name="Normal 45 2 2 2 2 2 2" xfId="31327"/>
    <cellStyle name="Normal 45 2 2 2 2 2 2 2" xfId="31328"/>
    <cellStyle name="Normal 45 2 2 2 2 2 2 3" xfId="31329"/>
    <cellStyle name="Normal 45 2 2 2 2 2 3" xfId="31330"/>
    <cellStyle name="Normal 45 2 2 2 2 2 4" xfId="31331"/>
    <cellStyle name="Normal 45 2 2 2 2 3" xfId="31332"/>
    <cellStyle name="Normal 45 2 2 2 2 3 2" xfId="31333"/>
    <cellStyle name="Normal 45 2 2 2 2 3 3" xfId="31334"/>
    <cellStyle name="Normal 45 2 2 2 2 4" xfId="31335"/>
    <cellStyle name="Normal 45 2 2 2 2 5" xfId="31336"/>
    <cellStyle name="Normal 45 2 2 2 3" xfId="31337"/>
    <cellStyle name="Normal 45 2 2 2 3 2" xfId="31338"/>
    <cellStyle name="Normal 45 2 2 2 3 2 2" xfId="31339"/>
    <cellStyle name="Normal 45 2 2 2 3 2 3" xfId="31340"/>
    <cellStyle name="Normal 45 2 2 2 3 3" xfId="31341"/>
    <cellStyle name="Normal 45 2 2 2 3 4" xfId="31342"/>
    <cellStyle name="Normal 45 2 2 2 4" xfId="31343"/>
    <cellStyle name="Normal 45 2 2 2 4 2" xfId="31344"/>
    <cellStyle name="Normal 45 2 2 2 4 3" xfId="31345"/>
    <cellStyle name="Normal 45 2 2 2 5" xfId="31346"/>
    <cellStyle name="Normal 45 2 2 2 6" xfId="31347"/>
    <cellStyle name="Normal 45 2 2 3" xfId="31348"/>
    <cellStyle name="Normal 45 2 2 3 2" xfId="31349"/>
    <cellStyle name="Normal 45 2 2 3 2 2" xfId="31350"/>
    <cellStyle name="Normal 45 2 2 3 2 2 2" xfId="31351"/>
    <cellStyle name="Normal 45 2 2 3 2 2 3" xfId="31352"/>
    <cellStyle name="Normal 45 2 2 3 2 3" xfId="31353"/>
    <cellStyle name="Normal 45 2 2 3 2 4" xfId="31354"/>
    <cellStyle name="Normal 45 2 2 3 3" xfId="31355"/>
    <cellStyle name="Normal 45 2 2 3 3 2" xfId="31356"/>
    <cellStyle name="Normal 45 2 2 3 3 3" xfId="31357"/>
    <cellStyle name="Normal 45 2 2 3 4" xfId="31358"/>
    <cellStyle name="Normal 45 2 2 3 5" xfId="31359"/>
    <cellStyle name="Normal 45 2 2 4" xfId="31360"/>
    <cellStyle name="Normal 45 2 2 4 2" xfId="31361"/>
    <cellStyle name="Normal 45 2 2 4 2 2" xfId="31362"/>
    <cellStyle name="Normal 45 2 2 4 2 3" xfId="31363"/>
    <cellStyle name="Normal 45 2 2 4 3" xfId="31364"/>
    <cellStyle name="Normal 45 2 2 4 4" xfId="31365"/>
    <cellStyle name="Normal 45 2 2 5" xfId="31366"/>
    <cellStyle name="Normal 45 2 2 5 2" xfId="31367"/>
    <cellStyle name="Normal 45 2 2 5 3" xfId="31368"/>
    <cellStyle name="Normal 45 2 2 6" xfId="31369"/>
    <cellStyle name="Normal 45 2 2 7" xfId="31370"/>
    <cellStyle name="Normal 45 2 3" xfId="31371"/>
    <cellStyle name="Normal 45 2 3 2" xfId="31372"/>
    <cellStyle name="Normal 45 2 3 2 2" xfId="31373"/>
    <cellStyle name="Normal 45 2 3 2 2 2" xfId="31374"/>
    <cellStyle name="Normal 45 2 3 2 2 2 2" xfId="31375"/>
    <cellStyle name="Normal 45 2 3 2 2 2 2 2" xfId="31376"/>
    <cellStyle name="Normal 45 2 3 2 2 2 2 3" xfId="31377"/>
    <cellStyle name="Normal 45 2 3 2 2 2 3" xfId="31378"/>
    <cellStyle name="Normal 45 2 3 2 2 2 4" xfId="31379"/>
    <cellStyle name="Normal 45 2 3 2 2 3" xfId="31380"/>
    <cellStyle name="Normal 45 2 3 2 2 3 2" xfId="31381"/>
    <cellStyle name="Normal 45 2 3 2 2 3 3" xfId="31382"/>
    <cellStyle name="Normal 45 2 3 2 2 4" xfId="31383"/>
    <cellStyle name="Normal 45 2 3 2 2 5" xfId="31384"/>
    <cellStyle name="Normal 45 2 3 2 3" xfId="31385"/>
    <cellStyle name="Normal 45 2 3 2 3 2" xfId="31386"/>
    <cellStyle name="Normal 45 2 3 2 3 2 2" xfId="31387"/>
    <cellStyle name="Normal 45 2 3 2 3 2 3" xfId="31388"/>
    <cellStyle name="Normal 45 2 3 2 3 3" xfId="31389"/>
    <cellStyle name="Normal 45 2 3 2 3 4" xfId="31390"/>
    <cellStyle name="Normal 45 2 3 2 4" xfId="31391"/>
    <cellStyle name="Normal 45 2 3 2 4 2" xfId="31392"/>
    <cellStyle name="Normal 45 2 3 2 4 3" xfId="31393"/>
    <cellStyle name="Normal 45 2 3 2 5" xfId="31394"/>
    <cellStyle name="Normal 45 2 3 2 6" xfId="31395"/>
    <cellStyle name="Normal 45 2 3 3" xfId="31396"/>
    <cellStyle name="Normal 45 2 3 3 2" xfId="31397"/>
    <cellStyle name="Normal 45 2 3 3 2 2" xfId="31398"/>
    <cellStyle name="Normal 45 2 3 3 2 2 2" xfId="31399"/>
    <cellStyle name="Normal 45 2 3 3 2 2 3" xfId="31400"/>
    <cellStyle name="Normal 45 2 3 3 2 3" xfId="31401"/>
    <cellStyle name="Normal 45 2 3 3 2 4" xfId="31402"/>
    <cellStyle name="Normal 45 2 3 3 3" xfId="31403"/>
    <cellStyle name="Normal 45 2 3 3 3 2" xfId="31404"/>
    <cellStyle name="Normal 45 2 3 3 3 3" xfId="31405"/>
    <cellStyle name="Normal 45 2 3 3 4" xfId="31406"/>
    <cellStyle name="Normal 45 2 3 3 5" xfId="31407"/>
    <cellStyle name="Normal 45 2 3 4" xfId="31408"/>
    <cellStyle name="Normal 45 2 3 4 2" xfId="31409"/>
    <cellStyle name="Normal 45 2 3 4 2 2" xfId="31410"/>
    <cellStyle name="Normal 45 2 3 4 2 3" xfId="31411"/>
    <cellStyle name="Normal 45 2 3 4 3" xfId="31412"/>
    <cellStyle name="Normal 45 2 3 4 4" xfId="31413"/>
    <cellStyle name="Normal 45 2 3 5" xfId="31414"/>
    <cellStyle name="Normal 45 2 3 5 2" xfId="31415"/>
    <cellStyle name="Normal 45 2 3 5 3" xfId="31416"/>
    <cellStyle name="Normal 45 2 3 6" xfId="31417"/>
    <cellStyle name="Normal 45 2 3 7" xfId="31418"/>
    <cellStyle name="Normal 45 2 4" xfId="31419"/>
    <cellStyle name="Normal 45 2 4 2" xfId="31420"/>
    <cellStyle name="Normal 45 2 4 2 2" xfId="31421"/>
    <cellStyle name="Normal 45 2 4 2 2 2" xfId="31422"/>
    <cellStyle name="Normal 45 2 4 2 2 2 2" xfId="31423"/>
    <cellStyle name="Normal 45 2 4 2 2 2 3" xfId="31424"/>
    <cellStyle name="Normal 45 2 4 2 2 3" xfId="31425"/>
    <cellStyle name="Normal 45 2 4 2 2 4" xfId="31426"/>
    <cellStyle name="Normal 45 2 4 2 3" xfId="31427"/>
    <cellStyle name="Normal 45 2 4 2 3 2" xfId="31428"/>
    <cellStyle name="Normal 45 2 4 2 3 3" xfId="31429"/>
    <cellStyle name="Normal 45 2 4 2 4" xfId="31430"/>
    <cellStyle name="Normal 45 2 4 2 5" xfId="31431"/>
    <cellStyle name="Normal 45 2 4 3" xfId="31432"/>
    <cellStyle name="Normal 45 2 4 3 2" xfId="31433"/>
    <cellStyle name="Normal 45 2 4 3 2 2" xfId="31434"/>
    <cellStyle name="Normal 45 2 4 3 2 3" xfId="31435"/>
    <cellStyle name="Normal 45 2 4 3 3" xfId="31436"/>
    <cellStyle name="Normal 45 2 4 3 4" xfId="31437"/>
    <cellStyle name="Normal 45 2 4 4" xfId="31438"/>
    <cellStyle name="Normal 45 2 4 4 2" xfId="31439"/>
    <cellStyle name="Normal 45 2 4 4 3" xfId="31440"/>
    <cellStyle name="Normal 45 2 4 5" xfId="31441"/>
    <cellStyle name="Normal 45 2 4 6" xfId="31442"/>
    <cellStyle name="Normal 45 2 5" xfId="31443"/>
    <cellStyle name="Normal 45 2 5 2" xfId="31444"/>
    <cellStyle name="Normal 45 2 5 2 2" xfId="31445"/>
    <cellStyle name="Normal 45 2 5 2 2 2" xfId="31446"/>
    <cellStyle name="Normal 45 2 5 2 2 3" xfId="31447"/>
    <cellStyle name="Normal 45 2 5 2 3" xfId="31448"/>
    <cellStyle name="Normal 45 2 5 2 4" xfId="31449"/>
    <cellStyle name="Normal 45 2 5 3" xfId="31450"/>
    <cellStyle name="Normal 45 2 5 3 2" xfId="31451"/>
    <cellStyle name="Normal 45 2 5 3 3" xfId="31452"/>
    <cellStyle name="Normal 45 2 5 4" xfId="31453"/>
    <cellStyle name="Normal 45 2 5 5" xfId="31454"/>
    <cellStyle name="Normal 45 2 6" xfId="31455"/>
    <cellStyle name="Normal 45 2 6 2" xfId="31456"/>
    <cellStyle name="Normal 45 2 6 2 2" xfId="31457"/>
    <cellStyle name="Normal 45 2 6 2 3" xfId="31458"/>
    <cellStyle name="Normal 45 2 6 3" xfId="31459"/>
    <cellStyle name="Normal 45 2 6 4" xfId="31460"/>
    <cellStyle name="Normal 45 2 7" xfId="31461"/>
    <cellStyle name="Normal 45 2 7 2" xfId="31462"/>
    <cellStyle name="Normal 45 2 7 3" xfId="31463"/>
    <cellStyle name="Normal 45 2 8" xfId="31464"/>
    <cellStyle name="Normal 45 2 9" xfId="31465"/>
    <cellStyle name="Normal 45 3" xfId="31466"/>
    <cellStyle name="Normal 45 3 2" xfId="31467"/>
    <cellStyle name="Normal 45 3 2 2" xfId="31468"/>
    <cellStyle name="Normal 45 3 2 2 2" xfId="31469"/>
    <cellStyle name="Normal 45 3 2 2 2 2" xfId="31470"/>
    <cellStyle name="Normal 45 3 2 2 2 2 2" xfId="31471"/>
    <cellStyle name="Normal 45 3 2 2 2 2 3" xfId="31472"/>
    <cellStyle name="Normal 45 3 2 2 2 3" xfId="31473"/>
    <cellStyle name="Normal 45 3 2 2 2 4" xfId="31474"/>
    <cellStyle name="Normal 45 3 2 2 3" xfId="31475"/>
    <cellStyle name="Normal 45 3 2 2 3 2" xfId="31476"/>
    <cellStyle name="Normal 45 3 2 2 3 3" xfId="31477"/>
    <cellStyle name="Normal 45 3 2 2 4" xfId="31478"/>
    <cellStyle name="Normal 45 3 2 2 5" xfId="31479"/>
    <cellStyle name="Normal 45 3 2 3" xfId="31480"/>
    <cellStyle name="Normal 45 3 2 3 2" xfId="31481"/>
    <cellStyle name="Normal 45 3 2 3 2 2" xfId="31482"/>
    <cellStyle name="Normal 45 3 2 3 2 3" xfId="31483"/>
    <cellStyle name="Normal 45 3 2 3 3" xfId="31484"/>
    <cellStyle name="Normal 45 3 2 3 4" xfId="31485"/>
    <cellStyle name="Normal 45 3 2 4" xfId="31486"/>
    <cellStyle name="Normal 45 3 2 4 2" xfId="31487"/>
    <cellStyle name="Normal 45 3 2 4 3" xfId="31488"/>
    <cellStyle name="Normal 45 3 2 5" xfId="31489"/>
    <cellStyle name="Normal 45 3 2 6" xfId="31490"/>
    <cellStyle name="Normal 45 3 3" xfId="31491"/>
    <cellStyle name="Normal 45 3 3 2" xfId="31492"/>
    <cellStyle name="Normal 45 3 3 2 2" xfId="31493"/>
    <cellStyle name="Normal 45 3 3 2 2 2" xfId="31494"/>
    <cellStyle name="Normal 45 3 3 2 2 3" xfId="31495"/>
    <cellStyle name="Normal 45 3 3 2 3" xfId="31496"/>
    <cellStyle name="Normal 45 3 3 2 4" xfId="31497"/>
    <cellStyle name="Normal 45 3 3 3" xfId="31498"/>
    <cellStyle name="Normal 45 3 3 3 2" xfId="31499"/>
    <cellStyle name="Normal 45 3 3 3 3" xfId="31500"/>
    <cellStyle name="Normal 45 3 3 4" xfId="31501"/>
    <cellStyle name="Normal 45 3 3 5" xfId="31502"/>
    <cellStyle name="Normal 45 3 4" xfId="31503"/>
    <cellStyle name="Normal 45 3 4 2" xfId="31504"/>
    <cellStyle name="Normal 45 3 4 2 2" xfId="31505"/>
    <cellStyle name="Normal 45 3 4 2 3" xfId="31506"/>
    <cellStyle name="Normal 45 3 4 3" xfId="31507"/>
    <cellStyle name="Normal 45 3 4 4" xfId="31508"/>
    <cellStyle name="Normal 45 3 5" xfId="31509"/>
    <cellStyle name="Normal 45 3 5 2" xfId="31510"/>
    <cellStyle name="Normal 45 3 5 3" xfId="31511"/>
    <cellStyle name="Normal 45 3 6" xfId="31512"/>
    <cellStyle name="Normal 45 3 7" xfId="31513"/>
    <cellStyle name="Normal 45 4" xfId="31514"/>
    <cellStyle name="Normal 45 4 2" xfId="31515"/>
    <cellStyle name="Normal 45 4 2 2" xfId="31516"/>
    <cellStyle name="Normal 45 4 2 2 2" xfId="31517"/>
    <cellStyle name="Normal 45 4 2 2 2 2" xfId="31518"/>
    <cellStyle name="Normal 45 4 2 2 2 2 2" xfId="31519"/>
    <cellStyle name="Normal 45 4 2 2 2 2 3" xfId="31520"/>
    <cellStyle name="Normal 45 4 2 2 2 3" xfId="31521"/>
    <cellStyle name="Normal 45 4 2 2 2 4" xfId="31522"/>
    <cellStyle name="Normal 45 4 2 2 3" xfId="31523"/>
    <cellStyle name="Normal 45 4 2 2 3 2" xfId="31524"/>
    <cellStyle name="Normal 45 4 2 2 3 3" xfId="31525"/>
    <cellStyle name="Normal 45 4 2 2 4" xfId="31526"/>
    <cellStyle name="Normal 45 4 2 2 5" xfId="31527"/>
    <cellStyle name="Normal 45 4 2 3" xfId="31528"/>
    <cellStyle name="Normal 45 4 2 3 2" xfId="31529"/>
    <cellStyle name="Normal 45 4 2 3 2 2" xfId="31530"/>
    <cellStyle name="Normal 45 4 2 3 2 3" xfId="31531"/>
    <cellStyle name="Normal 45 4 2 3 3" xfId="31532"/>
    <cellStyle name="Normal 45 4 2 3 4" xfId="31533"/>
    <cellStyle name="Normal 45 4 2 4" xfId="31534"/>
    <cellStyle name="Normal 45 4 2 4 2" xfId="31535"/>
    <cellStyle name="Normal 45 4 2 4 3" xfId="31536"/>
    <cellStyle name="Normal 45 4 2 5" xfId="31537"/>
    <cellStyle name="Normal 45 4 2 6" xfId="31538"/>
    <cellStyle name="Normal 45 4 3" xfId="31539"/>
    <cellStyle name="Normal 45 4 3 2" xfId="31540"/>
    <cellStyle name="Normal 45 4 3 2 2" xfId="31541"/>
    <cellStyle name="Normal 45 4 3 2 2 2" xfId="31542"/>
    <cellStyle name="Normal 45 4 3 2 2 3" xfId="31543"/>
    <cellStyle name="Normal 45 4 3 2 3" xfId="31544"/>
    <cellStyle name="Normal 45 4 3 2 4" xfId="31545"/>
    <cellStyle name="Normal 45 4 3 3" xfId="31546"/>
    <cellStyle name="Normal 45 4 3 3 2" xfId="31547"/>
    <cellStyle name="Normal 45 4 3 3 3" xfId="31548"/>
    <cellStyle name="Normal 45 4 3 4" xfId="31549"/>
    <cellStyle name="Normal 45 4 3 5" xfId="31550"/>
    <cellStyle name="Normal 45 4 4" xfId="31551"/>
    <cellStyle name="Normal 45 4 4 2" xfId="31552"/>
    <cellStyle name="Normal 45 4 4 2 2" xfId="31553"/>
    <cellStyle name="Normal 45 4 4 2 3" xfId="31554"/>
    <cellStyle name="Normal 45 4 4 3" xfId="31555"/>
    <cellStyle name="Normal 45 4 4 4" xfId="31556"/>
    <cellStyle name="Normal 45 4 5" xfId="31557"/>
    <cellStyle name="Normal 45 4 5 2" xfId="31558"/>
    <cellStyle name="Normal 45 4 5 3" xfId="31559"/>
    <cellStyle name="Normal 45 4 6" xfId="31560"/>
    <cellStyle name="Normal 45 4 7" xfId="31561"/>
    <cellStyle name="Normal 45 5" xfId="31562"/>
    <cellStyle name="Normal 45 5 2" xfId="31563"/>
    <cellStyle name="Normal 45 5 2 2" xfId="31564"/>
    <cellStyle name="Normal 45 5 2 2 2" xfId="31565"/>
    <cellStyle name="Normal 45 5 2 2 2 2" xfId="31566"/>
    <cellStyle name="Normal 45 5 2 2 2 3" xfId="31567"/>
    <cellStyle name="Normal 45 5 2 2 3" xfId="31568"/>
    <cellStyle name="Normal 45 5 2 2 4" xfId="31569"/>
    <cellStyle name="Normal 45 5 2 3" xfId="31570"/>
    <cellStyle name="Normal 45 5 2 3 2" xfId="31571"/>
    <cellStyle name="Normal 45 5 2 3 3" xfId="31572"/>
    <cellStyle name="Normal 45 5 2 4" xfId="31573"/>
    <cellStyle name="Normal 45 5 2 5" xfId="31574"/>
    <cellStyle name="Normal 45 5 3" xfId="31575"/>
    <cellStyle name="Normal 45 5 3 2" xfId="31576"/>
    <cellStyle name="Normal 45 5 3 2 2" xfId="31577"/>
    <cellStyle name="Normal 45 5 3 2 3" xfId="31578"/>
    <cellStyle name="Normal 45 5 3 3" xfId="31579"/>
    <cellStyle name="Normal 45 5 3 4" xfId="31580"/>
    <cellStyle name="Normal 45 5 4" xfId="31581"/>
    <cellStyle name="Normal 45 5 4 2" xfId="31582"/>
    <cellStyle name="Normal 45 5 4 3" xfId="31583"/>
    <cellStyle name="Normal 45 5 5" xfId="31584"/>
    <cellStyle name="Normal 45 5 6" xfId="31585"/>
    <cellStyle name="Normal 45 6" xfId="31586"/>
    <cellStyle name="Normal 45 6 2" xfId="31587"/>
    <cellStyle name="Normal 45 6 2 2" xfId="31588"/>
    <cellStyle name="Normal 45 6 2 2 2" xfId="31589"/>
    <cellStyle name="Normal 45 6 2 2 3" xfId="31590"/>
    <cellStyle name="Normal 45 6 2 3" xfId="31591"/>
    <cellStyle name="Normal 45 6 2 4" xfId="31592"/>
    <cellStyle name="Normal 45 6 3" xfId="31593"/>
    <cellStyle name="Normal 45 6 3 2" xfId="31594"/>
    <cellStyle name="Normal 45 6 3 3" xfId="31595"/>
    <cellStyle name="Normal 45 6 4" xfId="31596"/>
    <cellStyle name="Normal 45 6 5" xfId="31597"/>
    <cellStyle name="Normal 45 7" xfId="31598"/>
    <cellStyle name="Normal 45 7 2" xfId="31599"/>
    <cellStyle name="Normal 45 7 2 2" xfId="31600"/>
    <cellStyle name="Normal 45 7 2 3" xfId="31601"/>
    <cellStyle name="Normal 45 7 3" xfId="31602"/>
    <cellStyle name="Normal 45 7 4" xfId="31603"/>
    <cellStyle name="Normal 45 8" xfId="31604"/>
    <cellStyle name="Normal 45 8 2" xfId="31605"/>
    <cellStyle name="Normal 45 8 2 2" xfId="31606"/>
    <cellStyle name="Normal 45 8 2 3" xfId="31607"/>
    <cellStyle name="Normal 45 8 3" xfId="31608"/>
    <cellStyle name="Normal 45 8 4" xfId="31609"/>
    <cellStyle name="Normal 45 9" xfId="31610"/>
    <cellStyle name="Normal 45 9 2" xfId="31611"/>
    <cellStyle name="Normal 45 9 3" xfId="31612"/>
    <cellStyle name="Normal 456" xfId="31613"/>
    <cellStyle name="Normal 46" xfId="31614"/>
    <cellStyle name="Normal 46 10" xfId="31615"/>
    <cellStyle name="Normal 46 11" xfId="31616"/>
    <cellStyle name="Normal 46 2" xfId="31617"/>
    <cellStyle name="Normal 46 2 2" xfId="31618"/>
    <cellStyle name="Normal 46 2 2 2" xfId="31619"/>
    <cellStyle name="Normal 46 2 2 2 2" xfId="31620"/>
    <cellStyle name="Normal 46 2 2 2 2 2" xfId="31621"/>
    <cellStyle name="Normal 46 2 2 2 2 2 2" xfId="31622"/>
    <cellStyle name="Normal 46 2 2 2 2 2 3" xfId="31623"/>
    <cellStyle name="Normal 46 2 2 2 2 3" xfId="31624"/>
    <cellStyle name="Normal 46 2 2 2 2 4" xfId="31625"/>
    <cellStyle name="Normal 46 2 2 2 3" xfId="31626"/>
    <cellStyle name="Normal 46 2 2 2 3 2" xfId="31627"/>
    <cellStyle name="Normal 46 2 2 2 3 3" xfId="31628"/>
    <cellStyle name="Normal 46 2 2 2 4" xfId="31629"/>
    <cellStyle name="Normal 46 2 2 2 5" xfId="31630"/>
    <cellStyle name="Normal 46 2 2 3" xfId="31631"/>
    <cellStyle name="Normal 46 2 2 3 2" xfId="31632"/>
    <cellStyle name="Normal 46 2 2 3 2 2" xfId="31633"/>
    <cellStyle name="Normal 46 2 2 3 2 3" xfId="31634"/>
    <cellStyle name="Normal 46 2 2 3 3" xfId="31635"/>
    <cellStyle name="Normal 46 2 2 3 4" xfId="31636"/>
    <cellStyle name="Normal 46 2 2 4" xfId="31637"/>
    <cellStyle name="Normal 46 2 2 4 2" xfId="31638"/>
    <cellStyle name="Normal 46 2 2 4 3" xfId="31639"/>
    <cellStyle name="Normal 46 2 2 5" xfId="31640"/>
    <cellStyle name="Normal 46 2 2 6" xfId="31641"/>
    <cellStyle name="Normal 46 2 3" xfId="31642"/>
    <cellStyle name="Normal 46 2 3 2" xfId="31643"/>
    <cellStyle name="Normal 46 2 3 2 2" xfId="31644"/>
    <cellStyle name="Normal 46 2 3 2 2 2" xfId="31645"/>
    <cellStyle name="Normal 46 2 3 2 2 3" xfId="31646"/>
    <cellStyle name="Normal 46 2 3 2 3" xfId="31647"/>
    <cellStyle name="Normal 46 2 3 2 4" xfId="31648"/>
    <cellStyle name="Normal 46 2 3 3" xfId="31649"/>
    <cellStyle name="Normal 46 2 3 3 2" xfId="31650"/>
    <cellStyle name="Normal 46 2 3 3 3" xfId="31651"/>
    <cellStyle name="Normal 46 2 3 4" xfId="31652"/>
    <cellStyle name="Normal 46 2 3 5" xfId="31653"/>
    <cellStyle name="Normal 46 2 4" xfId="31654"/>
    <cellStyle name="Normal 46 2 4 2" xfId="31655"/>
    <cellStyle name="Normal 46 2 4 2 2" xfId="31656"/>
    <cellStyle name="Normal 46 2 4 2 3" xfId="31657"/>
    <cellStyle name="Normal 46 2 4 3" xfId="31658"/>
    <cellStyle name="Normal 46 2 4 4" xfId="31659"/>
    <cellStyle name="Normal 46 2 5" xfId="31660"/>
    <cellStyle name="Normal 46 2 5 2" xfId="31661"/>
    <cellStyle name="Normal 46 2 5 3" xfId="31662"/>
    <cellStyle name="Normal 46 2 6" xfId="31663"/>
    <cellStyle name="Normal 46 2 7" xfId="31664"/>
    <cellStyle name="Normal 46 3" xfId="31665"/>
    <cellStyle name="Normal 46 3 2" xfId="31666"/>
    <cellStyle name="Normal 46 3 2 2" xfId="31667"/>
    <cellStyle name="Normal 46 3 2 2 2" xfId="31668"/>
    <cellStyle name="Normal 46 3 2 2 2 2" xfId="31669"/>
    <cellStyle name="Normal 46 3 2 2 2 2 2" xfId="31670"/>
    <cellStyle name="Normal 46 3 2 2 2 2 3" xfId="31671"/>
    <cellStyle name="Normal 46 3 2 2 2 3" xfId="31672"/>
    <cellStyle name="Normal 46 3 2 2 2 4" xfId="31673"/>
    <cellStyle name="Normal 46 3 2 2 3" xfId="31674"/>
    <cellStyle name="Normal 46 3 2 2 3 2" xfId="31675"/>
    <cellStyle name="Normal 46 3 2 2 3 3" xfId="31676"/>
    <cellStyle name="Normal 46 3 2 2 4" xfId="31677"/>
    <cellStyle name="Normal 46 3 2 2 5" xfId="31678"/>
    <cellStyle name="Normal 46 3 2 3" xfId="31679"/>
    <cellStyle name="Normal 46 3 2 3 2" xfId="31680"/>
    <cellStyle name="Normal 46 3 2 3 2 2" xfId="31681"/>
    <cellStyle name="Normal 46 3 2 3 2 3" xfId="31682"/>
    <cellStyle name="Normal 46 3 2 3 3" xfId="31683"/>
    <cellStyle name="Normal 46 3 2 3 4" xfId="31684"/>
    <cellStyle name="Normal 46 3 2 4" xfId="31685"/>
    <cellStyle name="Normal 46 3 2 4 2" xfId="31686"/>
    <cellStyle name="Normal 46 3 2 4 3" xfId="31687"/>
    <cellStyle name="Normal 46 3 2 5" xfId="31688"/>
    <cellStyle name="Normal 46 3 2 6" xfId="31689"/>
    <cellStyle name="Normal 46 3 3" xfId="31690"/>
    <cellStyle name="Normal 46 3 3 2" xfId="31691"/>
    <cellStyle name="Normal 46 3 3 2 2" xfId="31692"/>
    <cellStyle name="Normal 46 3 3 2 2 2" xfId="31693"/>
    <cellStyle name="Normal 46 3 3 2 2 3" xfId="31694"/>
    <cellStyle name="Normal 46 3 3 2 3" xfId="31695"/>
    <cellStyle name="Normal 46 3 3 2 4" xfId="31696"/>
    <cellStyle name="Normal 46 3 3 3" xfId="31697"/>
    <cellStyle name="Normal 46 3 3 3 2" xfId="31698"/>
    <cellStyle name="Normal 46 3 3 3 3" xfId="31699"/>
    <cellStyle name="Normal 46 3 3 4" xfId="31700"/>
    <cellStyle name="Normal 46 3 3 5" xfId="31701"/>
    <cellStyle name="Normal 46 3 4" xfId="31702"/>
    <cellStyle name="Normal 46 3 4 2" xfId="31703"/>
    <cellStyle name="Normal 46 3 4 2 2" xfId="31704"/>
    <cellStyle name="Normal 46 3 4 2 3" xfId="31705"/>
    <cellStyle name="Normal 46 3 4 3" xfId="31706"/>
    <cellStyle name="Normal 46 3 4 4" xfId="31707"/>
    <cellStyle name="Normal 46 3 5" xfId="31708"/>
    <cellStyle name="Normal 46 3 5 2" xfId="31709"/>
    <cellStyle name="Normal 46 3 5 3" xfId="31710"/>
    <cellStyle name="Normal 46 3 6" xfId="31711"/>
    <cellStyle name="Normal 46 3 7" xfId="31712"/>
    <cellStyle name="Normal 46 4" xfId="31713"/>
    <cellStyle name="Normal 46 4 2" xfId="31714"/>
    <cellStyle name="Normal 46 4 2 2" xfId="31715"/>
    <cellStyle name="Normal 46 4 2 2 2" xfId="31716"/>
    <cellStyle name="Normal 46 4 2 2 2 2" xfId="31717"/>
    <cellStyle name="Normal 46 4 2 2 2 3" xfId="31718"/>
    <cellStyle name="Normal 46 4 2 2 3" xfId="31719"/>
    <cellStyle name="Normal 46 4 2 2 4" xfId="31720"/>
    <cellStyle name="Normal 46 4 2 3" xfId="31721"/>
    <cellStyle name="Normal 46 4 2 3 2" xfId="31722"/>
    <cellStyle name="Normal 46 4 2 3 3" xfId="31723"/>
    <cellStyle name="Normal 46 4 2 4" xfId="31724"/>
    <cellStyle name="Normal 46 4 2 5" xfId="31725"/>
    <cellStyle name="Normal 46 4 3" xfId="31726"/>
    <cellStyle name="Normal 46 4 3 2" xfId="31727"/>
    <cellStyle name="Normal 46 4 3 2 2" xfId="31728"/>
    <cellStyle name="Normal 46 4 3 2 3" xfId="31729"/>
    <cellStyle name="Normal 46 4 3 3" xfId="31730"/>
    <cellStyle name="Normal 46 4 3 4" xfId="31731"/>
    <cellStyle name="Normal 46 4 4" xfId="31732"/>
    <cellStyle name="Normal 46 4 4 2" xfId="31733"/>
    <cellStyle name="Normal 46 4 4 3" xfId="31734"/>
    <cellStyle name="Normal 46 4 5" xfId="31735"/>
    <cellStyle name="Normal 46 4 6" xfId="31736"/>
    <cellStyle name="Normal 46 5" xfId="31737"/>
    <cellStyle name="Normal 46 5 2" xfId="31738"/>
    <cellStyle name="Normal 46 5 2 2" xfId="31739"/>
    <cellStyle name="Normal 46 5 2 2 2" xfId="31740"/>
    <cellStyle name="Normal 46 5 2 2 3" xfId="31741"/>
    <cellStyle name="Normal 46 5 2 3" xfId="31742"/>
    <cellStyle name="Normal 46 5 2 4" xfId="31743"/>
    <cellStyle name="Normal 46 5 3" xfId="31744"/>
    <cellStyle name="Normal 46 5 3 2" xfId="31745"/>
    <cellStyle name="Normal 46 5 3 3" xfId="31746"/>
    <cellStyle name="Normal 46 5 4" xfId="31747"/>
    <cellStyle name="Normal 46 5 5" xfId="31748"/>
    <cellStyle name="Normal 46 6" xfId="31749"/>
    <cellStyle name="Normal 46 6 2" xfId="31750"/>
    <cellStyle name="Normal 46 6 2 2" xfId="31751"/>
    <cellStyle name="Normal 46 6 2 3" xfId="31752"/>
    <cellStyle name="Normal 46 6 3" xfId="31753"/>
    <cellStyle name="Normal 46 6 4" xfId="31754"/>
    <cellStyle name="Normal 46 7" xfId="31755"/>
    <cellStyle name="Normal 46 7 2" xfId="31756"/>
    <cellStyle name="Normal 46 7 2 2" xfId="31757"/>
    <cellStyle name="Normal 46 7 2 3" xfId="31758"/>
    <cellStyle name="Normal 46 7 3" xfId="31759"/>
    <cellStyle name="Normal 46 7 4" xfId="31760"/>
    <cellStyle name="Normal 46 8" xfId="31761"/>
    <cellStyle name="Normal 46 8 2" xfId="31762"/>
    <cellStyle name="Normal 46 8 3" xfId="31763"/>
    <cellStyle name="Normal 46 9" xfId="31764"/>
    <cellStyle name="Normal 46 9 2" xfId="31765"/>
    <cellStyle name="Normal 47" xfId="31766"/>
    <cellStyle name="Normal 47 10" xfId="31767"/>
    <cellStyle name="Normal 47 11" xfId="31768"/>
    <cellStyle name="Normal 47 2" xfId="31769"/>
    <cellStyle name="Normal 47 2 2" xfId="31770"/>
    <cellStyle name="Normal 47 2 2 2" xfId="31771"/>
    <cellStyle name="Normal 47 2 2 2 2" xfId="31772"/>
    <cellStyle name="Normal 47 2 2 2 2 2" xfId="31773"/>
    <cellStyle name="Normal 47 2 2 2 2 2 2" xfId="31774"/>
    <cellStyle name="Normal 47 2 2 2 2 2 3" xfId="31775"/>
    <cellStyle name="Normal 47 2 2 2 2 3" xfId="31776"/>
    <cellStyle name="Normal 47 2 2 2 2 4" xfId="31777"/>
    <cellStyle name="Normal 47 2 2 2 3" xfId="31778"/>
    <cellStyle name="Normal 47 2 2 2 3 2" xfId="31779"/>
    <cellStyle name="Normal 47 2 2 2 3 3" xfId="31780"/>
    <cellStyle name="Normal 47 2 2 2 4" xfId="31781"/>
    <cellStyle name="Normal 47 2 2 2 5" xfId="31782"/>
    <cellStyle name="Normal 47 2 2 3" xfId="31783"/>
    <cellStyle name="Normal 47 2 2 3 2" xfId="31784"/>
    <cellStyle name="Normal 47 2 2 3 2 2" xfId="31785"/>
    <cellStyle name="Normal 47 2 2 3 2 3" xfId="31786"/>
    <cellStyle name="Normal 47 2 2 3 3" xfId="31787"/>
    <cellStyle name="Normal 47 2 2 3 4" xfId="31788"/>
    <cellStyle name="Normal 47 2 2 4" xfId="31789"/>
    <cellStyle name="Normal 47 2 2 4 2" xfId="31790"/>
    <cellStyle name="Normal 47 2 2 4 3" xfId="31791"/>
    <cellStyle name="Normal 47 2 2 5" xfId="31792"/>
    <cellStyle name="Normal 47 2 2 6" xfId="31793"/>
    <cellStyle name="Normal 47 2 3" xfId="31794"/>
    <cellStyle name="Normal 47 2 3 2" xfId="31795"/>
    <cellStyle name="Normal 47 2 3 2 2" xfId="31796"/>
    <cellStyle name="Normal 47 2 3 2 2 2" xfId="31797"/>
    <cellStyle name="Normal 47 2 3 2 2 3" xfId="31798"/>
    <cellStyle name="Normal 47 2 3 2 3" xfId="31799"/>
    <cellStyle name="Normal 47 2 3 2 4" xfId="31800"/>
    <cellStyle name="Normal 47 2 3 3" xfId="31801"/>
    <cellStyle name="Normal 47 2 3 3 2" xfId="31802"/>
    <cellStyle name="Normal 47 2 3 3 3" xfId="31803"/>
    <cellStyle name="Normal 47 2 3 4" xfId="31804"/>
    <cellStyle name="Normal 47 2 3 5" xfId="31805"/>
    <cellStyle name="Normal 47 2 4" xfId="31806"/>
    <cellStyle name="Normal 47 2 4 2" xfId="31807"/>
    <cellStyle name="Normal 47 2 4 2 2" xfId="31808"/>
    <cellStyle name="Normal 47 2 4 2 3" xfId="31809"/>
    <cellStyle name="Normal 47 2 4 3" xfId="31810"/>
    <cellStyle name="Normal 47 2 4 4" xfId="31811"/>
    <cellStyle name="Normal 47 2 5" xfId="31812"/>
    <cellStyle name="Normal 47 2 5 2" xfId="31813"/>
    <cellStyle name="Normal 47 2 5 3" xfId="31814"/>
    <cellStyle name="Normal 47 2 6" xfId="31815"/>
    <cellStyle name="Normal 47 2 7" xfId="31816"/>
    <cellStyle name="Normal 47 3" xfId="31817"/>
    <cellStyle name="Normal 47 3 2" xfId="31818"/>
    <cellStyle name="Normal 47 3 2 2" xfId="31819"/>
    <cellStyle name="Normal 47 3 2 2 2" xfId="31820"/>
    <cellStyle name="Normal 47 3 2 2 2 2" xfId="31821"/>
    <cellStyle name="Normal 47 3 2 2 2 2 2" xfId="31822"/>
    <cellStyle name="Normal 47 3 2 2 2 2 3" xfId="31823"/>
    <cellStyle name="Normal 47 3 2 2 2 3" xfId="31824"/>
    <cellStyle name="Normal 47 3 2 2 2 4" xfId="31825"/>
    <cellStyle name="Normal 47 3 2 2 3" xfId="31826"/>
    <cellStyle name="Normal 47 3 2 2 3 2" xfId="31827"/>
    <cellStyle name="Normal 47 3 2 2 3 3" xfId="31828"/>
    <cellStyle name="Normal 47 3 2 2 4" xfId="31829"/>
    <cellStyle name="Normal 47 3 2 2 5" xfId="31830"/>
    <cellStyle name="Normal 47 3 2 3" xfId="31831"/>
    <cellStyle name="Normal 47 3 2 3 2" xfId="31832"/>
    <cellStyle name="Normal 47 3 2 3 2 2" xfId="31833"/>
    <cellStyle name="Normal 47 3 2 3 2 3" xfId="31834"/>
    <cellStyle name="Normal 47 3 2 3 3" xfId="31835"/>
    <cellStyle name="Normal 47 3 2 3 4" xfId="31836"/>
    <cellStyle name="Normal 47 3 2 4" xfId="31837"/>
    <cellStyle name="Normal 47 3 2 4 2" xfId="31838"/>
    <cellStyle name="Normal 47 3 2 4 3" xfId="31839"/>
    <cellStyle name="Normal 47 3 2 5" xfId="31840"/>
    <cellStyle name="Normal 47 3 2 6" xfId="31841"/>
    <cellStyle name="Normal 47 3 3" xfId="31842"/>
    <cellStyle name="Normal 47 3 3 2" xfId="31843"/>
    <cellStyle name="Normal 47 3 3 2 2" xfId="31844"/>
    <cellStyle name="Normal 47 3 3 2 2 2" xfId="31845"/>
    <cellStyle name="Normal 47 3 3 2 2 3" xfId="31846"/>
    <cellStyle name="Normal 47 3 3 2 3" xfId="31847"/>
    <cellStyle name="Normal 47 3 3 2 4" xfId="31848"/>
    <cellStyle name="Normal 47 3 3 3" xfId="31849"/>
    <cellStyle name="Normal 47 3 3 3 2" xfId="31850"/>
    <cellStyle name="Normal 47 3 3 3 3" xfId="31851"/>
    <cellStyle name="Normal 47 3 3 4" xfId="31852"/>
    <cellStyle name="Normal 47 3 3 5" xfId="31853"/>
    <cellStyle name="Normal 47 3 4" xfId="31854"/>
    <cellStyle name="Normal 47 3 4 2" xfId="31855"/>
    <cellStyle name="Normal 47 3 4 2 2" xfId="31856"/>
    <cellStyle name="Normal 47 3 4 2 3" xfId="31857"/>
    <cellStyle name="Normal 47 3 4 3" xfId="31858"/>
    <cellStyle name="Normal 47 3 4 4" xfId="31859"/>
    <cellStyle name="Normal 47 3 5" xfId="31860"/>
    <cellStyle name="Normal 47 3 5 2" xfId="31861"/>
    <cellStyle name="Normal 47 3 5 3" xfId="31862"/>
    <cellStyle name="Normal 47 3 6" xfId="31863"/>
    <cellStyle name="Normal 47 3 7" xfId="31864"/>
    <cellStyle name="Normal 47 4" xfId="31865"/>
    <cellStyle name="Normal 47 4 2" xfId="31866"/>
    <cellStyle name="Normal 47 4 2 2" xfId="31867"/>
    <cellStyle name="Normal 47 4 2 2 2" xfId="31868"/>
    <cellStyle name="Normal 47 4 2 2 2 2" xfId="31869"/>
    <cellStyle name="Normal 47 4 2 2 2 3" xfId="31870"/>
    <cellStyle name="Normal 47 4 2 2 3" xfId="31871"/>
    <cellStyle name="Normal 47 4 2 2 4" xfId="31872"/>
    <cellStyle name="Normal 47 4 2 3" xfId="31873"/>
    <cellStyle name="Normal 47 4 2 3 2" xfId="31874"/>
    <cellStyle name="Normal 47 4 2 3 3" xfId="31875"/>
    <cellStyle name="Normal 47 4 2 4" xfId="31876"/>
    <cellStyle name="Normal 47 4 2 5" xfId="31877"/>
    <cellStyle name="Normal 47 4 3" xfId="31878"/>
    <cellStyle name="Normal 47 4 3 2" xfId="31879"/>
    <cellStyle name="Normal 47 4 3 2 2" xfId="31880"/>
    <cellStyle name="Normal 47 4 3 2 3" xfId="31881"/>
    <cellStyle name="Normal 47 4 3 3" xfId="31882"/>
    <cellStyle name="Normal 47 4 3 4" xfId="31883"/>
    <cellStyle name="Normal 47 4 4" xfId="31884"/>
    <cellStyle name="Normal 47 4 4 2" xfId="31885"/>
    <cellStyle name="Normal 47 4 4 3" xfId="31886"/>
    <cellStyle name="Normal 47 4 5" xfId="31887"/>
    <cellStyle name="Normal 47 4 6" xfId="31888"/>
    <cellStyle name="Normal 47 5" xfId="31889"/>
    <cellStyle name="Normal 47 5 2" xfId="31890"/>
    <cellStyle name="Normal 47 5 2 2" xfId="31891"/>
    <cellStyle name="Normal 47 5 2 2 2" xfId="31892"/>
    <cellStyle name="Normal 47 5 2 2 3" xfId="31893"/>
    <cellStyle name="Normal 47 5 2 3" xfId="31894"/>
    <cellStyle name="Normal 47 5 2 4" xfId="31895"/>
    <cellStyle name="Normal 47 5 3" xfId="31896"/>
    <cellStyle name="Normal 47 5 3 2" xfId="31897"/>
    <cellStyle name="Normal 47 5 3 3" xfId="31898"/>
    <cellStyle name="Normal 47 5 4" xfId="31899"/>
    <cellStyle name="Normal 47 5 5" xfId="31900"/>
    <cellStyle name="Normal 47 6" xfId="31901"/>
    <cellStyle name="Normal 47 6 2" xfId="31902"/>
    <cellStyle name="Normal 47 6 2 2" xfId="31903"/>
    <cellStyle name="Normal 47 6 2 3" xfId="31904"/>
    <cellStyle name="Normal 47 6 3" xfId="31905"/>
    <cellStyle name="Normal 47 6 4" xfId="31906"/>
    <cellStyle name="Normal 47 7" xfId="31907"/>
    <cellStyle name="Normal 47 7 2" xfId="31908"/>
    <cellStyle name="Normal 47 7 2 2" xfId="31909"/>
    <cellStyle name="Normal 47 7 2 3" xfId="31910"/>
    <cellStyle name="Normal 47 7 3" xfId="31911"/>
    <cellStyle name="Normal 47 7 4" xfId="31912"/>
    <cellStyle name="Normal 47 8" xfId="31913"/>
    <cellStyle name="Normal 47 8 2" xfId="31914"/>
    <cellStyle name="Normal 47 8 3" xfId="31915"/>
    <cellStyle name="Normal 47 9" xfId="31916"/>
    <cellStyle name="Normal 47 9 2" xfId="31917"/>
    <cellStyle name="Normal 48" xfId="31918"/>
    <cellStyle name="Normal 48 2" xfId="31919"/>
    <cellStyle name="Normal 48 2 2" xfId="31920"/>
    <cellStyle name="Normal 48 2 2 2" xfId="31921"/>
    <cellStyle name="Normal 48 2 2 2 2" xfId="31922"/>
    <cellStyle name="Normal 48 2 2 2 2 2" xfId="31923"/>
    <cellStyle name="Normal 48 2 2 2 2 2 2" xfId="31924"/>
    <cellStyle name="Normal 48 2 2 2 2 2 2 2" xfId="31925"/>
    <cellStyle name="Normal 48 2 2 2 2 2 2 3" xfId="31926"/>
    <cellStyle name="Normal 48 2 2 2 2 2 3" xfId="31927"/>
    <cellStyle name="Normal 48 2 2 2 2 2 4" xfId="31928"/>
    <cellStyle name="Normal 48 2 2 2 2 3" xfId="31929"/>
    <cellStyle name="Normal 48 2 2 2 2 3 2" xfId="31930"/>
    <cellStyle name="Normal 48 2 2 2 2 3 3" xfId="31931"/>
    <cellStyle name="Normal 48 2 2 2 2 4" xfId="31932"/>
    <cellStyle name="Normal 48 2 2 2 2 5" xfId="31933"/>
    <cellStyle name="Normal 48 2 2 2 3" xfId="31934"/>
    <cellStyle name="Normal 48 2 2 2 3 2" xfId="31935"/>
    <cellStyle name="Normal 48 2 2 2 3 2 2" xfId="31936"/>
    <cellStyle name="Normal 48 2 2 2 3 2 3" xfId="31937"/>
    <cellStyle name="Normal 48 2 2 2 3 3" xfId="31938"/>
    <cellStyle name="Normal 48 2 2 2 3 4" xfId="31939"/>
    <cellStyle name="Normal 48 2 2 2 4" xfId="31940"/>
    <cellStyle name="Normal 48 2 2 2 4 2" xfId="31941"/>
    <cellStyle name="Normal 48 2 2 2 4 3" xfId="31942"/>
    <cellStyle name="Normal 48 2 2 2 5" xfId="31943"/>
    <cellStyle name="Normal 48 2 2 2 6" xfId="31944"/>
    <cellStyle name="Normal 48 2 2 3" xfId="31945"/>
    <cellStyle name="Normal 48 2 2 3 2" xfId="31946"/>
    <cellStyle name="Normal 48 2 2 3 2 2" xfId="31947"/>
    <cellStyle name="Normal 48 2 2 3 2 2 2" xfId="31948"/>
    <cellStyle name="Normal 48 2 2 3 2 2 3" xfId="31949"/>
    <cellStyle name="Normal 48 2 2 3 2 3" xfId="31950"/>
    <cellStyle name="Normal 48 2 2 3 2 4" xfId="31951"/>
    <cellStyle name="Normal 48 2 2 3 3" xfId="31952"/>
    <cellStyle name="Normal 48 2 2 3 3 2" xfId="31953"/>
    <cellStyle name="Normal 48 2 2 3 3 3" xfId="31954"/>
    <cellStyle name="Normal 48 2 2 3 4" xfId="31955"/>
    <cellStyle name="Normal 48 2 2 3 5" xfId="31956"/>
    <cellStyle name="Normal 48 2 2 4" xfId="31957"/>
    <cellStyle name="Normal 48 2 2 4 2" xfId="31958"/>
    <cellStyle name="Normal 48 2 2 4 2 2" xfId="31959"/>
    <cellStyle name="Normal 48 2 2 4 2 3" xfId="31960"/>
    <cellStyle name="Normal 48 2 2 4 3" xfId="31961"/>
    <cellStyle name="Normal 48 2 2 4 4" xfId="31962"/>
    <cellStyle name="Normal 48 2 2 5" xfId="31963"/>
    <cellStyle name="Normal 48 2 2 5 2" xfId="31964"/>
    <cellStyle name="Normal 48 2 2 5 3" xfId="31965"/>
    <cellStyle name="Normal 48 2 2 6" xfId="31966"/>
    <cellStyle name="Normal 48 2 2 7" xfId="31967"/>
    <cellStyle name="Normal 48 2 3" xfId="31968"/>
    <cellStyle name="Normal 48 2 3 2" xfId="31969"/>
    <cellStyle name="Normal 48 2 3 2 2" xfId="31970"/>
    <cellStyle name="Normal 48 2 3 2 2 2" xfId="31971"/>
    <cellStyle name="Normal 48 2 3 2 2 2 2" xfId="31972"/>
    <cellStyle name="Normal 48 2 3 2 2 2 2 2" xfId="31973"/>
    <cellStyle name="Normal 48 2 3 2 2 2 2 3" xfId="31974"/>
    <cellStyle name="Normal 48 2 3 2 2 2 3" xfId="31975"/>
    <cellStyle name="Normal 48 2 3 2 2 2 4" xfId="31976"/>
    <cellStyle name="Normal 48 2 3 2 2 3" xfId="31977"/>
    <cellStyle name="Normal 48 2 3 2 2 3 2" xfId="31978"/>
    <cellStyle name="Normal 48 2 3 2 2 3 3" xfId="31979"/>
    <cellStyle name="Normal 48 2 3 2 2 4" xfId="31980"/>
    <cellStyle name="Normal 48 2 3 2 2 5" xfId="31981"/>
    <cellStyle name="Normal 48 2 3 2 3" xfId="31982"/>
    <cellStyle name="Normal 48 2 3 2 3 2" xfId="31983"/>
    <cellStyle name="Normal 48 2 3 2 3 2 2" xfId="31984"/>
    <cellStyle name="Normal 48 2 3 2 3 2 3" xfId="31985"/>
    <cellStyle name="Normal 48 2 3 2 3 3" xfId="31986"/>
    <cellStyle name="Normal 48 2 3 2 3 4" xfId="31987"/>
    <cellStyle name="Normal 48 2 3 2 4" xfId="31988"/>
    <cellStyle name="Normal 48 2 3 2 4 2" xfId="31989"/>
    <cellStyle name="Normal 48 2 3 2 4 3" xfId="31990"/>
    <cellStyle name="Normal 48 2 3 2 5" xfId="31991"/>
    <cellStyle name="Normal 48 2 3 2 6" xfId="31992"/>
    <cellStyle name="Normal 48 2 3 3" xfId="31993"/>
    <cellStyle name="Normal 48 2 3 3 2" xfId="31994"/>
    <cellStyle name="Normal 48 2 3 3 2 2" xfId="31995"/>
    <cellStyle name="Normal 48 2 3 3 2 2 2" xfId="31996"/>
    <cellStyle name="Normal 48 2 3 3 2 2 3" xfId="31997"/>
    <cellStyle name="Normal 48 2 3 3 2 3" xfId="31998"/>
    <cellStyle name="Normal 48 2 3 3 2 4" xfId="31999"/>
    <cellStyle name="Normal 48 2 3 3 3" xfId="32000"/>
    <cellStyle name="Normal 48 2 3 3 3 2" xfId="32001"/>
    <cellStyle name="Normal 48 2 3 3 3 3" xfId="32002"/>
    <cellStyle name="Normal 48 2 3 3 4" xfId="32003"/>
    <cellStyle name="Normal 48 2 3 3 5" xfId="32004"/>
    <cellStyle name="Normal 48 2 3 4" xfId="32005"/>
    <cellStyle name="Normal 48 2 3 4 2" xfId="32006"/>
    <cellStyle name="Normal 48 2 3 4 2 2" xfId="32007"/>
    <cellStyle name="Normal 48 2 3 4 2 3" xfId="32008"/>
    <cellStyle name="Normal 48 2 3 4 3" xfId="32009"/>
    <cellStyle name="Normal 48 2 3 4 4" xfId="32010"/>
    <cellStyle name="Normal 48 2 3 5" xfId="32011"/>
    <cellStyle name="Normal 48 2 3 5 2" xfId="32012"/>
    <cellStyle name="Normal 48 2 3 5 3" xfId="32013"/>
    <cellStyle name="Normal 48 2 3 6" xfId="32014"/>
    <cellStyle name="Normal 48 2 3 7" xfId="32015"/>
    <cellStyle name="Normal 48 2 4" xfId="32016"/>
    <cellStyle name="Normal 48 2 4 2" xfId="32017"/>
    <cellStyle name="Normal 48 2 4 2 2" xfId="32018"/>
    <cellStyle name="Normal 48 2 4 2 2 2" xfId="32019"/>
    <cellStyle name="Normal 48 2 4 2 2 2 2" xfId="32020"/>
    <cellStyle name="Normal 48 2 4 2 2 2 3" xfId="32021"/>
    <cellStyle name="Normal 48 2 4 2 2 3" xfId="32022"/>
    <cellStyle name="Normal 48 2 4 2 2 4" xfId="32023"/>
    <cellStyle name="Normal 48 2 4 2 3" xfId="32024"/>
    <cellStyle name="Normal 48 2 4 2 3 2" xfId="32025"/>
    <cellStyle name="Normal 48 2 4 2 3 3" xfId="32026"/>
    <cellStyle name="Normal 48 2 4 2 4" xfId="32027"/>
    <cellStyle name="Normal 48 2 4 2 5" xfId="32028"/>
    <cellStyle name="Normal 48 2 4 3" xfId="32029"/>
    <cellStyle name="Normal 48 2 4 3 2" xfId="32030"/>
    <cellStyle name="Normal 48 2 4 3 2 2" xfId="32031"/>
    <cellStyle name="Normal 48 2 4 3 2 3" xfId="32032"/>
    <cellStyle name="Normal 48 2 4 3 3" xfId="32033"/>
    <cellStyle name="Normal 48 2 4 3 4" xfId="32034"/>
    <cellStyle name="Normal 48 2 4 4" xfId="32035"/>
    <cellStyle name="Normal 48 2 4 4 2" xfId="32036"/>
    <cellStyle name="Normal 48 2 4 4 3" xfId="32037"/>
    <cellStyle name="Normal 48 2 4 5" xfId="32038"/>
    <cellStyle name="Normal 48 2 4 6" xfId="32039"/>
    <cellStyle name="Normal 48 2 5" xfId="32040"/>
    <cellStyle name="Normal 48 2 5 2" xfId="32041"/>
    <cellStyle name="Normal 48 2 5 2 2" xfId="32042"/>
    <cellStyle name="Normal 48 2 5 2 2 2" xfId="32043"/>
    <cellStyle name="Normal 48 2 5 2 2 3" xfId="32044"/>
    <cellStyle name="Normal 48 2 5 2 3" xfId="32045"/>
    <cellStyle name="Normal 48 2 5 2 4" xfId="32046"/>
    <cellStyle name="Normal 48 2 5 3" xfId="32047"/>
    <cellStyle name="Normal 48 2 5 3 2" xfId="32048"/>
    <cellStyle name="Normal 48 2 5 3 3" xfId="32049"/>
    <cellStyle name="Normal 48 2 5 4" xfId="32050"/>
    <cellStyle name="Normal 48 2 5 5" xfId="32051"/>
    <cellStyle name="Normal 48 2 6" xfId="32052"/>
    <cellStyle name="Normal 48 2 6 2" xfId="32053"/>
    <cellStyle name="Normal 48 2 6 2 2" xfId="32054"/>
    <cellStyle name="Normal 48 2 6 2 3" xfId="32055"/>
    <cellStyle name="Normal 48 2 6 3" xfId="32056"/>
    <cellStyle name="Normal 48 2 6 4" xfId="32057"/>
    <cellStyle name="Normal 48 2 7" xfId="32058"/>
    <cellStyle name="Normal 48 2 7 2" xfId="32059"/>
    <cellStyle name="Normal 48 2 7 3" xfId="32060"/>
    <cellStyle name="Normal 48 2 8" xfId="32061"/>
    <cellStyle name="Normal 48 2 9" xfId="32062"/>
    <cellStyle name="Normal 48 3" xfId="32063"/>
    <cellStyle name="Normal 48 3 2" xfId="32064"/>
    <cellStyle name="Normal 48 3 2 2" xfId="32065"/>
    <cellStyle name="Normal 48 3 2 2 2" xfId="32066"/>
    <cellStyle name="Normal 48 3 2 2 2 2" xfId="32067"/>
    <cellStyle name="Normal 48 3 2 2 3" xfId="32068"/>
    <cellStyle name="Normal 48 3 2 3" xfId="32069"/>
    <cellStyle name="Normal 48 3 2 3 2" xfId="32070"/>
    <cellStyle name="Normal 48 3 2 4" xfId="32071"/>
    <cellStyle name="Normal 48 3 3" xfId="32072"/>
    <cellStyle name="Normal 48 3 3 2" xfId="32073"/>
    <cellStyle name="Normal 48 3 3 2 2" xfId="32074"/>
    <cellStyle name="Normal 48 3 3 3" xfId="32075"/>
    <cellStyle name="Normal 48 3 4" xfId="32076"/>
    <cellStyle name="Normal 48 3 4 2" xfId="32077"/>
    <cellStyle name="Normal 48 3 5" xfId="32078"/>
    <cellStyle name="Normal 48 4" xfId="32079"/>
    <cellStyle name="Normal 48 4 2" xfId="32080"/>
    <cellStyle name="Normal 48 4 2 2" xfId="32081"/>
    <cellStyle name="Normal 48 4 2 2 2" xfId="32082"/>
    <cellStyle name="Normal 48 4 2 2 2 2" xfId="32083"/>
    <cellStyle name="Normal 48 4 2 2 3" xfId="32084"/>
    <cellStyle name="Normal 48 4 2 3" xfId="32085"/>
    <cellStyle name="Normal 48 4 2 3 2" xfId="32086"/>
    <cellStyle name="Normal 48 4 2 4" xfId="32087"/>
    <cellStyle name="Normal 48 4 3" xfId="32088"/>
    <cellStyle name="Normal 48 4 3 2" xfId="32089"/>
    <cellStyle name="Normal 48 4 3 2 2" xfId="32090"/>
    <cellStyle name="Normal 48 4 3 3" xfId="32091"/>
    <cellStyle name="Normal 48 4 4" xfId="32092"/>
    <cellStyle name="Normal 48 4 4 2" xfId="32093"/>
    <cellStyle name="Normal 48 4 5" xfId="32094"/>
    <cellStyle name="Normal 48 5" xfId="32095"/>
    <cellStyle name="Normal 48 5 2" xfId="32096"/>
    <cellStyle name="Normal 48 5 2 2" xfId="32097"/>
    <cellStyle name="Normal 48 5 2 3" xfId="32098"/>
    <cellStyle name="Normal 48 5 3" xfId="32099"/>
    <cellStyle name="Normal 48 5 4" xfId="32100"/>
    <cellStyle name="Normal 48 6" xfId="32101"/>
    <cellStyle name="Normal 48 6 2" xfId="32102"/>
    <cellStyle name="Normal 48 6 2 2" xfId="32103"/>
    <cellStyle name="Normal 48 6 2 2 2" xfId="32104"/>
    <cellStyle name="Normal 48 6 2 3" xfId="32105"/>
    <cellStyle name="Normal 48 6 3" xfId="32106"/>
    <cellStyle name="Normal 48 6 3 2" xfId="32107"/>
    <cellStyle name="Normal 48 6 4" xfId="32108"/>
    <cellStyle name="Normal 48 7" xfId="32109"/>
    <cellStyle name="Normal 48 7 2" xfId="32110"/>
    <cellStyle name="Normal 48 7 2 2" xfId="32111"/>
    <cellStyle name="Normal 48 7 3" xfId="32112"/>
    <cellStyle name="Normal 48 8" xfId="32113"/>
    <cellStyle name="Normal 48 8 2" xfId="32114"/>
    <cellStyle name="Normal 48 9" xfId="32115"/>
    <cellStyle name="Normal 49" xfId="32116"/>
    <cellStyle name="Normal 49 2" xfId="32117"/>
    <cellStyle name="Normal 49 2 2" xfId="32118"/>
    <cellStyle name="Normal 49 2 2 2" xfId="32119"/>
    <cellStyle name="Normal 49 2 2 2 2" xfId="32120"/>
    <cellStyle name="Normal 49 2 2 2 2 2" xfId="32121"/>
    <cellStyle name="Normal 49 2 2 2 2 2 2" xfId="32122"/>
    <cellStyle name="Normal 49 2 2 2 2 3" xfId="32123"/>
    <cellStyle name="Normal 49 2 2 2 3" xfId="32124"/>
    <cellStyle name="Normal 49 2 2 2 3 2" xfId="32125"/>
    <cellStyle name="Normal 49 2 2 2 4" xfId="32126"/>
    <cellStyle name="Normal 49 2 2 3" xfId="32127"/>
    <cellStyle name="Normal 49 2 2 3 2" xfId="32128"/>
    <cellStyle name="Normal 49 2 2 3 2 2" xfId="32129"/>
    <cellStyle name="Normal 49 2 2 3 3" xfId="32130"/>
    <cellStyle name="Normal 49 2 2 4" xfId="32131"/>
    <cellStyle name="Normal 49 2 2 4 2" xfId="32132"/>
    <cellStyle name="Normal 49 2 2 5" xfId="32133"/>
    <cellStyle name="Normal 49 2 3" xfId="32134"/>
    <cellStyle name="Normal 49 2 3 2" xfId="32135"/>
    <cellStyle name="Normal 49 2 3 2 2" xfId="32136"/>
    <cellStyle name="Normal 49 2 3 2 2 2" xfId="32137"/>
    <cellStyle name="Normal 49 2 3 2 2 2 2" xfId="32138"/>
    <cellStyle name="Normal 49 2 3 2 2 3" xfId="32139"/>
    <cellStyle name="Normal 49 2 3 2 3" xfId="32140"/>
    <cellStyle name="Normal 49 2 3 2 3 2" xfId="32141"/>
    <cellStyle name="Normal 49 2 3 2 4" xfId="32142"/>
    <cellStyle name="Normal 49 2 3 3" xfId="32143"/>
    <cellStyle name="Normal 49 2 3 3 2" xfId="32144"/>
    <cellStyle name="Normal 49 2 3 3 2 2" xfId="32145"/>
    <cellStyle name="Normal 49 2 3 3 3" xfId="32146"/>
    <cellStyle name="Normal 49 2 3 4" xfId="32147"/>
    <cellStyle name="Normal 49 2 3 4 2" xfId="32148"/>
    <cellStyle name="Normal 49 2 3 5" xfId="32149"/>
    <cellStyle name="Normal 49 2 4" xfId="32150"/>
    <cellStyle name="Normal 49 2 4 2" xfId="32151"/>
    <cellStyle name="Normal 49 2 4 2 2" xfId="32152"/>
    <cellStyle name="Normal 49 2 4 2 2 2" xfId="32153"/>
    <cellStyle name="Normal 49 2 4 2 3" xfId="32154"/>
    <cellStyle name="Normal 49 2 4 3" xfId="32155"/>
    <cellStyle name="Normal 49 2 4 3 2" xfId="32156"/>
    <cellStyle name="Normal 49 2 4 4" xfId="32157"/>
    <cellStyle name="Normal 49 2 5" xfId="32158"/>
    <cellStyle name="Normal 49 2 5 2" xfId="32159"/>
    <cellStyle name="Normal 49 2 5 2 2" xfId="32160"/>
    <cellStyle name="Normal 49 2 5 3" xfId="32161"/>
    <cellStyle name="Normal 49 2 6" xfId="32162"/>
    <cellStyle name="Normal 49 2 6 2" xfId="32163"/>
    <cellStyle name="Normal 49 2 7" xfId="32164"/>
    <cellStyle name="Normal 49 3" xfId="32165"/>
    <cellStyle name="Normal 49 3 2" xfId="32166"/>
    <cellStyle name="Normal 49 3 2 2" xfId="32167"/>
    <cellStyle name="Normal 49 3 2 2 2" xfId="32168"/>
    <cellStyle name="Normal 49 3 2 2 2 2" xfId="32169"/>
    <cellStyle name="Normal 49 3 2 2 2 2 2" xfId="32170"/>
    <cellStyle name="Normal 49 3 2 2 2 3" xfId="32171"/>
    <cellStyle name="Normal 49 3 2 2 3" xfId="32172"/>
    <cellStyle name="Normal 49 3 2 2 3 2" xfId="32173"/>
    <cellStyle name="Normal 49 3 2 2 4" xfId="32174"/>
    <cellStyle name="Normal 49 3 2 3" xfId="32175"/>
    <cellStyle name="Normal 49 3 2 3 2" xfId="32176"/>
    <cellStyle name="Normal 49 3 2 3 2 2" xfId="32177"/>
    <cellStyle name="Normal 49 3 2 3 3" xfId="32178"/>
    <cellStyle name="Normal 49 3 2 4" xfId="32179"/>
    <cellStyle name="Normal 49 3 2 4 2" xfId="32180"/>
    <cellStyle name="Normal 49 3 2 5" xfId="32181"/>
    <cellStyle name="Normal 49 3 3" xfId="32182"/>
    <cellStyle name="Normal 49 3 3 2" xfId="32183"/>
    <cellStyle name="Normal 49 3 3 2 2" xfId="32184"/>
    <cellStyle name="Normal 49 3 3 2 2 2" xfId="32185"/>
    <cellStyle name="Normal 49 3 3 2 2 2 2" xfId="32186"/>
    <cellStyle name="Normal 49 3 3 2 2 3" xfId="32187"/>
    <cellStyle name="Normal 49 3 3 2 3" xfId="32188"/>
    <cellStyle name="Normal 49 3 3 2 3 2" xfId="32189"/>
    <cellStyle name="Normal 49 3 3 2 4" xfId="32190"/>
    <cellStyle name="Normal 49 3 3 3" xfId="32191"/>
    <cellStyle name="Normal 49 3 3 3 2" xfId="32192"/>
    <cellStyle name="Normal 49 3 3 3 2 2" xfId="32193"/>
    <cellStyle name="Normal 49 3 3 3 3" xfId="32194"/>
    <cellStyle name="Normal 49 3 3 4" xfId="32195"/>
    <cellStyle name="Normal 49 3 3 4 2" xfId="32196"/>
    <cellStyle name="Normal 49 3 3 5" xfId="32197"/>
    <cellStyle name="Normal 49 3 4" xfId="32198"/>
    <cellStyle name="Normal 49 3 4 2" xfId="32199"/>
    <cellStyle name="Normal 49 3 4 2 2" xfId="32200"/>
    <cellStyle name="Normal 49 3 4 2 2 2" xfId="32201"/>
    <cellStyle name="Normal 49 3 4 2 3" xfId="32202"/>
    <cellStyle name="Normal 49 3 4 3" xfId="32203"/>
    <cellStyle name="Normal 49 3 4 3 2" xfId="32204"/>
    <cellStyle name="Normal 49 3 4 4" xfId="32205"/>
    <cellStyle name="Normal 49 3 5" xfId="32206"/>
    <cellStyle name="Normal 49 3 5 2" xfId="32207"/>
    <cellStyle name="Normal 49 3 5 2 2" xfId="32208"/>
    <cellStyle name="Normal 49 3 5 3" xfId="32209"/>
    <cellStyle name="Normal 49 3 6" xfId="32210"/>
    <cellStyle name="Normal 49 3 6 2" xfId="32211"/>
    <cellStyle name="Normal 49 3 7" xfId="32212"/>
    <cellStyle name="Normal 49 4" xfId="32213"/>
    <cellStyle name="Normal 49 4 2" xfId="32214"/>
    <cellStyle name="Normal 49 4 2 2" xfId="32215"/>
    <cellStyle name="Normal 49 4 2 2 2" xfId="32216"/>
    <cellStyle name="Normal 49 4 2 2 2 2" xfId="32217"/>
    <cellStyle name="Normal 49 4 2 2 3" xfId="32218"/>
    <cellStyle name="Normal 49 4 2 3" xfId="32219"/>
    <cellStyle name="Normal 49 4 2 3 2" xfId="32220"/>
    <cellStyle name="Normal 49 4 2 4" xfId="32221"/>
    <cellStyle name="Normal 49 4 3" xfId="32222"/>
    <cellStyle name="Normal 49 4 3 2" xfId="32223"/>
    <cellStyle name="Normal 49 4 3 2 2" xfId="32224"/>
    <cellStyle name="Normal 49 4 3 3" xfId="32225"/>
    <cellStyle name="Normal 49 4 4" xfId="32226"/>
    <cellStyle name="Normal 49 4 4 2" xfId="32227"/>
    <cellStyle name="Normal 49 4 5" xfId="32228"/>
    <cellStyle name="Normal 49 5" xfId="32229"/>
    <cellStyle name="Normal 49 5 2" xfId="32230"/>
    <cellStyle name="Normal 49 5 2 2" xfId="32231"/>
    <cellStyle name="Normal 49 5 2 2 2" xfId="32232"/>
    <cellStyle name="Normal 49 5 2 2 2 2" xfId="32233"/>
    <cellStyle name="Normal 49 5 2 2 3" xfId="32234"/>
    <cellStyle name="Normal 49 5 2 3" xfId="32235"/>
    <cellStyle name="Normal 49 5 2 3 2" xfId="32236"/>
    <cellStyle name="Normal 49 5 2 4" xfId="32237"/>
    <cellStyle name="Normal 49 5 3" xfId="32238"/>
    <cellStyle name="Normal 49 5 3 2" xfId="32239"/>
    <cellStyle name="Normal 49 5 3 2 2" xfId="32240"/>
    <cellStyle name="Normal 49 5 3 3" xfId="32241"/>
    <cellStyle name="Normal 49 5 4" xfId="32242"/>
    <cellStyle name="Normal 49 5 4 2" xfId="32243"/>
    <cellStyle name="Normal 49 5 5" xfId="32244"/>
    <cellStyle name="Normal 49 6" xfId="32245"/>
    <cellStyle name="Normal 49 6 2" xfId="32246"/>
    <cellStyle name="Normal 49 6 2 2" xfId="32247"/>
    <cellStyle name="Normal 49 6 2 2 2" xfId="32248"/>
    <cellStyle name="Normal 49 6 2 3" xfId="32249"/>
    <cellStyle name="Normal 49 6 3" xfId="32250"/>
    <cellStyle name="Normal 49 6 3 2" xfId="32251"/>
    <cellStyle name="Normal 49 6 4" xfId="32252"/>
    <cellStyle name="Normal 49 7" xfId="32253"/>
    <cellStyle name="Normal 49 7 2" xfId="32254"/>
    <cellStyle name="Normal 49 7 2 2" xfId="32255"/>
    <cellStyle name="Normal 49 7 3" xfId="32256"/>
    <cellStyle name="Normal 49 8" xfId="32257"/>
    <cellStyle name="Normal 49 8 2" xfId="32258"/>
    <cellStyle name="Normal 49 9" xfId="32259"/>
    <cellStyle name="Normal 5" xfId="32260"/>
    <cellStyle name="Normal 5 10" xfId="32261"/>
    <cellStyle name="Normal 5 11" xfId="32262"/>
    <cellStyle name="Normal 5 12" xfId="32263"/>
    <cellStyle name="Normal 5 12 2" xfId="32264"/>
    <cellStyle name="Normal 5 13" xfId="32265"/>
    <cellStyle name="Normal 5 2" xfId="32266"/>
    <cellStyle name="Normal 5 2 10" xfId="32267"/>
    <cellStyle name="Normal 5 2 10 2" xfId="32268"/>
    <cellStyle name="Normal 5 2 11" xfId="32269"/>
    <cellStyle name="Normal 5 2 12" xfId="32270"/>
    <cellStyle name="Normal 5 2 2" xfId="32271"/>
    <cellStyle name="Normal 5 2 2 10" xfId="32272"/>
    <cellStyle name="Normal 5 2 2 11" xfId="32273"/>
    <cellStyle name="Normal 5 2 2 2" xfId="32274"/>
    <cellStyle name="Normal 5 2 2 2 2" xfId="32275"/>
    <cellStyle name="Normal 5 2 2 2 2 2" xfId="32276"/>
    <cellStyle name="Normal 5 2 2 2 2 2 2" xfId="32277"/>
    <cellStyle name="Normal 5 2 2 2 2 2 2 2" xfId="32278"/>
    <cellStyle name="Normal 5 2 2 2 2 2 2 2 2" xfId="32279"/>
    <cellStyle name="Normal 5 2 2 2 2 2 2 2 3" xfId="32280"/>
    <cellStyle name="Normal 5 2 2 2 2 2 2 3" xfId="32281"/>
    <cellStyle name="Normal 5 2 2 2 2 2 2 4" xfId="32282"/>
    <cellStyle name="Normal 5 2 2 2 2 2 3" xfId="32283"/>
    <cellStyle name="Normal 5 2 2 2 2 2 3 2" xfId="32284"/>
    <cellStyle name="Normal 5 2 2 2 2 2 3 3" xfId="32285"/>
    <cellStyle name="Normal 5 2 2 2 2 2 4" xfId="32286"/>
    <cellStyle name="Normal 5 2 2 2 2 2 5" xfId="32287"/>
    <cellStyle name="Normal 5 2 2 2 2 3" xfId="32288"/>
    <cellStyle name="Normal 5 2 2 2 2 3 2" xfId="32289"/>
    <cellStyle name="Normal 5 2 2 2 2 3 2 2" xfId="32290"/>
    <cellStyle name="Normal 5 2 2 2 2 3 2 3" xfId="32291"/>
    <cellStyle name="Normal 5 2 2 2 2 3 3" xfId="32292"/>
    <cellStyle name="Normal 5 2 2 2 2 3 4" xfId="32293"/>
    <cellStyle name="Normal 5 2 2 2 2 4" xfId="32294"/>
    <cellStyle name="Normal 5 2 2 2 2 4 2" xfId="32295"/>
    <cellStyle name="Normal 5 2 2 2 2 4 3" xfId="32296"/>
    <cellStyle name="Normal 5 2 2 2 2 5" xfId="32297"/>
    <cellStyle name="Normal 5 2 2 2 2 6" xfId="32298"/>
    <cellStyle name="Normal 5 2 2 2 3" xfId="32299"/>
    <cellStyle name="Normal 5 2 2 2 3 2" xfId="32300"/>
    <cellStyle name="Normal 5 2 2 2 3 2 2" xfId="32301"/>
    <cellStyle name="Normal 5 2 2 2 3 2 2 2" xfId="32302"/>
    <cellStyle name="Normal 5 2 2 2 3 2 2 3" xfId="32303"/>
    <cellStyle name="Normal 5 2 2 2 3 2 3" xfId="32304"/>
    <cellStyle name="Normal 5 2 2 2 3 2 4" xfId="32305"/>
    <cellStyle name="Normal 5 2 2 2 3 3" xfId="32306"/>
    <cellStyle name="Normal 5 2 2 2 3 3 2" xfId="32307"/>
    <cellStyle name="Normal 5 2 2 2 3 3 3" xfId="32308"/>
    <cellStyle name="Normal 5 2 2 2 3 4" xfId="32309"/>
    <cellStyle name="Normal 5 2 2 2 3 5" xfId="32310"/>
    <cellStyle name="Normal 5 2 2 2 4" xfId="32311"/>
    <cellStyle name="Normal 5 2 2 2 4 2" xfId="32312"/>
    <cellStyle name="Normal 5 2 2 2 4 2 2" xfId="32313"/>
    <cellStyle name="Normal 5 2 2 2 4 2 3" xfId="32314"/>
    <cellStyle name="Normal 5 2 2 2 4 3" xfId="32315"/>
    <cellStyle name="Normal 5 2 2 2 4 4" xfId="32316"/>
    <cellStyle name="Normal 5 2 2 2 5" xfId="32317"/>
    <cellStyle name="Normal 5 2 2 2 5 2" xfId="32318"/>
    <cellStyle name="Normal 5 2 2 2 5 3" xfId="32319"/>
    <cellStyle name="Normal 5 2 2 2 6" xfId="32320"/>
    <cellStyle name="Normal 5 2 2 2 7" xfId="32321"/>
    <cellStyle name="Normal 5 2 2 3" xfId="32322"/>
    <cellStyle name="Normal 5 2 2 3 2" xfId="32323"/>
    <cellStyle name="Normal 5 2 2 3 2 2" xfId="32324"/>
    <cellStyle name="Normal 5 2 2 3 2 2 2" xfId="32325"/>
    <cellStyle name="Normal 5 2 2 3 2 2 2 2" xfId="32326"/>
    <cellStyle name="Normal 5 2 2 3 2 2 2 2 2" xfId="32327"/>
    <cellStyle name="Normal 5 2 2 3 2 2 2 2 3" xfId="32328"/>
    <cellStyle name="Normal 5 2 2 3 2 2 2 3" xfId="32329"/>
    <cellStyle name="Normal 5 2 2 3 2 2 2 4" xfId="32330"/>
    <cellStyle name="Normal 5 2 2 3 2 2 3" xfId="32331"/>
    <cellStyle name="Normal 5 2 2 3 2 2 3 2" xfId="32332"/>
    <cellStyle name="Normal 5 2 2 3 2 2 3 3" xfId="32333"/>
    <cellStyle name="Normal 5 2 2 3 2 2 4" xfId="32334"/>
    <cellStyle name="Normal 5 2 2 3 2 2 5" xfId="32335"/>
    <cellStyle name="Normal 5 2 2 3 2 3" xfId="32336"/>
    <cellStyle name="Normal 5 2 2 3 2 3 2" xfId="32337"/>
    <cellStyle name="Normal 5 2 2 3 2 3 2 2" xfId="32338"/>
    <cellStyle name="Normal 5 2 2 3 2 3 2 3" xfId="32339"/>
    <cellStyle name="Normal 5 2 2 3 2 3 3" xfId="32340"/>
    <cellStyle name="Normal 5 2 2 3 2 3 4" xfId="32341"/>
    <cellStyle name="Normal 5 2 2 3 2 4" xfId="32342"/>
    <cellStyle name="Normal 5 2 2 3 2 4 2" xfId="32343"/>
    <cellStyle name="Normal 5 2 2 3 2 4 3" xfId="32344"/>
    <cellStyle name="Normal 5 2 2 3 2 5" xfId="32345"/>
    <cellStyle name="Normal 5 2 2 3 2 6" xfId="32346"/>
    <cellStyle name="Normal 5 2 2 3 3" xfId="32347"/>
    <cellStyle name="Normal 5 2 2 3 3 2" xfId="32348"/>
    <cellStyle name="Normal 5 2 2 3 3 2 2" xfId="32349"/>
    <cellStyle name="Normal 5 2 2 3 3 2 2 2" xfId="32350"/>
    <cellStyle name="Normal 5 2 2 3 3 2 2 3" xfId="32351"/>
    <cellStyle name="Normal 5 2 2 3 3 2 3" xfId="32352"/>
    <cellStyle name="Normal 5 2 2 3 3 2 4" xfId="32353"/>
    <cellStyle name="Normal 5 2 2 3 3 3" xfId="32354"/>
    <cellStyle name="Normal 5 2 2 3 3 3 2" xfId="32355"/>
    <cellStyle name="Normal 5 2 2 3 3 3 3" xfId="32356"/>
    <cellStyle name="Normal 5 2 2 3 3 4" xfId="32357"/>
    <cellStyle name="Normal 5 2 2 3 3 5" xfId="32358"/>
    <cellStyle name="Normal 5 2 2 3 4" xfId="32359"/>
    <cellStyle name="Normal 5 2 2 3 4 2" xfId="32360"/>
    <cellStyle name="Normal 5 2 2 3 4 2 2" xfId="32361"/>
    <cellStyle name="Normal 5 2 2 3 4 2 3" xfId="32362"/>
    <cellStyle name="Normal 5 2 2 3 4 3" xfId="32363"/>
    <cellStyle name="Normal 5 2 2 3 4 4" xfId="32364"/>
    <cellStyle name="Normal 5 2 2 3 5" xfId="32365"/>
    <cellStyle name="Normal 5 2 2 3 5 2" xfId="32366"/>
    <cellStyle name="Normal 5 2 2 3 5 3" xfId="32367"/>
    <cellStyle name="Normal 5 2 2 3 6" xfId="32368"/>
    <cellStyle name="Normal 5 2 2 3 7" xfId="32369"/>
    <cellStyle name="Normal 5 2 2 4" xfId="32370"/>
    <cellStyle name="Normal 5 2 2 4 2" xfId="32371"/>
    <cellStyle name="Normal 5 2 2 4 2 2" xfId="32372"/>
    <cellStyle name="Normal 5 2 2 4 2 2 2" xfId="32373"/>
    <cellStyle name="Normal 5 2 2 4 2 2 2 2" xfId="32374"/>
    <cellStyle name="Normal 5 2 2 4 2 2 2 3" xfId="32375"/>
    <cellStyle name="Normal 5 2 2 4 2 2 3" xfId="32376"/>
    <cellStyle name="Normal 5 2 2 4 2 2 4" xfId="32377"/>
    <cellStyle name="Normal 5 2 2 4 2 3" xfId="32378"/>
    <cellStyle name="Normal 5 2 2 4 2 3 2" xfId="32379"/>
    <cellStyle name="Normal 5 2 2 4 2 3 3" xfId="32380"/>
    <cellStyle name="Normal 5 2 2 4 2 4" xfId="32381"/>
    <cellStyle name="Normal 5 2 2 4 2 5" xfId="32382"/>
    <cellStyle name="Normal 5 2 2 4 3" xfId="32383"/>
    <cellStyle name="Normal 5 2 2 4 3 2" xfId="32384"/>
    <cellStyle name="Normal 5 2 2 4 3 2 2" xfId="32385"/>
    <cellStyle name="Normal 5 2 2 4 3 2 3" xfId="32386"/>
    <cellStyle name="Normal 5 2 2 4 3 3" xfId="32387"/>
    <cellStyle name="Normal 5 2 2 4 3 4" xfId="32388"/>
    <cellStyle name="Normal 5 2 2 4 4" xfId="32389"/>
    <cellStyle name="Normal 5 2 2 4 4 2" xfId="32390"/>
    <cellStyle name="Normal 5 2 2 4 4 3" xfId="32391"/>
    <cellStyle name="Normal 5 2 2 4 5" xfId="32392"/>
    <cellStyle name="Normal 5 2 2 4 6" xfId="32393"/>
    <cellStyle name="Normal 5 2 2 5" xfId="32394"/>
    <cellStyle name="Normal 5 2 2 5 2" xfId="32395"/>
    <cellStyle name="Normal 5 2 2 5 2 2" xfId="32396"/>
    <cellStyle name="Normal 5 2 2 5 2 2 2" xfId="32397"/>
    <cellStyle name="Normal 5 2 2 5 2 2 3" xfId="32398"/>
    <cellStyle name="Normal 5 2 2 5 2 3" xfId="32399"/>
    <cellStyle name="Normal 5 2 2 5 2 4" xfId="32400"/>
    <cellStyle name="Normal 5 2 2 5 3" xfId="32401"/>
    <cellStyle name="Normal 5 2 2 5 3 2" xfId="32402"/>
    <cellStyle name="Normal 5 2 2 5 3 3" xfId="32403"/>
    <cellStyle name="Normal 5 2 2 5 4" xfId="32404"/>
    <cellStyle name="Normal 5 2 2 5 5" xfId="32405"/>
    <cellStyle name="Normal 5 2 2 6" xfId="32406"/>
    <cellStyle name="Normal 5 2 2 6 2" xfId="32407"/>
    <cellStyle name="Normal 5 2 2 6 2 2" xfId="32408"/>
    <cellStyle name="Normal 5 2 2 6 2 3" xfId="32409"/>
    <cellStyle name="Normal 5 2 2 6 3" xfId="32410"/>
    <cellStyle name="Normal 5 2 2 6 4" xfId="32411"/>
    <cellStyle name="Normal 5 2 2 7" xfId="32412"/>
    <cellStyle name="Normal 5 2 2 7 2" xfId="32413"/>
    <cellStyle name="Normal 5 2 2 7 2 2" xfId="32414"/>
    <cellStyle name="Normal 5 2 2 7 2 3" xfId="32415"/>
    <cellStyle name="Normal 5 2 2 7 3" xfId="32416"/>
    <cellStyle name="Normal 5 2 2 7 4" xfId="32417"/>
    <cellStyle name="Normal 5 2 2 8" xfId="32418"/>
    <cellStyle name="Normal 5 2 2 8 2" xfId="32419"/>
    <cellStyle name="Normal 5 2 2 8 3" xfId="32420"/>
    <cellStyle name="Normal 5 2 2 9" xfId="32421"/>
    <cellStyle name="Normal 5 2 2 9 2" xfId="32422"/>
    <cellStyle name="Normal 5 2 3" xfId="32423"/>
    <cellStyle name="Normal 5 2 3 2" xfId="32424"/>
    <cellStyle name="Normal 5 2 3 2 2" xfId="32425"/>
    <cellStyle name="Normal 5 2 3 2 2 2" xfId="32426"/>
    <cellStyle name="Normal 5 2 3 2 2 2 2" xfId="32427"/>
    <cellStyle name="Normal 5 2 3 2 2 2 2 2" xfId="32428"/>
    <cellStyle name="Normal 5 2 3 2 2 2 2 3" xfId="32429"/>
    <cellStyle name="Normal 5 2 3 2 2 2 3" xfId="32430"/>
    <cellStyle name="Normal 5 2 3 2 2 2 4" xfId="32431"/>
    <cellStyle name="Normal 5 2 3 2 2 3" xfId="32432"/>
    <cellStyle name="Normal 5 2 3 2 2 3 2" xfId="32433"/>
    <cellStyle name="Normal 5 2 3 2 2 3 3" xfId="32434"/>
    <cellStyle name="Normal 5 2 3 2 2 4" xfId="32435"/>
    <cellStyle name="Normal 5 2 3 2 2 5" xfId="32436"/>
    <cellStyle name="Normal 5 2 3 2 3" xfId="32437"/>
    <cellStyle name="Normal 5 2 3 2 3 2" xfId="32438"/>
    <cellStyle name="Normal 5 2 3 2 3 2 2" xfId="32439"/>
    <cellStyle name="Normal 5 2 3 2 3 2 3" xfId="32440"/>
    <cellStyle name="Normal 5 2 3 2 3 3" xfId="32441"/>
    <cellStyle name="Normal 5 2 3 2 3 4" xfId="32442"/>
    <cellStyle name="Normal 5 2 3 2 4" xfId="32443"/>
    <cellStyle name="Normal 5 2 3 2 4 2" xfId="32444"/>
    <cellStyle name="Normal 5 2 3 2 4 3" xfId="32445"/>
    <cellStyle name="Normal 5 2 3 2 5" xfId="32446"/>
    <cellStyle name="Normal 5 2 3 2 6" xfId="32447"/>
    <cellStyle name="Normal 5 2 3 3" xfId="32448"/>
    <cellStyle name="Normal 5 2 3 3 2" xfId="32449"/>
    <cellStyle name="Normal 5 2 3 3 2 2" xfId="32450"/>
    <cellStyle name="Normal 5 2 3 3 2 2 2" xfId="32451"/>
    <cellStyle name="Normal 5 2 3 3 2 2 3" xfId="32452"/>
    <cellStyle name="Normal 5 2 3 3 2 3" xfId="32453"/>
    <cellStyle name="Normal 5 2 3 3 2 4" xfId="32454"/>
    <cellStyle name="Normal 5 2 3 3 3" xfId="32455"/>
    <cellStyle name="Normal 5 2 3 3 3 2" xfId="32456"/>
    <cellStyle name="Normal 5 2 3 3 3 3" xfId="32457"/>
    <cellStyle name="Normal 5 2 3 3 4" xfId="32458"/>
    <cellStyle name="Normal 5 2 3 3 5" xfId="32459"/>
    <cellStyle name="Normal 5 2 3 4" xfId="32460"/>
    <cellStyle name="Normal 5 2 3 4 2" xfId="32461"/>
    <cellStyle name="Normal 5 2 3 4 2 2" xfId="32462"/>
    <cellStyle name="Normal 5 2 3 4 2 3" xfId="32463"/>
    <cellStyle name="Normal 5 2 3 4 3" xfId="32464"/>
    <cellStyle name="Normal 5 2 3 4 4" xfId="32465"/>
    <cellStyle name="Normal 5 2 3 5" xfId="32466"/>
    <cellStyle name="Normal 5 2 3 5 2" xfId="32467"/>
    <cellStyle name="Normal 5 2 3 5 3" xfId="32468"/>
    <cellStyle name="Normal 5 2 3 6" xfId="32469"/>
    <cellStyle name="Normal 5 2 3 7" xfId="32470"/>
    <cellStyle name="Normal 5 2 4" xfId="32471"/>
    <cellStyle name="Normal 5 2 4 2" xfId="32472"/>
    <cellStyle name="Normal 5 2 4 2 2" xfId="32473"/>
    <cellStyle name="Normal 5 2 4 2 2 2" xfId="32474"/>
    <cellStyle name="Normal 5 2 4 2 2 2 2" xfId="32475"/>
    <cellStyle name="Normal 5 2 4 2 2 2 2 2" xfId="32476"/>
    <cellStyle name="Normal 5 2 4 2 2 2 2 3" xfId="32477"/>
    <cellStyle name="Normal 5 2 4 2 2 2 3" xfId="32478"/>
    <cellStyle name="Normal 5 2 4 2 2 2 4" xfId="32479"/>
    <cellStyle name="Normal 5 2 4 2 2 3" xfId="32480"/>
    <cellStyle name="Normal 5 2 4 2 2 3 2" xfId="32481"/>
    <cellStyle name="Normal 5 2 4 2 2 3 3" xfId="32482"/>
    <cellStyle name="Normal 5 2 4 2 2 4" xfId="32483"/>
    <cellStyle name="Normal 5 2 4 2 2 5" xfId="32484"/>
    <cellStyle name="Normal 5 2 4 2 3" xfId="32485"/>
    <cellStyle name="Normal 5 2 4 2 3 2" xfId="32486"/>
    <cellStyle name="Normal 5 2 4 2 3 2 2" xfId="32487"/>
    <cellStyle name="Normal 5 2 4 2 3 2 3" xfId="32488"/>
    <cellStyle name="Normal 5 2 4 2 3 3" xfId="32489"/>
    <cellStyle name="Normal 5 2 4 2 3 4" xfId="32490"/>
    <cellStyle name="Normal 5 2 4 2 4" xfId="32491"/>
    <cellStyle name="Normal 5 2 4 2 4 2" xfId="32492"/>
    <cellStyle name="Normal 5 2 4 2 4 3" xfId="32493"/>
    <cellStyle name="Normal 5 2 4 2 5" xfId="32494"/>
    <cellStyle name="Normal 5 2 4 2 6" xfId="32495"/>
    <cellStyle name="Normal 5 2 4 3" xfId="32496"/>
    <cellStyle name="Normal 5 2 4 3 2" xfId="32497"/>
    <cellStyle name="Normal 5 2 4 3 2 2" xfId="32498"/>
    <cellStyle name="Normal 5 2 4 3 2 2 2" xfId="32499"/>
    <cellStyle name="Normal 5 2 4 3 2 2 3" xfId="32500"/>
    <cellStyle name="Normal 5 2 4 3 2 3" xfId="32501"/>
    <cellStyle name="Normal 5 2 4 3 2 4" xfId="32502"/>
    <cellStyle name="Normal 5 2 4 3 3" xfId="32503"/>
    <cellStyle name="Normal 5 2 4 3 3 2" xfId="32504"/>
    <cellStyle name="Normal 5 2 4 3 3 3" xfId="32505"/>
    <cellStyle name="Normal 5 2 4 3 4" xfId="32506"/>
    <cellStyle name="Normal 5 2 4 3 5" xfId="32507"/>
    <cellStyle name="Normal 5 2 4 4" xfId="32508"/>
    <cellStyle name="Normal 5 2 4 4 2" xfId="32509"/>
    <cellStyle name="Normal 5 2 4 4 2 2" xfId="32510"/>
    <cellStyle name="Normal 5 2 4 4 2 3" xfId="32511"/>
    <cellStyle name="Normal 5 2 4 4 3" xfId="32512"/>
    <cellStyle name="Normal 5 2 4 4 4" xfId="32513"/>
    <cellStyle name="Normal 5 2 4 5" xfId="32514"/>
    <cellStyle name="Normal 5 2 4 5 2" xfId="32515"/>
    <cellStyle name="Normal 5 2 4 5 3" xfId="32516"/>
    <cellStyle name="Normal 5 2 4 6" xfId="32517"/>
    <cellStyle name="Normal 5 2 4 7" xfId="32518"/>
    <cellStyle name="Normal 5 2 5" xfId="32519"/>
    <cellStyle name="Normal 5 2 5 2" xfId="32520"/>
    <cellStyle name="Normal 5 2 5 2 2" xfId="32521"/>
    <cellStyle name="Normal 5 2 5 2 2 2" xfId="32522"/>
    <cellStyle name="Normal 5 2 5 2 2 2 2" xfId="32523"/>
    <cellStyle name="Normal 5 2 5 2 2 2 3" xfId="32524"/>
    <cellStyle name="Normal 5 2 5 2 2 3" xfId="32525"/>
    <cellStyle name="Normal 5 2 5 2 2 4" xfId="32526"/>
    <cellStyle name="Normal 5 2 5 2 3" xfId="32527"/>
    <cellStyle name="Normal 5 2 5 2 3 2" xfId="32528"/>
    <cellStyle name="Normal 5 2 5 2 3 3" xfId="32529"/>
    <cellStyle name="Normal 5 2 5 2 4" xfId="32530"/>
    <cellStyle name="Normal 5 2 5 2 5" xfId="32531"/>
    <cellStyle name="Normal 5 2 5 3" xfId="32532"/>
    <cellStyle name="Normal 5 2 5 3 2" xfId="32533"/>
    <cellStyle name="Normal 5 2 5 3 2 2" xfId="32534"/>
    <cellStyle name="Normal 5 2 5 3 2 3" xfId="32535"/>
    <cellStyle name="Normal 5 2 5 3 3" xfId="32536"/>
    <cellStyle name="Normal 5 2 5 3 4" xfId="32537"/>
    <cellStyle name="Normal 5 2 5 4" xfId="32538"/>
    <cellStyle name="Normal 5 2 5 4 2" xfId="32539"/>
    <cellStyle name="Normal 5 2 5 4 3" xfId="32540"/>
    <cellStyle name="Normal 5 2 5 5" xfId="32541"/>
    <cellStyle name="Normal 5 2 5 6" xfId="32542"/>
    <cellStyle name="Normal 5 2 6" xfId="32543"/>
    <cellStyle name="Normal 5 2 6 2" xfId="32544"/>
    <cellStyle name="Normal 5 2 6 2 2" xfId="32545"/>
    <cellStyle name="Normal 5 2 6 2 2 2" xfId="32546"/>
    <cellStyle name="Normal 5 2 6 2 2 3" xfId="32547"/>
    <cellStyle name="Normal 5 2 6 2 3" xfId="32548"/>
    <cellStyle name="Normal 5 2 6 2 4" xfId="32549"/>
    <cellStyle name="Normal 5 2 6 3" xfId="32550"/>
    <cellStyle name="Normal 5 2 6 3 2" xfId="32551"/>
    <cellStyle name="Normal 5 2 6 3 3" xfId="32552"/>
    <cellStyle name="Normal 5 2 6 4" xfId="32553"/>
    <cellStyle name="Normal 5 2 6 5" xfId="32554"/>
    <cellStyle name="Normal 5 2 7" xfId="32555"/>
    <cellStyle name="Normal 5 2 7 2" xfId="32556"/>
    <cellStyle name="Normal 5 2 7 2 2" xfId="32557"/>
    <cellStyle name="Normal 5 2 7 2 3" xfId="32558"/>
    <cellStyle name="Normal 5 2 7 3" xfId="32559"/>
    <cellStyle name="Normal 5 2 7 4" xfId="32560"/>
    <cellStyle name="Normal 5 2 8" xfId="32561"/>
    <cellStyle name="Normal 5 2 8 2" xfId="32562"/>
    <cellStyle name="Normal 5 2 8 2 2" xfId="32563"/>
    <cellStyle name="Normal 5 2 8 2 3" xfId="32564"/>
    <cellStyle name="Normal 5 2 8 3" xfId="32565"/>
    <cellStyle name="Normal 5 2 8 4" xfId="32566"/>
    <cellStyle name="Normal 5 2 9" xfId="32567"/>
    <cellStyle name="Normal 5 2 9 2" xfId="32568"/>
    <cellStyle name="Normal 5 2 9 3" xfId="32569"/>
    <cellStyle name="Normal 5 3" xfId="32570"/>
    <cellStyle name="Normal 5 3 10" xfId="32571"/>
    <cellStyle name="Normal 5 3 10 2" xfId="32572"/>
    <cellStyle name="Normal 5 3 11" xfId="32573"/>
    <cellStyle name="Normal 5 3 12" xfId="32574"/>
    <cellStyle name="Normal 5 3 13" xfId="32575"/>
    <cellStyle name="Normal 5 3 2" xfId="32576"/>
    <cellStyle name="Normal 5 3 2 10" xfId="32577"/>
    <cellStyle name="Normal 5 3 2 11" xfId="32578"/>
    <cellStyle name="Normal 5 3 2 2" xfId="32579"/>
    <cellStyle name="Normal 5 3 2 2 2" xfId="32580"/>
    <cellStyle name="Normal 5 3 2 2 2 2" xfId="32581"/>
    <cellStyle name="Normal 5 3 2 2 2 2 2" xfId="32582"/>
    <cellStyle name="Normal 5 3 2 2 2 2 2 2" xfId="32583"/>
    <cellStyle name="Normal 5 3 2 2 2 2 2 2 2" xfId="32584"/>
    <cellStyle name="Normal 5 3 2 2 2 2 2 2 3" xfId="32585"/>
    <cellStyle name="Normal 5 3 2 2 2 2 2 3" xfId="32586"/>
    <cellStyle name="Normal 5 3 2 2 2 2 2 4" xfId="32587"/>
    <cellStyle name="Normal 5 3 2 2 2 2 3" xfId="32588"/>
    <cellStyle name="Normal 5 3 2 2 2 2 3 2" xfId="32589"/>
    <cellStyle name="Normal 5 3 2 2 2 2 3 3" xfId="32590"/>
    <cellStyle name="Normal 5 3 2 2 2 2 4" xfId="32591"/>
    <cellStyle name="Normal 5 3 2 2 2 2 5" xfId="32592"/>
    <cellStyle name="Normal 5 3 2 2 2 3" xfId="32593"/>
    <cellStyle name="Normal 5 3 2 2 2 3 2" xfId="32594"/>
    <cellStyle name="Normal 5 3 2 2 2 3 2 2" xfId="32595"/>
    <cellStyle name="Normal 5 3 2 2 2 3 2 3" xfId="32596"/>
    <cellStyle name="Normal 5 3 2 2 2 3 3" xfId="32597"/>
    <cellStyle name="Normal 5 3 2 2 2 3 4" xfId="32598"/>
    <cellStyle name="Normal 5 3 2 2 2 4" xfId="32599"/>
    <cellStyle name="Normal 5 3 2 2 2 4 2" xfId="32600"/>
    <cellStyle name="Normal 5 3 2 2 2 4 3" xfId="32601"/>
    <cellStyle name="Normal 5 3 2 2 2 5" xfId="32602"/>
    <cellStyle name="Normal 5 3 2 2 2 6" xfId="32603"/>
    <cellStyle name="Normal 5 3 2 2 3" xfId="32604"/>
    <cellStyle name="Normal 5 3 2 2 3 2" xfId="32605"/>
    <cellStyle name="Normal 5 3 2 2 3 2 2" xfId="32606"/>
    <cellStyle name="Normal 5 3 2 2 3 2 2 2" xfId="32607"/>
    <cellStyle name="Normal 5 3 2 2 3 2 2 3" xfId="32608"/>
    <cellStyle name="Normal 5 3 2 2 3 2 3" xfId="32609"/>
    <cellStyle name="Normal 5 3 2 2 3 2 4" xfId="32610"/>
    <cellStyle name="Normal 5 3 2 2 3 3" xfId="32611"/>
    <cellStyle name="Normal 5 3 2 2 3 3 2" xfId="32612"/>
    <cellStyle name="Normal 5 3 2 2 3 3 3" xfId="32613"/>
    <cellStyle name="Normal 5 3 2 2 3 4" xfId="32614"/>
    <cellStyle name="Normal 5 3 2 2 3 5" xfId="32615"/>
    <cellStyle name="Normal 5 3 2 2 4" xfId="32616"/>
    <cellStyle name="Normal 5 3 2 2 4 2" xfId="32617"/>
    <cellStyle name="Normal 5 3 2 2 4 2 2" xfId="32618"/>
    <cellStyle name="Normal 5 3 2 2 4 2 3" xfId="32619"/>
    <cellStyle name="Normal 5 3 2 2 4 3" xfId="32620"/>
    <cellStyle name="Normal 5 3 2 2 4 4" xfId="32621"/>
    <cellStyle name="Normal 5 3 2 2 5" xfId="32622"/>
    <cellStyle name="Normal 5 3 2 2 5 2" xfId="32623"/>
    <cellStyle name="Normal 5 3 2 2 5 3" xfId="32624"/>
    <cellStyle name="Normal 5 3 2 2 6" xfId="32625"/>
    <cellStyle name="Normal 5 3 2 2 7" xfId="32626"/>
    <cellStyle name="Normal 5 3 2 3" xfId="32627"/>
    <cellStyle name="Normal 5 3 2 3 2" xfId="32628"/>
    <cellStyle name="Normal 5 3 2 3 2 2" xfId="32629"/>
    <cellStyle name="Normal 5 3 2 3 2 2 2" xfId="32630"/>
    <cellStyle name="Normal 5 3 2 3 2 2 2 2" xfId="32631"/>
    <cellStyle name="Normal 5 3 2 3 2 2 2 2 2" xfId="32632"/>
    <cellStyle name="Normal 5 3 2 3 2 2 2 2 3" xfId="32633"/>
    <cellStyle name="Normal 5 3 2 3 2 2 2 3" xfId="32634"/>
    <cellStyle name="Normal 5 3 2 3 2 2 2 4" xfId="32635"/>
    <cellStyle name="Normal 5 3 2 3 2 2 3" xfId="32636"/>
    <cellStyle name="Normal 5 3 2 3 2 2 3 2" xfId="32637"/>
    <cellStyle name="Normal 5 3 2 3 2 2 3 3" xfId="32638"/>
    <cellStyle name="Normal 5 3 2 3 2 2 4" xfId="32639"/>
    <cellStyle name="Normal 5 3 2 3 2 2 5" xfId="32640"/>
    <cellStyle name="Normal 5 3 2 3 2 3" xfId="32641"/>
    <cellStyle name="Normal 5 3 2 3 2 3 2" xfId="32642"/>
    <cellStyle name="Normal 5 3 2 3 2 3 2 2" xfId="32643"/>
    <cellStyle name="Normal 5 3 2 3 2 3 2 3" xfId="32644"/>
    <cellStyle name="Normal 5 3 2 3 2 3 3" xfId="32645"/>
    <cellStyle name="Normal 5 3 2 3 2 3 4" xfId="32646"/>
    <cellStyle name="Normal 5 3 2 3 2 4" xfId="32647"/>
    <cellStyle name="Normal 5 3 2 3 2 4 2" xfId="32648"/>
    <cellStyle name="Normal 5 3 2 3 2 4 3" xfId="32649"/>
    <cellStyle name="Normal 5 3 2 3 2 5" xfId="32650"/>
    <cellStyle name="Normal 5 3 2 3 2 6" xfId="32651"/>
    <cellStyle name="Normal 5 3 2 3 3" xfId="32652"/>
    <cellStyle name="Normal 5 3 2 3 3 2" xfId="32653"/>
    <cellStyle name="Normal 5 3 2 3 3 2 2" xfId="32654"/>
    <cellStyle name="Normal 5 3 2 3 3 2 2 2" xfId="32655"/>
    <cellStyle name="Normal 5 3 2 3 3 2 2 3" xfId="32656"/>
    <cellStyle name="Normal 5 3 2 3 3 2 3" xfId="32657"/>
    <cellStyle name="Normal 5 3 2 3 3 2 4" xfId="32658"/>
    <cellStyle name="Normal 5 3 2 3 3 3" xfId="32659"/>
    <cellStyle name="Normal 5 3 2 3 3 3 2" xfId="32660"/>
    <cellStyle name="Normal 5 3 2 3 3 3 3" xfId="32661"/>
    <cellStyle name="Normal 5 3 2 3 3 4" xfId="32662"/>
    <cellStyle name="Normal 5 3 2 3 3 5" xfId="32663"/>
    <cellStyle name="Normal 5 3 2 3 4" xfId="32664"/>
    <cellStyle name="Normal 5 3 2 3 4 2" xfId="32665"/>
    <cellStyle name="Normal 5 3 2 3 4 2 2" xfId="32666"/>
    <cellStyle name="Normal 5 3 2 3 4 2 3" xfId="32667"/>
    <cellStyle name="Normal 5 3 2 3 4 3" xfId="32668"/>
    <cellStyle name="Normal 5 3 2 3 4 4" xfId="32669"/>
    <cellStyle name="Normal 5 3 2 3 5" xfId="32670"/>
    <cellStyle name="Normal 5 3 2 3 5 2" xfId="32671"/>
    <cellStyle name="Normal 5 3 2 3 5 3" xfId="32672"/>
    <cellStyle name="Normal 5 3 2 3 6" xfId="32673"/>
    <cellStyle name="Normal 5 3 2 3 7" xfId="32674"/>
    <cellStyle name="Normal 5 3 2 4" xfId="32675"/>
    <cellStyle name="Normal 5 3 2 4 2" xfId="32676"/>
    <cellStyle name="Normal 5 3 2 4 2 2" xfId="32677"/>
    <cellStyle name="Normal 5 3 2 4 2 2 2" xfId="32678"/>
    <cellStyle name="Normal 5 3 2 4 2 2 2 2" xfId="32679"/>
    <cellStyle name="Normal 5 3 2 4 2 2 2 3" xfId="32680"/>
    <cellStyle name="Normal 5 3 2 4 2 2 3" xfId="32681"/>
    <cellStyle name="Normal 5 3 2 4 2 2 4" xfId="32682"/>
    <cellStyle name="Normal 5 3 2 4 2 3" xfId="32683"/>
    <cellStyle name="Normal 5 3 2 4 2 3 2" xfId="32684"/>
    <cellStyle name="Normal 5 3 2 4 2 3 3" xfId="32685"/>
    <cellStyle name="Normal 5 3 2 4 2 4" xfId="32686"/>
    <cellStyle name="Normal 5 3 2 4 2 5" xfId="32687"/>
    <cellStyle name="Normal 5 3 2 4 3" xfId="32688"/>
    <cellStyle name="Normal 5 3 2 4 3 2" xfId="32689"/>
    <cellStyle name="Normal 5 3 2 4 3 2 2" xfId="32690"/>
    <cellStyle name="Normal 5 3 2 4 3 2 3" xfId="32691"/>
    <cellStyle name="Normal 5 3 2 4 3 3" xfId="32692"/>
    <cellStyle name="Normal 5 3 2 4 3 4" xfId="32693"/>
    <cellStyle name="Normal 5 3 2 4 4" xfId="32694"/>
    <cellStyle name="Normal 5 3 2 4 4 2" xfId="32695"/>
    <cellStyle name="Normal 5 3 2 4 4 3" xfId="32696"/>
    <cellStyle name="Normal 5 3 2 4 5" xfId="32697"/>
    <cellStyle name="Normal 5 3 2 4 6" xfId="32698"/>
    <cellStyle name="Normal 5 3 2 5" xfId="32699"/>
    <cellStyle name="Normal 5 3 2 5 2" xfId="32700"/>
    <cellStyle name="Normal 5 3 2 5 2 2" xfId="32701"/>
    <cellStyle name="Normal 5 3 2 5 2 2 2" xfId="32702"/>
    <cellStyle name="Normal 5 3 2 5 2 2 3" xfId="32703"/>
    <cellStyle name="Normal 5 3 2 5 2 3" xfId="32704"/>
    <cellStyle name="Normal 5 3 2 5 2 4" xfId="32705"/>
    <cellStyle name="Normal 5 3 2 5 3" xfId="32706"/>
    <cellStyle name="Normal 5 3 2 5 3 2" xfId="32707"/>
    <cellStyle name="Normal 5 3 2 5 3 3" xfId="32708"/>
    <cellStyle name="Normal 5 3 2 5 4" xfId="32709"/>
    <cellStyle name="Normal 5 3 2 5 5" xfId="32710"/>
    <cellStyle name="Normal 5 3 2 6" xfId="32711"/>
    <cellStyle name="Normal 5 3 2 6 2" xfId="32712"/>
    <cellStyle name="Normal 5 3 2 6 2 2" xfId="32713"/>
    <cellStyle name="Normal 5 3 2 6 2 3" xfId="32714"/>
    <cellStyle name="Normal 5 3 2 6 3" xfId="32715"/>
    <cellStyle name="Normal 5 3 2 6 4" xfId="32716"/>
    <cellStyle name="Normal 5 3 2 7" xfId="32717"/>
    <cellStyle name="Normal 5 3 2 7 2" xfId="32718"/>
    <cellStyle name="Normal 5 3 2 7 2 2" xfId="32719"/>
    <cellStyle name="Normal 5 3 2 7 2 3" xfId="32720"/>
    <cellStyle name="Normal 5 3 2 7 3" xfId="32721"/>
    <cellStyle name="Normal 5 3 2 7 4" xfId="32722"/>
    <cellStyle name="Normal 5 3 2 8" xfId="32723"/>
    <cellStyle name="Normal 5 3 2 8 2" xfId="32724"/>
    <cellStyle name="Normal 5 3 2 8 3" xfId="32725"/>
    <cellStyle name="Normal 5 3 2 9" xfId="32726"/>
    <cellStyle name="Normal 5 3 2 9 2" xfId="32727"/>
    <cellStyle name="Normal 5 3 3" xfId="32728"/>
    <cellStyle name="Normal 5 3 3 2" xfId="32729"/>
    <cellStyle name="Normal 5 3 3 2 2" xfId="32730"/>
    <cellStyle name="Normal 5 3 3 2 2 2" xfId="32731"/>
    <cellStyle name="Normal 5 3 3 2 2 2 2" xfId="32732"/>
    <cellStyle name="Normal 5 3 3 2 2 2 2 2" xfId="32733"/>
    <cellStyle name="Normal 5 3 3 2 2 2 2 3" xfId="32734"/>
    <cellStyle name="Normal 5 3 3 2 2 2 3" xfId="32735"/>
    <cellStyle name="Normal 5 3 3 2 2 2 4" xfId="32736"/>
    <cellStyle name="Normal 5 3 3 2 2 3" xfId="32737"/>
    <cellStyle name="Normal 5 3 3 2 2 3 2" xfId="32738"/>
    <cellStyle name="Normal 5 3 3 2 2 3 3" xfId="32739"/>
    <cellStyle name="Normal 5 3 3 2 2 4" xfId="32740"/>
    <cellStyle name="Normal 5 3 3 2 2 5" xfId="32741"/>
    <cellStyle name="Normal 5 3 3 2 3" xfId="32742"/>
    <cellStyle name="Normal 5 3 3 2 3 2" xfId="32743"/>
    <cellStyle name="Normal 5 3 3 2 3 2 2" xfId="32744"/>
    <cellStyle name="Normal 5 3 3 2 3 2 3" xfId="32745"/>
    <cellStyle name="Normal 5 3 3 2 3 3" xfId="32746"/>
    <cellStyle name="Normal 5 3 3 2 3 4" xfId="32747"/>
    <cellStyle name="Normal 5 3 3 2 4" xfId="32748"/>
    <cellStyle name="Normal 5 3 3 2 4 2" xfId="32749"/>
    <cellStyle name="Normal 5 3 3 2 4 3" xfId="32750"/>
    <cellStyle name="Normal 5 3 3 2 5" xfId="32751"/>
    <cellStyle name="Normal 5 3 3 2 6" xfId="32752"/>
    <cellStyle name="Normal 5 3 3 3" xfId="32753"/>
    <cellStyle name="Normal 5 3 3 3 2" xfId="32754"/>
    <cellStyle name="Normal 5 3 3 3 2 2" xfId="32755"/>
    <cellStyle name="Normal 5 3 3 3 2 2 2" xfId="32756"/>
    <cellStyle name="Normal 5 3 3 3 2 2 3" xfId="32757"/>
    <cellStyle name="Normal 5 3 3 3 2 3" xfId="32758"/>
    <cellStyle name="Normal 5 3 3 3 2 4" xfId="32759"/>
    <cellStyle name="Normal 5 3 3 3 3" xfId="32760"/>
    <cellStyle name="Normal 5 3 3 3 3 2" xfId="32761"/>
    <cellStyle name="Normal 5 3 3 3 3 3" xfId="32762"/>
    <cellStyle name="Normal 5 3 3 3 4" xfId="32763"/>
    <cellStyle name="Normal 5 3 3 3 5" xfId="32764"/>
    <cellStyle name="Normal 5 3 3 4" xfId="32765"/>
    <cellStyle name="Normal 5 3 3 4 2" xfId="32766"/>
    <cellStyle name="Normal 5 3 3 4 2 2" xfId="32767"/>
    <cellStyle name="Normal 5 3 3 4 2 3" xfId="32768"/>
    <cellStyle name="Normal 5 3 3 4 3" xfId="32769"/>
    <cellStyle name="Normal 5 3 3 4 4" xfId="32770"/>
    <cellStyle name="Normal 5 3 3 5" xfId="32771"/>
    <cellStyle name="Normal 5 3 3 5 2" xfId="32772"/>
    <cellStyle name="Normal 5 3 3 5 3" xfId="32773"/>
    <cellStyle name="Normal 5 3 3 6" xfId="32774"/>
    <cellStyle name="Normal 5 3 3 7" xfId="32775"/>
    <cellStyle name="Normal 5 3 4" xfId="32776"/>
    <cellStyle name="Normal 5 3 4 2" xfId="32777"/>
    <cellStyle name="Normal 5 3 4 2 2" xfId="32778"/>
    <cellStyle name="Normal 5 3 4 2 2 2" xfId="32779"/>
    <cellStyle name="Normal 5 3 4 2 2 2 2" xfId="32780"/>
    <cellStyle name="Normal 5 3 4 2 2 2 2 2" xfId="32781"/>
    <cellStyle name="Normal 5 3 4 2 2 2 2 3" xfId="32782"/>
    <cellStyle name="Normal 5 3 4 2 2 2 3" xfId="32783"/>
    <cellStyle name="Normal 5 3 4 2 2 2 4" xfId="32784"/>
    <cellStyle name="Normal 5 3 4 2 2 3" xfId="32785"/>
    <cellStyle name="Normal 5 3 4 2 2 3 2" xfId="32786"/>
    <cellStyle name="Normal 5 3 4 2 2 3 3" xfId="32787"/>
    <cellStyle name="Normal 5 3 4 2 2 4" xfId="32788"/>
    <cellStyle name="Normal 5 3 4 2 2 5" xfId="32789"/>
    <cellStyle name="Normal 5 3 4 2 3" xfId="32790"/>
    <cellStyle name="Normal 5 3 4 2 3 2" xfId="32791"/>
    <cellStyle name="Normal 5 3 4 2 3 2 2" xfId="32792"/>
    <cellStyle name="Normal 5 3 4 2 3 2 3" xfId="32793"/>
    <cellStyle name="Normal 5 3 4 2 3 3" xfId="32794"/>
    <cellStyle name="Normal 5 3 4 2 3 4" xfId="32795"/>
    <cellStyle name="Normal 5 3 4 2 4" xfId="32796"/>
    <cellStyle name="Normal 5 3 4 2 4 2" xfId="32797"/>
    <cellStyle name="Normal 5 3 4 2 4 3" xfId="32798"/>
    <cellStyle name="Normal 5 3 4 2 5" xfId="32799"/>
    <cellStyle name="Normal 5 3 4 2 6" xfId="32800"/>
    <cellStyle name="Normal 5 3 4 3" xfId="32801"/>
    <cellStyle name="Normal 5 3 4 3 2" xfId="32802"/>
    <cellStyle name="Normal 5 3 4 3 2 2" xfId="32803"/>
    <cellStyle name="Normal 5 3 4 3 2 2 2" xfId="32804"/>
    <cellStyle name="Normal 5 3 4 3 2 2 3" xfId="32805"/>
    <cellStyle name="Normal 5 3 4 3 2 3" xfId="32806"/>
    <cellStyle name="Normal 5 3 4 3 2 4" xfId="32807"/>
    <cellStyle name="Normal 5 3 4 3 3" xfId="32808"/>
    <cellStyle name="Normal 5 3 4 3 3 2" xfId="32809"/>
    <cellStyle name="Normal 5 3 4 3 3 3" xfId="32810"/>
    <cellStyle name="Normal 5 3 4 3 4" xfId="32811"/>
    <cellStyle name="Normal 5 3 4 3 5" xfId="32812"/>
    <cellStyle name="Normal 5 3 4 4" xfId="32813"/>
    <cellStyle name="Normal 5 3 4 4 2" xfId="32814"/>
    <cellStyle name="Normal 5 3 4 4 2 2" xfId="32815"/>
    <cellStyle name="Normal 5 3 4 4 2 3" xfId="32816"/>
    <cellStyle name="Normal 5 3 4 4 3" xfId="32817"/>
    <cellStyle name="Normal 5 3 4 4 4" xfId="32818"/>
    <cellStyle name="Normal 5 3 4 5" xfId="32819"/>
    <cellStyle name="Normal 5 3 4 5 2" xfId="32820"/>
    <cellStyle name="Normal 5 3 4 5 3" xfId="32821"/>
    <cellStyle name="Normal 5 3 4 6" xfId="32822"/>
    <cellStyle name="Normal 5 3 4 7" xfId="32823"/>
    <cellStyle name="Normal 5 3 5" xfId="32824"/>
    <cellStyle name="Normal 5 3 5 2" xfId="32825"/>
    <cellStyle name="Normal 5 3 5 2 2" xfId="32826"/>
    <cellStyle name="Normal 5 3 5 2 2 2" xfId="32827"/>
    <cellStyle name="Normal 5 3 5 2 2 2 2" xfId="32828"/>
    <cellStyle name="Normal 5 3 5 2 2 2 3" xfId="32829"/>
    <cellStyle name="Normal 5 3 5 2 2 3" xfId="32830"/>
    <cellStyle name="Normal 5 3 5 2 2 4" xfId="32831"/>
    <cellStyle name="Normal 5 3 5 2 3" xfId="32832"/>
    <cellStyle name="Normal 5 3 5 2 3 2" xfId="32833"/>
    <cellStyle name="Normal 5 3 5 2 3 3" xfId="32834"/>
    <cellStyle name="Normal 5 3 5 2 4" xfId="32835"/>
    <cellStyle name="Normal 5 3 5 2 5" xfId="32836"/>
    <cellStyle name="Normal 5 3 5 3" xfId="32837"/>
    <cellStyle name="Normal 5 3 5 3 2" xfId="32838"/>
    <cellStyle name="Normal 5 3 5 3 2 2" xfId="32839"/>
    <cellStyle name="Normal 5 3 5 3 2 3" xfId="32840"/>
    <cellStyle name="Normal 5 3 5 3 3" xfId="32841"/>
    <cellStyle name="Normal 5 3 5 3 4" xfId="32842"/>
    <cellStyle name="Normal 5 3 5 4" xfId="32843"/>
    <cellStyle name="Normal 5 3 5 4 2" xfId="32844"/>
    <cellStyle name="Normal 5 3 5 4 3" xfId="32845"/>
    <cellStyle name="Normal 5 3 5 5" xfId="32846"/>
    <cellStyle name="Normal 5 3 5 6" xfId="32847"/>
    <cellStyle name="Normal 5 3 6" xfId="32848"/>
    <cellStyle name="Normal 5 3 6 2" xfId="32849"/>
    <cellStyle name="Normal 5 3 6 2 2" xfId="32850"/>
    <cellStyle name="Normal 5 3 6 2 2 2" xfId="32851"/>
    <cellStyle name="Normal 5 3 6 2 2 3" xfId="32852"/>
    <cellStyle name="Normal 5 3 6 2 3" xfId="32853"/>
    <cellStyle name="Normal 5 3 6 2 4" xfId="32854"/>
    <cellStyle name="Normal 5 3 6 3" xfId="32855"/>
    <cellStyle name="Normal 5 3 6 3 2" xfId="32856"/>
    <cellStyle name="Normal 5 3 6 3 3" xfId="32857"/>
    <cellStyle name="Normal 5 3 6 4" xfId="32858"/>
    <cellStyle name="Normal 5 3 6 5" xfId="32859"/>
    <cellStyle name="Normal 5 3 7" xfId="32860"/>
    <cellStyle name="Normal 5 3 7 2" xfId="32861"/>
    <cellStyle name="Normal 5 3 7 2 2" xfId="32862"/>
    <cellStyle name="Normal 5 3 7 2 3" xfId="32863"/>
    <cellStyle name="Normal 5 3 7 3" xfId="32864"/>
    <cellStyle name="Normal 5 3 7 4" xfId="32865"/>
    <cellStyle name="Normal 5 3 8" xfId="32866"/>
    <cellStyle name="Normal 5 3 8 2" xfId="32867"/>
    <cellStyle name="Normal 5 3 8 2 2" xfId="32868"/>
    <cellStyle name="Normal 5 3 8 2 3" xfId="32869"/>
    <cellStyle name="Normal 5 3 8 3" xfId="32870"/>
    <cellStyle name="Normal 5 3 8 4" xfId="32871"/>
    <cellStyle name="Normal 5 3 9" xfId="32872"/>
    <cellStyle name="Normal 5 3 9 2" xfId="32873"/>
    <cellStyle name="Normal 5 3 9 3" xfId="32874"/>
    <cellStyle name="Normal 5 4" xfId="32875"/>
    <cellStyle name="Normal 5 4 2" xfId="32876"/>
    <cellStyle name="Normal 5 4 2 2" xfId="32877"/>
    <cellStyle name="Normal 5 4 2 2 2" xfId="32878"/>
    <cellStyle name="Normal 5 4 2 3" xfId="32879"/>
    <cellStyle name="Normal 5 4 2 3 2" xfId="32880"/>
    <cellStyle name="Normal 5 4 2 4" xfId="32881"/>
    <cellStyle name="Normal 5 4 2 5" xfId="32882"/>
    <cellStyle name="Normal 5 4 3" xfId="32883"/>
    <cellStyle name="Normal 5 4 3 2" xfId="32884"/>
    <cellStyle name="Normal 5 4 4" xfId="32885"/>
    <cellStyle name="Normal 5 4 4 2" xfId="32886"/>
    <cellStyle name="Normal 5 4 5" xfId="32887"/>
    <cellStyle name="Normal 5 4 6" xfId="32888"/>
    <cellStyle name="Normal 5 5" xfId="32889"/>
    <cellStyle name="Normal 5 5 10" xfId="32890"/>
    <cellStyle name="Normal 5 5 11" xfId="32891"/>
    <cellStyle name="Normal 5 5 2" xfId="32892"/>
    <cellStyle name="Normal 5 5 2 2" xfId="32893"/>
    <cellStyle name="Normal 5 5 2 2 2" xfId="32894"/>
    <cellStyle name="Normal 5 5 2 2 2 2" xfId="32895"/>
    <cellStyle name="Normal 5 5 2 2 2 2 2" xfId="32896"/>
    <cellStyle name="Normal 5 5 2 2 2 2 2 2" xfId="32897"/>
    <cellStyle name="Normal 5 5 2 2 2 2 2 3" xfId="32898"/>
    <cellStyle name="Normal 5 5 2 2 2 2 3" xfId="32899"/>
    <cellStyle name="Normal 5 5 2 2 2 2 4" xfId="32900"/>
    <cellStyle name="Normal 5 5 2 2 2 3" xfId="32901"/>
    <cellStyle name="Normal 5 5 2 2 2 3 2" xfId="32902"/>
    <cellStyle name="Normal 5 5 2 2 2 3 3" xfId="32903"/>
    <cellStyle name="Normal 5 5 2 2 2 4" xfId="32904"/>
    <cellStyle name="Normal 5 5 2 2 2 5" xfId="32905"/>
    <cellStyle name="Normal 5 5 2 2 3" xfId="32906"/>
    <cellStyle name="Normal 5 5 2 2 3 2" xfId="32907"/>
    <cellStyle name="Normal 5 5 2 2 3 2 2" xfId="32908"/>
    <cellStyle name="Normal 5 5 2 2 3 2 3" xfId="32909"/>
    <cellStyle name="Normal 5 5 2 2 3 3" xfId="32910"/>
    <cellStyle name="Normal 5 5 2 2 3 4" xfId="32911"/>
    <cellStyle name="Normal 5 5 2 2 4" xfId="32912"/>
    <cellStyle name="Normal 5 5 2 2 4 2" xfId="32913"/>
    <cellStyle name="Normal 5 5 2 2 4 3" xfId="32914"/>
    <cellStyle name="Normal 5 5 2 2 5" xfId="32915"/>
    <cellStyle name="Normal 5 5 2 2 6" xfId="32916"/>
    <cellStyle name="Normal 5 5 2 3" xfId="32917"/>
    <cellStyle name="Normal 5 5 2 3 2" xfId="32918"/>
    <cellStyle name="Normal 5 5 2 3 2 2" xfId="32919"/>
    <cellStyle name="Normal 5 5 2 3 2 2 2" xfId="32920"/>
    <cellStyle name="Normal 5 5 2 3 2 2 3" xfId="32921"/>
    <cellStyle name="Normal 5 5 2 3 2 3" xfId="32922"/>
    <cellStyle name="Normal 5 5 2 3 2 4" xfId="32923"/>
    <cellStyle name="Normal 5 5 2 3 3" xfId="32924"/>
    <cellStyle name="Normal 5 5 2 3 3 2" xfId="32925"/>
    <cellStyle name="Normal 5 5 2 3 3 3" xfId="32926"/>
    <cellStyle name="Normal 5 5 2 3 4" xfId="32927"/>
    <cellStyle name="Normal 5 5 2 3 5" xfId="32928"/>
    <cellStyle name="Normal 5 5 2 4" xfId="32929"/>
    <cellStyle name="Normal 5 5 2 4 2" xfId="32930"/>
    <cellStyle name="Normal 5 5 2 4 2 2" xfId="32931"/>
    <cellStyle name="Normal 5 5 2 4 2 3" xfId="32932"/>
    <cellStyle name="Normal 5 5 2 4 3" xfId="32933"/>
    <cellStyle name="Normal 5 5 2 4 4" xfId="32934"/>
    <cellStyle name="Normal 5 5 2 5" xfId="32935"/>
    <cellStyle name="Normal 5 5 2 5 2" xfId="32936"/>
    <cellStyle name="Normal 5 5 2 5 3" xfId="32937"/>
    <cellStyle name="Normal 5 5 2 6" xfId="32938"/>
    <cellStyle name="Normal 5 5 2 7" xfId="32939"/>
    <cellStyle name="Normal 5 5 3" xfId="32940"/>
    <cellStyle name="Normal 5 5 3 2" xfId="32941"/>
    <cellStyle name="Normal 5 5 3 2 2" xfId="32942"/>
    <cellStyle name="Normal 5 5 3 2 2 2" xfId="32943"/>
    <cellStyle name="Normal 5 5 3 2 2 2 2" xfId="32944"/>
    <cellStyle name="Normal 5 5 3 2 2 2 2 2" xfId="32945"/>
    <cellStyle name="Normal 5 5 3 2 2 2 2 3" xfId="32946"/>
    <cellStyle name="Normal 5 5 3 2 2 2 3" xfId="32947"/>
    <cellStyle name="Normal 5 5 3 2 2 2 4" xfId="32948"/>
    <cellStyle name="Normal 5 5 3 2 2 3" xfId="32949"/>
    <cellStyle name="Normal 5 5 3 2 2 3 2" xfId="32950"/>
    <cellStyle name="Normal 5 5 3 2 2 3 3" xfId="32951"/>
    <cellStyle name="Normal 5 5 3 2 2 4" xfId="32952"/>
    <cellStyle name="Normal 5 5 3 2 2 5" xfId="32953"/>
    <cellStyle name="Normal 5 5 3 2 3" xfId="32954"/>
    <cellStyle name="Normal 5 5 3 2 3 2" xfId="32955"/>
    <cellStyle name="Normal 5 5 3 2 3 2 2" xfId="32956"/>
    <cellStyle name="Normal 5 5 3 2 3 2 3" xfId="32957"/>
    <cellStyle name="Normal 5 5 3 2 3 3" xfId="32958"/>
    <cellStyle name="Normal 5 5 3 2 3 4" xfId="32959"/>
    <cellStyle name="Normal 5 5 3 2 4" xfId="32960"/>
    <cellStyle name="Normal 5 5 3 2 4 2" xfId="32961"/>
    <cellStyle name="Normal 5 5 3 2 4 3" xfId="32962"/>
    <cellStyle name="Normal 5 5 3 2 5" xfId="32963"/>
    <cellStyle name="Normal 5 5 3 2 6" xfId="32964"/>
    <cellStyle name="Normal 5 5 3 3" xfId="32965"/>
    <cellStyle name="Normal 5 5 3 3 2" xfId="32966"/>
    <cellStyle name="Normal 5 5 3 3 2 2" xfId="32967"/>
    <cellStyle name="Normal 5 5 3 3 2 2 2" xfId="32968"/>
    <cellStyle name="Normal 5 5 3 3 2 2 3" xfId="32969"/>
    <cellStyle name="Normal 5 5 3 3 2 3" xfId="32970"/>
    <cellStyle name="Normal 5 5 3 3 2 4" xfId="32971"/>
    <cellStyle name="Normal 5 5 3 3 3" xfId="32972"/>
    <cellStyle name="Normal 5 5 3 3 3 2" xfId="32973"/>
    <cellStyle name="Normal 5 5 3 3 3 3" xfId="32974"/>
    <cellStyle name="Normal 5 5 3 3 4" xfId="32975"/>
    <cellStyle name="Normal 5 5 3 3 5" xfId="32976"/>
    <cellStyle name="Normal 5 5 3 4" xfId="32977"/>
    <cellStyle name="Normal 5 5 3 4 2" xfId="32978"/>
    <cellStyle name="Normal 5 5 3 4 2 2" xfId="32979"/>
    <cellStyle name="Normal 5 5 3 4 2 3" xfId="32980"/>
    <cellStyle name="Normal 5 5 3 4 3" xfId="32981"/>
    <cellStyle name="Normal 5 5 3 4 4" xfId="32982"/>
    <cellStyle name="Normal 5 5 3 5" xfId="32983"/>
    <cellStyle name="Normal 5 5 3 5 2" xfId="32984"/>
    <cellStyle name="Normal 5 5 3 5 3" xfId="32985"/>
    <cellStyle name="Normal 5 5 3 6" xfId="32986"/>
    <cellStyle name="Normal 5 5 3 7" xfId="32987"/>
    <cellStyle name="Normal 5 5 4" xfId="32988"/>
    <cellStyle name="Normal 5 5 4 2" xfId="32989"/>
    <cellStyle name="Normal 5 5 4 2 2" xfId="32990"/>
    <cellStyle name="Normal 5 5 4 2 2 2" xfId="32991"/>
    <cellStyle name="Normal 5 5 4 2 2 2 2" xfId="32992"/>
    <cellStyle name="Normal 5 5 4 2 2 2 3" xfId="32993"/>
    <cellStyle name="Normal 5 5 4 2 2 3" xfId="32994"/>
    <cellStyle name="Normal 5 5 4 2 2 4" xfId="32995"/>
    <cellStyle name="Normal 5 5 4 2 3" xfId="32996"/>
    <cellStyle name="Normal 5 5 4 2 3 2" xfId="32997"/>
    <cellStyle name="Normal 5 5 4 2 3 3" xfId="32998"/>
    <cellStyle name="Normal 5 5 4 2 4" xfId="32999"/>
    <cellStyle name="Normal 5 5 4 2 5" xfId="33000"/>
    <cellStyle name="Normal 5 5 4 3" xfId="33001"/>
    <cellStyle name="Normal 5 5 4 3 2" xfId="33002"/>
    <cellStyle name="Normal 5 5 4 3 2 2" xfId="33003"/>
    <cellStyle name="Normal 5 5 4 3 2 3" xfId="33004"/>
    <cellStyle name="Normal 5 5 4 3 3" xfId="33005"/>
    <cellStyle name="Normal 5 5 4 3 4" xfId="33006"/>
    <cellStyle name="Normal 5 5 4 4" xfId="33007"/>
    <cellStyle name="Normal 5 5 4 4 2" xfId="33008"/>
    <cellStyle name="Normal 5 5 4 4 3" xfId="33009"/>
    <cellStyle name="Normal 5 5 4 5" xfId="33010"/>
    <cellStyle name="Normal 5 5 4 6" xfId="33011"/>
    <cellStyle name="Normal 5 5 5" xfId="33012"/>
    <cellStyle name="Normal 5 5 5 2" xfId="33013"/>
    <cellStyle name="Normal 5 5 5 2 2" xfId="33014"/>
    <cellStyle name="Normal 5 5 5 2 2 2" xfId="33015"/>
    <cellStyle name="Normal 5 5 5 2 2 3" xfId="33016"/>
    <cellStyle name="Normal 5 5 5 2 3" xfId="33017"/>
    <cellStyle name="Normal 5 5 5 2 4" xfId="33018"/>
    <cellStyle name="Normal 5 5 5 3" xfId="33019"/>
    <cellStyle name="Normal 5 5 5 3 2" xfId="33020"/>
    <cellStyle name="Normal 5 5 5 3 3" xfId="33021"/>
    <cellStyle name="Normal 5 5 5 4" xfId="33022"/>
    <cellStyle name="Normal 5 5 5 5" xfId="33023"/>
    <cellStyle name="Normal 5 5 6" xfId="33024"/>
    <cellStyle name="Normal 5 5 6 2" xfId="33025"/>
    <cellStyle name="Normal 5 5 6 2 2" xfId="33026"/>
    <cellStyle name="Normal 5 5 6 2 3" xfId="33027"/>
    <cellStyle name="Normal 5 5 6 3" xfId="33028"/>
    <cellStyle name="Normal 5 5 6 4" xfId="33029"/>
    <cellStyle name="Normal 5 5 7" xfId="33030"/>
    <cellStyle name="Normal 5 5 7 2" xfId="33031"/>
    <cellStyle name="Normal 5 5 7 2 2" xfId="33032"/>
    <cellStyle name="Normal 5 5 7 2 3" xfId="33033"/>
    <cellStyle name="Normal 5 5 7 3" xfId="33034"/>
    <cellStyle name="Normal 5 5 7 4" xfId="33035"/>
    <cellStyle name="Normal 5 5 8" xfId="33036"/>
    <cellStyle name="Normal 5 5 8 2" xfId="33037"/>
    <cellStyle name="Normal 5 5 8 3" xfId="33038"/>
    <cellStyle name="Normal 5 5 9" xfId="33039"/>
    <cellStyle name="Normal 5 5 9 2" xfId="33040"/>
    <cellStyle name="Normal 5 6" xfId="33041"/>
    <cellStyle name="Normal 5 6 2" xfId="33042"/>
    <cellStyle name="Normal 5 6 2 2" xfId="33043"/>
    <cellStyle name="Normal 5 6 2 2 2" xfId="33044"/>
    <cellStyle name="Normal 5 6 2 2 3" xfId="33045"/>
    <cellStyle name="Normal 5 6 2 3" xfId="33046"/>
    <cellStyle name="Normal 5 6 2 4" xfId="33047"/>
    <cellStyle name="Normal 5 6 3" xfId="33048"/>
    <cellStyle name="Normal 5 7" xfId="33049"/>
    <cellStyle name="Normal 5 7 2" xfId="33050"/>
    <cellStyle name="Normal 5 7 3" xfId="33051"/>
    <cellStyle name="Normal 5 8" xfId="33052"/>
    <cellStyle name="Normal 5 8 2" xfId="33053"/>
    <cellStyle name="Normal 5 9" xfId="33054"/>
    <cellStyle name="Normal 5 9 2" xfId="33055"/>
    <cellStyle name="Normal 50" xfId="33056"/>
    <cellStyle name="Normal 50 2" xfId="33057"/>
    <cellStyle name="Normal 50 2 2" xfId="33058"/>
    <cellStyle name="Normal 50 2 2 2" xfId="33059"/>
    <cellStyle name="Normal 50 2 2 2 2" xfId="33060"/>
    <cellStyle name="Normal 50 2 2 2 2 2" xfId="33061"/>
    <cellStyle name="Normal 50 2 2 2 2 2 2" xfId="33062"/>
    <cellStyle name="Normal 50 2 2 2 2 3" xfId="33063"/>
    <cellStyle name="Normal 50 2 2 2 3" xfId="33064"/>
    <cellStyle name="Normal 50 2 2 2 3 2" xfId="33065"/>
    <cellStyle name="Normal 50 2 2 2 4" xfId="33066"/>
    <cellStyle name="Normal 50 2 2 3" xfId="33067"/>
    <cellStyle name="Normal 50 2 2 3 2" xfId="33068"/>
    <cellStyle name="Normal 50 2 2 3 2 2" xfId="33069"/>
    <cellStyle name="Normal 50 2 2 3 3" xfId="33070"/>
    <cellStyle name="Normal 50 2 2 4" xfId="33071"/>
    <cellStyle name="Normal 50 2 2 4 2" xfId="33072"/>
    <cellStyle name="Normal 50 2 2 5" xfId="33073"/>
    <cellStyle name="Normal 50 2 3" xfId="33074"/>
    <cellStyle name="Normal 50 2 3 2" xfId="33075"/>
    <cellStyle name="Normal 50 2 3 2 2" xfId="33076"/>
    <cellStyle name="Normal 50 2 3 2 2 2" xfId="33077"/>
    <cellStyle name="Normal 50 2 3 2 2 2 2" xfId="33078"/>
    <cellStyle name="Normal 50 2 3 2 2 3" xfId="33079"/>
    <cellStyle name="Normal 50 2 3 2 3" xfId="33080"/>
    <cellStyle name="Normal 50 2 3 2 3 2" xfId="33081"/>
    <cellStyle name="Normal 50 2 3 2 4" xfId="33082"/>
    <cellStyle name="Normal 50 2 3 3" xfId="33083"/>
    <cellStyle name="Normal 50 2 3 3 2" xfId="33084"/>
    <cellStyle name="Normal 50 2 3 3 2 2" xfId="33085"/>
    <cellStyle name="Normal 50 2 3 3 3" xfId="33086"/>
    <cellStyle name="Normal 50 2 3 4" xfId="33087"/>
    <cellStyle name="Normal 50 2 3 4 2" xfId="33088"/>
    <cellStyle name="Normal 50 2 3 5" xfId="33089"/>
    <cellStyle name="Normal 50 2 4" xfId="33090"/>
    <cellStyle name="Normal 50 2 4 2" xfId="33091"/>
    <cellStyle name="Normal 50 2 4 2 2" xfId="33092"/>
    <cellStyle name="Normal 50 2 4 2 2 2" xfId="33093"/>
    <cellStyle name="Normal 50 2 4 2 3" xfId="33094"/>
    <cellStyle name="Normal 50 2 4 3" xfId="33095"/>
    <cellStyle name="Normal 50 2 4 3 2" xfId="33096"/>
    <cellStyle name="Normal 50 2 4 4" xfId="33097"/>
    <cellStyle name="Normal 50 2 5" xfId="33098"/>
    <cellStyle name="Normal 50 2 5 2" xfId="33099"/>
    <cellStyle name="Normal 50 2 5 2 2" xfId="33100"/>
    <cellStyle name="Normal 50 2 5 3" xfId="33101"/>
    <cellStyle name="Normal 50 2 6" xfId="33102"/>
    <cellStyle name="Normal 50 2 6 2" xfId="33103"/>
    <cellStyle name="Normal 50 2 7" xfId="33104"/>
    <cellStyle name="Normal 50 3" xfId="33105"/>
    <cellStyle name="Normal 50 3 2" xfId="33106"/>
    <cellStyle name="Normal 50 3 2 2" xfId="33107"/>
    <cellStyle name="Normal 50 3 2 2 2" xfId="33108"/>
    <cellStyle name="Normal 50 3 2 2 2 2" xfId="33109"/>
    <cellStyle name="Normal 50 3 2 2 2 2 2" xfId="33110"/>
    <cellStyle name="Normal 50 3 2 2 2 3" xfId="33111"/>
    <cellStyle name="Normal 50 3 2 2 3" xfId="33112"/>
    <cellStyle name="Normal 50 3 2 2 3 2" xfId="33113"/>
    <cellStyle name="Normal 50 3 2 2 4" xfId="33114"/>
    <cellStyle name="Normal 50 3 2 3" xfId="33115"/>
    <cellStyle name="Normal 50 3 2 3 2" xfId="33116"/>
    <cellStyle name="Normal 50 3 2 3 2 2" xfId="33117"/>
    <cellStyle name="Normal 50 3 2 3 3" xfId="33118"/>
    <cellStyle name="Normal 50 3 2 4" xfId="33119"/>
    <cellStyle name="Normal 50 3 2 4 2" xfId="33120"/>
    <cellStyle name="Normal 50 3 2 5" xfId="33121"/>
    <cellStyle name="Normal 50 3 3" xfId="33122"/>
    <cellStyle name="Normal 50 3 3 2" xfId="33123"/>
    <cellStyle name="Normal 50 3 3 2 2" xfId="33124"/>
    <cellStyle name="Normal 50 3 3 2 2 2" xfId="33125"/>
    <cellStyle name="Normal 50 3 3 2 2 2 2" xfId="33126"/>
    <cellStyle name="Normal 50 3 3 2 2 3" xfId="33127"/>
    <cellStyle name="Normal 50 3 3 2 3" xfId="33128"/>
    <cellStyle name="Normal 50 3 3 2 3 2" xfId="33129"/>
    <cellStyle name="Normal 50 3 3 2 4" xfId="33130"/>
    <cellStyle name="Normal 50 3 3 3" xfId="33131"/>
    <cellStyle name="Normal 50 3 3 3 2" xfId="33132"/>
    <cellStyle name="Normal 50 3 3 3 2 2" xfId="33133"/>
    <cellStyle name="Normal 50 3 3 3 3" xfId="33134"/>
    <cellStyle name="Normal 50 3 3 4" xfId="33135"/>
    <cellStyle name="Normal 50 3 3 4 2" xfId="33136"/>
    <cellStyle name="Normal 50 3 3 5" xfId="33137"/>
    <cellStyle name="Normal 50 3 4" xfId="33138"/>
    <cellStyle name="Normal 50 3 4 2" xfId="33139"/>
    <cellStyle name="Normal 50 3 4 2 2" xfId="33140"/>
    <cellStyle name="Normal 50 3 4 2 2 2" xfId="33141"/>
    <cellStyle name="Normal 50 3 4 2 3" xfId="33142"/>
    <cellStyle name="Normal 50 3 4 3" xfId="33143"/>
    <cellStyle name="Normal 50 3 4 3 2" xfId="33144"/>
    <cellStyle name="Normal 50 3 4 4" xfId="33145"/>
    <cellStyle name="Normal 50 3 5" xfId="33146"/>
    <cellStyle name="Normal 50 3 5 2" xfId="33147"/>
    <cellStyle name="Normal 50 3 5 2 2" xfId="33148"/>
    <cellStyle name="Normal 50 3 5 3" xfId="33149"/>
    <cellStyle name="Normal 50 3 6" xfId="33150"/>
    <cellStyle name="Normal 50 3 6 2" xfId="33151"/>
    <cellStyle name="Normal 50 3 7" xfId="33152"/>
    <cellStyle name="Normal 50 4" xfId="33153"/>
    <cellStyle name="Normal 50 4 2" xfId="33154"/>
    <cellStyle name="Normal 50 4 2 2" xfId="33155"/>
    <cellStyle name="Normal 50 4 2 2 2" xfId="33156"/>
    <cellStyle name="Normal 50 4 2 2 2 2" xfId="33157"/>
    <cellStyle name="Normal 50 4 2 2 3" xfId="33158"/>
    <cellStyle name="Normal 50 4 2 3" xfId="33159"/>
    <cellStyle name="Normal 50 4 2 3 2" xfId="33160"/>
    <cellStyle name="Normal 50 4 2 4" xfId="33161"/>
    <cellStyle name="Normal 50 4 3" xfId="33162"/>
    <cellStyle name="Normal 50 4 3 2" xfId="33163"/>
    <cellStyle name="Normal 50 4 3 2 2" xfId="33164"/>
    <cellStyle name="Normal 50 4 3 3" xfId="33165"/>
    <cellStyle name="Normal 50 4 4" xfId="33166"/>
    <cellStyle name="Normal 50 4 4 2" xfId="33167"/>
    <cellStyle name="Normal 50 4 5" xfId="33168"/>
    <cellStyle name="Normal 50 5" xfId="33169"/>
    <cellStyle name="Normal 50 5 2" xfId="33170"/>
    <cellStyle name="Normal 50 5 2 2" xfId="33171"/>
    <cellStyle name="Normal 50 5 2 2 2" xfId="33172"/>
    <cellStyle name="Normal 50 5 2 2 2 2" xfId="33173"/>
    <cellStyle name="Normal 50 5 2 2 3" xfId="33174"/>
    <cellStyle name="Normal 50 5 2 3" xfId="33175"/>
    <cellStyle name="Normal 50 5 2 3 2" xfId="33176"/>
    <cellStyle name="Normal 50 5 2 4" xfId="33177"/>
    <cellStyle name="Normal 50 5 3" xfId="33178"/>
    <cellStyle name="Normal 50 5 3 2" xfId="33179"/>
    <cellStyle name="Normal 50 5 3 2 2" xfId="33180"/>
    <cellStyle name="Normal 50 5 3 3" xfId="33181"/>
    <cellStyle name="Normal 50 5 4" xfId="33182"/>
    <cellStyle name="Normal 50 5 4 2" xfId="33183"/>
    <cellStyle name="Normal 50 5 5" xfId="33184"/>
    <cellStyle name="Normal 50 6" xfId="33185"/>
    <cellStyle name="Normal 50 6 2" xfId="33186"/>
    <cellStyle name="Normal 50 6 2 2" xfId="33187"/>
    <cellStyle name="Normal 50 6 2 2 2" xfId="33188"/>
    <cellStyle name="Normal 50 6 2 3" xfId="33189"/>
    <cellStyle name="Normal 50 6 3" xfId="33190"/>
    <cellStyle name="Normal 50 6 3 2" xfId="33191"/>
    <cellStyle name="Normal 50 6 4" xfId="33192"/>
    <cellStyle name="Normal 50 7" xfId="33193"/>
    <cellStyle name="Normal 50 7 2" xfId="33194"/>
    <cellStyle name="Normal 50 7 2 2" xfId="33195"/>
    <cellStyle name="Normal 50 7 3" xfId="33196"/>
    <cellStyle name="Normal 50 8" xfId="33197"/>
    <cellStyle name="Normal 50 8 2" xfId="33198"/>
    <cellStyle name="Normal 50 9" xfId="33199"/>
    <cellStyle name="Normal 51" xfId="33200"/>
    <cellStyle name="Normal 51 2" xfId="33201"/>
    <cellStyle name="Normal 51 2 2" xfId="33202"/>
    <cellStyle name="Normal 51 2 2 2" xfId="33203"/>
    <cellStyle name="Normal 51 2 2 2 2" xfId="33204"/>
    <cellStyle name="Normal 51 2 2 2 2 2" xfId="33205"/>
    <cellStyle name="Normal 51 2 2 2 2 2 2" xfId="33206"/>
    <cellStyle name="Normal 51 2 2 2 2 3" xfId="33207"/>
    <cellStyle name="Normal 51 2 2 2 3" xfId="33208"/>
    <cellStyle name="Normal 51 2 2 2 3 2" xfId="33209"/>
    <cellStyle name="Normal 51 2 2 2 4" xfId="33210"/>
    <cellStyle name="Normal 51 2 2 3" xfId="33211"/>
    <cellStyle name="Normal 51 2 2 3 2" xfId="33212"/>
    <cellStyle name="Normal 51 2 2 3 2 2" xfId="33213"/>
    <cellStyle name="Normal 51 2 2 3 3" xfId="33214"/>
    <cellStyle name="Normal 51 2 2 4" xfId="33215"/>
    <cellStyle name="Normal 51 2 2 4 2" xfId="33216"/>
    <cellStyle name="Normal 51 2 2 5" xfId="33217"/>
    <cellStyle name="Normal 51 2 3" xfId="33218"/>
    <cellStyle name="Normal 51 2 3 2" xfId="33219"/>
    <cellStyle name="Normal 51 2 3 2 2" xfId="33220"/>
    <cellStyle name="Normal 51 2 3 2 2 2" xfId="33221"/>
    <cellStyle name="Normal 51 2 3 2 2 2 2" xfId="33222"/>
    <cellStyle name="Normal 51 2 3 2 2 3" xfId="33223"/>
    <cellStyle name="Normal 51 2 3 2 3" xfId="33224"/>
    <cellStyle name="Normal 51 2 3 2 3 2" xfId="33225"/>
    <cellStyle name="Normal 51 2 3 2 4" xfId="33226"/>
    <cellStyle name="Normal 51 2 3 3" xfId="33227"/>
    <cellStyle name="Normal 51 2 3 3 2" xfId="33228"/>
    <cellStyle name="Normal 51 2 3 3 2 2" xfId="33229"/>
    <cellStyle name="Normal 51 2 3 3 3" xfId="33230"/>
    <cellStyle name="Normal 51 2 3 4" xfId="33231"/>
    <cellStyle name="Normal 51 2 3 4 2" xfId="33232"/>
    <cellStyle name="Normal 51 2 3 5" xfId="33233"/>
    <cellStyle name="Normal 51 2 4" xfId="33234"/>
    <cellStyle name="Normal 51 2 4 2" xfId="33235"/>
    <cellStyle name="Normal 51 2 4 2 2" xfId="33236"/>
    <cellStyle name="Normal 51 2 4 2 2 2" xfId="33237"/>
    <cellStyle name="Normal 51 2 4 2 3" xfId="33238"/>
    <cellStyle name="Normal 51 2 4 3" xfId="33239"/>
    <cellStyle name="Normal 51 2 4 3 2" xfId="33240"/>
    <cellStyle name="Normal 51 2 4 4" xfId="33241"/>
    <cellStyle name="Normal 51 2 5" xfId="33242"/>
    <cellStyle name="Normal 51 2 5 2" xfId="33243"/>
    <cellStyle name="Normal 51 2 5 2 2" xfId="33244"/>
    <cellStyle name="Normal 51 2 5 3" xfId="33245"/>
    <cellStyle name="Normal 51 2 6" xfId="33246"/>
    <cellStyle name="Normal 51 2 6 2" xfId="33247"/>
    <cellStyle name="Normal 51 2 7" xfId="33248"/>
    <cellStyle name="Normal 51 3" xfId="33249"/>
    <cellStyle name="Normal 51 3 2" xfId="33250"/>
    <cellStyle name="Normal 51 3 2 2" xfId="33251"/>
    <cellStyle name="Normal 51 3 2 2 2" xfId="33252"/>
    <cellStyle name="Normal 51 3 2 2 2 2" xfId="33253"/>
    <cellStyle name="Normal 51 3 2 2 2 2 2" xfId="33254"/>
    <cellStyle name="Normal 51 3 2 2 2 3" xfId="33255"/>
    <cellStyle name="Normal 51 3 2 2 3" xfId="33256"/>
    <cellStyle name="Normal 51 3 2 2 3 2" xfId="33257"/>
    <cellStyle name="Normal 51 3 2 2 4" xfId="33258"/>
    <cellStyle name="Normal 51 3 2 3" xfId="33259"/>
    <cellStyle name="Normal 51 3 2 3 2" xfId="33260"/>
    <cellStyle name="Normal 51 3 2 3 2 2" xfId="33261"/>
    <cellStyle name="Normal 51 3 2 3 3" xfId="33262"/>
    <cellStyle name="Normal 51 3 2 4" xfId="33263"/>
    <cellStyle name="Normal 51 3 2 4 2" xfId="33264"/>
    <cellStyle name="Normal 51 3 2 5" xfId="33265"/>
    <cellStyle name="Normal 51 3 3" xfId="33266"/>
    <cellStyle name="Normal 51 3 3 2" xfId="33267"/>
    <cellStyle name="Normal 51 3 3 2 2" xfId="33268"/>
    <cellStyle name="Normal 51 3 3 2 2 2" xfId="33269"/>
    <cellStyle name="Normal 51 3 3 2 2 2 2" xfId="33270"/>
    <cellStyle name="Normal 51 3 3 2 2 3" xfId="33271"/>
    <cellStyle name="Normal 51 3 3 2 3" xfId="33272"/>
    <cellStyle name="Normal 51 3 3 2 3 2" xfId="33273"/>
    <cellStyle name="Normal 51 3 3 2 4" xfId="33274"/>
    <cellStyle name="Normal 51 3 3 3" xfId="33275"/>
    <cellStyle name="Normal 51 3 3 3 2" xfId="33276"/>
    <cellStyle name="Normal 51 3 3 3 2 2" xfId="33277"/>
    <cellStyle name="Normal 51 3 3 3 3" xfId="33278"/>
    <cellStyle name="Normal 51 3 3 4" xfId="33279"/>
    <cellStyle name="Normal 51 3 3 4 2" xfId="33280"/>
    <cellStyle name="Normal 51 3 3 5" xfId="33281"/>
    <cellStyle name="Normal 51 3 4" xfId="33282"/>
    <cellStyle name="Normal 51 3 4 2" xfId="33283"/>
    <cellStyle name="Normal 51 3 4 2 2" xfId="33284"/>
    <cellStyle name="Normal 51 3 4 2 2 2" xfId="33285"/>
    <cellStyle name="Normal 51 3 4 2 3" xfId="33286"/>
    <cellStyle name="Normal 51 3 4 3" xfId="33287"/>
    <cellStyle name="Normal 51 3 4 3 2" xfId="33288"/>
    <cellStyle name="Normal 51 3 4 4" xfId="33289"/>
    <cellStyle name="Normal 51 3 5" xfId="33290"/>
    <cellStyle name="Normal 51 3 5 2" xfId="33291"/>
    <cellStyle name="Normal 51 3 5 2 2" xfId="33292"/>
    <cellStyle name="Normal 51 3 5 3" xfId="33293"/>
    <cellStyle name="Normal 51 3 6" xfId="33294"/>
    <cellStyle name="Normal 51 3 6 2" xfId="33295"/>
    <cellStyle name="Normal 51 3 7" xfId="33296"/>
    <cellStyle name="Normal 51 4" xfId="33297"/>
    <cellStyle name="Normal 51 4 2" xfId="33298"/>
    <cellStyle name="Normal 51 4 2 2" xfId="33299"/>
    <cellStyle name="Normal 51 4 2 2 2" xfId="33300"/>
    <cellStyle name="Normal 51 4 2 2 2 2" xfId="33301"/>
    <cellStyle name="Normal 51 4 2 2 3" xfId="33302"/>
    <cellStyle name="Normal 51 4 2 3" xfId="33303"/>
    <cellStyle name="Normal 51 4 2 3 2" xfId="33304"/>
    <cellStyle name="Normal 51 4 2 4" xfId="33305"/>
    <cellStyle name="Normal 51 4 3" xfId="33306"/>
    <cellStyle name="Normal 51 4 3 2" xfId="33307"/>
    <cellStyle name="Normal 51 4 3 2 2" xfId="33308"/>
    <cellStyle name="Normal 51 4 3 3" xfId="33309"/>
    <cellStyle name="Normal 51 4 4" xfId="33310"/>
    <cellStyle name="Normal 51 4 4 2" xfId="33311"/>
    <cellStyle name="Normal 51 4 5" xfId="33312"/>
    <cellStyle name="Normal 51 5" xfId="33313"/>
    <cellStyle name="Normal 51 5 2" xfId="33314"/>
    <cellStyle name="Normal 51 5 2 2" xfId="33315"/>
    <cellStyle name="Normal 51 5 2 2 2" xfId="33316"/>
    <cellStyle name="Normal 51 5 2 2 2 2" xfId="33317"/>
    <cellStyle name="Normal 51 5 2 2 3" xfId="33318"/>
    <cellStyle name="Normal 51 5 2 3" xfId="33319"/>
    <cellStyle name="Normal 51 5 2 3 2" xfId="33320"/>
    <cellStyle name="Normal 51 5 2 4" xfId="33321"/>
    <cellStyle name="Normal 51 5 3" xfId="33322"/>
    <cellStyle name="Normal 51 5 3 2" xfId="33323"/>
    <cellStyle name="Normal 51 5 3 2 2" xfId="33324"/>
    <cellStyle name="Normal 51 5 3 3" xfId="33325"/>
    <cellStyle name="Normal 51 5 4" xfId="33326"/>
    <cellStyle name="Normal 51 5 4 2" xfId="33327"/>
    <cellStyle name="Normal 51 5 5" xfId="33328"/>
    <cellStyle name="Normal 51 6" xfId="33329"/>
    <cellStyle name="Normal 51 6 2" xfId="33330"/>
    <cellStyle name="Normal 51 6 2 2" xfId="33331"/>
    <cellStyle name="Normal 51 6 2 2 2" xfId="33332"/>
    <cellStyle name="Normal 51 6 2 3" xfId="33333"/>
    <cellStyle name="Normal 51 6 3" xfId="33334"/>
    <cellStyle name="Normal 51 6 3 2" xfId="33335"/>
    <cellStyle name="Normal 51 6 4" xfId="33336"/>
    <cellStyle name="Normal 51 7" xfId="33337"/>
    <cellStyle name="Normal 51 7 2" xfId="33338"/>
    <cellStyle name="Normal 51 7 2 2" xfId="33339"/>
    <cellStyle name="Normal 51 7 3" xfId="33340"/>
    <cellStyle name="Normal 51 8" xfId="33341"/>
    <cellStyle name="Normal 51 8 2" xfId="33342"/>
    <cellStyle name="Normal 51 9" xfId="33343"/>
    <cellStyle name="Normal 52" xfId="33344"/>
    <cellStyle name="Normal 52 2" xfId="33345"/>
    <cellStyle name="Normal 52 2 2" xfId="33346"/>
    <cellStyle name="Normal 52 2 2 2" xfId="33347"/>
    <cellStyle name="Normal 52 2 2 2 2" xfId="33348"/>
    <cellStyle name="Normal 52 2 2 2 2 2" xfId="33349"/>
    <cellStyle name="Normal 52 2 2 2 2 2 2" xfId="33350"/>
    <cellStyle name="Normal 52 2 2 2 2 3" xfId="33351"/>
    <cellStyle name="Normal 52 2 2 2 3" xfId="33352"/>
    <cellStyle name="Normal 52 2 2 2 3 2" xfId="33353"/>
    <cellStyle name="Normal 52 2 2 2 4" xfId="33354"/>
    <cellStyle name="Normal 52 2 2 3" xfId="33355"/>
    <cellStyle name="Normal 52 2 2 3 2" xfId="33356"/>
    <cellStyle name="Normal 52 2 2 3 2 2" xfId="33357"/>
    <cellStyle name="Normal 52 2 2 3 3" xfId="33358"/>
    <cellStyle name="Normal 52 2 2 4" xfId="33359"/>
    <cellStyle name="Normal 52 2 2 4 2" xfId="33360"/>
    <cellStyle name="Normal 52 2 2 5" xfId="33361"/>
    <cellStyle name="Normal 52 2 3" xfId="33362"/>
    <cellStyle name="Normal 52 2 3 2" xfId="33363"/>
    <cellStyle name="Normal 52 2 3 2 2" xfId="33364"/>
    <cellStyle name="Normal 52 2 3 2 2 2" xfId="33365"/>
    <cellStyle name="Normal 52 2 3 2 2 2 2" xfId="33366"/>
    <cellStyle name="Normal 52 2 3 2 2 3" xfId="33367"/>
    <cellStyle name="Normal 52 2 3 2 3" xfId="33368"/>
    <cellStyle name="Normal 52 2 3 2 3 2" xfId="33369"/>
    <cellStyle name="Normal 52 2 3 2 4" xfId="33370"/>
    <cellStyle name="Normal 52 2 3 3" xfId="33371"/>
    <cellStyle name="Normal 52 2 3 3 2" xfId="33372"/>
    <cellStyle name="Normal 52 2 3 3 2 2" xfId="33373"/>
    <cellStyle name="Normal 52 2 3 3 3" xfId="33374"/>
    <cellStyle name="Normal 52 2 3 4" xfId="33375"/>
    <cellStyle name="Normal 52 2 3 4 2" xfId="33376"/>
    <cellStyle name="Normal 52 2 3 5" xfId="33377"/>
    <cellStyle name="Normal 52 2 4" xfId="33378"/>
    <cellStyle name="Normal 52 2 4 2" xfId="33379"/>
    <cellStyle name="Normal 52 2 4 2 2" xfId="33380"/>
    <cellStyle name="Normal 52 2 4 2 2 2" xfId="33381"/>
    <cellStyle name="Normal 52 2 4 2 3" xfId="33382"/>
    <cellStyle name="Normal 52 2 4 3" xfId="33383"/>
    <cellStyle name="Normal 52 2 4 3 2" xfId="33384"/>
    <cellStyle name="Normal 52 2 4 4" xfId="33385"/>
    <cellStyle name="Normal 52 2 5" xfId="33386"/>
    <cellStyle name="Normal 52 2 5 2" xfId="33387"/>
    <cellStyle name="Normal 52 2 5 2 2" xfId="33388"/>
    <cellStyle name="Normal 52 2 5 3" xfId="33389"/>
    <cellStyle name="Normal 52 2 6" xfId="33390"/>
    <cellStyle name="Normal 52 2 6 2" xfId="33391"/>
    <cellStyle name="Normal 52 2 7" xfId="33392"/>
    <cellStyle name="Normal 52 3" xfId="33393"/>
    <cellStyle name="Normal 52 3 2" xfId="33394"/>
    <cellStyle name="Normal 52 3 2 2" xfId="33395"/>
    <cellStyle name="Normal 52 3 2 2 2" xfId="33396"/>
    <cellStyle name="Normal 52 3 2 2 2 2" xfId="33397"/>
    <cellStyle name="Normal 52 3 2 2 2 2 2" xfId="33398"/>
    <cellStyle name="Normal 52 3 2 2 2 3" xfId="33399"/>
    <cellStyle name="Normal 52 3 2 2 3" xfId="33400"/>
    <cellStyle name="Normal 52 3 2 2 3 2" xfId="33401"/>
    <cellStyle name="Normal 52 3 2 2 4" xfId="33402"/>
    <cellStyle name="Normal 52 3 2 3" xfId="33403"/>
    <cellStyle name="Normal 52 3 2 3 2" xfId="33404"/>
    <cellStyle name="Normal 52 3 2 3 2 2" xfId="33405"/>
    <cellStyle name="Normal 52 3 2 3 3" xfId="33406"/>
    <cellStyle name="Normal 52 3 2 4" xfId="33407"/>
    <cellStyle name="Normal 52 3 2 4 2" xfId="33408"/>
    <cellStyle name="Normal 52 3 2 5" xfId="33409"/>
    <cellStyle name="Normal 52 3 3" xfId="33410"/>
    <cellStyle name="Normal 52 3 3 2" xfId="33411"/>
    <cellStyle name="Normal 52 3 3 2 2" xfId="33412"/>
    <cellStyle name="Normal 52 3 3 2 2 2" xfId="33413"/>
    <cellStyle name="Normal 52 3 3 2 2 2 2" xfId="33414"/>
    <cellStyle name="Normal 52 3 3 2 2 3" xfId="33415"/>
    <cellStyle name="Normal 52 3 3 2 3" xfId="33416"/>
    <cellStyle name="Normal 52 3 3 2 3 2" xfId="33417"/>
    <cellStyle name="Normal 52 3 3 2 4" xfId="33418"/>
    <cellStyle name="Normal 52 3 3 3" xfId="33419"/>
    <cellStyle name="Normal 52 3 3 3 2" xfId="33420"/>
    <cellStyle name="Normal 52 3 3 3 2 2" xfId="33421"/>
    <cellStyle name="Normal 52 3 3 3 3" xfId="33422"/>
    <cellStyle name="Normal 52 3 3 4" xfId="33423"/>
    <cellStyle name="Normal 52 3 3 4 2" xfId="33424"/>
    <cellStyle name="Normal 52 3 3 5" xfId="33425"/>
    <cellStyle name="Normal 52 3 4" xfId="33426"/>
    <cellStyle name="Normal 52 3 4 2" xfId="33427"/>
    <cellStyle name="Normal 52 3 4 2 2" xfId="33428"/>
    <cellStyle name="Normal 52 3 4 2 2 2" xfId="33429"/>
    <cellStyle name="Normal 52 3 4 2 3" xfId="33430"/>
    <cellStyle name="Normal 52 3 4 3" xfId="33431"/>
    <cellStyle name="Normal 52 3 4 3 2" xfId="33432"/>
    <cellStyle name="Normal 52 3 4 4" xfId="33433"/>
    <cellStyle name="Normal 52 3 5" xfId="33434"/>
    <cellStyle name="Normal 52 3 5 2" xfId="33435"/>
    <cellStyle name="Normal 52 3 5 2 2" xfId="33436"/>
    <cellStyle name="Normal 52 3 5 3" xfId="33437"/>
    <cellStyle name="Normal 52 3 6" xfId="33438"/>
    <cellStyle name="Normal 52 3 6 2" xfId="33439"/>
    <cellStyle name="Normal 52 3 7" xfId="33440"/>
    <cellStyle name="Normal 52 4" xfId="33441"/>
    <cellStyle name="Normal 52 4 2" xfId="33442"/>
    <cellStyle name="Normal 52 4 2 2" xfId="33443"/>
    <cellStyle name="Normal 52 4 2 2 2" xfId="33444"/>
    <cellStyle name="Normal 52 4 2 2 2 2" xfId="33445"/>
    <cellStyle name="Normal 52 4 2 2 3" xfId="33446"/>
    <cellStyle name="Normal 52 4 2 3" xfId="33447"/>
    <cellStyle name="Normal 52 4 2 3 2" xfId="33448"/>
    <cellStyle name="Normal 52 4 2 4" xfId="33449"/>
    <cellStyle name="Normal 52 4 3" xfId="33450"/>
    <cellStyle name="Normal 52 4 3 2" xfId="33451"/>
    <cellStyle name="Normal 52 4 3 2 2" xfId="33452"/>
    <cellStyle name="Normal 52 4 3 3" xfId="33453"/>
    <cellStyle name="Normal 52 4 4" xfId="33454"/>
    <cellStyle name="Normal 52 4 4 2" xfId="33455"/>
    <cellStyle name="Normal 52 4 5" xfId="33456"/>
    <cellStyle name="Normal 52 5" xfId="33457"/>
    <cellStyle name="Normal 52 5 2" xfId="33458"/>
    <cellStyle name="Normal 52 5 2 2" xfId="33459"/>
    <cellStyle name="Normal 52 5 2 2 2" xfId="33460"/>
    <cellStyle name="Normal 52 5 2 2 2 2" xfId="33461"/>
    <cellStyle name="Normal 52 5 2 2 3" xfId="33462"/>
    <cellStyle name="Normal 52 5 2 3" xfId="33463"/>
    <cellStyle name="Normal 52 5 2 3 2" xfId="33464"/>
    <cellStyle name="Normal 52 5 2 4" xfId="33465"/>
    <cellStyle name="Normal 52 5 3" xfId="33466"/>
    <cellStyle name="Normal 52 5 3 2" xfId="33467"/>
    <cellStyle name="Normal 52 5 3 2 2" xfId="33468"/>
    <cellStyle name="Normal 52 5 3 3" xfId="33469"/>
    <cellStyle name="Normal 52 5 4" xfId="33470"/>
    <cellStyle name="Normal 52 5 4 2" xfId="33471"/>
    <cellStyle name="Normal 52 5 5" xfId="33472"/>
    <cellStyle name="Normal 52 6" xfId="33473"/>
    <cellStyle name="Normal 52 6 2" xfId="33474"/>
    <cellStyle name="Normal 52 6 2 2" xfId="33475"/>
    <cellStyle name="Normal 52 6 2 2 2" xfId="33476"/>
    <cellStyle name="Normal 52 6 2 3" xfId="33477"/>
    <cellStyle name="Normal 52 6 3" xfId="33478"/>
    <cellStyle name="Normal 52 6 3 2" xfId="33479"/>
    <cellStyle name="Normal 52 6 4" xfId="33480"/>
    <cellStyle name="Normal 52 7" xfId="33481"/>
    <cellStyle name="Normal 52 7 2" xfId="33482"/>
    <cellStyle name="Normal 52 7 2 2" xfId="33483"/>
    <cellStyle name="Normal 52 7 3" xfId="33484"/>
    <cellStyle name="Normal 52 8" xfId="33485"/>
    <cellStyle name="Normal 52 8 2" xfId="33486"/>
    <cellStyle name="Normal 52 9" xfId="33487"/>
    <cellStyle name="Normal 53" xfId="33488"/>
    <cellStyle name="Normal 53 2" xfId="33489"/>
    <cellStyle name="Normal 53 2 2" xfId="33490"/>
    <cellStyle name="Normal 53 2 2 2" xfId="33491"/>
    <cellStyle name="Normal 53 2 2 2 2" xfId="33492"/>
    <cellStyle name="Normal 53 2 2 2 2 2" xfId="33493"/>
    <cellStyle name="Normal 53 2 2 2 2 2 2" xfId="33494"/>
    <cellStyle name="Normal 53 2 2 2 2 3" xfId="33495"/>
    <cellStyle name="Normal 53 2 2 2 3" xfId="33496"/>
    <cellStyle name="Normal 53 2 2 2 3 2" xfId="33497"/>
    <cellStyle name="Normal 53 2 2 2 4" xfId="33498"/>
    <cellStyle name="Normal 53 2 2 3" xfId="33499"/>
    <cellStyle name="Normal 53 2 2 3 2" xfId="33500"/>
    <cellStyle name="Normal 53 2 2 3 2 2" xfId="33501"/>
    <cellStyle name="Normal 53 2 2 3 3" xfId="33502"/>
    <cellStyle name="Normal 53 2 2 4" xfId="33503"/>
    <cellStyle name="Normal 53 2 2 4 2" xfId="33504"/>
    <cellStyle name="Normal 53 2 2 5" xfId="33505"/>
    <cellStyle name="Normal 53 2 3" xfId="33506"/>
    <cellStyle name="Normal 53 2 3 2" xfId="33507"/>
    <cellStyle name="Normal 53 2 3 2 2" xfId="33508"/>
    <cellStyle name="Normal 53 2 3 2 2 2" xfId="33509"/>
    <cellStyle name="Normal 53 2 3 2 2 2 2" xfId="33510"/>
    <cellStyle name="Normal 53 2 3 2 2 3" xfId="33511"/>
    <cellStyle name="Normal 53 2 3 2 3" xfId="33512"/>
    <cellStyle name="Normal 53 2 3 2 3 2" xfId="33513"/>
    <cellStyle name="Normal 53 2 3 2 4" xfId="33514"/>
    <cellStyle name="Normal 53 2 3 3" xfId="33515"/>
    <cellStyle name="Normal 53 2 3 3 2" xfId="33516"/>
    <cellStyle name="Normal 53 2 3 3 2 2" xfId="33517"/>
    <cellStyle name="Normal 53 2 3 3 3" xfId="33518"/>
    <cellStyle name="Normal 53 2 3 4" xfId="33519"/>
    <cellStyle name="Normal 53 2 3 4 2" xfId="33520"/>
    <cellStyle name="Normal 53 2 3 5" xfId="33521"/>
    <cellStyle name="Normal 53 2 4" xfId="33522"/>
    <cellStyle name="Normal 53 2 4 2" xfId="33523"/>
    <cellStyle name="Normal 53 2 4 2 2" xfId="33524"/>
    <cellStyle name="Normal 53 2 4 2 2 2" xfId="33525"/>
    <cellStyle name="Normal 53 2 4 2 3" xfId="33526"/>
    <cellStyle name="Normal 53 2 4 3" xfId="33527"/>
    <cellStyle name="Normal 53 2 4 3 2" xfId="33528"/>
    <cellStyle name="Normal 53 2 4 4" xfId="33529"/>
    <cellStyle name="Normal 53 2 5" xfId="33530"/>
    <cellStyle name="Normal 53 2 5 2" xfId="33531"/>
    <cellStyle name="Normal 53 2 5 2 2" xfId="33532"/>
    <cellStyle name="Normal 53 2 5 3" xfId="33533"/>
    <cellStyle name="Normal 53 2 6" xfId="33534"/>
    <cellStyle name="Normal 53 2 6 2" xfId="33535"/>
    <cellStyle name="Normal 53 2 7" xfId="33536"/>
    <cellStyle name="Normal 53 3" xfId="33537"/>
    <cellStyle name="Normal 53 3 2" xfId="33538"/>
    <cellStyle name="Normal 53 3 2 2" xfId="33539"/>
    <cellStyle name="Normal 53 3 2 2 2" xfId="33540"/>
    <cellStyle name="Normal 53 3 2 2 2 2" xfId="33541"/>
    <cellStyle name="Normal 53 3 2 2 2 2 2" xfId="33542"/>
    <cellStyle name="Normal 53 3 2 2 2 3" xfId="33543"/>
    <cellStyle name="Normal 53 3 2 2 3" xfId="33544"/>
    <cellStyle name="Normal 53 3 2 2 3 2" xfId="33545"/>
    <cellStyle name="Normal 53 3 2 2 4" xfId="33546"/>
    <cellStyle name="Normal 53 3 2 3" xfId="33547"/>
    <cellStyle name="Normal 53 3 2 3 2" xfId="33548"/>
    <cellStyle name="Normal 53 3 2 3 2 2" xfId="33549"/>
    <cellStyle name="Normal 53 3 2 3 3" xfId="33550"/>
    <cellStyle name="Normal 53 3 2 4" xfId="33551"/>
    <cellStyle name="Normal 53 3 2 4 2" xfId="33552"/>
    <cellStyle name="Normal 53 3 2 5" xfId="33553"/>
    <cellStyle name="Normal 53 3 3" xfId="33554"/>
    <cellStyle name="Normal 53 3 3 2" xfId="33555"/>
    <cellStyle name="Normal 53 3 3 2 2" xfId="33556"/>
    <cellStyle name="Normal 53 3 3 2 2 2" xfId="33557"/>
    <cellStyle name="Normal 53 3 3 2 2 2 2" xfId="33558"/>
    <cellStyle name="Normal 53 3 3 2 2 3" xfId="33559"/>
    <cellStyle name="Normal 53 3 3 2 3" xfId="33560"/>
    <cellStyle name="Normal 53 3 3 2 3 2" xfId="33561"/>
    <cellStyle name="Normal 53 3 3 2 4" xfId="33562"/>
    <cellStyle name="Normal 53 3 3 3" xfId="33563"/>
    <cellStyle name="Normal 53 3 3 3 2" xfId="33564"/>
    <cellStyle name="Normal 53 3 3 3 2 2" xfId="33565"/>
    <cellStyle name="Normal 53 3 3 3 3" xfId="33566"/>
    <cellStyle name="Normal 53 3 3 4" xfId="33567"/>
    <cellStyle name="Normal 53 3 3 4 2" xfId="33568"/>
    <cellStyle name="Normal 53 3 3 5" xfId="33569"/>
    <cellStyle name="Normal 53 3 4" xfId="33570"/>
    <cellStyle name="Normal 53 3 4 2" xfId="33571"/>
    <cellStyle name="Normal 53 3 4 2 2" xfId="33572"/>
    <cellStyle name="Normal 53 3 4 2 2 2" xfId="33573"/>
    <cellStyle name="Normal 53 3 4 2 3" xfId="33574"/>
    <cellStyle name="Normal 53 3 4 3" xfId="33575"/>
    <cellStyle name="Normal 53 3 4 3 2" xfId="33576"/>
    <cellStyle name="Normal 53 3 4 4" xfId="33577"/>
    <cellStyle name="Normal 53 3 5" xfId="33578"/>
    <cellStyle name="Normal 53 3 5 2" xfId="33579"/>
    <cellStyle name="Normal 53 3 5 2 2" xfId="33580"/>
    <cellStyle name="Normal 53 3 5 3" xfId="33581"/>
    <cellStyle name="Normal 53 3 6" xfId="33582"/>
    <cellStyle name="Normal 53 3 6 2" xfId="33583"/>
    <cellStyle name="Normal 53 3 7" xfId="33584"/>
    <cellStyle name="Normal 53 4" xfId="33585"/>
    <cellStyle name="Normal 53 4 2" xfId="33586"/>
    <cellStyle name="Normal 53 4 2 2" xfId="33587"/>
    <cellStyle name="Normal 53 4 2 2 2" xfId="33588"/>
    <cellStyle name="Normal 53 4 2 2 2 2" xfId="33589"/>
    <cellStyle name="Normal 53 4 2 2 3" xfId="33590"/>
    <cellStyle name="Normal 53 4 2 3" xfId="33591"/>
    <cellStyle name="Normal 53 4 2 3 2" xfId="33592"/>
    <cellStyle name="Normal 53 4 2 4" xfId="33593"/>
    <cellStyle name="Normal 53 4 3" xfId="33594"/>
    <cellStyle name="Normal 53 4 3 2" xfId="33595"/>
    <cellStyle name="Normal 53 4 3 2 2" xfId="33596"/>
    <cellStyle name="Normal 53 4 3 3" xfId="33597"/>
    <cellStyle name="Normal 53 4 4" xfId="33598"/>
    <cellStyle name="Normal 53 4 4 2" xfId="33599"/>
    <cellStyle name="Normal 53 4 5" xfId="33600"/>
    <cellStyle name="Normal 53 5" xfId="33601"/>
    <cellStyle name="Normal 53 5 2" xfId="33602"/>
    <cellStyle name="Normal 53 5 2 2" xfId="33603"/>
    <cellStyle name="Normal 53 5 2 2 2" xfId="33604"/>
    <cellStyle name="Normal 53 5 2 2 2 2" xfId="33605"/>
    <cellStyle name="Normal 53 5 2 2 3" xfId="33606"/>
    <cellStyle name="Normal 53 5 2 3" xfId="33607"/>
    <cellStyle name="Normal 53 5 2 3 2" xfId="33608"/>
    <cellStyle name="Normal 53 5 2 4" xfId="33609"/>
    <cellStyle name="Normal 53 5 3" xfId="33610"/>
    <cellStyle name="Normal 53 5 3 2" xfId="33611"/>
    <cellStyle name="Normal 53 5 3 2 2" xfId="33612"/>
    <cellStyle name="Normal 53 5 3 3" xfId="33613"/>
    <cellStyle name="Normal 53 5 4" xfId="33614"/>
    <cellStyle name="Normal 53 5 4 2" xfId="33615"/>
    <cellStyle name="Normal 53 5 5" xfId="33616"/>
    <cellStyle name="Normal 53 6" xfId="33617"/>
    <cellStyle name="Normal 53 6 2" xfId="33618"/>
    <cellStyle name="Normal 53 6 2 2" xfId="33619"/>
    <cellStyle name="Normal 53 6 2 2 2" xfId="33620"/>
    <cellStyle name="Normal 53 6 2 3" xfId="33621"/>
    <cellStyle name="Normal 53 6 3" xfId="33622"/>
    <cellStyle name="Normal 53 6 3 2" xfId="33623"/>
    <cellStyle name="Normal 53 6 4" xfId="33624"/>
    <cellStyle name="Normal 53 7" xfId="33625"/>
    <cellStyle name="Normal 53 7 2" xfId="33626"/>
    <cellStyle name="Normal 53 7 2 2" xfId="33627"/>
    <cellStyle name="Normal 53 7 3" xfId="33628"/>
    <cellStyle name="Normal 53 8" xfId="33629"/>
    <cellStyle name="Normal 53 8 2" xfId="33630"/>
    <cellStyle name="Normal 53 9" xfId="33631"/>
    <cellStyle name="Normal 54" xfId="33632"/>
    <cellStyle name="Normal 54 2" xfId="33633"/>
    <cellStyle name="Normal 54 2 2" xfId="33634"/>
    <cellStyle name="Normal 54 2 2 2" xfId="33635"/>
    <cellStyle name="Normal 54 2 2 2 2" xfId="33636"/>
    <cellStyle name="Normal 54 2 2 2 2 2" xfId="33637"/>
    <cellStyle name="Normal 54 2 2 2 2 2 2" xfId="33638"/>
    <cellStyle name="Normal 54 2 2 2 2 3" xfId="33639"/>
    <cellStyle name="Normal 54 2 2 2 3" xfId="33640"/>
    <cellStyle name="Normal 54 2 2 2 3 2" xfId="33641"/>
    <cellStyle name="Normal 54 2 2 2 4" xfId="33642"/>
    <cellStyle name="Normal 54 2 2 3" xfId="33643"/>
    <cellStyle name="Normal 54 2 2 3 2" xfId="33644"/>
    <cellStyle name="Normal 54 2 2 3 2 2" xfId="33645"/>
    <cellStyle name="Normal 54 2 2 3 3" xfId="33646"/>
    <cellStyle name="Normal 54 2 2 4" xfId="33647"/>
    <cellStyle name="Normal 54 2 2 4 2" xfId="33648"/>
    <cellStyle name="Normal 54 2 2 5" xfId="33649"/>
    <cellStyle name="Normal 54 2 3" xfId="33650"/>
    <cellStyle name="Normal 54 2 3 2" xfId="33651"/>
    <cellStyle name="Normal 54 2 3 2 2" xfId="33652"/>
    <cellStyle name="Normal 54 2 3 2 2 2" xfId="33653"/>
    <cellStyle name="Normal 54 2 3 2 2 2 2" xfId="33654"/>
    <cellStyle name="Normal 54 2 3 2 2 3" xfId="33655"/>
    <cellStyle name="Normal 54 2 3 2 3" xfId="33656"/>
    <cellStyle name="Normal 54 2 3 2 3 2" xfId="33657"/>
    <cellStyle name="Normal 54 2 3 2 4" xfId="33658"/>
    <cellStyle name="Normal 54 2 3 3" xfId="33659"/>
    <cellStyle name="Normal 54 2 3 3 2" xfId="33660"/>
    <cellStyle name="Normal 54 2 3 3 2 2" xfId="33661"/>
    <cellStyle name="Normal 54 2 3 3 3" xfId="33662"/>
    <cellStyle name="Normal 54 2 3 4" xfId="33663"/>
    <cellStyle name="Normal 54 2 3 4 2" xfId="33664"/>
    <cellStyle name="Normal 54 2 3 5" xfId="33665"/>
    <cellStyle name="Normal 54 2 4" xfId="33666"/>
    <cellStyle name="Normal 54 2 4 2" xfId="33667"/>
    <cellStyle name="Normal 54 2 4 2 2" xfId="33668"/>
    <cellStyle name="Normal 54 2 4 2 2 2" xfId="33669"/>
    <cellStyle name="Normal 54 2 4 2 3" xfId="33670"/>
    <cellStyle name="Normal 54 2 4 3" xfId="33671"/>
    <cellStyle name="Normal 54 2 4 3 2" xfId="33672"/>
    <cellStyle name="Normal 54 2 4 4" xfId="33673"/>
    <cellStyle name="Normal 54 2 5" xfId="33674"/>
    <cellStyle name="Normal 54 2 5 2" xfId="33675"/>
    <cellStyle name="Normal 54 2 5 2 2" xfId="33676"/>
    <cellStyle name="Normal 54 2 5 3" xfId="33677"/>
    <cellStyle name="Normal 54 2 6" xfId="33678"/>
    <cellStyle name="Normal 54 2 6 2" xfId="33679"/>
    <cellStyle name="Normal 54 2 7" xfId="33680"/>
    <cellStyle name="Normal 54 3" xfId="33681"/>
    <cellStyle name="Normal 54 3 2" xfId="33682"/>
    <cellStyle name="Normal 54 3 2 2" xfId="33683"/>
    <cellStyle name="Normal 54 3 2 2 2" xfId="33684"/>
    <cellStyle name="Normal 54 3 2 2 2 2" xfId="33685"/>
    <cellStyle name="Normal 54 3 2 2 2 2 2" xfId="33686"/>
    <cellStyle name="Normal 54 3 2 2 2 3" xfId="33687"/>
    <cellStyle name="Normal 54 3 2 2 3" xfId="33688"/>
    <cellStyle name="Normal 54 3 2 2 3 2" xfId="33689"/>
    <cellStyle name="Normal 54 3 2 2 4" xfId="33690"/>
    <cellStyle name="Normal 54 3 2 3" xfId="33691"/>
    <cellStyle name="Normal 54 3 2 3 2" xfId="33692"/>
    <cellStyle name="Normal 54 3 2 3 2 2" xfId="33693"/>
    <cellStyle name="Normal 54 3 2 3 3" xfId="33694"/>
    <cellStyle name="Normal 54 3 2 4" xfId="33695"/>
    <cellStyle name="Normal 54 3 2 4 2" xfId="33696"/>
    <cellStyle name="Normal 54 3 2 5" xfId="33697"/>
    <cellStyle name="Normal 54 3 3" xfId="33698"/>
    <cellStyle name="Normal 54 3 3 2" xfId="33699"/>
    <cellStyle name="Normal 54 3 3 2 2" xfId="33700"/>
    <cellStyle name="Normal 54 3 3 2 2 2" xfId="33701"/>
    <cellStyle name="Normal 54 3 3 2 2 2 2" xfId="33702"/>
    <cellStyle name="Normal 54 3 3 2 2 3" xfId="33703"/>
    <cellStyle name="Normal 54 3 3 2 3" xfId="33704"/>
    <cellStyle name="Normal 54 3 3 2 3 2" xfId="33705"/>
    <cellStyle name="Normal 54 3 3 2 4" xfId="33706"/>
    <cellStyle name="Normal 54 3 3 3" xfId="33707"/>
    <cellStyle name="Normal 54 3 3 3 2" xfId="33708"/>
    <cellStyle name="Normal 54 3 3 3 2 2" xfId="33709"/>
    <cellStyle name="Normal 54 3 3 3 3" xfId="33710"/>
    <cellStyle name="Normal 54 3 3 4" xfId="33711"/>
    <cellStyle name="Normal 54 3 3 4 2" xfId="33712"/>
    <cellStyle name="Normal 54 3 3 5" xfId="33713"/>
    <cellStyle name="Normal 54 3 4" xfId="33714"/>
    <cellStyle name="Normal 54 3 4 2" xfId="33715"/>
    <cellStyle name="Normal 54 3 4 2 2" xfId="33716"/>
    <cellStyle name="Normal 54 3 4 2 2 2" xfId="33717"/>
    <cellStyle name="Normal 54 3 4 2 3" xfId="33718"/>
    <cellStyle name="Normal 54 3 4 3" xfId="33719"/>
    <cellStyle name="Normal 54 3 4 3 2" xfId="33720"/>
    <cellStyle name="Normal 54 3 4 4" xfId="33721"/>
    <cellStyle name="Normal 54 3 5" xfId="33722"/>
    <cellStyle name="Normal 54 3 5 2" xfId="33723"/>
    <cellStyle name="Normal 54 3 5 2 2" xfId="33724"/>
    <cellStyle name="Normal 54 3 5 3" xfId="33725"/>
    <cellStyle name="Normal 54 3 6" xfId="33726"/>
    <cellStyle name="Normal 54 3 6 2" xfId="33727"/>
    <cellStyle name="Normal 54 3 7" xfId="33728"/>
    <cellStyle name="Normal 54 4" xfId="33729"/>
    <cellStyle name="Normal 54 4 2" xfId="33730"/>
    <cellStyle name="Normal 54 4 2 2" xfId="33731"/>
    <cellStyle name="Normal 54 4 2 2 2" xfId="33732"/>
    <cellStyle name="Normal 54 4 2 2 2 2" xfId="33733"/>
    <cellStyle name="Normal 54 4 2 2 3" xfId="33734"/>
    <cellStyle name="Normal 54 4 2 3" xfId="33735"/>
    <cellStyle name="Normal 54 4 2 3 2" xfId="33736"/>
    <cellStyle name="Normal 54 4 2 4" xfId="33737"/>
    <cellStyle name="Normal 54 4 3" xfId="33738"/>
    <cellStyle name="Normal 54 4 3 2" xfId="33739"/>
    <cellStyle name="Normal 54 4 3 2 2" xfId="33740"/>
    <cellStyle name="Normal 54 4 3 3" xfId="33741"/>
    <cellStyle name="Normal 54 4 4" xfId="33742"/>
    <cellStyle name="Normal 54 4 4 2" xfId="33743"/>
    <cellStyle name="Normal 54 4 5" xfId="33744"/>
    <cellStyle name="Normal 54 5" xfId="33745"/>
    <cellStyle name="Normal 54 5 2" xfId="33746"/>
    <cellStyle name="Normal 54 5 2 2" xfId="33747"/>
    <cellStyle name="Normal 54 5 2 2 2" xfId="33748"/>
    <cellStyle name="Normal 54 5 2 2 2 2" xfId="33749"/>
    <cellStyle name="Normal 54 5 2 2 3" xfId="33750"/>
    <cellStyle name="Normal 54 5 2 3" xfId="33751"/>
    <cellStyle name="Normal 54 5 2 3 2" xfId="33752"/>
    <cellStyle name="Normal 54 5 2 4" xfId="33753"/>
    <cellStyle name="Normal 54 5 3" xfId="33754"/>
    <cellStyle name="Normal 54 5 3 2" xfId="33755"/>
    <cellStyle name="Normal 54 5 3 2 2" xfId="33756"/>
    <cellStyle name="Normal 54 5 3 3" xfId="33757"/>
    <cellStyle name="Normal 54 5 4" xfId="33758"/>
    <cellStyle name="Normal 54 5 4 2" xfId="33759"/>
    <cellStyle name="Normal 54 5 5" xfId="33760"/>
    <cellStyle name="Normal 54 6" xfId="33761"/>
    <cellStyle name="Normal 54 6 2" xfId="33762"/>
    <cellStyle name="Normal 54 6 2 2" xfId="33763"/>
    <cellStyle name="Normal 54 6 2 2 2" xfId="33764"/>
    <cellStyle name="Normal 54 6 2 3" xfId="33765"/>
    <cellStyle name="Normal 54 6 3" xfId="33766"/>
    <cellStyle name="Normal 54 6 3 2" xfId="33767"/>
    <cellStyle name="Normal 54 6 4" xfId="33768"/>
    <cellStyle name="Normal 54 7" xfId="33769"/>
    <cellStyle name="Normal 54 7 2" xfId="33770"/>
    <cellStyle name="Normal 54 7 2 2" xfId="33771"/>
    <cellStyle name="Normal 54 7 3" xfId="33772"/>
    <cellStyle name="Normal 54 8" xfId="33773"/>
    <cellStyle name="Normal 54 8 2" xfId="33774"/>
    <cellStyle name="Normal 54 9" xfId="33775"/>
    <cellStyle name="Normal 55" xfId="33776"/>
    <cellStyle name="Normal 55 2" xfId="33777"/>
    <cellStyle name="Normal 55 2 2" xfId="33778"/>
    <cellStyle name="Normal 55 2 2 2" xfId="33779"/>
    <cellStyle name="Normal 55 2 2 2 2" xfId="33780"/>
    <cellStyle name="Normal 55 2 2 2 2 2" xfId="33781"/>
    <cellStyle name="Normal 55 2 2 2 2 2 2" xfId="33782"/>
    <cellStyle name="Normal 55 2 2 2 2 3" xfId="33783"/>
    <cellStyle name="Normal 55 2 2 2 3" xfId="33784"/>
    <cellStyle name="Normal 55 2 2 2 3 2" xfId="33785"/>
    <cellStyle name="Normal 55 2 2 2 4" xfId="33786"/>
    <cellStyle name="Normal 55 2 2 3" xfId="33787"/>
    <cellStyle name="Normal 55 2 2 3 2" xfId="33788"/>
    <cellStyle name="Normal 55 2 2 3 2 2" xfId="33789"/>
    <cellStyle name="Normal 55 2 2 3 3" xfId="33790"/>
    <cellStyle name="Normal 55 2 2 4" xfId="33791"/>
    <cellStyle name="Normal 55 2 2 4 2" xfId="33792"/>
    <cellStyle name="Normal 55 2 2 5" xfId="33793"/>
    <cellStyle name="Normal 55 2 3" xfId="33794"/>
    <cellStyle name="Normal 55 2 3 2" xfId="33795"/>
    <cellStyle name="Normal 55 2 3 2 2" xfId="33796"/>
    <cellStyle name="Normal 55 2 3 2 2 2" xfId="33797"/>
    <cellStyle name="Normal 55 2 3 2 2 2 2" xfId="33798"/>
    <cellStyle name="Normal 55 2 3 2 2 3" xfId="33799"/>
    <cellStyle name="Normal 55 2 3 2 3" xfId="33800"/>
    <cellStyle name="Normal 55 2 3 2 3 2" xfId="33801"/>
    <cellStyle name="Normal 55 2 3 2 4" xfId="33802"/>
    <cellStyle name="Normal 55 2 3 3" xfId="33803"/>
    <cellStyle name="Normal 55 2 3 3 2" xfId="33804"/>
    <cellStyle name="Normal 55 2 3 3 2 2" xfId="33805"/>
    <cellStyle name="Normal 55 2 3 3 3" xfId="33806"/>
    <cellStyle name="Normal 55 2 3 4" xfId="33807"/>
    <cellStyle name="Normal 55 2 3 4 2" xfId="33808"/>
    <cellStyle name="Normal 55 2 3 5" xfId="33809"/>
    <cellStyle name="Normal 55 2 4" xfId="33810"/>
    <cellStyle name="Normal 55 2 4 2" xfId="33811"/>
    <cellStyle name="Normal 55 2 4 2 2" xfId="33812"/>
    <cellStyle name="Normal 55 2 4 2 2 2" xfId="33813"/>
    <cellStyle name="Normal 55 2 4 2 3" xfId="33814"/>
    <cellStyle name="Normal 55 2 4 3" xfId="33815"/>
    <cellStyle name="Normal 55 2 4 3 2" xfId="33816"/>
    <cellStyle name="Normal 55 2 4 4" xfId="33817"/>
    <cellStyle name="Normal 55 2 5" xfId="33818"/>
    <cellStyle name="Normal 55 2 5 2" xfId="33819"/>
    <cellStyle name="Normal 55 2 5 2 2" xfId="33820"/>
    <cellStyle name="Normal 55 2 5 3" xfId="33821"/>
    <cellStyle name="Normal 55 2 6" xfId="33822"/>
    <cellStyle name="Normal 55 2 6 2" xfId="33823"/>
    <cellStyle name="Normal 55 2 7" xfId="33824"/>
    <cellStyle name="Normal 55 3" xfId="33825"/>
    <cellStyle name="Normal 55 3 2" xfId="33826"/>
    <cellStyle name="Normal 55 3 2 2" xfId="33827"/>
    <cellStyle name="Normal 55 3 2 2 2" xfId="33828"/>
    <cellStyle name="Normal 55 3 2 2 2 2" xfId="33829"/>
    <cellStyle name="Normal 55 3 2 2 2 2 2" xfId="33830"/>
    <cellStyle name="Normal 55 3 2 2 2 3" xfId="33831"/>
    <cellStyle name="Normal 55 3 2 2 3" xfId="33832"/>
    <cellStyle name="Normal 55 3 2 2 3 2" xfId="33833"/>
    <cellStyle name="Normal 55 3 2 2 4" xfId="33834"/>
    <cellStyle name="Normal 55 3 2 3" xfId="33835"/>
    <cellStyle name="Normal 55 3 2 3 2" xfId="33836"/>
    <cellStyle name="Normal 55 3 2 3 2 2" xfId="33837"/>
    <cellStyle name="Normal 55 3 2 3 3" xfId="33838"/>
    <cellStyle name="Normal 55 3 2 4" xfId="33839"/>
    <cellStyle name="Normal 55 3 2 4 2" xfId="33840"/>
    <cellStyle name="Normal 55 3 2 5" xfId="33841"/>
    <cellStyle name="Normal 55 3 3" xfId="33842"/>
    <cellStyle name="Normal 55 3 3 2" xfId="33843"/>
    <cellStyle name="Normal 55 3 3 2 2" xfId="33844"/>
    <cellStyle name="Normal 55 3 3 2 2 2" xfId="33845"/>
    <cellStyle name="Normal 55 3 3 2 2 2 2" xfId="33846"/>
    <cellStyle name="Normal 55 3 3 2 2 3" xfId="33847"/>
    <cellStyle name="Normal 55 3 3 2 3" xfId="33848"/>
    <cellStyle name="Normal 55 3 3 2 3 2" xfId="33849"/>
    <cellStyle name="Normal 55 3 3 2 4" xfId="33850"/>
    <cellStyle name="Normal 55 3 3 3" xfId="33851"/>
    <cellStyle name="Normal 55 3 3 3 2" xfId="33852"/>
    <cellStyle name="Normal 55 3 3 3 2 2" xfId="33853"/>
    <cellStyle name="Normal 55 3 3 3 3" xfId="33854"/>
    <cellStyle name="Normal 55 3 3 4" xfId="33855"/>
    <cellStyle name="Normal 55 3 3 4 2" xfId="33856"/>
    <cellStyle name="Normal 55 3 3 5" xfId="33857"/>
    <cellStyle name="Normal 55 3 4" xfId="33858"/>
    <cellStyle name="Normal 55 3 4 2" xfId="33859"/>
    <cellStyle name="Normal 55 3 4 2 2" xfId="33860"/>
    <cellStyle name="Normal 55 3 4 2 2 2" xfId="33861"/>
    <cellStyle name="Normal 55 3 4 2 3" xfId="33862"/>
    <cellStyle name="Normal 55 3 4 3" xfId="33863"/>
    <cellStyle name="Normal 55 3 4 3 2" xfId="33864"/>
    <cellStyle name="Normal 55 3 4 4" xfId="33865"/>
    <cellStyle name="Normal 55 3 5" xfId="33866"/>
    <cellStyle name="Normal 55 3 5 2" xfId="33867"/>
    <cellStyle name="Normal 55 3 5 2 2" xfId="33868"/>
    <cellStyle name="Normal 55 3 5 3" xfId="33869"/>
    <cellStyle name="Normal 55 3 6" xfId="33870"/>
    <cellStyle name="Normal 55 3 6 2" xfId="33871"/>
    <cellStyle name="Normal 55 3 7" xfId="33872"/>
    <cellStyle name="Normal 55 4" xfId="33873"/>
    <cellStyle name="Normal 55 4 2" xfId="33874"/>
    <cellStyle name="Normal 55 4 2 2" xfId="33875"/>
    <cellStyle name="Normal 55 4 2 2 2" xfId="33876"/>
    <cellStyle name="Normal 55 4 2 2 2 2" xfId="33877"/>
    <cellStyle name="Normal 55 4 2 2 3" xfId="33878"/>
    <cellStyle name="Normal 55 4 2 3" xfId="33879"/>
    <cellStyle name="Normal 55 4 2 3 2" xfId="33880"/>
    <cellStyle name="Normal 55 4 2 4" xfId="33881"/>
    <cellStyle name="Normal 55 4 3" xfId="33882"/>
    <cellStyle name="Normal 55 4 3 2" xfId="33883"/>
    <cellStyle name="Normal 55 4 3 2 2" xfId="33884"/>
    <cellStyle name="Normal 55 4 3 3" xfId="33885"/>
    <cellStyle name="Normal 55 4 4" xfId="33886"/>
    <cellStyle name="Normal 55 4 4 2" xfId="33887"/>
    <cellStyle name="Normal 55 4 5" xfId="33888"/>
    <cellStyle name="Normal 55 5" xfId="33889"/>
    <cellStyle name="Normal 55 5 2" xfId="33890"/>
    <cellStyle name="Normal 55 5 2 2" xfId="33891"/>
    <cellStyle name="Normal 55 5 2 2 2" xfId="33892"/>
    <cellStyle name="Normal 55 5 2 2 2 2" xfId="33893"/>
    <cellStyle name="Normal 55 5 2 2 3" xfId="33894"/>
    <cellStyle name="Normal 55 5 2 3" xfId="33895"/>
    <cellStyle name="Normal 55 5 2 3 2" xfId="33896"/>
    <cellStyle name="Normal 55 5 2 4" xfId="33897"/>
    <cellStyle name="Normal 55 5 3" xfId="33898"/>
    <cellStyle name="Normal 55 5 3 2" xfId="33899"/>
    <cellStyle name="Normal 55 5 3 2 2" xfId="33900"/>
    <cellStyle name="Normal 55 5 3 3" xfId="33901"/>
    <cellStyle name="Normal 55 5 4" xfId="33902"/>
    <cellStyle name="Normal 55 5 4 2" xfId="33903"/>
    <cellStyle name="Normal 55 5 5" xfId="33904"/>
    <cellStyle name="Normal 55 6" xfId="33905"/>
    <cellStyle name="Normal 55 6 2" xfId="33906"/>
    <cellStyle name="Normal 55 6 2 2" xfId="33907"/>
    <cellStyle name="Normal 55 6 2 2 2" xfId="33908"/>
    <cellStyle name="Normal 55 6 2 3" xfId="33909"/>
    <cellStyle name="Normal 55 6 3" xfId="33910"/>
    <cellStyle name="Normal 55 6 3 2" xfId="33911"/>
    <cellStyle name="Normal 55 6 4" xfId="33912"/>
    <cellStyle name="Normal 55 7" xfId="33913"/>
    <cellStyle name="Normal 55 7 2" xfId="33914"/>
    <cellStyle name="Normal 55 7 2 2" xfId="33915"/>
    <cellStyle name="Normal 55 7 3" xfId="33916"/>
    <cellStyle name="Normal 55 8" xfId="33917"/>
    <cellStyle name="Normal 55 8 2" xfId="33918"/>
    <cellStyle name="Normal 55 9" xfId="33919"/>
    <cellStyle name="Normal 56" xfId="33920"/>
    <cellStyle name="Normal 56 2" xfId="33921"/>
    <cellStyle name="Normal 56 2 2" xfId="33922"/>
    <cellStyle name="Normal 56 2 2 2" xfId="33923"/>
    <cellStyle name="Normal 56 2 2 2 2" xfId="33924"/>
    <cellStyle name="Normal 56 2 2 2 2 2" xfId="33925"/>
    <cellStyle name="Normal 56 2 2 2 2 2 2" xfId="33926"/>
    <cellStyle name="Normal 56 2 2 2 2 3" xfId="33927"/>
    <cellStyle name="Normal 56 2 2 2 3" xfId="33928"/>
    <cellStyle name="Normal 56 2 2 2 3 2" xfId="33929"/>
    <cellStyle name="Normal 56 2 2 2 4" xfId="33930"/>
    <cellStyle name="Normal 56 2 2 3" xfId="33931"/>
    <cellStyle name="Normal 56 2 2 3 2" xfId="33932"/>
    <cellStyle name="Normal 56 2 2 3 2 2" xfId="33933"/>
    <cellStyle name="Normal 56 2 2 3 3" xfId="33934"/>
    <cellStyle name="Normal 56 2 2 4" xfId="33935"/>
    <cellStyle name="Normal 56 2 2 4 2" xfId="33936"/>
    <cellStyle name="Normal 56 2 2 5" xfId="33937"/>
    <cellStyle name="Normal 56 2 3" xfId="33938"/>
    <cellStyle name="Normal 56 2 3 2" xfId="33939"/>
    <cellStyle name="Normal 56 2 3 2 2" xfId="33940"/>
    <cellStyle name="Normal 56 2 3 2 2 2" xfId="33941"/>
    <cellStyle name="Normal 56 2 3 2 2 2 2" xfId="33942"/>
    <cellStyle name="Normal 56 2 3 2 2 3" xfId="33943"/>
    <cellStyle name="Normal 56 2 3 2 3" xfId="33944"/>
    <cellStyle name="Normal 56 2 3 2 3 2" xfId="33945"/>
    <cellStyle name="Normal 56 2 3 2 4" xfId="33946"/>
    <cellStyle name="Normal 56 2 3 3" xfId="33947"/>
    <cellStyle name="Normal 56 2 3 3 2" xfId="33948"/>
    <cellStyle name="Normal 56 2 3 3 2 2" xfId="33949"/>
    <cellStyle name="Normal 56 2 3 3 3" xfId="33950"/>
    <cellStyle name="Normal 56 2 3 4" xfId="33951"/>
    <cellStyle name="Normal 56 2 3 4 2" xfId="33952"/>
    <cellStyle name="Normal 56 2 3 5" xfId="33953"/>
    <cellStyle name="Normal 56 2 4" xfId="33954"/>
    <cellStyle name="Normal 56 2 4 2" xfId="33955"/>
    <cellStyle name="Normal 56 2 4 2 2" xfId="33956"/>
    <cellStyle name="Normal 56 2 4 2 2 2" xfId="33957"/>
    <cellStyle name="Normal 56 2 4 2 3" xfId="33958"/>
    <cellStyle name="Normal 56 2 4 3" xfId="33959"/>
    <cellStyle name="Normal 56 2 4 3 2" xfId="33960"/>
    <cellStyle name="Normal 56 2 4 4" xfId="33961"/>
    <cellStyle name="Normal 56 2 5" xfId="33962"/>
    <cellStyle name="Normal 56 2 5 2" xfId="33963"/>
    <cellStyle name="Normal 56 2 5 2 2" xfId="33964"/>
    <cellStyle name="Normal 56 2 5 3" xfId="33965"/>
    <cellStyle name="Normal 56 2 6" xfId="33966"/>
    <cellStyle name="Normal 56 2 6 2" xfId="33967"/>
    <cellStyle name="Normal 56 2 7" xfId="33968"/>
    <cellStyle name="Normal 56 3" xfId="33969"/>
    <cellStyle name="Normal 56 3 2" xfId="33970"/>
    <cellStyle name="Normal 56 3 2 2" xfId="33971"/>
    <cellStyle name="Normal 56 3 2 2 2" xfId="33972"/>
    <cellStyle name="Normal 56 3 2 2 2 2" xfId="33973"/>
    <cellStyle name="Normal 56 3 2 2 2 2 2" xfId="33974"/>
    <cellStyle name="Normal 56 3 2 2 2 3" xfId="33975"/>
    <cellStyle name="Normal 56 3 2 2 3" xfId="33976"/>
    <cellStyle name="Normal 56 3 2 2 3 2" xfId="33977"/>
    <cellStyle name="Normal 56 3 2 2 4" xfId="33978"/>
    <cellStyle name="Normal 56 3 2 3" xfId="33979"/>
    <cellStyle name="Normal 56 3 2 3 2" xfId="33980"/>
    <cellStyle name="Normal 56 3 2 3 2 2" xfId="33981"/>
    <cellStyle name="Normal 56 3 2 3 3" xfId="33982"/>
    <cellStyle name="Normal 56 3 2 4" xfId="33983"/>
    <cellStyle name="Normal 56 3 2 4 2" xfId="33984"/>
    <cellStyle name="Normal 56 3 2 5" xfId="33985"/>
    <cellStyle name="Normal 56 3 3" xfId="33986"/>
    <cellStyle name="Normal 56 3 3 2" xfId="33987"/>
    <cellStyle name="Normal 56 3 3 2 2" xfId="33988"/>
    <cellStyle name="Normal 56 3 3 2 2 2" xfId="33989"/>
    <cellStyle name="Normal 56 3 3 2 2 2 2" xfId="33990"/>
    <cellStyle name="Normal 56 3 3 2 2 3" xfId="33991"/>
    <cellStyle name="Normal 56 3 3 2 3" xfId="33992"/>
    <cellStyle name="Normal 56 3 3 2 3 2" xfId="33993"/>
    <cellStyle name="Normal 56 3 3 2 4" xfId="33994"/>
    <cellStyle name="Normal 56 3 3 3" xfId="33995"/>
    <cellStyle name="Normal 56 3 3 3 2" xfId="33996"/>
    <cellStyle name="Normal 56 3 3 3 2 2" xfId="33997"/>
    <cellStyle name="Normal 56 3 3 3 3" xfId="33998"/>
    <cellStyle name="Normal 56 3 3 4" xfId="33999"/>
    <cellStyle name="Normal 56 3 3 4 2" xfId="34000"/>
    <cellStyle name="Normal 56 3 3 5" xfId="34001"/>
    <cellStyle name="Normal 56 3 4" xfId="34002"/>
    <cellStyle name="Normal 56 3 4 2" xfId="34003"/>
    <cellStyle name="Normal 56 3 4 2 2" xfId="34004"/>
    <cellStyle name="Normal 56 3 4 2 2 2" xfId="34005"/>
    <cellStyle name="Normal 56 3 4 2 3" xfId="34006"/>
    <cellStyle name="Normal 56 3 4 3" xfId="34007"/>
    <cellStyle name="Normal 56 3 4 3 2" xfId="34008"/>
    <cellStyle name="Normal 56 3 4 4" xfId="34009"/>
    <cellStyle name="Normal 56 3 5" xfId="34010"/>
    <cellStyle name="Normal 56 3 5 2" xfId="34011"/>
    <cellStyle name="Normal 56 3 5 2 2" xfId="34012"/>
    <cellStyle name="Normal 56 3 5 3" xfId="34013"/>
    <cellStyle name="Normal 56 3 6" xfId="34014"/>
    <cellStyle name="Normal 56 3 6 2" xfId="34015"/>
    <cellStyle name="Normal 56 3 7" xfId="34016"/>
    <cellStyle name="Normal 56 4" xfId="34017"/>
    <cellStyle name="Normal 56 4 2" xfId="34018"/>
    <cellStyle name="Normal 56 4 2 2" xfId="34019"/>
    <cellStyle name="Normal 56 4 2 2 2" xfId="34020"/>
    <cellStyle name="Normal 56 4 2 2 2 2" xfId="34021"/>
    <cellStyle name="Normal 56 4 2 2 3" xfId="34022"/>
    <cellStyle name="Normal 56 4 2 3" xfId="34023"/>
    <cellStyle name="Normal 56 4 2 3 2" xfId="34024"/>
    <cellStyle name="Normal 56 4 2 4" xfId="34025"/>
    <cellStyle name="Normal 56 4 3" xfId="34026"/>
    <cellStyle name="Normal 56 4 3 2" xfId="34027"/>
    <cellStyle name="Normal 56 4 3 2 2" xfId="34028"/>
    <cellStyle name="Normal 56 4 3 3" xfId="34029"/>
    <cellStyle name="Normal 56 4 4" xfId="34030"/>
    <cellStyle name="Normal 56 4 4 2" xfId="34031"/>
    <cellStyle name="Normal 56 4 5" xfId="34032"/>
    <cellStyle name="Normal 56 5" xfId="34033"/>
    <cellStyle name="Normal 56 5 2" xfId="34034"/>
    <cellStyle name="Normal 56 5 2 2" xfId="34035"/>
    <cellStyle name="Normal 56 5 2 2 2" xfId="34036"/>
    <cellStyle name="Normal 56 5 2 2 2 2" xfId="34037"/>
    <cellStyle name="Normal 56 5 2 2 3" xfId="34038"/>
    <cellStyle name="Normal 56 5 2 3" xfId="34039"/>
    <cellStyle name="Normal 56 5 2 3 2" xfId="34040"/>
    <cellStyle name="Normal 56 5 2 4" xfId="34041"/>
    <cellStyle name="Normal 56 5 3" xfId="34042"/>
    <cellStyle name="Normal 56 5 3 2" xfId="34043"/>
    <cellStyle name="Normal 56 5 3 2 2" xfId="34044"/>
    <cellStyle name="Normal 56 5 3 3" xfId="34045"/>
    <cellStyle name="Normal 56 5 4" xfId="34046"/>
    <cellStyle name="Normal 56 5 4 2" xfId="34047"/>
    <cellStyle name="Normal 56 5 5" xfId="34048"/>
    <cellStyle name="Normal 56 6" xfId="34049"/>
    <cellStyle name="Normal 56 6 2" xfId="34050"/>
    <cellStyle name="Normal 56 6 2 2" xfId="34051"/>
    <cellStyle name="Normal 56 6 2 2 2" xfId="34052"/>
    <cellStyle name="Normal 56 6 2 3" xfId="34053"/>
    <cellStyle name="Normal 56 6 3" xfId="34054"/>
    <cellStyle name="Normal 56 6 3 2" xfId="34055"/>
    <cellStyle name="Normal 56 6 4" xfId="34056"/>
    <cellStyle name="Normal 56 7" xfId="34057"/>
    <cellStyle name="Normal 56 7 2" xfId="34058"/>
    <cellStyle name="Normal 56 7 2 2" xfId="34059"/>
    <cellStyle name="Normal 56 7 3" xfId="34060"/>
    <cellStyle name="Normal 56 8" xfId="34061"/>
    <cellStyle name="Normal 56 8 2" xfId="34062"/>
    <cellStyle name="Normal 56 9" xfId="34063"/>
    <cellStyle name="Normal 57" xfId="34064"/>
    <cellStyle name="Normal 57 10" xfId="34065"/>
    <cellStyle name="Normal 57 2" xfId="34066"/>
    <cellStyle name="Normal 57 2 2" xfId="34067"/>
    <cellStyle name="Normal 57 2 2 2" xfId="34068"/>
    <cellStyle name="Normal 57 2 2 2 2" xfId="34069"/>
    <cellStyle name="Normal 57 2 2 2 2 2" xfId="34070"/>
    <cellStyle name="Normal 57 2 2 2 2 2 2" xfId="34071"/>
    <cellStyle name="Normal 57 2 2 2 2 2 3" xfId="34072"/>
    <cellStyle name="Normal 57 2 2 2 2 3" xfId="34073"/>
    <cellStyle name="Normal 57 2 2 2 2 4" xfId="34074"/>
    <cellStyle name="Normal 57 2 2 2 3" xfId="34075"/>
    <cellStyle name="Normal 57 2 2 2 3 2" xfId="34076"/>
    <cellStyle name="Normal 57 2 2 2 3 3" xfId="34077"/>
    <cellStyle name="Normal 57 2 2 2 4" xfId="34078"/>
    <cellStyle name="Normal 57 2 2 2 5" xfId="34079"/>
    <cellStyle name="Normal 57 2 2 3" xfId="34080"/>
    <cellStyle name="Normal 57 2 2 3 2" xfId="34081"/>
    <cellStyle name="Normal 57 2 2 3 2 2" xfId="34082"/>
    <cellStyle name="Normal 57 2 2 3 2 3" xfId="34083"/>
    <cellStyle name="Normal 57 2 2 3 3" xfId="34084"/>
    <cellStyle name="Normal 57 2 2 3 4" xfId="34085"/>
    <cellStyle name="Normal 57 2 2 4" xfId="34086"/>
    <cellStyle name="Normal 57 2 2 4 2" xfId="34087"/>
    <cellStyle name="Normal 57 2 2 4 3" xfId="34088"/>
    <cellStyle name="Normal 57 2 2 5" xfId="34089"/>
    <cellStyle name="Normal 57 2 2 6" xfId="34090"/>
    <cellStyle name="Normal 57 2 3" xfId="34091"/>
    <cellStyle name="Normal 57 2 3 2" xfId="34092"/>
    <cellStyle name="Normal 57 2 3 2 2" xfId="34093"/>
    <cellStyle name="Normal 57 2 3 2 2 2" xfId="34094"/>
    <cellStyle name="Normal 57 2 3 2 2 3" xfId="34095"/>
    <cellStyle name="Normal 57 2 3 2 3" xfId="34096"/>
    <cellStyle name="Normal 57 2 3 2 4" xfId="34097"/>
    <cellStyle name="Normal 57 2 3 3" xfId="34098"/>
    <cellStyle name="Normal 57 2 3 3 2" xfId="34099"/>
    <cellStyle name="Normal 57 2 3 3 3" xfId="34100"/>
    <cellStyle name="Normal 57 2 3 4" xfId="34101"/>
    <cellStyle name="Normal 57 2 3 5" xfId="34102"/>
    <cellStyle name="Normal 57 2 4" xfId="34103"/>
    <cellStyle name="Normal 57 2 4 2" xfId="34104"/>
    <cellStyle name="Normal 57 2 4 2 2" xfId="34105"/>
    <cellStyle name="Normal 57 2 4 2 3" xfId="34106"/>
    <cellStyle name="Normal 57 2 4 3" xfId="34107"/>
    <cellStyle name="Normal 57 2 4 4" xfId="34108"/>
    <cellStyle name="Normal 57 2 5" xfId="34109"/>
    <cellStyle name="Normal 57 2 5 2" xfId="34110"/>
    <cellStyle name="Normal 57 2 5 3" xfId="34111"/>
    <cellStyle name="Normal 57 2 6" xfId="34112"/>
    <cellStyle name="Normal 57 2 7" xfId="34113"/>
    <cellStyle name="Normal 57 3" xfId="34114"/>
    <cellStyle name="Normal 57 3 2" xfId="34115"/>
    <cellStyle name="Normal 57 3 2 2" xfId="34116"/>
    <cellStyle name="Normal 57 3 2 2 2" xfId="34117"/>
    <cellStyle name="Normal 57 3 2 2 2 2" xfId="34118"/>
    <cellStyle name="Normal 57 3 2 2 2 2 2" xfId="34119"/>
    <cellStyle name="Normal 57 3 2 2 2 2 3" xfId="34120"/>
    <cellStyle name="Normal 57 3 2 2 2 3" xfId="34121"/>
    <cellStyle name="Normal 57 3 2 2 2 4" xfId="34122"/>
    <cellStyle name="Normal 57 3 2 2 3" xfId="34123"/>
    <cellStyle name="Normal 57 3 2 2 3 2" xfId="34124"/>
    <cellStyle name="Normal 57 3 2 2 3 3" xfId="34125"/>
    <cellStyle name="Normal 57 3 2 2 4" xfId="34126"/>
    <cellStyle name="Normal 57 3 2 2 5" xfId="34127"/>
    <cellStyle name="Normal 57 3 2 3" xfId="34128"/>
    <cellStyle name="Normal 57 3 2 3 2" xfId="34129"/>
    <cellStyle name="Normal 57 3 2 3 2 2" xfId="34130"/>
    <cellStyle name="Normal 57 3 2 3 2 3" xfId="34131"/>
    <cellStyle name="Normal 57 3 2 3 3" xfId="34132"/>
    <cellStyle name="Normal 57 3 2 3 4" xfId="34133"/>
    <cellStyle name="Normal 57 3 2 4" xfId="34134"/>
    <cellStyle name="Normal 57 3 2 4 2" xfId="34135"/>
    <cellStyle name="Normal 57 3 2 4 3" xfId="34136"/>
    <cellStyle name="Normal 57 3 2 5" xfId="34137"/>
    <cellStyle name="Normal 57 3 2 6" xfId="34138"/>
    <cellStyle name="Normal 57 3 3" xfId="34139"/>
    <cellStyle name="Normal 57 3 3 2" xfId="34140"/>
    <cellStyle name="Normal 57 3 3 2 2" xfId="34141"/>
    <cellStyle name="Normal 57 3 3 2 2 2" xfId="34142"/>
    <cellStyle name="Normal 57 3 3 2 2 3" xfId="34143"/>
    <cellStyle name="Normal 57 3 3 2 3" xfId="34144"/>
    <cellStyle name="Normal 57 3 3 2 4" xfId="34145"/>
    <cellStyle name="Normal 57 3 3 3" xfId="34146"/>
    <cellStyle name="Normal 57 3 3 3 2" xfId="34147"/>
    <cellStyle name="Normal 57 3 3 3 3" xfId="34148"/>
    <cellStyle name="Normal 57 3 3 4" xfId="34149"/>
    <cellStyle name="Normal 57 3 3 5" xfId="34150"/>
    <cellStyle name="Normal 57 3 4" xfId="34151"/>
    <cellStyle name="Normal 57 3 4 2" xfId="34152"/>
    <cellStyle name="Normal 57 3 4 2 2" xfId="34153"/>
    <cellStyle name="Normal 57 3 4 2 3" xfId="34154"/>
    <cellStyle name="Normal 57 3 4 3" xfId="34155"/>
    <cellStyle name="Normal 57 3 4 4" xfId="34156"/>
    <cellStyle name="Normal 57 3 5" xfId="34157"/>
    <cellStyle name="Normal 57 3 5 2" xfId="34158"/>
    <cellStyle name="Normal 57 3 5 3" xfId="34159"/>
    <cellStyle name="Normal 57 3 6" xfId="34160"/>
    <cellStyle name="Normal 57 3 7" xfId="34161"/>
    <cellStyle name="Normal 57 4" xfId="34162"/>
    <cellStyle name="Normal 57 4 2" xfId="34163"/>
    <cellStyle name="Normal 57 4 2 2" xfId="34164"/>
    <cellStyle name="Normal 57 4 2 2 2" xfId="34165"/>
    <cellStyle name="Normal 57 4 2 2 2 2" xfId="34166"/>
    <cellStyle name="Normal 57 4 2 2 2 3" xfId="34167"/>
    <cellStyle name="Normal 57 4 2 2 3" xfId="34168"/>
    <cellStyle name="Normal 57 4 2 2 4" xfId="34169"/>
    <cellStyle name="Normal 57 4 2 3" xfId="34170"/>
    <cellStyle name="Normal 57 4 2 3 2" xfId="34171"/>
    <cellStyle name="Normal 57 4 2 3 3" xfId="34172"/>
    <cellStyle name="Normal 57 4 2 4" xfId="34173"/>
    <cellStyle name="Normal 57 4 2 5" xfId="34174"/>
    <cellStyle name="Normal 57 4 3" xfId="34175"/>
    <cellStyle name="Normal 57 4 3 2" xfId="34176"/>
    <cellStyle name="Normal 57 4 3 2 2" xfId="34177"/>
    <cellStyle name="Normal 57 4 3 2 3" xfId="34178"/>
    <cellStyle name="Normal 57 4 3 3" xfId="34179"/>
    <cellStyle name="Normal 57 4 3 4" xfId="34180"/>
    <cellStyle name="Normal 57 4 4" xfId="34181"/>
    <cellStyle name="Normal 57 4 4 2" xfId="34182"/>
    <cellStyle name="Normal 57 4 4 3" xfId="34183"/>
    <cellStyle name="Normal 57 4 5" xfId="34184"/>
    <cellStyle name="Normal 57 4 6" xfId="34185"/>
    <cellStyle name="Normal 57 5" xfId="34186"/>
    <cellStyle name="Normal 57 5 2" xfId="34187"/>
    <cellStyle name="Normal 57 5 2 2" xfId="34188"/>
    <cellStyle name="Normal 57 5 2 2 2" xfId="34189"/>
    <cellStyle name="Normal 57 5 2 2 3" xfId="34190"/>
    <cellStyle name="Normal 57 5 2 3" xfId="34191"/>
    <cellStyle name="Normal 57 5 2 4" xfId="34192"/>
    <cellStyle name="Normal 57 5 3" xfId="34193"/>
    <cellStyle name="Normal 57 5 3 2" xfId="34194"/>
    <cellStyle name="Normal 57 5 3 3" xfId="34195"/>
    <cellStyle name="Normal 57 5 4" xfId="34196"/>
    <cellStyle name="Normal 57 5 5" xfId="34197"/>
    <cellStyle name="Normal 57 6" xfId="34198"/>
    <cellStyle name="Normal 57 6 2" xfId="34199"/>
    <cellStyle name="Normal 57 6 2 2" xfId="34200"/>
    <cellStyle name="Normal 57 6 2 3" xfId="34201"/>
    <cellStyle name="Normal 57 6 3" xfId="34202"/>
    <cellStyle name="Normal 57 6 4" xfId="34203"/>
    <cellStyle name="Normal 57 7" xfId="34204"/>
    <cellStyle name="Normal 57 7 2" xfId="34205"/>
    <cellStyle name="Normal 57 7 2 2" xfId="34206"/>
    <cellStyle name="Normal 57 7 2 3" xfId="34207"/>
    <cellStyle name="Normal 57 7 3" xfId="34208"/>
    <cellStyle name="Normal 57 7 4" xfId="34209"/>
    <cellStyle name="Normal 57 8" xfId="34210"/>
    <cellStyle name="Normal 57 8 2" xfId="34211"/>
    <cellStyle name="Normal 57 8 3" xfId="34212"/>
    <cellStyle name="Normal 57 9" xfId="34213"/>
    <cellStyle name="Normal 58" xfId="34214"/>
    <cellStyle name="Normal 58 2" xfId="34215"/>
    <cellStyle name="Normal 58 2 2" xfId="34216"/>
    <cellStyle name="Normal 58 3" xfId="34217"/>
    <cellStyle name="Normal 58 4" xfId="34218"/>
    <cellStyle name="Normal 58 4 2" xfId="34219"/>
    <cellStyle name="Normal 58 4 2 2" xfId="34220"/>
    <cellStyle name="Normal 58 4 2 2 2" xfId="34221"/>
    <cellStyle name="Normal 58 4 2 3" xfId="34222"/>
    <cellStyle name="Normal 58 4 3" xfId="34223"/>
    <cellStyle name="Normal 58 4 3 2" xfId="34224"/>
    <cellStyle name="Normal 58 4 4" xfId="34225"/>
    <cellStyle name="Normal 58 5" xfId="34226"/>
    <cellStyle name="Normal 58 6" xfId="34227"/>
    <cellStyle name="Normal 58 6 2" xfId="34228"/>
    <cellStyle name="Normal 58 7" xfId="34229"/>
    <cellStyle name="Normal 59" xfId="34230"/>
    <cellStyle name="Normal 59 2" xfId="34231"/>
    <cellStyle name="Normal 59 2 2" xfId="34232"/>
    <cellStyle name="Normal 59 2 2 2" xfId="34233"/>
    <cellStyle name="Normal 59 2 2 2 2" xfId="34234"/>
    <cellStyle name="Normal 59 2 2 2 2 2" xfId="34235"/>
    <cellStyle name="Normal 59 2 2 2 3" xfId="34236"/>
    <cellStyle name="Normal 59 2 2 3" xfId="34237"/>
    <cellStyle name="Normal 59 2 2 3 2" xfId="34238"/>
    <cellStyle name="Normal 59 2 2 4" xfId="34239"/>
    <cellStyle name="Normal 59 2 3" xfId="34240"/>
    <cellStyle name="Normal 59 2 3 2" xfId="34241"/>
    <cellStyle name="Normal 59 2 3 2 2" xfId="34242"/>
    <cellStyle name="Normal 59 2 3 3" xfId="34243"/>
    <cellStyle name="Normal 59 2 4" xfId="34244"/>
    <cellStyle name="Normal 59 2 4 2" xfId="34245"/>
    <cellStyle name="Normal 59 2 5" xfId="34246"/>
    <cellStyle name="Normal 59 3" xfId="34247"/>
    <cellStyle name="Normal 59 3 2" xfId="34248"/>
    <cellStyle name="Normal 59 3 2 2" xfId="34249"/>
    <cellStyle name="Normal 59 3 2 2 2" xfId="34250"/>
    <cellStyle name="Normal 59 3 2 2 2 2" xfId="34251"/>
    <cellStyle name="Normal 59 3 2 2 3" xfId="34252"/>
    <cellStyle name="Normal 59 3 2 3" xfId="34253"/>
    <cellStyle name="Normal 59 3 2 3 2" xfId="34254"/>
    <cellStyle name="Normal 59 3 2 4" xfId="34255"/>
    <cellStyle name="Normal 59 3 3" xfId="34256"/>
    <cellStyle name="Normal 59 3 3 2" xfId="34257"/>
    <cellStyle name="Normal 59 3 3 2 2" xfId="34258"/>
    <cellStyle name="Normal 59 3 3 3" xfId="34259"/>
    <cellStyle name="Normal 59 3 4" xfId="34260"/>
    <cellStyle name="Normal 59 3 4 2" xfId="34261"/>
    <cellStyle name="Normal 59 3 5" xfId="34262"/>
    <cellStyle name="Normal 59 4" xfId="34263"/>
    <cellStyle name="Normal 59 4 2" xfId="34264"/>
    <cellStyle name="Normal 59 4 2 2" xfId="34265"/>
    <cellStyle name="Normal 59 4 2 2 2" xfId="34266"/>
    <cellStyle name="Normal 59 4 2 3" xfId="34267"/>
    <cellStyle name="Normal 59 4 3" xfId="34268"/>
    <cellStyle name="Normal 59 4 3 2" xfId="34269"/>
    <cellStyle name="Normal 59 4 4" xfId="34270"/>
    <cellStyle name="Normal 59 5" xfId="34271"/>
    <cellStyle name="Normal 59 5 2" xfId="34272"/>
    <cellStyle name="Normal 59 5 2 2" xfId="34273"/>
    <cellStyle name="Normal 59 5 3" xfId="34274"/>
    <cellStyle name="Normal 59 6" xfId="34275"/>
    <cellStyle name="Normal 59 6 2" xfId="34276"/>
    <cellStyle name="Normal 59 7" xfId="34277"/>
    <cellStyle name="Normal 6" xfId="34278"/>
    <cellStyle name="Normal 6 10" xfId="34279"/>
    <cellStyle name="Normal 6 10 2" xfId="34280"/>
    <cellStyle name="Normal 6 10 2 2" xfId="34281"/>
    <cellStyle name="Normal 6 10 2 2 2" xfId="34282"/>
    <cellStyle name="Normal 6 10 2 2 2 2" xfId="34283"/>
    <cellStyle name="Normal 6 10 2 2 2 2 2" xfId="34284"/>
    <cellStyle name="Normal 6 10 2 2 2 2 3" xfId="34285"/>
    <cellStyle name="Normal 6 10 2 2 2 3" xfId="34286"/>
    <cellStyle name="Normal 6 10 2 2 2 4" xfId="34287"/>
    <cellStyle name="Normal 6 10 2 2 3" xfId="34288"/>
    <cellStyle name="Normal 6 10 2 2 3 2" xfId="34289"/>
    <cellStyle name="Normal 6 10 2 2 3 3" xfId="34290"/>
    <cellStyle name="Normal 6 10 2 2 4" xfId="34291"/>
    <cellStyle name="Normal 6 10 2 2 5" xfId="34292"/>
    <cellStyle name="Normal 6 10 2 3" xfId="34293"/>
    <cellStyle name="Normal 6 10 2 3 2" xfId="34294"/>
    <cellStyle name="Normal 6 10 2 3 2 2" xfId="34295"/>
    <cellStyle name="Normal 6 10 2 3 2 3" xfId="34296"/>
    <cellStyle name="Normal 6 10 2 3 3" xfId="34297"/>
    <cellStyle name="Normal 6 10 2 3 4" xfId="34298"/>
    <cellStyle name="Normal 6 10 2 4" xfId="34299"/>
    <cellStyle name="Normal 6 10 2 4 2" xfId="34300"/>
    <cellStyle name="Normal 6 10 2 4 3" xfId="34301"/>
    <cellStyle name="Normal 6 10 2 5" xfId="34302"/>
    <cellStyle name="Normal 6 10 2 6" xfId="34303"/>
    <cellStyle name="Normal 6 10 3" xfId="34304"/>
    <cellStyle name="Normal 6 10 3 2" xfId="34305"/>
    <cellStyle name="Normal 6 10 3 2 2" xfId="34306"/>
    <cellStyle name="Normal 6 10 3 2 2 2" xfId="34307"/>
    <cellStyle name="Normal 6 10 3 2 2 3" xfId="34308"/>
    <cellStyle name="Normal 6 10 3 2 3" xfId="34309"/>
    <cellStyle name="Normal 6 10 3 2 4" xfId="34310"/>
    <cellStyle name="Normal 6 10 3 3" xfId="34311"/>
    <cellStyle name="Normal 6 10 3 3 2" xfId="34312"/>
    <cellStyle name="Normal 6 10 3 3 3" xfId="34313"/>
    <cellStyle name="Normal 6 10 3 4" xfId="34314"/>
    <cellStyle name="Normal 6 10 3 5" xfId="34315"/>
    <cellStyle name="Normal 6 10 4" xfId="34316"/>
    <cellStyle name="Normal 6 10 4 2" xfId="34317"/>
    <cellStyle name="Normal 6 10 4 2 2" xfId="34318"/>
    <cellStyle name="Normal 6 10 4 2 3" xfId="34319"/>
    <cellStyle name="Normal 6 10 4 3" xfId="34320"/>
    <cellStyle name="Normal 6 10 4 4" xfId="34321"/>
    <cellStyle name="Normal 6 10 5" xfId="34322"/>
    <cellStyle name="Normal 6 10 5 2" xfId="34323"/>
    <cellStyle name="Normal 6 10 5 3" xfId="34324"/>
    <cellStyle name="Normal 6 10 6" xfId="34325"/>
    <cellStyle name="Normal 6 10 7" xfId="34326"/>
    <cellStyle name="Normal 6 11" xfId="34327"/>
    <cellStyle name="Normal 6 11 2" xfId="34328"/>
    <cellStyle name="Normal 6 11 2 2" xfId="34329"/>
    <cellStyle name="Normal 6 11 2 2 2" xfId="34330"/>
    <cellStyle name="Normal 6 11 2 2 2 2" xfId="34331"/>
    <cellStyle name="Normal 6 11 2 2 2 3" xfId="34332"/>
    <cellStyle name="Normal 6 11 2 2 3" xfId="34333"/>
    <cellStyle name="Normal 6 11 2 2 4" xfId="34334"/>
    <cellStyle name="Normal 6 11 2 3" xfId="34335"/>
    <cellStyle name="Normal 6 11 2 3 2" xfId="34336"/>
    <cellStyle name="Normal 6 11 2 3 3" xfId="34337"/>
    <cellStyle name="Normal 6 11 2 4" xfId="34338"/>
    <cellStyle name="Normal 6 11 2 5" xfId="34339"/>
    <cellStyle name="Normal 6 11 3" xfId="34340"/>
    <cellStyle name="Normal 6 11 3 2" xfId="34341"/>
    <cellStyle name="Normal 6 11 3 2 2" xfId="34342"/>
    <cellStyle name="Normal 6 11 3 2 3" xfId="34343"/>
    <cellStyle name="Normal 6 11 3 3" xfId="34344"/>
    <cellStyle name="Normal 6 11 3 4" xfId="34345"/>
    <cellStyle name="Normal 6 11 4" xfId="34346"/>
    <cellStyle name="Normal 6 11 4 2" xfId="34347"/>
    <cellStyle name="Normal 6 11 4 3" xfId="34348"/>
    <cellStyle name="Normal 6 11 5" xfId="34349"/>
    <cellStyle name="Normal 6 11 6" xfId="34350"/>
    <cellStyle name="Normal 6 12" xfId="34351"/>
    <cellStyle name="Normal 6 12 2" xfId="34352"/>
    <cellStyle name="Normal 6 12 2 2" xfId="34353"/>
    <cellStyle name="Normal 6 12 2 2 2" xfId="34354"/>
    <cellStyle name="Normal 6 12 2 2 3" xfId="34355"/>
    <cellStyle name="Normal 6 12 2 3" xfId="34356"/>
    <cellStyle name="Normal 6 12 2 4" xfId="34357"/>
    <cellStyle name="Normal 6 12 3" xfId="34358"/>
    <cellStyle name="Normal 6 12 3 2" xfId="34359"/>
    <cellStyle name="Normal 6 12 3 3" xfId="34360"/>
    <cellStyle name="Normal 6 12 4" xfId="34361"/>
    <cellStyle name="Normal 6 12 5" xfId="34362"/>
    <cellStyle name="Normal 6 13" xfId="34363"/>
    <cellStyle name="Normal 6 13 2" xfId="34364"/>
    <cellStyle name="Normal 6 13 2 2" xfId="34365"/>
    <cellStyle name="Normal 6 13 2 3" xfId="34366"/>
    <cellStyle name="Normal 6 13 3" xfId="34367"/>
    <cellStyle name="Normal 6 13 4" xfId="34368"/>
    <cellStyle name="Normal 6 14" xfId="34369"/>
    <cellStyle name="Normal 6 14 2" xfId="34370"/>
    <cellStyle name="Normal 6 14 2 2" xfId="34371"/>
    <cellStyle name="Normal 6 14 2 3" xfId="34372"/>
    <cellStyle name="Normal 6 14 3" xfId="34373"/>
    <cellStyle name="Normal 6 14 4" xfId="34374"/>
    <cellStyle name="Normal 6 15" xfId="34375"/>
    <cellStyle name="Normal 6 15 2" xfId="34376"/>
    <cellStyle name="Normal 6 15 3" xfId="34377"/>
    <cellStyle name="Normal 6 16" xfId="34378"/>
    <cellStyle name="Normal 6 17" xfId="34379"/>
    <cellStyle name="Normal 6 18" xfId="34380"/>
    <cellStyle name="Normal 6 19" xfId="34381"/>
    <cellStyle name="Normal 6 2" xfId="34382"/>
    <cellStyle name="Normal 6 2 10" xfId="34383"/>
    <cellStyle name="Normal 6 2 10 2" xfId="34384"/>
    <cellStyle name="Normal 6 2 10 3" xfId="34385"/>
    <cellStyle name="Normal 6 2 11" xfId="34386"/>
    <cellStyle name="Normal 6 2 11 2" xfId="34387"/>
    <cellStyle name="Normal 6 2 12" xfId="34388"/>
    <cellStyle name="Normal 6 2 13" xfId="34389"/>
    <cellStyle name="Normal 6 2 2" xfId="34390"/>
    <cellStyle name="Normal 6 2 2 10" xfId="34391"/>
    <cellStyle name="Normal 6 2 2 10 2" xfId="34392"/>
    <cellStyle name="Normal 6 2 2 11" xfId="34393"/>
    <cellStyle name="Normal 6 2 2 12" xfId="34394"/>
    <cellStyle name="Normal 6 2 2 2" xfId="34395"/>
    <cellStyle name="Normal 6 2 2 2 10" xfId="34396"/>
    <cellStyle name="Normal 6 2 2 2 11" xfId="34397"/>
    <cellStyle name="Normal 6 2 2 2 2" xfId="34398"/>
    <cellStyle name="Normal 6 2 2 2 2 2" xfId="34399"/>
    <cellStyle name="Normal 6 2 2 2 2 2 2" xfId="34400"/>
    <cellStyle name="Normal 6 2 2 2 2 2 2 2" xfId="34401"/>
    <cellStyle name="Normal 6 2 2 2 2 2 2 2 2" xfId="34402"/>
    <cellStyle name="Normal 6 2 2 2 2 2 2 2 2 2" xfId="34403"/>
    <cellStyle name="Normal 6 2 2 2 2 2 2 2 2 3" xfId="34404"/>
    <cellStyle name="Normal 6 2 2 2 2 2 2 2 3" xfId="34405"/>
    <cellStyle name="Normal 6 2 2 2 2 2 2 2 4" xfId="34406"/>
    <cellStyle name="Normal 6 2 2 2 2 2 2 3" xfId="34407"/>
    <cellStyle name="Normal 6 2 2 2 2 2 2 3 2" xfId="34408"/>
    <cellStyle name="Normal 6 2 2 2 2 2 2 3 3" xfId="34409"/>
    <cellStyle name="Normal 6 2 2 2 2 2 2 4" xfId="34410"/>
    <cellStyle name="Normal 6 2 2 2 2 2 2 5" xfId="34411"/>
    <cellStyle name="Normal 6 2 2 2 2 2 3" xfId="34412"/>
    <cellStyle name="Normal 6 2 2 2 2 2 3 2" xfId="34413"/>
    <cellStyle name="Normal 6 2 2 2 2 2 3 2 2" xfId="34414"/>
    <cellStyle name="Normal 6 2 2 2 2 2 3 2 3" xfId="34415"/>
    <cellStyle name="Normal 6 2 2 2 2 2 3 3" xfId="34416"/>
    <cellStyle name="Normal 6 2 2 2 2 2 3 4" xfId="34417"/>
    <cellStyle name="Normal 6 2 2 2 2 2 4" xfId="34418"/>
    <cellStyle name="Normal 6 2 2 2 2 2 4 2" xfId="34419"/>
    <cellStyle name="Normal 6 2 2 2 2 2 4 3" xfId="34420"/>
    <cellStyle name="Normal 6 2 2 2 2 2 5" xfId="34421"/>
    <cellStyle name="Normal 6 2 2 2 2 2 6" xfId="34422"/>
    <cellStyle name="Normal 6 2 2 2 2 3" xfId="34423"/>
    <cellStyle name="Normal 6 2 2 2 2 3 2" xfId="34424"/>
    <cellStyle name="Normal 6 2 2 2 2 3 2 2" xfId="34425"/>
    <cellStyle name="Normal 6 2 2 2 2 3 2 2 2" xfId="34426"/>
    <cellStyle name="Normal 6 2 2 2 2 3 2 2 3" xfId="34427"/>
    <cellStyle name="Normal 6 2 2 2 2 3 2 3" xfId="34428"/>
    <cellStyle name="Normal 6 2 2 2 2 3 2 4" xfId="34429"/>
    <cellStyle name="Normal 6 2 2 2 2 3 3" xfId="34430"/>
    <cellStyle name="Normal 6 2 2 2 2 3 3 2" xfId="34431"/>
    <cellStyle name="Normal 6 2 2 2 2 3 3 3" xfId="34432"/>
    <cellStyle name="Normal 6 2 2 2 2 3 4" xfId="34433"/>
    <cellStyle name="Normal 6 2 2 2 2 3 5" xfId="34434"/>
    <cellStyle name="Normal 6 2 2 2 2 4" xfId="34435"/>
    <cellStyle name="Normal 6 2 2 2 2 4 2" xfId="34436"/>
    <cellStyle name="Normal 6 2 2 2 2 4 2 2" xfId="34437"/>
    <cellStyle name="Normal 6 2 2 2 2 4 2 3" xfId="34438"/>
    <cellStyle name="Normal 6 2 2 2 2 4 3" xfId="34439"/>
    <cellStyle name="Normal 6 2 2 2 2 4 4" xfId="34440"/>
    <cellStyle name="Normal 6 2 2 2 2 5" xfId="34441"/>
    <cellStyle name="Normal 6 2 2 2 2 5 2" xfId="34442"/>
    <cellStyle name="Normal 6 2 2 2 2 5 3" xfId="34443"/>
    <cellStyle name="Normal 6 2 2 2 2 6" xfId="34444"/>
    <cellStyle name="Normal 6 2 2 2 2 7" xfId="34445"/>
    <cellStyle name="Normal 6 2 2 2 3" xfId="34446"/>
    <cellStyle name="Normal 6 2 2 2 3 2" xfId="34447"/>
    <cellStyle name="Normal 6 2 2 2 3 2 2" xfId="34448"/>
    <cellStyle name="Normal 6 2 2 2 3 2 2 2" xfId="34449"/>
    <cellStyle name="Normal 6 2 2 2 3 2 2 2 2" xfId="34450"/>
    <cellStyle name="Normal 6 2 2 2 3 2 2 2 2 2" xfId="34451"/>
    <cellStyle name="Normal 6 2 2 2 3 2 2 2 2 3" xfId="34452"/>
    <cellStyle name="Normal 6 2 2 2 3 2 2 2 3" xfId="34453"/>
    <cellStyle name="Normal 6 2 2 2 3 2 2 2 4" xfId="34454"/>
    <cellStyle name="Normal 6 2 2 2 3 2 2 3" xfId="34455"/>
    <cellStyle name="Normal 6 2 2 2 3 2 2 3 2" xfId="34456"/>
    <cellStyle name="Normal 6 2 2 2 3 2 2 3 3" xfId="34457"/>
    <cellStyle name="Normal 6 2 2 2 3 2 2 4" xfId="34458"/>
    <cellStyle name="Normal 6 2 2 2 3 2 2 5" xfId="34459"/>
    <cellStyle name="Normal 6 2 2 2 3 2 3" xfId="34460"/>
    <cellStyle name="Normal 6 2 2 2 3 2 3 2" xfId="34461"/>
    <cellStyle name="Normal 6 2 2 2 3 2 3 2 2" xfId="34462"/>
    <cellStyle name="Normal 6 2 2 2 3 2 3 2 3" xfId="34463"/>
    <cellStyle name="Normal 6 2 2 2 3 2 3 3" xfId="34464"/>
    <cellStyle name="Normal 6 2 2 2 3 2 3 4" xfId="34465"/>
    <cellStyle name="Normal 6 2 2 2 3 2 4" xfId="34466"/>
    <cellStyle name="Normal 6 2 2 2 3 2 4 2" xfId="34467"/>
    <cellStyle name="Normal 6 2 2 2 3 2 4 3" xfId="34468"/>
    <cellStyle name="Normal 6 2 2 2 3 2 5" xfId="34469"/>
    <cellStyle name="Normal 6 2 2 2 3 2 6" xfId="34470"/>
    <cellStyle name="Normal 6 2 2 2 3 3" xfId="34471"/>
    <cellStyle name="Normal 6 2 2 2 3 3 2" xfId="34472"/>
    <cellStyle name="Normal 6 2 2 2 3 3 2 2" xfId="34473"/>
    <cellStyle name="Normal 6 2 2 2 3 3 2 2 2" xfId="34474"/>
    <cellStyle name="Normal 6 2 2 2 3 3 2 2 3" xfId="34475"/>
    <cellStyle name="Normal 6 2 2 2 3 3 2 3" xfId="34476"/>
    <cellStyle name="Normal 6 2 2 2 3 3 2 4" xfId="34477"/>
    <cellStyle name="Normal 6 2 2 2 3 3 3" xfId="34478"/>
    <cellStyle name="Normal 6 2 2 2 3 3 3 2" xfId="34479"/>
    <cellStyle name="Normal 6 2 2 2 3 3 3 3" xfId="34480"/>
    <cellStyle name="Normal 6 2 2 2 3 3 4" xfId="34481"/>
    <cellStyle name="Normal 6 2 2 2 3 3 5" xfId="34482"/>
    <cellStyle name="Normal 6 2 2 2 3 4" xfId="34483"/>
    <cellStyle name="Normal 6 2 2 2 3 4 2" xfId="34484"/>
    <cellStyle name="Normal 6 2 2 2 3 4 2 2" xfId="34485"/>
    <cellStyle name="Normal 6 2 2 2 3 4 2 3" xfId="34486"/>
    <cellStyle name="Normal 6 2 2 2 3 4 3" xfId="34487"/>
    <cellStyle name="Normal 6 2 2 2 3 4 4" xfId="34488"/>
    <cellStyle name="Normal 6 2 2 2 3 5" xfId="34489"/>
    <cellStyle name="Normal 6 2 2 2 3 5 2" xfId="34490"/>
    <cellStyle name="Normal 6 2 2 2 3 5 3" xfId="34491"/>
    <cellStyle name="Normal 6 2 2 2 3 6" xfId="34492"/>
    <cellStyle name="Normal 6 2 2 2 3 7" xfId="34493"/>
    <cellStyle name="Normal 6 2 2 2 4" xfId="34494"/>
    <cellStyle name="Normal 6 2 2 2 4 2" xfId="34495"/>
    <cellStyle name="Normal 6 2 2 2 4 2 2" xfId="34496"/>
    <cellStyle name="Normal 6 2 2 2 4 2 2 2" xfId="34497"/>
    <cellStyle name="Normal 6 2 2 2 4 2 2 2 2" xfId="34498"/>
    <cellStyle name="Normal 6 2 2 2 4 2 2 2 3" xfId="34499"/>
    <cellStyle name="Normal 6 2 2 2 4 2 2 3" xfId="34500"/>
    <cellStyle name="Normal 6 2 2 2 4 2 2 4" xfId="34501"/>
    <cellStyle name="Normal 6 2 2 2 4 2 3" xfId="34502"/>
    <cellStyle name="Normal 6 2 2 2 4 2 3 2" xfId="34503"/>
    <cellStyle name="Normal 6 2 2 2 4 2 3 3" xfId="34504"/>
    <cellStyle name="Normal 6 2 2 2 4 2 4" xfId="34505"/>
    <cellStyle name="Normal 6 2 2 2 4 2 5" xfId="34506"/>
    <cellStyle name="Normal 6 2 2 2 4 3" xfId="34507"/>
    <cellStyle name="Normal 6 2 2 2 4 3 2" xfId="34508"/>
    <cellStyle name="Normal 6 2 2 2 4 3 2 2" xfId="34509"/>
    <cellStyle name="Normal 6 2 2 2 4 3 2 3" xfId="34510"/>
    <cellStyle name="Normal 6 2 2 2 4 3 3" xfId="34511"/>
    <cellStyle name="Normal 6 2 2 2 4 3 4" xfId="34512"/>
    <cellStyle name="Normal 6 2 2 2 4 4" xfId="34513"/>
    <cellStyle name="Normal 6 2 2 2 4 4 2" xfId="34514"/>
    <cellStyle name="Normal 6 2 2 2 4 4 3" xfId="34515"/>
    <cellStyle name="Normal 6 2 2 2 4 5" xfId="34516"/>
    <cellStyle name="Normal 6 2 2 2 4 6" xfId="34517"/>
    <cellStyle name="Normal 6 2 2 2 5" xfId="34518"/>
    <cellStyle name="Normal 6 2 2 2 5 2" xfId="34519"/>
    <cellStyle name="Normal 6 2 2 2 5 2 2" xfId="34520"/>
    <cellStyle name="Normal 6 2 2 2 5 2 2 2" xfId="34521"/>
    <cellStyle name="Normal 6 2 2 2 5 2 2 3" xfId="34522"/>
    <cellStyle name="Normal 6 2 2 2 5 2 3" xfId="34523"/>
    <cellStyle name="Normal 6 2 2 2 5 2 4" xfId="34524"/>
    <cellStyle name="Normal 6 2 2 2 5 3" xfId="34525"/>
    <cellStyle name="Normal 6 2 2 2 5 3 2" xfId="34526"/>
    <cellStyle name="Normal 6 2 2 2 5 3 3" xfId="34527"/>
    <cellStyle name="Normal 6 2 2 2 5 4" xfId="34528"/>
    <cellStyle name="Normal 6 2 2 2 5 5" xfId="34529"/>
    <cellStyle name="Normal 6 2 2 2 6" xfId="34530"/>
    <cellStyle name="Normal 6 2 2 2 6 2" xfId="34531"/>
    <cellStyle name="Normal 6 2 2 2 6 2 2" xfId="34532"/>
    <cellStyle name="Normal 6 2 2 2 6 2 3" xfId="34533"/>
    <cellStyle name="Normal 6 2 2 2 6 3" xfId="34534"/>
    <cellStyle name="Normal 6 2 2 2 6 4" xfId="34535"/>
    <cellStyle name="Normal 6 2 2 2 7" xfId="34536"/>
    <cellStyle name="Normal 6 2 2 2 7 2" xfId="34537"/>
    <cellStyle name="Normal 6 2 2 2 7 2 2" xfId="34538"/>
    <cellStyle name="Normal 6 2 2 2 7 2 3" xfId="34539"/>
    <cellStyle name="Normal 6 2 2 2 7 3" xfId="34540"/>
    <cellStyle name="Normal 6 2 2 2 7 4" xfId="34541"/>
    <cellStyle name="Normal 6 2 2 2 8" xfId="34542"/>
    <cellStyle name="Normal 6 2 2 2 8 2" xfId="34543"/>
    <cellStyle name="Normal 6 2 2 2 8 3" xfId="34544"/>
    <cellStyle name="Normal 6 2 2 2 9" xfId="34545"/>
    <cellStyle name="Normal 6 2 2 2 9 2" xfId="34546"/>
    <cellStyle name="Normal 6 2 2 3" xfId="34547"/>
    <cellStyle name="Normal 6 2 2 3 2" xfId="34548"/>
    <cellStyle name="Normal 6 2 2 3 2 2" xfId="34549"/>
    <cellStyle name="Normal 6 2 2 3 2 2 2" xfId="34550"/>
    <cellStyle name="Normal 6 2 2 3 2 2 2 2" xfId="34551"/>
    <cellStyle name="Normal 6 2 2 3 2 2 2 2 2" xfId="34552"/>
    <cellStyle name="Normal 6 2 2 3 2 2 2 2 3" xfId="34553"/>
    <cellStyle name="Normal 6 2 2 3 2 2 2 3" xfId="34554"/>
    <cellStyle name="Normal 6 2 2 3 2 2 2 4" xfId="34555"/>
    <cellStyle name="Normal 6 2 2 3 2 2 3" xfId="34556"/>
    <cellStyle name="Normal 6 2 2 3 2 2 3 2" xfId="34557"/>
    <cellStyle name="Normal 6 2 2 3 2 2 3 3" xfId="34558"/>
    <cellStyle name="Normal 6 2 2 3 2 2 4" xfId="34559"/>
    <cellStyle name="Normal 6 2 2 3 2 2 5" xfId="34560"/>
    <cellStyle name="Normal 6 2 2 3 2 3" xfId="34561"/>
    <cellStyle name="Normal 6 2 2 3 2 3 2" xfId="34562"/>
    <cellStyle name="Normal 6 2 2 3 2 3 2 2" xfId="34563"/>
    <cellStyle name="Normal 6 2 2 3 2 3 2 3" xfId="34564"/>
    <cellStyle name="Normal 6 2 2 3 2 3 3" xfId="34565"/>
    <cellStyle name="Normal 6 2 2 3 2 3 4" xfId="34566"/>
    <cellStyle name="Normal 6 2 2 3 2 4" xfId="34567"/>
    <cellStyle name="Normal 6 2 2 3 2 4 2" xfId="34568"/>
    <cellStyle name="Normal 6 2 2 3 2 4 3" xfId="34569"/>
    <cellStyle name="Normal 6 2 2 3 2 5" xfId="34570"/>
    <cellStyle name="Normal 6 2 2 3 2 6" xfId="34571"/>
    <cellStyle name="Normal 6 2 2 3 3" xfId="34572"/>
    <cellStyle name="Normal 6 2 2 3 3 2" xfId="34573"/>
    <cellStyle name="Normal 6 2 2 3 3 2 2" xfId="34574"/>
    <cellStyle name="Normal 6 2 2 3 3 2 2 2" xfId="34575"/>
    <cellStyle name="Normal 6 2 2 3 3 2 2 3" xfId="34576"/>
    <cellStyle name="Normal 6 2 2 3 3 2 3" xfId="34577"/>
    <cellStyle name="Normal 6 2 2 3 3 2 4" xfId="34578"/>
    <cellStyle name="Normal 6 2 2 3 3 3" xfId="34579"/>
    <cellStyle name="Normal 6 2 2 3 3 3 2" xfId="34580"/>
    <cellStyle name="Normal 6 2 2 3 3 3 3" xfId="34581"/>
    <cellStyle name="Normal 6 2 2 3 3 4" xfId="34582"/>
    <cellStyle name="Normal 6 2 2 3 3 5" xfId="34583"/>
    <cellStyle name="Normal 6 2 2 3 4" xfId="34584"/>
    <cellStyle name="Normal 6 2 2 3 4 2" xfId="34585"/>
    <cellStyle name="Normal 6 2 2 3 4 2 2" xfId="34586"/>
    <cellStyle name="Normal 6 2 2 3 4 2 3" xfId="34587"/>
    <cellStyle name="Normal 6 2 2 3 4 3" xfId="34588"/>
    <cellStyle name="Normal 6 2 2 3 4 4" xfId="34589"/>
    <cellStyle name="Normal 6 2 2 3 5" xfId="34590"/>
    <cellStyle name="Normal 6 2 2 3 5 2" xfId="34591"/>
    <cellStyle name="Normal 6 2 2 3 5 3" xfId="34592"/>
    <cellStyle name="Normal 6 2 2 3 6" xfId="34593"/>
    <cellStyle name="Normal 6 2 2 3 7" xfId="34594"/>
    <cellStyle name="Normal 6 2 2 4" xfId="34595"/>
    <cellStyle name="Normal 6 2 2 4 2" xfId="34596"/>
    <cellStyle name="Normal 6 2 2 4 2 2" xfId="34597"/>
    <cellStyle name="Normal 6 2 2 4 2 2 2" xfId="34598"/>
    <cellStyle name="Normal 6 2 2 4 2 2 2 2" xfId="34599"/>
    <cellStyle name="Normal 6 2 2 4 2 2 2 2 2" xfId="34600"/>
    <cellStyle name="Normal 6 2 2 4 2 2 2 2 3" xfId="34601"/>
    <cellStyle name="Normal 6 2 2 4 2 2 2 3" xfId="34602"/>
    <cellStyle name="Normal 6 2 2 4 2 2 2 4" xfId="34603"/>
    <cellStyle name="Normal 6 2 2 4 2 2 3" xfId="34604"/>
    <cellStyle name="Normal 6 2 2 4 2 2 3 2" xfId="34605"/>
    <cellStyle name="Normal 6 2 2 4 2 2 3 3" xfId="34606"/>
    <cellStyle name="Normal 6 2 2 4 2 2 4" xfId="34607"/>
    <cellStyle name="Normal 6 2 2 4 2 2 5" xfId="34608"/>
    <cellStyle name="Normal 6 2 2 4 2 3" xfId="34609"/>
    <cellStyle name="Normal 6 2 2 4 2 3 2" xfId="34610"/>
    <cellStyle name="Normal 6 2 2 4 2 3 2 2" xfId="34611"/>
    <cellStyle name="Normal 6 2 2 4 2 3 2 3" xfId="34612"/>
    <cellStyle name="Normal 6 2 2 4 2 3 3" xfId="34613"/>
    <cellStyle name="Normal 6 2 2 4 2 3 4" xfId="34614"/>
    <cellStyle name="Normal 6 2 2 4 2 4" xfId="34615"/>
    <cellStyle name="Normal 6 2 2 4 2 4 2" xfId="34616"/>
    <cellStyle name="Normal 6 2 2 4 2 4 3" xfId="34617"/>
    <cellStyle name="Normal 6 2 2 4 2 5" xfId="34618"/>
    <cellStyle name="Normal 6 2 2 4 2 6" xfId="34619"/>
    <cellStyle name="Normal 6 2 2 4 3" xfId="34620"/>
    <cellStyle name="Normal 6 2 2 4 3 2" xfId="34621"/>
    <cellStyle name="Normal 6 2 2 4 3 2 2" xfId="34622"/>
    <cellStyle name="Normal 6 2 2 4 3 2 2 2" xfId="34623"/>
    <cellStyle name="Normal 6 2 2 4 3 2 2 3" xfId="34624"/>
    <cellStyle name="Normal 6 2 2 4 3 2 3" xfId="34625"/>
    <cellStyle name="Normal 6 2 2 4 3 2 4" xfId="34626"/>
    <cellStyle name="Normal 6 2 2 4 3 3" xfId="34627"/>
    <cellStyle name="Normal 6 2 2 4 3 3 2" xfId="34628"/>
    <cellStyle name="Normal 6 2 2 4 3 3 3" xfId="34629"/>
    <cellStyle name="Normal 6 2 2 4 3 4" xfId="34630"/>
    <cellStyle name="Normal 6 2 2 4 3 5" xfId="34631"/>
    <cellStyle name="Normal 6 2 2 4 4" xfId="34632"/>
    <cellStyle name="Normal 6 2 2 4 4 2" xfId="34633"/>
    <cellStyle name="Normal 6 2 2 4 4 2 2" xfId="34634"/>
    <cellStyle name="Normal 6 2 2 4 4 2 3" xfId="34635"/>
    <cellStyle name="Normal 6 2 2 4 4 3" xfId="34636"/>
    <cellStyle name="Normal 6 2 2 4 4 4" xfId="34637"/>
    <cellStyle name="Normal 6 2 2 4 5" xfId="34638"/>
    <cellStyle name="Normal 6 2 2 4 5 2" xfId="34639"/>
    <cellStyle name="Normal 6 2 2 4 5 3" xfId="34640"/>
    <cellStyle name="Normal 6 2 2 4 6" xfId="34641"/>
    <cellStyle name="Normal 6 2 2 4 7" xfId="34642"/>
    <cellStyle name="Normal 6 2 2 5" xfId="34643"/>
    <cellStyle name="Normal 6 2 2 5 2" xfId="34644"/>
    <cellStyle name="Normal 6 2 2 5 2 2" xfId="34645"/>
    <cellStyle name="Normal 6 2 2 5 2 2 2" xfId="34646"/>
    <cellStyle name="Normal 6 2 2 5 2 2 2 2" xfId="34647"/>
    <cellStyle name="Normal 6 2 2 5 2 2 2 3" xfId="34648"/>
    <cellStyle name="Normal 6 2 2 5 2 2 3" xfId="34649"/>
    <cellStyle name="Normal 6 2 2 5 2 2 4" xfId="34650"/>
    <cellStyle name="Normal 6 2 2 5 2 3" xfId="34651"/>
    <cellStyle name="Normal 6 2 2 5 2 3 2" xfId="34652"/>
    <cellStyle name="Normal 6 2 2 5 2 3 3" xfId="34653"/>
    <cellStyle name="Normal 6 2 2 5 2 4" xfId="34654"/>
    <cellStyle name="Normal 6 2 2 5 2 5" xfId="34655"/>
    <cellStyle name="Normal 6 2 2 5 3" xfId="34656"/>
    <cellStyle name="Normal 6 2 2 5 3 2" xfId="34657"/>
    <cellStyle name="Normal 6 2 2 5 3 2 2" xfId="34658"/>
    <cellStyle name="Normal 6 2 2 5 3 2 3" xfId="34659"/>
    <cellStyle name="Normal 6 2 2 5 3 3" xfId="34660"/>
    <cellStyle name="Normal 6 2 2 5 3 4" xfId="34661"/>
    <cellStyle name="Normal 6 2 2 5 4" xfId="34662"/>
    <cellStyle name="Normal 6 2 2 5 4 2" xfId="34663"/>
    <cellStyle name="Normal 6 2 2 5 4 3" xfId="34664"/>
    <cellStyle name="Normal 6 2 2 5 5" xfId="34665"/>
    <cellStyle name="Normal 6 2 2 5 6" xfId="34666"/>
    <cellStyle name="Normal 6 2 2 6" xfId="34667"/>
    <cellStyle name="Normal 6 2 2 6 2" xfId="34668"/>
    <cellStyle name="Normal 6 2 2 6 2 2" xfId="34669"/>
    <cellStyle name="Normal 6 2 2 6 2 2 2" xfId="34670"/>
    <cellStyle name="Normal 6 2 2 6 2 2 3" xfId="34671"/>
    <cellStyle name="Normal 6 2 2 6 2 3" xfId="34672"/>
    <cellStyle name="Normal 6 2 2 6 2 4" xfId="34673"/>
    <cellStyle name="Normal 6 2 2 6 3" xfId="34674"/>
    <cellStyle name="Normal 6 2 2 6 3 2" xfId="34675"/>
    <cellStyle name="Normal 6 2 2 6 3 3" xfId="34676"/>
    <cellStyle name="Normal 6 2 2 6 4" xfId="34677"/>
    <cellStyle name="Normal 6 2 2 6 5" xfId="34678"/>
    <cellStyle name="Normal 6 2 2 7" xfId="34679"/>
    <cellStyle name="Normal 6 2 2 7 2" xfId="34680"/>
    <cellStyle name="Normal 6 2 2 7 2 2" xfId="34681"/>
    <cellStyle name="Normal 6 2 2 7 2 3" xfId="34682"/>
    <cellStyle name="Normal 6 2 2 7 3" xfId="34683"/>
    <cellStyle name="Normal 6 2 2 7 4" xfId="34684"/>
    <cellStyle name="Normal 6 2 2 8" xfId="34685"/>
    <cellStyle name="Normal 6 2 2 8 2" xfId="34686"/>
    <cellStyle name="Normal 6 2 2 8 2 2" xfId="34687"/>
    <cellStyle name="Normal 6 2 2 8 2 3" xfId="34688"/>
    <cellStyle name="Normal 6 2 2 8 3" xfId="34689"/>
    <cellStyle name="Normal 6 2 2 8 4" xfId="34690"/>
    <cellStyle name="Normal 6 2 2 9" xfId="34691"/>
    <cellStyle name="Normal 6 2 2 9 2" xfId="34692"/>
    <cellStyle name="Normal 6 2 2 9 3" xfId="34693"/>
    <cellStyle name="Normal 6 2 3" xfId="34694"/>
    <cellStyle name="Normal 6 2 3 10" xfId="34695"/>
    <cellStyle name="Normal 6 2 3 11" xfId="34696"/>
    <cellStyle name="Normal 6 2 3 2" xfId="34697"/>
    <cellStyle name="Normal 6 2 3 2 2" xfId="34698"/>
    <cellStyle name="Normal 6 2 3 2 2 2" xfId="34699"/>
    <cellStyle name="Normal 6 2 3 2 2 2 2" xfId="34700"/>
    <cellStyle name="Normal 6 2 3 2 2 2 2 2" xfId="34701"/>
    <cellStyle name="Normal 6 2 3 2 2 2 2 2 2" xfId="34702"/>
    <cellStyle name="Normal 6 2 3 2 2 2 2 2 3" xfId="34703"/>
    <cellStyle name="Normal 6 2 3 2 2 2 2 3" xfId="34704"/>
    <cellStyle name="Normal 6 2 3 2 2 2 2 4" xfId="34705"/>
    <cellStyle name="Normal 6 2 3 2 2 2 3" xfId="34706"/>
    <cellStyle name="Normal 6 2 3 2 2 2 3 2" xfId="34707"/>
    <cellStyle name="Normal 6 2 3 2 2 2 3 3" xfId="34708"/>
    <cellStyle name="Normal 6 2 3 2 2 2 4" xfId="34709"/>
    <cellStyle name="Normal 6 2 3 2 2 2 5" xfId="34710"/>
    <cellStyle name="Normal 6 2 3 2 2 3" xfId="34711"/>
    <cellStyle name="Normal 6 2 3 2 2 3 2" xfId="34712"/>
    <cellStyle name="Normal 6 2 3 2 2 3 2 2" xfId="34713"/>
    <cellStyle name="Normal 6 2 3 2 2 3 2 3" xfId="34714"/>
    <cellStyle name="Normal 6 2 3 2 2 3 3" xfId="34715"/>
    <cellStyle name="Normal 6 2 3 2 2 3 4" xfId="34716"/>
    <cellStyle name="Normal 6 2 3 2 2 4" xfId="34717"/>
    <cellStyle name="Normal 6 2 3 2 2 4 2" xfId="34718"/>
    <cellStyle name="Normal 6 2 3 2 2 4 3" xfId="34719"/>
    <cellStyle name="Normal 6 2 3 2 2 5" xfId="34720"/>
    <cellStyle name="Normal 6 2 3 2 2 6" xfId="34721"/>
    <cellStyle name="Normal 6 2 3 2 3" xfId="34722"/>
    <cellStyle name="Normal 6 2 3 2 3 2" xfId="34723"/>
    <cellStyle name="Normal 6 2 3 2 3 2 2" xfId="34724"/>
    <cellStyle name="Normal 6 2 3 2 3 2 2 2" xfId="34725"/>
    <cellStyle name="Normal 6 2 3 2 3 2 2 3" xfId="34726"/>
    <cellStyle name="Normal 6 2 3 2 3 2 3" xfId="34727"/>
    <cellStyle name="Normal 6 2 3 2 3 2 4" xfId="34728"/>
    <cellStyle name="Normal 6 2 3 2 3 3" xfId="34729"/>
    <cellStyle name="Normal 6 2 3 2 3 3 2" xfId="34730"/>
    <cellStyle name="Normal 6 2 3 2 3 3 3" xfId="34731"/>
    <cellStyle name="Normal 6 2 3 2 3 4" xfId="34732"/>
    <cellStyle name="Normal 6 2 3 2 3 5" xfId="34733"/>
    <cellStyle name="Normal 6 2 3 2 4" xfId="34734"/>
    <cellStyle name="Normal 6 2 3 2 4 2" xfId="34735"/>
    <cellStyle name="Normal 6 2 3 2 4 2 2" xfId="34736"/>
    <cellStyle name="Normal 6 2 3 2 4 2 3" xfId="34737"/>
    <cellStyle name="Normal 6 2 3 2 4 3" xfId="34738"/>
    <cellStyle name="Normal 6 2 3 2 4 4" xfId="34739"/>
    <cellStyle name="Normal 6 2 3 2 5" xfId="34740"/>
    <cellStyle name="Normal 6 2 3 2 5 2" xfId="34741"/>
    <cellStyle name="Normal 6 2 3 2 5 3" xfId="34742"/>
    <cellStyle name="Normal 6 2 3 2 6" xfId="34743"/>
    <cellStyle name="Normal 6 2 3 2 7" xfId="34744"/>
    <cellStyle name="Normal 6 2 3 3" xfId="34745"/>
    <cellStyle name="Normal 6 2 3 3 2" xfId="34746"/>
    <cellStyle name="Normal 6 2 3 3 2 2" xfId="34747"/>
    <cellStyle name="Normal 6 2 3 3 2 2 2" xfId="34748"/>
    <cellStyle name="Normal 6 2 3 3 2 2 2 2" xfId="34749"/>
    <cellStyle name="Normal 6 2 3 3 2 2 2 2 2" xfId="34750"/>
    <cellStyle name="Normal 6 2 3 3 2 2 2 2 3" xfId="34751"/>
    <cellStyle name="Normal 6 2 3 3 2 2 2 3" xfId="34752"/>
    <cellStyle name="Normal 6 2 3 3 2 2 2 4" xfId="34753"/>
    <cellStyle name="Normal 6 2 3 3 2 2 3" xfId="34754"/>
    <cellStyle name="Normal 6 2 3 3 2 2 3 2" xfId="34755"/>
    <cellStyle name="Normal 6 2 3 3 2 2 3 3" xfId="34756"/>
    <cellStyle name="Normal 6 2 3 3 2 2 4" xfId="34757"/>
    <cellStyle name="Normal 6 2 3 3 2 2 5" xfId="34758"/>
    <cellStyle name="Normal 6 2 3 3 2 3" xfId="34759"/>
    <cellStyle name="Normal 6 2 3 3 2 3 2" xfId="34760"/>
    <cellStyle name="Normal 6 2 3 3 2 3 2 2" xfId="34761"/>
    <cellStyle name="Normal 6 2 3 3 2 3 2 3" xfId="34762"/>
    <cellStyle name="Normal 6 2 3 3 2 3 3" xfId="34763"/>
    <cellStyle name="Normal 6 2 3 3 2 3 4" xfId="34764"/>
    <cellStyle name="Normal 6 2 3 3 2 4" xfId="34765"/>
    <cellStyle name="Normal 6 2 3 3 2 4 2" xfId="34766"/>
    <cellStyle name="Normal 6 2 3 3 2 4 3" xfId="34767"/>
    <cellStyle name="Normal 6 2 3 3 2 5" xfId="34768"/>
    <cellStyle name="Normal 6 2 3 3 2 6" xfId="34769"/>
    <cellStyle name="Normal 6 2 3 3 3" xfId="34770"/>
    <cellStyle name="Normal 6 2 3 3 3 2" xfId="34771"/>
    <cellStyle name="Normal 6 2 3 3 3 2 2" xfId="34772"/>
    <cellStyle name="Normal 6 2 3 3 3 2 2 2" xfId="34773"/>
    <cellStyle name="Normal 6 2 3 3 3 2 2 3" xfId="34774"/>
    <cellStyle name="Normal 6 2 3 3 3 2 3" xfId="34775"/>
    <cellStyle name="Normal 6 2 3 3 3 2 4" xfId="34776"/>
    <cellStyle name="Normal 6 2 3 3 3 3" xfId="34777"/>
    <cellStyle name="Normal 6 2 3 3 3 3 2" xfId="34778"/>
    <cellStyle name="Normal 6 2 3 3 3 3 3" xfId="34779"/>
    <cellStyle name="Normal 6 2 3 3 3 4" xfId="34780"/>
    <cellStyle name="Normal 6 2 3 3 3 5" xfId="34781"/>
    <cellStyle name="Normal 6 2 3 3 4" xfId="34782"/>
    <cellStyle name="Normal 6 2 3 3 4 2" xfId="34783"/>
    <cellStyle name="Normal 6 2 3 3 4 2 2" xfId="34784"/>
    <cellStyle name="Normal 6 2 3 3 4 2 3" xfId="34785"/>
    <cellStyle name="Normal 6 2 3 3 4 3" xfId="34786"/>
    <cellStyle name="Normal 6 2 3 3 4 4" xfId="34787"/>
    <cellStyle name="Normal 6 2 3 3 5" xfId="34788"/>
    <cellStyle name="Normal 6 2 3 3 5 2" xfId="34789"/>
    <cellStyle name="Normal 6 2 3 3 5 3" xfId="34790"/>
    <cellStyle name="Normal 6 2 3 3 6" xfId="34791"/>
    <cellStyle name="Normal 6 2 3 3 7" xfId="34792"/>
    <cellStyle name="Normal 6 2 3 4" xfId="34793"/>
    <cellStyle name="Normal 6 2 3 4 2" xfId="34794"/>
    <cellStyle name="Normal 6 2 3 4 2 2" xfId="34795"/>
    <cellStyle name="Normal 6 2 3 4 2 2 2" xfId="34796"/>
    <cellStyle name="Normal 6 2 3 4 2 2 2 2" xfId="34797"/>
    <cellStyle name="Normal 6 2 3 4 2 2 2 3" xfId="34798"/>
    <cellStyle name="Normal 6 2 3 4 2 2 3" xfId="34799"/>
    <cellStyle name="Normal 6 2 3 4 2 2 4" xfId="34800"/>
    <cellStyle name="Normal 6 2 3 4 2 3" xfId="34801"/>
    <cellStyle name="Normal 6 2 3 4 2 3 2" xfId="34802"/>
    <cellStyle name="Normal 6 2 3 4 2 3 3" xfId="34803"/>
    <cellStyle name="Normal 6 2 3 4 2 4" xfId="34804"/>
    <cellStyle name="Normal 6 2 3 4 2 5" xfId="34805"/>
    <cellStyle name="Normal 6 2 3 4 3" xfId="34806"/>
    <cellStyle name="Normal 6 2 3 4 3 2" xfId="34807"/>
    <cellStyle name="Normal 6 2 3 4 3 2 2" xfId="34808"/>
    <cellStyle name="Normal 6 2 3 4 3 2 3" xfId="34809"/>
    <cellStyle name="Normal 6 2 3 4 3 3" xfId="34810"/>
    <cellStyle name="Normal 6 2 3 4 3 4" xfId="34811"/>
    <cellStyle name="Normal 6 2 3 4 4" xfId="34812"/>
    <cellStyle name="Normal 6 2 3 4 4 2" xfId="34813"/>
    <cellStyle name="Normal 6 2 3 4 4 3" xfId="34814"/>
    <cellStyle name="Normal 6 2 3 4 5" xfId="34815"/>
    <cellStyle name="Normal 6 2 3 4 6" xfId="34816"/>
    <cellStyle name="Normal 6 2 3 5" xfId="34817"/>
    <cellStyle name="Normal 6 2 3 5 2" xfId="34818"/>
    <cellStyle name="Normal 6 2 3 5 2 2" xfId="34819"/>
    <cellStyle name="Normal 6 2 3 5 2 2 2" xfId="34820"/>
    <cellStyle name="Normal 6 2 3 5 2 2 3" xfId="34821"/>
    <cellStyle name="Normal 6 2 3 5 2 3" xfId="34822"/>
    <cellStyle name="Normal 6 2 3 5 2 4" xfId="34823"/>
    <cellStyle name="Normal 6 2 3 5 3" xfId="34824"/>
    <cellStyle name="Normal 6 2 3 5 3 2" xfId="34825"/>
    <cellStyle name="Normal 6 2 3 5 3 3" xfId="34826"/>
    <cellStyle name="Normal 6 2 3 5 4" xfId="34827"/>
    <cellStyle name="Normal 6 2 3 5 5" xfId="34828"/>
    <cellStyle name="Normal 6 2 3 6" xfId="34829"/>
    <cellStyle name="Normal 6 2 3 6 2" xfId="34830"/>
    <cellStyle name="Normal 6 2 3 6 2 2" xfId="34831"/>
    <cellStyle name="Normal 6 2 3 6 2 3" xfId="34832"/>
    <cellStyle name="Normal 6 2 3 6 3" xfId="34833"/>
    <cellStyle name="Normal 6 2 3 6 4" xfId="34834"/>
    <cellStyle name="Normal 6 2 3 7" xfId="34835"/>
    <cellStyle name="Normal 6 2 3 7 2" xfId="34836"/>
    <cellStyle name="Normal 6 2 3 7 2 2" xfId="34837"/>
    <cellStyle name="Normal 6 2 3 7 2 3" xfId="34838"/>
    <cellStyle name="Normal 6 2 3 7 3" xfId="34839"/>
    <cellStyle name="Normal 6 2 3 7 4" xfId="34840"/>
    <cellStyle name="Normal 6 2 3 8" xfId="34841"/>
    <cellStyle name="Normal 6 2 3 8 2" xfId="34842"/>
    <cellStyle name="Normal 6 2 3 8 3" xfId="34843"/>
    <cellStyle name="Normal 6 2 3 9" xfId="34844"/>
    <cellStyle name="Normal 6 2 3 9 2" xfId="34845"/>
    <cellStyle name="Normal 6 2 4" xfId="34846"/>
    <cellStyle name="Normal 6 2 4 2" xfId="34847"/>
    <cellStyle name="Normal 6 2 4 2 2" xfId="34848"/>
    <cellStyle name="Normal 6 2 4 2 2 2" xfId="34849"/>
    <cellStyle name="Normal 6 2 4 2 2 2 2" xfId="34850"/>
    <cellStyle name="Normal 6 2 4 2 2 2 2 2" xfId="34851"/>
    <cellStyle name="Normal 6 2 4 2 2 2 2 3" xfId="34852"/>
    <cellStyle name="Normal 6 2 4 2 2 2 3" xfId="34853"/>
    <cellStyle name="Normal 6 2 4 2 2 2 4" xfId="34854"/>
    <cellStyle name="Normal 6 2 4 2 2 3" xfId="34855"/>
    <cellStyle name="Normal 6 2 4 2 2 3 2" xfId="34856"/>
    <cellStyle name="Normal 6 2 4 2 2 3 3" xfId="34857"/>
    <cellStyle name="Normal 6 2 4 2 2 4" xfId="34858"/>
    <cellStyle name="Normal 6 2 4 2 2 5" xfId="34859"/>
    <cellStyle name="Normal 6 2 4 2 3" xfId="34860"/>
    <cellStyle name="Normal 6 2 4 2 3 2" xfId="34861"/>
    <cellStyle name="Normal 6 2 4 2 3 2 2" xfId="34862"/>
    <cellStyle name="Normal 6 2 4 2 3 2 3" xfId="34863"/>
    <cellStyle name="Normal 6 2 4 2 3 3" xfId="34864"/>
    <cellStyle name="Normal 6 2 4 2 3 4" xfId="34865"/>
    <cellStyle name="Normal 6 2 4 2 4" xfId="34866"/>
    <cellStyle name="Normal 6 2 4 2 4 2" xfId="34867"/>
    <cellStyle name="Normal 6 2 4 2 4 3" xfId="34868"/>
    <cellStyle name="Normal 6 2 4 2 5" xfId="34869"/>
    <cellStyle name="Normal 6 2 4 2 6" xfId="34870"/>
    <cellStyle name="Normal 6 2 4 3" xfId="34871"/>
    <cellStyle name="Normal 6 2 4 3 2" xfId="34872"/>
    <cellStyle name="Normal 6 2 4 3 2 2" xfId="34873"/>
    <cellStyle name="Normal 6 2 4 3 2 2 2" xfId="34874"/>
    <cellStyle name="Normal 6 2 4 3 2 2 3" xfId="34875"/>
    <cellStyle name="Normal 6 2 4 3 2 3" xfId="34876"/>
    <cellStyle name="Normal 6 2 4 3 2 4" xfId="34877"/>
    <cellStyle name="Normal 6 2 4 3 3" xfId="34878"/>
    <cellStyle name="Normal 6 2 4 3 3 2" xfId="34879"/>
    <cellStyle name="Normal 6 2 4 3 3 3" xfId="34880"/>
    <cellStyle name="Normal 6 2 4 3 4" xfId="34881"/>
    <cellStyle name="Normal 6 2 4 3 5" xfId="34882"/>
    <cellStyle name="Normal 6 2 4 4" xfId="34883"/>
    <cellStyle name="Normal 6 2 4 4 2" xfId="34884"/>
    <cellStyle name="Normal 6 2 4 4 2 2" xfId="34885"/>
    <cellStyle name="Normal 6 2 4 4 2 3" xfId="34886"/>
    <cellStyle name="Normal 6 2 4 4 3" xfId="34887"/>
    <cellStyle name="Normal 6 2 4 4 4" xfId="34888"/>
    <cellStyle name="Normal 6 2 4 5" xfId="34889"/>
    <cellStyle name="Normal 6 2 4 5 2" xfId="34890"/>
    <cellStyle name="Normal 6 2 4 5 3" xfId="34891"/>
    <cellStyle name="Normal 6 2 4 6" xfId="34892"/>
    <cellStyle name="Normal 6 2 4 7" xfId="34893"/>
    <cellStyle name="Normal 6 2 5" xfId="34894"/>
    <cellStyle name="Normal 6 2 5 2" xfId="34895"/>
    <cellStyle name="Normal 6 2 5 2 2" xfId="34896"/>
    <cellStyle name="Normal 6 2 5 2 2 2" xfId="34897"/>
    <cellStyle name="Normal 6 2 5 2 2 2 2" xfId="34898"/>
    <cellStyle name="Normal 6 2 5 2 2 2 2 2" xfId="34899"/>
    <cellStyle name="Normal 6 2 5 2 2 2 2 3" xfId="34900"/>
    <cellStyle name="Normal 6 2 5 2 2 2 3" xfId="34901"/>
    <cellStyle name="Normal 6 2 5 2 2 2 4" xfId="34902"/>
    <cellStyle name="Normal 6 2 5 2 2 3" xfId="34903"/>
    <cellStyle name="Normal 6 2 5 2 2 3 2" xfId="34904"/>
    <cellStyle name="Normal 6 2 5 2 2 3 3" xfId="34905"/>
    <cellStyle name="Normal 6 2 5 2 2 4" xfId="34906"/>
    <cellStyle name="Normal 6 2 5 2 2 5" xfId="34907"/>
    <cellStyle name="Normal 6 2 5 2 3" xfId="34908"/>
    <cellStyle name="Normal 6 2 5 2 3 2" xfId="34909"/>
    <cellStyle name="Normal 6 2 5 2 3 2 2" xfId="34910"/>
    <cellStyle name="Normal 6 2 5 2 3 2 3" xfId="34911"/>
    <cellStyle name="Normal 6 2 5 2 3 3" xfId="34912"/>
    <cellStyle name="Normal 6 2 5 2 3 4" xfId="34913"/>
    <cellStyle name="Normal 6 2 5 2 4" xfId="34914"/>
    <cellStyle name="Normal 6 2 5 2 4 2" xfId="34915"/>
    <cellStyle name="Normal 6 2 5 2 4 3" xfId="34916"/>
    <cellStyle name="Normal 6 2 5 2 5" xfId="34917"/>
    <cellStyle name="Normal 6 2 5 2 6" xfId="34918"/>
    <cellStyle name="Normal 6 2 5 3" xfId="34919"/>
    <cellStyle name="Normal 6 2 5 3 2" xfId="34920"/>
    <cellStyle name="Normal 6 2 5 3 2 2" xfId="34921"/>
    <cellStyle name="Normal 6 2 5 3 2 2 2" xfId="34922"/>
    <cellStyle name="Normal 6 2 5 3 2 2 3" xfId="34923"/>
    <cellStyle name="Normal 6 2 5 3 2 3" xfId="34924"/>
    <cellStyle name="Normal 6 2 5 3 2 4" xfId="34925"/>
    <cellStyle name="Normal 6 2 5 3 3" xfId="34926"/>
    <cellStyle name="Normal 6 2 5 3 3 2" xfId="34927"/>
    <cellStyle name="Normal 6 2 5 3 3 3" xfId="34928"/>
    <cellStyle name="Normal 6 2 5 3 4" xfId="34929"/>
    <cellStyle name="Normal 6 2 5 3 5" xfId="34930"/>
    <cellStyle name="Normal 6 2 5 4" xfId="34931"/>
    <cellStyle name="Normal 6 2 5 4 2" xfId="34932"/>
    <cellStyle name="Normal 6 2 5 4 2 2" xfId="34933"/>
    <cellStyle name="Normal 6 2 5 4 2 3" xfId="34934"/>
    <cellStyle name="Normal 6 2 5 4 3" xfId="34935"/>
    <cellStyle name="Normal 6 2 5 4 4" xfId="34936"/>
    <cellStyle name="Normal 6 2 5 5" xfId="34937"/>
    <cellStyle name="Normal 6 2 5 5 2" xfId="34938"/>
    <cellStyle name="Normal 6 2 5 5 3" xfId="34939"/>
    <cellStyle name="Normal 6 2 5 6" xfId="34940"/>
    <cellStyle name="Normal 6 2 5 7" xfId="34941"/>
    <cellStyle name="Normal 6 2 6" xfId="34942"/>
    <cellStyle name="Normal 6 2 6 2" xfId="34943"/>
    <cellStyle name="Normal 6 2 6 2 2" xfId="34944"/>
    <cellStyle name="Normal 6 2 6 2 2 2" xfId="34945"/>
    <cellStyle name="Normal 6 2 6 2 2 2 2" xfId="34946"/>
    <cellStyle name="Normal 6 2 6 2 2 2 3" xfId="34947"/>
    <cellStyle name="Normal 6 2 6 2 2 3" xfId="34948"/>
    <cellStyle name="Normal 6 2 6 2 2 4" xfId="34949"/>
    <cellStyle name="Normal 6 2 6 2 3" xfId="34950"/>
    <cellStyle name="Normal 6 2 6 2 3 2" xfId="34951"/>
    <cellStyle name="Normal 6 2 6 2 3 3" xfId="34952"/>
    <cellStyle name="Normal 6 2 6 2 4" xfId="34953"/>
    <cellStyle name="Normal 6 2 6 2 5" xfId="34954"/>
    <cellStyle name="Normal 6 2 6 3" xfId="34955"/>
    <cellStyle name="Normal 6 2 6 3 2" xfId="34956"/>
    <cellStyle name="Normal 6 2 6 3 2 2" xfId="34957"/>
    <cellStyle name="Normal 6 2 6 3 2 3" xfId="34958"/>
    <cellStyle name="Normal 6 2 6 3 3" xfId="34959"/>
    <cellStyle name="Normal 6 2 6 3 4" xfId="34960"/>
    <cellStyle name="Normal 6 2 6 4" xfId="34961"/>
    <cellStyle name="Normal 6 2 6 4 2" xfId="34962"/>
    <cellStyle name="Normal 6 2 6 4 3" xfId="34963"/>
    <cellStyle name="Normal 6 2 6 5" xfId="34964"/>
    <cellStyle name="Normal 6 2 6 6" xfId="34965"/>
    <cellStyle name="Normal 6 2 7" xfId="34966"/>
    <cellStyle name="Normal 6 2 7 2" xfId="34967"/>
    <cellStyle name="Normal 6 2 7 2 2" xfId="34968"/>
    <cellStyle name="Normal 6 2 7 2 2 2" xfId="34969"/>
    <cellStyle name="Normal 6 2 7 2 2 3" xfId="34970"/>
    <cellStyle name="Normal 6 2 7 2 3" xfId="34971"/>
    <cellStyle name="Normal 6 2 7 2 4" xfId="34972"/>
    <cellStyle name="Normal 6 2 7 3" xfId="34973"/>
    <cellStyle name="Normal 6 2 7 3 2" xfId="34974"/>
    <cellStyle name="Normal 6 2 7 3 3" xfId="34975"/>
    <cellStyle name="Normal 6 2 7 4" xfId="34976"/>
    <cellStyle name="Normal 6 2 7 5" xfId="34977"/>
    <cellStyle name="Normal 6 2 8" xfId="34978"/>
    <cellStyle name="Normal 6 2 8 2" xfId="34979"/>
    <cellStyle name="Normal 6 2 8 2 2" xfId="34980"/>
    <cellStyle name="Normal 6 2 8 2 3" xfId="34981"/>
    <cellStyle name="Normal 6 2 8 3" xfId="34982"/>
    <cellStyle name="Normal 6 2 8 4" xfId="34983"/>
    <cellStyle name="Normal 6 2 9" xfId="34984"/>
    <cellStyle name="Normal 6 2 9 2" xfId="34985"/>
    <cellStyle name="Normal 6 2 9 2 2" xfId="34986"/>
    <cellStyle name="Normal 6 2 9 2 3" xfId="34987"/>
    <cellStyle name="Normal 6 2 9 3" xfId="34988"/>
    <cellStyle name="Normal 6 2 9 4" xfId="34989"/>
    <cellStyle name="Normal 6 3" xfId="34990"/>
    <cellStyle name="Normal 6 3 10" xfId="34991"/>
    <cellStyle name="Normal 6 3 10 2" xfId="34992"/>
    <cellStyle name="Normal 6 3 10 2 2" xfId="34993"/>
    <cellStyle name="Normal 6 3 10 2 3" xfId="34994"/>
    <cellStyle name="Normal 6 3 10 3" xfId="34995"/>
    <cellStyle name="Normal 6 3 10 4" xfId="34996"/>
    <cellStyle name="Normal 6 3 11" xfId="34997"/>
    <cellStyle name="Normal 6 3 11 2" xfId="34998"/>
    <cellStyle name="Normal 6 3 11 3" xfId="34999"/>
    <cellStyle name="Normal 6 3 12" xfId="35000"/>
    <cellStyle name="Normal 6 3 12 2" xfId="35001"/>
    <cellStyle name="Normal 6 3 13" xfId="35002"/>
    <cellStyle name="Normal 6 3 14" xfId="35003"/>
    <cellStyle name="Normal 6 3 15" xfId="35004"/>
    <cellStyle name="Normal 6 3 2" xfId="35005"/>
    <cellStyle name="Normal 6 3 2 10" xfId="35006"/>
    <cellStyle name="Normal 6 3 2 10 2" xfId="35007"/>
    <cellStyle name="Normal 6 3 2 10 3" xfId="35008"/>
    <cellStyle name="Normal 6 3 2 11" xfId="35009"/>
    <cellStyle name="Normal 6 3 2 11 2" xfId="35010"/>
    <cellStyle name="Normal 6 3 2 12" xfId="35011"/>
    <cellStyle name="Normal 6 3 2 13" xfId="35012"/>
    <cellStyle name="Normal 6 3 2 2" xfId="35013"/>
    <cellStyle name="Normal 6 3 2 2 10" xfId="35014"/>
    <cellStyle name="Normal 6 3 2 2 10 2" xfId="35015"/>
    <cellStyle name="Normal 6 3 2 2 11" xfId="35016"/>
    <cellStyle name="Normal 6 3 2 2 12" xfId="35017"/>
    <cellStyle name="Normal 6 3 2 2 2" xfId="35018"/>
    <cellStyle name="Normal 6 3 2 2 2 10" xfId="35019"/>
    <cellStyle name="Normal 6 3 2 2 2 11" xfId="35020"/>
    <cellStyle name="Normal 6 3 2 2 2 2" xfId="35021"/>
    <cellStyle name="Normal 6 3 2 2 2 2 2" xfId="35022"/>
    <cellStyle name="Normal 6 3 2 2 2 2 2 2" xfId="35023"/>
    <cellStyle name="Normal 6 3 2 2 2 2 2 2 2" xfId="35024"/>
    <cellStyle name="Normal 6 3 2 2 2 2 2 2 2 2" xfId="35025"/>
    <cellStyle name="Normal 6 3 2 2 2 2 2 2 2 2 2" xfId="35026"/>
    <cellStyle name="Normal 6 3 2 2 2 2 2 2 2 2 3" xfId="35027"/>
    <cellStyle name="Normal 6 3 2 2 2 2 2 2 2 3" xfId="35028"/>
    <cellStyle name="Normal 6 3 2 2 2 2 2 2 2 4" xfId="35029"/>
    <cellStyle name="Normal 6 3 2 2 2 2 2 2 3" xfId="35030"/>
    <cellStyle name="Normal 6 3 2 2 2 2 2 2 3 2" xfId="35031"/>
    <cellStyle name="Normal 6 3 2 2 2 2 2 2 3 3" xfId="35032"/>
    <cellStyle name="Normal 6 3 2 2 2 2 2 2 4" xfId="35033"/>
    <cellStyle name="Normal 6 3 2 2 2 2 2 2 5" xfId="35034"/>
    <cellStyle name="Normal 6 3 2 2 2 2 2 3" xfId="35035"/>
    <cellStyle name="Normal 6 3 2 2 2 2 2 3 2" xfId="35036"/>
    <cellStyle name="Normal 6 3 2 2 2 2 2 3 2 2" xfId="35037"/>
    <cellStyle name="Normal 6 3 2 2 2 2 2 3 2 3" xfId="35038"/>
    <cellStyle name="Normal 6 3 2 2 2 2 2 3 3" xfId="35039"/>
    <cellStyle name="Normal 6 3 2 2 2 2 2 3 4" xfId="35040"/>
    <cellStyle name="Normal 6 3 2 2 2 2 2 4" xfId="35041"/>
    <cellStyle name="Normal 6 3 2 2 2 2 2 4 2" xfId="35042"/>
    <cellStyle name="Normal 6 3 2 2 2 2 2 4 3" xfId="35043"/>
    <cellStyle name="Normal 6 3 2 2 2 2 2 5" xfId="35044"/>
    <cellStyle name="Normal 6 3 2 2 2 2 2 6" xfId="35045"/>
    <cellStyle name="Normal 6 3 2 2 2 2 3" xfId="35046"/>
    <cellStyle name="Normal 6 3 2 2 2 2 3 2" xfId="35047"/>
    <cellStyle name="Normal 6 3 2 2 2 2 3 2 2" xfId="35048"/>
    <cellStyle name="Normal 6 3 2 2 2 2 3 2 2 2" xfId="35049"/>
    <cellStyle name="Normal 6 3 2 2 2 2 3 2 2 3" xfId="35050"/>
    <cellStyle name="Normal 6 3 2 2 2 2 3 2 3" xfId="35051"/>
    <cellStyle name="Normal 6 3 2 2 2 2 3 2 4" xfId="35052"/>
    <cellStyle name="Normal 6 3 2 2 2 2 3 3" xfId="35053"/>
    <cellStyle name="Normal 6 3 2 2 2 2 3 3 2" xfId="35054"/>
    <cellStyle name="Normal 6 3 2 2 2 2 3 3 3" xfId="35055"/>
    <cellStyle name="Normal 6 3 2 2 2 2 3 4" xfId="35056"/>
    <cellStyle name="Normal 6 3 2 2 2 2 3 5" xfId="35057"/>
    <cellStyle name="Normal 6 3 2 2 2 2 4" xfId="35058"/>
    <cellStyle name="Normal 6 3 2 2 2 2 4 2" xfId="35059"/>
    <cellStyle name="Normal 6 3 2 2 2 2 4 2 2" xfId="35060"/>
    <cellStyle name="Normal 6 3 2 2 2 2 4 2 3" xfId="35061"/>
    <cellStyle name="Normal 6 3 2 2 2 2 4 3" xfId="35062"/>
    <cellStyle name="Normal 6 3 2 2 2 2 4 4" xfId="35063"/>
    <cellStyle name="Normal 6 3 2 2 2 2 5" xfId="35064"/>
    <cellStyle name="Normal 6 3 2 2 2 2 5 2" xfId="35065"/>
    <cellStyle name="Normal 6 3 2 2 2 2 5 3" xfId="35066"/>
    <cellStyle name="Normal 6 3 2 2 2 2 6" xfId="35067"/>
    <cellStyle name="Normal 6 3 2 2 2 2 7" xfId="35068"/>
    <cellStyle name="Normal 6 3 2 2 2 3" xfId="35069"/>
    <cellStyle name="Normal 6 3 2 2 2 3 2" xfId="35070"/>
    <cellStyle name="Normal 6 3 2 2 2 3 2 2" xfId="35071"/>
    <cellStyle name="Normal 6 3 2 2 2 3 2 2 2" xfId="35072"/>
    <cellStyle name="Normal 6 3 2 2 2 3 2 2 2 2" xfId="35073"/>
    <cellStyle name="Normal 6 3 2 2 2 3 2 2 2 2 2" xfId="35074"/>
    <cellStyle name="Normal 6 3 2 2 2 3 2 2 2 2 3" xfId="35075"/>
    <cellStyle name="Normal 6 3 2 2 2 3 2 2 2 3" xfId="35076"/>
    <cellStyle name="Normal 6 3 2 2 2 3 2 2 2 4" xfId="35077"/>
    <cellStyle name="Normal 6 3 2 2 2 3 2 2 3" xfId="35078"/>
    <cellStyle name="Normal 6 3 2 2 2 3 2 2 3 2" xfId="35079"/>
    <cellStyle name="Normal 6 3 2 2 2 3 2 2 3 3" xfId="35080"/>
    <cellStyle name="Normal 6 3 2 2 2 3 2 2 4" xfId="35081"/>
    <cellStyle name="Normal 6 3 2 2 2 3 2 2 5" xfId="35082"/>
    <cellStyle name="Normal 6 3 2 2 2 3 2 3" xfId="35083"/>
    <cellStyle name="Normal 6 3 2 2 2 3 2 3 2" xfId="35084"/>
    <cellStyle name="Normal 6 3 2 2 2 3 2 3 2 2" xfId="35085"/>
    <cellStyle name="Normal 6 3 2 2 2 3 2 3 2 3" xfId="35086"/>
    <cellStyle name="Normal 6 3 2 2 2 3 2 3 3" xfId="35087"/>
    <cellStyle name="Normal 6 3 2 2 2 3 2 3 4" xfId="35088"/>
    <cellStyle name="Normal 6 3 2 2 2 3 2 4" xfId="35089"/>
    <cellStyle name="Normal 6 3 2 2 2 3 2 4 2" xfId="35090"/>
    <cellStyle name="Normal 6 3 2 2 2 3 2 4 3" xfId="35091"/>
    <cellStyle name="Normal 6 3 2 2 2 3 2 5" xfId="35092"/>
    <cellStyle name="Normal 6 3 2 2 2 3 2 6" xfId="35093"/>
    <cellStyle name="Normal 6 3 2 2 2 3 3" xfId="35094"/>
    <cellStyle name="Normal 6 3 2 2 2 3 3 2" xfId="35095"/>
    <cellStyle name="Normal 6 3 2 2 2 3 3 2 2" xfId="35096"/>
    <cellStyle name="Normal 6 3 2 2 2 3 3 2 2 2" xfId="35097"/>
    <cellStyle name="Normal 6 3 2 2 2 3 3 2 2 3" xfId="35098"/>
    <cellStyle name="Normal 6 3 2 2 2 3 3 2 3" xfId="35099"/>
    <cellStyle name="Normal 6 3 2 2 2 3 3 2 4" xfId="35100"/>
    <cellStyle name="Normal 6 3 2 2 2 3 3 3" xfId="35101"/>
    <cellStyle name="Normal 6 3 2 2 2 3 3 3 2" xfId="35102"/>
    <cellStyle name="Normal 6 3 2 2 2 3 3 3 3" xfId="35103"/>
    <cellStyle name="Normal 6 3 2 2 2 3 3 4" xfId="35104"/>
    <cellStyle name="Normal 6 3 2 2 2 3 3 5" xfId="35105"/>
    <cellStyle name="Normal 6 3 2 2 2 3 4" xfId="35106"/>
    <cellStyle name="Normal 6 3 2 2 2 3 4 2" xfId="35107"/>
    <cellStyle name="Normal 6 3 2 2 2 3 4 2 2" xfId="35108"/>
    <cellStyle name="Normal 6 3 2 2 2 3 4 2 3" xfId="35109"/>
    <cellStyle name="Normal 6 3 2 2 2 3 4 3" xfId="35110"/>
    <cellStyle name="Normal 6 3 2 2 2 3 4 4" xfId="35111"/>
    <cellStyle name="Normal 6 3 2 2 2 3 5" xfId="35112"/>
    <cellStyle name="Normal 6 3 2 2 2 3 5 2" xfId="35113"/>
    <cellStyle name="Normal 6 3 2 2 2 3 5 3" xfId="35114"/>
    <cellStyle name="Normal 6 3 2 2 2 3 6" xfId="35115"/>
    <cellStyle name="Normal 6 3 2 2 2 3 7" xfId="35116"/>
    <cellStyle name="Normal 6 3 2 2 2 4" xfId="35117"/>
    <cellStyle name="Normal 6 3 2 2 2 4 2" xfId="35118"/>
    <cellStyle name="Normal 6 3 2 2 2 4 2 2" xfId="35119"/>
    <cellStyle name="Normal 6 3 2 2 2 4 2 2 2" xfId="35120"/>
    <cellStyle name="Normal 6 3 2 2 2 4 2 2 2 2" xfId="35121"/>
    <cellStyle name="Normal 6 3 2 2 2 4 2 2 2 3" xfId="35122"/>
    <cellStyle name="Normal 6 3 2 2 2 4 2 2 3" xfId="35123"/>
    <cellStyle name="Normal 6 3 2 2 2 4 2 2 4" xfId="35124"/>
    <cellStyle name="Normal 6 3 2 2 2 4 2 3" xfId="35125"/>
    <cellStyle name="Normal 6 3 2 2 2 4 2 3 2" xfId="35126"/>
    <cellStyle name="Normal 6 3 2 2 2 4 2 3 3" xfId="35127"/>
    <cellStyle name="Normal 6 3 2 2 2 4 2 4" xfId="35128"/>
    <cellStyle name="Normal 6 3 2 2 2 4 2 5" xfId="35129"/>
    <cellStyle name="Normal 6 3 2 2 2 4 3" xfId="35130"/>
    <cellStyle name="Normal 6 3 2 2 2 4 3 2" xfId="35131"/>
    <cellStyle name="Normal 6 3 2 2 2 4 3 2 2" xfId="35132"/>
    <cellStyle name="Normal 6 3 2 2 2 4 3 2 3" xfId="35133"/>
    <cellStyle name="Normal 6 3 2 2 2 4 3 3" xfId="35134"/>
    <cellStyle name="Normal 6 3 2 2 2 4 3 4" xfId="35135"/>
    <cellStyle name="Normal 6 3 2 2 2 4 4" xfId="35136"/>
    <cellStyle name="Normal 6 3 2 2 2 4 4 2" xfId="35137"/>
    <cellStyle name="Normal 6 3 2 2 2 4 4 3" xfId="35138"/>
    <cellStyle name="Normal 6 3 2 2 2 4 5" xfId="35139"/>
    <cellStyle name="Normal 6 3 2 2 2 4 6" xfId="35140"/>
    <cellStyle name="Normal 6 3 2 2 2 5" xfId="35141"/>
    <cellStyle name="Normal 6 3 2 2 2 5 2" xfId="35142"/>
    <cellStyle name="Normal 6 3 2 2 2 5 2 2" xfId="35143"/>
    <cellStyle name="Normal 6 3 2 2 2 5 2 2 2" xfId="35144"/>
    <cellStyle name="Normal 6 3 2 2 2 5 2 2 3" xfId="35145"/>
    <cellStyle name="Normal 6 3 2 2 2 5 2 3" xfId="35146"/>
    <cellStyle name="Normal 6 3 2 2 2 5 2 4" xfId="35147"/>
    <cellStyle name="Normal 6 3 2 2 2 5 3" xfId="35148"/>
    <cellStyle name="Normal 6 3 2 2 2 5 3 2" xfId="35149"/>
    <cellStyle name="Normal 6 3 2 2 2 5 3 3" xfId="35150"/>
    <cellStyle name="Normal 6 3 2 2 2 5 4" xfId="35151"/>
    <cellStyle name="Normal 6 3 2 2 2 5 5" xfId="35152"/>
    <cellStyle name="Normal 6 3 2 2 2 6" xfId="35153"/>
    <cellStyle name="Normal 6 3 2 2 2 6 2" xfId="35154"/>
    <cellStyle name="Normal 6 3 2 2 2 6 2 2" xfId="35155"/>
    <cellStyle name="Normal 6 3 2 2 2 6 2 3" xfId="35156"/>
    <cellStyle name="Normal 6 3 2 2 2 6 3" xfId="35157"/>
    <cellStyle name="Normal 6 3 2 2 2 6 4" xfId="35158"/>
    <cellStyle name="Normal 6 3 2 2 2 7" xfId="35159"/>
    <cellStyle name="Normal 6 3 2 2 2 7 2" xfId="35160"/>
    <cellStyle name="Normal 6 3 2 2 2 7 2 2" xfId="35161"/>
    <cellStyle name="Normal 6 3 2 2 2 7 2 3" xfId="35162"/>
    <cellStyle name="Normal 6 3 2 2 2 7 3" xfId="35163"/>
    <cellStyle name="Normal 6 3 2 2 2 7 4" xfId="35164"/>
    <cellStyle name="Normal 6 3 2 2 2 8" xfId="35165"/>
    <cellStyle name="Normal 6 3 2 2 2 8 2" xfId="35166"/>
    <cellStyle name="Normal 6 3 2 2 2 8 3" xfId="35167"/>
    <cellStyle name="Normal 6 3 2 2 2 9" xfId="35168"/>
    <cellStyle name="Normal 6 3 2 2 2 9 2" xfId="35169"/>
    <cellStyle name="Normal 6 3 2 2 3" xfId="35170"/>
    <cellStyle name="Normal 6 3 2 2 3 2" xfId="35171"/>
    <cellStyle name="Normal 6 3 2 2 3 2 2" xfId="35172"/>
    <cellStyle name="Normal 6 3 2 2 3 2 2 2" xfId="35173"/>
    <cellStyle name="Normal 6 3 2 2 3 2 2 2 2" xfId="35174"/>
    <cellStyle name="Normal 6 3 2 2 3 2 2 2 2 2" xfId="35175"/>
    <cellStyle name="Normal 6 3 2 2 3 2 2 2 2 3" xfId="35176"/>
    <cellStyle name="Normal 6 3 2 2 3 2 2 2 3" xfId="35177"/>
    <cellStyle name="Normal 6 3 2 2 3 2 2 2 4" xfId="35178"/>
    <cellStyle name="Normal 6 3 2 2 3 2 2 3" xfId="35179"/>
    <cellStyle name="Normal 6 3 2 2 3 2 2 3 2" xfId="35180"/>
    <cellStyle name="Normal 6 3 2 2 3 2 2 3 3" xfId="35181"/>
    <cellStyle name="Normal 6 3 2 2 3 2 2 4" xfId="35182"/>
    <cellStyle name="Normal 6 3 2 2 3 2 2 5" xfId="35183"/>
    <cellStyle name="Normal 6 3 2 2 3 2 3" xfId="35184"/>
    <cellStyle name="Normal 6 3 2 2 3 2 3 2" xfId="35185"/>
    <cellStyle name="Normal 6 3 2 2 3 2 3 2 2" xfId="35186"/>
    <cellStyle name="Normal 6 3 2 2 3 2 3 2 3" xfId="35187"/>
    <cellStyle name="Normal 6 3 2 2 3 2 3 3" xfId="35188"/>
    <cellStyle name="Normal 6 3 2 2 3 2 3 4" xfId="35189"/>
    <cellStyle name="Normal 6 3 2 2 3 2 4" xfId="35190"/>
    <cellStyle name="Normal 6 3 2 2 3 2 4 2" xfId="35191"/>
    <cellStyle name="Normal 6 3 2 2 3 2 4 3" xfId="35192"/>
    <cellStyle name="Normal 6 3 2 2 3 2 5" xfId="35193"/>
    <cellStyle name="Normal 6 3 2 2 3 2 6" xfId="35194"/>
    <cellStyle name="Normal 6 3 2 2 3 3" xfId="35195"/>
    <cellStyle name="Normal 6 3 2 2 3 3 2" xfId="35196"/>
    <cellStyle name="Normal 6 3 2 2 3 3 2 2" xfId="35197"/>
    <cellStyle name="Normal 6 3 2 2 3 3 2 2 2" xfId="35198"/>
    <cellStyle name="Normal 6 3 2 2 3 3 2 2 3" xfId="35199"/>
    <cellStyle name="Normal 6 3 2 2 3 3 2 3" xfId="35200"/>
    <cellStyle name="Normal 6 3 2 2 3 3 2 4" xfId="35201"/>
    <cellStyle name="Normal 6 3 2 2 3 3 3" xfId="35202"/>
    <cellStyle name="Normal 6 3 2 2 3 3 3 2" xfId="35203"/>
    <cellStyle name="Normal 6 3 2 2 3 3 3 3" xfId="35204"/>
    <cellStyle name="Normal 6 3 2 2 3 3 4" xfId="35205"/>
    <cellStyle name="Normal 6 3 2 2 3 3 5" xfId="35206"/>
    <cellStyle name="Normal 6 3 2 2 3 4" xfId="35207"/>
    <cellStyle name="Normal 6 3 2 2 3 4 2" xfId="35208"/>
    <cellStyle name="Normal 6 3 2 2 3 4 2 2" xfId="35209"/>
    <cellStyle name="Normal 6 3 2 2 3 4 2 3" xfId="35210"/>
    <cellStyle name="Normal 6 3 2 2 3 4 3" xfId="35211"/>
    <cellStyle name="Normal 6 3 2 2 3 4 4" xfId="35212"/>
    <cellStyle name="Normal 6 3 2 2 3 5" xfId="35213"/>
    <cellStyle name="Normal 6 3 2 2 3 5 2" xfId="35214"/>
    <cellStyle name="Normal 6 3 2 2 3 5 3" xfId="35215"/>
    <cellStyle name="Normal 6 3 2 2 3 6" xfId="35216"/>
    <cellStyle name="Normal 6 3 2 2 3 7" xfId="35217"/>
    <cellStyle name="Normal 6 3 2 2 4" xfId="35218"/>
    <cellStyle name="Normal 6 3 2 2 4 2" xfId="35219"/>
    <cellStyle name="Normal 6 3 2 2 4 2 2" xfId="35220"/>
    <cellStyle name="Normal 6 3 2 2 4 2 2 2" xfId="35221"/>
    <cellStyle name="Normal 6 3 2 2 4 2 2 2 2" xfId="35222"/>
    <cellStyle name="Normal 6 3 2 2 4 2 2 2 2 2" xfId="35223"/>
    <cellStyle name="Normal 6 3 2 2 4 2 2 2 2 3" xfId="35224"/>
    <cellStyle name="Normal 6 3 2 2 4 2 2 2 3" xfId="35225"/>
    <cellStyle name="Normal 6 3 2 2 4 2 2 2 4" xfId="35226"/>
    <cellStyle name="Normal 6 3 2 2 4 2 2 3" xfId="35227"/>
    <cellStyle name="Normal 6 3 2 2 4 2 2 3 2" xfId="35228"/>
    <cellStyle name="Normal 6 3 2 2 4 2 2 3 3" xfId="35229"/>
    <cellStyle name="Normal 6 3 2 2 4 2 2 4" xfId="35230"/>
    <cellStyle name="Normal 6 3 2 2 4 2 2 5" xfId="35231"/>
    <cellStyle name="Normal 6 3 2 2 4 2 3" xfId="35232"/>
    <cellStyle name="Normal 6 3 2 2 4 2 3 2" xfId="35233"/>
    <cellStyle name="Normal 6 3 2 2 4 2 3 2 2" xfId="35234"/>
    <cellStyle name="Normal 6 3 2 2 4 2 3 2 3" xfId="35235"/>
    <cellStyle name="Normal 6 3 2 2 4 2 3 3" xfId="35236"/>
    <cellStyle name="Normal 6 3 2 2 4 2 3 4" xfId="35237"/>
    <cellStyle name="Normal 6 3 2 2 4 2 4" xfId="35238"/>
    <cellStyle name="Normal 6 3 2 2 4 2 4 2" xfId="35239"/>
    <cellStyle name="Normal 6 3 2 2 4 2 4 3" xfId="35240"/>
    <cellStyle name="Normal 6 3 2 2 4 2 5" xfId="35241"/>
    <cellStyle name="Normal 6 3 2 2 4 2 6" xfId="35242"/>
    <cellStyle name="Normal 6 3 2 2 4 3" xfId="35243"/>
    <cellStyle name="Normal 6 3 2 2 4 3 2" xfId="35244"/>
    <cellStyle name="Normal 6 3 2 2 4 3 2 2" xfId="35245"/>
    <cellStyle name="Normal 6 3 2 2 4 3 2 2 2" xfId="35246"/>
    <cellStyle name="Normal 6 3 2 2 4 3 2 2 3" xfId="35247"/>
    <cellStyle name="Normal 6 3 2 2 4 3 2 3" xfId="35248"/>
    <cellStyle name="Normal 6 3 2 2 4 3 2 4" xfId="35249"/>
    <cellStyle name="Normal 6 3 2 2 4 3 3" xfId="35250"/>
    <cellStyle name="Normal 6 3 2 2 4 3 3 2" xfId="35251"/>
    <cellStyle name="Normal 6 3 2 2 4 3 3 3" xfId="35252"/>
    <cellStyle name="Normal 6 3 2 2 4 3 4" xfId="35253"/>
    <cellStyle name="Normal 6 3 2 2 4 3 5" xfId="35254"/>
    <cellStyle name="Normal 6 3 2 2 4 4" xfId="35255"/>
    <cellStyle name="Normal 6 3 2 2 4 4 2" xfId="35256"/>
    <cellStyle name="Normal 6 3 2 2 4 4 2 2" xfId="35257"/>
    <cellStyle name="Normal 6 3 2 2 4 4 2 3" xfId="35258"/>
    <cellStyle name="Normal 6 3 2 2 4 4 3" xfId="35259"/>
    <cellStyle name="Normal 6 3 2 2 4 4 4" xfId="35260"/>
    <cellStyle name="Normal 6 3 2 2 4 5" xfId="35261"/>
    <cellStyle name="Normal 6 3 2 2 4 5 2" xfId="35262"/>
    <cellStyle name="Normal 6 3 2 2 4 5 3" xfId="35263"/>
    <cellStyle name="Normal 6 3 2 2 4 6" xfId="35264"/>
    <cellStyle name="Normal 6 3 2 2 4 7" xfId="35265"/>
    <cellStyle name="Normal 6 3 2 2 5" xfId="35266"/>
    <cellStyle name="Normal 6 3 2 2 5 2" xfId="35267"/>
    <cellStyle name="Normal 6 3 2 2 5 2 2" xfId="35268"/>
    <cellStyle name="Normal 6 3 2 2 5 2 2 2" xfId="35269"/>
    <cellStyle name="Normal 6 3 2 2 5 2 2 2 2" xfId="35270"/>
    <cellStyle name="Normal 6 3 2 2 5 2 2 2 3" xfId="35271"/>
    <cellStyle name="Normal 6 3 2 2 5 2 2 3" xfId="35272"/>
    <cellStyle name="Normal 6 3 2 2 5 2 2 4" xfId="35273"/>
    <cellStyle name="Normal 6 3 2 2 5 2 3" xfId="35274"/>
    <cellStyle name="Normal 6 3 2 2 5 2 3 2" xfId="35275"/>
    <cellStyle name="Normal 6 3 2 2 5 2 3 3" xfId="35276"/>
    <cellStyle name="Normal 6 3 2 2 5 2 4" xfId="35277"/>
    <cellStyle name="Normal 6 3 2 2 5 2 5" xfId="35278"/>
    <cellStyle name="Normal 6 3 2 2 5 3" xfId="35279"/>
    <cellStyle name="Normal 6 3 2 2 5 3 2" xfId="35280"/>
    <cellStyle name="Normal 6 3 2 2 5 3 2 2" xfId="35281"/>
    <cellStyle name="Normal 6 3 2 2 5 3 2 3" xfId="35282"/>
    <cellStyle name="Normal 6 3 2 2 5 3 3" xfId="35283"/>
    <cellStyle name="Normal 6 3 2 2 5 3 4" xfId="35284"/>
    <cellStyle name="Normal 6 3 2 2 5 4" xfId="35285"/>
    <cellStyle name="Normal 6 3 2 2 5 4 2" xfId="35286"/>
    <cellStyle name="Normal 6 3 2 2 5 4 3" xfId="35287"/>
    <cellStyle name="Normal 6 3 2 2 5 5" xfId="35288"/>
    <cellStyle name="Normal 6 3 2 2 5 6" xfId="35289"/>
    <cellStyle name="Normal 6 3 2 2 6" xfId="35290"/>
    <cellStyle name="Normal 6 3 2 2 6 2" xfId="35291"/>
    <cellStyle name="Normal 6 3 2 2 6 2 2" xfId="35292"/>
    <cellStyle name="Normal 6 3 2 2 6 2 2 2" xfId="35293"/>
    <cellStyle name="Normal 6 3 2 2 6 2 2 3" xfId="35294"/>
    <cellStyle name="Normal 6 3 2 2 6 2 3" xfId="35295"/>
    <cellStyle name="Normal 6 3 2 2 6 2 4" xfId="35296"/>
    <cellStyle name="Normal 6 3 2 2 6 3" xfId="35297"/>
    <cellStyle name="Normal 6 3 2 2 6 3 2" xfId="35298"/>
    <cellStyle name="Normal 6 3 2 2 6 3 3" xfId="35299"/>
    <cellStyle name="Normal 6 3 2 2 6 4" xfId="35300"/>
    <cellStyle name="Normal 6 3 2 2 6 5" xfId="35301"/>
    <cellStyle name="Normal 6 3 2 2 7" xfId="35302"/>
    <cellStyle name="Normal 6 3 2 2 7 2" xfId="35303"/>
    <cellStyle name="Normal 6 3 2 2 7 2 2" xfId="35304"/>
    <cellStyle name="Normal 6 3 2 2 7 2 3" xfId="35305"/>
    <cellStyle name="Normal 6 3 2 2 7 3" xfId="35306"/>
    <cellStyle name="Normal 6 3 2 2 7 4" xfId="35307"/>
    <cellStyle name="Normal 6 3 2 2 8" xfId="35308"/>
    <cellStyle name="Normal 6 3 2 2 8 2" xfId="35309"/>
    <cellStyle name="Normal 6 3 2 2 8 2 2" xfId="35310"/>
    <cellStyle name="Normal 6 3 2 2 8 2 3" xfId="35311"/>
    <cellStyle name="Normal 6 3 2 2 8 3" xfId="35312"/>
    <cellStyle name="Normal 6 3 2 2 8 4" xfId="35313"/>
    <cellStyle name="Normal 6 3 2 2 9" xfId="35314"/>
    <cellStyle name="Normal 6 3 2 2 9 2" xfId="35315"/>
    <cellStyle name="Normal 6 3 2 2 9 3" xfId="35316"/>
    <cellStyle name="Normal 6 3 2 3" xfId="35317"/>
    <cellStyle name="Normal 6 3 2 3 10" xfId="35318"/>
    <cellStyle name="Normal 6 3 2 3 11" xfId="35319"/>
    <cellStyle name="Normal 6 3 2 3 2" xfId="35320"/>
    <cellStyle name="Normal 6 3 2 3 2 2" xfId="35321"/>
    <cellStyle name="Normal 6 3 2 3 2 2 2" xfId="35322"/>
    <cellStyle name="Normal 6 3 2 3 2 2 2 2" xfId="35323"/>
    <cellStyle name="Normal 6 3 2 3 2 2 2 2 2" xfId="35324"/>
    <cellStyle name="Normal 6 3 2 3 2 2 2 2 2 2" xfId="35325"/>
    <cellStyle name="Normal 6 3 2 3 2 2 2 2 2 3" xfId="35326"/>
    <cellStyle name="Normal 6 3 2 3 2 2 2 2 3" xfId="35327"/>
    <cellStyle name="Normal 6 3 2 3 2 2 2 2 4" xfId="35328"/>
    <cellStyle name="Normal 6 3 2 3 2 2 2 3" xfId="35329"/>
    <cellStyle name="Normal 6 3 2 3 2 2 2 3 2" xfId="35330"/>
    <cellStyle name="Normal 6 3 2 3 2 2 2 3 3" xfId="35331"/>
    <cellStyle name="Normal 6 3 2 3 2 2 2 4" xfId="35332"/>
    <cellStyle name="Normal 6 3 2 3 2 2 2 5" xfId="35333"/>
    <cellStyle name="Normal 6 3 2 3 2 2 3" xfId="35334"/>
    <cellStyle name="Normal 6 3 2 3 2 2 3 2" xfId="35335"/>
    <cellStyle name="Normal 6 3 2 3 2 2 3 2 2" xfId="35336"/>
    <cellStyle name="Normal 6 3 2 3 2 2 3 2 3" xfId="35337"/>
    <cellStyle name="Normal 6 3 2 3 2 2 3 3" xfId="35338"/>
    <cellStyle name="Normal 6 3 2 3 2 2 3 4" xfId="35339"/>
    <cellStyle name="Normal 6 3 2 3 2 2 4" xfId="35340"/>
    <cellStyle name="Normal 6 3 2 3 2 2 4 2" xfId="35341"/>
    <cellStyle name="Normal 6 3 2 3 2 2 4 3" xfId="35342"/>
    <cellStyle name="Normal 6 3 2 3 2 2 5" xfId="35343"/>
    <cellStyle name="Normal 6 3 2 3 2 2 6" xfId="35344"/>
    <cellStyle name="Normal 6 3 2 3 2 3" xfId="35345"/>
    <cellStyle name="Normal 6 3 2 3 2 3 2" xfId="35346"/>
    <cellStyle name="Normal 6 3 2 3 2 3 2 2" xfId="35347"/>
    <cellStyle name="Normal 6 3 2 3 2 3 2 2 2" xfId="35348"/>
    <cellStyle name="Normal 6 3 2 3 2 3 2 2 3" xfId="35349"/>
    <cellStyle name="Normal 6 3 2 3 2 3 2 3" xfId="35350"/>
    <cellStyle name="Normal 6 3 2 3 2 3 2 4" xfId="35351"/>
    <cellStyle name="Normal 6 3 2 3 2 3 3" xfId="35352"/>
    <cellStyle name="Normal 6 3 2 3 2 3 3 2" xfId="35353"/>
    <cellStyle name="Normal 6 3 2 3 2 3 3 3" xfId="35354"/>
    <cellStyle name="Normal 6 3 2 3 2 3 4" xfId="35355"/>
    <cellStyle name="Normal 6 3 2 3 2 3 5" xfId="35356"/>
    <cellStyle name="Normal 6 3 2 3 2 4" xfId="35357"/>
    <cellStyle name="Normal 6 3 2 3 2 4 2" xfId="35358"/>
    <cellStyle name="Normal 6 3 2 3 2 4 2 2" xfId="35359"/>
    <cellStyle name="Normal 6 3 2 3 2 4 2 3" xfId="35360"/>
    <cellStyle name="Normal 6 3 2 3 2 4 3" xfId="35361"/>
    <cellStyle name="Normal 6 3 2 3 2 4 4" xfId="35362"/>
    <cellStyle name="Normal 6 3 2 3 2 5" xfId="35363"/>
    <cellStyle name="Normal 6 3 2 3 2 5 2" xfId="35364"/>
    <cellStyle name="Normal 6 3 2 3 2 5 3" xfId="35365"/>
    <cellStyle name="Normal 6 3 2 3 2 6" xfId="35366"/>
    <cellStyle name="Normal 6 3 2 3 2 7" xfId="35367"/>
    <cellStyle name="Normal 6 3 2 3 3" xfId="35368"/>
    <cellStyle name="Normal 6 3 2 3 3 2" xfId="35369"/>
    <cellStyle name="Normal 6 3 2 3 3 2 2" xfId="35370"/>
    <cellStyle name="Normal 6 3 2 3 3 2 2 2" xfId="35371"/>
    <cellStyle name="Normal 6 3 2 3 3 2 2 2 2" xfId="35372"/>
    <cellStyle name="Normal 6 3 2 3 3 2 2 2 2 2" xfId="35373"/>
    <cellStyle name="Normal 6 3 2 3 3 2 2 2 2 3" xfId="35374"/>
    <cellStyle name="Normal 6 3 2 3 3 2 2 2 3" xfId="35375"/>
    <cellStyle name="Normal 6 3 2 3 3 2 2 2 4" xfId="35376"/>
    <cellStyle name="Normal 6 3 2 3 3 2 2 3" xfId="35377"/>
    <cellStyle name="Normal 6 3 2 3 3 2 2 3 2" xfId="35378"/>
    <cellStyle name="Normal 6 3 2 3 3 2 2 3 3" xfId="35379"/>
    <cellStyle name="Normal 6 3 2 3 3 2 2 4" xfId="35380"/>
    <cellStyle name="Normal 6 3 2 3 3 2 2 5" xfId="35381"/>
    <cellStyle name="Normal 6 3 2 3 3 2 3" xfId="35382"/>
    <cellStyle name="Normal 6 3 2 3 3 2 3 2" xfId="35383"/>
    <cellStyle name="Normal 6 3 2 3 3 2 3 2 2" xfId="35384"/>
    <cellStyle name="Normal 6 3 2 3 3 2 3 2 3" xfId="35385"/>
    <cellStyle name="Normal 6 3 2 3 3 2 3 3" xfId="35386"/>
    <cellStyle name="Normal 6 3 2 3 3 2 3 4" xfId="35387"/>
    <cellStyle name="Normal 6 3 2 3 3 2 4" xfId="35388"/>
    <cellStyle name="Normal 6 3 2 3 3 2 4 2" xfId="35389"/>
    <cellStyle name="Normal 6 3 2 3 3 2 4 3" xfId="35390"/>
    <cellStyle name="Normal 6 3 2 3 3 2 5" xfId="35391"/>
    <cellStyle name="Normal 6 3 2 3 3 2 6" xfId="35392"/>
    <cellStyle name="Normal 6 3 2 3 3 3" xfId="35393"/>
    <cellStyle name="Normal 6 3 2 3 3 3 2" xfId="35394"/>
    <cellStyle name="Normal 6 3 2 3 3 3 2 2" xfId="35395"/>
    <cellStyle name="Normal 6 3 2 3 3 3 2 2 2" xfId="35396"/>
    <cellStyle name="Normal 6 3 2 3 3 3 2 2 3" xfId="35397"/>
    <cellStyle name="Normal 6 3 2 3 3 3 2 3" xfId="35398"/>
    <cellStyle name="Normal 6 3 2 3 3 3 2 4" xfId="35399"/>
    <cellStyle name="Normal 6 3 2 3 3 3 3" xfId="35400"/>
    <cellStyle name="Normal 6 3 2 3 3 3 3 2" xfId="35401"/>
    <cellStyle name="Normal 6 3 2 3 3 3 3 3" xfId="35402"/>
    <cellStyle name="Normal 6 3 2 3 3 3 4" xfId="35403"/>
    <cellStyle name="Normal 6 3 2 3 3 3 5" xfId="35404"/>
    <cellStyle name="Normal 6 3 2 3 3 4" xfId="35405"/>
    <cellStyle name="Normal 6 3 2 3 3 4 2" xfId="35406"/>
    <cellStyle name="Normal 6 3 2 3 3 4 2 2" xfId="35407"/>
    <cellStyle name="Normal 6 3 2 3 3 4 2 3" xfId="35408"/>
    <cellStyle name="Normal 6 3 2 3 3 4 3" xfId="35409"/>
    <cellStyle name="Normal 6 3 2 3 3 4 4" xfId="35410"/>
    <cellStyle name="Normal 6 3 2 3 3 5" xfId="35411"/>
    <cellStyle name="Normal 6 3 2 3 3 5 2" xfId="35412"/>
    <cellStyle name="Normal 6 3 2 3 3 5 3" xfId="35413"/>
    <cellStyle name="Normal 6 3 2 3 3 6" xfId="35414"/>
    <cellStyle name="Normal 6 3 2 3 3 7" xfId="35415"/>
    <cellStyle name="Normal 6 3 2 3 4" xfId="35416"/>
    <cellStyle name="Normal 6 3 2 3 4 2" xfId="35417"/>
    <cellStyle name="Normal 6 3 2 3 4 2 2" xfId="35418"/>
    <cellStyle name="Normal 6 3 2 3 4 2 2 2" xfId="35419"/>
    <cellStyle name="Normal 6 3 2 3 4 2 2 2 2" xfId="35420"/>
    <cellStyle name="Normal 6 3 2 3 4 2 2 2 3" xfId="35421"/>
    <cellStyle name="Normal 6 3 2 3 4 2 2 3" xfId="35422"/>
    <cellStyle name="Normal 6 3 2 3 4 2 2 4" xfId="35423"/>
    <cellStyle name="Normal 6 3 2 3 4 2 3" xfId="35424"/>
    <cellStyle name="Normal 6 3 2 3 4 2 3 2" xfId="35425"/>
    <cellStyle name="Normal 6 3 2 3 4 2 3 3" xfId="35426"/>
    <cellStyle name="Normal 6 3 2 3 4 2 4" xfId="35427"/>
    <cellStyle name="Normal 6 3 2 3 4 2 5" xfId="35428"/>
    <cellStyle name="Normal 6 3 2 3 4 3" xfId="35429"/>
    <cellStyle name="Normal 6 3 2 3 4 3 2" xfId="35430"/>
    <cellStyle name="Normal 6 3 2 3 4 3 2 2" xfId="35431"/>
    <cellStyle name="Normal 6 3 2 3 4 3 2 3" xfId="35432"/>
    <cellStyle name="Normal 6 3 2 3 4 3 3" xfId="35433"/>
    <cellStyle name="Normal 6 3 2 3 4 3 4" xfId="35434"/>
    <cellStyle name="Normal 6 3 2 3 4 4" xfId="35435"/>
    <cellStyle name="Normal 6 3 2 3 4 4 2" xfId="35436"/>
    <cellStyle name="Normal 6 3 2 3 4 4 3" xfId="35437"/>
    <cellStyle name="Normal 6 3 2 3 4 5" xfId="35438"/>
    <cellStyle name="Normal 6 3 2 3 4 6" xfId="35439"/>
    <cellStyle name="Normal 6 3 2 3 5" xfId="35440"/>
    <cellStyle name="Normal 6 3 2 3 5 2" xfId="35441"/>
    <cellStyle name="Normal 6 3 2 3 5 2 2" xfId="35442"/>
    <cellStyle name="Normal 6 3 2 3 5 2 2 2" xfId="35443"/>
    <cellStyle name="Normal 6 3 2 3 5 2 2 3" xfId="35444"/>
    <cellStyle name="Normal 6 3 2 3 5 2 3" xfId="35445"/>
    <cellStyle name="Normal 6 3 2 3 5 2 4" xfId="35446"/>
    <cellStyle name="Normal 6 3 2 3 5 3" xfId="35447"/>
    <cellStyle name="Normal 6 3 2 3 5 3 2" xfId="35448"/>
    <cellStyle name="Normal 6 3 2 3 5 3 3" xfId="35449"/>
    <cellStyle name="Normal 6 3 2 3 5 4" xfId="35450"/>
    <cellStyle name="Normal 6 3 2 3 5 5" xfId="35451"/>
    <cellStyle name="Normal 6 3 2 3 6" xfId="35452"/>
    <cellStyle name="Normal 6 3 2 3 6 2" xfId="35453"/>
    <cellStyle name="Normal 6 3 2 3 6 2 2" xfId="35454"/>
    <cellStyle name="Normal 6 3 2 3 6 2 3" xfId="35455"/>
    <cellStyle name="Normal 6 3 2 3 6 3" xfId="35456"/>
    <cellStyle name="Normal 6 3 2 3 6 4" xfId="35457"/>
    <cellStyle name="Normal 6 3 2 3 7" xfId="35458"/>
    <cellStyle name="Normal 6 3 2 3 7 2" xfId="35459"/>
    <cellStyle name="Normal 6 3 2 3 7 2 2" xfId="35460"/>
    <cellStyle name="Normal 6 3 2 3 7 2 3" xfId="35461"/>
    <cellStyle name="Normal 6 3 2 3 7 3" xfId="35462"/>
    <cellStyle name="Normal 6 3 2 3 7 4" xfId="35463"/>
    <cellStyle name="Normal 6 3 2 3 8" xfId="35464"/>
    <cellStyle name="Normal 6 3 2 3 8 2" xfId="35465"/>
    <cellStyle name="Normal 6 3 2 3 8 3" xfId="35466"/>
    <cellStyle name="Normal 6 3 2 3 9" xfId="35467"/>
    <cellStyle name="Normal 6 3 2 3 9 2" xfId="35468"/>
    <cellStyle name="Normal 6 3 2 4" xfId="35469"/>
    <cellStyle name="Normal 6 3 2 4 2" xfId="35470"/>
    <cellStyle name="Normal 6 3 2 4 2 2" xfId="35471"/>
    <cellStyle name="Normal 6 3 2 4 2 2 2" xfId="35472"/>
    <cellStyle name="Normal 6 3 2 4 2 2 2 2" xfId="35473"/>
    <cellStyle name="Normal 6 3 2 4 2 2 2 2 2" xfId="35474"/>
    <cellStyle name="Normal 6 3 2 4 2 2 2 2 3" xfId="35475"/>
    <cellStyle name="Normal 6 3 2 4 2 2 2 3" xfId="35476"/>
    <cellStyle name="Normal 6 3 2 4 2 2 2 4" xfId="35477"/>
    <cellStyle name="Normal 6 3 2 4 2 2 3" xfId="35478"/>
    <cellStyle name="Normal 6 3 2 4 2 2 3 2" xfId="35479"/>
    <cellStyle name="Normal 6 3 2 4 2 2 3 3" xfId="35480"/>
    <cellStyle name="Normal 6 3 2 4 2 2 4" xfId="35481"/>
    <cellStyle name="Normal 6 3 2 4 2 2 5" xfId="35482"/>
    <cellStyle name="Normal 6 3 2 4 2 3" xfId="35483"/>
    <cellStyle name="Normal 6 3 2 4 2 3 2" xfId="35484"/>
    <cellStyle name="Normal 6 3 2 4 2 3 2 2" xfId="35485"/>
    <cellStyle name="Normal 6 3 2 4 2 3 2 3" xfId="35486"/>
    <cellStyle name="Normal 6 3 2 4 2 3 3" xfId="35487"/>
    <cellStyle name="Normal 6 3 2 4 2 3 4" xfId="35488"/>
    <cellStyle name="Normal 6 3 2 4 2 4" xfId="35489"/>
    <cellStyle name="Normal 6 3 2 4 2 4 2" xfId="35490"/>
    <cellStyle name="Normal 6 3 2 4 2 4 3" xfId="35491"/>
    <cellStyle name="Normal 6 3 2 4 2 5" xfId="35492"/>
    <cellStyle name="Normal 6 3 2 4 2 6" xfId="35493"/>
    <cellStyle name="Normal 6 3 2 4 3" xfId="35494"/>
    <cellStyle name="Normal 6 3 2 4 3 2" xfId="35495"/>
    <cellStyle name="Normal 6 3 2 4 3 2 2" xfId="35496"/>
    <cellStyle name="Normal 6 3 2 4 3 2 2 2" xfId="35497"/>
    <cellStyle name="Normal 6 3 2 4 3 2 2 3" xfId="35498"/>
    <cellStyle name="Normal 6 3 2 4 3 2 3" xfId="35499"/>
    <cellStyle name="Normal 6 3 2 4 3 2 4" xfId="35500"/>
    <cellStyle name="Normal 6 3 2 4 3 3" xfId="35501"/>
    <cellStyle name="Normal 6 3 2 4 3 3 2" xfId="35502"/>
    <cellStyle name="Normal 6 3 2 4 3 3 3" xfId="35503"/>
    <cellStyle name="Normal 6 3 2 4 3 4" xfId="35504"/>
    <cellStyle name="Normal 6 3 2 4 3 5" xfId="35505"/>
    <cellStyle name="Normal 6 3 2 4 4" xfId="35506"/>
    <cellStyle name="Normal 6 3 2 4 4 2" xfId="35507"/>
    <cellStyle name="Normal 6 3 2 4 4 2 2" xfId="35508"/>
    <cellStyle name="Normal 6 3 2 4 4 2 3" xfId="35509"/>
    <cellStyle name="Normal 6 3 2 4 4 3" xfId="35510"/>
    <cellStyle name="Normal 6 3 2 4 4 4" xfId="35511"/>
    <cellStyle name="Normal 6 3 2 4 5" xfId="35512"/>
    <cellStyle name="Normal 6 3 2 4 5 2" xfId="35513"/>
    <cellStyle name="Normal 6 3 2 4 5 3" xfId="35514"/>
    <cellStyle name="Normal 6 3 2 4 6" xfId="35515"/>
    <cellStyle name="Normal 6 3 2 4 7" xfId="35516"/>
    <cellStyle name="Normal 6 3 2 5" xfId="35517"/>
    <cellStyle name="Normal 6 3 2 5 2" xfId="35518"/>
    <cellStyle name="Normal 6 3 2 5 2 2" xfId="35519"/>
    <cellStyle name="Normal 6 3 2 5 2 2 2" xfId="35520"/>
    <cellStyle name="Normal 6 3 2 5 2 2 2 2" xfId="35521"/>
    <cellStyle name="Normal 6 3 2 5 2 2 2 2 2" xfId="35522"/>
    <cellStyle name="Normal 6 3 2 5 2 2 2 2 3" xfId="35523"/>
    <cellStyle name="Normal 6 3 2 5 2 2 2 3" xfId="35524"/>
    <cellStyle name="Normal 6 3 2 5 2 2 2 4" xfId="35525"/>
    <cellStyle name="Normal 6 3 2 5 2 2 3" xfId="35526"/>
    <cellStyle name="Normal 6 3 2 5 2 2 3 2" xfId="35527"/>
    <cellStyle name="Normal 6 3 2 5 2 2 3 3" xfId="35528"/>
    <cellStyle name="Normal 6 3 2 5 2 2 4" xfId="35529"/>
    <cellStyle name="Normal 6 3 2 5 2 2 5" xfId="35530"/>
    <cellStyle name="Normal 6 3 2 5 2 3" xfId="35531"/>
    <cellStyle name="Normal 6 3 2 5 2 3 2" xfId="35532"/>
    <cellStyle name="Normal 6 3 2 5 2 3 2 2" xfId="35533"/>
    <cellStyle name="Normal 6 3 2 5 2 3 2 3" xfId="35534"/>
    <cellStyle name="Normal 6 3 2 5 2 3 3" xfId="35535"/>
    <cellStyle name="Normal 6 3 2 5 2 3 4" xfId="35536"/>
    <cellStyle name="Normal 6 3 2 5 2 4" xfId="35537"/>
    <cellStyle name="Normal 6 3 2 5 2 4 2" xfId="35538"/>
    <cellStyle name="Normal 6 3 2 5 2 4 3" xfId="35539"/>
    <cellStyle name="Normal 6 3 2 5 2 5" xfId="35540"/>
    <cellStyle name="Normal 6 3 2 5 2 6" xfId="35541"/>
    <cellStyle name="Normal 6 3 2 5 3" xfId="35542"/>
    <cellStyle name="Normal 6 3 2 5 3 2" xfId="35543"/>
    <cellStyle name="Normal 6 3 2 5 3 2 2" xfId="35544"/>
    <cellStyle name="Normal 6 3 2 5 3 2 2 2" xfId="35545"/>
    <cellStyle name="Normal 6 3 2 5 3 2 2 3" xfId="35546"/>
    <cellStyle name="Normal 6 3 2 5 3 2 3" xfId="35547"/>
    <cellStyle name="Normal 6 3 2 5 3 2 4" xfId="35548"/>
    <cellStyle name="Normal 6 3 2 5 3 3" xfId="35549"/>
    <cellStyle name="Normal 6 3 2 5 3 3 2" xfId="35550"/>
    <cellStyle name="Normal 6 3 2 5 3 3 3" xfId="35551"/>
    <cellStyle name="Normal 6 3 2 5 3 4" xfId="35552"/>
    <cellStyle name="Normal 6 3 2 5 3 5" xfId="35553"/>
    <cellStyle name="Normal 6 3 2 5 4" xfId="35554"/>
    <cellStyle name="Normal 6 3 2 5 4 2" xfId="35555"/>
    <cellStyle name="Normal 6 3 2 5 4 2 2" xfId="35556"/>
    <cellStyle name="Normal 6 3 2 5 4 2 3" xfId="35557"/>
    <cellStyle name="Normal 6 3 2 5 4 3" xfId="35558"/>
    <cellStyle name="Normal 6 3 2 5 4 4" xfId="35559"/>
    <cellStyle name="Normal 6 3 2 5 5" xfId="35560"/>
    <cellStyle name="Normal 6 3 2 5 5 2" xfId="35561"/>
    <cellStyle name="Normal 6 3 2 5 5 3" xfId="35562"/>
    <cellStyle name="Normal 6 3 2 5 6" xfId="35563"/>
    <cellStyle name="Normal 6 3 2 5 7" xfId="35564"/>
    <cellStyle name="Normal 6 3 2 6" xfId="35565"/>
    <cellStyle name="Normal 6 3 2 6 2" xfId="35566"/>
    <cellStyle name="Normal 6 3 2 6 2 2" xfId="35567"/>
    <cellStyle name="Normal 6 3 2 6 2 2 2" xfId="35568"/>
    <cellStyle name="Normal 6 3 2 6 2 2 2 2" xfId="35569"/>
    <cellStyle name="Normal 6 3 2 6 2 2 2 3" xfId="35570"/>
    <cellStyle name="Normal 6 3 2 6 2 2 3" xfId="35571"/>
    <cellStyle name="Normal 6 3 2 6 2 2 4" xfId="35572"/>
    <cellStyle name="Normal 6 3 2 6 2 3" xfId="35573"/>
    <cellStyle name="Normal 6 3 2 6 2 3 2" xfId="35574"/>
    <cellStyle name="Normal 6 3 2 6 2 3 3" xfId="35575"/>
    <cellStyle name="Normal 6 3 2 6 2 4" xfId="35576"/>
    <cellStyle name="Normal 6 3 2 6 2 5" xfId="35577"/>
    <cellStyle name="Normal 6 3 2 6 3" xfId="35578"/>
    <cellStyle name="Normal 6 3 2 6 3 2" xfId="35579"/>
    <cellStyle name="Normal 6 3 2 6 3 2 2" xfId="35580"/>
    <cellStyle name="Normal 6 3 2 6 3 2 3" xfId="35581"/>
    <cellStyle name="Normal 6 3 2 6 3 3" xfId="35582"/>
    <cellStyle name="Normal 6 3 2 6 3 4" xfId="35583"/>
    <cellStyle name="Normal 6 3 2 6 4" xfId="35584"/>
    <cellStyle name="Normal 6 3 2 6 4 2" xfId="35585"/>
    <cellStyle name="Normal 6 3 2 6 4 3" xfId="35586"/>
    <cellStyle name="Normal 6 3 2 6 5" xfId="35587"/>
    <cellStyle name="Normal 6 3 2 6 6" xfId="35588"/>
    <cellStyle name="Normal 6 3 2 7" xfId="35589"/>
    <cellStyle name="Normal 6 3 2 7 2" xfId="35590"/>
    <cellStyle name="Normal 6 3 2 7 2 2" xfId="35591"/>
    <cellStyle name="Normal 6 3 2 7 2 2 2" xfId="35592"/>
    <cellStyle name="Normal 6 3 2 7 2 2 3" xfId="35593"/>
    <cellStyle name="Normal 6 3 2 7 2 3" xfId="35594"/>
    <cellStyle name="Normal 6 3 2 7 2 4" xfId="35595"/>
    <cellStyle name="Normal 6 3 2 7 3" xfId="35596"/>
    <cellStyle name="Normal 6 3 2 7 3 2" xfId="35597"/>
    <cellStyle name="Normal 6 3 2 7 3 3" xfId="35598"/>
    <cellStyle name="Normal 6 3 2 7 4" xfId="35599"/>
    <cellStyle name="Normal 6 3 2 7 5" xfId="35600"/>
    <cellStyle name="Normal 6 3 2 8" xfId="35601"/>
    <cellStyle name="Normal 6 3 2 8 2" xfId="35602"/>
    <cellStyle name="Normal 6 3 2 8 2 2" xfId="35603"/>
    <cellStyle name="Normal 6 3 2 8 2 3" xfId="35604"/>
    <cellStyle name="Normal 6 3 2 8 3" xfId="35605"/>
    <cellStyle name="Normal 6 3 2 8 4" xfId="35606"/>
    <cellStyle name="Normal 6 3 2 9" xfId="35607"/>
    <cellStyle name="Normal 6 3 2 9 2" xfId="35608"/>
    <cellStyle name="Normal 6 3 2 9 2 2" xfId="35609"/>
    <cellStyle name="Normal 6 3 2 9 2 3" xfId="35610"/>
    <cellStyle name="Normal 6 3 2 9 3" xfId="35611"/>
    <cellStyle name="Normal 6 3 2 9 4" xfId="35612"/>
    <cellStyle name="Normal 6 3 3" xfId="35613"/>
    <cellStyle name="Normal 6 3 3 10" xfId="35614"/>
    <cellStyle name="Normal 6 3 3 10 2" xfId="35615"/>
    <cellStyle name="Normal 6 3 3 11" xfId="35616"/>
    <cellStyle name="Normal 6 3 3 12" xfId="35617"/>
    <cellStyle name="Normal 6 3 3 2" xfId="35618"/>
    <cellStyle name="Normal 6 3 3 2 10" xfId="35619"/>
    <cellStyle name="Normal 6 3 3 2 11" xfId="35620"/>
    <cellStyle name="Normal 6 3 3 2 2" xfId="35621"/>
    <cellStyle name="Normal 6 3 3 2 2 2" xfId="35622"/>
    <cellStyle name="Normal 6 3 3 2 2 2 2" xfId="35623"/>
    <cellStyle name="Normal 6 3 3 2 2 2 2 2" xfId="35624"/>
    <cellStyle name="Normal 6 3 3 2 2 2 2 2 2" xfId="35625"/>
    <cellStyle name="Normal 6 3 3 2 2 2 2 2 2 2" xfId="35626"/>
    <cellStyle name="Normal 6 3 3 2 2 2 2 2 2 3" xfId="35627"/>
    <cellStyle name="Normal 6 3 3 2 2 2 2 2 3" xfId="35628"/>
    <cellStyle name="Normal 6 3 3 2 2 2 2 2 4" xfId="35629"/>
    <cellStyle name="Normal 6 3 3 2 2 2 2 3" xfId="35630"/>
    <cellStyle name="Normal 6 3 3 2 2 2 2 3 2" xfId="35631"/>
    <cellStyle name="Normal 6 3 3 2 2 2 2 3 3" xfId="35632"/>
    <cellStyle name="Normal 6 3 3 2 2 2 2 4" xfId="35633"/>
    <cellStyle name="Normal 6 3 3 2 2 2 2 5" xfId="35634"/>
    <cellStyle name="Normal 6 3 3 2 2 2 3" xfId="35635"/>
    <cellStyle name="Normal 6 3 3 2 2 2 3 2" xfId="35636"/>
    <cellStyle name="Normal 6 3 3 2 2 2 3 2 2" xfId="35637"/>
    <cellStyle name="Normal 6 3 3 2 2 2 3 2 3" xfId="35638"/>
    <cellStyle name="Normal 6 3 3 2 2 2 3 3" xfId="35639"/>
    <cellStyle name="Normal 6 3 3 2 2 2 3 4" xfId="35640"/>
    <cellStyle name="Normal 6 3 3 2 2 2 4" xfId="35641"/>
    <cellStyle name="Normal 6 3 3 2 2 2 4 2" xfId="35642"/>
    <cellStyle name="Normal 6 3 3 2 2 2 4 3" xfId="35643"/>
    <cellStyle name="Normal 6 3 3 2 2 2 5" xfId="35644"/>
    <cellStyle name="Normal 6 3 3 2 2 2 6" xfId="35645"/>
    <cellStyle name="Normal 6 3 3 2 2 3" xfId="35646"/>
    <cellStyle name="Normal 6 3 3 2 2 3 2" xfId="35647"/>
    <cellStyle name="Normal 6 3 3 2 2 3 2 2" xfId="35648"/>
    <cellStyle name="Normal 6 3 3 2 2 3 2 2 2" xfId="35649"/>
    <cellStyle name="Normal 6 3 3 2 2 3 2 2 3" xfId="35650"/>
    <cellStyle name="Normal 6 3 3 2 2 3 2 3" xfId="35651"/>
    <cellStyle name="Normal 6 3 3 2 2 3 2 4" xfId="35652"/>
    <cellStyle name="Normal 6 3 3 2 2 3 3" xfId="35653"/>
    <cellStyle name="Normal 6 3 3 2 2 3 3 2" xfId="35654"/>
    <cellStyle name="Normal 6 3 3 2 2 3 3 3" xfId="35655"/>
    <cellStyle name="Normal 6 3 3 2 2 3 4" xfId="35656"/>
    <cellStyle name="Normal 6 3 3 2 2 3 5" xfId="35657"/>
    <cellStyle name="Normal 6 3 3 2 2 4" xfId="35658"/>
    <cellStyle name="Normal 6 3 3 2 2 4 2" xfId="35659"/>
    <cellStyle name="Normal 6 3 3 2 2 4 2 2" xfId="35660"/>
    <cellStyle name="Normal 6 3 3 2 2 4 2 3" xfId="35661"/>
    <cellStyle name="Normal 6 3 3 2 2 4 3" xfId="35662"/>
    <cellStyle name="Normal 6 3 3 2 2 4 4" xfId="35663"/>
    <cellStyle name="Normal 6 3 3 2 2 5" xfId="35664"/>
    <cellStyle name="Normal 6 3 3 2 2 5 2" xfId="35665"/>
    <cellStyle name="Normal 6 3 3 2 2 5 3" xfId="35666"/>
    <cellStyle name="Normal 6 3 3 2 2 6" xfId="35667"/>
    <cellStyle name="Normal 6 3 3 2 2 7" xfId="35668"/>
    <cellStyle name="Normal 6 3 3 2 3" xfId="35669"/>
    <cellStyle name="Normal 6 3 3 2 3 2" xfId="35670"/>
    <cellStyle name="Normal 6 3 3 2 3 2 2" xfId="35671"/>
    <cellStyle name="Normal 6 3 3 2 3 2 2 2" xfId="35672"/>
    <cellStyle name="Normal 6 3 3 2 3 2 2 2 2" xfId="35673"/>
    <cellStyle name="Normal 6 3 3 2 3 2 2 2 2 2" xfId="35674"/>
    <cellStyle name="Normal 6 3 3 2 3 2 2 2 2 3" xfId="35675"/>
    <cellStyle name="Normal 6 3 3 2 3 2 2 2 3" xfId="35676"/>
    <cellStyle name="Normal 6 3 3 2 3 2 2 2 4" xfId="35677"/>
    <cellStyle name="Normal 6 3 3 2 3 2 2 3" xfId="35678"/>
    <cellStyle name="Normal 6 3 3 2 3 2 2 3 2" xfId="35679"/>
    <cellStyle name="Normal 6 3 3 2 3 2 2 3 3" xfId="35680"/>
    <cellStyle name="Normal 6 3 3 2 3 2 2 4" xfId="35681"/>
    <cellStyle name="Normal 6 3 3 2 3 2 2 5" xfId="35682"/>
    <cellStyle name="Normal 6 3 3 2 3 2 3" xfId="35683"/>
    <cellStyle name="Normal 6 3 3 2 3 2 3 2" xfId="35684"/>
    <cellStyle name="Normal 6 3 3 2 3 2 3 2 2" xfId="35685"/>
    <cellStyle name="Normal 6 3 3 2 3 2 3 2 3" xfId="35686"/>
    <cellStyle name="Normal 6 3 3 2 3 2 3 3" xfId="35687"/>
    <cellStyle name="Normal 6 3 3 2 3 2 3 4" xfId="35688"/>
    <cellStyle name="Normal 6 3 3 2 3 2 4" xfId="35689"/>
    <cellStyle name="Normal 6 3 3 2 3 2 4 2" xfId="35690"/>
    <cellStyle name="Normal 6 3 3 2 3 2 4 3" xfId="35691"/>
    <cellStyle name="Normal 6 3 3 2 3 2 5" xfId="35692"/>
    <cellStyle name="Normal 6 3 3 2 3 2 6" xfId="35693"/>
    <cellStyle name="Normal 6 3 3 2 3 3" xfId="35694"/>
    <cellStyle name="Normal 6 3 3 2 3 3 2" xfId="35695"/>
    <cellStyle name="Normal 6 3 3 2 3 3 2 2" xfId="35696"/>
    <cellStyle name="Normal 6 3 3 2 3 3 2 2 2" xfId="35697"/>
    <cellStyle name="Normal 6 3 3 2 3 3 2 2 3" xfId="35698"/>
    <cellStyle name="Normal 6 3 3 2 3 3 2 3" xfId="35699"/>
    <cellStyle name="Normal 6 3 3 2 3 3 2 4" xfId="35700"/>
    <cellStyle name="Normal 6 3 3 2 3 3 3" xfId="35701"/>
    <cellStyle name="Normal 6 3 3 2 3 3 3 2" xfId="35702"/>
    <cellStyle name="Normal 6 3 3 2 3 3 3 3" xfId="35703"/>
    <cellStyle name="Normal 6 3 3 2 3 3 4" xfId="35704"/>
    <cellStyle name="Normal 6 3 3 2 3 3 5" xfId="35705"/>
    <cellStyle name="Normal 6 3 3 2 3 4" xfId="35706"/>
    <cellStyle name="Normal 6 3 3 2 3 4 2" xfId="35707"/>
    <cellStyle name="Normal 6 3 3 2 3 4 2 2" xfId="35708"/>
    <cellStyle name="Normal 6 3 3 2 3 4 2 3" xfId="35709"/>
    <cellStyle name="Normal 6 3 3 2 3 4 3" xfId="35710"/>
    <cellStyle name="Normal 6 3 3 2 3 4 4" xfId="35711"/>
    <cellStyle name="Normal 6 3 3 2 3 5" xfId="35712"/>
    <cellStyle name="Normal 6 3 3 2 3 5 2" xfId="35713"/>
    <cellStyle name="Normal 6 3 3 2 3 5 3" xfId="35714"/>
    <cellStyle name="Normal 6 3 3 2 3 6" xfId="35715"/>
    <cellStyle name="Normal 6 3 3 2 3 7" xfId="35716"/>
    <cellStyle name="Normal 6 3 3 2 4" xfId="35717"/>
    <cellStyle name="Normal 6 3 3 2 4 2" xfId="35718"/>
    <cellStyle name="Normal 6 3 3 2 4 2 2" xfId="35719"/>
    <cellStyle name="Normal 6 3 3 2 4 2 2 2" xfId="35720"/>
    <cellStyle name="Normal 6 3 3 2 4 2 2 2 2" xfId="35721"/>
    <cellStyle name="Normal 6 3 3 2 4 2 2 2 3" xfId="35722"/>
    <cellStyle name="Normal 6 3 3 2 4 2 2 3" xfId="35723"/>
    <cellStyle name="Normal 6 3 3 2 4 2 2 4" xfId="35724"/>
    <cellStyle name="Normal 6 3 3 2 4 2 3" xfId="35725"/>
    <cellStyle name="Normal 6 3 3 2 4 2 3 2" xfId="35726"/>
    <cellStyle name="Normal 6 3 3 2 4 2 3 3" xfId="35727"/>
    <cellStyle name="Normal 6 3 3 2 4 2 4" xfId="35728"/>
    <cellStyle name="Normal 6 3 3 2 4 2 5" xfId="35729"/>
    <cellStyle name="Normal 6 3 3 2 4 3" xfId="35730"/>
    <cellStyle name="Normal 6 3 3 2 4 3 2" xfId="35731"/>
    <cellStyle name="Normal 6 3 3 2 4 3 2 2" xfId="35732"/>
    <cellStyle name="Normal 6 3 3 2 4 3 2 3" xfId="35733"/>
    <cellStyle name="Normal 6 3 3 2 4 3 3" xfId="35734"/>
    <cellStyle name="Normal 6 3 3 2 4 3 4" xfId="35735"/>
    <cellStyle name="Normal 6 3 3 2 4 4" xfId="35736"/>
    <cellStyle name="Normal 6 3 3 2 4 4 2" xfId="35737"/>
    <cellStyle name="Normal 6 3 3 2 4 4 3" xfId="35738"/>
    <cellStyle name="Normal 6 3 3 2 4 5" xfId="35739"/>
    <cellStyle name="Normal 6 3 3 2 4 6" xfId="35740"/>
    <cellStyle name="Normal 6 3 3 2 5" xfId="35741"/>
    <cellStyle name="Normal 6 3 3 2 5 2" xfId="35742"/>
    <cellStyle name="Normal 6 3 3 2 5 2 2" xfId="35743"/>
    <cellStyle name="Normal 6 3 3 2 5 2 2 2" xfId="35744"/>
    <cellStyle name="Normal 6 3 3 2 5 2 2 3" xfId="35745"/>
    <cellStyle name="Normal 6 3 3 2 5 2 3" xfId="35746"/>
    <cellStyle name="Normal 6 3 3 2 5 2 4" xfId="35747"/>
    <cellStyle name="Normal 6 3 3 2 5 3" xfId="35748"/>
    <cellStyle name="Normal 6 3 3 2 5 3 2" xfId="35749"/>
    <cellStyle name="Normal 6 3 3 2 5 3 3" xfId="35750"/>
    <cellStyle name="Normal 6 3 3 2 5 4" xfId="35751"/>
    <cellStyle name="Normal 6 3 3 2 5 5" xfId="35752"/>
    <cellStyle name="Normal 6 3 3 2 6" xfId="35753"/>
    <cellStyle name="Normal 6 3 3 2 6 2" xfId="35754"/>
    <cellStyle name="Normal 6 3 3 2 6 2 2" xfId="35755"/>
    <cellStyle name="Normal 6 3 3 2 6 2 3" xfId="35756"/>
    <cellStyle name="Normal 6 3 3 2 6 3" xfId="35757"/>
    <cellStyle name="Normal 6 3 3 2 6 4" xfId="35758"/>
    <cellStyle name="Normal 6 3 3 2 7" xfId="35759"/>
    <cellStyle name="Normal 6 3 3 2 7 2" xfId="35760"/>
    <cellStyle name="Normal 6 3 3 2 7 2 2" xfId="35761"/>
    <cellStyle name="Normal 6 3 3 2 7 2 3" xfId="35762"/>
    <cellStyle name="Normal 6 3 3 2 7 3" xfId="35763"/>
    <cellStyle name="Normal 6 3 3 2 7 4" xfId="35764"/>
    <cellStyle name="Normal 6 3 3 2 8" xfId="35765"/>
    <cellStyle name="Normal 6 3 3 2 8 2" xfId="35766"/>
    <cellStyle name="Normal 6 3 3 2 8 3" xfId="35767"/>
    <cellStyle name="Normal 6 3 3 2 9" xfId="35768"/>
    <cellStyle name="Normal 6 3 3 2 9 2" xfId="35769"/>
    <cellStyle name="Normal 6 3 3 3" xfId="35770"/>
    <cellStyle name="Normal 6 3 3 3 2" xfId="35771"/>
    <cellStyle name="Normal 6 3 3 3 2 2" xfId="35772"/>
    <cellStyle name="Normal 6 3 3 3 2 2 2" xfId="35773"/>
    <cellStyle name="Normal 6 3 3 3 2 2 2 2" xfId="35774"/>
    <cellStyle name="Normal 6 3 3 3 2 2 2 2 2" xfId="35775"/>
    <cellStyle name="Normal 6 3 3 3 2 2 2 2 3" xfId="35776"/>
    <cellStyle name="Normal 6 3 3 3 2 2 2 3" xfId="35777"/>
    <cellStyle name="Normal 6 3 3 3 2 2 2 4" xfId="35778"/>
    <cellStyle name="Normal 6 3 3 3 2 2 3" xfId="35779"/>
    <cellStyle name="Normal 6 3 3 3 2 2 3 2" xfId="35780"/>
    <cellStyle name="Normal 6 3 3 3 2 2 3 3" xfId="35781"/>
    <cellStyle name="Normal 6 3 3 3 2 2 4" xfId="35782"/>
    <cellStyle name="Normal 6 3 3 3 2 2 5" xfId="35783"/>
    <cellStyle name="Normal 6 3 3 3 2 3" xfId="35784"/>
    <cellStyle name="Normal 6 3 3 3 2 3 2" xfId="35785"/>
    <cellStyle name="Normal 6 3 3 3 2 3 2 2" xfId="35786"/>
    <cellStyle name="Normal 6 3 3 3 2 3 2 3" xfId="35787"/>
    <cellStyle name="Normal 6 3 3 3 2 3 3" xfId="35788"/>
    <cellStyle name="Normal 6 3 3 3 2 3 4" xfId="35789"/>
    <cellStyle name="Normal 6 3 3 3 2 4" xfId="35790"/>
    <cellStyle name="Normal 6 3 3 3 2 4 2" xfId="35791"/>
    <cellStyle name="Normal 6 3 3 3 2 4 3" xfId="35792"/>
    <cellStyle name="Normal 6 3 3 3 2 5" xfId="35793"/>
    <cellStyle name="Normal 6 3 3 3 2 6" xfId="35794"/>
    <cellStyle name="Normal 6 3 3 3 3" xfId="35795"/>
    <cellStyle name="Normal 6 3 3 3 3 2" xfId="35796"/>
    <cellStyle name="Normal 6 3 3 3 3 2 2" xfId="35797"/>
    <cellStyle name="Normal 6 3 3 3 3 2 2 2" xfId="35798"/>
    <cellStyle name="Normal 6 3 3 3 3 2 2 3" xfId="35799"/>
    <cellStyle name="Normal 6 3 3 3 3 2 3" xfId="35800"/>
    <cellStyle name="Normal 6 3 3 3 3 2 4" xfId="35801"/>
    <cellStyle name="Normal 6 3 3 3 3 3" xfId="35802"/>
    <cellStyle name="Normal 6 3 3 3 3 3 2" xfId="35803"/>
    <cellStyle name="Normal 6 3 3 3 3 3 3" xfId="35804"/>
    <cellStyle name="Normal 6 3 3 3 3 4" xfId="35805"/>
    <cellStyle name="Normal 6 3 3 3 3 5" xfId="35806"/>
    <cellStyle name="Normal 6 3 3 3 4" xfId="35807"/>
    <cellStyle name="Normal 6 3 3 3 4 2" xfId="35808"/>
    <cellStyle name="Normal 6 3 3 3 4 2 2" xfId="35809"/>
    <cellStyle name="Normal 6 3 3 3 4 2 3" xfId="35810"/>
    <cellStyle name="Normal 6 3 3 3 4 3" xfId="35811"/>
    <cellStyle name="Normal 6 3 3 3 4 4" xfId="35812"/>
    <cellStyle name="Normal 6 3 3 3 5" xfId="35813"/>
    <cellStyle name="Normal 6 3 3 3 5 2" xfId="35814"/>
    <cellStyle name="Normal 6 3 3 3 5 3" xfId="35815"/>
    <cellStyle name="Normal 6 3 3 3 6" xfId="35816"/>
    <cellStyle name="Normal 6 3 3 3 7" xfId="35817"/>
    <cellStyle name="Normal 6 3 3 4" xfId="35818"/>
    <cellStyle name="Normal 6 3 3 4 2" xfId="35819"/>
    <cellStyle name="Normal 6 3 3 4 2 2" xfId="35820"/>
    <cellStyle name="Normal 6 3 3 4 2 2 2" xfId="35821"/>
    <cellStyle name="Normal 6 3 3 4 2 2 2 2" xfId="35822"/>
    <cellStyle name="Normal 6 3 3 4 2 2 2 2 2" xfId="35823"/>
    <cellStyle name="Normal 6 3 3 4 2 2 2 2 3" xfId="35824"/>
    <cellStyle name="Normal 6 3 3 4 2 2 2 3" xfId="35825"/>
    <cellStyle name="Normal 6 3 3 4 2 2 2 4" xfId="35826"/>
    <cellStyle name="Normal 6 3 3 4 2 2 3" xfId="35827"/>
    <cellStyle name="Normal 6 3 3 4 2 2 3 2" xfId="35828"/>
    <cellStyle name="Normal 6 3 3 4 2 2 3 3" xfId="35829"/>
    <cellStyle name="Normal 6 3 3 4 2 2 4" xfId="35830"/>
    <cellStyle name="Normal 6 3 3 4 2 2 5" xfId="35831"/>
    <cellStyle name="Normal 6 3 3 4 2 3" xfId="35832"/>
    <cellStyle name="Normal 6 3 3 4 2 3 2" xfId="35833"/>
    <cellStyle name="Normal 6 3 3 4 2 3 2 2" xfId="35834"/>
    <cellStyle name="Normal 6 3 3 4 2 3 2 3" xfId="35835"/>
    <cellStyle name="Normal 6 3 3 4 2 3 3" xfId="35836"/>
    <cellStyle name="Normal 6 3 3 4 2 3 4" xfId="35837"/>
    <cellStyle name="Normal 6 3 3 4 2 4" xfId="35838"/>
    <cellStyle name="Normal 6 3 3 4 2 4 2" xfId="35839"/>
    <cellStyle name="Normal 6 3 3 4 2 4 3" xfId="35840"/>
    <cellStyle name="Normal 6 3 3 4 2 5" xfId="35841"/>
    <cellStyle name="Normal 6 3 3 4 2 6" xfId="35842"/>
    <cellStyle name="Normal 6 3 3 4 3" xfId="35843"/>
    <cellStyle name="Normal 6 3 3 4 3 2" xfId="35844"/>
    <cellStyle name="Normal 6 3 3 4 3 2 2" xfId="35845"/>
    <cellStyle name="Normal 6 3 3 4 3 2 2 2" xfId="35846"/>
    <cellStyle name="Normal 6 3 3 4 3 2 2 3" xfId="35847"/>
    <cellStyle name="Normal 6 3 3 4 3 2 3" xfId="35848"/>
    <cellStyle name="Normal 6 3 3 4 3 2 4" xfId="35849"/>
    <cellStyle name="Normal 6 3 3 4 3 3" xfId="35850"/>
    <cellStyle name="Normal 6 3 3 4 3 3 2" xfId="35851"/>
    <cellStyle name="Normal 6 3 3 4 3 3 3" xfId="35852"/>
    <cellStyle name="Normal 6 3 3 4 3 4" xfId="35853"/>
    <cellStyle name="Normal 6 3 3 4 3 5" xfId="35854"/>
    <cellStyle name="Normal 6 3 3 4 4" xfId="35855"/>
    <cellStyle name="Normal 6 3 3 4 4 2" xfId="35856"/>
    <cellStyle name="Normal 6 3 3 4 4 2 2" xfId="35857"/>
    <cellStyle name="Normal 6 3 3 4 4 2 3" xfId="35858"/>
    <cellStyle name="Normal 6 3 3 4 4 3" xfId="35859"/>
    <cellStyle name="Normal 6 3 3 4 4 4" xfId="35860"/>
    <cellStyle name="Normal 6 3 3 4 5" xfId="35861"/>
    <cellStyle name="Normal 6 3 3 4 5 2" xfId="35862"/>
    <cellStyle name="Normal 6 3 3 4 5 3" xfId="35863"/>
    <cellStyle name="Normal 6 3 3 4 6" xfId="35864"/>
    <cellStyle name="Normal 6 3 3 4 7" xfId="35865"/>
    <cellStyle name="Normal 6 3 3 5" xfId="35866"/>
    <cellStyle name="Normal 6 3 3 5 2" xfId="35867"/>
    <cellStyle name="Normal 6 3 3 5 2 2" xfId="35868"/>
    <cellStyle name="Normal 6 3 3 5 2 2 2" xfId="35869"/>
    <cellStyle name="Normal 6 3 3 5 2 2 2 2" xfId="35870"/>
    <cellStyle name="Normal 6 3 3 5 2 2 2 3" xfId="35871"/>
    <cellStyle name="Normal 6 3 3 5 2 2 3" xfId="35872"/>
    <cellStyle name="Normal 6 3 3 5 2 2 4" xfId="35873"/>
    <cellStyle name="Normal 6 3 3 5 2 3" xfId="35874"/>
    <cellStyle name="Normal 6 3 3 5 2 3 2" xfId="35875"/>
    <cellStyle name="Normal 6 3 3 5 2 3 3" xfId="35876"/>
    <cellStyle name="Normal 6 3 3 5 2 4" xfId="35877"/>
    <cellStyle name="Normal 6 3 3 5 2 5" xfId="35878"/>
    <cellStyle name="Normal 6 3 3 5 3" xfId="35879"/>
    <cellStyle name="Normal 6 3 3 5 3 2" xfId="35880"/>
    <cellStyle name="Normal 6 3 3 5 3 2 2" xfId="35881"/>
    <cellStyle name="Normal 6 3 3 5 3 2 3" xfId="35882"/>
    <cellStyle name="Normal 6 3 3 5 3 3" xfId="35883"/>
    <cellStyle name="Normal 6 3 3 5 3 4" xfId="35884"/>
    <cellStyle name="Normal 6 3 3 5 4" xfId="35885"/>
    <cellStyle name="Normal 6 3 3 5 4 2" xfId="35886"/>
    <cellStyle name="Normal 6 3 3 5 4 3" xfId="35887"/>
    <cellStyle name="Normal 6 3 3 5 5" xfId="35888"/>
    <cellStyle name="Normal 6 3 3 5 6" xfId="35889"/>
    <cellStyle name="Normal 6 3 3 6" xfId="35890"/>
    <cellStyle name="Normal 6 3 3 6 2" xfId="35891"/>
    <cellStyle name="Normal 6 3 3 6 2 2" xfId="35892"/>
    <cellStyle name="Normal 6 3 3 6 2 2 2" xfId="35893"/>
    <cellStyle name="Normal 6 3 3 6 2 2 3" xfId="35894"/>
    <cellStyle name="Normal 6 3 3 6 2 3" xfId="35895"/>
    <cellStyle name="Normal 6 3 3 6 2 4" xfId="35896"/>
    <cellStyle name="Normal 6 3 3 6 3" xfId="35897"/>
    <cellStyle name="Normal 6 3 3 6 3 2" xfId="35898"/>
    <cellStyle name="Normal 6 3 3 6 3 3" xfId="35899"/>
    <cellStyle name="Normal 6 3 3 6 4" xfId="35900"/>
    <cellStyle name="Normal 6 3 3 6 5" xfId="35901"/>
    <cellStyle name="Normal 6 3 3 7" xfId="35902"/>
    <cellStyle name="Normal 6 3 3 7 2" xfId="35903"/>
    <cellStyle name="Normal 6 3 3 7 2 2" xfId="35904"/>
    <cellStyle name="Normal 6 3 3 7 2 3" xfId="35905"/>
    <cellStyle name="Normal 6 3 3 7 3" xfId="35906"/>
    <cellStyle name="Normal 6 3 3 7 4" xfId="35907"/>
    <cellStyle name="Normal 6 3 3 8" xfId="35908"/>
    <cellStyle name="Normal 6 3 3 8 2" xfId="35909"/>
    <cellStyle name="Normal 6 3 3 8 2 2" xfId="35910"/>
    <cellStyle name="Normal 6 3 3 8 2 3" xfId="35911"/>
    <cellStyle name="Normal 6 3 3 8 3" xfId="35912"/>
    <cellStyle name="Normal 6 3 3 8 4" xfId="35913"/>
    <cellStyle name="Normal 6 3 3 9" xfId="35914"/>
    <cellStyle name="Normal 6 3 3 9 2" xfId="35915"/>
    <cellStyle name="Normal 6 3 3 9 3" xfId="35916"/>
    <cellStyle name="Normal 6 3 4" xfId="35917"/>
    <cellStyle name="Normal 6 3 4 10" xfId="35918"/>
    <cellStyle name="Normal 6 3 4 11" xfId="35919"/>
    <cellStyle name="Normal 6 3 4 2" xfId="35920"/>
    <cellStyle name="Normal 6 3 4 2 2" xfId="35921"/>
    <cellStyle name="Normal 6 3 4 2 2 2" xfId="35922"/>
    <cellStyle name="Normal 6 3 4 2 2 2 2" xfId="35923"/>
    <cellStyle name="Normal 6 3 4 2 2 2 2 2" xfId="35924"/>
    <cellStyle name="Normal 6 3 4 2 2 2 2 2 2" xfId="35925"/>
    <cellStyle name="Normal 6 3 4 2 2 2 2 2 3" xfId="35926"/>
    <cellStyle name="Normal 6 3 4 2 2 2 2 3" xfId="35927"/>
    <cellStyle name="Normal 6 3 4 2 2 2 2 4" xfId="35928"/>
    <cellStyle name="Normal 6 3 4 2 2 2 3" xfId="35929"/>
    <cellStyle name="Normal 6 3 4 2 2 2 3 2" xfId="35930"/>
    <cellStyle name="Normal 6 3 4 2 2 2 3 3" xfId="35931"/>
    <cellStyle name="Normal 6 3 4 2 2 2 4" xfId="35932"/>
    <cellStyle name="Normal 6 3 4 2 2 2 5" xfId="35933"/>
    <cellStyle name="Normal 6 3 4 2 2 3" xfId="35934"/>
    <cellStyle name="Normal 6 3 4 2 2 3 2" xfId="35935"/>
    <cellStyle name="Normal 6 3 4 2 2 3 2 2" xfId="35936"/>
    <cellStyle name="Normal 6 3 4 2 2 3 2 3" xfId="35937"/>
    <cellStyle name="Normal 6 3 4 2 2 3 3" xfId="35938"/>
    <cellStyle name="Normal 6 3 4 2 2 3 4" xfId="35939"/>
    <cellStyle name="Normal 6 3 4 2 2 4" xfId="35940"/>
    <cellStyle name="Normal 6 3 4 2 2 4 2" xfId="35941"/>
    <cellStyle name="Normal 6 3 4 2 2 4 3" xfId="35942"/>
    <cellStyle name="Normal 6 3 4 2 2 5" xfId="35943"/>
    <cellStyle name="Normal 6 3 4 2 2 6" xfId="35944"/>
    <cellStyle name="Normal 6 3 4 2 3" xfId="35945"/>
    <cellStyle name="Normal 6 3 4 2 3 2" xfId="35946"/>
    <cellStyle name="Normal 6 3 4 2 3 2 2" xfId="35947"/>
    <cellStyle name="Normal 6 3 4 2 3 2 2 2" xfId="35948"/>
    <cellStyle name="Normal 6 3 4 2 3 2 2 3" xfId="35949"/>
    <cellStyle name="Normal 6 3 4 2 3 2 3" xfId="35950"/>
    <cellStyle name="Normal 6 3 4 2 3 2 4" xfId="35951"/>
    <cellStyle name="Normal 6 3 4 2 3 3" xfId="35952"/>
    <cellStyle name="Normal 6 3 4 2 3 3 2" xfId="35953"/>
    <cellStyle name="Normal 6 3 4 2 3 3 3" xfId="35954"/>
    <cellStyle name="Normal 6 3 4 2 3 4" xfId="35955"/>
    <cellStyle name="Normal 6 3 4 2 3 5" xfId="35956"/>
    <cellStyle name="Normal 6 3 4 2 4" xfId="35957"/>
    <cellStyle name="Normal 6 3 4 2 4 2" xfId="35958"/>
    <cellStyle name="Normal 6 3 4 2 4 2 2" xfId="35959"/>
    <cellStyle name="Normal 6 3 4 2 4 2 3" xfId="35960"/>
    <cellStyle name="Normal 6 3 4 2 4 3" xfId="35961"/>
    <cellStyle name="Normal 6 3 4 2 4 4" xfId="35962"/>
    <cellStyle name="Normal 6 3 4 2 5" xfId="35963"/>
    <cellStyle name="Normal 6 3 4 2 5 2" xfId="35964"/>
    <cellStyle name="Normal 6 3 4 2 5 3" xfId="35965"/>
    <cellStyle name="Normal 6 3 4 2 6" xfId="35966"/>
    <cellStyle name="Normal 6 3 4 2 7" xfId="35967"/>
    <cellStyle name="Normal 6 3 4 3" xfId="35968"/>
    <cellStyle name="Normal 6 3 4 3 2" xfId="35969"/>
    <cellStyle name="Normal 6 3 4 3 2 2" xfId="35970"/>
    <cellStyle name="Normal 6 3 4 3 2 2 2" xfId="35971"/>
    <cellStyle name="Normal 6 3 4 3 2 2 2 2" xfId="35972"/>
    <cellStyle name="Normal 6 3 4 3 2 2 2 2 2" xfId="35973"/>
    <cellStyle name="Normal 6 3 4 3 2 2 2 2 3" xfId="35974"/>
    <cellStyle name="Normal 6 3 4 3 2 2 2 3" xfId="35975"/>
    <cellStyle name="Normal 6 3 4 3 2 2 2 4" xfId="35976"/>
    <cellStyle name="Normal 6 3 4 3 2 2 3" xfId="35977"/>
    <cellStyle name="Normal 6 3 4 3 2 2 3 2" xfId="35978"/>
    <cellStyle name="Normal 6 3 4 3 2 2 3 3" xfId="35979"/>
    <cellStyle name="Normal 6 3 4 3 2 2 4" xfId="35980"/>
    <cellStyle name="Normal 6 3 4 3 2 2 5" xfId="35981"/>
    <cellStyle name="Normal 6 3 4 3 2 3" xfId="35982"/>
    <cellStyle name="Normal 6 3 4 3 2 3 2" xfId="35983"/>
    <cellStyle name="Normal 6 3 4 3 2 3 2 2" xfId="35984"/>
    <cellStyle name="Normal 6 3 4 3 2 3 2 3" xfId="35985"/>
    <cellStyle name="Normal 6 3 4 3 2 3 3" xfId="35986"/>
    <cellStyle name="Normal 6 3 4 3 2 3 4" xfId="35987"/>
    <cellStyle name="Normal 6 3 4 3 2 4" xfId="35988"/>
    <cellStyle name="Normal 6 3 4 3 2 4 2" xfId="35989"/>
    <cellStyle name="Normal 6 3 4 3 2 4 3" xfId="35990"/>
    <cellStyle name="Normal 6 3 4 3 2 5" xfId="35991"/>
    <cellStyle name="Normal 6 3 4 3 2 6" xfId="35992"/>
    <cellStyle name="Normal 6 3 4 3 3" xfId="35993"/>
    <cellStyle name="Normal 6 3 4 3 3 2" xfId="35994"/>
    <cellStyle name="Normal 6 3 4 3 3 2 2" xfId="35995"/>
    <cellStyle name="Normal 6 3 4 3 3 2 2 2" xfId="35996"/>
    <cellStyle name="Normal 6 3 4 3 3 2 2 3" xfId="35997"/>
    <cellStyle name="Normal 6 3 4 3 3 2 3" xfId="35998"/>
    <cellStyle name="Normal 6 3 4 3 3 2 4" xfId="35999"/>
    <cellStyle name="Normal 6 3 4 3 3 3" xfId="36000"/>
    <cellStyle name="Normal 6 3 4 3 3 3 2" xfId="36001"/>
    <cellStyle name="Normal 6 3 4 3 3 3 3" xfId="36002"/>
    <cellStyle name="Normal 6 3 4 3 3 4" xfId="36003"/>
    <cellStyle name="Normal 6 3 4 3 3 5" xfId="36004"/>
    <cellStyle name="Normal 6 3 4 3 4" xfId="36005"/>
    <cellStyle name="Normal 6 3 4 3 4 2" xfId="36006"/>
    <cellStyle name="Normal 6 3 4 3 4 2 2" xfId="36007"/>
    <cellStyle name="Normal 6 3 4 3 4 2 3" xfId="36008"/>
    <cellStyle name="Normal 6 3 4 3 4 3" xfId="36009"/>
    <cellStyle name="Normal 6 3 4 3 4 4" xfId="36010"/>
    <cellStyle name="Normal 6 3 4 3 5" xfId="36011"/>
    <cellStyle name="Normal 6 3 4 3 5 2" xfId="36012"/>
    <cellStyle name="Normal 6 3 4 3 5 3" xfId="36013"/>
    <cellStyle name="Normal 6 3 4 3 6" xfId="36014"/>
    <cellStyle name="Normal 6 3 4 3 7" xfId="36015"/>
    <cellStyle name="Normal 6 3 4 4" xfId="36016"/>
    <cellStyle name="Normal 6 3 4 4 2" xfId="36017"/>
    <cellStyle name="Normal 6 3 4 4 2 2" xfId="36018"/>
    <cellStyle name="Normal 6 3 4 4 2 2 2" xfId="36019"/>
    <cellStyle name="Normal 6 3 4 4 2 2 2 2" xfId="36020"/>
    <cellStyle name="Normal 6 3 4 4 2 2 2 3" xfId="36021"/>
    <cellStyle name="Normal 6 3 4 4 2 2 3" xfId="36022"/>
    <cellStyle name="Normal 6 3 4 4 2 2 4" xfId="36023"/>
    <cellStyle name="Normal 6 3 4 4 2 3" xfId="36024"/>
    <cellStyle name="Normal 6 3 4 4 2 3 2" xfId="36025"/>
    <cellStyle name="Normal 6 3 4 4 2 3 3" xfId="36026"/>
    <cellStyle name="Normal 6 3 4 4 2 4" xfId="36027"/>
    <cellStyle name="Normal 6 3 4 4 2 5" xfId="36028"/>
    <cellStyle name="Normal 6 3 4 4 3" xfId="36029"/>
    <cellStyle name="Normal 6 3 4 4 3 2" xfId="36030"/>
    <cellStyle name="Normal 6 3 4 4 3 2 2" xfId="36031"/>
    <cellStyle name="Normal 6 3 4 4 3 2 3" xfId="36032"/>
    <cellStyle name="Normal 6 3 4 4 3 3" xfId="36033"/>
    <cellStyle name="Normal 6 3 4 4 3 4" xfId="36034"/>
    <cellStyle name="Normal 6 3 4 4 4" xfId="36035"/>
    <cellStyle name="Normal 6 3 4 4 4 2" xfId="36036"/>
    <cellStyle name="Normal 6 3 4 4 4 3" xfId="36037"/>
    <cellStyle name="Normal 6 3 4 4 5" xfId="36038"/>
    <cellStyle name="Normal 6 3 4 4 6" xfId="36039"/>
    <cellStyle name="Normal 6 3 4 5" xfId="36040"/>
    <cellStyle name="Normal 6 3 4 5 2" xfId="36041"/>
    <cellStyle name="Normal 6 3 4 5 2 2" xfId="36042"/>
    <cellStyle name="Normal 6 3 4 5 2 2 2" xfId="36043"/>
    <cellStyle name="Normal 6 3 4 5 2 2 3" xfId="36044"/>
    <cellStyle name="Normal 6 3 4 5 2 3" xfId="36045"/>
    <cellStyle name="Normal 6 3 4 5 2 4" xfId="36046"/>
    <cellStyle name="Normal 6 3 4 5 3" xfId="36047"/>
    <cellStyle name="Normal 6 3 4 5 3 2" xfId="36048"/>
    <cellStyle name="Normal 6 3 4 5 3 3" xfId="36049"/>
    <cellStyle name="Normal 6 3 4 5 4" xfId="36050"/>
    <cellStyle name="Normal 6 3 4 5 5" xfId="36051"/>
    <cellStyle name="Normal 6 3 4 6" xfId="36052"/>
    <cellStyle name="Normal 6 3 4 6 2" xfId="36053"/>
    <cellStyle name="Normal 6 3 4 6 2 2" xfId="36054"/>
    <cellStyle name="Normal 6 3 4 6 2 3" xfId="36055"/>
    <cellStyle name="Normal 6 3 4 6 3" xfId="36056"/>
    <cellStyle name="Normal 6 3 4 6 4" xfId="36057"/>
    <cellStyle name="Normal 6 3 4 7" xfId="36058"/>
    <cellStyle name="Normal 6 3 4 7 2" xfId="36059"/>
    <cellStyle name="Normal 6 3 4 7 2 2" xfId="36060"/>
    <cellStyle name="Normal 6 3 4 7 2 3" xfId="36061"/>
    <cellStyle name="Normal 6 3 4 7 3" xfId="36062"/>
    <cellStyle name="Normal 6 3 4 7 4" xfId="36063"/>
    <cellStyle name="Normal 6 3 4 8" xfId="36064"/>
    <cellStyle name="Normal 6 3 4 8 2" xfId="36065"/>
    <cellStyle name="Normal 6 3 4 8 3" xfId="36066"/>
    <cellStyle name="Normal 6 3 4 9" xfId="36067"/>
    <cellStyle name="Normal 6 3 4 9 2" xfId="36068"/>
    <cellStyle name="Normal 6 3 5" xfId="36069"/>
    <cellStyle name="Normal 6 3 5 2" xfId="36070"/>
    <cellStyle name="Normal 6 3 5 2 2" xfId="36071"/>
    <cellStyle name="Normal 6 3 5 2 2 2" xfId="36072"/>
    <cellStyle name="Normal 6 3 5 2 2 2 2" xfId="36073"/>
    <cellStyle name="Normal 6 3 5 2 2 2 2 2" xfId="36074"/>
    <cellStyle name="Normal 6 3 5 2 2 2 2 3" xfId="36075"/>
    <cellStyle name="Normal 6 3 5 2 2 2 3" xfId="36076"/>
    <cellStyle name="Normal 6 3 5 2 2 2 4" xfId="36077"/>
    <cellStyle name="Normal 6 3 5 2 2 3" xfId="36078"/>
    <cellStyle name="Normal 6 3 5 2 2 3 2" xfId="36079"/>
    <cellStyle name="Normal 6 3 5 2 2 3 3" xfId="36080"/>
    <cellStyle name="Normal 6 3 5 2 2 4" xfId="36081"/>
    <cellStyle name="Normal 6 3 5 2 2 5" xfId="36082"/>
    <cellStyle name="Normal 6 3 5 2 3" xfId="36083"/>
    <cellStyle name="Normal 6 3 5 2 3 2" xfId="36084"/>
    <cellStyle name="Normal 6 3 5 2 3 2 2" xfId="36085"/>
    <cellStyle name="Normal 6 3 5 2 3 2 3" xfId="36086"/>
    <cellStyle name="Normal 6 3 5 2 3 3" xfId="36087"/>
    <cellStyle name="Normal 6 3 5 2 3 4" xfId="36088"/>
    <cellStyle name="Normal 6 3 5 2 4" xfId="36089"/>
    <cellStyle name="Normal 6 3 5 2 4 2" xfId="36090"/>
    <cellStyle name="Normal 6 3 5 2 4 3" xfId="36091"/>
    <cellStyle name="Normal 6 3 5 2 5" xfId="36092"/>
    <cellStyle name="Normal 6 3 5 2 6" xfId="36093"/>
    <cellStyle name="Normal 6 3 5 3" xfId="36094"/>
    <cellStyle name="Normal 6 3 5 3 2" xfId="36095"/>
    <cellStyle name="Normal 6 3 5 3 2 2" xfId="36096"/>
    <cellStyle name="Normal 6 3 5 3 2 2 2" xfId="36097"/>
    <cellStyle name="Normal 6 3 5 3 2 2 3" xfId="36098"/>
    <cellStyle name="Normal 6 3 5 3 2 3" xfId="36099"/>
    <cellStyle name="Normal 6 3 5 3 2 4" xfId="36100"/>
    <cellStyle name="Normal 6 3 5 3 3" xfId="36101"/>
    <cellStyle name="Normal 6 3 5 3 3 2" xfId="36102"/>
    <cellStyle name="Normal 6 3 5 3 3 3" xfId="36103"/>
    <cellStyle name="Normal 6 3 5 3 4" xfId="36104"/>
    <cellStyle name="Normal 6 3 5 3 5" xfId="36105"/>
    <cellStyle name="Normal 6 3 5 4" xfId="36106"/>
    <cellStyle name="Normal 6 3 5 4 2" xfId="36107"/>
    <cellStyle name="Normal 6 3 5 4 2 2" xfId="36108"/>
    <cellStyle name="Normal 6 3 5 4 2 3" xfId="36109"/>
    <cellStyle name="Normal 6 3 5 4 3" xfId="36110"/>
    <cellStyle name="Normal 6 3 5 4 4" xfId="36111"/>
    <cellStyle name="Normal 6 3 5 5" xfId="36112"/>
    <cellStyle name="Normal 6 3 5 5 2" xfId="36113"/>
    <cellStyle name="Normal 6 3 5 5 3" xfId="36114"/>
    <cellStyle name="Normal 6 3 5 6" xfId="36115"/>
    <cellStyle name="Normal 6 3 5 7" xfId="36116"/>
    <cellStyle name="Normal 6 3 6" xfId="36117"/>
    <cellStyle name="Normal 6 3 6 2" xfId="36118"/>
    <cellStyle name="Normal 6 3 6 2 2" xfId="36119"/>
    <cellStyle name="Normal 6 3 6 2 2 2" xfId="36120"/>
    <cellStyle name="Normal 6 3 6 2 2 2 2" xfId="36121"/>
    <cellStyle name="Normal 6 3 6 2 2 2 2 2" xfId="36122"/>
    <cellStyle name="Normal 6 3 6 2 2 2 2 3" xfId="36123"/>
    <cellStyle name="Normal 6 3 6 2 2 2 3" xfId="36124"/>
    <cellStyle name="Normal 6 3 6 2 2 2 4" xfId="36125"/>
    <cellStyle name="Normal 6 3 6 2 2 3" xfId="36126"/>
    <cellStyle name="Normal 6 3 6 2 2 3 2" xfId="36127"/>
    <cellStyle name="Normal 6 3 6 2 2 3 3" xfId="36128"/>
    <cellStyle name="Normal 6 3 6 2 2 4" xfId="36129"/>
    <cellStyle name="Normal 6 3 6 2 2 5" xfId="36130"/>
    <cellStyle name="Normal 6 3 6 2 3" xfId="36131"/>
    <cellStyle name="Normal 6 3 6 2 3 2" xfId="36132"/>
    <cellStyle name="Normal 6 3 6 2 3 2 2" xfId="36133"/>
    <cellStyle name="Normal 6 3 6 2 3 2 3" xfId="36134"/>
    <cellStyle name="Normal 6 3 6 2 3 3" xfId="36135"/>
    <cellStyle name="Normal 6 3 6 2 3 4" xfId="36136"/>
    <cellStyle name="Normal 6 3 6 2 4" xfId="36137"/>
    <cellStyle name="Normal 6 3 6 2 4 2" xfId="36138"/>
    <cellStyle name="Normal 6 3 6 2 4 3" xfId="36139"/>
    <cellStyle name="Normal 6 3 6 2 5" xfId="36140"/>
    <cellStyle name="Normal 6 3 6 2 6" xfId="36141"/>
    <cellStyle name="Normal 6 3 6 3" xfId="36142"/>
    <cellStyle name="Normal 6 3 6 3 2" xfId="36143"/>
    <cellStyle name="Normal 6 3 6 3 2 2" xfId="36144"/>
    <cellStyle name="Normal 6 3 6 3 2 2 2" xfId="36145"/>
    <cellStyle name="Normal 6 3 6 3 2 2 3" xfId="36146"/>
    <cellStyle name="Normal 6 3 6 3 2 3" xfId="36147"/>
    <cellStyle name="Normal 6 3 6 3 2 4" xfId="36148"/>
    <cellStyle name="Normal 6 3 6 3 3" xfId="36149"/>
    <cellStyle name="Normal 6 3 6 3 3 2" xfId="36150"/>
    <cellStyle name="Normal 6 3 6 3 3 3" xfId="36151"/>
    <cellStyle name="Normal 6 3 6 3 4" xfId="36152"/>
    <cellStyle name="Normal 6 3 6 3 5" xfId="36153"/>
    <cellStyle name="Normal 6 3 6 4" xfId="36154"/>
    <cellStyle name="Normal 6 3 6 4 2" xfId="36155"/>
    <cellStyle name="Normal 6 3 6 4 2 2" xfId="36156"/>
    <cellStyle name="Normal 6 3 6 4 2 3" xfId="36157"/>
    <cellStyle name="Normal 6 3 6 4 3" xfId="36158"/>
    <cellStyle name="Normal 6 3 6 4 4" xfId="36159"/>
    <cellStyle name="Normal 6 3 6 5" xfId="36160"/>
    <cellStyle name="Normal 6 3 6 5 2" xfId="36161"/>
    <cellStyle name="Normal 6 3 6 5 3" xfId="36162"/>
    <cellStyle name="Normal 6 3 6 6" xfId="36163"/>
    <cellStyle name="Normal 6 3 6 7" xfId="36164"/>
    <cellStyle name="Normal 6 3 7" xfId="36165"/>
    <cellStyle name="Normal 6 3 7 2" xfId="36166"/>
    <cellStyle name="Normal 6 3 7 2 2" xfId="36167"/>
    <cellStyle name="Normal 6 3 7 2 2 2" xfId="36168"/>
    <cellStyle name="Normal 6 3 7 2 2 2 2" xfId="36169"/>
    <cellStyle name="Normal 6 3 7 2 2 2 3" xfId="36170"/>
    <cellStyle name="Normal 6 3 7 2 2 3" xfId="36171"/>
    <cellStyle name="Normal 6 3 7 2 2 4" xfId="36172"/>
    <cellStyle name="Normal 6 3 7 2 3" xfId="36173"/>
    <cellStyle name="Normal 6 3 7 2 3 2" xfId="36174"/>
    <cellStyle name="Normal 6 3 7 2 3 3" xfId="36175"/>
    <cellStyle name="Normal 6 3 7 2 4" xfId="36176"/>
    <cellStyle name="Normal 6 3 7 2 5" xfId="36177"/>
    <cellStyle name="Normal 6 3 7 3" xfId="36178"/>
    <cellStyle name="Normal 6 3 7 3 2" xfId="36179"/>
    <cellStyle name="Normal 6 3 7 3 2 2" xfId="36180"/>
    <cellStyle name="Normal 6 3 7 3 2 3" xfId="36181"/>
    <cellStyle name="Normal 6 3 7 3 3" xfId="36182"/>
    <cellStyle name="Normal 6 3 7 3 4" xfId="36183"/>
    <cellStyle name="Normal 6 3 7 4" xfId="36184"/>
    <cellStyle name="Normal 6 3 7 4 2" xfId="36185"/>
    <cellStyle name="Normal 6 3 7 4 3" xfId="36186"/>
    <cellStyle name="Normal 6 3 7 5" xfId="36187"/>
    <cellStyle name="Normal 6 3 7 6" xfId="36188"/>
    <cellStyle name="Normal 6 3 8" xfId="36189"/>
    <cellStyle name="Normal 6 3 8 2" xfId="36190"/>
    <cellStyle name="Normal 6 3 8 2 2" xfId="36191"/>
    <cellStyle name="Normal 6 3 8 2 2 2" xfId="36192"/>
    <cellStyle name="Normal 6 3 8 2 2 3" xfId="36193"/>
    <cellStyle name="Normal 6 3 8 2 3" xfId="36194"/>
    <cellStyle name="Normal 6 3 8 2 4" xfId="36195"/>
    <cellStyle name="Normal 6 3 8 3" xfId="36196"/>
    <cellStyle name="Normal 6 3 8 3 2" xfId="36197"/>
    <cellStyle name="Normal 6 3 8 3 3" xfId="36198"/>
    <cellStyle name="Normal 6 3 8 4" xfId="36199"/>
    <cellStyle name="Normal 6 3 8 5" xfId="36200"/>
    <cellStyle name="Normal 6 3 9" xfId="36201"/>
    <cellStyle name="Normal 6 3 9 2" xfId="36202"/>
    <cellStyle name="Normal 6 3 9 2 2" xfId="36203"/>
    <cellStyle name="Normal 6 3 9 2 3" xfId="36204"/>
    <cellStyle name="Normal 6 3 9 3" xfId="36205"/>
    <cellStyle name="Normal 6 3 9 4" xfId="36206"/>
    <cellStyle name="Normal 6 4" xfId="36207"/>
    <cellStyle name="Normal 6 4 10" xfId="36208"/>
    <cellStyle name="Normal 6 4 10 2" xfId="36209"/>
    <cellStyle name="Normal 6 4 11" xfId="36210"/>
    <cellStyle name="Normal 6 4 12" xfId="36211"/>
    <cellStyle name="Normal 6 4 2" xfId="36212"/>
    <cellStyle name="Normal 6 4 2 10" xfId="36213"/>
    <cellStyle name="Normal 6 4 2 11" xfId="36214"/>
    <cellStyle name="Normal 6 4 2 2" xfId="36215"/>
    <cellStyle name="Normal 6 4 2 2 2" xfId="36216"/>
    <cellStyle name="Normal 6 4 2 2 2 2" xfId="36217"/>
    <cellStyle name="Normal 6 4 2 2 2 2 2" xfId="36218"/>
    <cellStyle name="Normal 6 4 2 2 2 2 2 2" xfId="36219"/>
    <cellStyle name="Normal 6 4 2 2 2 2 2 2 2" xfId="36220"/>
    <cellStyle name="Normal 6 4 2 2 2 2 2 2 3" xfId="36221"/>
    <cellStyle name="Normal 6 4 2 2 2 2 2 3" xfId="36222"/>
    <cellStyle name="Normal 6 4 2 2 2 2 2 4" xfId="36223"/>
    <cellStyle name="Normal 6 4 2 2 2 2 3" xfId="36224"/>
    <cellStyle name="Normal 6 4 2 2 2 2 3 2" xfId="36225"/>
    <cellStyle name="Normal 6 4 2 2 2 2 3 3" xfId="36226"/>
    <cellStyle name="Normal 6 4 2 2 2 2 4" xfId="36227"/>
    <cellStyle name="Normal 6 4 2 2 2 2 5" xfId="36228"/>
    <cellStyle name="Normal 6 4 2 2 2 3" xfId="36229"/>
    <cellStyle name="Normal 6 4 2 2 2 3 2" xfId="36230"/>
    <cellStyle name="Normal 6 4 2 2 2 3 2 2" xfId="36231"/>
    <cellStyle name="Normal 6 4 2 2 2 3 2 3" xfId="36232"/>
    <cellStyle name="Normal 6 4 2 2 2 3 3" xfId="36233"/>
    <cellStyle name="Normal 6 4 2 2 2 3 4" xfId="36234"/>
    <cellStyle name="Normal 6 4 2 2 2 4" xfId="36235"/>
    <cellStyle name="Normal 6 4 2 2 2 4 2" xfId="36236"/>
    <cellStyle name="Normal 6 4 2 2 2 4 3" xfId="36237"/>
    <cellStyle name="Normal 6 4 2 2 2 5" xfId="36238"/>
    <cellStyle name="Normal 6 4 2 2 2 6" xfId="36239"/>
    <cellStyle name="Normal 6 4 2 2 3" xfId="36240"/>
    <cellStyle name="Normal 6 4 2 2 3 2" xfId="36241"/>
    <cellStyle name="Normal 6 4 2 2 3 2 2" xfId="36242"/>
    <cellStyle name="Normal 6 4 2 2 3 2 2 2" xfId="36243"/>
    <cellStyle name="Normal 6 4 2 2 3 2 2 3" xfId="36244"/>
    <cellStyle name="Normal 6 4 2 2 3 2 3" xfId="36245"/>
    <cellStyle name="Normal 6 4 2 2 3 2 4" xfId="36246"/>
    <cellStyle name="Normal 6 4 2 2 3 3" xfId="36247"/>
    <cellStyle name="Normal 6 4 2 2 3 3 2" xfId="36248"/>
    <cellStyle name="Normal 6 4 2 2 3 3 3" xfId="36249"/>
    <cellStyle name="Normal 6 4 2 2 3 4" xfId="36250"/>
    <cellStyle name="Normal 6 4 2 2 3 5" xfId="36251"/>
    <cellStyle name="Normal 6 4 2 2 4" xfId="36252"/>
    <cellStyle name="Normal 6 4 2 2 4 2" xfId="36253"/>
    <cellStyle name="Normal 6 4 2 2 4 2 2" xfId="36254"/>
    <cellStyle name="Normal 6 4 2 2 4 2 3" xfId="36255"/>
    <cellStyle name="Normal 6 4 2 2 4 3" xfId="36256"/>
    <cellStyle name="Normal 6 4 2 2 4 4" xfId="36257"/>
    <cellStyle name="Normal 6 4 2 2 5" xfId="36258"/>
    <cellStyle name="Normal 6 4 2 2 5 2" xfId="36259"/>
    <cellStyle name="Normal 6 4 2 2 5 3" xfId="36260"/>
    <cellStyle name="Normal 6 4 2 2 6" xfId="36261"/>
    <cellStyle name="Normal 6 4 2 2 7" xfId="36262"/>
    <cellStyle name="Normal 6 4 2 3" xfId="36263"/>
    <cellStyle name="Normal 6 4 2 3 2" xfId="36264"/>
    <cellStyle name="Normal 6 4 2 3 2 2" xfId="36265"/>
    <cellStyle name="Normal 6 4 2 3 2 2 2" xfId="36266"/>
    <cellStyle name="Normal 6 4 2 3 2 2 2 2" xfId="36267"/>
    <cellStyle name="Normal 6 4 2 3 2 2 2 2 2" xfId="36268"/>
    <cellStyle name="Normal 6 4 2 3 2 2 2 2 3" xfId="36269"/>
    <cellStyle name="Normal 6 4 2 3 2 2 2 3" xfId="36270"/>
    <cellStyle name="Normal 6 4 2 3 2 2 2 4" xfId="36271"/>
    <cellStyle name="Normal 6 4 2 3 2 2 3" xfId="36272"/>
    <cellStyle name="Normal 6 4 2 3 2 2 3 2" xfId="36273"/>
    <cellStyle name="Normal 6 4 2 3 2 2 3 3" xfId="36274"/>
    <cellStyle name="Normal 6 4 2 3 2 2 4" xfId="36275"/>
    <cellStyle name="Normal 6 4 2 3 2 2 5" xfId="36276"/>
    <cellStyle name="Normal 6 4 2 3 2 3" xfId="36277"/>
    <cellStyle name="Normal 6 4 2 3 2 3 2" xfId="36278"/>
    <cellStyle name="Normal 6 4 2 3 2 3 2 2" xfId="36279"/>
    <cellStyle name="Normal 6 4 2 3 2 3 2 3" xfId="36280"/>
    <cellStyle name="Normal 6 4 2 3 2 3 3" xfId="36281"/>
    <cellStyle name="Normal 6 4 2 3 2 3 4" xfId="36282"/>
    <cellStyle name="Normal 6 4 2 3 2 4" xfId="36283"/>
    <cellStyle name="Normal 6 4 2 3 2 4 2" xfId="36284"/>
    <cellStyle name="Normal 6 4 2 3 2 4 3" xfId="36285"/>
    <cellStyle name="Normal 6 4 2 3 2 5" xfId="36286"/>
    <cellStyle name="Normal 6 4 2 3 2 6" xfId="36287"/>
    <cellStyle name="Normal 6 4 2 3 3" xfId="36288"/>
    <cellStyle name="Normal 6 4 2 3 3 2" xfId="36289"/>
    <cellStyle name="Normal 6 4 2 3 3 2 2" xfId="36290"/>
    <cellStyle name="Normal 6 4 2 3 3 2 2 2" xfId="36291"/>
    <cellStyle name="Normal 6 4 2 3 3 2 2 3" xfId="36292"/>
    <cellStyle name="Normal 6 4 2 3 3 2 3" xfId="36293"/>
    <cellStyle name="Normal 6 4 2 3 3 2 4" xfId="36294"/>
    <cellStyle name="Normal 6 4 2 3 3 3" xfId="36295"/>
    <cellStyle name="Normal 6 4 2 3 3 3 2" xfId="36296"/>
    <cellStyle name="Normal 6 4 2 3 3 3 3" xfId="36297"/>
    <cellStyle name="Normal 6 4 2 3 3 4" xfId="36298"/>
    <cellStyle name="Normal 6 4 2 3 3 5" xfId="36299"/>
    <cellStyle name="Normal 6 4 2 3 4" xfId="36300"/>
    <cellStyle name="Normal 6 4 2 3 4 2" xfId="36301"/>
    <cellStyle name="Normal 6 4 2 3 4 2 2" xfId="36302"/>
    <cellStyle name="Normal 6 4 2 3 4 2 3" xfId="36303"/>
    <cellStyle name="Normal 6 4 2 3 4 3" xfId="36304"/>
    <cellStyle name="Normal 6 4 2 3 4 4" xfId="36305"/>
    <cellStyle name="Normal 6 4 2 3 5" xfId="36306"/>
    <cellStyle name="Normal 6 4 2 3 5 2" xfId="36307"/>
    <cellStyle name="Normal 6 4 2 3 5 3" xfId="36308"/>
    <cellStyle name="Normal 6 4 2 3 6" xfId="36309"/>
    <cellStyle name="Normal 6 4 2 3 7" xfId="36310"/>
    <cellStyle name="Normal 6 4 2 4" xfId="36311"/>
    <cellStyle name="Normal 6 4 2 4 2" xfId="36312"/>
    <cellStyle name="Normal 6 4 2 4 2 2" xfId="36313"/>
    <cellStyle name="Normal 6 4 2 4 2 2 2" xfId="36314"/>
    <cellStyle name="Normal 6 4 2 4 2 2 2 2" xfId="36315"/>
    <cellStyle name="Normal 6 4 2 4 2 2 2 3" xfId="36316"/>
    <cellStyle name="Normal 6 4 2 4 2 2 3" xfId="36317"/>
    <cellStyle name="Normal 6 4 2 4 2 2 4" xfId="36318"/>
    <cellStyle name="Normal 6 4 2 4 2 3" xfId="36319"/>
    <cellStyle name="Normal 6 4 2 4 2 3 2" xfId="36320"/>
    <cellStyle name="Normal 6 4 2 4 2 3 3" xfId="36321"/>
    <cellStyle name="Normal 6 4 2 4 2 4" xfId="36322"/>
    <cellStyle name="Normal 6 4 2 4 2 5" xfId="36323"/>
    <cellStyle name="Normal 6 4 2 4 3" xfId="36324"/>
    <cellStyle name="Normal 6 4 2 4 3 2" xfId="36325"/>
    <cellStyle name="Normal 6 4 2 4 3 2 2" xfId="36326"/>
    <cellStyle name="Normal 6 4 2 4 3 2 3" xfId="36327"/>
    <cellStyle name="Normal 6 4 2 4 3 3" xfId="36328"/>
    <cellStyle name="Normal 6 4 2 4 3 4" xfId="36329"/>
    <cellStyle name="Normal 6 4 2 4 4" xfId="36330"/>
    <cellStyle name="Normal 6 4 2 4 4 2" xfId="36331"/>
    <cellStyle name="Normal 6 4 2 4 4 3" xfId="36332"/>
    <cellStyle name="Normal 6 4 2 4 5" xfId="36333"/>
    <cellStyle name="Normal 6 4 2 4 6" xfId="36334"/>
    <cellStyle name="Normal 6 4 2 5" xfId="36335"/>
    <cellStyle name="Normal 6 4 2 5 2" xfId="36336"/>
    <cellStyle name="Normal 6 4 2 5 2 2" xfId="36337"/>
    <cellStyle name="Normal 6 4 2 5 2 2 2" xfId="36338"/>
    <cellStyle name="Normal 6 4 2 5 2 2 3" xfId="36339"/>
    <cellStyle name="Normal 6 4 2 5 2 3" xfId="36340"/>
    <cellStyle name="Normal 6 4 2 5 2 4" xfId="36341"/>
    <cellStyle name="Normal 6 4 2 5 3" xfId="36342"/>
    <cellStyle name="Normal 6 4 2 5 3 2" xfId="36343"/>
    <cellStyle name="Normal 6 4 2 5 3 3" xfId="36344"/>
    <cellStyle name="Normal 6 4 2 5 4" xfId="36345"/>
    <cellStyle name="Normal 6 4 2 5 5" xfId="36346"/>
    <cellStyle name="Normal 6 4 2 6" xfId="36347"/>
    <cellStyle name="Normal 6 4 2 6 2" xfId="36348"/>
    <cellStyle name="Normal 6 4 2 6 2 2" xfId="36349"/>
    <cellStyle name="Normal 6 4 2 6 2 3" xfId="36350"/>
    <cellStyle name="Normal 6 4 2 6 3" xfId="36351"/>
    <cellStyle name="Normal 6 4 2 6 4" xfId="36352"/>
    <cellStyle name="Normal 6 4 2 7" xfId="36353"/>
    <cellStyle name="Normal 6 4 2 7 2" xfId="36354"/>
    <cellStyle name="Normal 6 4 2 7 2 2" xfId="36355"/>
    <cellStyle name="Normal 6 4 2 7 2 3" xfId="36356"/>
    <cellStyle name="Normal 6 4 2 7 3" xfId="36357"/>
    <cellStyle name="Normal 6 4 2 7 4" xfId="36358"/>
    <cellStyle name="Normal 6 4 2 8" xfId="36359"/>
    <cellStyle name="Normal 6 4 2 8 2" xfId="36360"/>
    <cellStyle name="Normal 6 4 2 8 3" xfId="36361"/>
    <cellStyle name="Normal 6 4 2 9" xfId="36362"/>
    <cellStyle name="Normal 6 4 2 9 2" xfId="36363"/>
    <cellStyle name="Normal 6 4 3" xfId="36364"/>
    <cellStyle name="Normal 6 4 3 2" xfId="36365"/>
    <cellStyle name="Normal 6 4 3 2 2" xfId="36366"/>
    <cellStyle name="Normal 6 4 3 2 2 2" xfId="36367"/>
    <cellStyle name="Normal 6 4 3 2 2 2 2" xfId="36368"/>
    <cellStyle name="Normal 6 4 3 2 2 2 2 2" xfId="36369"/>
    <cellStyle name="Normal 6 4 3 2 2 2 2 3" xfId="36370"/>
    <cellStyle name="Normal 6 4 3 2 2 2 3" xfId="36371"/>
    <cellStyle name="Normal 6 4 3 2 2 2 4" xfId="36372"/>
    <cellStyle name="Normal 6 4 3 2 2 3" xfId="36373"/>
    <cellStyle name="Normal 6 4 3 2 2 3 2" xfId="36374"/>
    <cellStyle name="Normal 6 4 3 2 2 3 3" xfId="36375"/>
    <cellStyle name="Normal 6 4 3 2 2 4" xfId="36376"/>
    <cellStyle name="Normal 6 4 3 2 2 5" xfId="36377"/>
    <cellStyle name="Normal 6 4 3 2 3" xfId="36378"/>
    <cellStyle name="Normal 6 4 3 2 3 2" xfId="36379"/>
    <cellStyle name="Normal 6 4 3 2 3 2 2" xfId="36380"/>
    <cellStyle name="Normal 6 4 3 2 3 2 3" xfId="36381"/>
    <cellStyle name="Normal 6 4 3 2 3 3" xfId="36382"/>
    <cellStyle name="Normal 6 4 3 2 3 4" xfId="36383"/>
    <cellStyle name="Normal 6 4 3 2 4" xfId="36384"/>
    <cellStyle name="Normal 6 4 3 2 4 2" xfId="36385"/>
    <cellStyle name="Normal 6 4 3 2 4 3" xfId="36386"/>
    <cellStyle name="Normal 6 4 3 2 5" xfId="36387"/>
    <cellStyle name="Normal 6 4 3 2 6" xfId="36388"/>
    <cellStyle name="Normal 6 4 3 3" xfId="36389"/>
    <cellStyle name="Normal 6 4 3 3 2" xfId="36390"/>
    <cellStyle name="Normal 6 4 3 3 2 2" xfId="36391"/>
    <cellStyle name="Normal 6 4 3 3 2 2 2" xfId="36392"/>
    <cellStyle name="Normal 6 4 3 3 2 2 3" xfId="36393"/>
    <cellStyle name="Normal 6 4 3 3 2 3" xfId="36394"/>
    <cellStyle name="Normal 6 4 3 3 2 4" xfId="36395"/>
    <cellStyle name="Normal 6 4 3 3 3" xfId="36396"/>
    <cellStyle name="Normal 6 4 3 3 3 2" xfId="36397"/>
    <cellStyle name="Normal 6 4 3 3 3 3" xfId="36398"/>
    <cellStyle name="Normal 6 4 3 3 4" xfId="36399"/>
    <cellStyle name="Normal 6 4 3 3 5" xfId="36400"/>
    <cellStyle name="Normal 6 4 3 4" xfId="36401"/>
    <cellStyle name="Normal 6 4 3 4 2" xfId="36402"/>
    <cellStyle name="Normal 6 4 3 4 2 2" xfId="36403"/>
    <cellStyle name="Normal 6 4 3 4 2 3" xfId="36404"/>
    <cellStyle name="Normal 6 4 3 4 3" xfId="36405"/>
    <cellStyle name="Normal 6 4 3 4 4" xfId="36406"/>
    <cellStyle name="Normal 6 4 3 5" xfId="36407"/>
    <cellStyle name="Normal 6 4 3 5 2" xfId="36408"/>
    <cellStyle name="Normal 6 4 3 5 3" xfId="36409"/>
    <cellStyle name="Normal 6 4 3 6" xfId="36410"/>
    <cellStyle name="Normal 6 4 3 7" xfId="36411"/>
    <cellStyle name="Normal 6 4 4" xfId="36412"/>
    <cellStyle name="Normal 6 4 4 2" xfId="36413"/>
    <cellStyle name="Normal 6 4 4 2 2" xfId="36414"/>
    <cellStyle name="Normal 6 4 4 2 2 2" xfId="36415"/>
    <cellStyle name="Normal 6 4 4 2 2 2 2" xfId="36416"/>
    <cellStyle name="Normal 6 4 4 2 2 2 2 2" xfId="36417"/>
    <cellStyle name="Normal 6 4 4 2 2 2 2 3" xfId="36418"/>
    <cellStyle name="Normal 6 4 4 2 2 2 3" xfId="36419"/>
    <cellStyle name="Normal 6 4 4 2 2 2 4" xfId="36420"/>
    <cellStyle name="Normal 6 4 4 2 2 3" xfId="36421"/>
    <cellStyle name="Normal 6 4 4 2 2 3 2" xfId="36422"/>
    <cellStyle name="Normal 6 4 4 2 2 3 3" xfId="36423"/>
    <cellStyle name="Normal 6 4 4 2 2 4" xfId="36424"/>
    <cellStyle name="Normal 6 4 4 2 2 5" xfId="36425"/>
    <cellStyle name="Normal 6 4 4 2 3" xfId="36426"/>
    <cellStyle name="Normal 6 4 4 2 3 2" xfId="36427"/>
    <cellStyle name="Normal 6 4 4 2 3 2 2" xfId="36428"/>
    <cellStyle name="Normal 6 4 4 2 3 2 3" xfId="36429"/>
    <cellStyle name="Normal 6 4 4 2 3 3" xfId="36430"/>
    <cellStyle name="Normal 6 4 4 2 3 4" xfId="36431"/>
    <cellStyle name="Normal 6 4 4 2 4" xfId="36432"/>
    <cellStyle name="Normal 6 4 4 2 4 2" xfId="36433"/>
    <cellStyle name="Normal 6 4 4 2 4 3" xfId="36434"/>
    <cellStyle name="Normal 6 4 4 2 5" xfId="36435"/>
    <cellStyle name="Normal 6 4 4 2 6" xfId="36436"/>
    <cellStyle name="Normal 6 4 4 3" xfId="36437"/>
    <cellStyle name="Normal 6 4 4 3 2" xfId="36438"/>
    <cellStyle name="Normal 6 4 4 3 2 2" xfId="36439"/>
    <cellStyle name="Normal 6 4 4 3 2 2 2" xfId="36440"/>
    <cellStyle name="Normal 6 4 4 3 2 2 3" xfId="36441"/>
    <cellStyle name="Normal 6 4 4 3 2 3" xfId="36442"/>
    <cellStyle name="Normal 6 4 4 3 2 4" xfId="36443"/>
    <cellStyle name="Normal 6 4 4 3 3" xfId="36444"/>
    <cellStyle name="Normal 6 4 4 3 3 2" xfId="36445"/>
    <cellStyle name="Normal 6 4 4 3 3 3" xfId="36446"/>
    <cellStyle name="Normal 6 4 4 3 4" xfId="36447"/>
    <cellStyle name="Normal 6 4 4 3 5" xfId="36448"/>
    <cellStyle name="Normal 6 4 4 4" xfId="36449"/>
    <cellStyle name="Normal 6 4 4 4 2" xfId="36450"/>
    <cellStyle name="Normal 6 4 4 4 2 2" xfId="36451"/>
    <cellStyle name="Normal 6 4 4 4 2 3" xfId="36452"/>
    <cellStyle name="Normal 6 4 4 4 3" xfId="36453"/>
    <cellStyle name="Normal 6 4 4 4 4" xfId="36454"/>
    <cellStyle name="Normal 6 4 4 5" xfId="36455"/>
    <cellStyle name="Normal 6 4 4 5 2" xfId="36456"/>
    <cellStyle name="Normal 6 4 4 5 3" xfId="36457"/>
    <cellStyle name="Normal 6 4 4 6" xfId="36458"/>
    <cellStyle name="Normal 6 4 4 7" xfId="36459"/>
    <cellStyle name="Normal 6 4 5" xfId="36460"/>
    <cellStyle name="Normal 6 4 5 2" xfId="36461"/>
    <cellStyle name="Normal 6 4 5 2 2" xfId="36462"/>
    <cellStyle name="Normal 6 4 5 2 2 2" xfId="36463"/>
    <cellStyle name="Normal 6 4 5 2 2 2 2" xfId="36464"/>
    <cellStyle name="Normal 6 4 5 2 2 2 3" xfId="36465"/>
    <cellStyle name="Normal 6 4 5 2 2 3" xfId="36466"/>
    <cellStyle name="Normal 6 4 5 2 2 4" xfId="36467"/>
    <cellStyle name="Normal 6 4 5 2 3" xfId="36468"/>
    <cellStyle name="Normal 6 4 5 2 3 2" xfId="36469"/>
    <cellStyle name="Normal 6 4 5 2 3 3" xfId="36470"/>
    <cellStyle name="Normal 6 4 5 2 4" xfId="36471"/>
    <cellStyle name="Normal 6 4 5 2 5" xfId="36472"/>
    <cellStyle name="Normal 6 4 5 3" xfId="36473"/>
    <cellStyle name="Normal 6 4 5 3 2" xfId="36474"/>
    <cellStyle name="Normal 6 4 5 3 2 2" xfId="36475"/>
    <cellStyle name="Normal 6 4 5 3 2 3" xfId="36476"/>
    <cellStyle name="Normal 6 4 5 3 3" xfId="36477"/>
    <cellStyle name="Normal 6 4 5 3 4" xfId="36478"/>
    <cellStyle name="Normal 6 4 5 4" xfId="36479"/>
    <cellStyle name="Normal 6 4 5 4 2" xfId="36480"/>
    <cellStyle name="Normal 6 4 5 4 3" xfId="36481"/>
    <cellStyle name="Normal 6 4 5 5" xfId="36482"/>
    <cellStyle name="Normal 6 4 5 6" xfId="36483"/>
    <cellStyle name="Normal 6 4 6" xfId="36484"/>
    <cellStyle name="Normal 6 4 6 2" xfId="36485"/>
    <cellStyle name="Normal 6 4 6 2 2" xfId="36486"/>
    <cellStyle name="Normal 6 4 6 2 2 2" xfId="36487"/>
    <cellStyle name="Normal 6 4 6 2 2 3" xfId="36488"/>
    <cellStyle name="Normal 6 4 6 2 3" xfId="36489"/>
    <cellStyle name="Normal 6 4 6 2 4" xfId="36490"/>
    <cellStyle name="Normal 6 4 6 3" xfId="36491"/>
    <cellStyle name="Normal 6 4 6 3 2" xfId="36492"/>
    <cellStyle name="Normal 6 4 6 3 3" xfId="36493"/>
    <cellStyle name="Normal 6 4 6 4" xfId="36494"/>
    <cellStyle name="Normal 6 4 6 5" xfId="36495"/>
    <cellStyle name="Normal 6 4 7" xfId="36496"/>
    <cellStyle name="Normal 6 4 7 2" xfId="36497"/>
    <cellStyle name="Normal 6 4 7 2 2" xfId="36498"/>
    <cellStyle name="Normal 6 4 7 2 3" xfId="36499"/>
    <cellStyle name="Normal 6 4 7 3" xfId="36500"/>
    <cellStyle name="Normal 6 4 7 4" xfId="36501"/>
    <cellStyle name="Normal 6 4 8" xfId="36502"/>
    <cellStyle name="Normal 6 4 8 2" xfId="36503"/>
    <cellStyle name="Normal 6 4 8 2 2" xfId="36504"/>
    <cellStyle name="Normal 6 4 8 2 3" xfId="36505"/>
    <cellStyle name="Normal 6 4 8 3" xfId="36506"/>
    <cellStyle name="Normal 6 4 8 4" xfId="36507"/>
    <cellStyle name="Normal 6 4 9" xfId="36508"/>
    <cellStyle name="Normal 6 4 9 2" xfId="36509"/>
    <cellStyle name="Normal 6 4 9 3" xfId="36510"/>
    <cellStyle name="Normal 6 5" xfId="36511"/>
    <cellStyle name="Normal 6 5 10" xfId="36512"/>
    <cellStyle name="Normal 6 5 10 2" xfId="36513"/>
    <cellStyle name="Normal 6 5 10 2 2" xfId="36514"/>
    <cellStyle name="Normal 6 5 10 2 3" xfId="36515"/>
    <cellStyle name="Normal 6 5 10 3" xfId="36516"/>
    <cellStyle name="Normal 6 5 10 4" xfId="36517"/>
    <cellStyle name="Normal 6 5 11" xfId="36518"/>
    <cellStyle name="Normal 6 5 11 2" xfId="36519"/>
    <cellStyle name="Normal 6 5 11 3" xfId="36520"/>
    <cellStyle name="Normal 6 5 12" xfId="36521"/>
    <cellStyle name="Normal 6 5 12 2" xfId="36522"/>
    <cellStyle name="Normal 6 5 13" xfId="36523"/>
    <cellStyle name="Normal 6 5 14" xfId="36524"/>
    <cellStyle name="Normal 6 5 2" xfId="36525"/>
    <cellStyle name="Normal 6 5 2 10" xfId="36526"/>
    <cellStyle name="Normal 6 5 2 10 2" xfId="36527"/>
    <cellStyle name="Normal 6 5 2 10 2 2" xfId="36528"/>
    <cellStyle name="Normal 6 5 2 10 2 3" xfId="36529"/>
    <cellStyle name="Normal 6 5 2 10 3" xfId="36530"/>
    <cellStyle name="Normal 6 5 2 10 4" xfId="36531"/>
    <cellStyle name="Normal 6 5 2 11" xfId="36532"/>
    <cellStyle name="Normal 6 5 2 11 2" xfId="36533"/>
    <cellStyle name="Normal 6 5 2 11 2 2" xfId="36534"/>
    <cellStyle name="Normal 6 5 2 11 2 3" xfId="36535"/>
    <cellStyle name="Normal 6 5 2 11 3" xfId="36536"/>
    <cellStyle name="Normal 6 5 2 11 4" xfId="36537"/>
    <cellStyle name="Normal 6 5 2 12" xfId="36538"/>
    <cellStyle name="Normal 6 5 2 12 2" xfId="36539"/>
    <cellStyle name="Normal 6 5 2 12 3" xfId="36540"/>
    <cellStyle name="Normal 6 5 2 13" xfId="36541"/>
    <cellStyle name="Normal 6 5 2 13 2" xfId="36542"/>
    <cellStyle name="Normal 6 5 2 14" xfId="36543"/>
    <cellStyle name="Normal 6 5 2 15" xfId="36544"/>
    <cellStyle name="Normal 6 5 2 2" xfId="36545"/>
    <cellStyle name="Normal 6 5 2 2 10" xfId="36546"/>
    <cellStyle name="Normal 6 5 2 2 10 2" xfId="36547"/>
    <cellStyle name="Normal 6 5 2 2 11" xfId="36548"/>
    <cellStyle name="Normal 6 5 2 2 12" xfId="36549"/>
    <cellStyle name="Normal 6 5 2 2 2" xfId="36550"/>
    <cellStyle name="Normal 6 5 2 2 2 10" xfId="36551"/>
    <cellStyle name="Normal 6 5 2 2 2 11" xfId="36552"/>
    <cellStyle name="Normal 6 5 2 2 2 2" xfId="36553"/>
    <cellStyle name="Normal 6 5 2 2 2 2 2" xfId="36554"/>
    <cellStyle name="Normal 6 5 2 2 2 2 2 2" xfId="36555"/>
    <cellStyle name="Normal 6 5 2 2 2 2 2 2 2" xfId="36556"/>
    <cellStyle name="Normal 6 5 2 2 2 2 2 2 2 2" xfId="36557"/>
    <cellStyle name="Normal 6 5 2 2 2 2 2 2 2 2 2" xfId="36558"/>
    <cellStyle name="Normal 6 5 2 2 2 2 2 2 2 2 3" xfId="36559"/>
    <cellStyle name="Normal 6 5 2 2 2 2 2 2 2 3" xfId="36560"/>
    <cellStyle name="Normal 6 5 2 2 2 2 2 2 2 4" xfId="36561"/>
    <cellStyle name="Normal 6 5 2 2 2 2 2 2 3" xfId="36562"/>
    <cellStyle name="Normal 6 5 2 2 2 2 2 2 3 2" xfId="36563"/>
    <cellStyle name="Normal 6 5 2 2 2 2 2 2 3 3" xfId="36564"/>
    <cellStyle name="Normal 6 5 2 2 2 2 2 2 4" xfId="36565"/>
    <cellStyle name="Normal 6 5 2 2 2 2 2 2 5" xfId="36566"/>
    <cellStyle name="Normal 6 5 2 2 2 2 2 3" xfId="36567"/>
    <cellStyle name="Normal 6 5 2 2 2 2 2 3 2" xfId="36568"/>
    <cellStyle name="Normal 6 5 2 2 2 2 2 3 2 2" xfId="36569"/>
    <cellStyle name="Normal 6 5 2 2 2 2 2 3 2 3" xfId="36570"/>
    <cellStyle name="Normal 6 5 2 2 2 2 2 3 3" xfId="36571"/>
    <cellStyle name="Normal 6 5 2 2 2 2 2 3 4" xfId="36572"/>
    <cellStyle name="Normal 6 5 2 2 2 2 2 4" xfId="36573"/>
    <cellStyle name="Normal 6 5 2 2 2 2 2 4 2" xfId="36574"/>
    <cellStyle name="Normal 6 5 2 2 2 2 2 4 3" xfId="36575"/>
    <cellStyle name="Normal 6 5 2 2 2 2 2 5" xfId="36576"/>
    <cellStyle name="Normal 6 5 2 2 2 2 2 6" xfId="36577"/>
    <cellStyle name="Normal 6 5 2 2 2 2 3" xfId="36578"/>
    <cellStyle name="Normal 6 5 2 2 2 2 3 2" xfId="36579"/>
    <cellStyle name="Normal 6 5 2 2 2 2 3 2 2" xfId="36580"/>
    <cellStyle name="Normal 6 5 2 2 2 2 3 2 2 2" xfId="36581"/>
    <cellStyle name="Normal 6 5 2 2 2 2 3 2 2 3" xfId="36582"/>
    <cellStyle name="Normal 6 5 2 2 2 2 3 2 3" xfId="36583"/>
    <cellStyle name="Normal 6 5 2 2 2 2 3 2 4" xfId="36584"/>
    <cellStyle name="Normal 6 5 2 2 2 2 3 3" xfId="36585"/>
    <cellStyle name="Normal 6 5 2 2 2 2 3 3 2" xfId="36586"/>
    <cellStyle name="Normal 6 5 2 2 2 2 3 3 3" xfId="36587"/>
    <cellStyle name="Normal 6 5 2 2 2 2 3 4" xfId="36588"/>
    <cellStyle name="Normal 6 5 2 2 2 2 3 5" xfId="36589"/>
    <cellStyle name="Normal 6 5 2 2 2 2 4" xfId="36590"/>
    <cellStyle name="Normal 6 5 2 2 2 2 4 2" xfId="36591"/>
    <cellStyle name="Normal 6 5 2 2 2 2 4 2 2" xfId="36592"/>
    <cellStyle name="Normal 6 5 2 2 2 2 4 2 3" xfId="36593"/>
    <cellStyle name="Normal 6 5 2 2 2 2 4 3" xfId="36594"/>
    <cellStyle name="Normal 6 5 2 2 2 2 4 4" xfId="36595"/>
    <cellStyle name="Normal 6 5 2 2 2 2 5" xfId="36596"/>
    <cellStyle name="Normal 6 5 2 2 2 2 5 2" xfId="36597"/>
    <cellStyle name="Normal 6 5 2 2 2 2 5 3" xfId="36598"/>
    <cellStyle name="Normal 6 5 2 2 2 2 6" xfId="36599"/>
    <cellStyle name="Normal 6 5 2 2 2 2 7" xfId="36600"/>
    <cellStyle name="Normal 6 5 2 2 2 3" xfId="36601"/>
    <cellStyle name="Normal 6 5 2 2 2 3 2" xfId="36602"/>
    <cellStyle name="Normal 6 5 2 2 2 3 2 2" xfId="36603"/>
    <cellStyle name="Normal 6 5 2 2 2 3 2 2 2" xfId="36604"/>
    <cellStyle name="Normal 6 5 2 2 2 3 2 2 2 2" xfId="36605"/>
    <cellStyle name="Normal 6 5 2 2 2 3 2 2 2 2 2" xfId="36606"/>
    <cellStyle name="Normal 6 5 2 2 2 3 2 2 2 2 3" xfId="36607"/>
    <cellStyle name="Normal 6 5 2 2 2 3 2 2 2 3" xfId="36608"/>
    <cellStyle name="Normal 6 5 2 2 2 3 2 2 2 4" xfId="36609"/>
    <cellStyle name="Normal 6 5 2 2 2 3 2 2 3" xfId="36610"/>
    <cellStyle name="Normal 6 5 2 2 2 3 2 2 3 2" xfId="36611"/>
    <cellStyle name="Normal 6 5 2 2 2 3 2 2 3 3" xfId="36612"/>
    <cellStyle name="Normal 6 5 2 2 2 3 2 2 4" xfId="36613"/>
    <cellStyle name="Normal 6 5 2 2 2 3 2 2 5" xfId="36614"/>
    <cellStyle name="Normal 6 5 2 2 2 3 2 3" xfId="36615"/>
    <cellStyle name="Normal 6 5 2 2 2 3 2 3 2" xfId="36616"/>
    <cellStyle name="Normal 6 5 2 2 2 3 2 3 2 2" xfId="36617"/>
    <cellStyle name="Normal 6 5 2 2 2 3 2 3 2 3" xfId="36618"/>
    <cellStyle name="Normal 6 5 2 2 2 3 2 3 3" xfId="36619"/>
    <cellStyle name="Normal 6 5 2 2 2 3 2 3 4" xfId="36620"/>
    <cellStyle name="Normal 6 5 2 2 2 3 2 4" xfId="36621"/>
    <cellStyle name="Normal 6 5 2 2 2 3 2 4 2" xfId="36622"/>
    <cellStyle name="Normal 6 5 2 2 2 3 2 4 3" xfId="36623"/>
    <cellStyle name="Normal 6 5 2 2 2 3 2 5" xfId="36624"/>
    <cellStyle name="Normal 6 5 2 2 2 3 2 6" xfId="36625"/>
    <cellStyle name="Normal 6 5 2 2 2 3 3" xfId="36626"/>
    <cellStyle name="Normal 6 5 2 2 2 3 3 2" xfId="36627"/>
    <cellStyle name="Normal 6 5 2 2 2 3 3 2 2" xfId="36628"/>
    <cellStyle name="Normal 6 5 2 2 2 3 3 2 2 2" xfId="36629"/>
    <cellStyle name="Normal 6 5 2 2 2 3 3 2 2 3" xfId="36630"/>
    <cellStyle name="Normal 6 5 2 2 2 3 3 2 3" xfId="36631"/>
    <cellStyle name="Normal 6 5 2 2 2 3 3 2 4" xfId="36632"/>
    <cellStyle name="Normal 6 5 2 2 2 3 3 3" xfId="36633"/>
    <cellStyle name="Normal 6 5 2 2 2 3 3 3 2" xfId="36634"/>
    <cellStyle name="Normal 6 5 2 2 2 3 3 3 3" xfId="36635"/>
    <cellStyle name="Normal 6 5 2 2 2 3 3 4" xfId="36636"/>
    <cellStyle name="Normal 6 5 2 2 2 3 3 5" xfId="36637"/>
    <cellStyle name="Normal 6 5 2 2 2 3 4" xfId="36638"/>
    <cellStyle name="Normal 6 5 2 2 2 3 4 2" xfId="36639"/>
    <cellStyle name="Normal 6 5 2 2 2 3 4 2 2" xfId="36640"/>
    <cellStyle name="Normal 6 5 2 2 2 3 4 2 3" xfId="36641"/>
    <cellStyle name="Normal 6 5 2 2 2 3 4 3" xfId="36642"/>
    <cellStyle name="Normal 6 5 2 2 2 3 4 4" xfId="36643"/>
    <cellStyle name="Normal 6 5 2 2 2 3 5" xfId="36644"/>
    <cellStyle name="Normal 6 5 2 2 2 3 5 2" xfId="36645"/>
    <cellStyle name="Normal 6 5 2 2 2 3 5 3" xfId="36646"/>
    <cellStyle name="Normal 6 5 2 2 2 3 6" xfId="36647"/>
    <cellStyle name="Normal 6 5 2 2 2 3 7" xfId="36648"/>
    <cellStyle name="Normal 6 5 2 2 2 4" xfId="36649"/>
    <cellStyle name="Normal 6 5 2 2 2 4 2" xfId="36650"/>
    <cellStyle name="Normal 6 5 2 2 2 4 2 2" xfId="36651"/>
    <cellStyle name="Normal 6 5 2 2 2 4 2 2 2" xfId="36652"/>
    <cellStyle name="Normal 6 5 2 2 2 4 2 2 2 2" xfId="36653"/>
    <cellStyle name="Normal 6 5 2 2 2 4 2 2 2 3" xfId="36654"/>
    <cellStyle name="Normal 6 5 2 2 2 4 2 2 3" xfId="36655"/>
    <cellStyle name="Normal 6 5 2 2 2 4 2 2 4" xfId="36656"/>
    <cellStyle name="Normal 6 5 2 2 2 4 2 3" xfId="36657"/>
    <cellStyle name="Normal 6 5 2 2 2 4 2 3 2" xfId="36658"/>
    <cellStyle name="Normal 6 5 2 2 2 4 2 3 3" xfId="36659"/>
    <cellStyle name="Normal 6 5 2 2 2 4 2 4" xfId="36660"/>
    <cellStyle name="Normal 6 5 2 2 2 4 2 5" xfId="36661"/>
    <cellStyle name="Normal 6 5 2 2 2 4 3" xfId="36662"/>
    <cellStyle name="Normal 6 5 2 2 2 4 3 2" xfId="36663"/>
    <cellStyle name="Normal 6 5 2 2 2 4 3 2 2" xfId="36664"/>
    <cellStyle name="Normal 6 5 2 2 2 4 3 2 3" xfId="36665"/>
    <cellStyle name="Normal 6 5 2 2 2 4 3 3" xfId="36666"/>
    <cellStyle name="Normal 6 5 2 2 2 4 3 4" xfId="36667"/>
    <cellStyle name="Normal 6 5 2 2 2 4 4" xfId="36668"/>
    <cellStyle name="Normal 6 5 2 2 2 4 4 2" xfId="36669"/>
    <cellStyle name="Normal 6 5 2 2 2 4 4 3" xfId="36670"/>
    <cellStyle name="Normal 6 5 2 2 2 4 5" xfId="36671"/>
    <cellStyle name="Normal 6 5 2 2 2 4 6" xfId="36672"/>
    <cellStyle name="Normal 6 5 2 2 2 5" xfId="36673"/>
    <cellStyle name="Normal 6 5 2 2 2 5 2" xfId="36674"/>
    <cellStyle name="Normal 6 5 2 2 2 5 2 2" xfId="36675"/>
    <cellStyle name="Normal 6 5 2 2 2 5 2 2 2" xfId="36676"/>
    <cellStyle name="Normal 6 5 2 2 2 5 2 2 3" xfId="36677"/>
    <cellStyle name="Normal 6 5 2 2 2 5 2 3" xfId="36678"/>
    <cellStyle name="Normal 6 5 2 2 2 5 2 4" xfId="36679"/>
    <cellStyle name="Normal 6 5 2 2 2 5 3" xfId="36680"/>
    <cellStyle name="Normal 6 5 2 2 2 5 3 2" xfId="36681"/>
    <cellStyle name="Normal 6 5 2 2 2 5 3 3" xfId="36682"/>
    <cellStyle name="Normal 6 5 2 2 2 5 4" xfId="36683"/>
    <cellStyle name="Normal 6 5 2 2 2 5 5" xfId="36684"/>
    <cellStyle name="Normal 6 5 2 2 2 6" xfId="36685"/>
    <cellStyle name="Normal 6 5 2 2 2 6 2" xfId="36686"/>
    <cellStyle name="Normal 6 5 2 2 2 6 2 2" xfId="36687"/>
    <cellStyle name="Normal 6 5 2 2 2 6 2 3" xfId="36688"/>
    <cellStyle name="Normal 6 5 2 2 2 6 3" xfId="36689"/>
    <cellStyle name="Normal 6 5 2 2 2 6 4" xfId="36690"/>
    <cellStyle name="Normal 6 5 2 2 2 7" xfId="36691"/>
    <cellStyle name="Normal 6 5 2 2 2 7 2" xfId="36692"/>
    <cellStyle name="Normal 6 5 2 2 2 7 2 2" xfId="36693"/>
    <cellStyle name="Normal 6 5 2 2 2 7 2 3" xfId="36694"/>
    <cellStyle name="Normal 6 5 2 2 2 7 3" xfId="36695"/>
    <cellStyle name="Normal 6 5 2 2 2 7 4" xfId="36696"/>
    <cellStyle name="Normal 6 5 2 2 2 8" xfId="36697"/>
    <cellStyle name="Normal 6 5 2 2 2 8 2" xfId="36698"/>
    <cellStyle name="Normal 6 5 2 2 2 8 3" xfId="36699"/>
    <cellStyle name="Normal 6 5 2 2 2 9" xfId="36700"/>
    <cellStyle name="Normal 6 5 2 2 2 9 2" xfId="36701"/>
    <cellStyle name="Normal 6 5 2 2 3" xfId="36702"/>
    <cellStyle name="Normal 6 5 2 2 3 2" xfId="36703"/>
    <cellStyle name="Normal 6 5 2 2 3 2 2" xfId="36704"/>
    <cellStyle name="Normal 6 5 2 2 3 2 2 2" xfId="36705"/>
    <cellStyle name="Normal 6 5 2 2 3 2 2 2 2" xfId="36706"/>
    <cellStyle name="Normal 6 5 2 2 3 2 2 2 2 2" xfId="36707"/>
    <cellStyle name="Normal 6 5 2 2 3 2 2 2 2 3" xfId="36708"/>
    <cellStyle name="Normal 6 5 2 2 3 2 2 2 3" xfId="36709"/>
    <cellStyle name="Normal 6 5 2 2 3 2 2 2 4" xfId="36710"/>
    <cellStyle name="Normal 6 5 2 2 3 2 2 3" xfId="36711"/>
    <cellStyle name="Normal 6 5 2 2 3 2 2 3 2" xfId="36712"/>
    <cellStyle name="Normal 6 5 2 2 3 2 2 3 3" xfId="36713"/>
    <cellStyle name="Normal 6 5 2 2 3 2 2 4" xfId="36714"/>
    <cellStyle name="Normal 6 5 2 2 3 2 2 5" xfId="36715"/>
    <cellStyle name="Normal 6 5 2 2 3 2 3" xfId="36716"/>
    <cellStyle name="Normal 6 5 2 2 3 2 3 2" xfId="36717"/>
    <cellStyle name="Normal 6 5 2 2 3 2 3 2 2" xfId="36718"/>
    <cellStyle name="Normal 6 5 2 2 3 2 3 2 3" xfId="36719"/>
    <cellStyle name="Normal 6 5 2 2 3 2 3 3" xfId="36720"/>
    <cellStyle name="Normal 6 5 2 2 3 2 3 4" xfId="36721"/>
    <cellStyle name="Normal 6 5 2 2 3 2 4" xfId="36722"/>
    <cellStyle name="Normal 6 5 2 2 3 2 4 2" xfId="36723"/>
    <cellStyle name="Normal 6 5 2 2 3 2 4 3" xfId="36724"/>
    <cellStyle name="Normal 6 5 2 2 3 2 5" xfId="36725"/>
    <cellStyle name="Normal 6 5 2 2 3 2 6" xfId="36726"/>
    <cellStyle name="Normal 6 5 2 2 3 3" xfId="36727"/>
    <cellStyle name="Normal 6 5 2 2 3 3 2" xfId="36728"/>
    <cellStyle name="Normal 6 5 2 2 3 3 2 2" xfId="36729"/>
    <cellStyle name="Normal 6 5 2 2 3 3 2 2 2" xfId="36730"/>
    <cellStyle name="Normal 6 5 2 2 3 3 2 2 3" xfId="36731"/>
    <cellStyle name="Normal 6 5 2 2 3 3 2 3" xfId="36732"/>
    <cellStyle name="Normal 6 5 2 2 3 3 2 4" xfId="36733"/>
    <cellStyle name="Normal 6 5 2 2 3 3 3" xfId="36734"/>
    <cellStyle name="Normal 6 5 2 2 3 3 3 2" xfId="36735"/>
    <cellStyle name="Normal 6 5 2 2 3 3 3 3" xfId="36736"/>
    <cellStyle name="Normal 6 5 2 2 3 3 4" xfId="36737"/>
    <cellStyle name="Normal 6 5 2 2 3 3 5" xfId="36738"/>
    <cellStyle name="Normal 6 5 2 2 3 4" xfId="36739"/>
    <cellStyle name="Normal 6 5 2 2 3 4 2" xfId="36740"/>
    <cellStyle name="Normal 6 5 2 2 3 4 2 2" xfId="36741"/>
    <cellStyle name="Normal 6 5 2 2 3 4 2 3" xfId="36742"/>
    <cellStyle name="Normal 6 5 2 2 3 4 3" xfId="36743"/>
    <cellStyle name="Normal 6 5 2 2 3 4 4" xfId="36744"/>
    <cellStyle name="Normal 6 5 2 2 3 5" xfId="36745"/>
    <cellStyle name="Normal 6 5 2 2 3 5 2" xfId="36746"/>
    <cellStyle name="Normal 6 5 2 2 3 5 3" xfId="36747"/>
    <cellStyle name="Normal 6 5 2 2 3 6" xfId="36748"/>
    <cellStyle name="Normal 6 5 2 2 3 7" xfId="36749"/>
    <cellStyle name="Normal 6 5 2 2 4" xfId="36750"/>
    <cellStyle name="Normal 6 5 2 2 4 2" xfId="36751"/>
    <cellStyle name="Normal 6 5 2 2 4 2 2" xfId="36752"/>
    <cellStyle name="Normal 6 5 2 2 4 2 2 2" xfId="36753"/>
    <cellStyle name="Normal 6 5 2 2 4 2 2 2 2" xfId="36754"/>
    <cellStyle name="Normal 6 5 2 2 4 2 2 2 2 2" xfId="36755"/>
    <cellStyle name="Normal 6 5 2 2 4 2 2 2 2 3" xfId="36756"/>
    <cellStyle name="Normal 6 5 2 2 4 2 2 2 3" xfId="36757"/>
    <cellStyle name="Normal 6 5 2 2 4 2 2 2 4" xfId="36758"/>
    <cellStyle name="Normal 6 5 2 2 4 2 2 3" xfId="36759"/>
    <cellStyle name="Normal 6 5 2 2 4 2 2 3 2" xfId="36760"/>
    <cellStyle name="Normal 6 5 2 2 4 2 2 3 3" xfId="36761"/>
    <cellStyle name="Normal 6 5 2 2 4 2 2 4" xfId="36762"/>
    <cellStyle name="Normal 6 5 2 2 4 2 2 5" xfId="36763"/>
    <cellStyle name="Normal 6 5 2 2 4 2 3" xfId="36764"/>
    <cellStyle name="Normal 6 5 2 2 4 2 3 2" xfId="36765"/>
    <cellStyle name="Normal 6 5 2 2 4 2 3 2 2" xfId="36766"/>
    <cellStyle name="Normal 6 5 2 2 4 2 3 2 3" xfId="36767"/>
    <cellStyle name="Normal 6 5 2 2 4 2 3 3" xfId="36768"/>
    <cellStyle name="Normal 6 5 2 2 4 2 3 4" xfId="36769"/>
    <cellStyle name="Normal 6 5 2 2 4 2 4" xfId="36770"/>
    <cellStyle name="Normal 6 5 2 2 4 2 4 2" xfId="36771"/>
    <cellStyle name="Normal 6 5 2 2 4 2 4 3" xfId="36772"/>
    <cellStyle name="Normal 6 5 2 2 4 2 5" xfId="36773"/>
    <cellStyle name="Normal 6 5 2 2 4 2 6" xfId="36774"/>
    <cellStyle name="Normal 6 5 2 2 4 3" xfId="36775"/>
    <cellStyle name="Normal 6 5 2 2 4 3 2" xfId="36776"/>
    <cellStyle name="Normal 6 5 2 2 4 3 2 2" xfId="36777"/>
    <cellStyle name="Normal 6 5 2 2 4 3 2 2 2" xfId="36778"/>
    <cellStyle name="Normal 6 5 2 2 4 3 2 2 3" xfId="36779"/>
    <cellStyle name="Normal 6 5 2 2 4 3 2 3" xfId="36780"/>
    <cellStyle name="Normal 6 5 2 2 4 3 2 4" xfId="36781"/>
    <cellStyle name="Normal 6 5 2 2 4 3 3" xfId="36782"/>
    <cellStyle name="Normal 6 5 2 2 4 3 3 2" xfId="36783"/>
    <cellStyle name="Normal 6 5 2 2 4 3 3 3" xfId="36784"/>
    <cellStyle name="Normal 6 5 2 2 4 3 4" xfId="36785"/>
    <cellStyle name="Normal 6 5 2 2 4 3 5" xfId="36786"/>
    <cellStyle name="Normal 6 5 2 2 4 4" xfId="36787"/>
    <cellStyle name="Normal 6 5 2 2 4 4 2" xfId="36788"/>
    <cellStyle name="Normal 6 5 2 2 4 4 2 2" xfId="36789"/>
    <cellStyle name="Normal 6 5 2 2 4 4 2 3" xfId="36790"/>
    <cellStyle name="Normal 6 5 2 2 4 4 3" xfId="36791"/>
    <cellStyle name="Normal 6 5 2 2 4 4 4" xfId="36792"/>
    <cellStyle name="Normal 6 5 2 2 4 5" xfId="36793"/>
    <cellStyle name="Normal 6 5 2 2 4 5 2" xfId="36794"/>
    <cellStyle name="Normal 6 5 2 2 4 5 3" xfId="36795"/>
    <cellStyle name="Normal 6 5 2 2 4 6" xfId="36796"/>
    <cellStyle name="Normal 6 5 2 2 4 7" xfId="36797"/>
    <cellStyle name="Normal 6 5 2 2 5" xfId="36798"/>
    <cellStyle name="Normal 6 5 2 2 5 2" xfId="36799"/>
    <cellStyle name="Normal 6 5 2 2 5 2 2" xfId="36800"/>
    <cellStyle name="Normal 6 5 2 2 5 2 2 2" xfId="36801"/>
    <cellStyle name="Normal 6 5 2 2 5 2 2 2 2" xfId="36802"/>
    <cellStyle name="Normal 6 5 2 2 5 2 2 2 3" xfId="36803"/>
    <cellStyle name="Normal 6 5 2 2 5 2 2 3" xfId="36804"/>
    <cellStyle name="Normal 6 5 2 2 5 2 2 4" xfId="36805"/>
    <cellStyle name="Normal 6 5 2 2 5 2 3" xfId="36806"/>
    <cellStyle name="Normal 6 5 2 2 5 2 3 2" xfId="36807"/>
    <cellStyle name="Normal 6 5 2 2 5 2 3 3" xfId="36808"/>
    <cellStyle name="Normal 6 5 2 2 5 2 4" xfId="36809"/>
    <cellStyle name="Normal 6 5 2 2 5 2 5" xfId="36810"/>
    <cellStyle name="Normal 6 5 2 2 5 3" xfId="36811"/>
    <cellStyle name="Normal 6 5 2 2 5 3 2" xfId="36812"/>
    <cellStyle name="Normal 6 5 2 2 5 3 2 2" xfId="36813"/>
    <cellStyle name="Normal 6 5 2 2 5 3 2 3" xfId="36814"/>
    <cellStyle name="Normal 6 5 2 2 5 3 3" xfId="36815"/>
    <cellStyle name="Normal 6 5 2 2 5 3 4" xfId="36816"/>
    <cellStyle name="Normal 6 5 2 2 5 4" xfId="36817"/>
    <cellStyle name="Normal 6 5 2 2 5 4 2" xfId="36818"/>
    <cellStyle name="Normal 6 5 2 2 5 4 3" xfId="36819"/>
    <cellStyle name="Normal 6 5 2 2 5 5" xfId="36820"/>
    <cellStyle name="Normal 6 5 2 2 5 6" xfId="36821"/>
    <cellStyle name="Normal 6 5 2 2 6" xfId="36822"/>
    <cellStyle name="Normal 6 5 2 2 6 2" xfId="36823"/>
    <cellStyle name="Normal 6 5 2 2 6 2 2" xfId="36824"/>
    <cellStyle name="Normal 6 5 2 2 6 2 2 2" xfId="36825"/>
    <cellStyle name="Normal 6 5 2 2 6 2 2 3" xfId="36826"/>
    <cellStyle name="Normal 6 5 2 2 6 2 3" xfId="36827"/>
    <cellStyle name="Normal 6 5 2 2 6 2 4" xfId="36828"/>
    <cellStyle name="Normal 6 5 2 2 6 3" xfId="36829"/>
    <cellStyle name="Normal 6 5 2 2 6 3 2" xfId="36830"/>
    <cellStyle name="Normal 6 5 2 2 6 3 3" xfId="36831"/>
    <cellStyle name="Normal 6 5 2 2 6 4" xfId="36832"/>
    <cellStyle name="Normal 6 5 2 2 6 5" xfId="36833"/>
    <cellStyle name="Normal 6 5 2 2 7" xfId="36834"/>
    <cellStyle name="Normal 6 5 2 2 7 2" xfId="36835"/>
    <cellStyle name="Normal 6 5 2 2 7 2 2" xfId="36836"/>
    <cellStyle name="Normal 6 5 2 2 7 2 3" xfId="36837"/>
    <cellStyle name="Normal 6 5 2 2 7 3" xfId="36838"/>
    <cellStyle name="Normal 6 5 2 2 7 4" xfId="36839"/>
    <cellStyle name="Normal 6 5 2 2 8" xfId="36840"/>
    <cellStyle name="Normal 6 5 2 2 8 2" xfId="36841"/>
    <cellStyle name="Normal 6 5 2 2 8 2 2" xfId="36842"/>
    <cellStyle name="Normal 6 5 2 2 8 2 3" xfId="36843"/>
    <cellStyle name="Normal 6 5 2 2 8 3" xfId="36844"/>
    <cellStyle name="Normal 6 5 2 2 8 4" xfId="36845"/>
    <cellStyle name="Normal 6 5 2 2 9" xfId="36846"/>
    <cellStyle name="Normal 6 5 2 2 9 2" xfId="36847"/>
    <cellStyle name="Normal 6 5 2 2 9 3" xfId="36848"/>
    <cellStyle name="Normal 6 5 2 3" xfId="36849"/>
    <cellStyle name="Normal 6 5 2 3 10" xfId="36850"/>
    <cellStyle name="Normal 6 5 2 3 10 2" xfId="36851"/>
    <cellStyle name="Normal 6 5 2 3 11" xfId="36852"/>
    <cellStyle name="Normal 6 5 2 3 12" xfId="36853"/>
    <cellStyle name="Normal 6 5 2 3 2" xfId="36854"/>
    <cellStyle name="Normal 6 5 2 3 2 10" xfId="36855"/>
    <cellStyle name="Normal 6 5 2 3 2 11" xfId="36856"/>
    <cellStyle name="Normal 6 5 2 3 2 2" xfId="36857"/>
    <cellStyle name="Normal 6 5 2 3 2 2 2" xfId="36858"/>
    <cellStyle name="Normal 6 5 2 3 2 2 2 2" xfId="36859"/>
    <cellStyle name="Normal 6 5 2 3 2 2 2 2 2" xfId="36860"/>
    <cellStyle name="Normal 6 5 2 3 2 2 2 2 2 2" xfId="36861"/>
    <cellStyle name="Normal 6 5 2 3 2 2 2 2 2 2 2" xfId="36862"/>
    <cellStyle name="Normal 6 5 2 3 2 2 2 2 2 2 3" xfId="36863"/>
    <cellStyle name="Normal 6 5 2 3 2 2 2 2 2 3" xfId="36864"/>
    <cellStyle name="Normal 6 5 2 3 2 2 2 2 2 4" xfId="36865"/>
    <cellStyle name="Normal 6 5 2 3 2 2 2 2 3" xfId="36866"/>
    <cellStyle name="Normal 6 5 2 3 2 2 2 2 3 2" xfId="36867"/>
    <cellStyle name="Normal 6 5 2 3 2 2 2 2 3 3" xfId="36868"/>
    <cellStyle name="Normal 6 5 2 3 2 2 2 2 4" xfId="36869"/>
    <cellStyle name="Normal 6 5 2 3 2 2 2 2 5" xfId="36870"/>
    <cellStyle name="Normal 6 5 2 3 2 2 2 3" xfId="36871"/>
    <cellStyle name="Normal 6 5 2 3 2 2 2 3 2" xfId="36872"/>
    <cellStyle name="Normal 6 5 2 3 2 2 2 3 2 2" xfId="36873"/>
    <cellStyle name="Normal 6 5 2 3 2 2 2 3 2 3" xfId="36874"/>
    <cellStyle name="Normal 6 5 2 3 2 2 2 3 3" xfId="36875"/>
    <cellStyle name="Normal 6 5 2 3 2 2 2 3 4" xfId="36876"/>
    <cellStyle name="Normal 6 5 2 3 2 2 2 4" xfId="36877"/>
    <cellStyle name="Normal 6 5 2 3 2 2 2 4 2" xfId="36878"/>
    <cellStyle name="Normal 6 5 2 3 2 2 2 4 3" xfId="36879"/>
    <cellStyle name="Normal 6 5 2 3 2 2 2 5" xfId="36880"/>
    <cellStyle name="Normal 6 5 2 3 2 2 2 6" xfId="36881"/>
    <cellStyle name="Normal 6 5 2 3 2 2 3" xfId="36882"/>
    <cellStyle name="Normal 6 5 2 3 2 2 3 2" xfId="36883"/>
    <cellStyle name="Normal 6 5 2 3 2 2 3 2 2" xfId="36884"/>
    <cellStyle name="Normal 6 5 2 3 2 2 3 2 2 2" xfId="36885"/>
    <cellStyle name="Normal 6 5 2 3 2 2 3 2 2 3" xfId="36886"/>
    <cellStyle name="Normal 6 5 2 3 2 2 3 2 3" xfId="36887"/>
    <cellStyle name="Normal 6 5 2 3 2 2 3 2 4" xfId="36888"/>
    <cellStyle name="Normal 6 5 2 3 2 2 3 3" xfId="36889"/>
    <cellStyle name="Normal 6 5 2 3 2 2 3 3 2" xfId="36890"/>
    <cellStyle name="Normal 6 5 2 3 2 2 3 3 3" xfId="36891"/>
    <cellStyle name="Normal 6 5 2 3 2 2 3 4" xfId="36892"/>
    <cellStyle name="Normal 6 5 2 3 2 2 3 5" xfId="36893"/>
    <cellStyle name="Normal 6 5 2 3 2 2 4" xfId="36894"/>
    <cellStyle name="Normal 6 5 2 3 2 2 4 2" xfId="36895"/>
    <cellStyle name="Normal 6 5 2 3 2 2 4 2 2" xfId="36896"/>
    <cellStyle name="Normal 6 5 2 3 2 2 4 2 3" xfId="36897"/>
    <cellStyle name="Normal 6 5 2 3 2 2 4 3" xfId="36898"/>
    <cellStyle name="Normal 6 5 2 3 2 2 4 4" xfId="36899"/>
    <cellStyle name="Normal 6 5 2 3 2 2 5" xfId="36900"/>
    <cellStyle name="Normal 6 5 2 3 2 2 5 2" xfId="36901"/>
    <cellStyle name="Normal 6 5 2 3 2 2 5 3" xfId="36902"/>
    <cellStyle name="Normal 6 5 2 3 2 2 6" xfId="36903"/>
    <cellStyle name="Normal 6 5 2 3 2 2 7" xfId="36904"/>
    <cellStyle name="Normal 6 5 2 3 2 3" xfId="36905"/>
    <cellStyle name="Normal 6 5 2 3 2 3 2" xfId="36906"/>
    <cellStyle name="Normal 6 5 2 3 2 3 2 2" xfId="36907"/>
    <cellStyle name="Normal 6 5 2 3 2 3 2 2 2" xfId="36908"/>
    <cellStyle name="Normal 6 5 2 3 2 3 2 2 2 2" xfId="36909"/>
    <cellStyle name="Normal 6 5 2 3 2 3 2 2 2 2 2" xfId="36910"/>
    <cellStyle name="Normal 6 5 2 3 2 3 2 2 2 2 3" xfId="36911"/>
    <cellStyle name="Normal 6 5 2 3 2 3 2 2 2 3" xfId="36912"/>
    <cellStyle name="Normal 6 5 2 3 2 3 2 2 2 4" xfId="36913"/>
    <cellStyle name="Normal 6 5 2 3 2 3 2 2 3" xfId="36914"/>
    <cellStyle name="Normal 6 5 2 3 2 3 2 2 3 2" xfId="36915"/>
    <cellStyle name="Normal 6 5 2 3 2 3 2 2 3 3" xfId="36916"/>
    <cellStyle name="Normal 6 5 2 3 2 3 2 2 4" xfId="36917"/>
    <cellStyle name="Normal 6 5 2 3 2 3 2 2 5" xfId="36918"/>
    <cellStyle name="Normal 6 5 2 3 2 3 2 3" xfId="36919"/>
    <cellStyle name="Normal 6 5 2 3 2 3 2 3 2" xfId="36920"/>
    <cellStyle name="Normal 6 5 2 3 2 3 2 3 2 2" xfId="36921"/>
    <cellStyle name="Normal 6 5 2 3 2 3 2 3 2 3" xfId="36922"/>
    <cellStyle name="Normal 6 5 2 3 2 3 2 3 3" xfId="36923"/>
    <cellStyle name="Normal 6 5 2 3 2 3 2 3 4" xfId="36924"/>
    <cellStyle name="Normal 6 5 2 3 2 3 2 4" xfId="36925"/>
    <cellStyle name="Normal 6 5 2 3 2 3 2 4 2" xfId="36926"/>
    <cellStyle name="Normal 6 5 2 3 2 3 2 4 3" xfId="36927"/>
    <cellStyle name="Normal 6 5 2 3 2 3 2 5" xfId="36928"/>
    <cellStyle name="Normal 6 5 2 3 2 3 2 6" xfId="36929"/>
    <cellStyle name="Normal 6 5 2 3 2 3 3" xfId="36930"/>
    <cellStyle name="Normal 6 5 2 3 2 3 3 2" xfId="36931"/>
    <cellStyle name="Normal 6 5 2 3 2 3 3 2 2" xfId="36932"/>
    <cellStyle name="Normal 6 5 2 3 2 3 3 2 2 2" xfId="36933"/>
    <cellStyle name="Normal 6 5 2 3 2 3 3 2 2 3" xfId="36934"/>
    <cellStyle name="Normal 6 5 2 3 2 3 3 2 3" xfId="36935"/>
    <cellStyle name="Normal 6 5 2 3 2 3 3 2 4" xfId="36936"/>
    <cellStyle name="Normal 6 5 2 3 2 3 3 3" xfId="36937"/>
    <cellStyle name="Normal 6 5 2 3 2 3 3 3 2" xfId="36938"/>
    <cellStyle name="Normal 6 5 2 3 2 3 3 3 3" xfId="36939"/>
    <cellStyle name="Normal 6 5 2 3 2 3 3 4" xfId="36940"/>
    <cellStyle name="Normal 6 5 2 3 2 3 3 5" xfId="36941"/>
    <cellStyle name="Normal 6 5 2 3 2 3 4" xfId="36942"/>
    <cellStyle name="Normal 6 5 2 3 2 3 4 2" xfId="36943"/>
    <cellStyle name="Normal 6 5 2 3 2 3 4 2 2" xfId="36944"/>
    <cellStyle name="Normal 6 5 2 3 2 3 4 2 3" xfId="36945"/>
    <cellStyle name="Normal 6 5 2 3 2 3 4 3" xfId="36946"/>
    <cellStyle name="Normal 6 5 2 3 2 3 4 4" xfId="36947"/>
    <cellStyle name="Normal 6 5 2 3 2 3 5" xfId="36948"/>
    <cellStyle name="Normal 6 5 2 3 2 3 5 2" xfId="36949"/>
    <cellStyle name="Normal 6 5 2 3 2 3 5 3" xfId="36950"/>
    <cellStyle name="Normal 6 5 2 3 2 3 6" xfId="36951"/>
    <cellStyle name="Normal 6 5 2 3 2 3 7" xfId="36952"/>
    <cellStyle name="Normal 6 5 2 3 2 4" xfId="36953"/>
    <cellStyle name="Normal 6 5 2 3 2 4 2" xfId="36954"/>
    <cellStyle name="Normal 6 5 2 3 2 4 2 2" xfId="36955"/>
    <cellStyle name="Normal 6 5 2 3 2 4 2 2 2" xfId="36956"/>
    <cellStyle name="Normal 6 5 2 3 2 4 2 2 2 2" xfId="36957"/>
    <cellStyle name="Normal 6 5 2 3 2 4 2 2 2 3" xfId="36958"/>
    <cellStyle name="Normal 6 5 2 3 2 4 2 2 3" xfId="36959"/>
    <cellStyle name="Normal 6 5 2 3 2 4 2 2 4" xfId="36960"/>
    <cellStyle name="Normal 6 5 2 3 2 4 2 3" xfId="36961"/>
    <cellStyle name="Normal 6 5 2 3 2 4 2 3 2" xfId="36962"/>
    <cellStyle name="Normal 6 5 2 3 2 4 2 3 3" xfId="36963"/>
    <cellStyle name="Normal 6 5 2 3 2 4 2 4" xfId="36964"/>
    <cellStyle name="Normal 6 5 2 3 2 4 2 5" xfId="36965"/>
    <cellStyle name="Normal 6 5 2 3 2 4 3" xfId="36966"/>
    <cellStyle name="Normal 6 5 2 3 2 4 3 2" xfId="36967"/>
    <cellStyle name="Normal 6 5 2 3 2 4 3 2 2" xfId="36968"/>
    <cellStyle name="Normal 6 5 2 3 2 4 3 2 3" xfId="36969"/>
    <cellStyle name="Normal 6 5 2 3 2 4 3 3" xfId="36970"/>
    <cellStyle name="Normal 6 5 2 3 2 4 3 4" xfId="36971"/>
    <cellStyle name="Normal 6 5 2 3 2 4 4" xfId="36972"/>
    <cellStyle name="Normal 6 5 2 3 2 4 4 2" xfId="36973"/>
    <cellStyle name="Normal 6 5 2 3 2 4 4 3" xfId="36974"/>
    <cellStyle name="Normal 6 5 2 3 2 4 5" xfId="36975"/>
    <cellStyle name="Normal 6 5 2 3 2 4 6" xfId="36976"/>
    <cellStyle name="Normal 6 5 2 3 2 5" xfId="36977"/>
    <cellStyle name="Normal 6 5 2 3 2 5 2" xfId="36978"/>
    <cellStyle name="Normal 6 5 2 3 2 5 2 2" xfId="36979"/>
    <cellStyle name="Normal 6 5 2 3 2 5 2 2 2" xfId="36980"/>
    <cellStyle name="Normal 6 5 2 3 2 5 2 2 3" xfId="36981"/>
    <cellStyle name="Normal 6 5 2 3 2 5 2 3" xfId="36982"/>
    <cellStyle name="Normal 6 5 2 3 2 5 2 4" xfId="36983"/>
    <cellStyle name="Normal 6 5 2 3 2 5 3" xfId="36984"/>
    <cellStyle name="Normal 6 5 2 3 2 5 3 2" xfId="36985"/>
    <cellStyle name="Normal 6 5 2 3 2 5 3 3" xfId="36986"/>
    <cellStyle name="Normal 6 5 2 3 2 5 4" xfId="36987"/>
    <cellStyle name="Normal 6 5 2 3 2 5 5" xfId="36988"/>
    <cellStyle name="Normal 6 5 2 3 2 6" xfId="36989"/>
    <cellStyle name="Normal 6 5 2 3 2 6 2" xfId="36990"/>
    <cellStyle name="Normal 6 5 2 3 2 6 2 2" xfId="36991"/>
    <cellStyle name="Normal 6 5 2 3 2 6 2 3" xfId="36992"/>
    <cellStyle name="Normal 6 5 2 3 2 6 3" xfId="36993"/>
    <cellStyle name="Normal 6 5 2 3 2 6 4" xfId="36994"/>
    <cellStyle name="Normal 6 5 2 3 2 7" xfId="36995"/>
    <cellStyle name="Normal 6 5 2 3 2 7 2" xfId="36996"/>
    <cellStyle name="Normal 6 5 2 3 2 7 2 2" xfId="36997"/>
    <cellStyle name="Normal 6 5 2 3 2 7 2 3" xfId="36998"/>
    <cellStyle name="Normal 6 5 2 3 2 7 3" xfId="36999"/>
    <cellStyle name="Normal 6 5 2 3 2 7 4" xfId="37000"/>
    <cellStyle name="Normal 6 5 2 3 2 8" xfId="37001"/>
    <cellStyle name="Normal 6 5 2 3 2 8 2" xfId="37002"/>
    <cellStyle name="Normal 6 5 2 3 2 8 3" xfId="37003"/>
    <cellStyle name="Normal 6 5 2 3 2 9" xfId="37004"/>
    <cellStyle name="Normal 6 5 2 3 2 9 2" xfId="37005"/>
    <cellStyle name="Normal 6 5 2 3 3" xfId="37006"/>
    <cellStyle name="Normal 6 5 2 3 3 2" xfId="37007"/>
    <cellStyle name="Normal 6 5 2 3 3 2 2" xfId="37008"/>
    <cellStyle name="Normal 6 5 2 3 3 2 2 2" xfId="37009"/>
    <cellStyle name="Normal 6 5 2 3 3 2 2 2 2" xfId="37010"/>
    <cellStyle name="Normal 6 5 2 3 3 2 2 2 2 2" xfId="37011"/>
    <cellStyle name="Normal 6 5 2 3 3 2 2 2 2 3" xfId="37012"/>
    <cellStyle name="Normal 6 5 2 3 3 2 2 2 3" xfId="37013"/>
    <cellStyle name="Normal 6 5 2 3 3 2 2 2 4" xfId="37014"/>
    <cellStyle name="Normal 6 5 2 3 3 2 2 3" xfId="37015"/>
    <cellStyle name="Normal 6 5 2 3 3 2 2 3 2" xfId="37016"/>
    <cellStyle name="Normal 6 5 2 3 3 2 2 3 3" xfId="37017"/>
    <cellStyle name="Normal 6 5 2 3 3 2 2 4" xfId="37018"/>
    <cellStyle name="Normal 6 5 2 3 3 2 2 5" xfId="37019"/>
    <cellStyle name="Normal 6 5 2 3 3 2 3" xfId="37020"/>
    <cellStyle name="Normal 6 5 2 3 3 2 3 2" xfId="37021"/>
    <cellStyle name="Normal 6 5 2 3 3 2 3 2 2" xfId="37022"/>
    <cellStyle name="Normal 6 5 2 3 3 2 3 2 3" xfId="37023"/>
    <cellStyle name="Normal 6 5 2 3 3 2 3 3" xfId="37024"/>
    <cellStyle name="Normal 6 5 2 3 3 2 3 4" xfId="37025"/>
    <cellStyle name="Normal 6 5 2 3 3 2 4" xfId="37026"/>
    <cellStyle name="Normal 6 5 2 3 3 2 4 2" xfId="37027"/>
    <cellStyle name="Normal 6 5 2 3 3 2 4 3" xfId="37028"/>
    <cellStyle name="Normal 6 5 2 3 3 2 5" xfId="37029"/>
    <cellStyle name="Normal 6 5 2 3 3 2 6" xfId="37030"/>
    <cellStyle name="Normal 6 5 2 3 3 3" xfId="37031"/>
    <cellStyle name="Normal 6 5 2 3 3 3 2" xfId="37032"/>
    <cellStyle name="Normal 6 5 2 3 3 3 2 2" xfId="37033"/>
    <cellStyle name="Normal 6 5 2 3 3 3 2 2 2" xfId="37034"/>
    <cellStyle name="Normal 6 5 2 3 3 3 2 2 3" xfId="37035"/>
    <cellStyle name="Normal 6 5 2 3 3 3 2 3" xfId="37036"/>
    <cellStyle name="Normal 6 5 2 3 3 3 2 4" xfId="37037"/>
    <cellStyle name="Normal 6 5 2 3 3 3 3" xfId="37038"/>
    <cellStyle name="Normal 6 5 2 3 3 3 3 2" xfId="37039"/>
    <cellStyle name="Normal 6 5 2 3 3 3 3 3" xfId="37040"/>
    <cellStyle name="Normal 6 5 2 3 3 3 4" xfId="37041"/>
    <cellStyle name="Normal 6 5 2 3 3 3 5" xfId="37042"/>
    <cellStyle name="Normal 6 5 2 3 3 4" xfId="37043"/>
    <cellStyle name="Normal 6 5 2 3 3 4 2" xfId="37044"/>
    <cellStyle name="Normal 6 5 2 3 3 4 2 2" xfId="37045"/>
    <cellStyle name="Normal 6 5 2 3 3 4 2 3" xfId="37046"/>
    <cellStyle name="Normal 6 5 2 3 3 4 3" xfId="37047"/>
    <cellStyle name="Normal 6 5 2 3 3 4 4" xfId="37048"/>
    <cellStyle name="Normal 6 5 2 3 3 5" xfId="37049"/>
    <cellStyle name="Normal 6 5 2 3 3 5 2" xfId="37050"/>
    <cellStyle name="Normal 6 5 2 3 3 5 3" xfId="37051"/>
    <cellStyle name="Normal 6 5 2 3 3 6" xfId="37052"/>
    <cellStyle name="Normal 6 5 2 3 3 7" xfId="37053"/>
    <cellStyle name="Normal 6 5 2 3 4" xfId="37054"/>
    <cellStyle name="Normal 6 5 2 3 4 2" xfId="37055"/>
    <cellStyle name="Normal 6 5 2 3 4 2 2" xfId="37056"/>
    <cellStyle name="Normal 6 5 2 3 4 2 2 2" xfId="37057"/>
    <cellStyle name="Normal 6 5 2 3 4 2 2 2 2" xfId="37058"/>
    <cellStyle name="Normal 6 5 2 3 4 2 2 2 2 2" xfId="37059"/>
    <cellStyle name="Normal 6 5 2 3 4 2 2 2 2 3" xfId="37060"/>
    <cellStyle name="Normal 6 5 2 3 4 2 2 2 3" xfId="37061"/>
    <cellStyle name="Normal 6 5 2 3 4 2 2 2 4" xfId="37062"/>
    <cellStyle name="Normal 6 5 2 3 4 2 2 3" xfId="37063"/>
    <cellStyle name="Normal 6 5 2 3 4 2 2 3 2" xfId="37064"/>
    <cellStyle name="Normal 6 5 2 3 4 2 2 3 3" xfId="37065"/>
    <cellStyle name="Normal 6 5 2 3 4 2 2 4" xfId="37066"/>
    <cellStyle name="Normal 6 5 2 3 4 2 2 5" xfId="37067"/>
    <cellStyle name="Normal 6 5 2 3 4 2 3" xfId="37068"/>
    <cellStyle name="Normal 6 5 2 3 4 2 3 2" xfId="37069"/>
    <cellStyle name="Normal 6 5 2 3 4 2 3 2 2" xfId="37070"/>
    <cellStyle name="Normal 6 5 2 3 4 2 3 2 3" xfId="37071"/>
    <cellStyle name="Normal 6 5 2 3 4 2 3 3" xfId="37072"/>
    <cellStyle name="Normal 6 5 2 3 4 2 3 4" xfId="37073"/>
    <cellStyle name="Normal 6 5 2 3 4 2 4" xfId="37074"/>
    <cellStyle name="Normal 6 5 2 3 4 2 4 2" xfId="37075"/>
    <cellStyle name="Normal 6 5 2 3 4 2 4 3" xfId="37076"/>
    <cellStyle name="Normal 6 5 2 3 4 2 5" xfId="37077"/>
    <cellStyle name="Normal 6 5 2 3 4 2 6" xfId="37078"/>
    <cellStyle name="Normal 6 5 2 3 4 3" xfId="37079"/>
    <cellStyle name="Normal 6 5 2 3 4 3 2" xfId="37080"/>
    <cellStyle name="Normal 6 5 2 3 4 3 2 2" xfId="37081"/>
    <cellStyle name="Normal 6 5 2 3 4 3 2 2 2" xfId="37082"/>
    <cellStyle name="Normal 6 5 2 3 4 3 2 2 3" xfId="37083"/>
    <cellStyle name="Normal 6 5 2 3 4 3 2 3" xfId="37084"/>
    <cellStyle name="Normal 6 5 2 3 4 3 2 4" xfId="37085"/>
    <cellStyle name="Normal 6 5 2 3 4 3 3" xfId="37086"/>
    <cellStyle name="Normal 6 5 2 3 4 3 3 2" xfId="37087"/>
    <cellStyle name="Normal 6 5 2 3 4 3 3 3" xfId="37088"/>
    <cellStyle name="Normal 6 5 2 3 4 3 4" xfId="37089"/>
    <cellStyle name="Normal 6 5 2 3 4 3 5" xfId="37090"/>
    <cellStyle name="Normal 6 5 2 3 4 4" xfId="37091"/>
    <cellStyle name="Normal 6 5 2 3 4 4 2" xfId="37092"/>
    <cellStyle name="Normal 6 5 2 3 4 4 2 2" xfId="37093"/>
    <cellStyle name="Normal 6 5 2 3 4 4 2 3" xfId="37094"/>
    <cellStyle name="Normal 6 5 2 3 4 4 3" xfId="37095"/>
    <cellStyle name="Normal 6 5 2 3 4 4 4" xfId="37096"/>
    <cellStyle name="Normal 6 5 2 3 4 5" xfId="37097"/>
    <cellStyle name="Normal 6 5 2 3 4 5 2" xfId="37098"/>
    <cellStyle name="Normal 6 5 2 3 4 5 3" xfId="37099"/>
    <cellStyle name="Normal 6 5 2 3 4 6" xfId="37100"/>
    <cellStyle name="Normal 6 5 2 3 4 7" xfId="37101"/>
    <cellStyle name="Normal 6 5 2 3 5" xfId="37102"/>
    <cellStyle name="Normal 6 5 2 3 5 2" xfId="37103"/>
    <cellStyle name="Normal 6 5 2 3 5 2 2" xfId="37104"/>
    <cellStyle name="Normal 6 5 2 3 5 2 2 2" xfId="37105"/>
    <cellStyle name="Normal 6 5 2 3 5 2 2 2 2" xfId="37106"/>
    <cellStyle name="Normal 6 5 2 3 5 2 2 2 3" xfId="37107"/>
    <cellStyle name="Normal 6 5 2 3 5 2 2 3" xfId="37108"/>
    <cellStyle name="Normal 6 5 2 3 5 2 2 4" xfId="37109"/>
    <cellStyle name="Normal 6 5 2 3 5 2 3" xfId="37110"/>
    <cellStyle name="Normal 6 5 2 3 5 2 3 2" xfId="37111"/>
    <cellStyle name="Normal 6 5 2 3 5 2 3 3" xfId="37112"/>
    <cellStyle name="Normal 6 5 2 3 5 2 4" xfId="37113"/>
    <cellStyle name="Normal 6 5 2 3 5 2 5" xfId="37114"/>
    <cellStyle name="Normal 6 5 2 3 5 3" xfId="37115"/>
    <cellStyle name="Normal 6 5 2 3 5 3 2" xfId="37116"/>
    <cellStyle name="Normal 6 5 2 3 5 3 2 2" xfId="37117"/>
    <cellStyle name="Normal 6 5 2 3 5 3 2 3" xfId="37118"/>
    <cellStyle name="Normal 6 5 2 3 5 3 3" xfId="37119"/>
    <cellStyle name="Normal 6 5 2 3 5 3 4" xfId="37120"/>
    <cellStyle name="Normal 6 5 2 3 5 4" xfId="37121"/>
    <cellStyle name="Normal 6 5 2 3 5 4 2" xfId="37122"/>
    <cellStyle name="Normal 6 5 2 3 5 4 3" xfId="37123"/>
    <cellStyle name="Normal 6 5 2 3 5 5" xfId="37124"/>
    <cellStyle name="Normal 6 5 2 3 5 6" xfId="37125"/>
    <cellStyle name="Normal 6 5 2 3 6" xfId="37126"/>
    <cellStyle name="Normal 6 5 2 3 6 2" xfId="37127"/>
    <cellStyle name="Normal 6 5 2 3 6 2 2" xfId="37128"/>
    <cellStyle name="Normal 6 5 2 3 6 2 2 2" xfId="37129"/>
    <cellStyle name="Normal 6 5 2 3 6 2 2 3" xfId="37130"/>
    <cellStyle name="Normal 6 5 2 3 6 2 3" xfId="37131"/>
    <cellStyle name="Normal 6 5 2 3 6 2 4" xfId="37132"/>
    <cellStyle name="Normal 6 5 2 3 6 3" xfId="37133"/>
    <cellStyle name="Normal 6 5 2 3 6 3 2" xfId="37134"/>
    <cellStyle name="Normal 6 5 2 3 6 3 3" xfId="37135"/>
    <cellStyle name="Normal 6 5 2 3 6 4" xfId="37136"/>
    <cellStyle name="Normal 6 5 2 3 6 5" xfId="37137"/>
    <cellStyle name="Normal 6 5 2 3 7" xfId="37138"/>
    <cellStyle name="Normal 6 5 2 3 7 2" xfId="37139"/>
    <cellStyle name="Normal 6 5 2 3 7 2 2" xfId="37140"/>
    <cellStyle name="Normal 6 5 2 3 7 2 3" xfId="37141"/>
    <cellStyle name="Normal 6 5 2 3 7 3" xfId="37142"/>
    <cellStyle name="Normal 6 5 2 3 7 4" xfId="37143"/>
    <cellStyle name="Normal 6 5 2 3 8" xfId="37144"/>
    <cellStyle name="Normal 6 5 2 3 8 2" xfId="37145"/>
    <cellStyle name="Normal 6 5 2 3 8 2 2" xfId="37146"/>
    <cellStyle name="Normal 6 5 2 3 8 2 3" xfId="37147"/>
    <cellStyle name="Normal 6 5 2 3 8 3" xfId="37148"/>
    <cellStyle name="Normal 6 5 2 3 8 4" xfId="37149"/>
    <cellStyle name="Normal 6 5 2 3 9" xfId="37150"/>
    <cellStyle name="Normal 6 5 2 3 9 2" xfId="37151"/>
    <cellStyle name="Normal 6 5 2 3 9 3" xfId="37152"/>
    <cellStyle name="Normal 6 5 2 4" xfId="37153"/>
    <cellStyle name="Normal 6 5 2 4 10" xfId="37154"/>
    <cellStyle name="Normal 6 5 2 4 10 2" xfId="37155"/>
    <cellStyle name="Normal 6 5 2 4 11" xfId="37156"/>
    <cellStyle name="Normal 6 5 2 4 12" xfId="37157"/>
    <cellStyle name="Normal 6 5 2 4 2" xfId="37158"/>
    <cellStyle name="Normal 6 5 2 4 2 10" xfId="37159"/>
    <cellStyle name="Normal 6 5 2 4 2 11" xfId="37160"/>
    <cellStyle name="Normal 6 5 2 4 2 2" xfId="37161"/>
    <cellStyle name="Normal 6 5 2 4 2 2 2" xfId="37162"/>
    <cellStyle name="Normal 6 5 2 4 2 2 2 2" xfId="37163"/>
    <cellStyle name="Normal 6 5 2 4 2 2 2 2 2" xfId="37164"/>
    <cellStyle name="Normal 6 5 2 4 2 2 2 2 2 2" xfId="37165"/>
    <cellStyle name="Normal 6 5 2 4 2 2 2 2 2 2 2" xfId="37166"/>
    <cellStyle name="Normal 6 5 2 4 2 2 2 2 2 2 3" xfId="37167"/>
    <cellStyle name="Normal 6 5 2 4 2 2 2 2 2 3" xfId="37168"/>
    <cellStyle name="Normal 6 5 2 4 2 2 2 2 2 4" xfId="37169"/>
    <cellStyle name="Normal 6 5 2 4 2 2 2 2 3" xfId="37170"/>
    <cellStyle name="Normal 6 5 2 4 2 2 2 2 3 2" xfId="37171"/>
    <cellStyle name="Normal 6 5 2 4 2 2 2 2 3 3" xfId="37172"/>
    <cellStyle name="Normal 6 5 2 4 2 2 2 2 4" xfId="37173"/>
    <cellStyle name="Normal 6 5 2 4 2 2 2 2 5" xfId="37174"/>
    <cellStyle name="Normal 6 5 2 4 2 2 2 3" xfId="37175"/>
    <cellStyle name="Normal 6 5 2 4 2 2 2 3 2" xfId="37176"/>
    <cellStyle name="Normal 6 5 2 4 2 2 2 3 2 2" xfId="37177"/>
    <cellStyle name="Normal 6 5 2 4 2 2 2 3 2 3" xfId="37178"/>
    <cellStyle name="Normal 6 5 2 4 2 2 2 3 3" xfId="37179"/>
    <cellStyle name="Normal 6 5 2 4 2 2 2 3 4" xfId="37180"/>
    <cellStyle name="Normal 6 5 2 4 2 2 2 4" xfId="37181"/>
    <cellStyle name="Normal 6 5 2 4 2 2 2 4 2" xfId="37182"/>
    <cellStyle name="Normal 6 5 2 4 2 2 2 4 3" xfId="37183"/>
    <cellStyle name="Normal 6 5 2 4 2 2 2 5" xfId="37184"/>
    <cellStyle name="Normal 6 5 2 4 2 2 2 6" xfId="37185"/>
    <cellStyle name="Normal 6 5 2 4 2 2 3" xfId="37186"/>
    <cellStyle name="Normal 6 5 2 4 2 2 3 2" xfId="37187"/>
    <cellStyle name="Normal 6 5 2 4 2 2 3 2 2" xfId="37188"/>
    <cellStyle name="Normal 6 5 2 4 2 2 3 2 2 2" xfId="37189"/>
    <cellStyle name="Normal 6 5 2 4 2 2 3 2 2 3" xfId="37190"/>
    <cellStyle name="Normal 6 5 2 4 2 2 3 2 3" xfId="37191"/>
    <cellStyle name="Normal 6 5 2 4 2 2 3 2 4" xfId="37192"/>
    <cellStyle name="Normal 6 5 2 4 2 2 3 3" xfId="37193"/>
    <cellStyle name="Normal 6 5 2 4 2 2 3 3 2" xfId="37194"/>
    <cellStyle name="Normal 6 5 2 4 2 2 3 3 3" xfId="37195"/>
    <cellStyle name="Normal 6 5 2 4 2 2 3 4" xfId="37196"/>
    <cellStyle name="Normal 6 5 2 4 2 2 3 5" xfId="37197"/>
    <cellStyle name="Normal 6 5 2 4 2 2 4" xfId="37198"/>
    <cellStyle name="Normal 6 5 2 4 2 2 4 2" xfId="37199"/>
    <cellStyle name="Normal 6 5 2 4 2 2 4 2 2" xfId="37200"/>
    <cellStyle name="Normal 6 5 2 4 2 2 4 2 3" xfId="37201"/>
    <cellStyle name="Normal 6 5 2 4 2 2 4 3" xfId="37202"/>
    <cellStyle name="Normal 6 5 2 4 2 2 4 4" xfId="37203"/>
    <cellStyle name="Normal 6 5 2 4 2 2 5" xfId="37204"/>
    <cellStyle name="Normal 6 5 2 4 2 2 5 2" xfId="37205"/>
    <cellStyle name="Normal 6 5 2 4 2 2 5 3" xfId="37206"/>
    <cellStyle name="Normal 6 5 2 4 2 2 6" xfId="37207"/>
    <cellStyle name="Normal 6 5 2 4 2 2 7" xfId="37208"/>
    <cellStyle name="Normal 6 5 2 4 2 3" xfId="37209"/>
    <cellStyle name="Normal 6 5 2 4 2 3 2" xfId="37210"/>
    <cellStyle name="Normal 6 5 2 4 2 3 2 2" xfId="37211"/>
    <cellStyle name="Normal 6 5 2 4 2 3 2 2 2" xfId="37212"/>
    <cellStyle name="Normal 6 5 2 4 2 3 2 2 2 2" xfId="37213"/>
    <cellStyle name="Normal 6 5 2 4 2 3 2 2 2 2 2" xfId="37214"/>
    <cellStyle name="Normal 6 5 2 4 2 3 2 2 2 2 3" xfId="37215"/>
    <cellStyle name="Normal 6 5 2 4 2 3 2 2 2 3" xfId="37216"/>
    <cellStyle name="Normal 6 5 2 4 2 3 2 2 2 4" xfId="37217"/>
    <cellStyle name="Normal 6 5 2 4 2 3 2 2 3" xfId="37218"/>
    <cellStyle name="Normal 6 5 2 4 2 3 2 2 3 2" xfId="37219"/>
    <cellStyle name="Normal 6 5 2 4 2 3 2 2 3 3" xfId="37220"/>
    <cellStyle name="Normal 6 5 2 4 2 3 2 2 4" xfId="37221"/>
    <cellStyle name="Normal 6 5 2 4 2 3 2 2 5" xfId="37222"/>
    <cellStyle name="Normal 6 5 2 4 2 3 2 3" xfId="37223"/>
    <cellStyle name="Normal 6 5 2 4 2 3 2 3 2" xfId="37224"/>
    <cellStyle name="Normal 6 5 2 4 2 3 2 3 2 2" xfId="37225"/>
    <cellStyle name="Normal 6 5 2 4 2 3 2 3 2 3" xfId="37226"/>
    <cellStyle name="Normal 6 5 2 4 2 3 2 3 3" xfId="37227"/>
    <cellStyle name="Normal 6 5 2 4 2 3 2 3 4" xfId="37228"/>
    <cellStyle name="Normal 6 5 2 4 2 3 2 4" xfId="37229"/>
    <cellStyle name="Normal 6 5 2 4 2 3 2 4 2" xfId="37230"/>
    <cellStyle name="Normal 6 5 2 4 2 3 2 4 3" xfId="37231"/>
    <cellStyle name="Normal 6 5 2 4 2 3 2 5" xfId="37232"/>
    <cellStyle name="Normal 6 5 2 4 2 3 2 6" xfId="37233"/>
    <cellStyle name="Normal 6 5 2 4 2 3 3" xfId="37234"/>
    <cellStyle name="Normal 6 5 2 4 2 3 3 2" xfId="37235"/>
    <cellStyle name="Normal 6 5 2 4 2 3 3 2 2" xfId="37236"/>
    <cellStyle name="Normal 6 5 2 4 2 3 3 2 2 2" xfId="37237"/>
    <cellStyle name="Normal 6 5 2 4 2 3 3 2 2 3" xfId="37238"/>
    <cellStyle name="Normal 6 5 2 4 2 3 3 2 3" xfId="37239"/>
    <cellStyle name="Normal 6 5 2 4 2 3 3 2 4" xfId="37240"/>
    <cellStyle name="Normal 6 5 2 4 2 3 3 3" xfId="37241"/>
    <cellStyle name="Normal 6 5 2 4 2 3 3 3 2" xfId="37242"/>
    <cellStyle name="Normal 6 5 2 4 2 3 3 3 3" xfId="37243"/>
    <cellStyle name="Normal 6 5 2 4 2 3 3 4" xfId="37244"/>
    <cellStyle name="Normal 6 5 2 4 2 3 3 5" xfId="37245"/>
    <cellStyle name="Normal 6 5 2 4 2 3 4" xfId="37246"/>
    <cellStyle name="Normal 6 5 2 4 2 3 4 2" xfId="37247"/>
    <cellStyle name="Normal 6 5 2 4 2 3 4 2 2" xfId="37248"/>
    <cellStyle name="Normal 6 5 2 4 2 3 4 2 3" xfId="37249"/>
    <cellStyle name="Normal 6 5 2 4 2 3 4 3" xfId="37250"/>
    <cellStyle name="Normal 6 5 2 4 2 3 4 4" xfId="37251"/>
    <cellStyle name="Normal 6 5 2 4 2 3 5" xfId="37252"/>
    <cellStyle name="Normal 6 5 2 4 2 3 5 2" xfId="37253"/>
    <cellStyle name="Normal 6 5 2 4 2 3 5 3" xfId="37254"/>
    <cellStyle name="Normal 6 5 2 4 2 3 6" xfId="37255"/>
    <cellStyle name="Normal 6 5 2 4 2 3 7" xfId="37256"/>
    <cellStyle name="Normal 6 5 2 4 2 4" xfId="37257"/>
    <cellStyle name="Normal 6 5 2 4 2 4 2" xfId="37258"/>
    <cellStyle name="Normal 6 5 2 4 2 4 2 2" xfId="37259"/>
    <cellStyle name="Normal 6 5 2 4 2 4 2 2 2" xfId="37260"/>
    <cellStyle name="Normal 6 5 2 4 2 4 2 2 2 2" xfId="37261"/>
    <cellStyle name="Normal 6 5 2 4 2 4 2 2 2 3" xfId="37262"/>
    <cellStyle name="Normal 6 5 2 4 2 4 2 2 3" xfId="37263"/>
    <cellStyle name="Normal 6 5 2 4 2 4 2 2 4" xfId="37264"/>
    <cellStyle name="Normal 6 5 2 4 2 4 2 3" xfId="37265"/>
    <cellStyle name="Normal 6 5 2 4 2 4 2 3 2" xfId="37266"/>
    <cellStyle name="Normal 6 5 2 4 2 4 2 3 3" xfId="37267"/>
    <cellStyle name="Normal 6 5 2 4 2 4 2 4" xfId="37268"/>
    <cellStyle name="Normal 6 5 2 4 2 4 2 5" xfId="37269"/>
    <cellStyle name="Normal 6 5 2 4 2 4 3" xfId="37270"/>
    <cellStyle name="Normal 6 5 2 4 2 4 3 2" xfId="37271"/>
    <cellStyle name="Normal 6 5 2 4 2 4 3 2 2" xfId="37272"/>
    <cellStyle name="Normal 6 5 2 4 2 4 3 2 3" xfId="37273"/>
    <cellStyle name="Normal 6 5 2 4 2 4 3 3" xfId="37274"/>
    <cellStyle name="Normal 6 5 2 4 2 4 3 4" xfId="37275"/>
    <cellStyle name="Normal 6 5 2 4 2 4 4" xfId="37276"/>
    <cellStyle name="Normal 6 5 2 4 2 4 4 2" xfId="37277"/>
    <cellStyle name="Normal 6 5 2 4 2 4 4 3" xfId="37278"/>
    <cellStyle name="Normal 6 5 2 4 2 4 5" xfId="37279"/>
    <cellStyle name="Normal 6 5 2 4 2 4 6" xfId="37280"/>
    <cellStyle name="Normal 6 5 2 4 2 5" xfId="37281"/>
    <cellStyle name="Normal 6 5 2 4 2 5 2" xfId="37282"/>
    <cellStyle name="Normal 6 5 2 4 2 5 2 2" xfId="37283"/>
    <cellStyle name="Normal 6 5 2 4 2 5 2 2 2" xfId="37284"/>
    <cellStyle name="Normal 6 5 2 4 2 5 2 2 3" xfId="37285"/>
    <cellStyle name="Normal 6 5 2 4 2 5 2 3" xfId="37286"/>
    <cellStyle name="Normal 6 5 2 4 2 5 2 4" xfId="37287"/>
    <cellStyle name="Normal 6 5 2 4 2 5 3" xfId="37288"/>
    <cellStyle name="Normal 6 5 2 4 2 5 3 2" xfId="37289"/>
    <cellStyle name="Normal 6 5 2 4 2 5 3 3" xfId="37290"/>
    <cellStyle name="Normal 6 5 2 4 2 5 4" xfId="37291"/>
    <cellStyle name="Normal 6 5 2 4 2 5 5" xfId="37292"/>
    <cellStyle name="Normal 6 5 2 4 2 6" xfId="37293"/>
    <cellStyle name="Normal 6 5 2 4 2 6 2" xfId="37294"/>
    <cellStyle name="Normal 6 5 2 4 2 6 2 2" xfId="37295"/>
    <cellStyle name="Normal 6 5 2 4 2 6 2 3" xfId="37296"/>
    <cellStyle name="Normal 6 5 2 4 2 6 3" xfId="37297"/>
    <cellStyle name="Normal 6 5 2 4 2 6 4" xfId="37298"/>
    <cellStyle name="Normal 6 5 2 4 2 7" xfId="37299"/>
    <cellStyle name="Normal 6 5 2 4 2 7 2" xfId="37300"/>
    <cellStyle name="Normal 6 5 2 4 2 7 2 2" xfId="37301"/>
    <cellStyle name="Normal 6 5 2 4 2 7 2 3" xfId="37302"/>
    <cellStyle name="Normal 6 5 2 4 2 7 3" xfId="37303"/>
    <cellStyle name="Normal 6 5 2 4 2 7 4" xfId="37304"/>
    <cellStyle name="Normal 6 5 2 4 2 8" xfId="37305"/>
    <cellStyle name="Normal 6 5 2 4 2 8 2" xfId="37306"/>
    <cellStyle name="Normal 6 5 2 4 2 8 3" xfId="37307"/>
    <cellStyle name="Normal 6 5 2 4 2 9" xfId="37308"/>
    <cellStyle name="Normal 6 5 2 4 2 9 2" xfId="37309"/>
    <cellStyle name="Normal 6 5 2 4 3" xfId="37310"/>
    <cellStyle name="Normal 6 5 2 4 3 2" xfId="37311"/>
    <cellStyle name="Normal 6 5 2 4 3 2 2" xfId="37312"/>
    <cellStyle name="Normal 6 5 2 4 3 2 2 2" xfId="37313"/>
    <cellStyle name="Normal 6 5 2 4 3 2 2 2 2" xfId="37314"/>
    <cellStyle name="Normal 6 5 2 4 3 2 2 2 2 2" xfId="37315"/>
    <cellStyle name="Normal 6 5 2 4 3 2 2 2 2 3" xfId="37316"/>
    <cellStyle name="Normal 6 5 2 4 3 2 2 2 3" xfId="37317"/>
    <cellStyle name="Normal 6 5 2 4 3 2 2 2 4" xfId="37318"/>
    <cellStyle name="Normal 6 5 2 4 3 2 2 3" xfId="37319"/>
    <cellStyle name="Normal 6 5 2 4 3 2 2 3 2" xfId="37320"/>
    <cellStyle name="Normal 6 5 2 4 3 2 2 3 3" xfId="37321"/>
    <cellStyle name="Normal 6 5 2 4 3 2 2 4" xfId="37322"/>
    <cellStyle name="Normal 6 5 2 4 3 2 2 5" xfId="37323"/>
    <cellStyle name="Normal 6 5 2 4 3 2 3" xfId="37324"/>
    <cellStyle name="Normal 6 5 2 4 3 2 3 2" xfId="37325"/>
    <cellStyle name="Normal 6 5 2 4 3 2 3 2 2" xfId="37326"/>
    <cellStyle name="Normal 6 5 2 4 3 2 3 2 3" xfId="37327"/>
    <cellStyle name="Normal 6 5 2 4 3 2 3 3" xfId="37328"/>
    <cellStyle name="Normal 6 5 2 4 3 2 3 4" xfId="37329"/>
    <cellStyle name="Normal 6 5 2 4 3 2 4" xfId="37330"/>
    <cellStyle name="Normal 6 5 2 4 3 2 4 2" xfId="37331"/>
    <cellStyle name="Normal 6 5 2 4 3 2 4 3" xfId="37332"/>
    <cellStyle name="Normal 6 5 2 4 3 2 5" xfId="37333"/>
    <cellStyle name="Normal 6 5 2 4 3 2 6" xfId="37334"/>
    <cellStyle name="Normal 6 5 2 4 3 3" xfId="37335"/>
    <cellStyle name="Normal 6 5 2 4 3 3 2" xfId="37336"/>
    <cellStyle name="Normal 6 5 2 4 3 3 2 2" xfId="37337"/>
    <cellStyle name="Normal 6 5 2 4 3 3 2 2 2" xfId="37338"/>
    <cellStyle name="Normal 6 5 2 4 3 3 2 2 3" xfId="37339"/>
    <cellStyle name="Normal 6 5 2 4 3 3 2 3" xfId="37340"/>
    <cellStyle name="Normal 6 5 2 4 3 3 2 4" xfId="37341"/>
    <cellStyle name="Normal 6 5 2 4 3 3 3" xfId="37342"/>
    <cellStyle name="Normal 6 5 2 4 3 3 3 2" xfId="37343"/>
    <cellStyle name="Normal 6 5 2 4 3 3 3 3" xfId="37344"/>
    <cellStyle name="Normal 6 5 2 4 3 3 4" xfId="37345"/>
    <cellStyle name="Normal 6 5 2 4 3 3 5" xfId="37346"/>
    <cellStyle name="Normal 6 5 2 4 3 4" xfId="37347"/>
    <cellStyle name="Normal 6 5 2 4 3 4 2" xfId="37348"/>
    <cellStyle name="Normal 6 5 2 4 3 4 2 2" xfId="37349"/>
    <cellStyle name="Normal 6 5 2 4 3 4 2 3" xfId="37350"/>
    <cellStyle name="Normal 6 5 2 4 3 4 3" xfId="37351"/>
    <cellStyle name="Normal 6 5 2 4 3 4 4" xfId="37352"/>
    <cellStyle name="Normal 6 5 2 4 3 5" xfId="37353"/>
    <cellStyle name="Normal 6 5 2 4 3 5 2" xfId="37354"/>
    <cellStyle name="Normal 6 5 2 4 3 5 3" xfId="37355"/>
    <cellStyle name="Normal 6 5 2 4 3 6" xfId="37356"/>
    <cellStyle name="Normal 6 5 2 4 3 7" xfId="37357"/>
    <cellStyle name="Normal 6 5 2 4 4" xfId="37358"/>
    <cellStyle name="Normal 6 5 2 4 4 2" xfId="37359"/>
    <cellStyle name="Normal 6 5 2 4 4 2 2" xfId="37360"/>
    <cellStyle name="Normal 6 5 2 4 4 2 2 2" xfId="37361"/>
    <cellStyle name="Normal 6 5 2 4 4 2 2 2 2" xfId="37362"/>
    <cellStyle name="Normal 6 5 2 4 4 2 2 2 2 2" xfId="37363"/>
    <cellStyle name="Normal 6 5 2 4 4 2 2 2 2 3" xfId="37364"/>
    <cellStyle name="Normal 6 5 2 4 4 2 2 2 3" xfId="37365"/>
    <cellStyle name="Normal 6 5 2 4 4 2 2 2 4" xfId="37366"/>
    <cellStyle name="Normal 6 5 2 4 4 2 2 3" xfId="37367"/>
    <cellStyle name="Normal 6 5 2 4 4 2 2 3 2" xfId="37368"/>
    <cellStyle name="Normal 6 5 2 4 4 2 2 3 3" xfId="37369"/>
    <cellStyle name="Normal 6 5 2 4 4 2 2 4" xfId="37370"/>
    <cellStyle name="Normal 6 5 2 4 4 2 2 5" xfId="37371"/>
    <cellStyle name="Normal 6 5 2 4 4 2 3" xfId="37372"/>
    <cellStyle name="Normal 6 5 2 4 4 2 3 2" xfId="37373"/>
    <cellStyle name="Normal 6 5 2 4 4 2 3 2 2" xfId="37374"/>
    <cellStyle name="Normal 6 5 2 4 4 2 3 2 3" xfId="37375"/>
    <cellStyle name="Normal 6 5 2 4 4 2 3 3" xfId="37376"/>
    <cellStyle name="Normal 6 5 2 4 4 2 3 4" xfId="37377"/>
    <cellStyle name="Normal 6 5 2 4 4 2 4" xfId="37378"/>
    <cellStyle name="Normal 6 5 2 4 4 2 4 2" xfId="37379"/>
    <cellStyle name="Normal 6 5 2 4 4 2 4 3" xfId="37380"/>
    <cellStyle name="Normal 6 5 2 4 4 2 5" xfId="37381"/>
    <cellStyle name="Normal 6 5 2 4 4 2 6" xfId="37382"/>
    <cellStyle name="Normal 6 5 2 4 4 3" xfId="37383"/>
    <cellStyle name="Normal 6 5 2 4 4 3 2" xfId="37384"/>
    <cellStyle name="Normal 6 5 2 4 4 3 2 2" xfId="37385"/>
    <cellStyle name="Normal 6 5 2 4 4 3 2 2 2" xfId="37386"/>
    <cellStyle name="Normal 6 5 2 4 4 3 2 2 3" xfId="37387"/>
    <cellStyle name="Normal 6 5 2 4 4 3 2 3" xfId="37388"/>
    <cellStyle name="Normal 6 5 2 4 4 3 2 4" xfId="37389"/>
    <cellStyle name="Normal 6 5 2 4 4 3 3" xfId="37390"/>
    <cellStyle name="Normal 6 5 2 4 4 3 3 2" xfId="37391"/>
    <cellStyle name="Normal 6 5 2 4 4 3 3 3" xfId="37392"/>
    <cellStyle name="Normal 6 5 2 4 4 3 4" xfId="37393"/>
    <cellStyle name="Normal 6 5 2 4 4 3 5" xfId="37394"/>
    <cellStyle name="Normal 6 5 2 4 4 4" xfId="37395"/>
    <cellStyle name="Normal 6 5 2 4 4 4 2" xfId="37396"/>
    <cellStyle name="Normal 6 5 2 4 4 4 2 2" xfId="37397"/>
    <cellStyle name="Normal 6 5 2 4 4 4 2 3" xfId="37398"/>
    <cellStyle name="Normal 6 5 2 4 4 4 3" xfId="37399"/>
    <cellStyle name="Normal 6 5 2 4 4 4 4" xfId="37400"/>
    <cellStyle name="Normal 6 5 2 4 4 5" xfId="37401"/>
    <cellStyle name="Normal 6 5 2 4 4 5 2" xfId="37402"/>
    <cellStyle name="Normal 6 5 2 4 4 5 3" xfId="37403"/>
    <cellStyle name="Normal 6 5 2 4 4 6" xfId="37404"/>
    <cellStyle name="Normal 6 5 2 4 4 7" xfId="37405"/>
    <cellStyle name="Normal 6 5 2 4 5" xfId="37406"/>
    <cellStyle name="Normal 6 5 2 4 5 2" xfId="37407"/>
    <cellStyle name="Normal 6 5 2 4 5 2 2" xfId="37408"/>
    <cellStyle name="Normal 6 5 2 4 5 2 2 2" xfId="37409"/>
    <cellStyle name="Normal 6 5 2 4 5 2 2 2 2" xfId="37410"/>
    <cellStyle name="Normal 6 5 2 4 5 2 2 2 3" xfId="37411"/>
    <cellStyle name="Normal 6 5 2 4 5 2 2 3" xfId="37412"/>
    <cellStyle name="Normal 6 5 2 4 5 2 2 4" xfId="37413"/>
    <cellStyle name="Normal 6 5 2 4 5 2 3" xfId="37414"/>
    <cellStyle name="Normal 6 5 2 4 5 2 3 2" xfId="37415"/>
    <cellStyle name="Normal 6 5 2 4 5 2 3 3" xfId="37416"/>
    <cellStyle name="Normal 6 5 2 4 5 2 4" xfId="37417"/>
    <cellStyle name="Normal 6 5 2 4 5 2 5" xfId="37418"/>
    <cellStyle name="Normal 6 5 2 4 5 3" xfId="37419"/>
    <cellStyle name="Normal 6 5 2 4 5 3 2" xfId="37420"/>
    <cellStyle name="Normal 6 5 2 4 5 3 2 2" xfId="37421"/>
    <cellStyle name="Normal 6 5 2 4 5 3 2 3" xfId="37422"/>
    <cellStyle name="Normal 6 5 2 4 5 3 3" xfId="37423"/>
    <cellStyle name="Normal 6 5 2 4 5 3 4" xfId="37424"/>
    <cellStyle name="Normal 6 5 2 4 5 4" xfId="37425"/>
    <cellStyle name="Normal 6 5 2 4 5 4 2" xfId="37426"/>
    <cellStyle name="Normal 6 5 2 4 5 4 3" xfId="37427"/>
    <cellStyle name="Normal 6 5 2 4 5 5" xfId="37428"/>
    <cellStyle name="Normal 6 5 2 4 5 6" xfId="37429"/>
    <cellStyle name="Normal 6 5 2 4 6" xfId="37430"/>
    <cellStyle name="Normal 6 5 2 4 6 2" xfId="37431"/>
    <cellStyle name="Normal 6 5 2 4 6 2 2" xfId="37432"/>
    <cellStyle name="Normal 6 5 2 4 6 2 2 2" xfId="37433"/>
    <cellStyle name="Normal 6 5 2 4 6 2 2 3" xfId="37434"/>
    <cellStyle name="Normal 6 5 2 4 6 2 3" xfId="37435"/>
    <cellStyle name="Normal 6 5 2 4 6 2 4" xfId="37436"/>
    <cellStyle name="Normal 6 5 2 4 6 3" xfId="37437"/>
    <cellStyle name="Normal 6 5 2 4 6 3 2" xfId="37438"/>
    <cellStyle name="Normal 6 5 2 4 6 3 3" xfId="37439"/>
    <cellStyle name="Normal 6 5 2 4 6 4" xfId="37440"/>
    <cellStyle name="Normal 6 5 2 4 6 5" xfId="37441"/>
    <cellStyle name="Normal 6 5 2 4 7" xfId="37442"/>
    <cellStyle name="Normal 6 5 2 4 7 2" xfId="37443"/>
    <cellStyle name="Normal 6 5 2 4 7 2 2" xfId="37444"/>
    <cellStyle name="Normal 6 5 2 4 7 2 3" xfId="37445"/>
    <cellStyle name="Normal 6 5 2 4 7 3" xfId="37446"/>
    <cellStyle name="Normal 6 5 2 4 7 4" xfId="37447"/>
    <cellStyle name="Normal 6 5 2 4 8" xfId="37448"/>
    <cellStyle name="Normal 6 5 2 4 8 2" xfId="37449"/>
    <cellStyle name="Normal 6 5 2 4 8 2 2" xfId="37450"/>
    <cellStyle name="Normal 6 5 2 4 8 2 3" xfId="37451"/>
    <cellStyle name="Normal 6 5 2 4 8 3" xfId="37452"/>
    <cellStyle name="Normal 6 5 2 4 8 4" xfId="37453"/>
    <cellStyle name="Normal 6 5 2 4 9" xfId="37454"/>
    <cellStyle name="Normal 6 5 2 4 9 2" xfId="37455"/>
    <cellStyle name="Normal 6 5 2 4 9 3" xfId="37456"/>
    <cellStyle name="Normal 6 5 2 5" xfId="37457"/>
    <cellStyle name="Normal 6 5 2 5 10" xfId="37458"/>
    <cellStyle name="Normal 6 5 2 5 11" xfId="37459"/>
    <cellStyle name="Normal 6 5 2 5 2" xfId="37460"/>
    <cellStyle name="Normal 6 5 2 5 2 2" xfId="37461"/>
    <cellStyle name="Normal 6 5 2 5 2 2 2" xfId="37462"/>
    <cellStyle name="Normal 6 5 2 5 2 2 2 2" xfId="37463"/>
    <cellStyle name="Normal 6 5 2 5 2 2 2 2 2" xfId="37464"/>
    <cellStyle name="Normal 6 5 2 5 2 2 2 2 2 2" xfId="37465"/>
    <cellStyle name="Normal 6 5 2 5 2 2 2 2 2 3" xfId="37466"/>
    <cellStyle name="Normal 6 5 2 5 2 2 2 2 3" xfId="37467"/>
    <cellStyle name="Normal 6 5 2 5 2 2 2 2 4" xfId="37468"/>
    <cellStyle name="Normal 6 5 2 5 2 2 2 3" xfId="37469"/>
    <cellStyle name="Normal 6 5 2 5 2 2 2 3 2" xfId="37470"/>
    <cellStyle name="Normal 6 5 2 5 2 2 2 3 3" xfId="37471"/>
    <cellStyle name="Normal 6 5 2 5 2 2 2 4" xfId="37472"/>
    <cellStyle name="Normal 6 5 2 5 2 2 2 5" xfId="37473"/>
    <cellStyle name="Normal 6 5 2 5 2 2 3" xfId="37474"/>
    <cellStyle name="Normal 6 5 2 5 2 2 3 2" xfId="37475"/>
    <cellStyle name="Normal 6 5 2 5 2 2 3 2 2" xfId="37476"/>
    <cellStyle name="Normal 6 5 2 5 2 2 3 2 3" xfId="37477"/>
    <cellStyle name="Normal 6 5 2 5 2 2 3 3" xfId="37478"/>
    <cellStyle name="Normal 6 5 2 5 2 2 3 4" xfId="37479"/>
    <cellStyle name="Normal 6 5 2 5 2 2 4" xfId="37480"/>
    <cellStyle name="Normal 6 5 2 5 2 2 4 2" xfId="37481"/>
    <cellStyle name="Normal 6 5 2 5 2 2 4 3" xfId="37482"/>
    <cellStyle name="Normal 6 5 2 5 2 2 5" xfId="37483"/>
    <cellStyle name="Normal 6 5 2 5 2 2 6" xfId="37484"/>
    <cellStyle name="Normal 6 5 2 5 2 3" xfId="37485"/>
    <cellStyle name="Normal 6 5 2 5 2 3 2" xfId="37486"/>
    <cellStyle name="Normal 6 5 2 5 2 3 2 2" xfId="37487"/>
    <cellStyle name="Normal 6 5 2 5 2 3 2 2 2" xfId="37488"/>
    <cellStyle name="Normal 6 5 2 5 2 3 2 2 3" xfId="37489"/>
    <cellStyle name="Normal 6 5 2 5 2 3 2 3" xfId="37490"/>
    <cellStyle name="Normal 6 5 2 5 2 3 2 4" xfId="37491"/>
    <cellStyle name="Normal 6 5 2 5 2 3 3" xfId="37492"/>
    <cellStyle name="Normal 6 5 2 5 2 3 3 2" xfId="37493"/>
    <cellStyle name="Normal 6 5 2 5 2 3 3 3" xfId="37494"/>
    <cellStyle name="Normal 6 5 2 5 2 3 4" xfId="37495"/>
    <cellStyle name="Normal 6 5 2 5 2 3 5" xfId="37496"/>
    <cellStyle name="Normal 6 5 2 5 2 4" xfId="37497"/>
    <cellStyle name="Normal 6 5 2 5 2 4 2" xfId="37498"/>
    <cellStyle name="Normal 6 5 2 5 2 4 2 2" xfId="37499"/>
    <cellStyle name="Normal 6 5 2 5 2 4 2 3" xfId="37500"/>
    <cellStyle name="Normal 6 5 2 5 2 4 3" xfId="37501"/>
    <cellStyle name="Normal 6 5 2 5 2 4 4" xfId="37502"/>
    <cellStyle name="Normal 6 5 2 5 2 5" xfId="37503"/>
    <cellStyle name="Normal 6 5 2 5 2 5 2" xfId="37504"/>
    <cellStyle name="Normal 6 5 2 5 2 5 3" xfId="37505"/>
    <cellStyle name="Normal 6 5 2 5 2 6" xfId="37506"/>
    <cellStyle name="Normal 6 5 2 5 2 7" xfId="37507"/>
    <cellStyle name="Normal 6 5 2 5 3" xfId="37508"/>
    <cellStyle name="Normal 6 5 2 5 3 2" xfId="37509"/>
    <cellStyle name="Normal 6 5 2 5 3 2 2" xfId="37510"/>
    <cellStyle name="Normal 6 5 2 5 3 2 2 2" xfId="37511"/>
    <cellStyle name="Normal 6 5 2 5 3 2 2 2 2" xfId="37512"/>
    <cellStyle name="Normal 6 5 2 5 3 2 2 2 2 2" xfId="37513"/>
    <cellStyle name="Normal 6 5 2 5 3 2 2 2 2 3" xfId="37514"/>
    <cellStyle name="Normal 6 5 2 5 3 2 2 2 3" xfId="37515"/>
    <cellStyle name="Normal 6 5 2 5 3 2 2 2 4" xfId="37516"/>
    <cellStyle name="Normal 6 5 2 5 3 2 2 3" xfId="37517"/>
    <cellStyle name="Normal 6 5 2 5 3 2 2 3 2" xfId="37518"/>
    <cellStyle name="Normal 6 5 2 5 3 2 2 3 3" xfId="37519"/>
    <cellStyle name="Normal 6 5 2 5 3 2 2 4" xfId="37520"/>
    <cellStyle name="Normal 6 5 2 5 3 2 2 5" xfId="37521"/>
    <cellStyle name="Normal 6 5 2 5 3 2 3" xfId="37522"/>
    <cellStyle name="Normal 6 5 2 5 3 2 3 2" xfId="37523"/>
    <cellStyle name="Normal 6 5 2 5 3 2 3 2 2" xfId="37524"/>
    <cellStyle name="Normal 6 5 2 5 3 2 3 2 3" xfId="37525"/>
    <cellStyle name="Normal 6 5 2 5 3 2 3 3" xfId="37526"/>
    <cellStyle name="Normal 6 5 2 5 3 2 3 4" xfId="37527"/>
    <cellStyle name="Normal 6 5 2 5 3 2 4" xfId="37528"/>
    <cellStyle name="Normal 6 5 2 5 3 2 4 2" xfId="37529"/>
    <cellStyle name="Normal 6 5 2 5 3 2 4 3" xfId="37530"/>
    <cellStyle name="Normal 6 5 2 5 3 2 5" xfId="37531"/>
    <cellStyle name="Normal 6 5 2 5 3 2 6" xfId="37532"/>
    <cellStyle name="Normal 6 5 2 5 3 3" xfId="37533"/>
    <cellStyle name="Normal 6 5 2 5 3 3 2" xfId="37534"/>
    <cellStyle name="Normal 6 5 2 5 3 3 2 2" xfId="37535"/>
    <cellStyle name="Normal 6 5 2 5 3 3 2 2 2" xfId="37536"/>
    <cellStyle name="Normal 6 5 2 5 3 3 2 2 3" xfId="37537"/>
    <cellStyle name="Normal 6 5 2 5 3 3 2 3" xfId="37538"/>
    <cellStyle name="Normal 6 5 2 5 3 3 2 4" xfId="37539"/>
    <cellStyle name="Normal 6 5 2 5 3 3 3" xfId="37540"/>
    <cellStyle name="Normal 6 5 2 5 3 3 3 2" xfId="37541"/>
    <cellStyle name="Normal 6 5 2 5 3 3 3 3" xfId="37542"/>
    <cellStyle name="Normal 6 5 2 5 3 3 4" xfId="37543"/>
    <cellStyle name="Normal 6 5 2 5 3 3 5" xfId="37544"/>
    <cellStyle name="Normal 6 5 2 5 3 4" xfId="37545"/>
    <cellStyle name="Normal 6 5 2 5 3 4 2" xfId="37546"/>
    <cellStyle name="Normal 6 5 2 5 3 4 2 2" xfId="37547"/>
    <cellStyle name="Normal 6 5 2 5 3 4 2 3" xfId="37548"/>
    <cellStyle name="Normal 6 5 2 5 3 4 3" xfId="37549"/>
    <cellStyle name="Normal 6 5 2 5 3 4 4" xfId="37550"/>
    <cellStyle name="Normal 6 5 2 5 3 5" xfId="37551"/>
    <cellStyle name="Normal 6 5 2 5 3 5 2" xfId="37552"/>
    <cellStyle name="Normal 6 5 2 5 3 5 3" xfId="37553"/>
    <cellStyle name="Normal 6 5 2 5 3 6" xfId="37554"/>
    <cellStyle name="Normal 6 5 2 5 3 7" xfId="37555"/>
    <cellStyle name="Normal 6 5 2 5 4" xfId="37556"/>
    <cellStyle name="Normal 6 5 2 5 4 2" xfId="37557"/>
    <cellStyle name="Normal 6 5 2 5 4 2 2" xfId="37558"/>
    <cellStyle name="Normal 6 5 2 5 4 2 2 2" xfId="37559"/>
    <cellStyle name="Normal 6 5 2 5 4 2 2 2 2" xfId="37560"/>
    <cellStyle name="Normal 6 5 2 5 4 2 2 2 3" xfId="37561"/>
    <cellStyle name="Normal 6 5 2 5 4 2 2 3" xfId="37562"/>
    <cellStyle name="Normal 6 5 2 5 4 2 2 4" xfId="37563"/>
    <cellStyle name="Normal 6 5 2 5 4 2 3" xfId="37564"/>
    <cellStyle name="Normal 6 5 2 5 4 2 3 2" xfId="37565"/>
    <cellStyle name="Normal 6 5 2 5 4 2 3 3" xfId="37566"/>
    <cellStyle name="Normal 6 5 2 5 4 2 4" xfId="37567"/>
    <cellStyle name="Normal 6 5 2 5 4 2 5" xfId="37568"/>
    <cellStyle name="Normal 6 5 2 5 4 3" xfId="37569"/>
    <cellStyle name="Normal 6 5 2 5 4 3 2" xfId="37570"/>
    <cellStyle name="Normal 6 5 2 5 4 3 2 2" xfId="37571"/>
    <cellStyle name="Normal 6 5 2 5 4 3 2 3" xfId="37572"/>
    <cellStyle name="Normal 6 5 2 5 4 3 3" xfId="37573"/>
    <cellStyle name="Normal 6 5 2 5 4 3 4" xfId="37574"/>
    <cellStyle name="Normal 6 5 2 5 4 4" xfId="37575"/>
    <cellStyle name="Normal 6 5 2 5 4 4 2" xfId="37576"/>
    <cellStyle name="Normal 6 5 2 5 4 4 3" xfId="37577"/>
    <cellStyle name="Normal 6 5 2 5 4 5" xfId="37578"/>
    <cellStyle name="Normal 6 5 2 5 4 6" xfId="37579"/>
    <cellStyle name="Normal 6 5 2 5 5" xfId="37580"/>
    <cellStyle name="Normal 6 5 2 5 5 2" xfId="37581"/>
    <cellStyle name="Normal 6 5 2 5 5 2 2" xfId="37582"/>
    <cellStyle name="Normal 6 5 2 5 5 2 2 2" xfId="37583"/>
    <cellStyle name="Normal 6 5 2 5 5 2 2 3" xfId="37584"/>
    <cellStyle name="Normal 6 5 2 5 5 2 3" xfId="37585"/>
    <cellStyle name="Normal 6 5 2 5 5 2 4" xfId="37586"/>
    <cellStyle name="Normal 6 5 2 5 5 3" xfId="37587"/>
    <cellStyle name="Normal 6 5 2 5 5 3 2" xfId="37588"/>
    <cellStyle name="Normal 6 5 2 5 5 3 3" xfId="37589"/>
    <cellStyle name="Normal 6 5 2 5 5 4" xfId="37590"/>
    <cellStyle name="Normal 6 5 2 5 5 5" xfId="37591"/>
    <cellStyle name="Normal 6 5 2 5 6" xfId="37592"/>
    <cellStyle name="Normal 6 5 2 5 6 2" xfId="37593"/>
    <cellStyle name="Normal 6 5 2 5 6 2 2" xfId="37594"/>
    <cellStyle name="Normal 6 5 2 5 6 2 3" xfId="37595"/>
    <cellStyle name="Normal 6 5 2 5 6 3" xfId="37596"/>
    <cellStyle name="Normal 6 5 2 5 6 4" xfId="37597"/>
    <cellStyle name="Normal 6 5 2 5 7" xfId="37598"/>
    <cellStyle name="Normal 6 5 2 5 7 2" xfId="37599"/>
    <cellStyle name="Normal 6 5 2 5 7 2 2" xfId="37600"/>
    <cellStyle name="Normal 6 5 2 5 7 2 3" xfId="37601"/>
    <cellStyle name="Normal 6 5 2 5 7 3" xfId="37602"/>
    <cellStyle name="Normal 6 5 2 5 7 4" xfId="37603"/>
    <cellStyle name="Normal 6 5 2 5 8" xfId="37604"/>
    <cellStyle name="Normal 6 5 2 5 8 2" xfId="37605"/>
    <cellStyle name="Normal 6 5 2 5 8 3" xfId="37606"/>
    <cellStyle name="Normal 6 5 2 5 9" xfId="37607"/>
    <cellStyle name="Normal 6 5 2 5 9 2" xfId="37608"/>
    <cellStyle name="Normal 6 5 2 6" xfId="37609"/>
    <cellStyle name="Normal 6 5 2 6 2" xfId="37610"/>
    <cellStyle name="Normal 6 5 2 6 2 2" xfId="37611"/>
    <cellStyle name="Normal 6 5 2 6 2 2 2" xfId="37612"/>
    <cellStyle name="Normal 6 5 2 6 2 2 2 2" xfId="37613"/>
    <cellStyle name="Normal 6 5 2 6 2 2 2 2 2" xfId="37614"/>
    <cellStyle name="Normal 6 5 2 6 2 2 2 2 3" xfId="37615"/>
    <cellStyle name="Normal 6 5 2 6 2 2 2 3" xfId="37616"/>
    <cellStyle name="Normal 6 5 2 6 2 2 2 4" xfId="37617"/>
    <cellStyle name="Normal 6 5 2 6 2 2 3" xfId="37618"/>
    <cellStyle name="Normal 6 5 2 6 2 2 3 2" xfId="37619"/>
    <cellStyle name="Normal 6 5 2 6 2 2 3 3" xfId="37620"/>
    <cellStyle name="Normal 6 5 2 6 2 2 4" xfId="37621"/>
    <cellStyle name="Normal 6 5 2 6 2 2 5" xfId="37622"/>
    <cellStyle name="Normal 6 5 2 6 2 3" xfId="37623"/>
    <cellStyle name="Normal 6 5 2 6 2 3 2" xfId="37624"/>
    <cellStyle name="Normal 6 5 2 6 2 3 2 2" xfId="37625"/>
    <cellStyle name="Normal 6 5 2 6 2 3 2 3" xfId="37626"/>
    <cellStyle name="Normal 6 5 2 6 2 3 3" xfId="37627"/>
    <cellStyle name="Normal 6 5 2 6 2 3 4" xfId="37628"/>
    <cellStyle name="Normal 6 5 2 6 2 4" xfId="37629"/>
    <cellStyle name="Normal 6 5 2 6 2 4 2" xfId="37630"/>
    <cellStyle name="Normal 6 5 2 6 2 4 3" xfId="37631"/>
    <cellStyle name="Normal 6 5 2 6 2 5" xfId="37632"/>
    <cellStyle name="Normal 6 5 2 6 2 6" xfId="37633"/>
    <cellStyle name="Normal 6 5 2 6 3" xfId="37634"/>
    <cellStyle name="Normal 6 5 2 6 3 2" xfId="37635"/>
    <cellStyle name="Normal 6 5 2 6 3 2 2" xfId="37636"/>
    <cellStyle name="Normal 6 5 2 6 3 2 2 2" xfId="37637"/>
    <cellStyle name="Normal 6 5 2 6 3 2 2 3" xfId="37638"/>
    <cellStyle name="Normal 6 5 2 6 3 2 3" xfId="37639"/>
    <cellStyle name="Normal 6 5 2 6 3 2 4" xfId="37640"/>
    <cellStyle name="Normal 6 5 2 6 3 3" xfId="37641"/>
    <cellStyle name="Normal 6 5 2 6 3 3 2" xfId="37642"/>
    <cellStyle name="Normal 6 5 2 6 3 3 3" xfId="37643"/>
    <cellStyle name="Normal 6 5 2 6 3 4" xfId="37644"/>
    <cellStyle name="Normal 6 5 2 6 3 5" xfId="37645"/>
    <cellStyle name="Normal 6 5 2 6 4" xfId="37646"/>
    <cellStyle name="Normal 6 5 2 6 4 2" xfId="37647"/>
    <cellStyle name="Normal 6 5 2 6 4 2 2" xfId="37648"/>
    <cellStyle name="Normal 6 5 2 6 4 2 3" xfId="37649"/>
    <cellStyle name="Normal 6 5 2 6 4 3" xfId="37650"/>
    <cellStyle name="Normal 6 5 2 6 4 4" xfId="37651"/>
    <cellStyle name="Normal 6 5 2 6 5" xfId="37652"/>
    <cellStyle name="Normal 6 5 2 6 5 2" xfId="37653"/>
    <cellStyle name="Normal 6 5 2 6 5 3" xfId="37654"/>
    <cellStyle name="Normal 6 5 2 6 6" xfId="37655"/>
    <cellStyle name="Normal 6 5 2 6 7" xfId="37656"/>
    <cellStyle name="Normal 6 5 2 7" xfId="37657"/>
    <cellStyle name="Normal 6 5 2 7 2" xfId="37658"/>
    <cellStyle name="Normal 6 5 2 7 2 2" xfId="37659"/>
    <cellStyle name="Normal 6 5 2 7 2 2 2" xfId="37660"/>
    <cellStyle name="Normal 6 5 2 7 2 2 2 2" xfId="37661"/>
    <cellStyle name="Normal 6 5 2 7 2 2 2 2 2" xfId="37662"/>
    <cellStyle name="Normal 6 5 2 7 2 2 2 2 3" xfId="37663"/>
    <cellStyle name="Normal 6 5 2 7 2 2 2 3" xfId="37664"/>
    <cellStyle name="Normal 6 5 2 7 2 2 2 4" xfId="37665"/>
    <cellStyle name="Normal 6 5 2 7 2 2 3" xfId="37666"/>
    <cellStyle name="Normal 6 5 2 7 2 2 3 2" xfId="37667"/>
    <cellStyle name="Normal 6 5 2 7 2 2 3 3" xfId="37668"/>
    <cellStyle name="Normal 6 5 2 7 2 2 4" xfId="37669"/>
    <cellStyle name="Normal 6 5 2 7 2 2 5" xfId="37670"/>
    <cellStyle name="Normal 6 5 2 7 2 3" xfId="37671"/>
    <cellStyle name="Normal 6 5 2 7 2 3 2" xfId="37672"/>
    <cellStyle name="Normal 6 5 2 7 2 3 2 2" xfId="37673"/>
    <cellStyle name="Normal 6 5 2 7 2 3 2 3" xfId="37674"/>
    <cellStyle name="Normal 6 5 2 7 2 3 3" xfId="37675"/>
    <cellStyle name="Normal 6 5 2 7 2 3 4" xfId="37676"/>
    <cellStyle name="Normal 6 5 2 7 2 4" xfId="37677"/>
    <cellStyle name="Normal 6 5 2 7 2 4 2" xfId="37678"/>
    <cellStyle name="Normal 6 5 2 7 2 4 3" xfId="37679"/>
    <cellStyle name="Normal 6 5 2 7 2 5" xfId="37680"/>
    <cellStyle name="Normal 6 5 2 7 2 6" xfId="37681"/>
    <cellStyle name="Normal 6 5 2 7 3" xfId="37682"/>
    <cellStyle name="Normal 6 5 2 7 3 2" xfId="37683"/>
    <cellStyle name="Normal 6 5 2 7 3 2 2" xfId="37684"/>
    <cellStyle name="Normal 6 5 2 7 3 2 2 2" xfId="37685"/>
    <cellStyle name="Normal 6 5 2 7 3 2 2 3" xfId="37686"/>
    <cellStyle name="Normal 6 5 2 7 3 2 3" xfId="37687"/>
    <cellStyle name="Normal 6 5 2 7 3 2 4" xfId="37688"/>
    <cellStyle name="Normal 6 5 2 7 3 3" xfId="37689"/>
    <cellStyle name="Normal 6 5 2 7 3 3 2" xfId="37690"/>
    <cellStyle name="Normal 6 5 2 7 3 3 3" xfId="37691"/>
    <cellStyle name="Normal 6 5 2 7 3 4" xfId="37692"/>
    <cellStyle name="Normal 6 5 2 7 3 5" xfId="37693"/>
    <cellStyle name="Normal 6 5 2 7 4" xfId="37694"/>
    <cellStyle name="Normal 6 5 2 7 4 2" xfId="37695"/>
    <cellStyle name="Normal 6 5 2 7 4 2 2" xfId="37696"/>
    <cellStyle name="Normal 6 5 2 7 4 2 3" xfId="37697"/>
    <cellStyle name="Normal 6 5 2 7 4 3" xfId="37698"/>
    <cellStyle name="Normal 6 5 2 7 4 4" xfId="37699"/>
    <cellStyle name="Normal 6 5 2 7 5" xfId="37700"/>
    <cellStyle name="Normal 6 5 2 7 5 2" xfId="37701"/>
    <cellStyle name="Normal 6 5 2 7 5 3" xfId="37702"/>
    <cellStyle name="Normal 6 5 2 7 6" xfId="37703"/>
    <cellStyle name="Normal 6 5 2 7 7" xfId="37704"/>
    <cellStyle name="Normal 6 5 2 8" xfId="37705"/>
    <cellStyle name="Normal 6 5 2 8 2" xfId="37706"/>
    <cellStyle name="Normal 6 5 2 8 2 2" xfId="37707"/>
    <cellStyle name="Normal 6 5 2 8 2 2 2" xfId="37708"/>
    <cellStyle name="Normal 6 5 2 8 2 2 2 2" xfId="37709"/>
    <cellStyle name="Normal 6 5 2 8 2 2 2 3" xfId="37710"/>
    <cellStyle name="Normal 6 5 2 8 2 2 3" xfId="37711"/>
    <cellStyle name="Normal 6 5 2 8 2 2 4" xfId="37712"/>
    <cellStyle name="Normal 6 5 2 8 2 3" xfId="37713"/>
    <cellStyle name="Normal 6 5 2 8 2 3 2" xfId="37714"/>
    <cellStyle name="Normal 6 5 2 8 2 3 3" xfId="37715"/>
    <cellStyle name="Normal 6 5 2 8 2 4" xfId="37716"/>
    <cellStyle name="Normal 6 5 2 8 2 5" xfId="37717"/>
    <cellStyle name="Normal 6 5 2 8 3" xfId="37718"/>
    <cellStyle name="Normal 6 5 2 8 3 2" xfId="37719"/>
    <cellStyle name="Normal 6 5 2 8 3 2 2" xfId="37720"/>
    <cellStyle name="Normal 6 5 2 8 3 2 3" xfId="37721"/>
    <cellStyle name="Normal 6 5 2 8 3 3" xfId="37722"/>
    <cellStyle name="Normal 6 5 2 8 3 4" xfId="37723"/>
    <cellStyle name="Normal 6 5 2 8 4" xfId="37724"/>
    <cellStyle name="Normal 6 5 2 8 4 2" xfId="37725"/>
    <cellStyle name="Normal 6 5 2 8 4 3" xfId="37726"/>
    <cellStyle name="Normal 6 5 2 8 5" xfId="37727"/>
    <cellStyle name="Normal 6 5 2 8 6" xfId="37728"/>
    <cellStyle name="Normal 6 5 2 9" xfId="37729"/>
    <cellStyle name="Normal 6 5 2 9 2" xfId="37730"/>
    <cellStyle name="Normal 6 5 2 9 2 2" xfId="37731"/>
    <cellStyle name="Normal 6 5 2 9 2 2 2" xfId="37732"/>
    <cellStyle name="Normal 6 5 2 9 2 2 3" xfId="37733"/>
    <cellStyle name="Normal 6 5 2 9 2 3" xfId="37734"/>
    <cellStyle name="Normal 6 5 2 9 2 4" xfId="37735"/>
    <cellStyle name="Normal 6 5 2 9 3" xfId="37736"/>
    <cellStyle name="Normal 6 5 2 9 3 2" xfId="37737"/>
    <cellStyle name="Normal 6 5 2 9 3 3" xfId="37738"/>
    <cellStyle name="Normal 6 5 2 9 4" xfId="37739"/>
    <cellStyle name="Normal 6 5 2 9 5" xfId="37740"/>
    <cellStyle name="Normal 6 5 3" xfId="37741"/>
    <cellStyle name="Normal 6 5 3 10" xfId="37742"/>
    <cellStyle name="Normal 6 5 3 10 2" xfId="37743"/>
    <cellStyle name="Normal 6 5 3 11" xfId="37744"/>
    <cellStyle name="Normal 6 5 3 12" xfId="37745"/>
    <cellStyle name="Normal 6 5 3 2" xfId="37746"/>
    <cellStyle name="Normal 6 5 3 2 10" xfId="37747"/>
    <cellStyle name="Normal 6 5 3 2 11" xfId="37748"/>
    <cellStyle name="Normal 6 5 3 2 2" xfId="37749"/>
    <cellStyle name="Normal 6 5 3 2 2 2" xfId="37750"/>
    <cellStyle name="Normal 6 5 3 2 2 2 2" xfId="37751"/>
    <cellStyle name="Normal 6 5 3 2 2 2 2 2" xfId="37752"/>
    <cellStyle name="Normal 6 5 3 2 2 2 2 2 2" xfId="37753"/>
    <cellStyle name="Normal 6 5 3 2 2 2 2 2 2 2" xfId="37754"/>
    <cellStyle name="Normal 6 5 3 2 2 2 2 2 2 3" xfId="37755"/>
    <cellStyle name="Normal 6 5 3 2 2 2 2 2 3" xfId="37756"/>
    <cellStyle name="Normal 6 5 3 2 2 2 2 2 4" xfId="37757"/>
    <cellStyle name="Normal 6 5 3 2 2 2 2 3" xfId="37758"/>
    <cellStyle name="Normal 6 5 3 2 2 2 2 3 2" xfId="37759"/>
    <cellStyle name="Normal 6 5 3 2 2 2 2 3 3" xfId="37760"/>
    <cellStyle name="Normal 6 5 3 2 2 2 2 4" xfId="37761"/>
    <cellStyle name="Normal 6 5 3 2 2 2 2 5" xfId="37762"/>
    <cellStyle name="Normal 6 5 3 2 2 2 3" xfId="37763"/>
    <cellStyle name="Normal 6 5 3 2 2 2 3 2" xfId="37764"/>
    <cellStyle name="Normal 6 5 3 2 2 2 3 2 2" xfId="37765"/>
    <cellStyle name="Normal 6 5 3 2 2 2 3 2 3" xfId="37766"/>
    <cellStyle name="Normal 6 5 3 2 2 2 3 3" xfId="37767"/>
    <cellStyle name="Normal 6 5 3 2 2 2 3 4" xfId="37768"/>
    <cellStyle name="Normal 6 5 3 2 2 2 4" xfId="37769"/>
    <cellStyle name="Normal 6 5 3 2 2 2 4 2" xfId="37770"/>
    <cellStyle name="Normal 6 5 3 2 2 2 4 3" xfId="37771"/>
    <cellStyle name="Normal 6 5 3 2 2 2 5" xfId="37772"/>
    <cellStyle name="Normal 6 5 3 2 2 2 6" xfId="37773"/>
    <cellStyle name="Normal 6 5 3 2 2 3" xfId="37774"/>
    <cellStyle name="Normal 6 5 3 2 2 3 2" xfId="37775"/>
    <cellStyle name="Normal 6 5 3 2 2 3 2 2" xfId="37776"/>
    <cellStyle name="Normal 6 5 3 2 2 3 2 2 2" xfId="37777"/>
    <cellStyle name="Normal 6 5 3 2 2 3 2 2 3" xfId="37778"/>
    <cellStyle name="Normal 6 5 3 2 2 3 2 3" xfId="37779"/>
    <cellStyle name="Normal 6 5 3 2 2 3 2 4" xfId="37780"/>
    <cellStyle name="Normal 6 5 3 2 2 3 3" xfId="37781"/>
    <cellStyle name="Normal 6 5 3 2 2 3 3 2" xfId="37782"/>
    <cellStyle name="Normal 6 5 3 2 2 3 3 3" xfId="37783"/>
    <cellStyle name="Normal 6 5 3 2 2 3 4" xfId="37784"/>
    <cellStyle name="Normal 6 5 3 2 2 3 5" xfId="37785"/>
    <cellStyle name="Normal 6 5 3 2 2 4" xfId="37786"/>
    <cellStyle name="Normal 6 5 3 2 2 4 2" xfId="37787"/>
    <cellStyle name="Normal 6 5 3 2 2 4 2 2" xfId="37788"/>
    <cellStyle name="Normal 6 5 3 2 2 4 2 3" xfId="37789"/>
    <cellStyle name="Normal 6 5 3 2 2 4 3" xfId="37790"/>
    <cellStyle name="Normal 6 5 3 2 2 4 4" xfId="37791"/>
    <cellStyle name="Normal 6 5 3 2 2 5" xfId="37792"/>
    <cellStyle name="Normal 6 5 3 2 2 5 2" xfId="37793"/>
    <cellStyle name="Normal 6 5 3 2 2 5 3" xfId="37794"/>
    <cellStyle name="Normal 6 5 3 2 2 6" xfId="37795"/>
    <cellStyle name="Normal 6 5 3 2 2 7" xfId="37796"/>
    <cellStyle name="Normal 6 5 3 2 3" xfId="37797"/>
    <cellStyle name="Normal 6 5 3 2 3 2" xfId="37798"/>
    <cellStyle name="Normal 6 5 3 2 3 2 2" xfId="37799"/>
    <cellStyle name="Normal 6 5 3 2 3 2 2 2" xfId="37800"/>
    <cellStyle name="Normal 6 5 3 2 3 2 2 2 2" xfId="37801"/>
    <cellStyle name="Normal 6 5 3 2 3 2 2 2 2 2" xfId="37802"/>
    <cellStyle name="Normal 6 5 3 2 3 2 2 2 2 3" xfId="37803"/>
    <cellStyle name="Normal 6 5 3 2 3 2 2 2 3" xfId="37804"/>
    <cellStyle name="Normal 6 5 3 2 3 2 2 2 4" xfId="37805"/>
    <cellStyle name="Normal 6 5 3 2 3 2 2 3" xfId="37806"/>
    <cellStyle name="Normal 6 5 3 2 3 2 2 3 2" xfId="37807"/>
    <cellStyle name="Normal 6 5 3 2 3 2 2 3 3" xfId="37808"/>
    <cellStyle name="Normal 6 5 3 2 3 2 2 4" xfId="37809"/>
    <cellStyle name="Normal 6 5 3 2 3 2 2 5" xfId="37810"/>
    <cellStyle name="Normal 6 5 3 2 3 2 3" xfId="37811"/>
    <cellStyle name="Normal 6 5 3 2 3 2 3 2" xfId="37812"/>
    <cellStyle name="Normal 6 5 3 2 3 2 3 2 2" xfId="37813"/>
    <cellStyle name="Normal 6 5 3 2 3 2 3 2 3" xfId="37814"/>
    <cellStyle name="Normal 6 5 3 2 3 2 3 3" xfId="37815"/>
    <cellStyle name="Normal 6 5 3 2 3 2 3 4" xfId="37816"/>
    <cellStyle name="Normal 6 5 3 2 3 2 4" xfId="37817"/>
    <cellStyle name="Normal 6 5 3 2 3 2 4 2" xfId="37818"/>
    <cellStyle name="Normal 6 5 3 2 3 2 4 3" xfId="37819"/>
    <cellStyle name="Normal 6 5 3 2 3 2 5" xfId="37820"/>
    <cellStyle name="Normal 6 5 3 2 3 2 6" xfId="37821"/>
    <cellStyle name="Normal 6 5 3 2 3 3" xfId="37822"/>
    <cellStyle name="Normal 6 5 3 2 3 3 2" xfId="37823"/>
    <cellStyle name="Normal 6 5 3 2 3 3 2 2" xfId="37824"/>
    <cellStyle name="Normal 6 5 3 2 3 3 2 2 2" xfId="37825"/>
    <cellStyle name="Normal 6 5 3 2 3 3 2 2 3" xfId="37826"/>
    <cellStyle name="Normal 6 5 3 2 3 3 2 3" xfId="37827"/>
    <cellStyle name="Normal 6 5 3 2 3 3 2 4" xfId="37828"/>
    <cellStyle name="Normal 6 5 3 2 3 3 3" xfId="37829"/>
    <cellStyle name="Normal 6 5 3 2 3 3 3 2" xfId="37830"/>
    <cellStyle name="Normal 6 5 3 2 3 3 3 3" xfId="37831"/>
    <cellStyle name="Normal 6 5 3 2 3 3 4" xfId="37832"/>
    <cellStyle name="Normal 6 5 3 2 3 3 5" xfId="37833"/>
    <cellStyle name="Normal 6 5 3 2 3 4" xfId="37834"/>
    <cellStyle name="Normal 6 5 3 2 3 4 2" xfId="37835"/>
    <cellStyle name="Normal 6 5 3 2 3 4 2 2" xfId="37836"/>
    <cellStyle name="Normal 6 5 3 2 3 4 2 3" xfId="37837"/>
    <cellStyle name="Normal 6 5 3 2 3 4 3" xfId="37838"/>
    <cellStyle name="Normal 6 5 3 2 3 4 4" xfId="37839"/>
    <cellStyle name="Normal 6 5 3 2 3 5" xfId="37840"/>
    <cellStyle name="Normal 6 5 3 2 3 5 2" xfId="37841"/>
    <cellStyle name="Normal 6 5 3 2 3 5 3" xfId="37842"/>
    <cellStyle name="Normal 6 5 3 2 3 6" xfId="37843"/>
    <cellStyle name="Normal 6 5 3 2 3 7" xfId="37844"/>
    <cellStyle name="Normal 6 5 3 2 4" xfId="37845"/>
    <cellStyle name="Normal 6 5 3 2 4 2" xfId="37846"/>
    <cellStyle name="Normal 6 5 3 2 4 2 2" xfId="37847"/>
    <cellStyle name="Normal 6 5 3 2 4 2 2 2" xfId="37848"/>
    <cellStyle name="Normal 6 5 3 2 4 2 2 2 2" xfId="37849"/>
    <cellStyle name="Normal 6 5 3 2 4 2 2 2 3" xfId="37850"/>
    <cellStyle name="Normal 6 5 3 2 4 2 2 3" xfId="37851"/>
    <cellStyle name="Normal 6 5 3 2 4 2 2 4" xfId="37852"/>
    <cellStyle name="Normal 6 5 3 2 4 2 3" xfId="37853"/>
    <cellStyle name="Normal 6 5 3 2 4 2 3 2" xfId="37854"/>
    <cellStyle name="Normal 6 5 3 2 4 2 3 3" xfId="37855"/>
    <cellStyle name="Normal 6 5 3 2 4 2 4" xfId="37856"/>
    <cellStyle name="Normal 6 5 3 2 4 2 5" xfId="37857"/>
    <cellStyle name="Normal 6 5 3 2 4 3" xfId="37858"/>
    <cellStyle name="Normal 6 5 3 2 4 3 2" xfId="37859"/>
    <cellStyle name="Normal 6 5 3 2 4 3 2 2" xfId="37860"/>
    <cellStyle name="Normal 6 5 3 2 4 3 2 3" xfId="37861"/>
    <cellStyle name="Normal 6 5 3 2 4 3 3" xfId="37862"/>
    <cellStyle name="Normal 6 5 3 2 4 3 4" xfId="37863"/>
    <cellStyle name="Normal 6 5 3 2 4 4" xfId="37864"/>
    <cellStyle name="Normal 6 5 3 2 4 4 2" xfId="37865"/>
    <cellStyle name="Normal 6 5 3 2 4 4 3" xfId="37866"/>
    <cellStyle name="Normal 6 5 3 2 4 5" xfId="37867"/>
    <cellStyle name="Normal 6 5 3 2 4 6" xfId="37868"/>
    <cellStyle name="Normal 6 5 3 2 5" xfId="37869"/>
    <cellStyle name="Normal 6 5 3 2 5 2" xfId="37870"/>
    <cellStyle name="Normal 6 5 3 2 5 2 2" xfId="37871"/>
    <cellStyle name="Normal 6 5 3 2 5 2 2 2" xfId="37872"/>
    <cellStyle name="Normal 6 5 3 2 5 2 2 3" xfId="37873"/>
    <cellStyle name="Normal 6 5 3 2 5 2 3" xfId="37874"/>
    <cellStyle name="Normal 6 5 3 2 5 2 4" xfId="37875"/>
    <cellStyle name="Normal 6 5 3 2 5 3" xfId="37876"/>
    <cellStyle name="Normal 6 5 3 2 5 3 2" xfId="37877"/>
    <cellStyle name="Normal 6 5 3 2 5 3 3" xfId="37878"/>
    <cellStyle name="Normal 6 5 3 2 5 4" xfId="37879"/>
    <cellStyle name="Normal 6 5 3 2 5 5" xfId="37880"/>
    <cellStyle name="Normal 6 5 3 2 6" xfId="37881"/>
    <cellStyle name="Normal 6 5 3 2 6 2" xfId="37882"/>
    <cellStyle name="Normal 6 5 3 2 6 2 2" xfId="37883"/>
    <cellStyle name="Normal 6 5 3 2 6 2 3" xfId="37884"/>
    <cellStyle name="Normal 6 5 3 2 6 3" xfId="37885"/>
    <cellStyle name="Normal 6 5 3 2 6 4" xfId="37886"/>
    <cellStyle name="Normal 6 5 3 2 7" xfId="37887"/>
    <cellStyle name="Normal 6 5 3 2 7 2" xfId="37888"/>
    <cellStyle name="Normal 6 5 3 2 7 2 2" xfId="37889"/>
    <cellStyle name="Normal 6 5 3 2 7 2 3" xfId="37890"/>
    <cellStyle name="Normal 6 5 3 2 7 3" xfId="37891"/>
    <cellStyle name="Normal 6 5 3 2 7 4" xfId="37892"/>
    <cellStyle name="Normal 6 5 3 2 8" xfId="37893"/>
    <cellStyle name="Normal 6 5 3 2 8 2" xfId="37894"/>
    <cellStyle name="Normal 6 5 3 2 8 3" xfId="37895"/>
    <cellStyle name="Normal 6 5 3 2 9" xfId="37896"/>
    <cellStyle name="Normal 6 5 3 2 9 2" xfId="37897"/>
    <cellStyle name="Normal 6 5 3 3" xfId="37898"/>
    <cellStyle name="Normal 6 5 3 3 2" xfId="37899"/>
    <cellStyle name="Normal 6 5 3 3 2 2" xfId="37900"/>
    <cellStyle name="Normal 6 5 3 3 2 2 2" xfId="37901"/>
    <cellStyle name="Normal 6 5 3 3 2 2 2 2" xfId="37902"/>
    <cellStyle name="Normal 6 5 3 3 2 2 2 2 2" xfId="37903"/>
    <cellStyle name="Normal 6 5 3 3 2 2 2 2 3" xfId="37904"/>
    <cellStyle name="Normal 6 5 3 3 2 2 2 3" xfId="37905"/>
    <cellStyle name="Normal 6 5 3 3 2 2 2 4" xfId="37906"/>
    <cellStyle name="Normal 6 5 3 3 2 2 3" xfId="37907"/>
    <cellStyle name="Normal 6 5 3 3 2 2 3 2" xfId="37908"/>
    <cellStyle name="Normal 6 5 3 3 2 2 3 3" xfId="37909"/>
    <cellStyle name="Normal 6 5 3 3 2 2 4" xfId="37910"/>
    <cellStyle name="Normal 6 5 3 3 2 2 5" xfId="37911"/>
    <cellStyle name="Normal 6 5 3 3 2 3" xfId="37912"/>
    <cellStyle name="Normal 6 5 3 3 2 3 2" xfId="37913"/>
    <cellStyle name="Normal 6 5 3 3 2 3 2 2" xfId="37914"/>
    <cellStyle name="Normal 6 5 3 3 2 3 2 3" xfId="37915"/>
    <cellStyle name="Normal 6 5 3 3 2 3 3" xfId="37916"/>
    <cellStyle name="Normal 6 5 3 3 2 3 4" xfId="37917"/>
    <cellStyle name="Normal 6 5 3 3 2 4" xfId="37918"/>
    <cellStyle name="Normal 6 5 3 3 2 4 2" xfId="37919"/>
    <cellStyle name="Normal 6 5 3 3 2 4 3" xfId="37920"/>
    <cellStyle name="Normal 6 5 3 3 2 5" xfId="37921"/>
    <cellStyle name="Normal 6 5 3 3 2 6" xfId="37922"/>
    <cellStyle name="Normal 6 5 3 3 3" xfId="37923"/>
    <cellStyle name="Normal 6 5 3 3 3 2" xfId="37924"/>
    <cellStyle name="Normal 6 5 3 3 3 2 2" xfId="37925"/>
    <cellStyle name="Normal 6 5 3 3 3 2 2 2" xfId="37926"/>
    <cellStyle name="Normal 6 5 3 3 3 2 2 3" xfId="37927"/>
    <cellStyle name="Normal 6 5 3 3 3 2 3" xfId="37928"/>
    <cellStyle name="Normal 6 5 3 3 3 2 4" xfId="37929"/>
    <cellStyle name="Normal 6 5 3 3 3 3" xfId="37930"/>
    <cellStyle name="Normal 6 5 3 3 3 3 2" xfId="37931"/>
    <cellStyle name="Normal 6 5 3 3 3 3 3" xfId="37932"/>
    <cellStyle name="Normal 6 5 3 3 3 4" xfId="37933"/>
    <cellStyle name="Normal 6 5 3 3 3 5" xfId="37934"/>
    <cellStyle name="Normal 6 5 3 3 4" xfId="37935"/>
    <cellStyle name="Normal 6 5 3 3 4 2" xfId="37936"/>
    <cellStyle name="Normal 6 5 3 3 4 2 2" xfId="37937"/>
    <cellStyle name="Normal 6 5 3 3 4 2 3" xfId="37938"/>
    <cellStyle name="Normal 6 5 3 3 4 3" xfId="37939"/>
    <cellStyle name="Normal 6 5 3 3 4 4" xfId="37940"/>
    <cellStyle name="Normal 6 5 3 3 5" xfId="37941"/>
    <cellStyle name="Normal 6 5 3 3 5 2" xfId="37942"/>
    <cellStyle name="Normal 6 5 3 3 5 3" xfId="37943"/>
    <cellStyle name="Normal 6 5 3 3 6" xfId="37944"/>
    <cellStyle name="Normal 6 5 3 3 7" xfId="37945"/>
    <cellStyle name="Normal 6 5 3 4" xfId="37946"/>
    <cellStyle name="Normal 6 5 3 4 2" xfId="37947"/>
    <cellStyle name="Normal 6 5 3 4 2 2" xfId="37948"/>
    <cellStyle name="Normal 6 5 3 4 2 2 2" xfId="37949"/>
    <cellStyle name="Normal 6 5 3 4 2 2 2 2" xfId="37950"/>
    <cellStyle name="Normal 6 5 3 4 2 2 2 2 2" xfId="37951"/>
    <cellStyle name="Normal 6 5 3 4 2 2 2 2 3" xfId="37952"/>
    <cellStyle name="Normal 6 5 3 4 2 2 2 3" xfId="37953"/>
    <cellStyle name="Normal 6 5 3 4 2 2 2 4" xfId="37954"/>
    <cellStyle name="Normal 6 5 3 4 2 2 3" xfId="37955"/>
    <cellStyle name="Normal 6 5 3 4 2 2 3 2" xfId="37956"/>
    <cellStyle name="Normal 6 5 3 4 2 2 3 3" xfId="37957"/>
    <cellStyle name="Normal 6 5 3 4 2 2 4" xfId="37958"/>
    <cellStyle name="Normal 6 5 3 4 2 2 5" xfId="37959"/>
    <cellStyle name="Normal 6 5 3 4 2 3" xfId="37960"/>
    <cellStyle name="Normal 6 5 3 4 2 3 2" xfId="37961"/>
    <cellStyle name="Normal 6 5 3 4 2 3 2 2" xfId="37962"/>
    <cellStyle name="Normal 6 5 3 4 2 3 2 3" xfId="37963"/>
    <cellStyle name="Normal 6 5 3 4 2 3 3" xfId="37964"/>
    <cellStyle name="Normal 6 5 3 4 2 3 4" xfId="37965"/>
    <cellStyle name="Normal 6 5 3 4 2 4" xfId="37966"/>
    <cellStyle name="Normal 6 5 3 4 2 4 2" xfId="37967"/>
    <cellStyle name="Normal 6 5 3 4 2 4 3" xfId="37968"/>
    <cellStyle name="Normal 6 5 3 4 2 5" xfId="37969"/>
    <cellStyle name="Normal 6 5 3 4 2 6" xfId="37970"/>
    <cellStyle name="Normal 6 5 3 4 3" xfId="37971"/>
    <cellStyle name="Normal 6 5 3 4 3 2" xfId="37972"/>
    <cellStyle name="Normal 6 5 3 4 3 2 2" xfId="37973"/>
    <cellStyle name="Normal 6 5 3 4 3 2 2 2" xfId="37974"/>
    <cellStyle name="Normal 6 5 3 4 3 2 2 3" xfId="37975"/>
    <cellStyle name="Normal 6 5 3 4 3 2 3" xfId="37976"/>
    <cellStyle name="Normal 6 5 3 4 3 2 4" xfId="37977"/>
    <cellStyle name="Normal 6 5 3 4 3 3" xfId="37978"/>
    <cellStyle name="Normal 6 5 3 4 3 3 2" xfId="37979"/>
    <cellStyle name="Normal 6 5 3 4 3 3 3" xfId="37980"/>
    <cellStyle name="Normal 6 5 3 4 3 4" xfId="37981"/>
    <cellStyle name="Normal 6 5 3 4 3 5" xfId="37982"/>
    <cellStyle name="Normal 6 5 3 4 4" xfId="37983"/>
    <cellStyle name="Normal 6 5 3 4 4 2" xfId="37984"/>
    <cellStyle name="Normal 6 5 3 4 4 2 2" xfId="37985"/>
    <cellStyle name="Normal 6 5 3 4 4 2 3" xfId="37986"/>
    <cellStyle name="Normal 6 5 3 4 4 3" xfId="37987"/>
    <cellStyle name="Normal 6 5 3 4 4 4" xfId="37988"/>
    <cellStyle name="Normal 6 5 3 4 5" xfId="37989"/>
    <cellStyle name="Normal 6 5 3 4 5 2" xfId="37990"/>
    <cellStyle name="Normal 6 5 3 4 5 3" xfId="37991"/>
    <cellStyle name="Normal 6 5 3 4 6" xfId="37992"/>
    <cellStyle name="Normal 6 5 3 4 7" xfId="37993"/>
    <cellStyle name="Normal 6 5 3 5" xfId="37994"/>
    <cellStyle name="Normal 6 5 3 5 2" xfId="37995"/>
    <cellStyle name="Normal 6 5 3 5 2 2" xfId="37996"/>
    <cellStyle name="Normal 6 5 3 5 2 2 2" xfId="37997"/>
    <cellStyle name="Normal 6 5 3 5 2 2 2 2" xfId="37998"/>
    <cellStyle name="Normal 6 5 3 5 2 2 2 3" xfId="37999"/>
    <cellStyle name="Normal 6 5 3 5 2 2 3" xfId="38000"/>
    <cellStyle name="Normal 6 5 3 5 2 2 4" xfId="38001"/>
    <cellStyle name="Normal 6 5 3 5 2 3" xfId="38002"/>
    <cellStyle name="Normal 6 5 3 5 2 3 2" xfId="38003"/>
    <cellStyle name="Normal 6 5 3 5 2 3 3" xfId="38004"/>
    <cellStyle name="Normal 6 5 3 5 2 4" xfId="38005"/>
    <cellStyle name="Normal 6 5 3 5 2 5" xfId="38006"/>
    <cellStyle name="Normal 6 5 3 5 3" xfId="38007"/>
    <cellStyle name="Normal 6 5 3 5 3 2" xfId="38008"/>
    <cellStyle name="Normal 6 5 3 5 3 2 2" xfId="38009"/>
    <cellStyle name="Normal 6 5 3 5 3 2 3" xfId="38010"/>
    <cellStyle name="Normal 6 5 3 5 3 3" xfId="38011"/>
    <cellStyle name="Normal 6 5 3 5 3 4" xfId="38012"/>
    <cellStyle name="Normal 6 5 3 5 4" xfId="38013"/>
    <cellStyle name="Normal 6 5 3 5 4 2" xfId="38014"/>
    <cellStyle name="Normal 6 5 3 5 4 3" xfId="38015"/>
    <cellStyle name="Normal 6 5 3 5 5" xfId="38016"/>
    <cellStyle name="Normal 6 5 3 5 6" xfId="38017"/>
    <cellStyle name="Normal 6 5 3 6" xfId="38018"/>
    <cellStyle name="Normal 6 5 3 6 2" xfId="38019"/>
    <cellStyle name="Normal 6 5 3 6 2 2" xfId="38020"/>
    <cellStyle name="Normal 6 5 3 6 2 2 2" xfId="38021"/>
    <cellStyle name="Normal 6 5 3 6 2 2 3" xfId="38022"/>
    <cellStyle name="Normal 6 5 3 6 2 3" xfId="38023"/>
    <cellStyle name="Normal 6 5 3 6 2 4" xfId="38024"/>
    <cellStyle name="Normal 6 5 3 6 3" xfId="38025"/>
    <cellStyle name="Normal 6 5 3 6 3 2" xfId="38026"/>
    <cellStyle name="Normal 6 5 3 6 3 3" xfId="38027"/>
    <cellStyle name="Normal 6 5 3 6 4" xfId="38028"/>
    <cellStyle name="Normal 6 5 3 6 5" xfId="38029"/>
    <cellStyle name="Normal 6 5 3 7" xfId="38030"/>
    <cellStyle name="Normal 6 5 3 7 2" xfId="38031"/>
    <cellStyle name="Normal 6 5 3 7 2 2" xfId="38032"/>
    <cellStyle name="Normal 6 5 3 7 2 3" xfId="38033"/>
    <cellStyle name="Normal 6 5 3 7 3" xfId="38034"/>
    <cellStyle name="Normal 6 5 3 7 4" xfId="38035"/>
    <cellStyle name="Normal 6 5 3 8" xfId="38036"/>
    <cellStyle name="Normal 6 5 3 8 2" xfId="38037"/>
    <cellStyle name="Normal 6 5 3 8 2 2" xfId="38038"/>
    <cellStyle name="Normal 6 5 3 8 2 3" xfId="38039"/>
    <cellStyle name="Normal 6 5 3 8 3" xfId="38040"/>
    <cellStyle name="Normal 6 5 3 8 4" xfId="38041"/>
    <cellStyle name="Normal 6 5 3 9" xfId="38042"/>
    <cellStyle name="Normal 6 5 3 9 2" xfId="38043"/>
    <cellStyle name="Normal 6 5 3 9 3" xfId="38044"/>
    <cellStyle name="Normal 6 5 4" xfId="38045"/>
    <cellStyle name="Normal 6 5 4 10" xfId="38046"/>
    <cellStyle name="Normal 6 5 4 11" xfId="38047"/>
    <cellStyle name="Normal 6 5 4 2" xfId="38048"/>
    <cellStyle name="Normal 6 5 4 2 2" xfId="38049"/>
    <cellStyle name="Normal 6 5 4 2 2 2" xfId="38050"/>
    <cellStyle name="Normal 6 5 4 2 2 2 2" xfId="38051"/>
    <cellStyle name="Normal 6 5 4 2 2 2 2 2" xfId="38052"/>
    <cellStyle name="Normal 6 5 4 2 2 2 2 2 2" xfId="38053"/>
    <cellStyle name="Normal 6 5 4 2 2 2 2 2 3" xfId="38054"/>
    <cellStyle name="Normal 6 5 4 2 2 2 2 3" xfId="38055"/>
    <cellStyle name="Normal 6 5 4 2 2 2 2 4" xfId="38056"/>
    <cellStyle name="Normal 6 5 4 2 2 2 3" xfId="38057"/>
    <cellStyle name="Normal 6 5 4 2 2 2 3 2" xfId="38058"/>
    <cellStyle name="Normal 6 5 4 2 2 2 3 3" xfId="38059"/>
    <cellStyle name="Normal 6 5 4 2 2 2 4" xfId="38060"/>
    <cellStyle name="Normal 6 5 4 2 2 2 5" xfId="38061"/>
    <cellStyle name="Normal 6 5 4 2 2 3" xfId="38062"/>
    <cellStyle name="Normal 6 5 4 2 2 3 2" xfId="38063"/>
    <cellStyle name="Normal 6 5 4 2 2 3 2 2" xfId="38064"/>
    <cellStyle name="Normal 6 5 4 2 2 3 2 3" xfId="38065"/>
    <cellStyle name="Normal 6 5 4 2 2 3 3" xfId="38066"/>
    <cellStyle name="Normal 6 5 4 2 2 3 4" xfId="38067"/>
    <cellStyle name="Normal 6 5 4 2 2 4" xfId="38068"/>
    <cellStyle name="Normal 6 5 4 2 2 4 2" xfId="38069"/>
    <cellStyle name="Normal 6 5 4 2 2 4 3" xfId="38070"/>
    <cellStyle name="Normal 6 5 4 2 2 5" xfId="38071"/>
    <cellStyle name="Normal 6 5 4 2 2 6" xfId="38072"/>
    <cellStyle name="Normal 6 5 4 2 3" xfId="38073"/>
    <cellStyle name="Normal 6 5 4 2 3 2" xfId="38074"/>
    <cellStyle name="Normal 6 5 4 2 3 2 2" xfId="38075"/>
    <cellStyle name="Normal 6 5 4 2 3 2 2 2" xfId="38076"/>
    <cellStyle name="Normal 6 5 4 2 3 2 2 3" xfId="38077"/>
    <cellStyle name="Normal 6 5 4 2 3 2 3" xfId="38078"/>
    <cellStyle name="Normal 6 5 4 2 3 2 4" xfId="38079"/>
    <cellStyle name="Normal 6 5 4 2 3 3" xfId="38080"/>
    <cellStyle name="Normal 6 5 4 2 3 3 2" xfId="38081"/>
    <cellStyle name="Normal 6 5 4 2 3 3 3" xfId="38082"/>
    <cellStyle name="Normal 6 5 4 2 3 4" xfId="38083"/>
    <cellStyle name="Normal 6 5 4 2 3 5" xfId="38084"/>
    <cellStyle name="Normal 6 5 4 2 4" xfId="38085"/>
    <cellStyle name="Normal 6 5 4 2 4 2" xfId="38086"/>
    <cellStyle name="Normal 6 5 4 2 4 2 2" xfId="38087"/>
    <cellStyle name="Normal 6 5 4 2 4 2 3" xfId="38088"/>
    <cellStyle name="Normal 6 5 4 2 4 3" xfId="38089"/>
    <cellStyle name="Normal 6 5 4 2 4 4" xfId="38090"/>
    <cellStyle name="Normal 6 5 4 2 5" xfId="38091"/>
    <cellStyle name="Normal 6 5 4 2 5 2" xfId="38092"/>
    <cellStyle name="Normal 6 5 4 2 5 3" xfId="38093"/>
    <cellStyle name="Normal 6 5 4 2 6" xfId="38094"/>
    <cellStyle name="Normal 6 5 4 2 7" xfId="38095"/>
    <cellStyle name="Normal 6 5 4 3" xfId="38096"/>
    <cellStyle name="Normal 6 5 4 3 2" xfId="38097"/>
    <cellStyle name="Normal 6 5 4 3 2 2" xfId="38098"/>
    <cellStyle name="Normal 6 5 4 3 2 2 2" xfId="38099"/>
    <cellStyle name="Normal 6 5 4 3 2 2 2 2" xfId="38100"/>
    <cellStyle name="Normal 6 5 4 3 2 2 2 2 2" xfId="38101"/>
    <cellStyle name="Normal 6 5 4 3 2 2 2 2 3" xfId="38102"/>
    <cellStyle name="Normal 6 5 4 3 2 2 2 3" xfId="38103"/>
    <cellStyle name="Normal 6 5 4 3 2 2 2 4" xfId="38104"/>
    <cellStyle name="Normal 6 5 4 3 2 2 3" xfId="38105"/>
    <cellStyle name="Normal 6 5 4 3 2 2 3 2" xfId="38106"/>
    <cellStyle name="Normal 6 5 4 3 2 2 3 3" xfId="38107"/>
    <cellStyle name="Normal 6 5 4 3 2 2 4" xfId="38108"/>
    <cellStyle name="Normal 6 5 4 3 2 2 5" xfId="38109"/>
    <cellStyle name="Normal 6 5 4 3 2 3" xfId="38110"/>
    <cellStyle name="Normal 6 5 4 3 2 3 2" xfId="38111"/>
    <cellStyle name="Normal 6 5 4 3 2 3 2 2" xfId="38112"/>
    <cellStyle name="Normal 6 5 4 3 2 3 2 3" xfId="38113"/>
    <cellStyle name="Normal 6 5 4 3 2 3 3" xfId="38114"/>
    <cellStyle name="Normal 6 5 4 3 2 3 4" xfId="38115"/>
    <cellStyle name="Normal 6 5 4 3 2 4" xfId="38116"/>
    <cellStyle name="Normal 6 5 4 3 2 4 2" xfId="38117"/>
    <cellStyle name="Normal 6 5 4 3 2 4 3" xfId="38118"/>
    <cellStyle name="Normal 6 5 4 3 2 5" xfId="38119"/>
    <cellStyle name="Normal 6 5 4 3 2 6" xfId="38120"/>
    <cellStyle name="Normal 6 5 4 3 3" xfId="38121"/>
    <cellStyle name="Normal 6 5 4 3 3 2" xfId="38122"/>
    <cellStyle name="Normal 6 5 4 3 3 2 2" xfId="38123"/>
    <cellStyle name="Normal 6 5 4 3 3 2 2 2" xfId="38124"/>
    <cellStyle name="Normal 6 5 4 3 3 2 2 3" xfId="38125"/>
    <cellStyle name="Normal 6 5 4 3 3 2 3" xfId="38126"/>
    <cellStyle name="Normal 6 5 4 3 3 2 4" xfId="38127"/>
    <cellStyle name="Normal 6 5 4 3 3 3" xfId="38128"/>
    <cellStyle name="Normal 6 5 4 3 3 3 2" xfId="38129"/>
    <cellStyle name="Normal 6 5 4 3 3 3 3" xfId="38130"/>
    <cellStyle name="Normal 6 5 4 3 3 4" xfId="38131"/>
    <cellStyle name="Normal 6 5 4 3 3 5" xfId="38132"/>
    <cellStyle name="Normal 6 5 4 3 4" xfId="38133"/>
    <cellStyle name="Normal 6 5 4 3 4 2" xfId="38134"/>
    <cellStyle name="Normal 6 5 4 3 4 2 2" xfId="38135"/>
    <cellStyle name="Normal 6 5 4 3 4 2 3" xfId="38136"/>
    <cellStyle name="Normal 6 5 4 3 4 3" xfId="38137"/>
    <cellStyle name="Normal 6 5 4 3 4 4" xfId="38138"/>
    <cellStyle name="Normal 6 5 4 3 5" xfId="38139"/>
    <cellStyle name="Normal 6 5 4 3 5 2" xfId="38140"/>
    <cellStyle name="Normal 6 5 4 3 5 3" xfId="38141"/>
    <cellStyle name="Normal 6 5 4 3 6" xfId="38142"/>
    <cellStyle name="Normal 6 5 4 3 7" xfId="38143"/>
    <cellStyle name="Normal 6 5 4 4" xfId="38144"/>
    <cellStyle name="Normal 6 5 4 4 2" xfId="38145"/>
    <cellStyle name="Normal 6 5 4 4 2 2" xfId="38146"/>
    <cellStyle name="Normal 6 5 4 4 2 2 2" xfId="38147"/>
    <cellStyle name="Normal 6 5 4 4 2 2 2 2" xfId="38148"/>
    <cellStyle name="Normal 6 5 4 4 2 2 2 3" xfId="38149"/>
    <cellStyle name="Normal 6 5 4 4 2 2 3" xfId="38150"/>
    <cellStyle name="Normal 6 5 4 4 2 2 4" xfId="38151"/>
    <cellStyle name="Normal 6 5 4 4 2 3" xfId="38152"/>
    <cellStyle name="Normal 6 5 4 4 2 3 2" xfId="38153"/>
    <cellStyle name="Normal 6 5 4 4 2 3 3" xfId="38154"/>
    <cellStyle name="Normal 6 5 4 4 2 4" xfId="38155"/>
    <cellStyle name="Normal 6 5 4 4 2 5" xfId="38156"/>
    <cellStyle name="Normal 6 5 4 4 3" xfId="38157"/>
    <cellStyle name="Normal 6 5 4 4 3 2" xfId="38158"/>
    <cellStyle name="Normal 6 5 4 4 3 2 2" xfId="38159"/>
    <cellStyle name="Normal 6 5 4 4 3 2 3" xfId="38160"/>
    <cellStyle name="Normal 6 5 4 4 3 3" xfId="38161"/>
    <cellStyle name="Normal 6 5 4 4 3 4" xfId="38162"/>
    <cellStyle name="Normal 6 5 4 4 4" xfId="38163"/>
    <cellStyle name="Normal 6 5 4 4 4 2" xfId="38164"/>
    <cellStyle name="Normal 6 5 4 4 4 3" xfId="38165"/>
    <cellStyle name="Normal 6 5 4 4 5" xfId="38166"/>
    <cellStyle name="Normal 6 5 4 4 6" xfId="38167"/>
    <cellStyle name="Normal 6 5 4 5" xfId="38168"/>
    <cellStyle name="Normal 6 5 4 5 2" xfId="38169"/>
    <cellStyle name="Normal 6 5 4 5 2 2" xfId="38170"/>
    <cellStyle name="Normal 6 5 4 5 2 2 2" xfId="38171"/>
    <cellStyle name="Normal 6 5 4 5 2 2 3" xfId="38172"/>
    <cellStyle name="Normal 6 5 4 5 2 3" xfId="38173"/>
    <cellStyle name="Normal 6 5 4 5 2 4" xfId="38174"/>
    <cellStyle name="Normal 6 5 4 5 3" xfId="38175"/>
    <cellStyle name="Normal 6 5 4 5 3 2" xfId="38176"/>
    <cellStyle name="Normal 6 5 4 5 3 3" xfId="38177"/>
    <cellStyle name="Normal 6 5 4 5 4" xfId="38178"/>
    <cellStyle name="Normal 6 5 4 5 5" xfId="38179"/>
    <cellStyle name="Normal 6 5 4 6" xfId="38180"/>
    <cellStyle name="Normal 6 5 4 6 2" xfId="38181"/>
    <cellStyle name="Normal 6 5 4 6 2 2" xfId="38182"/>
    <cellStyle name="Normal 6 5 4 6 2 3" xfId="38183"/>
    <cellStyle name="Normal 6 5 4 6 3" xfId="38184"/>
    <cellStyle name="Normal 6 5 4 6 4" xfId="38185"/>
    <cellStyle name="Normal 6 5 4 7" xfId="38186"/>
    <cellStyle name="Normal 6 5 4 7 2" xfId="38187"/>
    <cellStyle name="Normal 6 5 4 7 2 2" xfId="38188"/>
    <cellStyle name="Normal 6 5 4 7 2 3" xfId="38189"/>
    <cellStyle name="Normal 6 5 4 7 3" xfId="38190"/>
    <cellStyle name="Normal 6 5 4 7 4" xfId="38191"/>
    <cellStyle name="Normal 6 5 4 8" xfId="38192"/>
    <cellStyle name="Normal 6 5 4 8 2" xfId="38193"/>
    <cellStyle name="Normal 6 5 4 8 3" xfId="38194"/>
    <cellStyle name="Normal 6 5 4 9" xfId="38195"/>
    <cellStyle name="Normal 6 5 4 9 2" xfId="38196"/>
    <cellStyle name="Normal 6 5 5" xfId="38197"/>
    <cellStyle name="Normal 6 5 5 2" xfId="38198"/>
    <cellStyle name="Normal 6 5 5 2 2" xfId="38199"/>
    <cellStyle name="Normal 6 5 5 2 2 2" xfId="38200"/>
    <cellStyle name="Normal 6 5 5 2 2 2 2" xfId="38201"/>
    <cellStyle name="Normal 6 5 5 2 2 2 2 2" xfId="38202"/>
    <cellStyle name="Normal 6 5 5 2 2 2 2 3" xfId="38203"/>
    <cellStyle name="Normal 6 5 5 2 2 2 3" xfId="38204"/>
    <cellStyle name="Normal 6 5 5 2 2 2 4" xfId="38205"/>
    <cellStyle name="Normal 6 5 5 2 2 3" xfId="38206"/>
    <cellStyle name="Normal 6 5 5 2 2 3 2" xfId="38207"/>
    <cellStyle name="Normal 6 5 5 2 2 3 3" xfId="38208"/>
    <cellStyle name="Normal 6 5 5 2 2 4" xfId="38209"/>
    <cellStyle name="Normal 6 5 5 2 2 5" xfId="38210"/>
    <cellStyle name="Normal 6 5 5 2 3" xfId="38211"/>
    <cellStyle name="Normal 6 5 5 2 3 2" xfId="38212"/>
    <cellStyle name="Normal 6 5 5 2 3 2 2" xfId="38213"/>
    <cellStyle name="Normal 6 5 5 2 3 2 3" xfId="38214"/>
    <cellStyle name="Normal 6 5 5 2 3 3" xfId="38215"/>
    <cellStyle name="Normal 6 5 5 2 3 4" xfId="38216"/>
    <cellStyle name="Normal 6 5 5 2 4" xfId="38217"/>
    <cellStyle name="Normal 6 5 5 2 4 2" xfId="38218"/>
    <cellStyle name="Normal 6 5 5 2 4 3" xfId="38219"/>
    <cellStyle name="Normal 6 5 5 2 5" xfId="38220"/>
    <cellStyle name="Normal 6 5 5 2 6" xfId="38221"/>
    <cellStyle name="Normal 6 5 5 3" xfId="38222"/>
    <cellStyle name="Normal 6 5 5 3 2" xfId="38223"/>
    <cellStyle name="Normal 6 5 5 3 2 2" xfId="38224"/>
    <cellStyle name="Normal 6 5 5 3 2 2 2" xfId="38225"/>
    <cellStyle name="Normal 6 5 5 3 2 2 3" xfId="38226"/>
    <cellStyle name="Normal 6 5 5 3 2 3" xfId="38227"/>
    <cellStyle name="Normal 6 5 5 3 2 4" xfId="38228"/>
    <cellStyle name="Normal 6 5 5 3 3" xfId="38229"/>
    <cellStyle name="Normal 6 5 5 3 3 2" xfId="38230"/>
    <cellStyle name="Normal 6 5 5 3 3 3" xfId="38231"/>
    <cellStyle name="Normal 6 5 5 3 4" xfId="38232"/>
    <cellStyle name="Normal 6 5 5 3 5" xfId="38233"/>
    <cellStyle name="Normal 6 5 5 4" xfId="38234"/>
    <cellStyle name="Normal 6 5 5 4 2" xfId="38235"/>
    <cellStyle name="Normal 6 5 5 4 2 2" xfId="38236"/>
    <cellStyle name="Normal 6 5 5 4 2 3" xfId="38237"/>
    <cellStyle name="Normal 6 5 5 4 3" xfId="38238"/>
    <cellStyle name="Normal 6 5 5 4 4" xfId="38239"/>
    <cellStyle name="Normal 6 5 5 5" xfId="38240"/>
    <cellStyle name="Normal 6 5 5 5 2" xfId="38241"/>
    <cellStyle name="Normal 6 5 5 5 3" xfId="38242"/>
    <cellStyle name="Normal 6 5 5 6" xfId="38243"/>
    <cellStyle name="Normal 6 5 5 7" xfId="38244"/>
    <cellStyle name="Normal 6 5 6" xfId="38245"/>
    <cellStyle name="Normal 6 5 6 2" xfId="38246"/>
    <cellStyle name="Normal 6 5 6 2 2" xfId="38247"/>
    <cellStyle name="Normal 6 5 6 2 2 2" xfId="38248"/>
    <cellStyle name="Normal 6 5 6 2 2 2 2" xfId="38249"/>
    <cellStyle name="Normal 6 5 6 2 2 2 2 2" xfId="38250"/>
    <cellStyle name="Normal 6 5 6 2 2 2 2 3" xfId="38251"/>
    <cellStyle name="Normal 6 5 6 2 2 2 3" xfId="38252"/>
    <cellStyle name="Normal 6 5 6 2 2 2 4" xfId="38253"/>
    <cellStyle name="Normal 6 5 6 2 2 3" xfId="38254"/>
    <cellStyle name="Normal 6 5 6 2 2 3 2" xfId="38255"/>
    <cellStyle name="Normal 6 5 6 2 2 3 3" xfId="38256"/>
    <cellStyle name="Normal 6 5 6 2 2 4" xfId="38257"/>
    <cellStyle name="Normal 6 5 6 2 2 5" xfId="38258"/>
    <cellStyle name="Normal 6 5 6 2 3" xfId="38259"/>
    <cellStyle name="Normal 6 5 6 2 3 2" xfId="38260"/>
    <cellStyle name="Normal 6 5 6 2 3 2 2" xfId="38261"/>
    <cellStyle name="Normal 6 5 6 2 3 2 3" xfId="38262"/>
    <cellStyle name="Normal 6 5 6 2 3 3" xfId="38263"/>
    <cellStyle name="Normal 6 5 6 2 3 4" xfId="38264"/>
    <cellStyle name="Normal 6 5 6 2 4" xfId="38265"/>
    <cellStyle name="Normal 6 5 6 2 4 2" xfId="38266"/>
    <cellStyle name="Normal 6 5 6 2 4 3" xfId="38267"/>
    <cellStyle name="Normal 6 5 6 2 5" xfId="38268"/>
    <cellStyle name="Normal 6 5 6 2 6" xfId="38269"/>
    <cellStyle name="Normal 6 5 6 3" xfId="38270"/>
    <cellStyle name="Normal 6 5 6 3 2" xfId="38271"/>
    <cellStyle name="Normal 6 5 6 3 2 2" xfId="38272"/>
    <cellStyle name="Normal 6 5 6 3 2 2 2" xfId="38273"/>
    <cellStyle name="Normal 6 5 6 3 2 2 3" xfId="38274"/>
    <cellStyle name="Normal 6 5 6 3 2 3" xfId="38275"/>
    <cellStyle name="Normal 6 5 6 3 2 4" xfId="38276"/>
    <cellStyle name="Normal 6 5 6 3 3" xfId="38277"/>
    <cellStyle name="Normal 6 5 6 3 3 2" xfId="38278"/>
    <cellStyle name="Normal 6 5 6 3 3 3" xfId="38279"/>
    <cellStyle name="Normal 6 5 6 3 4" xfId="38280"/>
    <cellStyle name="Normal 6 5 6 3 5" xfId="38281"/>
    <cellStyle name="Normal 6 5 6 4" xfId="38282"/>
    <cellStyle name="Normal 6 5 6 4 2" xfId="38283"/>
    <cellStyle name="Normal 6 5 6 4 2 2" xfId="38284"/>
    <cellStyle name="Normal 6 5 6 4 2 3" xfId="38285"/>
    <cellStyle name="Normal 6 5 6 4 3" xfId="38286"/>
    <cellStyle name="Normal 6 5 6 4 4" xfId="38287"/>
    <cellStyle name="Normal 6 5 6 5" xfId="38288"/>
    <cellStyle name="Normal 6 5 6 5 2" xfId="38289"/>
    <cellStyle name="Normal 6 5 6 5 3" xfId="38290"/>
    <cellStyle name="Normal 6 5 6 6" xfId="38291"/>
    <cellStyle name="Normal 6 5 6 7" xfId="38292"/>
    <cellStyle name="Normal 6 5 7" xfId="38293"/>
    <cellStyle name="Normal 6 5 7 2" xfId="38294"/>
    <cellStyle name="Normal 6 5 7 2 2" xfId="38295"/>
    <cellStyle name="Normal 6 5 7 2 2 2" xfId="38296"/>
    <cellStyle name="Normal 6 5 7 2 2 2 2" xfId="38297"/>
    <cellStyle name="Normal 6 5 7 2 2 2 3" xfId="38298"/>
    <cellStyle name="Normal 6 5 7 2 2 3" xfId="38299"/>
    <cellStyle name="Normal 6 5 7 2 2 4" xfId="38300"/>
    <cellStyle name="Normal 6 5 7 2 3" xfId="38301"/>
    <cellStyle name="Normal 6 5 7 2 3 2" xfId="38302"/>
    <cellStyle name="Normal 6 5 7 2 3 3" xfId="38303"/>
    <cellStyle name="Normal 6 5 7 2 4" xfId="38304"/>
    <cellStyle name="Normal 6 5 7 2 5" xfId="38305"/>
    <cellStyle name="Normal 6 5 7 3" xfId="38306"/>
    <cellStyle name="Normal 6 5 7 3 2" xfId="38307"/>
    <cellStyle name="Normal 6 5 7 3 2 2" xfId="38308"/>
    <cellStyle name="Normal 6 5 7 3 2 3" xfId="38309"/>
    <cellStyle name="Normal 6 5 7 3 3" xfId="38310"/>
    <cellStyle name="Normal 6 5 7 3 4" xfId="38311"/>
    <cellStyle name="Normal 6 5 7 4" xfId="38312"/>
    <cellStyle name="Normal 6 5 7 4 2" xfId="38313"/>
    <cellStyle name="Normal 6 5 7 4 3" xfId="38314"/>
    <cellStyle name="Normal 6 5 7 5" xfId="38315"/>
    <cellStyle name="Normal 6 5 7 6" xfId="38316"/>
    <cellStyle name="Normal 6 5 8" xfId="38317"/>
    <cellStyle name="Normal 6 5 8 2" xfId="38318"/>
    <cellStyle name="Normal 6 5 8 2 2" xfId="38319"/>
    <cellStyle name="Normal 6 5 8 2 2 2" xfId="38320"/>
    <cellStyle name="Normal 6 5 8 2 2 3" xfId="38321"/>
    <cellStyle name="Normal 6 5 8 2 3" xfId="38322"/>
    <cellStyle name="Normal 6 5 8 2 4" xfId="38323"/>
    <cellStyle name="Normal 6 5 8 3" xfId="38324"/>
    <cellStyle name="Normal 6 5 8 3 2" xfId="38325"/>
    <cellStyle name="Normal 6 5 8 3 3" xfId="38326"/>
    <cellStyle name="Normal 6 5 8 4" xfId="38327"/>
    <cellStyle name="Normal 6 5 8 5" xfId="38328"/>
    <cellStyle name="Normal 6 5 9" xfId="38329"/>
    <cellStyle name="Normal 6 5 9 2" xfId="38330"/>
    <cellStyle name="Normal 6 5 9 2 2" xfId="38331"/>
    <cellStyle name="Normal 6 5 9 2 3" xfId="38332"/>
    <cellStyle name="Normal 6 5 9 3" xfId="38333"/>
    <cellStyle name="Normal 6 5 9 4" xfId="38334"/>
    <cellStyle name="Normal 6 6" xfId="38335"/>
    <cellStyle name="Normal 6 6 10" xfId="38336"/>
    <cellStyle name="Normal 6 6 10 2" xfId="38337"/>
    <cellStyle name="Normal 6 6 11" xfId="38338"/>
    <cellStyle name="Normal 6 6 12" xfId="38339"/>
    <cellStyle name="Normal 6 6 2" xfId="38340"/>
    <cellStyle name="Normal 6 6 2 10" xfId="38341"/>
    <cellStyle name="Normal 6 6 2 11" xfId="38342"/>
    <cellStyle name="Normal 6 6 2 2" xfId="38343"/>
    <cellStyle name="Normal 6 6 2 2 2" xfId="38344"/>
    <cellStyle name="Normal 6 6 2 2 2 2" xfId="38345"/>
    <cellStyle name="Normal 6 6 2 2 2 2 2" xfId="38346"/>
    <cellStyle name="Normal 6 6 2 2 2 2 2 2" xfId="38347"/>
    <cellStyle name="Normal 6 6 2 2 2 2 2 2 2" xfId="38348"/>
    <cellStyle name="Normal 6 6 2 2 2 2 2 2 3" xfId="38349"/>
    <cellStyle name="Normal 6 6 2 2 2 2 2 3" xfId="38350"/>
    <cellStyle name="Normal 6 6 2 2 2 2 2 4" xfId="38351"/>
    <cellStyle name="Normal 6 6 2 2 2 2 3" xfId="38352"/>
    <cellStyle name="Normal 6 6 2 2 2 2 3 2" xfId="38353"/>
    <cellStyle name="Normal 6 6 2 2 2 2 3 3" xfId="38354"/>
    <cellStyle name="Normal 6 6 2 2 2 2 4" xfId="38355"/>
    <cellStyle name="Normal 6 6 2 2 2 2 5" xfId="38356"/>
    <cellStyle name="Normal 6 6 2 2 2 3" xfId="38357"/>
    <cellStyle name="Normal 6 6 2 2 2 3 2" xfId="38358"/>
    <cellStyle name="Normal 6 6 2 2 2 3 2 2" xfId="38359"/>
    <cellStyle name="Normal 6 6 2 2 2 3 2 3" xfId="38360"/>
    <cellStyle name="Normal 6 6 2 2 2 3 3" xfId="38361"/>
    <cellStyle name="Normal 6 6 2 2 2 3 4" xfId="38362"/>
    <cellStyle name="Normal 6 6 2 2 2 4" xfId="38363"/>
    <cellStyle name="Normal 6 6 2 2 2 4 2" xfId="38364"/>
    <cellStyle name="Normal 6 6 2 2 2 4 3" xfId="38365"/>
    <cellStyle name="Normal 6 6 2 2 2 5" xfId="38366"/>
    <cellStyle name="Normal 6 6 2 2 2 6" xfId="38367"/>
    <cellStyle name="Normal 6 6 2 2 3" xfId="38368"/>
    <cellStyle name="Normal 6 6 2 2 3 2" xfId="38369"/>
    <cellStyle name="Normal 6 6 2 2 3 2 2" xfId="38370"/>
    <cellStyle name="Normal 6 6 2 2 3 2 2 2" xfId="38371"/>
    <cellStyle name="Normal 6 6 2 2 3 2 2 3" xfId="38372"/>
    <cellStyle name="Normal 6 6 2 2 3 2 3" xfId="38373"/>
    <cellStyle name="Normal 6 6 2 2 3 2 4" xfId="38374"/>
    <cellStyle name="Normal 6 6 2 2 3 3" xfId="38375"/>
    <cellStyle name="Normal 6 6 2 2 3 3 2" xfId="38376"/>
    <cellStyle name="Normal 6 6 2 2 3 3 3" xfId="38377"/>
    <cellStyle name="Normal 6 6 2 2 3 4" xfId="38378"/>
    <cellStyle name="Normal 6 6 2 2 3 5" xfId="38379"/>
    <cellStyle name="Normal 6 6 2 2 4" xfId="38380"/>
    <cellStyle name="Normal 6 6 2 2 4 2" xfId="38381"/>
    <cellStyle name="Normal 6 6 2 2 4 2 2" xfId="38382"/>
    <cellStyle name="Normal 6 6 2 2 4 2 3" xfId="38383"/>
    <cellStyle name="Normal 6 6 2 2 4 3" xfId="38384"/>
    <cellStyle name="Normal 6 6 2 2 4 4" xfId="38385"/>
    <cellStyle name="Normal 6 6 2 2 5" xfId="38386"/>
    <cellStyle name="Normal 6 6 2 2 5 2" xfId="38387"/>
    <cellStyle name="Normal 6 6 2 2 5 3" xfId="38388"/>
    <cellStyle name="Normal 6 6 2 2 6" xfId="38389"/>
    <cellStyle name="Normal 6 6 2 2 7" xfId="38390"/>
    <cellStyle name="Normal 6 6 2 3" xfId="38391"/>
    <cellStyle name="Normal 6 6 2 3 2" xfId="38392"/>
    <cellStyle name="Normal 6 6 2 3 2 2" xfId="38393"/>
    <cellStyle name="Normal 6 6 2 3 2 2 2" xfId="38394"/>
    <cellStyle name="Normal 6 6 2 3 2 2 2 2" xfId="38395"/>
    <cellStyle name="Normal 6 6 2 3 2 2 2 2 2" xfId="38396"/>
    <cellStyle name="Normal 6 6 2 3 2 2 2 2 3" xfId="38397"/>
    <cellStyle name="Normal 6 6 2 3 2 2 2 3" xfId="38398"/>
    <cellStyle name="Normal 6 6 2 3 2 2 2 4" xfId="38399"/>
    <cellStyle name="Normal 6 6 2 3 2 2 3" xfId="38400"/>
    <cellStyle name="Normal 6 6 2 3 2 2 3 2" xfId="38401"/>
    <cellStyle name="Normal 6 6 2 3 2 2 3 3" xfId="38402"/>
    <cellStyle name="Normal 6 6 2 3 2 2 4" xfId="38403"/>
    <cellStyle name="Normal 6 6 2 3 2 2 5" xfId="38404"/>
    <cellStyle name="Normal 6 6 2 3 2 3" xfId="38405"/>
    <cellStyle name="Normal 6 6 2 3 2 3 2" xfId="38406"/>
    <cellStyle name="Normal 6 6 2 3 2 3 2 2" xfId="38407"/>
    <cellStyle name="Normal 6 6 2 3 2 3 2 3" xfId="38408"/>
    <cellStyle name="Normal 6 6 2 3 2 3 3" xfId="38409"/>
    <cellStyle name="Normal 6 6 2 3 2 3 4" xfId="38410"/>
    <cellStyle name="Normal 6 6 2 3 2 4" xfId="38411"/>
    <cellStyle name="Normal 6 6 2 3 2 4 2" xfId="38412"/>
    <cellStyle name="Normal 6 6 2 3 2 4 3" xfId="38413"/>
    <cellStyle name="Normal 6 6 2 3 2 5" xfId="38414"/>
    <cellStyle name="Normal 6 6 2 3 2 6" xfId="38415"/>
    <cellStyle name="Normal 6 6 2 3 3" xfId="38416"/>
    <cellStyle name="Normal 6 6 2 3 3 2" xfId="38417"/>
    <cellStyle name="Normal 6 6 2 3 3 2 2" xfId="38418"/>
    <cellStyle name="Normal 6 6 2 3 3 2 2 2" xfId="38419"/>
    <cellStyle name="Normal 6 6 2 3 3 2 2 3" xfId="38420"/>
    <cellStyle name="Normal 6 6 2 3 3 2 3" xfId="38421"/>
    <cellStyle name="Normal 6 6 2 3 3 2 4" xfId="38422"/>
    <cellStyle name="Normal 6 6 2 3 3 3" xfId="38423"/>
    <cellStyle name="Normal 6 6 2 3 3 3 2" xfId="38424"/>
    <cellStyle name="Normal 6 6 2 3 3 3 3" xfId="38425"/>
    <cellStyle name="Normal 6 6 2 3 3 4" xfId="38426"/>
    <cellStyle name="Normal 6 6 2 3 3 5" xfId="38427"/>
    <cellStyle name="Normal 6 6 2 3 4" xfId="38428"/>
    <cellStyle name="Normal 6 6 2 3 4 2" xfId="38429"/>
    <cellStyle name="Normal 6 6 2 3 4 2 2" xfId="38430"/>
    <cellStyle name="Normal 6 6 2 3 4 2 3" xfId="38431"/>
    <cellStyle name="Normal 6 6 2 3 4 3" xfId="38432"/>
    <cellStyle name="Normal 6 6 2 3 4 4" xfId="38433"/>
    <cellStyle name="Normal 6 6 2 3 5" xfId="38434"/>
    <cellStyle name="Normal 6 6 2 3 5 2" xfId="38435"/>
    <cellStyle name="Normal 6 6 2 3 5 3" xfId="38436"/>
    <cellStyle name="Normal 6 6 2 3 6" xfId="38437"/>
    <cellStyle name="Normal 6 6 2 3 7" xfId="38438"/>
    <cellStyle name="Normal 6 6 2 4" xfId="38439"/>
    <cellStyle name="Normal 6 6 2 4 2" xfId="38440"/>
    <cellStyle name="Normal 6 6 2 4 2 2" xfId="38441"/>
    <cellStyle name="Normal 6 6 2 4 2 2 2" xfId="38442"/>
    <cellStyle name="Normal 6 6 2 4 2 2 2 2" xfId="38443"/>
    <cellStyle name="Normal 6 6 2 4 2 2 2 3" xfId="38444"/>
    <cellStyle name="Normal 6 6 2 4 2 2 3" xfId="38445"/>
    <cellStyle name="Normal 6 6 2 4 2 2 4" xfId="38446"/>
    <cellStyle name="Normal 6 6 2 4 2 3" xfId="38447"/>
    <cellStyle name="Normal 6 6 2 4 2 3 2" xfId="38448"/>
    <cellStyle name="Normal 6 6 2 4 2 3 3" xfId="38449"/>
    <cellStyle name="Normal 6 6 2 4 2 4" xfId="38450"/>
    <cellStyle name="Normal 6 6 2 4 2 5" xfId="38451"/>
    <cellStyle name="Normal 6 6 2 4 3" xfId="38452"/>
    <cellStyle name="Normal 6 6 2 4 3 2" xfId="38453"/>
    <cellStyle name="Normal 6 6 2 4 3 2 2" xfId="38454"/>
    <cellStyle name="Normal 6 6 2 4 3 2 3" xfId="38455"/>
    <cellStyle name="Normal 6 6 2 4 3 3" xfId="38456"/>
    <cellStyle name="Normal 6 6 2 4 3 4" xfId="38457"/>
    <cellStyle name="Normal 6 6 2 4 4" xfId="38458"/>
    <cellStyle name="Normal 6 6 2 4 4 2" xfId="38459"/>
    <cellStyle name="Normal 6 6 2 4 4 3" xfId="38460"/>
    <cellStyle name="Normal 6 6 2 4 5" xfId="38461"/>
    <cellStyle name="Normal 6 6 2 4 6" xfId="38462"/>
    <cellStyle name="Normal 6 6 2 5" xfId="38463"/>
    <cellStyle name="Normal 6 6 2 5 2" xfId="38464"/>
    <cellStyle name="Normal 6 6 2 5 2 2" xfId="38465"/>
    <cellStyle name="Normal 6 6 2 5 2 2 2" xfId="38466"/>
    <cellStyle name="Normal 6 6 2 5 2 2 3" xfId="38467"/>
    <cellStyle name="Normal 6 6 2 5 2 3" xfId="38468"/>
    <cellStyle name="Normal 6 6 2 5 2 4" xfId="38469"/>
    <cellStyle name="Normal 6 6 2 5 3" xfId="38470"/>
    <cellStyle name="Normal 6 6 2 5 3 2" xfId="38471"/>
    <cellStyle name="Normal 6 6 2 5 3 3" xfId="38472"/>
    <cellStyle name="Normal 6 6 2 5 4" xfId="38473"/>
    <cellStyle name="Normal 6 6 2 5 5" xfId="38474"/>
    <cellStyle name="Normal 6 6 2 6" xfId="38475"/>
    <cellStyle name="Normal 6 6 2 6 2" xfId="38476"/>
    <cellStyle name="Normal 6 6 2 6 2 2" xfId="38477"/>
    <cellStyle name="Normal 6 6 2 6 2 3" xfId="38478"/>
    <cellStyle name="Normal 6 6 2 6 3" xfId="38479"/>
    <cellStyle name="Normal 6 6 2 6 4" xfId="38480"/>
    <cellStyle name="Normal 6 6 2 7" xfId="38481"/>
    <cellStyle name="Normal 6 6 2 7 2" xfId="38482"/>
    <cellStyle name="Normal 6 6 2 7 2 2" xfId="38483"/>
    <cellStyle name="Normal 6 6 2 7 2 3" xfId="38484"/>
    <cellStyle name="Normal 6 6 2 7 3" xfId="38485"/>
    <cellStyle name="Normal 6 6 2 7 4" xfId="38486"/>
    <cellStyle name="Normal 6 6 2 8" xfId="38487"/>
    <cellStyle name="Normal 6 6 2 8 2" xfId="38488"/>
    <cellStyle name="Normal 6 6 2 8 3" xfId="38489"/>
    <cellStyle name="Normal 6 6 2 9" xfId="38490"/>
    <cellStyle name="Normal 6 6 2 9 2" xfId="38491"/>
    <cellStyle name="Normal 6 6 3" xfId="38492"/>
    <cellStyle name="Normal 6 6 3 2" xfId="38493"/>
    <cellStyle name="Normal 6 6 3 2 2" xfId="38494"/>
    <cellStyle name="Normal 6 6 3 2 2 2" xfId="38495"/>
    <cellStyle name="Normal 6 6 3 2 2 2 2" xfId="38496"/>
    <cellStyle name="Normal 6 6 3 2 2 2 2 2" xfId="38497"/>
    <cellStyle name="Normal 6 6 3 2 2 2 2 3" xfId="38498"/>
    <cellStyle name="Normal 6 6 3 2 2 2 3" xfId="38499"/>
    <cellStyle name="Normal 6 6 3 2 2 2 4" xfId="38500"/>
    <cellStyle name="Normal 6 6 3 2 2 3" xfId="38501"/>
    <cellStyle name="Normal 6 6 3 2 2 3 2" xfId="38502"/>
    <cellStyle name="Normal 6 6 3 2 2 3 3" xfId="38503"/>
    <cellStyle name="Normal 6 6 3 2 2 4" xfId="38504"/>
    <cellStyle name="Normal 6 6 3 2 2 5" xfId="38505"/>
    <cellStyle name="Normal 6 6 3 2 3" xfId="38506"/>
    <cellStyle name="Normal 6 6 3 2 3 2" xfId="38507"/>
    <cellStyle name="Normal 6 6 3 2 3 2 2" xfId="38508"/>
    <cellStyle name="Normal 6 6 3 2 3 2 3" xfId="38509"/>
    <cellStyle name="Normal 6 6 3 2 3 3" xfId="38510"/>
    <cellStyle name="Normal 6 6 3 2 3 4" xfId="38511"/>
    <cellStyle name="Normal 6 6 3 2 4" xfId="38512"/>
    <cellStyle name="Normal 6 6 3 2 4 2" xfId="38513"/>
    <cellStyle name="Normal 6 6 3 2 4 3" xfId="38514"/>
    <cellStyle name="Normal 6 6 3 2 5" xfId="38515"/>
    <cellStyle name="Normal 6 6 3 2 6" xfId="38516"/>
    <cellStyle name="Normal 6 6 3 3" xfId="38517"/>
    <cellStyle name="Normal 6 6 3 3 2" xfId="38518"/>
    <cellStyle name="Normal 6 6 3 3 2 2" xfId="38519"/>
    <cellStyle name="Normal 6 6 3 3 2 2 2" xfId="38520"/>
    <cellStyle name="Normal 6 6 3 3 2 2 3" xfId="38521"/>
    <cellStyle name="Normal 6 6 3 3 2 3" xfId="38522"/>
    <cellStyle name="Normal 6 6 3 3 2 4" xfId="38523"/>
    <cellStyle name="Normal 6 6 3 3 3" xfId="38524"/>
    <cellStyle name="Normal 6 6 3 3 3 2" xfId="38525"/>
    <cellStyle name="Normal 6 6 3 3 3 3" xfId="38526"/>
    <cellStyle name="Normal 6 6 3 3 4" xfId="38527"/>
    <cellStyle name="Normal 6 6 3 3 5" xfId="38528"/>
    <cellStyle name="Normal 6 6 3 4" xfId="38529"/>
    <cellStyle name="Normal 6 6 3 4 2" xfId="38530"/>
    <cellStyle name="Normal 6 6 3 4 2 2" xfId="38531"/>
    <cellStyle name="Normal 6 6 3 4 2 3" xfId="38532"/>
    <cellStyle name="Normal 6 6 3 4 3" xfId="38533"/>
    <cellStyle name="Normal 6 6 3 4 4" xfId="38534"/>
    <cellStyle name="Normal 6 6 3 5" xfId="38535"/>
    <cellStyle name="Normal 6 6 3 5 2" xfId="38536"/>
    <cellStyle name="Normal 6 6 3 5 3" xfId="38537"/>
    <cellStyle name="Normal 6 6 3 6" xfId="38538"/>
    <cellStyle name="Normal 6 6 3 7" xfId="38539"/>
    <cellStyle name="Normal 6 6 4" xfId="38540"/>
    <cellStyle name="Normal 6 6 4 2" xfId="38541"/>
    <cellStyle name="Normal 6 6 4 2 2" xfId="38542"/>
    <cellStyle name="Normal 6 6 4 2 2 2" xfId="38543"/>
    <cellStyle name="Normal 6 6 4 2 2 2 2" xfId="38544"/>
    <cellStyle name="Normal 6 6 4 2 2 2 2 2" xfId="38545"/>
    <cellStyle name="Normal 6 6 4 2 2 2 2 3" xfId="38546"/>
    <cellStyle name="Normal 6 6 4 2 2 2 3" xfId="38547"/>
    <cellStyle name="Normal 6 6 4 2 2 2 4" xfId="38548"/>
    <cellStyle name="Normal 6 6 4 2 2 3" xfId="38549"/>
    <cellStyle name="Normal 6 6 4 2 2 3 2" xfId="38550"/>
    <cellStyle name="Normal 6 6 4 2 2 3 3" xfId="38551"/>
    <cellStyle name="Normal 6 6 4 2 2 4" xfId="38552"/>
    <cellStyle name="Normal 6 6 4 2 2 5" xfId="38553"/>
    <cellStyle name="Normal 6 6 4 2 3" xfId="38554"/>
    <cellStyle name="Normal 6 6 4 2 3 2" xfId="38555"/>
    <cellStyle name="Normal 6 6 4 2 3 2 2" xfId="38556"/>
    <cellStyle name="Normal 6 6 4 2 3 2 3" xfId="38557"/>
    <cellStyle name="Normal 6 6 4 2 3 3" xfId="38558"/>
    <cellStyle name="Normal 6 6 4 2 3 4" xfId="38559"/>
    <cellStyle name="Normal 6 6 4 2 4" xfId="38560"/>
    <cellStyle name="Normal 6 6 4 2 4 2" xfId="38561"/>
    <cellStyle name="Normal 6 6 4 2 4 3" xfId="38562"/>
    <cellStyle name="Normal 6 6 4 2 5" xfId="38563"/>
    <cellStyle name="Normal 6 6 4 2 6" xfId="38564"/>
    <cellStyle name="Normal 6 6 4 3" xfId="38565"/>
    <cellStyle name="Normal 6 6 4 3 2" xfId="38566"/>
    <cellStyle name="Normal 6 6 4 3 2 2" xfId="38567"/>
    <cellStyle name="Normal 6 6 4 3 2 2 2" xfId="38568"/>
    <cellStyle name="Normal 6 6 4 3 2 2 3" xfId="38569"/>
    <cellStyle name="Normal 6 6 4 3 2 3" xfId="38570"/>
    <cellStyle name="Normal 6 6 4 3 2 4" xfId="38571"/>
    <cellStyle name="Normal 6 6 4 3 3" xfId="38572"/>
    <cellStyle name="Normal 6 6 4 3 3 2" xfId="38573"/>
    <cellStyle name="Normal 6 6 4 3 3 3" xfId="38574"/>
    <cellStyle name="Normal 6 6 4 3 4" xfId="38575"/>
    <cellStyle name="Normal 6 6 4 3 5" xfId="38576"/>
    <cellStyle name="Normal 6 6 4 4" xfId="38577"/>
    <cellStyle name="Normal 6 6 4 4 2" xfId="38578"/>
    <cellStyle name="Normal 6 6 4 4 2 2" xfId="38579"/>
    <cellStyle name="Normal 6 6 4 4 2 3" xfId="38580"/>
    <cellStyle name="Normal 6 6 4 4 3" xfId="38581"/>
    <cellStyle name="Normal 6 6 4 4 4" xfId="38582"/>
    <cellStyle name="Normal 6 6 4 5" xfId="38583"/>
    <cellStyle name="Normal 6 6 4 5 2" xfId="38584"/>
    <cellStyle name="Normal 6 6 4 5 3" xfId="38585"/>
    <cellStyle name="Normal 6 6 4 6" xfId="38586"/>
    <cellStyle name="Normal 6 6 4 7" xfId="38587"/>
    <cellStyle name="Normal 6 6 5" xfId="38588"/>
    <cellStyle name="Normal 6 6 5 2" xfId="38589"/>
    <cellStyle name="Normal 6 6 5 2 2" xfId="38590"/>
    <cellStyle name="Normal 6 6 5 2 2 2" xfId="38591"/>
    <cellStyle name="Normal 6 6 5 2 2 2 2" xfId="38592"/>
    <cellStyle name="Normal 6 6 5 2 2 2 3" xfId="38593"/>
    <cellStyle name="Normal 6 6 5 2 2 3" xfId="38594"/>
    <cellStyle name="Normal 6 6 5 2 2 4" xfId="38595"/>
    <cellStyle name="Normal 6 6 5 2 3" xfId="38596"/>
    <cellStyle name="Normal 6 6 5 2 3 2" xfId="38597"/>
    <cellStyle name="Normal 6 6 5 2 3 3" xfId="38598"/>
    <cellStyle name="Normal 6 6 5 2 4" xfId="38599"/>
    <cellStyle name="Normal 6 6 5 2 5" xfId="38600"/>
    <cellStyle name="Normal 6 6 5 3" xfId="38601"/>
    <cellStyle name="Normal 6 6 5 3 2" xfId="38602"/>
    <cellStyle name="Normal 6 6 5 3 2 2" xfId="38603"/>
    <cellStyle name="Normal 6 6 5 3 2 3" xfId="38604"/>
    <cellStyle name="Normal 6 6 5 3 3" xfId="38605"/>
    <cellStyle name="Normal 6 6 5 3 4" xfId="38606"/>
    <cellStyle name="Normal 6 6 5 4" xfId="38607"/>
    <cellStyle name="Normal 6 6 5 4 2" xfId="38608"/>
    <cellStyle name="Normal 6 6 5 4 3" xfId="38609"/>
    <cellStyle name="Normal 6 6 5 5" xfId="38610"/>
    <cellStyle name="Normal 6 6 5 6" xfId="38611"/>
    <cellStyle name="Normal 6 6 6" xfId="38612"/>
    <cellStyle name="Normal 6 6 6 2" xfId="38613"/>
    <cellStyle name="Normal 6 6 6 2 2" xfId="38614"/>
    <cellStyle name="Normal 6 6 6 2 2 2" xfId="38615"/>
    <cellStyle name="Normal 6 6 6 2 2 3" xfId="38616"/>
    <cellStyle name="Normal 6 6 6 2 3" xfId="38617"/>
    <cellStyle name="Normal 6 6 6 2 4" xfId="38618"/>
    <cellStyle name="Normal 6 6 6 3" xfId="38619"/>
    <cellStyle name="Normal 6 6 6 3 2" xfId="38620"/>
    <cellStyle name="Normal 6 6 6 3 3" xfId="38621"/>
    <cellStyle name="Normal 6 6 6 4" xfId="38622"/>
    <cellStyle name="Normal 6 6 6 5" xfId="38623"/>
    <cellStyle name="Normal 6 6 7" xfId="38624"/>
    <cellStyle name="Normal 6 6 7 2" xfId="38625"/>
    <cellStyle name="Normal 6 6 7 2 2" xfId="38626"/>
    <cellStyle name="Normal 6 6 7 2 3" xfId="38627"/>
    <cellStyle name="Normal 6 6 7 3" xfId="38628"/>
    <cellStyle name="Normal 6 6 7 4" xfId="38629"/>
    <cellStyle name="Normal 6 6 8" xfId="38630"/>
    <cellStyle name="Normal 6 6 8 2" xfId="38631"/>
    <cellStyle name="Normal 6 6 8 2 2" xfId="38632"/>
    <cellStyle name="Normal 6 6 8 2 3" xfId="38633"/>
    <cellStyle name="Normal 6 6 8 3" xfId="38634"/>
    <cellStyle name="Normal 6 6 8 4" xfId="38635"/>
    <cellStyle name="Normal 6 6 9" xfId="38636"/>
    <cellStyle name="Normal 6 6 9 2" xfId="38637"/>
    <cellStyle name="Normal 6 6 9 3" xfId="38638"/>
    <cellStyle name="Normal 6 7" xfId="38639"/>
    <cellStyle name="Normal 6 7 10" xfId="38640"/>
    <cellStyle name="Normal 6 7 11" xfId="38641"/>
    <cellStyle name="Normal 6 7 2" xfId="38642"/>
    <cellStyle name="Normal 6 7 2 2" xfId="38643"/>
    <cellStyle name="Normal 6 7 2 2 2" xfId="38644"/>
    <cellStyle name="Normal 6 7 2 2 2 2" xfId="38645"/>
    <cellStyle name="Normal 6 7 2 2 2 2 2" xfId="38646"/>
    <cellStyle name="Normal 6 7 2 2 2 2 2 2" xfId="38647"/>
    <cellStyle name="Normal 6 7 2 2 2 2 2 3" xfId="38648"/>
    <cellStyle name="Normal 6 7 2 2 2 2 3" xfId="38649"/>
    <cellStyle name="Normal 6 7 2 2 2 2 4" xfId="38650"/>
    <cellStyle name="Normal 6 7 2 2 2 3" xfId="38651"/>
    <cellStyle name="Normal 6 7 2 2 2 3 2" xfId="38652"/>
    <cellStyle name="Normal 6 7 2 2 2 3 3" xfId="38653"/>
    <cellStyle name="Normal 6 7 2 2 2 4" xfId="38654"/>
    <cellStyle name="Normal 6 7 2 2 2 5" xfId="38655"/>
    <cellStyle name="Normal 6 7 2 2 3" xfId="38656"/>
    <cellStyle name="Normal 6 7 2 2 3 2" xfId="38657"/>
    <cellStyle name="Normal 6 7 2 2 3 2 2" xfId="38658"/>
    <cellStyle name="Normal 6 7 2 2 3 2 3" xfId="38659"/>
    <cellStyle name="Normal 6 7 2 2 3 3" xfId="38660"/>
    <cellStyle name="Normal 6 7 2 2 3 4" xfId="38661"/>
    <cellStyle name="Normal 6 7 2 2 4" xfId="38662"/>
    <cellStyle name="Normal 6 7 2 2 4 2" xfId="38663"/>
    <cellStyle name="Normal 6 7 2 2 4 3" xfId="38664"/>
    <cellStyle name="Normal 6 7 2 2 5" xfId="38665"/>
    <cellStyle name="Normal 6 7 2 2 6" xfId="38666"/>
    <cellStyle name="Normal 6 7 2 3" xfId="38667"/>
    <cellStyle name="Normal 6 7 2 3 2" xfId="38668"/>
    <cellStyle name="Normal 6 7 2 3 2 2" xfId="38669"/>
    <cellStyle name="Normal 6 7 2 3 2 2 2" xfId="38670"/>
    <cellStyle name="Normal 6 7 2 3 2 2 3" xfId="38671"/>
    <cellStyle name="Normal 6 7 2 3 2 3" xfId="38672"/>
    <cellStyle name="Normal 6 7 2 3 2 4" xfId="38673"/>
    <cellStyle name="Normal 6 7 2 3 3" xfId="38674"/>
    <cellStyle name="Normal 6 7 2 3 3 2" xfId="38675"/>
    <cellStyle name="Normal 6 7 2 3 3 3" xfId="38676"/>
    <cellStyle name="Normal 6 7 2 3 4" xfId="38677"/>
    <cellStyle name="Normal 6 7 2 3 5" xfId="38678"/>
    <cellStyle name="Normal 6 7 2 4" xfId="38679"/>
    <cellStyle name="Normal 6 7 2 4 2" xfId="38680"/>
    <cellStyle name="Normal 6 7 2 4 2 2" xfId="38681"/>
    <cellStyle name="Normal 6 7 2 4 2 3" xfId="38682"/>
    <cellStyle name="Normal 6 7 2 4 3" xfId="38683"/>
    <cellStyle name="Normal 6 7 2 4 4" xfId="38684"/>
    <cellStyle name="Normal 6 7 2 5" xfId="38685"/>
    <cellStyle name="Normal 6 7 2 5 2" xfId="38686"/>
    <cellStyle name="Normal 6 7 2 5 3" xfId="38687"/>
    <cellStyle name="Normal 6 7 2 6" xfId="38688"/>
    <cellStyle name="Normal 6 7 2 7" xfId="38689"/>
    <cellStyle name="Normal 6 7 3" xfId="38690"/>
    <cellStyle name="Normal 6 7 3 2" xfId="38691"/>
    <cellStyle name="Normal 6 7 3 2 2" xfId="38692"/>
    <cellStyle name="Normal 6 7 3 2 2 2" xfId="38693"/>
    <cellStyle name="Normal 6 7 3 2 2 2 2" xfId="38694"/>
    <cellStyle name="Normal 6 7 3 2 2 2 2 2" xfId="38695"/>
    <cellStyle name="Normal 6 7 3 2 2 2 2 3" xfId="38696"/>
    <cellStyle name="Normal 6 7 3 2 2 2 3" xfId="38697"/>
    <cellStyle name="Normal 6 7 3 2 2 2 4" xfId="38698"/>
    <cellStyle name="Normal 6 7 3 2 2 3" xfId="38699"/>
    <cellStyle name="Normal 6 7 3 2 2 3 2" xfId="38700"/>
    <cellStyle name="Normal 6 7 3 2 2 3 3" xfId="38701"/>
    <cellStyle name="Normal 6 7 3 2 2 4" xfId="38702"/>
    <cellStyle name="Normal 6 7 3 2 2 5" xfId="38703"/>
    <cellStyle name="Normal 6 7 3 2 3" xfId="38704"/>
    <cellStyle name="Normal 6 7 3 2 3 2" xfId="38705"/>
    <cellStyle name="Normal 6 7 3 2 3 2 2" xfId="38706"/>
    <cellStyle name="Normal 6 7 3 2 3 2 3" xfId="38707"/>
    <cellStyle name="Normal 6 7 3 2 3 3" xfId="38708"/>
    <cellStyle name="Normal 6 7 3 2 3 4" xfId="38709"/>
    <cellStyle name="Normal 6 7 3 2 4" xfId="38710"/>
    <cellStyle name="Normal 6 7 3 2 4 2" xfId="38711"/>
    <cellStyle name="Normal 6 7 3 2 4 3" xfId="38712"/>
    <cellStyle name="Normal 6 7 3 2 5" xfId="38713"/>
    <cellStyle name="Normal 6 7 3 2 6" xfId="38714"/>
    <cellStyle name="Normal 6 7 3 3" xfId="38715"/>
    <cellStyle name="Normal 6 7 3 3 2" xfId="38716"/>
    <cellStyle name="Normal 6 7 3 3 2 2" xfId="38717"/>
    <cellStyle name="Normal 6 7 3 3 2 2 2" xfId="38718"/>
    <cellStyle name="Normal 6 7 3 3 2 2 3" xfId="38719"/>
    <cellStyle name="Normal 6 7 3 3 2 3" xfId="38720"/>
    <cellStyle name="Normal 6 7 3 3 2 4" xfId="38721"/>
    <cellStyle name="Normal 6 7 3 3 3" xfId="38722"/>
    <cellStyle name="Normal 6 7 3 3 3 2" xfId="38723"/>
    <cellStyle name="Normal 6 7 3 3 3 3" xfId="38724"/>
    <cellStyle name="Normal 6 7 3 3 4" xfId="38725"/>
    <cellStyle name="Normal 6 7 3 3 5" xfId="38726"/>
    <cellStyle name="Normal 6 7 3 4" xfId="38727"/>
    <cellStyle name="Normal 6 7 3 4 2" xfId="38728"/>
    <cellStyle name="Normal 6 7 3 4 2 2" xfId="38729"/>
    <cellStyle name="Normal 6 7 3 4 2 3" xfId="38730"/>
    <cellStyle name="Normal 6 7 3 4 3" xfId="38731"/>
    <cellStyle name="Normal 6 7 3 4 4" xfId="38732"/>
    <cellStyle name="Normal 6 7 3 5" xfId="38733"/>
    <cellStyle name="Normal 6 7 3 5 2" xfId="38734"/>
    <cellStyle name="Normal 6 7 3 5 3" xfId="38735"/>
    <cellStyle name="Normal 6 7 3 6" xfId="38736"/>
    <cellStyle name="Normal 6 7 3 7" xfId="38737"/>
    <cellStyle name="Normal 6 7 4" xfId="38738"/>
    <cellStyle name="Normal 6 7 4 2" xfId="38739"/>
    <cellStyle name="Normal 6 7 4 2 2" xfId="38740"/>
    <cellStyle name="Normal 6 7 4 2 2 2" xfId="38741"/>
    <cellStyle name="Normal 6 7 4 2 2 2 2" xfId="38742"/>
    <cellStyle name="Normal 6 7 4 2 2 2 3" xfId="38743"/>
    <cellStyle name="Normal 6 7 4 2 2 3" xfId="38744"/>
    <cellStyle name="Normal 6 7 4 2 2 4" xfId="38745"/>
    <cellStyle name="Normal 6 7 4 2 3" xfId="38746"/>
    <cellStyle name="Normal 6 7 4 2 3 2" xfId="38747"/>
    <cellStyle name="Normal 6 7 4 2 3 3" xfId="38748"/>
    <cellStyle name="Normal 6 7 4 2 4" xfId="38749"/>
    <cellStyle name="Normal 6 7 4 2 5" xfId="38750"/>
    <cellStyle name="Normal 6 7 4 3" xfId="38751"/>
    <cellStyle name="Normal 6 7 4 3 2" xfId="38752"/>
    <cellStyle name="Normal 6 7 4 3 2 2" xfId="38753"/>
    <cellStyle name="Normal 6 7 4 3 2 3" xfId="38754"/>
    <cellStyle name="Normal 6 7 4 3 3" xfId="38755"/>
    <cellStyle name="Normal 6 7 4 3 4" xfId="38756"/>
    <cellStyle name="Normal 6 7 4 4" xfId="38757"/>
    <cellStyle name="Normal 6 7 4 4 2" xfId="38758"/>
    <cellStyle name="Normal 6 7 4 4 3" xfId="38759"/>
    <cellStyle name="Normal 6 7 4 5" xfId="38760"/>
    <cellStyle name="Normal 6 7 4 6" xfId="38761"/>
    <cellStyle name="Normal 6 7 5" xfId="38762"/>
    <cellStyle name="Normal 6 7 5 2" xfId="38763"/>
    <cellStyle name="Normal 6 7 5 2 2" xfId="38764"/>
    <cellStyle name="Normal 6 7 5 2 2 2" xfId="38765"/>
    <cellStyle name="Normal 6 7 5 2 2 3" xfId="38766"/>
    <cellStyle name="Normal 6 7 5 2 3" xfId="38767"/>
    <cellStyle name="Normal 6 7 5 2 4" xfId="38768"/>
    <cellStyle name="Normal 6 7 5 3" xfId="38769"/>
    <cellStyle name="Normal 6 7 5 3 2" xfId="38770"/>
    <cellStyle name="Normal 6 7 5 3 3" xfId="38771"/>
    <cellStyle name="Normal 6 7 5 4" xfId="38772"/>
    <cellStyle name="Normal 6 7 5 5" xfId="38773"/>
    <cellStyle name="Normal 6 7 6" xfId="38774"/>
    <cellStyle name="Normal 6 7 6 2" xfId="38775"/>
    <cellStyle name="Normal 6 7 6 2 2" xfId="38776"/>
    <cellStyle name="Normal 6 7 6 2 3" xfId="38777"/>
    <cellStyle name="Normal 6 7 6 3" xfId="38778"/>
    <cellStyle name="Normal 6 7 6 4" xfId="38779"/>
    <cellStyle name="Normal 6 7 7" xfId="38780"/>
    <cellStyle name="Normal 6 7 7 2" xfId="38781"/>
    <cellStyle name="Normal 6 7 7 2 2" xfId="38782"/>
    <cellStyle name="Normal 6 7 7 2 3" xfId="38783"/>
    <cellStyle name="Normal 6 7 7 3" xfId="38784"/>
    <cellStyle name="Normal 6 7 7 4" xfId="38785"/>
    <cellStyle name="Normal 6 7 8" xfId="38786"/>
    <cellStyle name="Normal 6 7 8 2" xfId="38787"/>
    <cellStyle name="Normal 6 7 8 3" xfId="38788"/>
    <cellStyle name="Normal 6 7 9" xfId="38789"/>
    <cellStyle name="Normal 6 7 9 2" xfId="38790"/>
    <cellStyle name="Normal 6 8" xfId="38791"/>
    <cellStyle name="Normal 6 8 10" xfId="38792"/>
    <cellStyle name="Normal 6 8 2" xfId="38793"/>
    <cellStyle name="Normal 6 8 2 2" xfId="38794"/>
    <cellStyle name="Normal 6 8 2 2 2" xfId="38795"/>
    <cellStyle name="Normal 6 8 2 2 2 2" xfId="38796"/>
    <cellStyle name="Normal 6 8 2 2 2 2 2" xfId="38797"/>
    <cellStyle name="Normal 6 8 2 2 2 2 2 2" xfId="38798"/>
    <cellStyle name="Normal 6 8 2 2 2 2 2 3" xfId="38799"/>
    <cellStyle name="Normal 6 8 2 2 2 2 3" xfId="38800"/>
    <cellStyle name="Normal 6 8 2 2 2 2 4" xfId="38801"/>
    <cellStyle name="Normal 6 8 2 2 2 3" xfId="38802"/>
    <cellStyle name="Normal 6 8 2 2 2 3 2" xfId="38803"/>
    <cellStyle name="Normal 6 8 2 2 2 3 3" xfId="38804"/>
    <cellStyle name="Normal 6 8 2 2 2 4" xfId="38805"/>
    <cellStyle name="Normal 6 8 2 2 2 5" xfId="38806"/>
    <cellStyle name="Normal 6 8 2 2 3" xfId="38807"/>
    <cellStyle name="Normal 6 8 2 2 3 2" xfId="38808"/>
    <cellStyle name="Normal 6 8 2 2 3 2 2" xfId="38809"/>
    <cellStyle name="Normal 6 8 2 2 3 2 3" xfId="38810"/>
    <cellStyle name="Normal 6 8 2 2 3 3" xfId="38811"/>
    <cellStyle name="Normal 6 8 2 2 3 4" xfId="38812"/>
    <cellStyle name="Normal 6 8 2 2 4" xfId="38813"/>
    <cellStyle name="Normal 6 8 2 2 4 2" xfId="38814"/>
    <cellStyle name="Normal 6 8 2 2 4 3" xfId="38815"/>
    <cellStyle name="Normal 6 8 2 2 5" xfId="38816"/>
    <cellStyle name="Normal 6 8 2 2 6" xfId="38817"/>
    <cellStyle name="Normal 6 8 2 3" xfId="38818"/>
    <cellStyle name="Normal 6 8 2 3 2" xfId="38819"/>
    <cellStyle name="Normal 6 8 2 3 2 2" xfId="38820"/>
    <cellStyle name="Normal 6 8 2 3 2 2 2" xfId="38821"/>
    <cellStyle name="Normal 6 8 2 3 2 2 3" xfId="38822"/>
    <cellStyle name="Normal 6 8 2 3 2 3" xfId="38823"/>
    <cellStyle name="Normal 6 8 2 3 2 4" xfId="38824"/>
    <cellStyle name="Normal 6 8 2 3 3" xfId="38825"/>
    <cellStyle name="Normal 6 8 2 3 3 2" xfId="38826"/>
    <cellStyle name="Normal 6 8 2 3 3 3" xfId="38827"/>
    <cellStyle name="Normal 6 8 2 3 4" xfId="38828"/>
    <cellStyle name="Normal 6 8 2 3 5" xfId="38829"/>
    <cellStyle name="Normal 6 8 2 4" xfId="38830"/>
    <cellStyle name="Normal 6 8 2 4 2" xfId="38831"/>
    <cellStyle name="Normal 6 8 2 4 2 2" xfId="38832"/>
    <cellStyle name="Normal 6 8 2 4 2 3" xfId="38833"/>
    <cellStyle name="Normal 6 8 2 4 3" xfId="38834"/>
    <cellStyle name="Normal 6 8 2 4 4" xfId="38835"/>
    <cellStyle name="Normal 6 8 2 5" xfId="38836"/>
    <cellStyle name="Normal 6 8 2 5 2" xfId="38837"/>
    <cellStyle name="Normal 6 8 2 5 3" xfId="38838"/>
    <cellStyle name="Normal 6 8 2 6" xfId="38839"/>
    <cellStyle name="Normal 6 8 2 7" xfId="38840"/>
    <cellStyle name="Normal 6 8 3" xfId="38841"/>
    <cellStyle name="Normal 6 8 3 2" xfId="38842"/>
    <cellStyle name="Normal 6 8 3 2 2" xfId="38843"/>
    <cellStyle name="Normal 6 8 3 2 2 2" xfId="38844"/>
    <cellStyle name="Normal 6 8 3 2 2 2 2" xfId="38845"/>
    <cellStyle name="Normal 6 8 3 2 2 2 2 2" xfId="38846"/>
    <cellStyle name="Normal 6 8 3 2 2 2 2 3" xfId="38847"/>
    <cellStyle name="Normal 6 8 3 2 2 2 3" xfId="38848"/>
    <cellStyle name="Normal 6 8 3 2 2 2 4" xfId="38849"/>
    <cellStyle name="Normal 6 8 3 2 2 3" xfId="38850"/>
    <cellStyle name="Normal 6 8 3 2 2 3 2" xfId="38851"/>
    <cellStyle name="Normal 6 8 3 2 2 3 3" xfId="38852"/>
    <cellStyle name="Normal 6 8 3 2 2 4" xfId="38853"/>
    <cellStyle name="Normal 6 8 3 2 2 5" xfId="38854"/>
    <cellStyle name="Normal 6 8 3 2 3" xfId="38855"/>
    <cellStyle name="Normal 6 8 3 2 3 2" xfId="38856"/>
    <cellStyle name="Normal 6 8 3 2 3 2 2" xfId="38857"/>
    <cellStyle name="Normal 6 8 3 2 3 2 3" xfId="38858"/>
    <cellStyle name="Normal 6 8 3 2 3 3" xfId="38859"/>
    <cellStyle name="Normal 6 8 3 2 3 4" xfId="38860"/>
    <cellStyle name="Normal 6 8 3 2 4" xfId="38861"/>
    <cellStyle name="Normal 6 8 3 2 4 2" xfId="38862"/>
    <cellStyle name="Normal 6 8 3 2 4 3" xfId="38863"/>
    <cellStyle name="Normal 6 8 3 2 5" xfId="38864"/>
    <cellStyle name="Normal 6 8 3 2 6" xfId="38865"/>
    <cellStyle name="Normal 6 8 3 3" xfId="38866"/>
    <cellStyle name="Normal 6 8 3 3 2" xfId="38867"/>
    <cellStyle name="Normal 6 8 3 3 2 2" xfId="38868"/>
    <cellStyle name="Normal 6 8 3 3 2 2 2" xfId="38869"/>
    <cellStyle name="Normal 6 8 3 3 2 2 3" xfId="38870"/>
    <cellStyle name="Normal 6 8 3 3 2 3" xfId="38871"/>
    <cellStyle name="Normal 6 8 3 3 2 4" xfId="38872"/>
    <cellStyle name="Normal 6 8 3 3 3" xfId="38873"/>
    <cellStyle name="Normal 6 8 3 3 3 2" xfId="38874"/>
    <cellStyle name="Normal 6 8 3 3 3 3" xfId="38875"/>
    <cellStyle name="Normal 6 8 3 3 4" xfId="38876"/>
    <cellStyle name="Normal 6 8 3 3 5" xfId="38877"/>
    <cellStyle name="Normal 6 8 3 4" xfId="38878"/>
    <cellStyle name="Normal 6 8 3 4 2" xfId="38879"/>
    <cellStyle name="Normal 6 8 3 4 2 2" xfId="38880"/>
    <cellStyle name="Normal 6 8 3 4 2 3" xfId="38881"/>
    <cellStyle name="Normal 6 8 3 4 3" xfId="38882"/>
    <cellStyle name="Normal 6 8 3 4 4" xfId="38883"/>
    <cellStyle name="Normal 6 8 3 5" xfId="38884"/>
    <cellStyle name="Normal 6 8 3 5 2" xfId="38885"/>
    <cellStyle name="Normal 6 8 3 5 3" xfId="38886"/>
    <cellStyle name="Normal 6 8 3 6" xfId="38887"/>
    <cellStyle name="Normal 6 8 3 7" xfId="38888"/>
    <cellStyle name="Normal 6 8 4" xfId="38889"/>
    <cellStyle name="Normal 6 8 4 2" xfId="38890"/>
    <cellStyle name="Normal 6 8 4 2 2" xfId="38891"/>
    <cellStyle name="Normal 6 8 4 2 2 2" xfId="38892"/>
    <cellStyle name="Normal 6 8 4 2 2 2 2" xfId="38893"/>
    <cellStyle name="Normal 6 8 4 2 2 2 3" xfId="38894"/>
    <cellStyle name="Normal 6 8 4 2 2 3" xfId="38895"/>
    <cellStyle name="Normal 6 8 4 2 2 4" xfId="38896"/>
    <cellStyle name="Normal 6 8 4 2 3" xfId="38897"/>
    <cellStyle name="Normal 6 8 4 2 3 2" xfId="38898"/>
    <cellStyle name="Normal 6 8 4 2 3 3" xfId="38899"/>
    <cellStyle name="Normal 6 8 4 2 4" xfId="38900"/>
    <cellStyle name="Normal 6 8 4 2 5" xfId="38901"/>
    <cellStyle name="Normal 6 8 4 3" xfId="38902"/>
    <cellStyle name="Normal 6 8 4 3 2" xfId="38903"/>
    <cellStyle name="Normal 6 8 4 3 2 2" xfId="38904"/>
    <cellStyle name="Normal 6 8 4 3 2 3" xfId="38905"/>
    <cellStyle name="Normal 6 8 4 3 3" xfId="38906"/>
    <cellStyle name="Normal 6 8 4 3 4" xfId="38907"/>
    <cellStyle name="Normal 6 8 4 4" xfId="38908"/>
    <cellStyle name="Normal 6 8 4 4 2" xfId="38909"/>
    <cellStyle name="Normal 6 8 4 4 3" xfId="38910"/>
    <cellStyle name="Normal 6 8 4 5" xfId="38911"/>
    <cellStyle name="Normal 6 8 4 6" xfId="38912"/>
    <cellStyle name="Normal 6 8 5" xfId="38913"/>
    <cellStyle name="Normal 6 8 5 2" xfId="38914"/>
    <cellStyle name="Normal 6 8 5 2 2" xfId="38915"/>
    <cellStyle name="Normal 6 8 5 2 2 2" xfId="38916"/>
    <cellStyle name="Normal 6 8 5 2 2 3" xfId="38917"/>
    <cellStyle name="Normal 6 8 5 2 3" xfId="38918"/>
    <cellStyle name="Normal 6 8 5 2 4" xfId="38919"/>
    <cellStyle name="Normal 6 8 5 3" xfId="38920"/>
    <cellStyle name="Normal 6 8 5 3 2" xfId="38921"/>
    <cellStyle name="Normal 6 8 5 3 2 2" xfId="38922"/>
    <cellStyle name="Normal 6 8 5 3 2 3" xfId="38923"/>
    <cellStyle name="Normal 6 8 5 3 3" xfId="38924"/>
    <cellStyle name="Normal 6 8 5 3 4" xfId="38925"/>
    <cellStyle name="Normal 6 8 5 4" xfId="38926"/>
    <cellStyle name="Normal 6 8 5 4 2" xfId="38927"/>
    <cellStyle name="Normal 6 8 5 4 3" xfId="38928"/>
    <cellStyle name="Normal 6 8 5 5" xfId="38929"/>
    <cellStyle name="Normal 6 8 5 6" xfId="38930"/>
    <cellStyle name="Normal 6 8 6" xfId="38931"/>
    <cellStyle name="Normal 6 8 6 2" xfId="38932"/>
    <cellStyle name="Normal 6 8 6 2 2" xfId="38933"/>
    <cellStyle name="Normal 6 8 6 2 3" xfId="38934"/>
    <cellStyle name="Normal 6 8 6 3" xfId="38935"/>
    <cellStyle name="Normal 6 8 6 4" xfId="38936"/>
    <cellStyle name="Normal 6 8 7" xfId="38937"/>
    <cellStyle name="Normal 6 8 7 2" xfId="38938"/>
    <cellStyle name="Normal 6 8 7 2 2" xfId="38939"/>
    <cellStyle name="Normal 6 8 7 2 3" xfId="38940"/>
    <cellStyle name="Normal 6 8 7 3" xfId="38941"/>
    <cellStyle name="Normal 6 8 7 4" xfId="38942"/>
    <cellStyle name="Normal 6 8 8" xfId="38943"/>
    <cellStyle name="Normal 6 8 8 2" xfId="38944"/>
    <cellStyle name="Normal 6 8 8 3" xfId="38945"/>
    <cellStyle name="Normal 6 8 9" xfId="38946"/>
    <cellStyle name="Normal 6 9" xfId="38947"/>
    <cellStyle name="Normal 6 9 2" xfId="38948"/>
    <cellStyle name="Normal 6 9 2 2" xfId="38949"/>
    <cellStyle name="Normal 6 9 2 2 2" xfId="38950"/>
    <cellStyle name="Normal 6 9 2 2 2 2" xfId="38951"/>
    <cellStyle name="Normal 6 9 2 2 2 2 2" xfId="38952"/>
    <cellStyle name="Normal 6 9 2 2 2 2 3" xfId="38953"/>
    <cellStyle name="Normal 6 9 2 2 2 3" xfId="38954"/>
    <cellStyle name="Normal 6 9 2 2 2 4" xfId="38955"/>
    <cellStyle name="Normal 6 9 2 2 3" xfId="38956"/>
    <cellStyle name="Normal 6 9 2 2 3 2" xfId="38957"/>
    <cellStyle name="Normal 6 9 2 2 3 3" xfId="38958"/>
    <cellStyle name="Normal 6 9 2 2 4" xfId="38959"/>
    <cellStyle name="Normal 6 9 2 2 5" xfId="38960"/>
    <cellStyle name="Normal 6 9 2 3" xfId="38961"/>
    <cellStyle name="Normal 6 9 2 3 2" xfId="38962"/>
    <cellStyle name="Normal 6 9 2 3 2 2" xfId="38963"/>
    <cellStyle name="Normal 6 9 2 3 2 3" xfId="38964"/>
    <cellStyle name="Normal 6 9 2 3 3" xfId="38965"/>
    <cellStyle name="Normal 6 9 2 3 4" xfId="38966"/>
    <cellStyle name="Normal 6 9 2 4" xfId="38967"/>
    <cellStyle name="Normal 6 9 2 4 2" xfId="38968"/>
    <cellStyle name="Normal 6 9 2 4 3" xfId="38969"/>
    <cellStyle name="Normal 6 9 2 5" xfId="38970"/>
    <cellStyle name="Normal 6 9 2 6" xfId="38971"/>
    <cellStyle name="Normal 6 9 3" xfId="38972"/>
    <cellStyle name="Normal 6 9 3 2" xfId="38973"/>
    <cellStyle name="Normal 6 9 3 2 2" xfId="38974"/>
    <cellStyle name="Normal 6 9 3 2 2 2" xfId="38975"/>
    <cellStyle name="Normal 6 9 3 2 2 3" xfId="38976"/>
    <cellStyle name="Normal 6 9 3 2 3" xfId="38977"/>
    <cellStyle name="Normal 6 9 3 2 4" xfId="38978"/>
    <cellStyle name="Normal 6 9 3 3" xfId="38979"/>
    <cellStyle name="Normal 6 9 3 3 2" xfId="38980"/>
    <cellStyle name="Normal 6 9 3 3 3" xfId="38981"/>
    <cellStyle name="Normal 6 9 3 4" xfId="38982"/>
    <cellStyle name="Normal 6 9 3 5" xfId="38983"/>
    <cellStyle name="Normal 6 9 4" xfId="38984"/>
    <cellStyle name="Normal 6 9 4 2" xfId="38985"/>
    <cellStyle name="Normal 6 9 4 2 2" xfId="38986"/>
    <cellStyle name="Normal 6 9 4 2 3" xfId="38987"/>
    <cellStyle name="Normal 6 9 4 3" xfId="38988"/>
    <cellStyle name="Normal 6 9 4 4" xfId="38989"/>
    <cellStyle name="Normal 6 9 5" xfId="38990"/>
    <cellStyle name="Normal 6 9 5 2" xfId="38991"/>
    <cellStyle name="Normal 6 9 5 3" xfId="38992"/>
    <cellStyle name="Normal 6 9 6" xfId="38993"/>
    <cellStyle name="Normal 6 9 7" xfId="38994"/>
    <cellStyle name="Normal 60" xfId="38995"/>
    <cellStyle name="Normal 60 2" xfId="38996"/>
    <cellStyle name="Normal 60 2 2" xfId="38997"/>
    <cellStyle name="Normal 60 2 2 2" xfId="38998"/>
    <cellStyle name="Normal 60 2 2 2 2" xfId="38999"/>
    <cellStyle name="Normal 60 2 2 2 2 2" xfId="39000"/>
    <cellStyle name="Normal 60 2 2 2 3" xfId="39001"/>
    <cellStyle name="Normal 60 2 2 3" xfId="39002"/>
    <cellStyle name="Normal 60 2 2 3 2" xfId="39003"/>
    <cellStyle name="Normal 60 2 2 4" xfId="39004"/>
    <cellStyle name="Normal 60 2 3" xfId="39005"/>
    <cellStyle name="Normal 60 2 3 2" xfId="39006"/>
    <cellStyle name="Normal 60 2 3 2 2" xfId="39007"/>
    <cellStyle name="Normal 60 2 3 3" xfId="39008"/>
    <cellStyle name="Normal 60 2 4" xfId="39009"/>
    <cellStyle name="Normal 60 2 4 2" xfId="39010"/>
    <cellStyle name="Normal 60 2 5" xfId="39011"/>
    <cellStyle name="Normal 60 3" xfId="39012"/>
    <cellStyle name="Normal 60 3 2" xfId="39013"/>
    <cellStyle name="Normal 60 3 2 2" xfId="39014"/>
    <cellStyle name="Normal 60 3 2 2 2" xfId="39015"/>
    <cellStyle name="Normal 60 3 2 2 2 2" xfId="39016"/>
    <cellStyle name="Normal 60 3 2 2 3" xfId="39017"/>
    <cellStyle name="Normal 60 3 2 3" xfId="39018"/>
    <cellStyle name="Normal 60 3 2 3 2" xfId="39019"/>
    <cellStyle name="Normal 60 3 2 4" xfId="39020"/>
    <cellStyle name="Normal 60 3 3" xfId="39021"/>
    <cellStyle name="Normal 60 3 3 2" xfId="39022"/>
    <cellStyle name="Normal 60 3 3 2 2" xfId="39023"/>
    <cellStyle name="Normal 60 3 3 3" xfId="39024"/>
    <cellStyle name="Normal 60 3 4" xfId="39025"/>
    <cellStyle name="Normal 60 3 4 2" xfId="39026"/>
    <cellStyle name="Normal 60 3 5" xfId="39027"/>
    <cellStyle name="Normal 60 4" xfId="39028"/>
    <cellStyle name="Normal 60 4 2" xfId="39029"/>
    <cellStyle name="Normal 60 4 2 2" xfId="39030"/>
    <cellStyle name="Normal 60 4 2 2 2" xfId="39031"/>
    <cellStyle name="Normal 60 4 2 3" xfId="39032"/>
    <cellStyle name="Normal 60 4 3" xfId="39033"/>
    <cellStyle name="Normal 60 4 3 2" xfId="39034"/>
    <cellStyle name="Normal 60 4 4" xfId="39035"/>
    <cellStyle name="Normal 60 5" xfId="39036"/>
    <cellStyle name="Normal 60 5 2" xfId="39037"/>
    <cellStyle name="Normal 60 5 2 2" xfId="39038"/>
    <cellStyle name="Normal 60 5 3" xfId="39039"/>
    <cellStyle name="Normal 60 6" xfId="39040"/>
    <cellStyle name="Normal 60 6 2" xfId="39041"/>
    <cellStyle name="Normal 60 7" xfId="39042"/>
    <cellStyle name="Normal 61" xfId="39043"/>
    <cellStyle name="Normal 61 2" xfId="39044"/>
    <cellStyle name="Normal 61 2 2" xfId="39045"/>
    <cellStyle name="Normal 61 2 2 2" xfId="39046"/>
    <cellStyle name="Normal 61 2 2 2 2" xfId="39047"/>
    <cellStyle name="Normal 61 2 2 2 2 2" xfId="39048"/>
    <cellStyle name="Normal 61 2 2 2 3" xfId="39049"/>
    <cellStyle name="Normal 61 2 2 3" xfId="39050"/>
    <cellStyle name="Normal 61 2 2 3 2" xfId="39051"/>
    <cellStyle name="Normal 61 2 2 4" xfId="39052"/>
    <cellStyle name="Normal 61 2 3" xfId="39053"/>
    <cellStyle name="Normal 61 2 3 2" xfId="39054"/>
    <cellStyle name="Normal 61 2 3 2 2" xfId="39055"/>
    <cellStyle name="Normal 61 2 3 3" xfId="39056"/>
    <cellStyle name="Normal 61 2 4" xfId="39057"/>
    <cellStyle name="Normal 61 2 4 2" xfId="39058"/>
    <cellStyle name="Normal 61 2 5" xfId="39059"/>
    <cellStyle name="Normal 61 3" xfId="39060"/>
    <cellStyle name="Normal 61 3 2" xfId="39061"/>
    <cellStyle name="Normal 61 3 2 2" xfId="39062"/>
    <cellStyle name="Normal 61 3 2 2 2" xfId="39063"/>
    <cellStyle name="Normal 61 3 2 2 2 2" xfId="39064"/>
    <cellStyle name="Normal 61 3 2 2 3" xfId="39065"/>
    <cellStyle name="Normal 61 3 2 3" xfId="39066"/>
    <cellStyle name="Normal 61 3 2 3 2" xfId="39067"/>
    <cellStyle name="Normal 61 3 2 4" xfId="39068"/>
    <cellStyle name="Normal 61 3 3" xfId="39069"/>
    <cellStyle name="Normal 61 3 3 2" xfId="39070"/>
    <cellStyle name="Normal 61 3 3 2 2" xfId="39071"/>
    <cellStyle name="Normal 61 3 3 3" xfId="39072"/>
    <cellStyle name="Normal 61 3 4" xfId="39073"/>
    <cellStyle name="Normal 61 3 4 2" xfId="39074"/>
    <cellStyle name="Normal 61 3 5" xfId="39075"/>
    <cellStyle name="Normal 61 4" xfId="39076"/>
    <cellStyle name="Normal 61 4 2" xfId="39077"/>
    <cellStyle name="Normal 61 4 2 2" xfId="39078"/>
    <cellStyle name="Normal 61 4 2 2 2" xfId="39079"/>
    <cellStyle name="Normal 61 4 2 3" xfId="39080"/>
    <cellStyle name="Normal 61 4 3" xfId="39081"/>
    <cellStyle name="Normal 61 4 3 2" xfId="39082"/>
    <cellStyle name="Normal 61 4 4" xfId="39083"/>
    <cellStyle name="Normal 61 5" xfId="39084"/>
    <cellStyle name="Normal 61 5 2" xfId="39085"/>
    <cellStyle name="Normal 61 5 2 2" xfId="39086"/>
    <cellStyle name="Normal 61 5 3" xfId="39087"/>
    <cellStyle name="Normal 61 6" xfId="39088"/>
    <cellStyle name="Normal 61 6 2" xfId="39089"/>
    <cellStyle name="Normal 61 7" xfId="39090"/>
    <cellStyle name="Normal 62" xfId="39091"/>
    <cellStyle name="Normal 62 2" xfId="39092"/>
    <cellStyle name="Normal 62 2 2" xfId="39093"/>
    <cellStyle name="Normal 62 2 2 2" xfId="39094"/>
    <cellStyle name="Normal 62 2 2 2 2" xfId="39095"/>
    <cellStyle name="Normal 62 2 2 2 2 2" xfId="39096"/>
    <cellStyle name="Normal 62 2 2 2 2 2 2" xfId="39097"/>
    <cellStyle name="Normal 62 2 2 2 2 3" xfId="39098"/>
    <cellStyle name="Normal 62 2 2 2 3" xfId="39099"/>
    <cellStyle name="Normal 62 2 2 2 3 2" xfId="39100"/>
    <cellStyle name="Normal 62 2 2 2 4" xfId="39101"/>
    <cellStyle name="Normal 62 2 2 3" xfId="39102"/>
    <cellStyle name="Normal 62 2 2 3 2" xfId="39103"/>
    <cellStyle name="Normal 62 2 2 3 2 2" xfId="39104"/>
    <cellStyle name="Normal 62 2 2 3 3" xfId="39105"/>
    <cellStyle name="Normal 62 2 2 4" xfId="39106"/>
    <cellStyle name="Normal 62 2 2 4 2" xfId="39107"/>
    <cellStyle name="Normal 62 2 2 5" xfId="39108"/>
    <cellStyle name="Normal 62 2 3" xfId="39109"/>
    <cellStyle name="Normal 62 2 3 2" xfId="39110"/>
    <cellStyle name="Normal 62 2 3 2 2" xfId="39111"/>
    <cellStyle name="Normal 62 2 3 2 2 2" xfId="39112"/>
    <cellStyle name="Normal 62 2 3 2 2 2 2" xfId="39113"/>
    <cellStyle name="Normal 62 2 3 2 2 3" xfId="39114"/>
    <cellStyle name="Normal 62 2 3 2 3" xfId="39115"/>
    <cellStyle name="Normal 62 2 3 2 3 2" xfId="39116"/>
    <cellStyle name="Normal 62 2 3 2 4" xfId="39117"/>
    <cellStyle name="Normal 62 2 3 3" xfId="39118"/>
    <cellStyle name="Normal 62 2 3 3 2" xfId="39119"/>
    <cellStyle name="Normal 62 2 3 3 2 2" xfId="39120"/>
    <cellStyle name="Normal 62 2 3 3 3" xfId="39121"/>
    <cellStyle name="Normal 62 2 3 4" xfId="39122"/>
    <cellStyle name="Normal 62 2 3 4 2" xfId="39123"/>
    <cellStyle name="Normal 62 2 3 5" xfId="39124"/>
    <cellStyle name="Normal 62 2 4" xfId="39125"/>
    <cellStyle name="Normal 62 2 4 2" xfId="39126"/>
    <cellStyle name="Normal 62 2 4 2 2" xfId="39127"/>
    <cellStyle name="Normal 62 2 4 2 2 2" xfId="39128"/>
    <cellStyle name="Normal 62 2 4 2 3" xfId="39129"/>
    <cellStyle name="Normal 62 2 4 3" xfId="39130"/>
    <cellStyle name="Normal 62 2 4 3 2" xfId="39131"/>
    <cellStyle name="Normal 62 2 4 4" xfId="39132"/>
    <cellStyle name="Normal 62 2 5" xfId="39133"/>
    <cellStyle name="Normal 62 2 5 2" xfId="39134"/>
    <cellStyle name="Normal 62 2 5 2 2" xfId="39135"/>
    <cellStyle name="Normal 62 2 5 3" xfId="39136"/>
    <cellStyle name="Normal 62 2 6" xfId="39137"/>
    <cellStyle name="Normal 62 2 6 2" xfId="39138"/>
    <cellStyle name="Normal 62 2 7" xfId="39139"/>
    <cellStyle name="Normal 62 3" xfId="39140"/>
    <cellStyle name="Normal 62 3 2" xfId="39141"/>
    <cellStyle name="Normal 62 3 2 2" xfId="39142"/>
    <cellStyle name="Normal 62 3 2 2 2" xfId="39143"/>
    <cellStyle name="Normal 62 3 2 2 2 2" xfId="39144"/>
    <cellStyle name="Normal 62 3 2 2 2 2 2" xfId="39145"/>
    <cellStyle name="Normal 62 3 2 2 2 3" xfId="39146"/>
    <cellStyle name="Normal 62 3 2 2 3" xfId="39147"/>
    <cellStyle name="Normal 62 3 2 2 3 2" xfId="39148"/>
    <cellStyle name="Normal 62 3 2 2 4" xfId="39149"/>
    <cellStyle name="Normal 62 3 2 3" xfId="39150"/>
    <cellStyle name="Normal 62 3 2 3 2" xfId="39151"/>
    <cellStyle name="Normal 62 3 2 3 2 2" xfId="39152"/>
    <cellStyle name="Normal 62 3 2 3 3" xfId="39153"/>
    <cellStyle name="Normal 62 3 2 4" xfId="39154"/>
    <cellStyle name="Normal 62 3 2 4 2" xfId="39155"/>
    <cellStyle name="Normal 62 3 2 5" xfId="39156"/>
    <cellStyle name="Normal 62 3 3" xfId="39157"/>
    <cellStyle name="Normal 62 3 3 2" xfId="39158"/>
    <cellStyle name="Normal 62 3 3 2 2" xfId="39159"/>
    <cellStyle name="Normal 62 3 3 2 2 2" xfId="39160"/>
    <cellStyle name="Normal 62 3 3 2 2 2 2" xfId="39161"/>
    <cellStyle name="Normal 62 3 3 2 2 3" xfId="39162"/>
    <cellStyle name="Normal 62 3 3 2 3" xfId="39163"/>
    <cellStyle name="Normal 62 3 3 2 3 2" xfId="39164"/>
    <cellStyle name="Normal 62 3 3 2 4" xfId="39165"/>
    <cellStyle name="Normal 62 3 3 3" xfId="39166"/>
    <cellStyle name="Normal 62 3 3 3 2" xfId="39167"/>
    <cellStyle name="Normal 62 3 3 3 2 2" xfId="39168"/>
    <cellStyle name="Normal 62 3 3 3 3" xfId="39169"/>
    <cellStyle name="Normal 62 3 3 4" xfId="39170"/>
    <cellStyle name="Normal 62 3 3 4 2" xfId="39171"/>
    <cellStyle name="Normal 62 3 3 5" xfId="39172"/>
    <cellStyle name="Normal 62 3 4" xfId="39173"/>
    <cellStyle name="Normal 62 3 4 2" xfId="39174"/>
    <cellStyle name="Normal 62 3 4 2 2" xfId="39175"/>
    <cellStyle name="Normal 62 3 4 2 2 2" xfId="39176"/>
    <cellStyle name="Normal 62 3 4 2 3" xfId="39177"/>
    <cellStyle name="Normal 62 3 4 3" xfId="39178"/>
    <cellStyle name="Normal 62 3 4 3 2" xfId="39179"/>
    <cellStyle name="Normal 62 3 4 4" xfId="39180"/>
    <cellStyle name="Normal 62 3 5" xfId="39181"/>
    <cellStyle name="Normal 62 3 5 2" xfId="39182"/>
    <cellStyle name="Normal 62 3 5 2 2" xfId="39183"/>
    <cellStyle name="Normal 62 3 5 3" xfId="39184"/>
    <cellStyle name="Normal 62 3 6" xfId="39185"/>
    <cellStyle name="Normal 62 3 6 2" xfId="39186"/>
    <cellStyle name="Normal 62 3 7" xfId="39187"/>
    <cellStyle name="Normal 62 4" xfId="39188"/>
    <cellStyle name="Normal 62 4 2" xfId="39189"/>
    <cellStyle name="Normal 62 4 2 2" xfId="39190"/>
    <cellStyle name="Normal 62 4 2 2 2" xfId="39191"/>
    <cellStyle name="Normal 62 4 2 2 2 2" xfId="39192"/>
    <cellStyle name="Normal 62 4 2 2 3" xfId="39193"/>
    <cellStyle name="Normal 62 4 2 3" xfId="39194"/>
    <cellStyle name="Normal 62 4 2 3 2" xfId="39195"/>
    <cellStyle name="Normal 62 4 2 4" xfId="39196"/>
    <cellStyle name="Normal 62 4 3" xfId="39197"/>
    <cellStyle name="Normal 62 4 3 2" xfId="39198"/>
    <cellStyle name="Normal 62 4 3 2 2" xfId="39199"/>
    <cellStyle name="Normal 62 4 3 3" xfId="39200"/>
    <cellStyle name="Normal 62 4 4" xfId="39201"/>
    <cellStyle name="Normal 62 4 4 2" xfId="39202"/>
    <cellStyle name="Normal 62 4 5" xfId="39203"/>
    <cellStyle name="Normal 62 5" xfId="39204"/>
    <cellStyle name="Normal 62 5 2" xfId="39205"/>
    <cellStyle name="Normal 62 5 2 2" xfId="39206"/>
    <cellStyle name="Normal 62 5 2 2 2" xfId="39207"/>
    <cellStyle name="Normal 62 5 2 2 2 2" xfId="39208"/>
    <cellStyle name="Normal 62 5 2 2 3" xfId="39209"/>
    <cellStyle name="Normal 62 5 2 3" xfId="39210"/>
    <cellStyle name="Normal 62 5 2 3 2" xfId="39211"/>
    <cellStyle name="Normal 62 5 2 4" xfId="39212"/>
    <cellStyle name="Normal 62 5 3" xfId="39213"/>
    <cellStyle name="Normal 62 5 3 2" xfId="39214"/>
    <cellStyle name="Normal 62 5 3 2 2" xfId="39215"/>
    <cellStyle name="Normal 62 5 3 3" xfId="39216"/>
    <cellStyle name="Normal 62 5 4" xfId="39217"/>
    <cellStyle name="Normal 62 5 4 2" xfId="39218"/>
    <cellStyle name="Normal 62 5 5" xfId="39219"/>
    <cellStyle name="Normal 62 6" xfId="39220"/>
    <cellStyle name="Normal 62 6 2" xfId="39221"/>
    <cellStyle name="Normal 62 6 2 2" xfId="39222"/>
    <cellStyle name="Normal 62 6 2 2 2" xfId="39223"/>
    <cellStyle name="Normal 62 6 2 3" xfId="39224"/>
    <cellStyle name="Normal 62 6 3" xfId="39225"/>
    <cellStyle name="Normal 62 6 3 2" xfId="39226"/>
    <cellStyle name="Normal 62 6 4" xfId="39227"/>
    <cellStyle name="Normal 62 7" xfId="39228"/>
    <cellStyle name="Normal 62 7 2" xfId="39229"/>
    <cellStyle name="Normal 62 7 2 2" xfId="39230"/>
    <cellStyle name="Normal 62 7 3" xfId="39231"/>
    <cellStyle name="Normal 62 8" xfId="39232"/>
    <cellStyle name="Normal 62 8 2" xfId="39233"/>
    <cellStyle name="Normal 62 9" xfId="39234"/>
    <cellStyle name="Normal 63" xfId="39235"/>
    <cellStyle name="Normal 63 2" xfId="39236"/>
    <cellStyle name="Normal 63 2 2" xfId="39237"/>
    <cellStyle name="Normal 63 2 2 2" xfId="39238"/>
    <cellStyle name="Normal 63 2 2 2 2" xfId="39239"/>
    <cellStyle name="Normal 63 2 2 2 2 2" xfId="39240"/>
    <cellStyle name="Normal 63 2 2 2 2 2 2" xfId="39241"/>
    <cellStyle name="Normal 63 2 2 2 2 3" xfId="39242"/>
    <cellStyle name="Normal 63 2 2 2 3" xfId="39243"/>
    <cellStyle name="Normal 63 2 2 2 3 2" xfId="39244"/>
    <cellStyle name="Normal 63 2 2 2 4" xfId="39245"/>
    <cellStyle name="Normal 63 2 2 3" xfId="39246"/>
    <cellStyle name="Normal 63 2 2 3 2" xfId="39247"/>
    <cellStyle name="Normal 63 2 2 3 2 2" xfId="39248"/>
    <cellStyle name="Normal 63 2 2 3 3" xfId="39249"/>
    <cellStyle name="Normal 63 2 2 4" xfId="39250"/>
    <cellStyle name="Normal 63 2 2 4 2" xfId="39251"/>
    <cellStyle name="Normal 63 2 2 5" xfId="39252"/>
    <cellStyle name="Normal 63 2 3" xfId="39253"/>
    <cellStyle name="Normal 63 2 3 2" xfId="39254"/>
    <cellStyle name="Normal 63 2 3 2 2" xfId="39255"/>
    <cellStyle name="Normal 63 2 3 2 2 2" xfId="39256"/>
    <cellStyle name="Normal 63 2 3 2 2 2 2" xfId="39257"/>
    <cellStyle name="Normal 63 2 3 2 2 3" xfId="39258"/>
    <cellStyle name="Normal 63 2 3 2 3" xfId="39259"/>
    <cellStyle name="Normal 63 2 3 2 3 2" xfId="39260"/>
    <cellStyle name="Normal 63 2 3 2 4" xfId="39261"/>
    <cellStyle name="Normal 63 2 3 3" xfId="39262"/>
    <cellStyle name="Normal 63 2 3 3 2" xfId="39263"/>
    <cellStyle name="Normal 63 2 3 3 2 2" xfId="39264"/>
    <cellStyle name="Normal 63 2 3 3 3" xfId="39265"/>
    <cellStyle name="Normal 63 2 3 4" xfId="39266"/>
    <cellStyle name="Normal 63 2 3 4 2" xfId="39267"/>
    <cellStyle name="Normal 63 2 3 5" xfId="39268"/>
    <cellStyle name="Normal 63 2 4" xfId="39269"/>
    <cellStyle name="Normal 63 2 4 2" xfId="39270"/>
    <cellStyle name="Normal 63 2 4 2 2" xfId="39271"/>
    <cellStyle name="Normal 63 2 4 2 2 2" xfId="39272"/>
    <cellStyle name="Normal 63 2 4 2 3" xfId="39273"/>
    <cellStyle name="Normal 63 2 4 3" xfId="39274"/>
    <cellStyle name="Normal 63 2 4 3 2" xfId="39275"/>
    <cellStyle name="Normal 63 2 4 4" xfId="39276"/>
    <cellStyle name="Normal 63 2 5" xfId="39277"/>
    <cellStyle name="Normal 63 2 5 2" xfId="39278"/>
    <cellStyle name="Normal 63 2 5 2 2" xfId="39279"/>
    <cellStyle name="Normal 63 2 5 3" xfId="39280"/>
    <cellStyle name="Normal 63 2 6" xfId="39281"/>
    <cellStyle name="Normal 63 2 6 2" xfId="39282"/>
    <cellStyle name="Normal 63 2 7" xfId="39283"/>
    <cellStyle name="Normal 63 3" xfId="39284"/>
    <cellStyle name="Normal 63 3 2" xfId="39285"/>
    <cellStyle name="Normal 63 3 2 2" xfId="39286"/>
    <cellStyle name="Normal 63 3 2 2 2" xfId="39287"/>
    <cellStyle name="Normal 63 3 2 2 2 2" xfId="39288"/>
    <cellStyle name="Normal 63 3 2 2 2 2 2" xfId="39289"/>
    <cellStyle name="Normal 63 3 2 2 2 3" xfId="39290"/>
    <cellStyle name="Normal 63 3 2 2 3" xfId="39291"/>
    <cellStyle name="Normal 63 3 2 2 3 2" xfId="39292"/>
    <cellStyle name="Normal 63 3 2 2 4" xfId="39293"/>
    <cellStyle name="Normal 63 3 2 3" xfId="39294"/>
    <cellStyle name="Normal 63 3 2 3 2" xfId="39295"/>
    <cellStyle name="Normal 63 3 2 3 2 2" xfId="39296"/>
    <cellStyle name="Normal 63 3 2 3 3" xfId="39297"/>
    <cellStyle name="Normal 63 3 2 4" xfId="39298"/>
    <cellStyle name="Normal 63 3 2 4 2" xfId="39299"/>
    <cellStyle name="Normal 63 3 2 5" xfId="39300"/>
    <cellStyle name="Normal 63 3 3" xfId="39301"/>
    <cellStyle name="Normal 63 3 3 2" xfId="39302"/>
    <cellStyle name="Normal 63 3 3 2 2" xfId="39303"/>
    <cellStyle name="Normal 63 3 3 2 2 2" xfId="39304"/>
    <cellStyle name="Normal 63 3 3 2 2 2 2" xfId="39305"/>
    <cellStyle name="Normal 63 3 3 2 2 3" xfId="39306"/>
    <cellStyle name="Normal 63 3 3 2 3" xfId="39307"/>
    <cellStyle name="Normal 63 3 3 2 3 2" xfId="39308"/>
    <cellStyle name="Normal 63 3 3 2 4" xfId="39309"/>
    <cellStyle name="Normal 63 3 3 3" xfId="39310"/>
    <cellStyle name="Normal 63 3 3 3 2" xfId="39311"/>
    <cellStyle name="Normal 63 3 3 3 2 2" xfId="39312"/>
    <cellStyle name="Normal 63 3 3 3 3" xfId="39313"/>
    <cellStyle name="Normal 63 3 3 4" xfId="39314"/>
    <cellStyle name="Normal 63 3 3 4 2" xfId="39315"/>
    <cellStyle name="Normal 63 3 3 5" xfId="39316"/>
    <cellStyle name="Normal 63 3 4" xfId="39317"/>
    <cellStyle name="Normal 63 3 4 2" xfId="39318"/>
    <cellStyle name="Normal 63 3 4 2 2" xfId="39319"/>
    <cellStyle name="Normal 63 3 4 2 2 2" xfId="39320"/>
    <cellStyle name="Normal 63 3 4 2 3" xfId="39321"/>
    <cellStyle name="Normal 63 3 4 3" xfId="39322"/>
    <cellStyle name="Normal 63 3 4 3 2" xfId="39323"/>
    <cellStyle name="Normal 63 3 4 4" xfId="39324"/>
    <cellStyle name="Normal 63 3 5" xfId="39325"/>
    <cellStyle name="Normal 63 3 5 2" xfId="39326"/>
    <cellStyle name="Normal 63 3 5 2 2" xfId="39327"/>
    <cellStyle name="Normal 63 3 5 3" xfId="39328"/>
    <cellStyle name="Normal 63 3 6" xfId="39329"/>
    <cellStyle name="Normal 63 3 6 2" xfId="39330"/>
    <cellStyle name="Normal 63 3 7" xfId="39331"/>
    <cellStyle name="Normal 63 4" xfId="39332"/>
    <cellStyle name="Normal 63 4 2" xfId="39333"/>
    <cellStyle name="Normal 63 4 2 2" xfId="39334"/>
    <cellStyle name="Normal 63 4 2 2 2" xfId="39335"/>
    <cellStyle name="Normal 63 4 2 2 2 2" xfId="39336"/>
    <cellStyle name="Normal 63 4 2 2 3" xfId="39337"/>
    <cellStyle name="Normal 63 4 2 3" xfId="39338"/>
    <cellStyle name="Normal 63 4 2 3 2" xfId="39339"/>
    <cellStyle name="Normal 63 4 2 4" xfId="39340"/>
    <cellStyle name="Normal 63 4 3" xfId="39341"/>
    <cellStyle name="Normal 63 4 3 2" xfId="39342"/>
    <cellStyle name="Normal 63 4 3 2 2" xfId="39343"/>
    <cellStyle name="Normal 63 4 3 3" xfId="39344"/>
    <cellStyle name="Normal 63 4 4" xfId="39345"/>
    <cellStyle name="Normal 63 4 4 2" xfId="39346"/>
    <cellStyle name="Normal 63 4 5" xfId="39347"/>
    <cellStyle name="Normal 63 5" xfId="39348"/>
    <cellStyle name="Normal 63 5 2" xfId="39349"/>
    <cellStyle name="Normal 63 5 2 2" xfId="39350"/>
    <cellStyle name="Normal 63 5 2 2 2" xfId="39351"/>
    <cellStyle name="Normal 63 5 2 2 2 2" xfId="39352"/>
    <cellStyle name="Normal 63 5 2 2 3" xfId="39353"/>
    <cellStyle name="Normal 63 5 2 3" xfId="39354"/>
    <cellStyle name="Normal 63 5 2 3 2" xfId="39355"/>
    <cellStyle name="Normal 63 5 2 4" xfId="39356"/>
    <cellStyle name="Normal 63 5 3" xfId="39357"/>
    <cellStyle name="Normal 63 5 3 2" xfId="39358"/>
    <cellStyle name="Normal 63 5 3 2 2" xfId="39359"/>
    <cellStyle name="Normal 63 5 3 3" xfId="39360"/>
    <cellStyle name="Normal 63 5 4" xfId="39361"/>
    <cellStyle name="Normal 63 5 4 2" xfId="39362"/>
    <cellStyle name="Normal 63 5 5" xfId="39363"/>
    <cellStyle name="Normal 63 6" xfId="39364"/>
    <cellStyle name="Normal 63 6 2" xfId="39365"/>
    <cellStyle name="Normal 63 6 2 2" xfId="39366"/>
    <cellStyle name="Normal 63 6 2 2 2" xfId="39367"/>
    <cellStyle name="Normal 63 6 2 3" xfId="39368"/>
    <cellStyle name="Normal 63 6 3" xfId="39369"/>
    <cellStyle name="Normal 63 6 3 2" xfId="39370"/>
    <cellStyle name="Normal 63 6 4" xfId="39371"/>
    <cellStyle name="Normal 63 7" xfId="39372"/>
    <cellStyle name="Normal 63 7 2" xfId="39373"/>
    <cellStyle name="Normal 63 7 2 2" xfId="39374"/>
    <cellStyle name="Normal 63 7 3" xfId="39375"/>
    <cellStyle name="Normal 63 8" xfId="39376"/>
    <cellStyle name="Normal 63 8 2" xfId="39377"/>
    <cellStyle name="Normal 63 9" xfId="39378"/>
    <cellStyle name="Normal 64" xfId="39379"/>
    <cellStyle name="Normal 64 2" xfId="39380"/>
    <cellStyle name="Normal 64 2 2" xfId="39381"/>
    <cellStyle name="Normal 64 2 2 2" xfId="39382"/>
    <cellStyle name="Normal 64 2 2 2 2" xfId="39383"/>
    <cellStyle name="Normal 64 2 2 2 2 2" xfId="39384"/>
    <cellStyle name="Normal 64 2 2 2 3" xfId="39385"/>
    <cellStyle name="Normal 64 2 2 3" xfId="39386"/>
    <cellStyle name="Normal 64 2 2 3 2" xfId="39387"/>
    <cellStyle name="Normal 64 2 2 4" xfId="39388"/>
    <cellStyle name="Normal 64 2 3" xfId="39389"/>
    <cellStyle name="Normal 64 2 3 2" xfId="39390"/>
    <cellStyle name="Normal 64 2 3 2 2" xfId="39391"/>
    <cellStyle name="Normal 64 2 3 3" xfId="39392"/>
    <cellStyle name="Normal 64 2 4" xfId="39393"/>
    <cellStyle name="Normal 64 2 4 2" xfId="39394"/>
    <cellStyle name="Normal 64 2 5" xfId="39395"/>
    <cellStyle name="Normal 64 3" xfId="39396"/>
    <cellStyle name="Normal 64 3 2" xfId="39397"/>
    <cellStyle name="Normal 64 3 2 2" xfId="39398"/>
    <cellStyle name="Normal 64 3 2 2 2" xfId="39399"/>
    <cellStyle name="Normal 64 3 2 2 2 2" xfId="39400"/>
    <cellStyle name="Normal 64 3 2 2 3" xfId="39401"/>
    <cellStyle name="Normal 64 3 2 3" xfId="39402"/>
    <cellStyle name="Normal 64 3 2 3 2" xfId="39403"/>
    <cellStyle name="Normal 64 3 2 4" xfId="39404"/>
    <cellStyle name="Normal 64 3 3" xfId="39405"/>
    <cellStyle name="Normal 64 3 3 2" xfId="39406"/>
    <cellStyle name="Normal 64 3 3 2 2" xfId="39407"/>
    <cellStyle name="Normal 64 3 3 3" xfId="39408"/>
    <cellStyle name="Normal 64 3 4" xfId="39409"/>
    <cellStyle name="Normal 64 3 4 2" xfId="39410"/>
    <cellStyle name="Normal 64 3 5" xfId="39411"/>
    <cellStyle name="Normal 64 4" xfId="39412"/>
    <cellStyle name="Normal 64 4 2" xfId="39413"/>
    <cellStyle name="Normal 64 4 2 2" xfId="39414"/>
    <cellStyle name="Normal 64 4 2 2 2" xfId="39415"/>
    <cellStyle name="Normal 64 4 2 3" xfId="39416"/>
    <cellStyle name="Normal 64 4 3" xfId="39417"/>
    <cellStyle name="Normal 64 4 3 2" xfId="39418"/>
    <cellStyle name="Normal 64 4 4" xfId="39419"/>
    <cellStyle name="Normal 64 5" xfId="39420"/>
    <cellStyle name="Normal 64 5 2" xfId="39421"/>
    <cellStyle name="Normal 64 5 2 2" xfId="39422"/>
    <cellStyle name="Normal 64 5 3" xfId="39423"/>
    <cellStyle name="Normal 64 6" xfId="39424"/>
    <cellStyle name="Normal 64 6 2" xfId="39425"/>
    <cellStyle name="Normal 64 7" xfId="39426"/>
    <cellStyle name="Normal 65" xfId="39427"/>
    <cellStyle name="Normal 65 10" xfId="39428"/>
    <cellStyle name="Normal 65 2" xfId="39429"/>
    <cellStyle name="Normal 65 2 2" xfId="39430"/>
    <cellStyle name="Normal 65 2 2 2" xfId="39431"/>
    <cellStyle name="Normal 65 2 2 2 2" xfId="39432"/>
    <cellStyle name="Normal 65 2 2 2 2 2" xfId="39433"/>
    <cellStyle name="Normal 65 2 2 2 2 2 2" xfId="39434"/>
    <cellStyle name="Normal 65 2 2 2 2 2 3" xfId="39435"/>
    <cellStyle name="Normal 65 2 2 2 2 3" xfId="39436"/>
    <cellStyle name="Normal 65 2 2 2 3" xfId="39437"/>
    <cellStyle name="Normal 65 2 2 2 3 2" xfId="39438"/>
    <cellStyle name="Normal 65 2 2 2 4" xfId="39439"/>
    <cellStyle name="Normal 65 2 2 3" xfId="39440"/>
    <cellStyle name="Normal 65 2 2 3 2" xfId="39441"/>
    <cellStyle name="Normal 65 2 2 4" xfId="39442"/>
    <cellStyle name="Normal 65 2 2 5" xfId="39443"/>
    <cellStyle name="Normal 65 2 3" xfId="39444"/>
    <cellStyle name="Normal 65 2 3 2" xfId="39445"/>
    <cellStyle name="Normal 65 2 3 2 2" xfId="39446"/>
    <cellStyle name="Normal 65 2 3 3" xfId="39447"/>
    <cellStyle name="Normal 65 2 4" xfId="39448"/>
    <cellStyle name="Normal 65 2 4 2" xfId="39449"/>
    <cellStyle name="Normal 65 2 5" xfId="39450"/>
    <cellStyle name="Normal 65 2 6" xfId="39451"/>
    <cellStyle name="Normal 65 2 7" xfId="39452"/>
    <cellStyle name="Normal 65 3" xfId="39453"/>
    <cellStyle name="Normal 65 3 2" xfId="39454"/>
    <cellStyle name="Normal 65 3 2 2" xfId="39455"/>
    <cellStyle name="Normal 65 3 2 2 2" xfId="39456"/>
    <cellStyle name="Normal 65 3 2 2 2 2" xfId="39457"/>
    <cellStyle name="Normal 65 3 2 2 3" xfId="39458"/>
    <cellStyle name="Normal 65 3 2 3" xfId="39459"/>
    <cellStyle name="Normal 65 3 2 3 2" xfId="39460"/>
    <cellStyle name="Normal 65 3 2 4" xfId="39461"/>
    <cellStyle name="Normal 65 3 3" xfId="39462"/>
    <cellStyle name="Normal 65 3 3 2" xfId="39463"/>
    <cellStyle name="Normal 65 3 3 2 2" xfId="39464"/>
    <cellStyle name="Normal 65 3 3 3" xfId="39465"/>
    <cellStyle name="Normal 65 3 4" xfId="39466"/>
    <cellStyle name="Normal 65 3 4 2" xfId="39467"/>
    <cellStyle name="Normal 65 3 5" xfId="39468"/>
    <cellStyle name="Normal 65 4" xfId="39469"/>
    <cellStyle name="Normal 65 4 2" xfId="39470"/>
    <cellStyle name="Normal 65 4 2 2" xfId="39471"/>
    <cellStyle name="Normal 65 4 2 2 2" xfId="39472"/>
    <cellStyle name="Normal 65 4 2 3" xfId="39473"/>
    <cellStyle name="Normal 65 4 3" xfId="39474"/>
    <cellStyle name="Normal 65 4 3 2" xfId="39475"/>
    <cellStyle name="Normal 65 4 4" xfId="39476"/>
    <cellStyle name="Normal 65 5" xfId="39477"/>
    <cellStyle name="Normal 65 5 2" xfId="39478"/>
    <cellStyle name="Normal 65 5 2 2" xfId="39479"/>
    <cellStyle name="Normal 65 5 3" xfId="39480"/>
    <cellStyle name="Normal 65 6" xfId="39481"/>
    <cellStyle name="Normal 65 6 2" xfId="39482"/>
    <cellStyle name="Normal 65 6 2 2" xfId="39483"/>
    <cellStyle name="Normal 65 6 2 2 2" xfId="39484"/>
    <cellStyle name="Normal 65 6 3" xfId="39485"/>
    <cellStyle name="Normal 65 6 4" xfId="39486"/>
    <cellStyle name="Normal 65 7" xfId="39487"/>
    <cellStyle name="Normal 65 7 2" xfId="39488"/>
    <cellStyle name="Normal 65 7 3" xfId="39489"/>
    <cellStyle name="Normal 65 8" xfId="39490"/>
    <cellStyle name="Normal 65 9" xfId="39491"/>
    <cellStyle name="Normal 66" xfId="39492"/>
    <cellStyle name="Normal 66 10" xfId="39493"/>
    <cellStyle name="Normal 66 2" xfId="39494"/>
    <cellStyle name="Normal 66 2 2" xfId="39495"/>
    <cellStyle name="Normal 66 2 2 2" xfId="39496"/>
    <cellStyle name="Normal 66 2 2 2 2" xfId="39497"/>
    <cellStyle name="Normal 66 2 2 2 2 2" xfId="39498"/>
    <cellStyle name="Normal 66 2 2 2 2 2 2" xfId="39499"/>
    <cellStyle name="Normal 66 2 2 2 2 2 3" xfId="39500"/>
    <cellStyle name="Normal 66 2 2 2 2 3" xfId="39501"/>
    <cellStyle name="Normal 66 2 2 2 2 4" xfId="39502"/>
    <cellStyle name="Normal 66 2 2 2 3" xfId="39503"/>
    <cellStyle name="Normal 66 2 2 2 3 2" xfId="39504"/>
    <cellStyle name="Normal 66 2 2 2 3 3" xfId="39505"/>
    <cellStyle name="Normal 66 2 2 2 4" xfId="39506"/>
    <cellStyle name="Normal 66 2 2 2 5" xfId="39507"/>
    <cellStyle name="Normal 66 2 2 3" xfId="39508"/>
    <cellStyle name="Normal 66 2 2 3 2" xfId="39509"/>
    <cellStyle name="Normal 66 2 2 3 2 2" xfId="39510"/>
    <cellStyle name="Normal 66 2 2 3 2 3" xfId="39511"/>
    <cellStyle name="Normal 66 2 2 3 3" xfId="39512"/>
    <cellStyle name="Normal 66 2 2 3 4" xfId="39513"/>
    <cellStyle name="Normal 66 2 2 4" xfId="39514"/>
    <cellStyle name="Normal 66 2 2 4 2" xfId="39515"/>
    <cellStyle name="Normal 66 2 2 4 3" xfId="39516"/>
    <cellStyle name="Normal 66 2 2 5" xfId="39517"/>
    <cellStyle name="Normal 66 2 2 6" xfId="39518"/>
    <cellStyle name="Normal 66 2 3" xfId="39519"/>
    <cellStyle name="Normal 66 2 3 2" xfId="39520"/>
    <cellStyle name="Normal 66 2 3 2 2" xfId="39521"/>
    <cellStyle name="Normal 66 2 3 2 2 2" xfId="39522"/>
    <cellStyle name="Normal 66 2 3 2 2 3" xfId="39523"/>
    <cellStyle name="Normal 66 2 3 2 3" xfId="39524"/>
    <cellStyle name="Normal 66 2 3 2 4" xfId="39525"/>
    <cellStyle name="Normal 66 2 3 3" xfId="39526"/>
    <cellStyle name="Normal 66 2 3 3 2" xfId="39527"/>
    <cellStyle name="Normal 66 2 3 3 3" xfId="39528"/>
    <cellStyle name="Normal 66 2 3 4" xfId="39529"/>
    <cellStyle name="Normal 66 2 3 5" xfId="39530"/>
    <cellStyle name="Normal 66 2 4" xfId="39531"/>
    <cellStyle name="Normal 66 2 4 2" xfId="39532"/>
    <cellStyle name="Normal 66 2 4 2 2" xfId="39533"/>
    <cellStyle name="Normal 66 2 4 2 3" xfId="39534"/>
    <cellStyle name="Normal 66 2 4 3" xfId="39535"/>
    <cellStyle name="Normal 66 2 4 4" xfId="39536"/>
    <cellStyle name="Normal 66 2 5" xfId="39537"/>
    <cellStyle name="Normal 66 2 5 2" xfId="39538"/>
    <cellStyle name="Normal 66 2 5 3" xfId="39539"/>
    <cellStyle name="Normal 66 2 6" xfId="39540"/>
    <cellStyle name="Normal 66 2 7" xfId="39541"/>
    <cellStyle name="Normal 66 3" xfId="39542"/>
    <cellStyle name="Normal 66 3 2" xfId="39543"/>
    <cellStyle name="Normal 66 3 2 2" xfId="39544"/>
    <cellStyle name="Normal 66 3 2 2 2" xfId="39545"/>
    <cellStyle name="Normal 66 3 2 2 2 2" xfId="39546"/>
    <cellStyle name="Normal 66 3 2 2 2 2 2" xfId="39547"/>
    <cellStyle name="Normal 66 3 2 2 2 2 3" xfId="39548"/>
    <cellStyle name="Normal 66 3 2 2 2 3" xfId="39549"/>
    <cellStyle name="Normal 66 3 2 2 2 4" xfId="39550"/>
    <cellStyle name="Normal 66 3 2 2 3" xfId="39551"/>
    <cellStyle name="Normal 66 3 2 2 3 2" xfId="39552"/>
    <cellStyle name="Normal 66 3 2 2 3 3" xfId="39553"/>
    <cellStyle name="Normal 66 3 2 2 4" xfId="39554"/>
    <cellStyle name="Normal 66 3 2 2 5" xfId="39555"/>
    <cellStyle name="Normal 66 3 2 3" xfId="39556"/>
    <cellStyle name="Normal 66 3 2 3 2" xfId="39557"/>
    <cellStyle name="Normal 66 3 2 3 2 2" xfId="39558"/>
    <cellStyle name="Normal 66 3 2 3 2 3" xfId="39559"/>
    <cellStyle name="Normal 66 3 2 3 3" xfId="39560"/>
    <cellStyle name="Normal 66 3 2 3 4" xfId="39561"/>
    <cellStyle name="Normal 66 3 2 4" xfId="39562"/>
    <cellStyle name="Normal 66 3 2 4 2" xfId="39563"/>
    <cellStyle name="Normal 66 3 2 4 3" xfId="39564"/>
    <cellStyle name="Normal 66 3 2 5" xfId="39565"/>
    <cellStyle name="Normal 66 3 2 6" xfId="39566"/>
    <cellStyle name="Normal 66 3 3" xfId="39567"/>
    <cellStyle name="Normal 66 3 3 2" xfId="39568"/>
    <cellStyle name="Normal 66 3 3 2 2" xfId="39569"/>
    <cellStyle name="Normal 66 3 3 2 2 2" xfId="39570"/>
    <cellStyle name="Normal 66 3 3 2 2 3" xfId="39571"/>
    <cellStyle name="Normal 66 3 3 2 3" xfId="39572"/>
    <cellStyle name="Normal 66 3 3 2 4" xfId="39573"/>
    <cellStyle name="Normal 66 3 3 3" xfId="39574"/>
    <cellStyle name="Normal 66 3 3 3 2" xfId="39575"/>
    <cellStyle name="Normal 66 3 3 3 3" xfId="39576"/>
    <cellStyle name="Normal 66 3 3 4" xfId="39577"/>
    <cellStyle name="Normal 66 3 3 5" xfId="39578"/>
    <cellStyle name="Normal 66 3 4" xfId="39579"/>
    <cellStyle name="Normal 66 3 4 2" xfId="39580"/>
    <cellStyle name="Normal 66 3 4 2 2" xfId="39581"/>
    <cellStyle name="Normal 66 3 4 2 3" xfId="39582"/>
    <cellStyle name="Normal 66 3 4 3" xfId="39583"/>
    <cellStyle name="Normal 66 3 4 4" xfId="39584"/>
    <cellStyle name="Normal 66 3 5" xfId="39585"/>
    <cellStyle name="Normal 66 3 5 2" xfId="39586"/>
    <cellStyle name="Normal 66 3 5 3" xfId="39587"/>
    <cellStyle name="Normal 66 3 6" xfId="39588"/>
    <cellStyle name="Normal 66 3 7" xfId="39589"/>
    <cellStyle name="Normal 66 4" xfId="39590"/>
    <cellStyle name="Normal 66 4 2" xfId="39591"/>
    <cellStyle name="Normal 66 4 2 2" xfId="39592"/>
    <cellStyle name="Normal 66 4 2 2 2" xfId="39593"/>
    <cellStyle name="Normal 66 4 2 2 2 2" xfId="39594"/>
    <cellStyle name="Normal 66 4 2 2 2 3" xfId="39595"/>
    <cellStyle name="Normal 66 4 2 2 3" xfId="39596"/>
    <cellStyle name="Normal 66 4 2 2 4" xfId="39597"/>
    <cellStyle name="Normal 66 4 2 3" xfId="39598"/>
    <cellStyle name="Normal 66 4 2 3 2" xfId="39599"/>
    <cellStyle name="Normal 66 4 2 3 3" xfId="39600"/>
    <cellStyle name="Normal 66 4 2 4" xfId="39601"/>
    <cellStyle name="Normal 66 4 2 5" xfId="39602"/>
    <cellStyle name="Normal 66 4 3" xfId="39603"/>
    <cellStyle name="Normal 66 4 3 2" xfId="39604"/>
    <cellStyle name="Normal 66 4 3 2 2" xfId="39605"/>
    <cellStyle name="Normal 66 4 3 2 3" xfId="39606"/>
    <cellStyle name="Normal 66 4 3 3" xfId="39607"/>
    <cellStyle name="Normal 66 4 3 4" xfId="39608"/>
    <cellStyle name="Normal 66 4 4" xfId="39609"/>
    <cellStyle name="Normal 66 4 4 2" xfId="39610"/>
    <cellStyle name="Normal 66 4 4 3" xfId="39611"/>
    <cellStyle name="Normal 66 4 5" xfId="39612"/>
    <cellStyle name="Normal 66 4 6" xfId="39613"/>
    <cellStyle name="Normal 66 5" xfId="39614"/>
    <cellStyle name="Normal 66 5 2" xfId="39615"/>
    <cellStyle name="Normal 66 5 2 2" xfId="39616"/>
    <cellStyle name="Normal 66 5 2 2 2" xfId="39617"/>
    <cellStyle name="Normal 66 5 2 2 3" xfId="39618"/>
    <cellStyle name="Normal 66 5 2 3" xfId="39619"/>
    <cellStyle name="Normal 66 5 2 4" xfId="39620"/>
    <cellStyle name="Normal 66 5 3" xfId="39621"/>
    <cellStyle name="Normal 66 5 3 2" xfId="39622"/>
    <cellStyle name="Normal 66 5 3 3" xfId="39623"/>
    <cellStyle name="Normal 66 5 4" xfId="39624"/>
    <cellStyle name="Normal 66 5 5" xfId="39625"/>
    <cellStyle name="Normal 66 6" xfId="39626"/>
    <cellStyle name="Normal 66 6 2" xfId="39627"/>
    <cellStyle name="Normal 66 6 2 2" xfId="39628"/>
    <cellStyle name="Normal 66 6 2 3" xfId="39629"/>
    <cellStyle name="Normal 66 6 3" xfId="39630"/>
    <cellStyle name="Normal 66 6 4" xfId="39631"/>
    <cellStyle name="Normal 66 7" xfId="39632"/>
    <cellStyle name="Normal 66 7 2" xfId="39633"/>
    <cellStyle name="Normal 66 7 2 2" xfId="39634"/>
    <cellStyle name="Normal 66 7 2 3" xfId="39635"/>
    <cellStyle name="Normal 66 7 3" xfId="39636"/>
    <cellStyle name="Normal 66 7 4" xfId="39637"/>
    <cellStyle name="Normal 66 8" xfId="39638"/>
    <cellStyle name="Normal 66 8 2" xfId="39639"/>
    <cellStyle name="Normal 66 8 3" xfId="39640"/>
    <cellStyle name="Normal 66 9" xfId="39641"/>
    <cellStyle name="Normal 67" xfId="39642"/>
    <cellStyle name="Normal 67 2" xfId="39643"/>
    <cellStyle name="Normal 67 2 2" xfId="39644"/>
    <cellStyle name="Normal 67 3" xfId="39645"/>
    <cellStyle name="Normal 68" xfId="39646"/>
    <cellStyle name="Normal 68 2" xfId="39647"/>
    <cellStyle name="Normal 68 2 2" xfId="39648"/>
    <cellStyle name="Normal 68 3" xfId="39649"/>
    <cellStyle name="Normal 69" xfId="39650"/>
    <cellStyle name="Normal 69 2" xfId="39651"/>
    <cellStyle name="Normal 69 2 2" xfId="39652"/>
    <cellStyle name="Normal 69 3" xfId="39653"/>
    <cellStyle name="Normal 7" xfId="39654"/>
    <cellStyle name="Normal 7 10" xfId="39655"/>
    <cellStyle name="Normal 7 10 2" xfId="39656"/>
    <cellStyle name="Normal 7 10 2 2" xfId="39657"/>
    <cellStyle name="Normal 7 10 3" xfId="39658"/>
    <cellStyle name="Normal 7 11" xfId="39659"/>
    <cellStyle name="Normal 7 12" xfId="39660"/>
    <cellStyle name="Normal 7 12 2" xfId="39661"/>
    <cellStyle name="Normal 7 13" xfId="39662"/>
    <cellStyle name="Normal 7 14" xfId="39663"/>
    <cellStyle name="Normal 7 2" xfId="39664"/>
    <cellStyle name="Normal 7 2 2" xfId="39665"/>
    <cellStyle name="Normal 7 2 2 2" xfId="39666"/>
    <cellStyle name="Normal 7 2 2 2 2" xfId="39667"/>
    <cellStyle name="Normal 7 2 2 2 2 2" xfId="39668"/>
    <cellStyle name="Normal 7 2 2 2 2 2 2" xfId="39669"/>
    <cellStyle name="Normal 7 2 2 2 2 2 2 2" xfId="39670"/>
    <cellStyle name="Normal 7 2 2 2 2 2 3" xfId="39671"/>
    <cellStyle name="Normal 7 2 2 2 2 3" xfId="39672"/>
    <cellStyle name="Normal 7 2 2 2 2 3 2" xfId="39673"/>
    <cellStyle name="Normal 7 2 2 2 2 4" xfId="39674"/>
    <cellStyle name="Normal 7 2 2 2 3" xfId="39675"/>
    <cellStyle name="Normal 7 2 2 2 3 2" xfId="39676"/>
    <cellStyle name="Normal 7 2 2 2 3 2 2" xfId="39677"/>
    <cellStyle name="Normal 7 2 2 2 3 3" xfId="39678"/>
    <cellStyle name="Normal 7 2 2 2 4" xfId="39679"/>
    <cellStyle name="Normal 7 2 2 2 4 2" xfId="39680"/>
    <cellStyle name="Normal 7 2 2 2 5" xfId="39681"/>
    <cellStyle name="Normal 7 2 2 3" xfId="39682"/>
    <cellStyle name="Normal 7 2 2 3 2" xfId="39683"/>
    <cellStyle name="Normal 7 2 2 3 2 2" xfId="39684"/>
    <cellStyle name="Normal 7 2 2 3 2 2 2" xfId="39685"/>
    <cellStyle name="Normal 7 2 2 3 2 2 2 2" xfId="39686"/>
    <cellStyle name="Normal 7 2 2 3 2 2 3" xfId="39687"/>
    <cellStyle name="Normal 7 2 2 3 2 3" xfId="39688"/>
    <cellStyle name="Normal 7 2 2 3 2 3 2" xfId="39689"/>
    <cellStyle name="Normal 7 2 2 3 2 4" xfId="39690"/>
    <cellStyle name="Normal 7 2 2 3 3" xfId="39691"/>
    <cellStyle name="Normal 7 2 2 3 3 2" xfId="39692"/>
    <cellStyle name="Normal 7 2 2 3 3 2 2" xfId="39693"/>
    <cellStyle name="Normal 7 2 2 3 3 3" xfId="39694"/>
    <cellStyle name="Normal 7 2 2 3 4" xfId="39695"/>
    <cellStyle name="Normal 7 2 2 3 4 2" xfId="39696"/>
    <cellStyle name="Normal 7 2 2 3 5" xfId="39697"/>
    <cellStyle name="Normal 7 2 2 4" xfId="39698"/>
    <cellStyle name="Normal 7 2 2 4 2" xfId="39699"/>
    <cellStyle name="Normal 7 2 2 4 2 2" xfId="39700"/>
    <cellStyle name="Normal 7 2 2 4 2 2 2" xfId="39701"/>
    <cellStyle name="Normal 7 2 2 4 2 3" xfId="39702"/>
    <cellStyle name="Normal 7 2 2 4 3" xfId="39703"/>
    <cellStyle name="Normal 7 2 2 4 3 2" xfId="39704"/>
    <cellStyle name="Normal 7 2 2 4 4" xfId="39705"/>
    <cellStyle name="Normal 7 2 2 5" xfId="39706"/>
    <cellStyle name="Normal 7 2 2 5 2" xfId="39707"/>
    <cellStyle name="Normal 7 2 2 5 2 2" xfId="39708"/>
    <cellStyle name="Normal 7 2 2 5 3" xfId="39709"/>
    <cellStyle name="Normal 7 2 2 6" xfId="39710"/>
    <cellStyle name="Normal 7 2 2 6 2" xfId="39711"/>
    <cellStyle name="Normal 7 2 2 7" xfId="39712"/>
    <cellStyle name="Normal 7 2 3" xfId="39713"/>
    <cellStyle name="Normal 7 2 3 2" xfId="39714"/>
    <cellStyle name="Normal 7 2 3 2 2" xfId="39715"/>
    <cellStyle name="Normal 7 2 3 2 2 2" xfId="39716"/>
    <cellStyle name="Normal 7 2 3 2 2 2 2" xfId="39717"/>
    <cellStyle name="Normal 7 2 3 2 2 2 2 2" xfId="39718"/>
    <cellStyle name="Normal 7 2 3 2 2 2 3" xfId="39719"/>
    <cellStyle name="Normal 7 2 3 2 2 3" xfId="39720"/>
    <cellStyle name="Normal 7 2 3 2 2 3 2" xfId="39721"/>
    <cellStyle name="Normal 7 2 3 2 2 4" xfId="39722"/>
    <cellStyle name="Normal 7 2 3 2 3" xfId="39723"/>
    <cellStyle name="Normal 7 2 3 2 3 2" xfId="39724"/>
    <cellStyle name="Normal 7 2 3 2 3 2 2" xfId="39725"/>
    <cellStyle name="Normal 7 2 3 2 3 3" xfId="39726"/>
    <cellStyle name="Normal 7 2 3 2 4" xfId="39727"/>
    <cellStyle name="Normal 7 2 3 2 4 2" xfId="39728"/>
    <cellStyle name="Normal 7 2 3 2 5" xfId="39729"/>
    <cellStyle name="Normal 7 2 3 3" xfId="39730"/>
    <cellStyle name="Normal 7 2 3 3 2" xfId="39731"/>
    <cellStyle name="Normal 7 2 3 3 2 2" xfId="39732"/>
    <cellStyle name="Normal 7 2 3 3 2 2 2" xfId="39733"/>
    <cellStyle name="Normal 7 2 3 3 2 2 2 2" xfId="39734"/>
    <cellStyle name="Normal 7 2 3 3 2 2 3" xfId="39735"/>
    <cellStyle name="Normal 7 2 3 3 2 3" xfId="39736"/>
    <cellStyle name="Normal 7 2 3 3 2 3 2" xfId="39737"/>
    <cellStyle name="Normal 7 2 3 3 2 4" xfId="39738"/>
    <cellStyle name="Normal 7 2 3 3 3" xfId="39739"/>
    <cellStyle name="Normal 7 2 3 3 3 2" xfId="39740"/>
    <cellStyle name="Normal 7 2 3 3 3 2 2" xfId="39741"/>
    <cellStyle name="Normal 7 2 3 3 3 3" xfId="39742"/>
    <cellStyle name="Normal 7 2 3 3 4" xfId="39743"/>
    <cellStyle name="Normal 7 2 3 3 4 2" xfId="39744"/>
    <cellStyle name="Normal 7 2 3 3 5" xfId="39745"/>
    <cellStyle name="Normal 7 2 3 4" xfId="39746"/>
    <cellStyle name="Normal 7 2 3 4 2" xfId="39747"/>
    <cellStyle name="Normal 7 2 3 4 2 2" xfId="39748"/>
    <cellStyle name="Normal 7 2 3 4 2 2 2" xfId="39749"/>
    <cellStyle name="Normal 7 2 3 4 2 3" xfId="39750"/>
    <cellStyle name="Normal 7 2 3 4 3" xfId="39751"/>
    <cellStyle name="Normal 7 2 3 4 3 2" xfId="39752"/>
    <cellStyle name="Normal 7 2 3 4 4" xfId="39753"/>
    <cellStyle name="Normal 7 2 3 5" xfId="39754"/>
    <cellStyle name="Normal 7 2 3 5 2" xfId="39755"/>
    <cellStyle name="Normal 7 2 3 5 2 2" xfId="39756"/>
    <cellStyle name="Normal 7 2 3 5 3" xfId="39757"/>
    <cellStyle name="Normal 7 2 3 6" xfId="39758"/>
    <cellStyle name="Normal 7 2 3 6 2" xfId="39759"/>
    <cellStyle name="Normal 7 2 3 7" xfId="39760"/>
    <cellStyle name="Normal 7 2 4" xfId="39761"/>
    <cellStyle name="Normal 7 2 4 2" xfId="39762"/>
    <cellStyle name="Normal 7 2 4 2 2" xfId="39763"/>
    <cellStyle name="Normal 7 2 4 2 2 2" xfId="39764"/>
    <cellStyle name="Normal 7 2 4 2 2 2 2" xfId="39765"/>
    <cellStyle name="Normal 7 2 4 2 2 3" xfId="39766"/>
    <cellStyle name="Normal 7 2 4 2 3" xfId="39767"/>
    <cellStyle name="Normal 7 2 4 2 3 2" xfId="39768"/>
    <cellStyle name="Normal 7 2 4 2 4" xfId="39769"/>
    <cellStyle name="Normal 7 2 4 3" xfId="39770"/>
    <cellStyle name="Normal 7 2 4 3 2" xfId="39771"/>
    <cellStyle name="Normal 7 2 4 3 2 2" xfId="39772"/>
    <cellStyle name="Normal 7 2 4 3 3" xfId="39773"/>
    <cellStyle name="Normal 7 2 4 4" xfId="39774"/>
    <cellStyle name="Normal 7 2 4 4 2" xfId="39775"/>
    <cellStyle name="Normal 7 2 4 5" xfId="39776"/>
    <cellStyle name="Normal 7 2 5" xfId="39777"/>
    <cellStyle name="Normal 7 2 5 2" xfId="39778"/>
    <cellStyle name="Normal 7 2 5 2 2" xfId="39779"/>
    <cellStyle name="Normal 7 2 5 2 2 2" xfId="39780"/>
    <cellStyle name="Normal 7 2 5 2 2 2 2" xfId="39781"/>
    <cellStyle name="Normal 7 2 5 2 2 3" xfId="39782"/>
    <cellStyle name="Normal 7 2 5 2 3" xfId="39783"/>
    <cellStyle name="Normal 7 2 5 2 3 2" xfId="39784"/>
    <cellStyle name="Normal 7 2 5 2 4" xfId="39785"/>
    <cellStyle name="Normal 7 2 5 3" xfId="39786"/>
    <cellStyle name="Normal 7 2 5 3 2" xfId="39787"/>
    <cellStyle name="Normal 7 2 5 3 2 2" xfId="39788"/>
    <cellStyle name="Normal 7 2 5 3 3" xfId="39789"/>
    <cellStyle name="Normal 7 2 5 4" xfId="39790"/>
    <cellStyle name="Normal 7 2 5 4 2" xfId="39791"/>
    <cellStyle name="Normal 7 2 5 5" xfId="39792"/>
    <cellStyle name="Normal 7 2 6" xfId="39793"/>
    <cellStyle name="Normal 7 2 6 2" xfId="39794"/>
    <cellStyle name="Normal 7 2 6 2 2" xfId="39795"/>
    <cellStyle name="Normal 7 2 6 2 2 2" xfId="39796"/>
    <cellStyle name="Normal 7 2 6 2 3" xfId="39797"/>
    <cellStyle name="Normal 7 2 6 3" xfId="39798"/>
    <cellStyle name="Normal 7 2 6 3 2" xfId="39799"/>
    <cellStyle name="Normal 7 2 6 4" xfId="39800"/>
    <cellStyle name="Normal 7 2 7" xfId="39801"/>
    <cellStyle name="Normal 7 2 7 2" xfId="39802"/>
    <cellStyle name="Normal 7 2 7 2 2" xfId="39803"/>
    <cellStyle name="Normal 7 2 7 3" xfId="39804"/>
    <cellStyle name="Normal 7 2 8" xfId="39805"/>
    <cellStyle name="Normal 7 2 8 2" xfId="39806"/>
    <cellStyle name="Normal 7 2 9" xfId="39807"/>
    <cellStyle name="Normal 7 3" xfId="39808"/>
    <cellStyle name="Normal 7 3 2" xfId="39809"/>
    <cellStyle name="Normal 7 3 2 2" xfId="39810"/>
    <cellStyle name="Normal 7 3 2 2 2" xfId="39811"/>
    <cellStyle name="Normal 7 3 2 2 2 2" xfId="39812"/>
    <cellStyle name="Normal 7 3 2 2 2 2 2" xfId="39813"/>
    <cellStyle name="Normal 7 3 2 2 2 2 2 2" xfId="39814"/>
    <cellStyle name="Normal 7 3 2 2 2 2 3" xfId="39815"/>
    <cellStyle name="Normal 7 3 2 2 2 3" xfId="39816"/>
    <cellStyle name="Normal 7 3 2 2 2 3 2" xfId="39817"/>
    <cellStyle name="Normal 7 3 2 2 2 4" xfId="39818"/>
    <cellStyle name="Normal 7 3 2 2 3" xfId="39819"/>
    <cellStyle name="Normal 7 3 2 2 3 2" xfId="39820"/>
    <cellStyle name="Normal 7 3 2 2 3 2 2" xfId="39821"/>
    <cellStyle name="Normal 7 3 2 2 3 3" xfId="39822"/>
    <cellStyle name="Normal 7 3 2 2 4" xfId="39823"/>
    <cellStyle name="Normal 7 3 2 2 4 2" xfId="39824"/>
    <cellStyle name="Normal 7 3 2 2 5" xfId="39825"/>
    <cellStyle name="Normal 7 3 2 3" xfId="39826"/>
    <cellStyle name="Normal 7 3 2 3 2" xfId="39827"/>
    <cellStyle name="Normal 7 3 2 3 2 2" xfId="39828"/>
    <cellStyle name="Normal 7 3 2 3 2 2 2" xfId="39829"/>
    <cellStyle name="Normal 7 3 2 3 2 2 2 2" xfId="39830"/>
    <cellStyle name="Normal 7 3 2 3 2 2 3" xfId="39831"/>
    <cellStyle name="Normal 7 3 2 3 2 3" xfId="39832"/>
    <cellStyle name="Normal 7 3 2 3 2 3 2" xfId="39833"/>
    <cellStyle name="Normal 7 3 2 3 2 4" xfId="39834"/>
    <cellStyle name="Normal 7 3 2 3 3" xfId="39835"/>
    <cellStyle name="Normal 7 3 2 3 3 2" xfId="39836"/>
    <cellStyle name="Normal 7 3 2 3 3 2 2" xfId="39837"/>
    <cellStyle name="Normal 7 3 2 3 3 3" xfId="39838"/>
    <cellStyle name="Normal 7 3 2 3 4" xfId="39839"/>
    <cellStyle name="Normal 7 3 2 3 4 2" xfId="39840"/>
    <cellStyle name="Normal 7 3 2 3 5" xfId="39841"/>
    <cellStyle name="Normal 7 3 2 4" xfId="39842"/>
    <cellStyle name="Normal 7 3 2 4 2" xfId="39843"/>
    <cellStyle name="Normal 7 3 2 4 2 2" xfId="39844"/>
    <cellStyle name="Normal 7 3 2 4 2 2 2" xfId="39845"/>
    <cellStyle name="Normal 7 3 2 4 2 3" xfId="39846"/>
    <cellStyle name="Normal 7 3 2 4 3" xfId="39847"/>
    <cellStyle name="Normal 7 3 2 4 3 2" xfId="39848"/>
    <cellStyle name="Normal 7 3 2 4 4" xfId="39849"/>
    <cellStyle name="Normal 7 3 2 5" xfId="39850"/>
    <cellStyle name="Normal 7 3 2 5 2" xfId="39851"/>
    <cellStyle name="Normal 7 3 2 5 2 2" xfId="39852"/>
    <cellStyle name="Normal 7 3 2 5 3" xfId="39853"/>
    <cellStyle name="Normal 7 3 2 6" xfId="39854"/>
    <cellStyle name="Normal 7 3 2 6 2" xfId="39855"/>
    <cellStyle name="Normal 7 3 2 7" xfId="39856"/>
    <cellStyle name="Normal 7 3 3" xfId="39857"/>
    <cellStyle name="Normal 7 3 3 2" xfId="39858"/>
    <cellStyle name="Normal 7 3 3 2 2" xfId="39859"/>
    <cellStyle name="Normal 7 3 3 2 2 2" xfId="39860"/>
    <cellStyle name="Normal 7 3 3 2 2 2 2" xfId="39861"/>
    <cellStyle name="Normal 7 3 3 2 2 2 2 2" xfId="39862"/>
    <cellStyle name="Normal 7 3 3 2 2 2 3" xfId="39863"/>
    <cellStyle name="Normal 7 3 3 2 2 3" xfId="39864"/>
    <cellStyle name="Normal 7 3 3 2 2 3 2" xfId="39865"/>
    <cellStyle name="Normal 7 3 3 2 2 4" xfId="39866"/>
    <cellStyle name="Normal 7 3 3 2 3" xfId="39867"/>
    <cellStyle name="Normal 7 3 3 2 3 2" xfId="39868"/>
    <cellStyle name="Normal 7 3 3 2 3 2 2" xfId="39869"/>
    <cellStyle name="Normal 7 3 3 2 3 3" xfId="39870"/>
    <cellStyle name="Normal 7 3 3 2 4" xfId="39871"/>
    <cellStyle name="Normal 7 3 3 2 4 2" xfId="39872"/>
    <cellStyle name="Normal 7 3 3 2 5" xfId="39873"/>
    <cellStyle name="Normal 7 3 3 3" xfId="39874"/>
    <cellStyle name="Normal 7 3 3 3 2" xfId="39875"/>
    <cellStyle name="Normal 7 3 3 3 2 2" xfId="39876"/>
    <cellStyle name="Normal 7 3 3 3 2 2 2" xfId="39877"/>
    <cellStyle name="Normal 7 3 3 3 2 2 2 2" xfId="39878"/>
    <cellStyle name="Normal 7 3 3 3 2 2 3" xfId="39879"/>
    <cellStyle name="Normal 7 3 3 3 2 3" xfId="39880"/>
    <cellStyle name="Normal 7 3 3 3 2 3 2" xfId="39881"/>
    <cellStyle name="Normal 7 3 3 3 2 4" xfId="39882"/>
    <cellStyle name="Normal 7 3 3 3 3" xfId="39883"/>
    <cellStyle name="Normal 7 3 3 3 3 2" xfId="39884"/>
    <cellStyle name="Normal 7 3 3 3 3 2 2" xfId="39885"/>
    <cellStyle name="Normal 7 3 3 3 3 3" xfId="39886"/>
    <cellStyle name="Normal 7 3 3 3 4" xfId="39887"/>
    <cellStyle name="Normal 7 3 3 3 4 2" xfId="39888"/>
    <cellStyle name="Normal 7 3 3 3 5" xfId="39889"/>
    <cellStyle name="Normal 7 3 3 4" xfId="39890"/>
    <cellStyle name="Normal 7 3 3 4 2" xfId="39891"/>
    <cellStyle name="Normal 7 3 3 4 2 2" xfId="39892"/>
    <cellStyle name="Normal 7 3 3 4 2 2 2" xfId="39893"/>
    <cellStyle name="Normal 7 3 3 4 2 3" xfId="39894"/>
    <cellStyle name="Normal 7 3 3 4 3" xfId="39895"/>
    <cellStyle name="Normal 7 3 3 4 3 2" xfId="39896"/>
    <cellStyle name="Normal 7 3 3 4 4" xfId="39897"/>
    <cellStyle name="Normal 7 3 3 5" xfId="39898"/>
    <cellStyle name="Normal 7 3 3 5 2" xfId="39899"/>
    <cellStyle name="Normal 7 3 3 5 2 2" xfId="39900"/>
    <cellStyle name="Normal 7 3 3 5 3" xfId="39901"/>
    <cellStyle name="Normal 7 3 3 6" xfId="39902"/>
    <cellStyle name="Normal 7 3 3 6 2" xfId="39903"/>
    <cellStyle name="Normal 7 3 3 7" xfId="39904"/>
    <cellStyle name="Normal 7 3 4" xfId="39905"/>
    <cellStyle name="Normal 7 3 4 2" xfId="39906"/>
    <cellStyle name="Normal 7 3 4 2 2" xfId="39907"/>
    <cellStyle name="Normal 7 3 4 2 2 2" xfId="39908"/>
    <cellStyle name="Normal 7 3 4 2 2 2 2" xfId="39909"/>
    <cellStyle name="Normal 7 3 4 2 2 3" xfId="39910"/>
    <cellStyle name="Normal 7 3 4 2 3" xfId="39911"/>
    <cellStyle name="Normal 7 3 4 2 3 2" xfId="39912"/>
    <cellStyle name="Normal 7 3 4 2 4" xfId="39913"/>
    <cellStyle name="Normal 7 3 4 3" xfId="39914"/>
    <cellStyle name="Normal 7 3 4 3 2" xfId="39915"/>
    <cellStyle name="Normal 7 3 4 3 2 2" xfId="39916"/>
    <cellStyle name="Normal 7 3 4 3 3" xfId="39917"/>
    <cellStyle name="Normal 7 3 4 4" xfId="39918"/>
    <cellStyle name="Normal 7 3 4 4 2" xfId="39919"/>
    <cellStyle name="Normal 7 3 4 5" xfId="39920"/>
    <cellStyle name="Normal 7 3 5" xfId="39921"/>
    <cellStyle name="Normal 7 3 5 2" xfId="39922"/>
    <cellStyle name="Normal 7 3 5 2 2" xfId="39923"/>
    <cellStyle name="Normal 7 3 5 2 2 2" xfId="39924"/>
    <cellStyle name="Normal 7 3 5 2 2 2 2" xfId="39925"/>
    <cellStyle name="Normal 7 3 5 2 2 3" xfId="39926"/>
    <cellStyle name="Normal 7 3 5 2 3" xfId="39927"/>
    <cellStyle name="Normal 7 3 5 2 3 2" xfId="39928"/>
    <cellStyle name="Normal 7 3 5 2 4" xfId="39929"/>
    <cellStyle name="Normal 7 3 5 3" xfId="39930"/>
    <cellStyle name="Normal 7 3 5 3 2" xfId="39931"/>
    <cellStyle name="Normal 7 3 5 3 2 2" xfId="39932"/>
    <cellStyle name="Normal 7 3 5 3 3" xfId="39933"/>
    <cellStyle name="Normal 7 3 5 4" xfId="39934"/>
    <cellStyle name="Normal 7 3 5 4 2" xfId="39935"/>
    <cellStyle name="Normal 7 3 5 5" xfId="39936"/>
    <cellStyle name="Normal 7 3 6" xfId="39937"/>
    <cellStyle name="Normal 7 3 6 2" xfId="39938"/>
    <cellStyle name="Normal 7 3 6 2 2" xfId="39939"/>
    <cellStyle name="Normal 7 3 6 2 2 2" xfId="39940"/>
    <cellStyle name="Normal 7 3 6 2 3" xfId="39941"/>
    <cellStyle name="Normal 7 3 6 3" xfId="39942"/>
    <cellStyle name="Normal 7 3 6 3 2" xfId="39943"/>
    <cellStyle name="Normal 7 3 6 4" xfId="39944"/>
    <cellStyle name="Normal 7 3 7" xfId="39945"/>
    <cellStyle name="Normal 7 3 7 2" xfId="39946"/>
    <cellStyle name="Normal 7 3 7 2 2" xfId="39947"/>
    <cellStyle name="Normal 7 3 7 3" xfId="39948"/>
    <cellStyle name="Normal 7 3 8" xfId="39949"/>
    <cellStyle name="Normal 7 3 8 2" xfId="39950"/>
    <cellStyle name="Normal 7 3 9" xfId="39951"/>
    <cellStyle name="Normal 7 4" xfId="39952"/>
    <cellStyle name="Normal 7 4 2" xfId="39953"/>
    <cellStyle name="Normal 7 4 2 2" xfId="39954"/>
    <cellStyle name="Normal 7 4 2 2 2" xfId="39955"/>
    <cellStyle name="Normal 7 4 2 3" xfId="39956"/>
    <cellStyle name="Normal 7 4 3" xfId="39957"/>
    <cellStyle name="Normal 7 4 3 2" xfId="39958"/>
    <cellStyle name="Normal 7 4 3 2 2" xfId="39959"/>
    <cellStyle name="Normal 7 4 3 3" xfId="39960"/>
    <cellStyle name="Normal 7 4 4" xfId="39961"/>
    <cellStyle name="Normal 7 4 4 2" xfId="39962"/>
    <cellStyle name="Normal 7 4 5" xfId="39963"/>
    <cellStyle name="Normal 7 5" xfId="39964"/>
    <cellStyle name="Normal 7 5 2" xfId="39965"/>
    <cellStyle name="Normal 7 5 2 2" xfId="39966"/>
    <cellStyle name="Normal 7 5 2 2 2" xfId="39967"/>
    <cellStyle name="Normal 7 5 2 2 2 2" xfId="39968"/>
    <cellStyle name="Normal 7 5 2 2 2 2 2" xfId="39969"/>
    <cellStyle name="Normal 7 5 2 2 2 3" xfId="39970"/>
    <cellStyle name="Normal 7 5 2 2 3" xfId="39971"/>
    <cellStyle name="Normal 7 5 2 2 3 2" xfId="39972"/>
    <cellStyle name="Normal 7 5 2 2 4" xfId="39973"/>
    <cellStyle name="Normal 7 5 2 3" xfId="39974"/>
    <cellStyle name="Normal 7 5 2 3 2" xfId="39975"/>
    <cellStyle name="Normal 7 5 2 3 2 2" xfId="39976"/>
    <cellStyle name="Normal 7 5 2 3 3" xfId="39977"/>
    <cellStyle name="Normal 7 5 2 4" xfId="39978"/>
    <cellStyle name="Normal 7 5 2 4 2" xfId="39979"/>
    <cellStyle name="Normal 7 5 2 5" xfId="39980"/>
    <cellStyle name="Normal 7 5 3" xfId="39981"/>
    <cellStyle name="Normal 7 5 3 2" xfId="39982"/>
    <cellStyle name="Normal 7 5 3 2 2" xfId="39983"/>
    <cellStyle name="Normal 7 5 3 2 2 2" xfId="39984"/>
    <cellStyle name="Normal 7 5 3 2 2 2 2" xfId="39985"/>
    <cellStyle name="Normal 7 5 3 2 2 3" xfId="39986"/>
    <cellStyle name="Normal 7 5 3 2 3" xfId="39987"/>
    <cellStyle name="Normal 7 5 3 2 3 2" xfId="39988"/>
    <cellStyle name="Normal 7 5 3 2 4" xfId="39989"/>
    <cellStyle name="Normal 7 5 3 3" xfId="39990"/>
    <cellStyle name="Normal 7 5 3 3 2" xfId="39991"/>
    <cellStyle name="Normal 7 5 3 3 2 2" xfId="39992"/>
    <cellStyle name="Normal 7 5 3 3 3" xfId="39993"/>
    <cellStyle name="Normal 7 5 3 4" xfId="39994"/>
    <cellStyle name="Normal 7 5 3 4 2" xfId="39995"/>
    <cellStyle name="Normal 7 5 3 5" xfId="39996"/>
    <cellStyle name="Normal 7 5 4" xfId="39997"/>
    <cellStyle name="Normal 7 5 4 2" xfId="39998"/>
    <cellStyle name="Normal 7 5 4 2 2" xfId="39999"/>
    <cellStyle name="Normal 7 5 4 2 2 2" xfId="40000"/>
    <cellStyle name="Normal 7 5 4 2 3" xfId="40001"/>
    <cellStyle name="Normal 7 5 4 3" xfId="40002"/>
    <cellStyle name="Normal 7 5 4 3 2" xfId="40003"/>
    <cellStyle name="Normal 7 5 4 4" xfId="40004"/>
    <cellStyle name="Normal 7 5 5" xfId="40005"/>
    <cellStyle name="Normal 7 5 5 2" xfId="40006"/>
    <cellStyle name="Normal 7 5 5 2 2" xfId="40007"/>
    <cellStyle name="Normal 7 5 5 3" xfId="40008"/>
    <cellStyle name="Normal 7 5 6" xfId="40009"/>
    <cellStyle name="Normal 7 5 6 2" xfId="40010"/>
    <cellStyle name="Normal 7 5 7" xfId="40011"/>
    <cellStyle name="Normal 7 6" xfId="40012"/>
    <cellStyle name="Normal 7 6 2" xfId="40013"/>
    <cellStyle name="Normal 7 6 2 2" xfId="40014"/>
    <cellStyle name="Normal 7 6 2 2 2" xfId="40015"/>
    <cellStyle name="Normal 7 6 2 2 2 2" xfId="40016"/>
    <cellStyle name="Normal 7 6 2 2 2 2 2" xfId="40017"/>
    <cellStyle name="Normal 7 6 2 2 2 3" xfId="40018"/>
    <cellStyle name="Normal 7 6 2 2 3" xfId="40019"/>
    <cellStyle name="Normal 7 6 2 2 3 2" xfId="40020"/>
    <cellStyle name="Normal 7 6 2 2 4" xfId="40021"/>
    <cellStyle name="Normal 7 6 2 3" xfId="40022"/>
    <cellStyle name="Normal 7 6 2 3 2" xfId="40023"/>
    <cellStyle name="Normal 7 6 2 3 2 2" xfId="40024"/>
    <cellStyle name="Normal 7 6 2 3 3" xfId="40025"/>
    <cellStyle name="Normal 7 6 2 4" xfId="40026"/>
    <cellStyle name="Normal 7 6 2 4 2" xfId="40027"/>
    <cellStyle name="Normal 7 6 2 5" xfId="40028"/>
    <cellStyle name="Normal 7 6 3" xfId="40029"/>
    <cellStyle name="Normal 7 6 3 2" xfId="40030"/>
    <cellStyle name="Normal 7 6 3 2 2" xfId="40031"/>
    <cellStyle name="Normal 7 6 3 2 2 2" xfId="40032"/>
    <cellStyle name="Normal 7 6 3 2 2 2 2" xfId="40033"/>
    <cellStyle name="Normal 7 6 3 2 2 3" xfId="40034"/>
    <cellStyle name="Normal 7 6 3 2 3" xfId="40035"/>
    <cellStyle name="Normal 7 6 3 2 3 2" xfId="40036"/>
    <cellStyle name="Normal 7 6 3 2 4" xfId="40037"/>
    <cellStyle name="Normal 7 6 3 3" xfId="40038"/>
    <cellStyle name="Normal 7 6 3 3 2" xfId="40039"/>
    <cellStyle name="Normal 7 6 3 3 2 2" xfId="40040"/>
    <cellStyle name="Normal 7 6 3 3 3" xfId="40041"/>
    <cellStyle name="Normal 7 6 3 4" xfId="40042"/>
    <cellStyle name="Normal 7 6 3 4 2" xfId="40043"/>
    <cellStyle name="Normal 7 6 3 5" xfId="40044"/>
    <cellStyle name="Normal 7 6 4" xfId="40045"/>
    <cellStyle name="Normal 7 6 4 2" xfId="40046"/>
    <cellStyle name="Normal 7 6 4 2 2" xfId="40047"/>
    <cellStyle name="Normal 7 6 4 2 2 2" xfId="40048"/>
    <cellStyle name="Normal 7 6 4 2 3" xfId="40049"/>
    <cellStyle name="Normal 7 6 4 3" xfId="40050"/>
    <cellStyle name="Normal 7 6 4 3 2" xfId="40051"/>
    <cellStyle name="Normal 7 6 4 4" xfId="40052"/>
    <cellStyle name="Normal 7 6 5" xfId="40053"/>
    <cellStyle name="Normal 7 6 5 2" xfId="40054"/>
    <cellStyle name="Normal 7 6 5 2 2" xfId="40055"/>
    <cellStyle name="Normal 7 6 5 3" xfId="40056"/>
    <cellStyle name="Normal 7 6 6" xfId="40057"/>
    <cellStyle name="Normal 7 6 6 2" xfId="40058"/>
    <cellStyle name="Normal 7 6 7" xfId="40059"/>
    <cellStyle name="Normal 7 7" xfId="40060"/>
    <cellStyle name="Normal 7 7 2" xfId="40061"/>
    <cellStyle name="Normal 7 7 2 2" xfId="40062"/>
    <cellStyle name="Normal 7 7 2 2 2" xfId="40063"/>
    <cellStyle name="Normal 7 7 2 2 2 2" xfId="40064"/>
    <cellStyle name="Normal 7 7 2 2 2 2 2" xfId="40065"/>
    <cellStyle name="Normal 7 7 2 2 2 3" xfId="40066"/>
    <cellStyle name="Normal 7 7 2 2 3" xfId="40067"/>
    <cellStyle name="Normal 7 7 2 2 3 2" xfId="40068"/>
    <cellStyle name="Normal 7 7 2 2 4" xfId="40069"/>
    <cellStyle name="Normal 7 7 2 3" xfId="40070"/>
    <cellStyle name="Normal 7 7 2 3 2" xfId="40071"/>
    <cellStyle name="Normal 7 7 2 3 2 2" xfId="40072"/>
    <cellStyle name="Normal 7 7 2 3 3" xfId="40073"/>
    <cellStyle name="Normal 7 7 2 4" xfId="40074"/>
    <cellStyle name="Normal 7 7 2 4 2" xfId="40075"/>
    <cellStyle name="Normal 7 7 2 5" xfId="40076"/>
    <cellStyle name="Normal 7 7 3" xfId="40077"/>
    <cellStyle name="Normal 7 7 3 2" xfId="40078"/>
    <cellStyle name="Normal 7 7 3 2 2" xfId="40079"/>
    <cellStyle name="Normal 7 7 3 2 2 2" xfId="40080"/>
    <cellStyle name="Normal 7 7 3 2 3" xfId="40081"/>
    <cellStyle name="Normal 7 7 3 3" xfId="40082"/>
    <cellStyle name="Normal 7 7 3 3 2" xfId="40083"/>
    <cellStyle name="Normal 7 7 3 4" xfId="40084"/>
    <cellStyle name="Normal 7 7 4" xfId="40085"/>
    <cellStyle name="Normal 7 7 4 2" xfId="40086"/>
    <cellStyle name="Normal 7 7 4 2 2" xfId="40087"/>
    <cellStyle name="Normal 7 7 4 3" xfId="40088"/>
    <cellStyle name="Normal 7 7 5" xfId="40089"/>
    <cellStyle name="Normal 7 7 5 2" xfId="40090"/>
    <cellStyle name="Normal 7 7 6" xfId="40091"/>
    <cellStyle name="Normal 7 8" xfId="40092"/>
    <cellStyle name="Normal 7 8 2" xfId="40093"/>
    <cellStyle name="Normal 7 8 2 2" xfId="40094"/>
    <cellStyle name="Normal 7 8 2 2 2" xfId="40095"/>
    <cellStyle name="Normal 7 8 2 2 2 2" xfId="40096"/>
    <cellStyle name="Normal 7 8 2 2 3" xfId="40097"/>
    <cellStyle name="Normal 7 8 2 3" xfId="40098"/>
    <cellStyle name="Normal 7 8 2 3 2" xfId="40099"/>
    <cellStyle name="Normal 7 8 2 4" xfId="40100"/>
    <cellStyle name="Normal 7 8 3" xfId="40101"/>
    <cellStyle name="Normal 7 8 3 2" xfId="40102"/>
    <cellStyle name="Normal 7 8 3 2 2" xfId="40103"/>
    <cellStyle name="Normal 7 8 3 3" xfId="40104"/>
    <cellStyle name="Normal 7 8 4" xfId="40105"/>
    <cellStyle name="Normal 7 8 4 2" xfId="40106"/>
    <cellStyle name="Normal 7 8 5" xfId="40107"/>
    <cellStyle name="Normal 7 9" xfId="40108"/>
    <cellStyle name="Normal 7 9 2" xfId="40109"/>
    <cellStyle name="Normal 7 9 2 2" xfId="40110"/>
    <cellStyle name="Normal 7 9 2 2 2" xfId="40111"/>
    <cellStyle name="Normal 7 9 2 3" xfId="40112"/>
    <cellStyle name="Normal 7 9 3" xfId="40113"/>
    <cellStyle name="Normal 7 9 3 2" xfId="40114"/>
    <cellStyle name="Normal 7 9 4" xfId="40115"/>
    <cellStyle name="Normal 70" xfId="40116"/>
    <cellStyle name="Normal 70 2" xfId="40117"/>
    <cellStyle name="Normal 70 2 2" xfId="40118"/>
    <cellStyle name="Normal 70 3" xfId="40119"/>
    <cellStyle name="Normal 71" xfId="40120"/>
    <cellStyle name="Normal 71 2" xfId="40121"/>
    <cellStyle name="Normal 71 2 2" xfId="40122"/>
    <cellStyle name="Normal 71 2 2 2" xfId="40123"/>
    <cellStyle name="Normal 71 2 2 2 2" xfId="40124"/>
    <cellStyle name="Normal 71 2 2 2 2 2" xfId="40125"/>
    <cellStyle name="Normal 71 2 2 2 2 2 2" xfId="40126"/>
    <cellStyle name="Normal 71 2 2 2 2 3" xfId="40127"/>
    <cellStyle name="Normal 71 2 2 2 3" xfId="40128"/>
    <cellStyle name="Normal 71 2 2 2 3 2" xfId="40129"/>
    <cellStyle name="Normal 71 2 2 2 4" xfId="40130"/>
    <cellStyle name="Normal 71 2 2 3" xfId="40131"/>
    <cellStyle name="Normal 71 2 2 3 2" xfId="40132"/>
    <cellStyle name="Normal 71 2 2 3 2 2" xfId="40133"/>
    <cellStyle name="Normal 71 2 2 3 3" xfId="40134"/>
    <cellStyle name="Normal 71 2 2 4" xfId="40135"/>
    <cellStyle name="Normal 71 2 2 4 2" xfId="40136"/>
    <cellStyle name="Normal 71 2 2 5" xfId="40137"/>
    <cellStyle name="Normal 71 2 3" xfId="40138"/>
    <cellStyle name="Normal 71 2 3 2" xfId="40139"/>
    <cellStyle name="Normal 71 2 3 2 2" xfId="40140"/>
    <cellStyle name="Normal 71 2 3 2 2 2" xfId="40141"/>
    <cellStyle name="Normal 71 2 3 2 2 2 2" xfId="40142"/>
    <cellStyle name="Normal 71 2 3 2 2 3" xfId="40143"/>
    <cellStyle name="Normal 71 2 3 2 3" xfId="40144"/>
    <cellStyle name="Normal 71 2 3 2 3 2" xfId="40145"/>
    <cellStyle name="Normal 71 2 3 2 4" xfId="40146"/>
    <cellStyle name="Normal 71 2 3 3" xfId="40147"/>
    <cellStyle name="Normal 71 2 3 3 2" xfId="40148"/>
    <cellStyle name="Normal 71 2 3 3 2 2" xfId="40149"/>
    <cellStyle name="Normal 71 2 3 3 3" xfId="40150"/>
    <cellStyle name="Normal 71 2 3 4" xfId="40151"/>
    <cellStyle name="Normal 71 2 3 4 2" xfId="40152"/>
    <cellStyle name="Normal 71 2 3 5" xfId="40153"/>
    <cellStyle name="Normal 71 2 4" xfId="40154"/>
    <cellStyle name="Normal 71 2 4 2" xfId="40155"/>
    <cellStyle name="Normal 71 2 4 2 2" xfId="40156"/>
    <cellStyle name="Normal 71 2 4 2 2 2" xfId="40157"/>
    <cellStyle name="Normal 71 2 4 2 3" xfId="40158"/>
    <cellStyle name="Normal 71 2 4 3" xfId="40159"/>
    <cellStyle name="Normal 71 2 4 3 2" xfId="40160"/>
    <cellStyle name="Normal 71 2 4 4" xfId="40161"/>
    <cellStyle name="Normal 71 2 5" xfId="40162"/>
    <cellStyle name="Normal 71 2 5 2" xfId="40163"/>
    <cellStyle name="Normal 71 2 5 2 2" xfId="40164"/>
    <cellStyle name="Normal 71 2 5 3" xfId="40165"/>
    <cellStyle name="Normal 71 2 6" xfId="40166"/>
    <cellStyle name="Normal 71 2 6 2" xfId="40167"/>
    <cellStyle name="Normal 71 2 7" xfId="40168"/>
    <cellStyle name="Normal 71 3" xfId="40169"/>
    <cellStyle name="Normal 71 3 2" xfId="40170"/>
    <cellStyle name="Normal 71 3 2 2" xfId="40171"/>
    <cellStyle name="Normal 71 3 2 2 2" xfId="40172"/>
    <cellStyle name="Normal 71 3 2 2 2 2" xfId="40173"/>
    <cellStyle name="Normal 71 3 2 2 2 2 2" xfId="40174"/>
    <cellStyle name="Normal 71 3 2 2 2 3" xfId="40175"/>
    <cellStyle name="Normal 71 3 2 2 3" xfId="40176"/>
    <cellStyle name="Normal 71 3 2 2 3 2" xfId="40177"/>
    <cellStyle name="Normal 71 3 2 2 4" xfId="40178"/>
    <cellStyle name="Normal 71 3 2 3" xfId="40179"/>
    <cellStyle name="Normal 71 3 2 3 2" xfId="40180"/>
    <cellStyle name="Normal 71 3 2 3 2 2" xfId="40181"/>
    <cellStyle name="Normal 71 3 2 3 3" xfId="40182"/>
    <cellStyle name="Normal 71 3 2 4" xfId="40183"/>
    <cellStyle name="Normal 71 3 2 4 2" xfId="40184"/>
    <cellStyle name="Normal 71 3 2 5" xfId="40185"/>
    <cellStyle name="Normal 71 3 3" xfId="40186"/>
    <cellStyle name="Normal 71 3 3 2" xfId="40187"/>
    <cellStyle name="Normal 71 3 3 2 2" xfId="40188"/>
    <cellStyle name="Normal 71 3 3 2 2 2" xfId="40189"/>
    <cellStyle name="Normal 71 3 3 2 2 2 2" xfId="40190"/>
    <cellStyle name="Normal 71 3 3 2 2 3" xfId="40191"/>
    <cellStyle name="Normal 71 3 3 2 3" xfId="40192"/>
    <cellStyle name="Normal 71 3 3 2 3 2" xfId="40193"/>
    <cellStyle name="Normal 71 3 3 2 4" xfId="40194"/>
    <cellStyle name="Normal 71 3 3 3" xfId="40195"/>
    <cellStyle name="Normal 71 3 3 3 2" xfId="40196"/>
    <cellStyle name="Normal 71 3 3 3 2 2" xfId="40197"/>
    <cellStyle name="Normal 71 3 3 3 3" xfId="40198"/>
    <cellStyle name="Normal 71 3 3 4" xfId="40199"/>
    <cellStyle name="Normal 71 3 3 4 2" xfId="40200"/>
    <cellStyle name="Normal 71 3 3 5" xfId="40201"/>
    <cellStyle name="Normal 71 3 4" xfId="40202"/>
    <cellStyle name="Normal 71 3 4 2" xfId="40203"/>
    <cellStyle name="Normal 71 3 4 2 2" xfId="40204"/>
    <cellStyle name="Normal 71 3 4 2 2 2" xfId="40205"/>
    <cellStyle name="Normal 71 3 4 2 3" xfId="40206"/>
    <cellStyle name="Normal 71 3 4 3" xfId="40207"/>
    <cellStyle name="Normal 71 3 4 3 2" xfId="40208"/>
    <cellStyle name="Normal 71 3 4 4" xfId="40209"/>
    <cellStyle name="Normal 71 3 5" xfId="40210"/>
    <cellStyle name="Normal 71 3 5 2" xfId="40211"/>
    <cellStyle name="Normal 71 3 5 2 2" xfId="40212"/>
    <cellStyle name="Normal 71 3 5 3" xfId="40213"/>
    <cellStyle name="Normal 71 3 6" xfId="40214"/>
    <cellStyle name="Normal 71 3 6 2" xfId="40215"/>
    <cellStyle name="Normal 71 3 7" xfId="40216"/>
    <cellStyle name="Normal 71 4" xfId="40217"/>
    <cellStyle name="Normal 71 4 2" xfId="40218"/>
    <cellStyle name="Normal 71 4 2 2" xfId="40219"/>
    <cellStyle name="Normal 71 4 2 2 2" xfId="40220"/>
    <cellStyle name="Normal 71 4 2 2 2 2" xfId="40221"/>
    <cellStyle name="Normal 71 4 2 2 2 2 2" xfId="40222"/>
    <cellStyle name="Normal 71 4 2 2 2 3" xfId="40223"/>
    <cellStyle name="Normal 71 4 2 2 3" xfId="40224"/>
    <cellStyle name="Normal 71 4 2 2 3 2" xfId="40225"/>
    <cellStyle name="Normal 71 4 2 2 4" xfId="40226"/>
    <cellStyle name="Normal 71 4 2 3" xfId="40227"/>
    <cellStyle name="Normal 71 4 2 3 2" xfId="40228"/>
    <cellStyle name="Normal 71 4 2 3 2 2" xfId="40229"/>
    <cellStyle name="Normal 71 4 2 3 3" xfId="40230"/>
    <cellStyle name="Normal 71 4 2 4" xfId="40231"/>
    <cellStyle name="Normal 71 4 2 4 2" xfId="40232"/>
    <cellStyle name="Normal 71 4 2 5" xfId="40233"/>
    <cellStyle name="Normal 71 4 3" xfId="40234"/>
    <cellStyle name="Normal 71 4 3 2" xfId="40235"/>
    <cellStyle name="Normal 71 4 3 2 2" xfId="40236"/>
    <cellStyle name="Normal 71 4 3 2 2 2" xfId="40237"/>
    <cellStyle name="Normal 71 4 3 2 3" xfId="40238"/>
    <cellStyle name="Normal 71 4 3 3" xfId="40239"/>
    <cellStyle name="Normal 71 4 3 3 2" xfId="40240"/>
    <cellStyle name="Normal 71 4 3 4" xfId="40241"/>
    <cellStyle name="Normal 71 4 4" xfId="40242"/>
    <cellStyle name="Normal 71 4 4 2" xfId="40243"/>
    <cellStyle name="Normal 71 4 4 2 2" xfId="40244"/>
    <cellStyle name="Normal 71 4 4 3" xfId="40245"/>
    <cellStyle name="Normal 71 4 5" xfId="40246"/>
    <cellStyle name="Normal 71 4 5 2" xfId="40247"/>
    <cellStyle name="Normal 71 4 6" xfId="40248"/>
    <cellStyle name="Normal 71 5" xfId="40249"/>
    <cellStyle name="Normal 71 5 2" xfId="40250"/>
    <cellStyle name="Normal 71 5 2 2" xfId="40251"/>
    <cellStyle name="Normal 71 5 2 2 2" xfId="40252"/>
    <cellStyle name="Normal 71 5 2 2 2 2" xfId="40253"/>
    <cellStyle name="Normal 71 5 2 2 3" xfId="40254"/>
    <cellStyle name="Normal 71 5 2 3" xfId="40255"/>
    <cellStyle name="Normal 71 5 2 3 2" xfId="40256"/>
    <cellStyle name="Normal 71 5 2 4" xfId="40257"/>
    <cellStyle name="Normal 71 5 3" xfId="40258"/>
    <cellStyle name="Normal 71 5 3 2" xfId="40259"/>
    <cellStyle name="Normal 71 5 3 2 2" xfId="40260"/>
    <cellStyle name="Normal 71 5 3 3" xfId="40261"/>
    <cellStyle name="Normal 71 5 4" xfId="40262"/>
    <cellStyle name="Normal 71 5 4 2" xfId="40263"/>
    <cellStyle name="Normal 71 5 5" xfId="40264"/>
    <cellStyle name="Normal 71 6" xfId="40265"/>
    <cellStyle name="Normal 71 6 2" xfId="40266"/>
    <cellStyle name="Normal 71 6 2 2" xfId="40267"/>
    <cellStyle name="Normal 71 6 2 2 2" xfId="40268"/>
    <cellStyle name="Normal 71 6 2 3" xfId="40269"/>
    <cellStyle name="Normal 71 6 3" xfId="40270"/>
    <cellStyle name="Normal 71 6 3 2" xfId="40271"/>
    <cellStyle name="Normal 71 6 4" xfId="40272"/>
    <cellStyle name="Normal 71 7" xfId="40273"/>
    <cellStyle name="Normal 71 7 2" xfId="40274"/>
    <cellStyle name="Normal 71 7 2 2" xfId="40275"/>
    <cellStyle name="Normal 71 7 3" xfId="40276"/>
    <cellStyle name="Normal 71 8" xfId="40277"/>
    <cellStyle name="Normal 71 8 2" xfId="40278"/>
    <cellStyle name="Normal 71 9" xfId="40279"/>
    <cellStyle name="Normal 72" xfId="40280"/>
    <cellStyle name="Normal 72 2" xfId="40281"/>
    <cellStyle name="Normal 72 2 2" xfId="40282"/>
    <cellStyle name="Normal 72 2 2 2" xfId="40283"/>
    <cellStyle name="Normal 72 2 2 2 2" xfId="40284"/>
    <cellStyle name="Normal 72 2 2 2 2 2" xfId="40285"/>
    <cellStyle name="Normal 72 2 2 2 2 2 2" xfId="40286"/>
    <cellStyle name="Normal 72 2 2 2 2 3" xfId="40287"/>
    <cellStyle name="Normal 72 2 2 2 3" xfId="40288"/>
    <cellStyle name="Normal 72 2 2 2 3 2" xfId="40289"/>
    <cellStyle name="Normal 72 2 2 2 4" xfId="40290"/>
    <cellStyle name="Normal 72 2 2 3" xfId="40291"/>
    <cellStyle name="Normal 72 2 2 3 2" xfId="40292"/>
    <cellStyle name="Normal 72 2 2 3 2 2" xfId="40293"/>
    <cellStyle name="Normal 72 2 2 3 3" xfId="40294"/>
    <cellStyle name="Normal 72 2 2 4" xfId="40295"/>
    <cellStyle name="Normal 72 2 2 4 2" xfId="40296"/>
    <cellStyle name="Normal 72 2 2 5" xfId="40297"/>
    <cellStyle name="Normal 72 2 3" xfId="40298"/>
    <cellStyle name="Normal 72 2 3 2" xfId="40299"/>
    <cellStyle name="Normal 72 2 3 2 2" xfId="40300"/>
    <cellStyle name="Normal 72 2 3 2 2 2" xfId="40301"/>
    <cellStyle name="Normal 72 2 3 2 2 2 2" xfId="40302"/>
    <cellStyle name="Normal 72 2 3 2 2 3" xfId="40303"/>
    <cellStyle name="Normal 72 2 3 2 3" xfId="40304"/>
    <cellStyle name="Normal 72 2 3 2 3 2" xfId="40305"/>
    <cellStyle name="Normal 72 2 3 2 4" xfId="40306"/>
    <cellStyle name="Normal 72 2 3 3" xfId="40307"/>
    <cellStyle name="Normal 72 2 3 3 2" xfId="40308"/>
    <cellStyle name="Normal 72 2 3 3 2 2" xfId="40309"/>
    <cellStyle name="Normal 72 2 3 3 3" xfId="40310"/>
    <cellStyle name="Normal 72 2 3 4" xfId="40311"/>
    <cellStyle name="Normal 72 2 3 4 2" xfId="40312"/>
    <cellStyle name="Normal 72 2 3 5" xfId="40313"/>
    <cellStyle name="Normal 72 2 4" xfId="40314"/>
    <cellStyle name="Normal 72 2 4 2" xfId="40315"/>
    <cellStyle name="Normal 72 2 4 2 2" xfId="40316"/>
    <cellStyle name="Normal 72 2 4 2 2 2" xfId="40317"/>
    <cellStyle name="Normal 72 2 4 2 3" xfId="40318"/>
    <cellStyle name="Normal 72 2 4 3" xfId="40319"/>
    <cellStyle name="Normal 72 2 4 3 2" xfId="40320"/>
    <cellStyle name="Normal 72 2 4 4" xfId="40321"/>
    <cellStyle name="Normal 72 2 5" xfId="40322"/>
    <cellStyle name="Normal 72 2 5 2" xfId="40323"/>
    <cellStyle name="Normal 72 2 5 2 2" xfId="40324"/>
    <cellStyle name="Normal 72 2 5 3" xfId="40325"/>
    <cellStyle name="Normal 72 2 6" xfId="40326"/>
    <cellStyle name="Normal 72 2 6 2" xfId="40327"/>
    <cellStyle name="Normal 72 2 7" xfId="40328"/>
    <cellStyle name="Normal 72 3" xfId="40329"/>
    <cellStyle name="Normal 72 3 2" xfId="40330"/>
    <cellStyle name="Normal 72 3 2 2" xfId="40331"/>
    <cellStyle name="Normal 72 3 2 2 2" xfId="40332"/>
    <cellStyle name="Normal 72 3 2 2 2 2" xfId="40333"/>
    <cellStyle name="Normal 72 3 2 2 2 2 2" xfId="40334"/>
    <cellStyle name="Normal 72 3 2 2 2 3" xfId="40335"/>
    <cellStyle name="Normal 72 3 2 2 3" xfId="40336"/>
    <cellStyle name="Normal 72 3 2 2 3 2" xfId="40337"/>
    <cellStyle name="Normal 72 3 2 2 4" xfId="40338"/>
    <cellStyle name="Normal 72 3 2 3" xfId="40339"/>
    <cellStyle name="Normal 72 3 2 3 2" xfId="40340"/>
    <cellStyle name="Normal 72 3 2 3 2 2" xfId="40341"/>
    <cellStyle name="Normal 72 3 2 3 3" xfId="40342"/>
    <cellStyle name="Normal 72 3 2 4" xfId="40343"/>
    <cellStyle name="Normal 72 3 2 4 2" xfId="40344"/>
    <cellStyle name="Normal 72 3 2 5" xfId="40345"/>
    <cellStyle name="Normal 72 3 3" xfId="40346"/>
    <cellStyle name="Normal 72 3 3 2" xfId="40347"/>
    <cellStyle name="Normal 72 3 3 2 2" xfId="40348"/>
    <cellStyle name="Normal 72 3 3 2 2 2" xfId="40349"/>
    <cellStyle name="Normal 72 3 3 2 2 2 2" xfId="40350"/>
    <cellStyle name="Normal 72 3 3 2 2 3" xfId="40351"/>
    <cellStyle name="Normal 72 3 3 2 3" xfId="40352"/>
    <cellStyle name="Normal 72 3 3 2 3 2" xfId="40353"/>
    <cellStyle name="Normal 72 3 3 2 4" xfId="40354"/>
    <cellStyle name="Normal 72 3 3 3" xfId="40355"/>
    <cellStyle name="Normal 72 3 3 3 2" xfId="40356"/>
    <cellStyle name="Normal 72 3 3 3 2 2" xfId="40357"/>
    <cellStyle name="Normal 72 3 3 3 3" xfId="40358"/>
    <cellStyle name="Normal 72 3 3 4" xfId="40359"/>
    <cellStyle name="Normal 72 3 3 4 2" xfId="40360"/>
    <cellStyle name="Normal 72 3 3 5" xfId="40361"/>
    <cellStyle name="Normal 72 3 4" xfId="40362"/>
    <cellStyle name="Normal 72 3 4 2" xfId="40363"/>
    <cellStyle name="Normal 72 3 4 2 2" xfId="40364"/>
    <cellStyle name="Normal 72 3 4 2 2 2" xfId="40365"/>
    <cellStyle name="Normal 72 3 4 2 3" xfId="40366"/>
    <cellStyle name="Normal 72 3 4 3" xfId="40367"/>
    <cellStyle name="Normal 72 3 4 3 2" xfId="40368"/>
    <cellStyle name="Normal 72 3 4 4" xfId="40369"/>
    <cellStyle name="Normal 72 3 5" xfId="40370"/>
    <cellStyle name="Normal 72 3 5 2" xfId="40371"/>
    <cellStyle name="Normal 72 3 5 2 2" xfId="40372"/>
    <cellStyle name="Normal 72 3 5 3" xfId="40373"/>
    <cellStyle name="Normal 72 3 6" xfId="40374"/>
    <cellStyle name="Normal 72 3 6 2" xfId="40375"/>
    <cellStyle name="Normal 72 3 7" xfId="40376"/>
    <cellStyle name="Normal 72 4" xfId="40377"/>
    <cellStyle name="Normal 72 4 2" xfId="40378"/>
    <cellStyle name="Normal 72 4 2 2" xfId="40379"/>
    <cellStyle name="Normal 72 4 2 2 2" xfId="40380"/>
    <cellStyle name="Normal 72 4 2 2 2 2" xfId="40381"/>
    <cellStyle name="Normal 72 4 2 2 2 2 2" xfId="40382"/>
    <cellStyle name="Normal 72 4 2 2 2 3" xfId="40383"/>
    <cellStyle name="Normal 72 4 2 2 3" xfId="40384"/>
    <cellStyle name="Normal 72 4 2 2 3 2" xfId="40385"/>
    <cellStyle name="Normal 72 4 2 2 4" xfId="40386"/>
    <cellStyle name="Normal 72 4 2 3" xfId="40387"/>
    <cellStyle name="Normal 72 4 2 3 2" xfId="40388"/>
    <cellStyle name="Normal 72 4 2 3 2 2" xfId="40389"/>
    <cellStyle name="Normal 72 4 2 3 3" xfId="40390"/>
    <cellStyle name="Normal 72 4 2 4" xfId="40391"/>
    <cellStyle name="Normal 72 4 2 4 2" xfId="40392"/>
    <cellStyle name="Normal 72 4 2 5" xfId="40393"/>
    <cellStyle name="Normal 72 4 3" xfId="40394"/>
    <cellStyle name="Normal 72 4 3 2" xfId="40395"/>
    <cellStyle name="Normal 72 4 3 2 2" xfId="40396"/>
    <cellStyle name="Normal 72 4 3 2 2 2" xfId="40397"/>
    <cellStyle name="Normal 72 4 3 2 3" xfId="40398"/>
    <cellStyle name="Normal 72 4 3 3" xfId="40399"/>
    <cellStyle name="Normal 72 4 3 3 2" xfId="40400"/>
    <cellStyle name="Normal 72 4 3 4" xfId="40401"/>
    <cellStyle name="Normal 72 4 4" xfId="40402"/>
    <cellStyle name="Normal 72 4 4 2" xfId="40403"/>
    <cellStyle name="Normal 72 4 4 2 2" xfId="40404"/>
    <cellStyle name="Normal 72 4 4 3" xfId="40405"/>
    <cellStyle name="Normal 72 4 5" xfId="40406"/>
    <cellStyle name="Normal 72 4 5 2" xfId="40407"/>
    <cellStyle name="Normal 72 4 6" xfId="40408"/>
    <cellStyle name="Normal 72 5" xfId="40409"/>
    <cellStyle name="Normal 72 5 2" xfId="40410"/>
    <cellStyle name="Normal 72 5 2 2" xfId="40411"/>
    <cellStyle name="Normal 72 5 2 2 2" xfId="40412"/>
    <cellStyle name="Normal 72 5 2 2 2 2" xfId="40413"/>
    <cellStyle name="Normal 72 5 2 2 3" xfId="40414"/>
    <cellStyle name="Normal 72 5 2 3" xfId="40415"/>
    <cellStyle name="Normal 72 5 2 3 2" xfId="40416"/>
    <cellStyle name="Normal 72 5 2 4" xfId="40417"/>
    <cellStyle name="Normal 72 5 3" xfId="40418"/>
    <cellStyle name="Normal 72 5 3 2" xfId="40419"/>
    <cellStyle name="Normal 72 5 3 2 2" xfId="40420"/>
    <cellStyle name="Normal 72 5 3 3" xfId="40421"/>
    <cellStyle name="Normal 72 5 4" xfId="40422"/>
    <cellStyle name="Normal 72 5 4 2" xfId="40423"/>
    <cellStyle name="Normal 72 5 5" xfId="40424"/>
    <cellStyle name="Normal 72 6" xfId="40425"/>
    <cellStyle name="Normal 72 6 2" xfId="40426"/>
    <cellStyle name="Normal 72 6 2 2" xfId="40427"/>
    <cellStyle name="Normal 72 6 2 2 2" xfId="40428"/>
    <cellStyle name="Normal 72 6 2 3" xfId="40429"/>
    <cellStyle name="Normal 72 6 3" xfId="40430"/>
    <cellStyle name="Normal 72 6 3 2" xfId="40431"/>
    <cellStyle name="Normal 72 6 4" xfId="40432"/>
    <cellStyle name="Normal 72 7" xfId="40433"/>
    <cellStyle name="Normal 72 7 2" xfId="40434"/>
    <cellStyle name="Normal 72 7 2 2" xfId="40435"/>
    <cellStyle name="Normal 72 7 3" xfId="40436"/>
    <cellStyle name="Normal 72 8" xfId="40437"/>
    <cellStyle name="Normal 72 8 2" xfId="40438"/>
    <cellStyle name="Normal 72 9" xfId="40439"/>
    <cellStyle name="Normal 73" xfId="40440"/>
    <cellStyle name="Normal 73 2" xfId="40441"/>
    <cellStyle name="Normal 73 2 2" xfId="40442"/>
    <cellStyle name="Normal 73 2 2 2" xfId="40443"/>
    <cellStyle name="Normal 73 2 2 2 2" xfId="40444"/>
    <cellStyle name="Normal 73 2 2 2 2 2" xfId="40445"/>
    <cellStyle name="Normal 73 2 2 2 2 3" xfId="40446"/>
    <cellStyle name="Normal 73 2 2 2 3" xfId="40447"/>
    <cellStyle name="Normal 73 2 2 2 4" xfId="40448"/>
    <cellStyle name="Normal 73 2 2 3" xfId="40449"/>
    <cellStyle name="Normal 73 2 2 3 2" xfId="40450"/>
    <cellStyle name="Normal 73 2 2 3 3" xfId="40451"/>
    <cellStyle name="Normal 73 2 2 4" xfId="40452"/>
    <cellStyle name="Normal 73 2 2 5" xfId="40453"/>
    <cellStyle name="Normal 73 2 3" xfId="40454"/>
    <cellStyle name="Normal 73 2 3 2" xfId="40455"/>
    <cellStyle name="Normal 73 2 3 2 2" xfId="40456"/>
    <cellStyle name="Normal 73 2 3 2 3" xfId="40457"/>
    <cellStyle name="Normal 73 2 3 3" xfId="40458"/>
    <cellStyle name="Normal 73 2 3 4" xfId="40459"/>
    <cellStyle name="Normal 73 2 4" xfId="40460"/>
    <cellStyle name="Normal 73 2 4 2" xfId="40461"/>
    <cellStyle name="Normal 73 2 4 3" xfId="40462"/>
    <cellStyle name="Normal 73 2 5" xfId="40463"/>
    <cellStyle name="Normal 73 2 6" xfId="40464"/>
    <cellStyle name="Normal 73 3" xfId="40465"/>
    <cellStyle name="Normal 73 3 2" xfId="40466"/>
    <cellStyle name="Normal 73 3 2 2" xfId="40467"/>
    <cellStyle name="Normal 73 3 2 2 2" xfId="40468"/>
    <cellStyle name="Normal 73 3 2 2 3" xfId="40469"/>
    <cellStyle name="Normal 73 3 2 3" xfId="40470"/>
    <cellStyle name="Normal 73 3 2 4" xfId="40471"/>
    <cellStyle name="Normal 73 3 3" xfId="40472"/>
    <cellStyle name="Normal 73 3 3 2" xfId="40473"/>
    <cellStyle name="Normal 73 3 3 3" xfId="40474"/>
    <cellStyle name="Normal 73 3 4" xfId="40475"/>
    <cellStyle name="Normal 73 3 5" xfId="40476"/>
    <cellStyle name="Normal 73 4" xfId="40477"/>
    <cellStyle name="Normal 73 4 2" xfId="40478"/>
    <cellStyle name="Normal 73 4 2 2" xfId="40479"/>
    <cellStyle name="Normal 73 4 2 3" xfId="40480"/>
    <cellStyle name="Normal 73 4 3" xfId="40481"/>
    <cellStyle name="Normal 73 4 4" xfId="40482"/>
    <cellStyle name="Normal 73 5" xfId="40483"/>
    <cellStyle name="Normal 73 5 2" xfId="40484"/>
    <cellStyle name="Normal 73 5 3" xfId="40485"/>
    <cellStyle name="Normal 73 6" xfId="40486"/>
    <cellStyle name="Normal 73 7" xfId="40487"/>
    <cellStyle name="Normal 74" xfId="40488"/>
    <cellStyle name="Normal 74 2" xfId="40489"/>
    <cellStyle name="Normal 74 2 2" xfId="40490"/>
    <cellStyle name="Normal 74 3" xfId="40491"/>
    <cellStyle name="Normal 75" xfId="40492"/>
    <cellStyle name="Normal 75 2" xfId="40493"/>
    <cellStyle name="Normal 75 2 2" xfId="40494"/>
    <cellStyle name="Normal 75 3" xfId="40495"/>
    <cellStyle name="Normal 75 3 2" xfId="40496"/>
    <cellStyle name="Normal 75 3 3" xfId="40497"/>
    <cellStyle name="Normal 76" xfId="40498"/>
    <cellStyle name="Normal 76 2" xfId="40499"/>
    <cellStyle name="Normal 76 2 2" xfId="40500"/>
    <cellStyle name="Normal 76 3" xfId="40501"/>
    <cellStyle name="Normal 77" xfId="40502"/>
    <cellStyle name="Normal 77 2" xfId="40503"/>
    <cellStyle name="Normal 77 2 2" xfId="40504"/>
    <cellStyle name="Normal 77 2 2 2" xfId="40505"/>
    <cellStyle name="Normal 77 2 2 2 2" xfId="40506"/>
    <cellStyle name="Normal 77 2 2 2 2 2" xfId="40507"/>
    <cellStyle name="Normal 77 2 2 2 2 3" xfId="40508"/>
    <cellStyle name="Normal 77 2 2 2 3" xfId="40509"/>
    <cellStyle name="Normal 77 2 2 2 4" xfId="40510"/>
    <cellStyle name="Normal 77 2 2 3" xfId="40511"/>
    <cellStyle name="Normal 77 2 2 3 2" xfId="40512"/>
    <cellStyle name="Normal 77 2 2 3 3" xfId="40513"/>
    <cellStyle name="Normal 77 2 2 4" xfId="40514"/>
    <cellStyle name="Normal 77 2 2 5" xfId="40515"/>
    <cellStyle name="Normal 77 2 3" xfId="40516"/>
    <cellStyle name="Normal 77 2 3 2" xfId="40517"/>
    <cellStyle name="Normal 77 2 3 2 2" xfId="40518"/>
    <cellStyle name="Normal 77 2 3 2 3" xfId="40519"/>
    <cellStyle name="Normal 77 2 3 3" xfId="40520"/>
    <cellStyle name="Normal 77 2 3 4" xfId="40521"/>
    <cellStyle name="Normal 77 2 4" xfId="40522"/>
    <cellStyle name="Normal 77 2 4 2" xfId="40523"/>
    <cellStyle name="Normal 77 2 4 3" xfId="40524"/>
    <cellStyle name="Normal 77 2 5" xfId="40525"/>
    <cellStyle name="Normal 77 2 6" xfId="40526"/>
    <cellStyle name="Normal 77 3" xfId="40527"/>
    <cellStyle name="Normal 77 3 2" xfId="40528"/>
    <cellStyle name="Normal 77 3 2 2" xfId="40529"/>
    <cellStyle name="Normal 77 3 2 2 2" xfId="40530"/>
    <cellStyle name="Normal 77 3 2 2 3" xfId="40531"/>
    <cellStyle name="Normal 77 3 2 3" xfId="40532"/>
    <cellStyle name="Normal 77 3 2 4" xfId="40533"/>
    <cellStyle name="Normal 77 3 3" xfId="40534"/>
    <cellStyle name="Normal 77 3 3 2" xfId="40535"/>
    <cellStyle name="Normal 77 3 3 3" xfId="40536"/>
    <cellStyle name="Normal 77 3 4" xfId="40537"/>
    <cellStyle name="Normal 77 3 5" xfId="40538"/>
    <cellStyle name="Normal 77 4" xfId="40539"/>
    <cellStyle name="Normal 77 4 2" xfId="40540"/>
    <cellStyle name="Normal 77 4 2 2" xfId="40541"/>
    <cellStyle name="Normal 77 4 2 3" xfId="40542"/>
    <cellStyle name="Normal 77 4 3" xfId="40543"/>
    <cellStyle name="Normal 77 4 4" xfId="40544"/>
    <cellStyle name="Normal 77 5" xfId="40545"/>
    <cellStyle name="Normal 77 5 2" xfId="40546"/>
    <cellStyle name="Normal 77 5 3" xfId="40547"/>
    <cellStyle name="Normal 77 6" xfId="40548"/>
    <cellStyle name="Normal 77 7" xfId="40549"/>
    <cellStyle name="Normal 78" xfId="40550"/>
    <cellStyle name="Normal 78 2" xfId="40551"/>
    <cellStyle name="Normal 78 2 2" xfId="40552"/>
    <cellStyle name="Normal 78 3" xfId="40553"/>
    <cellStyle name="Normal 78 3 2" xfId="40554"/>
    <cellStyle name="Normal 79" xfId="40555"/>
    <cellStyle name="Normal 79 2" xfId="40556"/>
    <cellStyle name="Normal 79 2 2" xfId="40557"/>
    <cellStyle name="Normal 79 3" xfId="40558"/>
    <cellStyle name="Normal 79 3 2" xfId="40559"/>
    <cellStyle name="Normal 8" xfId="40560"/>
    <cellStyle name="Normal 8 2" xfId="40561"/>
    <cellStyle name="Normal 8 2 2" xfId="40562"/>
    <cellStyle name="Normal 8 2 2 2" xfId="40563"/>
    <cellStyle name="Normal 8 2 2 2 2" xfId="40564"/>
    <cellStyle name="Normal 8 2 2 2 2 2" xfId="40565"/>
    <cellStyle name="Normal 8 2 2 2 3" xfId="40566"/>
    <cellStyle name="Normal 8 2 2 2 3 2" xfId="40567"/>
    <cellStyle name="Normal 8 2 2 2 4" xfId="40568"/>
    <cellStyle name="Normal 8 2 2 2 5" xfId="40569"/>
    <cellStyle name="Normal 8 2 2 3" xfId="40570"/>
    <cellStyle name="Normal 8 2 2 3 2" xfId="40571"/>
    <cellStyle name="Normal 8 2 2 4" xfId="40572"/>
    <cellStyle name="Normal 8 2 2 4 2" xfId="40573"/>
    <cellStyle name="Normal 8 2 2 5" xfId="40574"/>
    <cellStyle name="Normal 8 2 2 6" xfId="40575"/>
    <cellStyle name="Normal 8 2 3" xfId="40576"/>
    <cellStyle name="Normal 8 2 3 2" xfId="40577"/>
    <cellStyle name="Normal 8 2 3 2 2" xfId="40578"/>
    <cellStyle name="Normal 8 2 3 3" xfId="40579"/>
    <cellStyle name="Normal 8 2 3 3 2" xfId="40580"/>
    <cellStyle name="Normal 8 2 3 4" xfId="40581"/>
    <cellStyle name="Normal 8 2 3 5" xfId="40582"/>
    <cellStyle name="Normal 8 2 4" xfId="40583"/>
    <cellStyle name="Normal 8 2 4 2" xfId="40584"/>
    <cellStyle name="Normal 8 2 5" xfId="40585"/>
    <cellStyle name="Normal 8 2 5 2" xfId="40586"/>
    <cellStyle name="Normal 8 2 6" xfId="40587"/>
    <cellStyle name="Normal 8 2 7" xfId="40588"/>
    <cellStyle name="Normal 8 3" xfId="40589"/>
    <cellStyle name="Normal 8 3 2" xfId="40590"/>
    <cellStyle name="Normal 8 3 2 2" xfId="40591"/>
    <cellStyle name="Normal 8 3 2 2 2" xfId="40592"/>
    <cellStyle name="Normal 8 3 2 3" xfId="40593"/>
    <cellStyle name="Normal 8 3 2 3 2" xfId="40594"/>
    <cellStyle name="Normal 8 3 2 4" xfId="40595"/>
    <cellStyle name="Normal 8 3 2 5" xfId="40596"/>
    <cellStyle name="Normal 8 3 3" xfId="40597"/>
    <cellStyle name="Normal 8 3 3 2" xfId="40598"/>
    <cellStyle name="Normal 8 3 4" xfId="40599"/>
    <cellStyle name="Normal 8 3 4 2" xfId="40600"/>
    <cellStyle name="Normal 8 3 5" xfId="40601"/>
    <cellStyle name="Normal 8 3 6" xfId="40602"/>
    <cellStyle name="Normal 8 4" xfId="40603"/>
    <cellStyle name="Normal 8 4 2" xfId="40604"/>
    <cellStyle name="Normal 8 4 2 2" xfId="40605"/>
    <cellStyle name="Normal 8 4 3" xfId="40606"/>
    <cellStyle name="Normal 8 4 3 2" xfId="40607"/>
    <cellStyle name="Normal 8 4 4" xfId="40608"/>
    <cellStyle name="Normal 8 4 5" xfId="40609"/>
    <cellStyle name="Normal 8 5" xfId="40610"/>
    <cellStyle name="Normal 8 5 2" xfId="40611"/>
    <cellStyle name="Normal 8 5 3" xfId="40612"/>
    <cellStyle name="Normal 8 6" xfId="40613"/>
    <cellStyle name="Normal 8 6 2" xfId="40614"/>
    <cellStyle name="Normal 8 7" xfId="40615"/>
    <cellStyle name="Normal 8 8" xfId="40616"/>
    <cellStyle name="Normal 80" xfId="40617"/>
    <cellStyle name="Normal 80 2" xfId="40618"/>
    <cellStyle name="Normal 80 2 2" xfId="40619"/>
    <cellStyle name="Normal 80 3" xfId="40620"/>
    <cellStyle name="Normal 81" xfId="40621"/>
    <cellStyle name="Normal 81 2" xfId="40622"/>
    <cellStyle name="Normal 81 2 2" xfId="40623"/>
    <cellStyle name="Normal 81 3" xfId="40624"/>
    <cellStyle name="Normal 82" xfId="40625"/>
    <cellStyle name="Normal 82 2" xfId="40626"/>
    <cellStyle name="Normal 82 2 2" xfId="40627"/>
    <cellStyle name="Normal 82 3" xfId="40628"/>
    <cellStyle name="Normal 83" xfId="40629"/>
    <cellStyle name="Normal 83 2" xfId="40630"/>
    <cellStyle name="Normal 83 2 2" xfId="40631"/>
    <cellStyle name="Normal 83 2 2 2" xfId="40632"/>
    <cellStyle name="Normal 83 2 2 2 2" xfId="40633"/>
    <cellStyle name="Normal 83 2 2 2 2 2" xfId="40634"/>
    <cellStyle name="Normal 83 2 2 2 2 3" xfId="40635"/>
    <cellStyle name="Normal 83 2 2 2 3" xfId="40636"/>
    <cellStyle name="Normal 83 2 2 2 4" xfId="40637"/>
    <cellStyle name="Normal 83 2 2 3" xfId="40638"/>
    <cellStyle name="Normal 83 2 2 3 2" xfId="40639"/>
    <cellStyle name="Normal 83 2 2 3 3" xfId="40640"/>
    <cellStyle name="Normal 83 2 2 4" xfId="40641"/>
    <cellStyle name="Normal 83 2 2 5" xfId="40642"/>
    <cellStyle name="Normal 83 2 3" xfId="40643"/>
    <cellStyle name="Normal 83 2 3 2" xfId="40644"/>
    <cellStyle name="Normal 83 2 3 2 2" xfId="40645"/>
    <cellStyle name="Normal 83 2 3 2 3" xfId="40646"/>
    <cellStyle name="Normal 83 2 3 3" xfId="40647"/>
    <cellStyle name="Normal 83 2 3 4" xfId="40648"/>
    <cellStyle name="Normal 83 2 4" xfId="40649"/>
    <cellStyle name="Normal 83 2 4 2" xfId="40650"/>
    <cellStyle name="Normal 83 2 4 3" xfId="40651"/>
    <cellStyle name="Normal 83 2 5" xfId="40652"/>
    <cellStyle name="Normal 83 2 6" xfId="40653"/>
    <cellStyle name="Normal 83 3" xfId="40654"/>
    <cellStyle name="Normal 83 3 2" xfId="40655"/>
    <cellStyle name="Normal 83 3 2 2" xfId="40656"/>
    <cellStyle name="Normal 83 3 2 2 2" xfId="40657"/>
    <cellStyle name="Normal 83 3 2 2 3" xfId="40658"/>
    <cellStyle name="Normal 83 3 2 3" xfId="40659"/>
    <cellStyle name="Normal 83 3 2 4" xfId="40660"/>
    <cellStyle name="Normal 83 3 3" xfId="40661"/>
    <cellStyle name="Normal 83 3 3 2" xfId="40662"/>
    <cellStyle name="Normal 83 3 3 3" xfId="40663"/>
    <cellStyle name="Normal 83 3 4" xfId="40664"/>
    <cellStyle name="Normal 83 3 5" xfId="40665"/>
    <cellStyle name="Normal 83 4" xfId="40666"/>
    <cellStyle name="Normal 83 4 2" xfId="40667"/>
    <cellStyle name="Normal 83 4 2 2" xfId="40668"/>
    <cellStyle name="Normal 83 4 2 3" xfId="40669"/>
    <cellStyle name="Normal 83 4 3" xfId="40670"/>
    <cellStyle name="Normal 83 4 4" xfId="40671"/>
    <cellStyle name="Normal 83 5" xfId="40672"/>
    <cellStyle name="Normal 83 5 2" xfId="40673"/>
    <cellStyle name="Normal 83 5 3" xfId="40674"/>
    <cellStyle name="Normal 83 6" xfId="40675"/>
    <cellStyle name="Normal 83 7" xfId="40676"/>
    <cellStyle name="Normal 84" xfId="40677"/>
    <cellStyle name="Normal 84 2" xfId="40678"/>
    <cellStyle name="Normal 84 2 2" xfId="40679"/>
    <cellStyle name="Normal 84 2 2 2" xfId="40680"/>
    <cellStyle name="Normal 84 2 2 2 2" xfId="40681"/>
    <cellStyle name="Normal 84 2 2 2 2 2" xfId="40682"/>
    <cellStyle name="Normal 84 2 2 2 2 3" xfId="40683"/>
    <cellStyle name="Normal 84 2 2 2 3" xfId="40684"/>
    <cellStyle name="Normal 84 2 2 2 4" xfId="40685"/>
    <cellStyle name="Normal 84 2 2 3" xfId="40686"/>
    <cellStyle name="Normal 84 2 2 3 2" xfId="40687"/>
    <cellStyle name="Normal 84 2 2 3 3" xfId="40688"/>
    <cellStyle name="Normal 84 2 2 4" xfId="40689"/>
    <cellStyle name="Normal 84 2 2 5" xfId="40690"/>
    <cellStyle name="Normal 84 2 3" xfId="40691"/>
    <cellStyle name="Normal 84 2 3 2" xfId="40692"/>
    <cellStyle name="Normal 84 2 3 2 2" xfId="40693"/>
    <cellStyle name="Normal 84 2 3 2 3" xfId="40694"/>
    <cellStyle name="Normal 84 2 3 3" xfId="40695"/>
    <cellStyle name="Normal 84 2 3 4" xfId="40696"/>
    <cellStyle name="Normal 84 2 4" xfId="40697"/>
    <cellStyle name="Normal 84 2 4 2" xfId="40698"/>
    <cellStyle name="Normal 84 2 4 3" xfId="40699"/>
    <cellStyle name="Normal 84 2 5" xfId="40700"/>
    <cellStyle name="Normal 84 2 6" xfId="40701"/>
    <cellStyle name="Normal 84 3" xfId="40702"/>
    <cellStyle name="Normal 84 3 2" xfId="40703"/>
    <cellStyle name="Normal 84 3 2 2" xfId="40704"/>
    <cellStyle name="Normal 84 3 2 2 2" xfId="40705"/>
    <cellStyle name="Normal 84 3 2 2 3" xfId="40706"/>
    <cellStyle name="Normal 84 3 2 3" xfId="40707"/>
    <cellStyle name="Normal 84 3 2 4" xfId="40708"/>
    <cellStyle name="Normal 84 3 3" xfId="40709"/>
    <cellStyle name="Normal 84 3 3 2" xfId="40710"/>
    <cellStyle name="Normal 84 3 3 3" xfId="40711"/>
    <cellStyle name="Normal 84 3 4" xfId="40712"/>
    <cellStyle name="Normal 84 3 5" xfId="40713"/>
    <cellStyle name="Normal 84 4" xfId="40714"/>
    <cellStyle name="Normal 84 4 2" xfId="40715"/>
    <cellStyle name="Normal 84 4 2 2" xfId="40716"/>
    <cellStyle name="Normal 84 4 2 3" xfId="40717"/>
    <cellStyle name="Normal 84 4 3" xfId="40718"/>
    <cellStyle name="Normal 84 4 4" xfId="40719"/>
    <cellStyle name="Normal 84 5" xfId="40720"/>
    <cellStyle name="Normal 84 5 2" xfId="40721"/>
    <cellStyle name="Normal 84 5 3" xfId="40722"/>
    <cellStyle name="Normal 84 6" xfId="40723"/>
    <cellStyle name="Normal 84 7" xfId="40724"/>
    <cellStyle name="Normal 85" xfId="40725"/>
    <cellStyle name="Normal 85 2" xfId="40726"/>
    <cellStyle name="Normal 85 2 2" xfId="40727"/>
    <cellStyle name="Normal 85 2 2 2" xfId="40728"/>
    <cellStyle name="Normal 85 2 2 2 2" xfId="40729"/>
    <cellStyle name="Normal 85 2 2 2 2 2" xfId="40730"/>
    <cellStyle name="Normal 85 2 2 2 2 3" xfId="40731"/>
    <cellStyle name="Normal 85 2 2 2 3" xfId="40732"/>
    <cellStyle name="Normal 85 2 2 2 4" xfId="40733"/>
    <cellStyle name="Normal 85 2 2 3" xfId="40734"/>
    <cellStyle name="Normal 85 2 2 3 2" xfId="40735"/>
    <cellStyle name="Normal 85 2 2 3 3" xfId="40736"/>
    <cellStyle name="Normal 85 2 2 4" xfId="40737"/>
    <cellStyle name="Normal 85 2 2 5" xfId="40738"/>
    <cellStyle name="Normal 85 2 3" xfId="40739"/>
    <cellStyle name="Normal 85 2 3 2" xfId="40740"/>
    <cellStyle name="Normal 85 2 3 2 2" xfId="40741"/>
    <cellStyle name="Normal 85 2 3 2 3" xfId="40742"/>
    <cellStyle name="Normal 85 2 3 3" xfId="40743"/>
    <cellStyle name="Normal 85 2 3 4" xfId="40744"/>
    <cellStyle name="Normal 85 2 4" xfId="40745"/>
    <cellStyle name="Normal 85 2 4 2" xfId="40746"/>
    <cellStyle name="Normal 85 2 4 3" xfId="40747"/>
    <cellStyle name="Normal 85 2 5" xfId="40748"/>
    <cellStyle name="Normal 85 2 6" xfId="40749"/>
    <cellStyle name="Normal 85 3" xfId="40750"/>
    <cellStyle name="Normal 85 3 2" xfId="40751"/>
    <cellStyle name="Normal 85 3 2 2" xfId="40752"/>
    <cellStyle name="Normal 85 3 2 2 2" xfId="40753"/>
    <cellStyle name="Normal 85 3 2 2 3" xfId="40754"/>
    <cellStyle name="Normal 85 3 2 3" xfId="40755"/>
    <cellStyle name="Normal 85 3 2 4" xfId="40756"/>
    <cellStyle name="Normal 85 3 3" xfId="40757"/>
    <cellStyle name="Normal 85 3 3 2" xfId="40758"/>
    <cellStyle name="Normal 85 3 3 3" xfId="40759"/>
    <cellStyle name="Normal 85 3 4" xfId="40760"/>
    <cellStyle name="Normal 85 3 5" xfId="40761"/>
    <cellStyle name="Normal 85 4" xfId="40762"/>
    <cellStyle name="Normal 85 4 2" xfId="40763"/>
    <cellStyle name="Normal 85 4 2 2" xfId="40764"/>
    <cellStyle name="Normal 85 4 2 3" xfId="40765"/>
    <cellStyle name="Normal 85 4 3" xfId="40766"/>
    <cellStyle name="Normal 85 4 4" xfId="40767"/>
    <cellStyle name="Normal 85 5" xfId="40768"/>
    <cellStyle name="Normal 85 5 2" xfId="40769"/>
    <cellStyle name="Normal 85 5 3" xfId="40770"/>
    <cellStyle name="Normal 85 6" xfId="40771"/>
    <cellStyle name="Normal 85 7" xfId="40772"/>
    <cellStyle name="Normal 86" xfId="40773"/>
    <cellStyle name="Normal 86 2" xfId="40774"/>
    <cellStyle name="Normal 86 2 2" xfId="40775"/>
    <cellStyle name="Normal 86 2 2 2" xfId="40776"/>
    <cellStyle name="Normal 86 2 2 2 2" xfId="40777"/>
    <cellStyle name="Normal 86 2 2 2 2 2" xfId="40778"/>
    <cellStyle name="Normal 86 2 2 2 2 3" xfId="40779"/>
    <cellStyle name="Normal 86 2 2 2 3" xfId="40780"/>
    <cellStyle name="Normal 86 2 2 2 4" xfId="40781"/>
    <cellStyle name="Normal 86 2 2 3" xfId="40782"/>
    <cellStyle name="Normal 86 2 2 3 2" xfId="40783"/>
    <cellStyle name="Normal 86 2 2 3 3" xfId="40784"/>
    <cellStyle name="Normal 86 2 2 4" xfId="40785"/>
    <cellStyle name="Normal 86 2 2 5" xfId="40786"/>
    <cellStyle name="Normal 86 2 3" xfId="40787"/>
    <cellStyle name="Normal 86 2 3 2" xfId="40788"/>
    <cellStyle name="Normal 86 2 3 2 2" xfId="40789"/>
    <cellStyle name="Normal 86 2 3 2 3" xfId="40790"/>
    <cellStyle name="Normal 86 2 3 3" xfId="40791"/>
    <cellStyle name="Normal 86 2 3 4" xfId="40792"/>
    <cellStyle name="Normal 86 2 4" xfId="40793"/>
    <cellStyle name="Normal 86 2 4 2" xfId="40794"/>
    <cellStyle name="Normal 86 2 4 3" xfId="40795"/>
    <cellStyle name="Normal 86 2 5" xfId="40796"/>
    <cellStyle name="Normal 86 2 6" xfId="40797"/>
    <cellStyle name="Normal 86 3" xfId="40798"/>
    <cellStyle name="Normal 86 3 2" xfId="40799"/>
    <cellStyle name="Normal 86 3 2 2" xfId="40800"/>
    <cellStyle name="Normal 86 3 2 2 2" xfId="40801"/>
    <cellStyle name="Normal 86 3 2 2 3" xfId="40802"/>
    <cellStyle name="Normal 86 3 2 3" xfId="40803"/>
    <cellStyle name="Normal 86 3 2 4" xfId="40804"/>
    <cellStyle name="Normal 86 3 3" xfId="40805"/>
    <cellStyle name="Normal 86 3 3 2" xfId="40806"/>
    <cellStyle name="Normal 86 3 3 3" xfId="40807"/>
    <cellStyle name="Normal 86 3 4" xfId="40808"/>
    <cellStyle name="Normal 86 3 5" xfId="40809"/>
    <cellStyle name="Normal 86 4" xfId="40810"/>
    <cellStyle name="Normal 86 4 2" xfId="40811"/>
    <cellStyle name="Normal 86 4 2 2" xfId="40812"/>
    <cellStyle name="Normal 86 4 2 3" xfId="40813"/>
    <cellStyle name="Normal 86 4 3" xfId="40814"/>
    <cellStyle name="Normal 86 4 4" xfId="40815"/>
    <cellStyle name="Normal 86 5" xfId="40816"/>
    <cellStyle name="Normal 86 5 2" xfId="40817"/>
    <cellStyle name="Normal 86 5 3" xfId="40818"/>
    <cellStyle name="Normal 86 6" xfId="40819"/>
    <cellStyle name="Normal 86 7" xfId="40820"/>
    <cellStyle name="Normal 87" xfId="40821"/>
    <cellStyle name="Normal 87 2" xfId="40822"/>
    <cellStyle name="Normal 87 2 2" xfId="40823"/>
    <cellStyle name="Normal 87 2 2 2" xfId="40824"/>
    <cellStyle name="Normal 87 2 2 2 2" xfId="40825"/>
    <cellStyle name="Normal 87 2 2 2 2 2" xfId="40826"/>
    <cellStyle name="Normal 87 2 2 2 2 3" xfId="40827"/>
    <cellStyle name="Normal 87 2 2 2 3" xfId="40828"/>
    <cellStyle name="Normal 87 2 2 2 4" xfId="40829"/>
    <cellStyle name="Normal 87 2 2 3" xfId="40830"/>
    <cellStyle name="Normal 87 2 2 3 2" xfId="40831"/>
    <cellStyle name="Normal 87 2 2 3 3" xfId="40832"/>
    <cellStyle name="Normal 87 2 2 4" xfId="40833"/>
    <cellStyle name="Normal 87 2 2 5" xfId="40834"/>
    <cellStyle name="Normal 87 2 3" xfId="40835"/>
    <cellStyle name="Normal 87 2 3 2" xfId="40836"/>
    <cellStyle name="Normal 87 2 3 2 2" xfId="40837"/>
    <cellStyle name="Normal 87 2 3 2 3" xfId="40838"/>
    <cellStyle name="Normal 87 2 3 3" xfId="40839"/>
    <cellStyle name="Normal 87 2 3 4" xfId="40840"/>
    <cellStyle name="Normal 87 2 4" xfId="40841"/>
    <cellStyle name="Normal 87 2 4 2" xfId="40842"/>
    <cellStyle name="Normal 87 2 4 3" xfId="40843"/>
    <cellStyle name="Normal 87 2 5" xfId="40844"/>
    <cellStyle name="Normal 87 2 6" xfId="40845"/>
    <cellStyle name="Normal 87 3" xfId="40846"/>
    <cellStyle name="Normal 87 3 2" xfId="40847"/>
    <cellStyle name="Normal 87 3 2 2" xfId="40848"/>
    <cellStyle name="Normal 87 3 2 2 2" xfId="40849"/>
    <cellStyle name="Normal 87 3 2 2 3" xfId="40850"/>
    <cellStyle name="Normal 87 3 2 3" xfId="40851"/>
    <cellStyle name="Normal 87 3 2 4" xfId="40852"/>
    <cellStyle name="Normal 87 3 3" xfId="40853"/>
    <cellStyle name="Normal 87 3 3 2" xfId="40854"/>
    <cellStyle name="Normal 87 3 3 3" xfId="40855"/>
    <cellStyle name="Normal 87 3 4" xfId="40856"/>
    <cellStyle name="Normal 87 3 5" xfId="40857"/>
    <cellStyle name="Normal 87 4" xfId="40858"/>
    <cellStyle name="Normal 87 4 2" xfId="40859"/>
    <cellStyle name="Normal 87 4 2 2" xfId="40860"/>
    <cellStyle name="Normal 87 4 2 3" xfId="40861"/>
    <cellStyle name="Normal 87 4 3" xfId="40862"/>
    <cellStyle name="Normal 87 4 4" xfId="40863"/>
    <cellStyle name="Normal 87 5" xfId="40864"/>
    <cellStyle name="Normal 87 5 2" xfId="40865"/>
    <cellStyle name="Normal 87 5 3" xfId="40866"/>
    <cellStyle name="Normal 87 6" xfId="40867"/>
    <cellStyle name="Normal 87 7" xfId="40868"/>
    <cellStyle name="Normal 88" xfId="40869"/>
    <cellStyle name="Normal 88 2" xfId="40870"/>
    <cellStyle name="Normal 88 2 2" xfId="40871"/>
    <cellStyle name="Normal 88 2 2 2" xfId="40872"/>
    <cellStyle name="Normal 88 2 2 2 2" xfId="40873"/>
    <cellStyle name="Normal 88 2 2 2 2 2" xfId="40874"/>
    <cellStyle name="Normal 88 2 2 2 2 3" xfId="40875"/>
    <cellStyle name="Normal 88 2 2 2 3" xfId="40876"/>
    <cellStyle name="Normal 88 2 2 2 4" xfId="40877"/>
    <cellStyle name="Normal 88 2 2 3" xfId="40878"/>
    <cellStyle name="Normal 88 2 2 3 2" xfId="40879"/>
    <cellStyle name="Normal 88 2 2 3 3" xfId="40880"/>
    <cellStyle name="Normal 88 2 2 4" xfId="40881"/>
    <cellStyle name="Normal 88 2 2 5" xfId="40882"/>
    <cellStyle name="Normal 88 2 3" xfId="40883"/>
    <cellStyle name="Normal 88 2 3 2" xfId="40884"/>
    <cellStyle name="Normal 88 2 3 2 2" xfId="40885"/>
    <cellStyle name="Normal 88 2 3 2 3" xfId="40886"/>
    <cellStyle name="Normal 88 2 3 3" xfId="40887"/>
    <cellStyle name="Normal 88 2 3 4" xfId="40888"/>
    <cellStyle name="Normal 88 2 4" xfId="40889"/>
    <cellStyle name="Normal 88 2 4 2" xfId="40890"/>
    <cellStyle name="Normal 88 2 4 3" xfId="40891"/>
    <cellStyle name="Normal 88 2 5" xfId="40892"/>
    <cellStyle name="Normal 88 2 6" xfId="40893"/>
    <cellStyle name="Normal 88 3" xfId="40894"/>
    <cellStyle name="Normal 88 3 2" xfId="40895"/>
    <cellStyle name="Normal 88 3 2 2" xfId="40896"/>
    <cellStyle name="Normal 88 3 2 2 2" xfId="40897"/>
    <cellStyle name="Normal 88 3 2 2 3" xfId="40898"/>
    <cellStyle name="Normal 88 3 2 3" xfId="40899"/>
    <cellStyle name="Normal 88 3 2 4" xfId="40900"/>
    <cellStyle name="Normal 88 3 3" xfId="40901"/>
    <cellStyle name="Normal 88 3 3 2" xfId="40902"/>
    <cellStyle name="Normal 88 3 3 3" xfId="40903"/>
    <cellStyle name="Normal 88 3 4" xfId="40904"/>
    <cellStyle name="Normal 88 3 5" xfId="40905"/>
    <cellStyle name="Normal 88 4" xfId="40906"/>
    <cellStyle name="Normal 88 4 2" xfId="40907"/>
    <cellStyle name="Normal 88 4 2 2" xfId="40908"/>
    <cellStyle name="Normal 88 4 2 3" xfId="40909"/>
    <cellStyle name="Normal 88 4 3" xfId="40910"/>
    <cellStyle name="Normal 88 4 4" xfId="40911"/>
    <cellStyle name="Normal 88 5" xfId="40912"/>
    <cellStyle name="Normal 88 5 2" xfId="40913"/>
    <cellStyle name="Normal 88 5 3" xfId="40914"/>
    <cellStyle name="Normal 88 6" xfId="40915"/>
    <cellStyle name="Normal 88 7" xfId="40916"/>
    <cellStyle name="Normal 89" xfId="40917"/>
    <cellStyle name="Normal 89 2" xfId="40918"/>
    <cellStyle name="Normal 89 2 2" xfId="40919"/>
    <cellStyle name="Normal 89 2 2 2" xfId="40920"/>
    <cellStyle name="Normal 89 2 2 2 2" xfId="40921"/>
    <cellStyle name="Normal 89 2 2 2 2 2" xfId="40922"/>
    <cellStyle name="Normal 89 2 2 2 2 3" xfId="40923"/>
    <cellStyle name="Normal 89 2 2 2 3" xfId="40924"/>
    <cellStyle name="Normal 89 2 2 2 4" xfId="40925"/>
    <cellStyle name="Normal 89 2 2 3" xfId="40926"/>
    <cellStyle name="Normal 89 2 2 3 2" xfId="40927"/>
    <cellStyle name="Normal 89 2 2 3 3" xfId="40928"/>
    <cellStyle name="Normal 89 2 2 4" xfId="40929"/>
    <cellStyle name="Normal 89 2 2 5" xfId="40930"/>
    <cellStyle name="Normal 89 2 3" xfId="40931"/>
    <cellStyle name="Normal 89 2 3 2" xfId="40932"/>
    <cellStyle name="Normal 89 2 3 2 2" xfId="40933"/>
    <cellStyle name="Normal 89 2 3 2 3" xfId="40934"/>
    <cellStyle name="Normal 89 2 3 3" xfId="40935"/>
    <cellStyle name="Normal 89 2 3 4" xfId="40936"/>
    <cellStyle name="Normal 89 2 4" xfId="40937"/>
    <cellStyle name="Normal 89 2 4 2" xfId="40938"/>
    <cellStyle name="Normal 89 2 4 3" xfId="40939"/>
    <cellStyle name="Normal 89 2 5" xfId="40940"/>
    <cellStyle name="Normal 89 2 6" xfId="40941"/>
    <cellStyle name="Normal 89 3" xfId="40942"/>
    <cellStyle name="Normal 89 3 2" xfId="40943"/>
    <cellStyle name="Normal 89 3 2 2" xfId="40944"/>
    <cellStyle name="Normal 89 3 2 2 2" xfId="40945"/>
    <cellStyle name="Normal 89 3 2 2 3" xfId="40946"/>
    <cellStyle name="Normal 89 3 2 3" xfId="40947"/>
    <cellStyle name="Normal 89 3 2 4" xfId="40948"/>
    <cellStyle name="Normal 89 3 3" xfId="40949"/>
    <cellStyle name="Normal 89 3 3 2" xfId="40950"/>
    <cellStyle name="Normal 89 3 3 3" xfId="40951"/>
    <cellStyle name="Normal 89 3 4" xfId="40952"/>
    <cellStyle name="Normal 89 3 5" xfId="40953"/>
    <cellStyle name="Normal 89 4" xfId="40954"/>
    <cellStyle name="Normal 89 4 2" xfId="40955"/>
    <cellStyle name="Normal 89 4 2 2" xfId="40956"/>
    <cellStyle name="Normal 89 4 2 3" xfId="40957"/>
    <cellStyle name="Normal 89 4 3" xfId="40958"/>
    <cellStyle name="Normal 89 4 4" xfId="40959"/>
    <cellStyle name="Normal 89 5" xfId="40960"/>
    <cellStyle name="Normal 89 5 2" xfId="40961"/>
    <cellStyle name="Normal 89 5 3" xfId="40962"/>
    <cellStyle name="Normal 89 6" xfId="40963"/>
    <cellStyle name="Normal 89 7" xfId="40964"/>
    <cellStyle name="Normal 9" xfId="40965"/>
    <cellStyle name="Normal 9 10" xfId="40966"/>
    <cellStyle name="Normal 9 10 2" xfId="40967"/>
    <cellStyle name="Normal 9 10 2 2" xfId="40968"/>
    <cellStyle name="Normal 9 10 2 3" xfId="40969"/>
    <cellStyle name="Normal 9 10 3" xfId="40970"/>
    <cellStyle name="Normal 9 10 4" xfId="40971"/>
    <cellStyle name="Normal 9 11" xfId="40972"/>
    <cellStyle name="Normal 9 11 2" xfId="40973"/>
    <cellStyle name="Normal 9 11 2 2" xfId="40974"/>
    <cellStyle name="Normal 9 11 2 3" xfId="40975"/>
    <cellStyle name="Normal 9 11 3" xfId="40976"/>
    <cellStyle name="Normal 9 11 4" xfId="40977"/>
    <cellStyle name="Normal 9 12" xfId="40978"/>
    <cellStyle name="Normal 9 12 2" xfId="40979"/>
    <cellStyle name="Normal 9 12 3" xfId="40980"/>
    <cellStyle name="Normal 9 13" xfId="40981"/>
    <cellStyle name="Normal 9 13 2" xfId="40982"/>
    <cellStyle name="Normal 9 14" xfId="40983"/>
    <cellStyle name="Normal 9 15" xfId="40984"/>
    <cellStyle name="Normal 9 16" xfId="40985"/>
    <cellStyle name="Normal 9 17" xfId="40986"/>
    <cellStyle name="Normal 9 18" xfId="40987"/>
    <cellStyle name="Normal 9 18 2" xfId="40988"/>
    <cellStyle name="Normal 9 2" xfId="40989"/>
    <cellStyle name="Normal 9 2 2" xfId="40990"/>
    <cellStyle name="Normal 9 2 3" xfId="40991"/>
    <cellStyle name="Normal 9 2 4" xfId="40992"/>
    <cellStyle name="Normal 9 2 5" xfId="40993"/>
    <cellStyle name="Normal 9 3" xfId="40994"/>
    <cellStyle name="Normal 9 3 10" xfId="40995"/>
    <cellStyle name="Normal 9 3 10 2" xfId="40996"/>
    <cellStyle name="Normal 9 3 11" xfId="40997"/>
    <cellStyle name="Normal 9 3 12" xfId="40998"/>
    <cellStyle name="Normal 9 3 2" xfId="40999"/>
    <cellStyle name="Normal 9 3 2 10" xfId="41000"/>
    <cellStyle name="Normal 9 3 2 11" xfId="41001"/>
    <cellStyle name="Normal 9 3 2 2" xfId="41002"/>
    <cellStyle name="Normal 9 3 2 2 2" xfId="41003"/>
    <cellStyle name="Normal 9 3 2 2 2 2" xfId="41004"/>
    <cellStyle name="Normal 9 3 2 2 2 2 2" xfId="41005"/>
    <cellStyle name="Normal 9 3 2 2 2 2 2 2" xfId="41006"/>
    <cellStyle name="Normal 9 3 2 2 2 2 2 2 2" xfId="41007"/>
    <cellStyle name="Normal 9 3 2 2 2 2 2 2 3" xfId="41008"/>
    <cellStyle name="Normal 9 3 2 2 2 2 2 3" xfId="41009"/>
    <cellStyle name="Normal 9 3 2 2 2 2 2 4" xfId="41010"/>
    <cellStyle name="Normal 9 3 2 2 2 2 3" xfId="41011"/>
    <cellStyle name="Normal 9 3 2 2 2 2 3 2" xfId="41012"/>
    <cellStyle name="Normal 9 3 2 2 2 2 3 3" xfId="41013"/>
    <cellStyle name="Normal 9 3 2 2 2 2 4" xfId="41014"/>
    <cellStyle name="Normal 9 3 2 2 2 2 5" xfId="41015"/>
    <cellStyle name="Normal 9 3 2 2 2 3" xfId="41016"/>
    <cellStyle name="Normal 9 3 2 2 2 3 2" xfId="41017"/>
    <cellStyle name="Normal 9 3 2 2 2 3 2 2" xfId="41018"/>
    <cellStyle name="Normal 9 3 2 2 2 3 2 3" xfId="41019"/>
    <cellStyle name="Normal 9 3 2 2 2 3 3" xfId="41020"/>
    <cellStyle name="Normal 9 3 2 2 2 3 4" xfId="41021"/>
    <cellStyle name="Normal 9 3 2 2 2 4" xfId="41022"/>
    <cellStyle name="Normal 9 3 2 2 2 4 2" xfId="41023"/>
    <cellStyle name="Normal 9 3 2 2 2 4 3" xfId="41024"/>
    <cellStyle name="Normal 9 3 2 2 2 5" xfId="41025"/>
    <cellStyle name="Normal 9 3 2 2 2 6" xfId="41026"/>
    <cellStyle name="Normal 9 3 2 2 3" xfId="41027"/>
    <cellStyle name="Normal 9 3 2 2 3 2" xfId="41028"/>
    <cellStyle name="Normal 9 3 2 2 3 2 2" xfId="41029"/>
    <cellStyle name="Normal 9 3 2 2 3 2 2 2" xfId="41030"/>
    <cellStyle name="Normal 9 3 2 2 3 2 2 3" xfId="41031"/>
    <cellStyle name="Normal 9 3 2 2 3 2 3" xfId="41032"/>
    <cellStyle name="Normal 9 3 2 2 3 2 4" xfId="41033"/>
    <cellStyle name="Normal 9 3 2 2 3 3" xfId="41034"/>
    <cellStyle name="Normal 9 3 2 2 3 3 2" xfId="41035"/>
    <cellStyle name="Normal 9 3 2 2 3 3 3" xfId="41036"/>
    <cellStyle name="Normal 9 3 2 2 3 4" xfId="41037"/>
    <cellStyle name="Normal 9 3 2 2 3 5" xfId="41038"/>
    <cellStyle name="Normal 9 3 2 2 4" xfId="41039"/>
    <cellStyle name="Normal 9 3 2 2 4 2" xfId="41040"/>
    <cellStyle name="Normal 9 3 2 2 4 2 2" xfId="41041"/>
    <cellStyle name="Normal 9 3 2 2 4 2 3" xfId="41042"/>
    <cellStyle name="Normal 9 3 2 2 4 3" xfId="41043"/>
    <cellStyle name="Normal 9 3 2 2 4 4" xfId="41044"/>
    <cellStyle name="Normal 9 3 2 2 5" xfId="41045"/>
    <cellStyle name="Normal 9 3 2 2 5 2" xfId="41046"/>
    <cellStyle name="Normal 9 3 2 2 5 3" xfId="41047"/>
    <cellStyle name="Normal 9 3 2 2 6" xfId="41048"/>
    <cellStyle name="Normal 9 3 2 2 7" xfId="41049"/>
    <cellStyle name="Normal 9 3 2 3" xfId="41050"/>
    <cellStyle name="Normal 9 3 2 3 2" xfId="41051"/>
    <cellStyle name="Normal 9 3 2 3 2 2" xfId="41052"/>
    <cellStyle name="Normal 9 3 2 3 2 2 2" xfId="41053"/>
    <cellStyle name="Normal 9 3 2 3 2 2 2 2" xfId="41054"/>
    <cellStyle name="Normal 9 3 2 3 2 2 2 2 2" xfId="41055"/>
    <cellStyle name="Normal 9 3 2 3 2 2 2 2 3" xfId="41056"/>
    <cellStyle name="Normal 9 3 2 3 2 2 2 3" xfId="41057"/>
    <cellStyle name="Normal 9 3 2 3 2 2 2 4" xfId="41058"/>
    <cellStyle name="Normal 9 3 2 3 2 2 3" xfId="41059"/>
    <cellStyle name="Normal 9 3 2 3 2 2 3 2" xfId="41060"/>
    <cellStyle name="Normal 9 3 2 3 2 2 3 3" xfId="41061"/>
    <cellStyle name="Normal 9 3 2 3 2 2 4" xfId="41062"/>
    <cellStyle name="Normal 9 3 2 3 2 2 5" xfId="41063"/>
    <cellStyle name="Normal 9 3 2 3 2 3" xfId="41064"/>
    <cellStyle name="Normal 9 3 2 3 2 3 2" xfId="41065"/>
    <cellStyle name="Normal 9 3 2 3 2 3 2 2" xfId="41066"/>
    <cellStyle name="Normal 9 3 2 3 2 3 2 3" xfId="41067"/>
    <cellStyle name="Normal 9 3 2 3 2 3 3" xfId="41068"/>
    <cellStyle name="Normal 9 3 2 3 2 3 4" xfId="41069"/>
    <cellStyle name="Normal 9 3 2 3 2 4" xfId="41070"/>
    <cellStyle name="Normal 9 3 2 3 2 4 2" xfId="41071"/>
    <cellStyle name="Normal 9 3 2 3 2 4 3" xfId="41072"/>
    <cellStyle name="Normal 9 3 2 3 2 5" xfId="41073"/>
    <cellStyle name="Normal 9 3 2 3 2 6" xfId="41074"/>
    <cellStyle name="Normal 9 3 2 3 3" xfId="41075"/>
    <cellStyle name="Normal 9 3 2 3 3 2" xfId="41076"/>
    <cellStyle name="Normal 9 3 2 3 3 2 2" xfId="41077"/>
    <cellStyle name="Normal 9 3 2 3 3 2 2 2" xfId="41078"/>
    <cellStyle name="Normal 9 3 2 3 3 2 2 3" xfId="41079"/>
    <cellStyle name="Normal 9 3 2 3 3 2 3" xfId="41080"/>
    <cellStyle name="Normal 9 3 2 3 3 2 4" xfId="41081"/>
    <cellStyle name="Normal 9 3 2 3 3 3" xfId="41082"/>
    <cellStyle name="Normal 9 3 2 3 3 3 2" xfId="41083"/>
    <cellStyle name="Normal 9 3 2 3 3 3 3" xfId="41084"/>
    <cellStyle name="Normal 9 3 2 3 3 4" xfId="41085"/>
    <cellStyle name="Normal 9 3 2 3 3 5" xfId="41086"/>
    <cellStyle name="Normal 9 3 2 3 4" xfId="41087"/>
    <cellStyle name="Normal 9 3 2 3 4 2" xfId="41088"/>
    <cellStyle name="Normal 9 3 2 3 4 2 2" xfId="41089"/>
    <cellStyle name="Normal 9 3 2 3 4 2 3" xfId="41090"/>
    <cellStyle name="Normal 9 3 2 3 4 3" xfId="41091"/>
    <cellStyle name="Normal 9 3 2 3 4 4" xfId="41092"/>
    <cellStyle name="Normal 9 3 2 3 5" xfId="41093"/>
    <cellStyle name="Normal 9 3 2 3 5 2" xfId="41094"/>
    <cellStyle name="Normal 9 3 2 3 5 3" xfId="41095"/>
    <cellStyle name="Normal 9 3 2 3 6" xfId="41096"/>
    <cellStyle name="Normal 9 3 2 3 7" xfId="41097"/>
    <cellStyle name="Normal 9 3 2 4" xfId="41098"/>
    <cellStyle name="Normal 9 3 2 4 2" xfId="41099"/>
    <cellStyle name="Normal 9 3 2 4 2 2" xfId="41100"/>
    <cellStyle name="Normal 9 3 2 4 2 2 2" xfId="41101"/>
    <cellStyle name="Normal 9 3 2 4 2 2 2 2" xfId="41102"/>
    <cellStyle name="Normal 9 3 2 4 2 2 2 3" xfId="41103"/>
    <cellStyle name="Normal 9 3 2 4 2 2 3" xfId="41104"/>
    <cellStyle name="Normal 9 3 2 4 2 2 4" xfId="41105"/>
    <cellStyle name="Normal 9 3 2 4 2 3" xfId="41106"/>
    <cellStyle name="Normal 9 3 2 4 2 3 2" xfId="41107"/>
    <cellStyle name="Normal 9 3 2 4 2 3 3" xfId="41108"/>
    <cellStyle name="Normal 9 3 2 4 2 4" xfId="41109"/>
    <cellStyle name="Normal 9 3 2 4 2 5" xfId="41110"/>
    <cellStyle name="Normal 9 3 2 4 3" xfId="41111"/>
    <cellStyle name="Normal 9 3 2 4 3 2" xfId="41112"/>
    <cellStyle name="Normal 9 3 2 4 3 2 2" xfId="41113"/>
    <cellStyle name="Normal 9 3 2 4 3 2 3" xfId="41114"/>
    <cellStyle name="Normal 9 3 2 4 3 3" xfId="41115"/>
    <cellStyle name="Normal 9 3 2 4 3 4" xfId="41116"/>
    <cellStyle name="Normal 9 3 2 4 4" xfId="41117"/>
    <cellStyle name="Normal 9 3 2 4 4 2" xfId="41118"/>
    <cellStyle name="Normal 9 3 2 4 4 3" xfId="41119"/>
    <cellStyle name="Normal 9 3 2 4 5" xfId="41120"/>
    <cellStyle name="Normal 9 3 2 4 6" xfId="41121"/>
    <cellStyle name="Normal 9 3 2 5" xfId="41122"/>
    <cellStyle name="Normal 9 3 2 5 2" xfId="41123"/>
    <cellStyle name="Normal 9 3 2 5 2 2" xfId="41124"/>
    <cellStyle name="Normal 9 3 2 5 2 2 2" xfId="41125"/>
    <cellStyle name="Normal 9 3 2 5 2 2 3" xfId="41126"/>
    <cellStyle name="Normal 9 3 2 5 2 3" xfId="41127"/>
    <cellStyle name="Normal 9 3 2 5 2 4" xfId="41128"/>
    <cellStyle name="Normal 9 3 2 5 3" xfId="41129"/>
    <cellStyle name="Normal 9 3 2 5 3 2" xfId="41130"/>
    <cellStyle name="Normal 9 3 2 5 3 3" xfId="41131"/>
    <cellStyle name="Normal 9 3 2 5 4" xfId="41132"/>
    <cellStyle name="Normal 9 3 2 5 5" xfId="41133"/>
    <cellStyle name="Normal 9 3 2 6" xfId="41134"/>
    <cellStyle name="Normal 9 3 2 6 2" xfId="41135"/>
    <cellStyle name="Normal 9 3 2 6 2 2" xfId="41136"/>
    <cellStyle name="Normal 9 3 2 6 2 3" xfId="41137"/>
    <cellStyle name="Normal 9 3 2 6 3" xfId="41138"/>
    <cellStyle name="Normal 9 3 2 6 4" xfId="41139"/>
    <cellStyle name="Normal 9 3 2 7" xfId="41140"/>
    <cellStyle name="Normal 9 3 2 7 2" xfId="41141"/>
    <cellStyle name="Normal 9 3 2 7 2 2" xfId="41142"/>
    <cellStyle name="Normal 9 3 2 7 2 3" xfId="41143"/>
    <cellStyle name="Normal 9 3 2 7 3" xfId="41144"/>
    <cellStyle name="Normal 9 3 2 7 4" xfId="41145"/>
    <cellStyle name="Normal 9 3 2 8" xfId="41146"/>
    <cellStyle name="Normal 9 3 2 8 2" xfId="41147"/>
    <cellStyle name="Normal 9 3 2 8 3" xfId="41148"/>
    <cellStyle name="Normal 9 3 2 9" xfId="41149"/>
    <cellStyle name="Normal 9 3 2 9 2" xfId="41150"/>
    <cellStyle name="Normal 9 3 3" xfId="41151"/>
    <cellStyle name="Normal 9 3 3 2" xfId="41152"/>
    <cellStyle name="Normal 9 3 3 2 2" xfId="41153"/>
    <cellStyle name="Normal 9 3 3 2 2 2" xfId="41154"/>
    <cellStyle name="Normal 9 3 3 2 2 2 2" xfId="41155"/>
    <cellStyle name="Normal 9 3 3 2 2 2 2 2" xfId="41156"/>
    <cellStyle name="Normal 9 3 3 2 2 2 2 3" xfId="41157"/>
    <cellStyle name="Normal 9 3 3 2 2 2 3" xfId="41158"/>
    <cellStyle name="Normal 9 3 3 2 2 2 4" xfId="41159"/>
    <cellStyle name="Normal 9 3 3 2 2 3" xfId="41160"/>
    <cellStyle name="Normal 9 3 3 2 2 3 2" xfId="41161"/>
    <cellStyle name="Normal 9 3 3 2 2 3 3" xfId="41162"/>
    <cellStyle name="Normal 9 3 3 2 2 4" xfId="41163"/>
    <cellStyle name="Normal 9 3 3 2 2 5" xfId="41164"/>
    <cellStyle name="Normal 9 3 3 2 3" xfId="41165"/>
    <cellStyle name="Normal 9 3 3 2 3 2" xfId="41166"/>
    <cellStyle name="Normal 9 3 3 2 3 2 2" xfId="41167"/>
    <cellStyle name="Normal 9 3 3 2 3 2 3" xfId="41168"/>
    <cellStyle name="Normal 9 3 3 2 3 3" xfId="41169"/>
    <cellStyle name="Normal 9 3 3 2 3 4" xfId="41170"/>
    <cellStyle name="Normal 9 3 3 2 4" xfId="41171"/>
    <cellStyle name="Normal 9 3 3 2 4 2" xfId="41172"/>
    <cellStyle name="Normal 9 3 3 2 4 3" xfId="41173"/>
    <cellStyle name="Normal 9 3 3 2 5" xfId="41174"/>
    <cellStyle name="Normal 9 3 3 2 6" xfId="41175"/>
    <cellStyle name="Normal 9 3 3 3" xfId="41176"/>
    <cellStyle name="Normal 9 3 3 3 2" xfId="41177"/>
    <cellStyle name="Normal 9 3 3 3 2 2" xfId="41178"/>
    <cellStyle name="Normal 9 3 3 3 2 2 2" xfId="41179"/>
    <cellStyle name="Normal 9 3 3 3 2 2 3" xfId="41180"/>
    <cellStyle name="Normal 9 3 3 3 2 3" xfId="41181"/>
    <cellStyle name="Normal 9 3 3 3 2 4" xfId="41182"/>
    <cellStyle name="Normal 9 3 3 3 3" xfId="41183"/>
    <cellStyle name="Normal 9 3 3 3 3 2" xfId="41184"/>
    <cellStyle name="Normal 9 3 3 3 3 3" xfId="41185"/>
    <cellStyle name="Normal 9 3 3 3 4" xfId="41186"/>
    <cellStyle name="Normal 9 3 3 3 5" xfId="41187"/>
    <cellStyle name="Normal 9 3 3 4" xfId="41188"/>
    <cellStyle name="Normal 9 3 3 4 2" xfId="41189"/>
    <cellStyle name="Normal 9 3 3 4 2 2" xfId="41190"/>
    <cellStyle name="Normal 9 3 3 4 2 3" xfId="41191"/>
    <cellStyle name="Normal 9 3 3 4 3" xfId="41192"/>
    <cellStyle name="Normal 9 3 3 4 4" xfId="41193"/>
    <cellStyle name="Normal 9 3 3 5" xfId="41194"/>
    <cellStyle name="Normal 9 3 3 5 2" xfId="41195"/>
    <cellStyle name="Normal 9 3 3 5 3" xfId="41196"/>
    <cellStyle name="Normal 9 3 3 6" xfId="41197"/>
    <cellStyle name="Normal 9 3 3 7" xfId="41198"/>
    <cellStyle name="Normal 9 3 4" xfId="41199"/>
    <cellStyle name="Normal 9 3 4 2" xfId="41200"/>
    <cellStyle name="Normal 9 3 4 2 2" xfId="41201"/>
    <cellStyle name="Normal 9 3 4 2 2 2" xfId="41202"/>
    <cellStyle name="Normal 9 3 4 2 2 2 2" xfId="41203"/>
    <cellStyle name="Normal 9 3 4 2 2 2 2 2" xfId="41204"/>
    <cellStyle name="Normal 9 3 4 2 2 2 2 3" xfId="41205"/>
    <cellStyle name="Normal 9 3 4 2 2 2 3" xfId="41206"/>
    <cellStyle name="Normal 9 3 4 2 2 2 4" xfId="41207"/>
    <cellStyle name="Normal 9 3 4 2 2 3" xfId="41208"/>
    <cellStyle name="Normal 9 3 4 2 2 3 2" xfId="41209"/>
    <cellStyle name="Normal 9 3 4 2 2 3 3" xfId="41210"/>
    <cellStyle name="Normal 9 3 4 2 2 4" xfId="41211"/>
    <cellStyle name="Normal 9 3 4 2 2 5" xfId="41212"/>
    <cellStyle name="Normal 9 3 4 2 3" xfId="41213"/>
    <cellStyle name="Normal 9 3 4 2 3 2" xfId="41214"/>
    <cellStyle name="Normal 9 3 4 2 3 2 2" xfId="41215"/>
    <cellStyle name="Normal 9 3 4 2 3 2 3" xfId="41216"/>
    <cellStyle name="Normal 9 3 4 2 3 3" xfId="41217"/>
    <cellStyle name="Normal 9 3 4 2 3 4" xfId="41218"/>
    <cellStyle name="Normal 9 3 4 2 4" xfId="41219"/>
    <cellStyle name="Normal 9 3 4 2 4 2" xfId="41220"/>
    <cellStyle name="Normal 9 3 4 2 4 3" xfId="41221"/>
    <cellStyle name="Normal 9 3 4 2 5" xfId="41222"/>
    <cellStyle name="Normal 9 3 4 2 6" xfId="41223"/>
    <cellStyle name="Normal 9 3 4 3" xfId="41224"/>
    <cellStyle name="Normal 9 3 4 3 2" xfId="41225"/>
    <cellStyle name="Normal 9 3 4 3 2 2" xfId="41226"/>
    <cellStyle name="Normal 9 3 4 3 2 2 2" xfId="41227"/>
    <cellStyle name="Normal 9 3 4 3 2 2 3" xfId="41228"/>
    <cellStyle name="Normal 9 3 4 3 2 3" xfId="41229"/>
    <cellStyle name="Normal 9 3 4 3 2 4" xfId="41230"/>
    <cellStyle name="Normal 9 3 4 3 3" xfId="41231"/>
    <cellStyle name="Normal 9 3 4 3 3 2" xfId="41232"/>
    <cellStyle name="Normal 9 3 4 3 3 3" xfId="41233"/>
    <cellStyle name="Normal 9 3 4 3 4" xfId="41234"/>
    <cellStyle name="Normal 9 3 4 3 5" xfId="41235"/>
    <cellStyle name="Normal 9 3 4 4" xfId="41236"/>
    <cellStyle name="Normal 9 3 4 4 2" xfId="41237"/>
    <cellStyle name="Normal 9 3 4 4 2 2" xfId="41238"/>
    <cellStyle name="Normal 9 3 4 4 2 3" xfId="41239"/>
    <cellStyle name="Normal 9 3 4 4 3" xfId="41240"/>
    <cellStyle name="Normal 9 3 4 4 4" xfId="41241"/>
    <cellStyle name="Normal 9 3 4 5" xfId="41242"/>
    <cellStyle name="Normal 9 3 4 5 2" xfId="41243"/>
    <cellStyle name="Normal 9 3 4 5 3" xfId="41244"/>
    <cellStyle name="Normal 9 3 4 6" xfId="41245"/>
    <cellStyle name="Normal 9 3 4 7" xfId="41246"/>
    <cellStyle name="Normal 9 3 5" xfId="41247"/>
    <cellStyle name="Normal 9 3 5 2" xfId="41248"/>
    <cellStyle name="Normal 9 3 5 2 2" xfId="41249"/>
    <cellStyle name="Normal 9 3 5 2 2 2" xfId="41250"/>
    <cellStyle name="Normal 9 3 5 2 2 2 2" xfId="41251"/>
    <cellStyle name="Normal 9 3 5 2 2 2 3" xfId="41252"/>
    <cellStyle name="Normal 9 3 5 2 2 3" xfId="41253"/>
    <cellStyle name="Normal 9 3 5 2 2 4" xfId="41254"/>
    <cellStyle name="Normal 9 3 5 2 3" xfId="41255"/>
    <cellStyle name="Normal 9 3 5 2 3 2" xfId="41256"/>
    <cellStyle name="Normal 9 3 5 2 3 3" xfId="41257"/>
    <cellStyle name="Normal 9 3 5 2 4" xfId="41258"/>
    <cellStyle name="Normal 9 3 5 2 5" xfId="41259"/>
    <cellStyle name="Normal 9 3 5 3" xfId="41260"/>
    <cellStyle name="Normal 9 3 5 3 2" xfId="41261"/>
    <cellStyle name="Normal 9 3 5 3 2 2" xfId="41262"/>
    <cellStyle name="Normal 9 3 5 3 2 3" xfId="41263"/>
    <cellStyle name="Normal 9 3 5 3 3" xfId="41264"/>
    <cellStyle name="Normal 9 3 5 3 4" xfId="41265"/>
    <cellStyle name="Normal 9 3 5 4" xfId="41266"/>
    <cellStyle name="Normal 9 3 5 4 2" xfId="41267"/>
    <cellStyle name="Normal 9 3 5 4 3" xfId="41268"/>
    <cellStyle name="Normal 9 3 5 5" xfId="41269"/>
    <cellStyle name="Normal 9 3 5 6" xfId="41270"/>
    <cellStyle name="Normal 9 3 6" xfId="41271"/>
    <cellStyle name="Normal 9 3 6 2" xfId="41272"/>
    <cellStyle name="Normal 9 3 6 2 2" xfId="41273"/>
    <cellStyle name="Normal 9 3 6 2 2 2" xfId="41274"/>
    <cellStyle name="Normal 9 3 6 2 2 3" xfId="41275"/>
    <cellStyle name="Normal 9 3 6 2 3" xfId="41276"/>
    <cellStyle name="Normal 9 3 6 2 4" xfId="41277"/>
    <cellStyle name="Normal 9 3 6 3" xfId="41278"/>
    <cellStyle name="Normal 9 3 6 3 2" xfId="41279"/>
    <cellStyle name="Normal 9 3 6 3 3" xfId="41280"/>
    <cellStyle name="Normal 9 3 6 4" xfId="41281"/>
    <cellStyle name="Normal 9 3 6 5" xfId="41282"/>
    <cellStyle name="Normal 9 3 7" xfId="41283"/>
    <cellStyle name="Normal 9 3 7 2" xfId="41284"/>
    <cellStyle name="Normal 9 3 7 2 2" xfId="41285"/>
    <cellStyle name="Normal 9 3 7 2 3" xfId="41286"/>
    <cellStyle name="Normal 9 3 7 3" xfId="41287"/>
    <cellStyle name="Normal 9 3 7 4" xfId="41288"/>
    <cellStyle name="Normal 9 3 8" xfId="41289"/>
    <cellStyle name="Normal 9 3 8 2" xfId="41290"/>
    <cellStyle name="Normal 9 3 8 2 2" xfId="41291"/>
    <cellStyle name="Normal 9 3 8 2 3" xfId="41292"/>
    <cellStyle name="Normal 9 3 8 3" xfId="41293"/>
    <cellStyle name="Normal 9 3 8 4" xfId="41294"/>
    <cellStyle name="Normal 9 3 9" xfId="41295"/>
    <cellStyle name="Normal 9 3 9 2" xfId="41296"/>
    <cellStyle name="Normal 9 3 9 3" xfId="41297"/>
    <cellStyle name="Normal 9 4" xfId="41298"/>
    <cellStyle name="Normal 9 5" xfId="41299"/>
    <cellStyle name="Normal 9 5 10" xfId="41300"/>
    <cellStyle name="Normal 9 5 11" xfId="41301"/>
    <cellStyle name="Normal 9 5 2" xfId="41302"/>
    <cellStyle name="Normal 9 5 2 2" xfId="41303"/>
    <cellStyle name="Normal 9 5 2 2 2" xfId="41304"/>
    <cellStyle name="Normal 9 5 2 2 2 2" xfId="41305"/>
    <cellStyle name="Normal 9 5 2 2 2 2 2" xfId="41306"/>
    <cellStyle name="Normal 9 5 2 2 2 2 2 2" xfId="41307"/>
    <cellStyle name="Normal 9 5 2 2 2 2 2 3" xfId="41308"/>
    <cellStyle name="Normal 9 5 2 2 2 2 3" xfId="41309"/>
    <cellStyle name="Normal 9 5 2 2 2 2 4" xfId="41310"/>
    <cellStyle name="Normal 9 5 2 2 2 3" xfId="41311"/>
    <cellStyle name="Normal 9 5 2 2 2 3 2" xfId="41312"/>
    <cellStyle name="Normal 9 5 2 2 2 3 3" xfId="41313"/>
    <cellStyle name="Normal 9 5 2 2 2 4" xfId="41314"/>
    <cellStyle name="Normal 9 5 2 2 2 5" xfId="41315"/>
    <cellStyle name="Normal 9 5 2 2 3" xfId="41316"/>
    <cellStyle name="Normal 9 5 2 2 3 2" xfId="41317"/>
    <cellStyle name="Normal 9 5 2 2 3 2 2" xfId="41318"/>
    <cellStyle name="Normal 9 5 2 2 3 2 3" xfId="41319"/>
    <cellStyle name="Normal 9 5 2 2 3 3" xfId="41320"/>
    <cellStyle name="Normal 9 5 2 2 3 4" xfId="41321"/>
    <cellStyle name="Normal 9 5 2 2 4" xfId="41322"/>
    <cellStyle name="Normal 9 5 2 2 4 2" xfId="41323"/>
    <cellStyle name="Normal 9 5 2 2 4 3" xfId="41324"/>
    <cellStyle name="Normal 9 5 2 2 5" xfId="41325"/>
    <cellStyle name="Normal 9 5 2 2 6" xfId="41326"/>
    <cellStyle name="Normal 9 5 2 3" xfId="41327"/>
    <cellStyle name="Normal 9 5 2 3 2" xfId="41328"/>
    <cellStyle name="Normal 9 5 2 3 2 2" xfId="41329"/>
    <cellStyle name="Normal 9 5 2 3 2 2 2" xfId="41330"/>
    <cellStyle name="Normal 9 5 2 3 2 2 3" xfId="41331"/>
    <cellStyle name="Normal 9 5 2 3 2 3" xfId="41332"/>
    <cellStyle name="Normal 9 5 2 3 2 4" xfId="41333"/>
    <cellStyle name="Normal 9 5 2 3 3" xfId="41334"/>
    <cellStyle name="Normal 9 5 2 3 3 2" xfId="41335"/>
    <cellStyle name="Normal 9 5 2 3 3 3" xfId="41336"/>
    <cellStyle name="Normal 9 5 2 3 4" xfId="41337"/>
    <cellStyle name="Normal 9 5 2 3 5" xfId="41338"/>
    <cellStyle name="Normal 9 5 2 4" xfId="41339"/>
    <cellStyle name="Normal 9 5 2 4 2" xfId="41340"/>
    <cellStyle name="Normal 9 5 2 4 2 2" xfId="41341"/>
    <cellStyle name="Normal 9 5 2 4 2 3" xfId="41342"/>
    <cellStyle name="Normal 9 5 2 4 3" xfId="41343"/>
    <cellStyle name="Normal 9 5 2 4 4" xfId="41344"/>
    <cellStyle name="Normal 9 5 2 5" xfId="41345"/>
    <cellStyle name="Normal 9 5 2 5 2" xfId="41346"/>
    <cellStyle name="Normal 9 5 2 5 3" xfId="41347"/>
    <cellStyle name="Normal 9 5 2 6" xfId="41348"/>
    <cellStyle name="Normal 9 5 2 7" xfId="41349"/>
    <cellStyle name="Normal 9 5 3" xfId="41350"/>
    <cellStyle name="Normal 9 5 3 2" xfId="41351"/>
    <cellStyle name="Normal 9 5 3 2 2" xfId="41352"/>
    <cellStyle name="Normal 9 5 3 2 2 2" xfId="41353"/>
    <cellStyle name="Normal 9 5 3 2 2 2 2" xfId="41354"/>
    <cellStyle name="Normal 9 5 3 2 2 2 2 2" xfId="41355"/>
    <cellStyle name="Normal 9 5 3 2 2 2 2 3" xfId="41356"/>
    <cellStyle name="Normal 9 5 3 2 2 2 3" xfId="41357"/>
    <cellStyle name="Normal 9 5 3 2 2 2 4" xfId="41358"/>
    <cellStyle name="Normal 9 5 3 2 2 3" xfId="41359"/>
    <cellStyle name="Normal 9 5 3 2 2 3 2" xfId="41360"/>
    <cellStyle name="Normal 9 5 3 2 2 3 3" xfId="41361"/>
    <cellStyle name="Normal 9 5 3 2 2 4" xfId="41362"/>
    <cellStyle name="Normal 9 5 3 2 2 5" xfId="41363"/>
    <cellStyle name="Normal 9 5 3 2 3" xfId="41364"/>
    <cellStyle name="Normal 9 5 3 2 3 2" xfId="41365"/>
    <cellStyle name="Normal 9 5 3 2 3 2 2" xfId="41366"/>
    <cellStyle name="Normal 9 5 3 2 3 2 3" xfId="41367"/>
    <cellStyle name="Normal 9 5 3 2 3 3" xfId="41368"/>
    <cellStyle name="Normal 9 5 3 2 3 4" xfId="41369"/>
    <cellStyle name="Normal 9 5 3 2 4" xfId="41370"/>
    <cellStyle name="Normal 9 5 3 2 4 2" xfId="41371"/>
    <cellStyle name="Normal 9 5 3 2 4 3" xfId="41372"/>
    <cellStyle name="Normal 9 5 3 2 5" xfId="41373"/>
    <cellStyle name="Normal 9 5 3 2 6" xfId="41374"/>
    <cellStyle name="Normal 9 5 3 3" xfId="41375"/>
    <cellStyle name="Normal 9 5 3 3 2" xfId="41376"/>
    <cellStyle name="Normal 9 5 3 3 2 2" xfId="41377"/>
    <cellStyle name="Normal 9 5 3 3 2 2 2" xfId="41378"/>
    <cellStyle name="Normal 9 5 3 3 2 2 3" xfId="41379"/>
    <cellStyle name="Normal 9 5 3 3 2 3" xfId="41380"/>
    <cellStyle name="Normal 9 5 3 3 2 4" xfId="41381"/>
    <cellStyle name="Normal 9 5 3 3 3" xfId="41382"/>
    <cellStyle name="Normal 9 5 3 3 3 2" xfId="41383"/>
    <cellStyle name="Normal 9 5 3 3 3 3" xfId="41384"/>
    <cellStyle name="Normal 9 5 3 3 4" xfId="41385"/>
    <cellStyle name="Normal 9 5 3 3 5" xfId="41386"/>
    <cellStyle name="Normal 9 5 3 4" xfId="41387"/>
    <cellStyle name="Normal 9 5 3 4 2" xfId="41388"/>
    <cellStyle name="Normal 9 5 3 4 2 2" xfId="41389"/>
    <cellStyle name="Normal 9 5 3 4 2 3" xfId="41390"/>
    <cellStyle name="Normal 9 5 3 4 3" xfId="41391"/>
    <cellStyle name="Normal 9 5 3 4 4" xfId="41392"/>
    <cellStyle name="Normal 9 5 3 5" xfId="41393"/>
    <cellStyle name="Normal 9 5 3 5 2" xfId="41394"/>
    <cellStyle name="Normal 9 5 3 5 3" xfId="41395"/>
    <cellStyle name="Normal 9 5 3 6" xfId="41396"/>
    <cellStyle name="Normal 9 5 3 7" xfId="41397"/>
    <cellStyle name="Normal 9 5 4" xfId="41398"/>
    <cellStyle name="Normal 9 5 4 2" xfId="41399"/>
    <cellStyle name="Normal 9 5 4 2 2" xfId="41400"/>
    <cellStyle name="Normal 9 5 4 2 2 2" xfId="41401"/>
    <cellStyle name="Normal 9 5 4 2 2 2 2" xfId="41402"/>
    <cellStyle name="Normal 9 5 4 2 2 2 3" xfId="41403"/>
    <cellStyle name="Normal 9 5 4 2 2 3" xfId="41404"/>
    <cellStyle name="Normal 9 5 4 2 2 4" xfId="41405"/>
    <cellStyle name="Normal 9 5 4 2 3" xfId="41406"/>
    <cellStyle name="Normal 9 5 4 2 3 2" xfId="41407"/>
    <cellStyle name="Normal 9 5 4 2 3 3" xfId="41408"/>
    <cellStyle name="Normal 9 5 4 2 4" xfId="41409"/>
    <cellStyle name="Normal 9 5 4 2 5" xfId="41410"/>
    <cellStyle name="Normal 9 5 4 3" xfId="41411"/>
    <cellStyle name="Normal 9 5 4 3 2" xfId="41412"/>
    <cellStyle name="Normal 9 5 4 3 2 2" xfId="41413"/>
    <cellStyle name="Normal 9 5 4 3 2 3" xfId="41414"/>
    <cellStyle name="Normal 9 5 4 3 3" xfId="41415"/>
    <cellStyle name="Normal 9 5 4 3 4" xfId="41416"/>
    <cellStyle name="Normal 9 5 4 4" xfId="41417"/>
    <cellStyle name="Normal 9 5 4 4 2" xfId="41418"/>
    <cellStyle name="Normal 9 5 4 4 3" xfId="41419"/>
    <cellStyle name="Normal 9 5 4 5" xfId="41420"/>
    <cellStyle name="Normal 9 5 4 6" xfId="41421"/>
    <cellStyle name="Normal 9 5 5" xfId="41422"/>
    <cellStyle name="Normal 9 5 5 2" xfId="41423"/>
    <cellStyle name="Normal 9 5 5 2 2" xfId="41424"/>
    <cellStyle name="Normal 9 5 5 2 2 2" xfId="41425"/>
    <cellStyle name="Normal 9 5 5 2 2 3" xfId="41426"/>
    <cellStyle name="Normal 9 5 5 2 3" xfId="41427"/>
    <cellStyle name="Normal 9 5 5 2 4" xfId="41428"/>
    <cellStyle name="Normal 9 5 5 3" xfId="41429"/>
    <cellStyle name="Normal 9 5 5 3 2" xfId="41430"/>
    <cellStyle name="Normal 9 5 5 3 3" xfId="41431"/>
    <cellStyle name="Normal 9 5 5 4" xfId="41432"/>
    <cellStyle name="Normal 9 5 5 5" xfId="41433"/>
    <cellStyle name="Normal 9 5 6" xfId="41434"/>
    <cellStyle name="Normal 9 5 6 2" xfId="41435"/>
    <cellStyle name="Normal 9 5 6 2 2" xfId="41436"/>
    <cellStyle name="Normal 9 5 6 2 3" xfId="41437"/>
    <cellStyle name="Normal 9 5 6 3" xfId="41438"/>
    <cellStyle name="Normal 9 5 6 4" xfId="41439"/>
    <cellStyle name="Normal 9 5 7" xfId="41440"/>
    <cellStyle name="Normal 9 5 7 2" xfId="41441"/>
    <cellStyle name="Normal 9 5 7 2 2" xfId="41442"/>
    <cellStyle name="Normal 9 5 7 2 3" xfId="41443"/>
    <cellStyle name="Normal 9 5 7 3" xfId="41444"/>
    <cellStyle name="Normal 9 5 7 4" xfId="41445"/>
    <cellStyle name="Normal 9 5 8" xfId="41446"/>
    <cellStyle name="Normal 9 5 8 2" xfId="41447"/>
    <cellStyle name="Normal 9 5 8 3" xfId="41448"/>
    <cellStyle name="Normal 9 5 9" xfId="41449"/>
    <cellStyle name="Normal 9 5 9 2" xfId="41450"/>
    <cellStyle name="Normal 9 6" xfId="41451"/>
    <cellStyle name="Normal 9 6 2" xfId="41452"/>
    <cellStyle name="Normal 9 6 2 2" xfId="41453"/>
    <cellStyle name="Normal 9 6 2 2 2" xfId="41454"/>
    <cellStyle name="Normal 9 6 2 2 2 2" xfId="41455"/>
    <cellStyle name="Normal 9 6 2 2 2 2 2" xfId="41456"/>
    <cellStyle name="Normal 9 6 2 2 2 2 3" xfId="41457"/>
    <cellStyle name="Normal 9 6 2 2 2 3" xfId="41458"/>
    <cellStyle name="Normal 9 6 2 2 2 4" xfId="41459"/>
    <cellStyle name="Normal 9 6 2 2 3" xfId="41460"/>
    <cellStyle name="Normal 9 6 2 2 3 2" xfId="41461"/>
    <cellStyle name="Normal 9 6 2 2 3 3" xfId="41462"/>
    <cellStyle name="Normal 9 6 2 2 4" xfId="41463"/>
    <cellStyle name="Normal 9 6 2 2 5" xfId="41464"/>
    <cellStyle name="Normal 9 6 2 3" xfId="41465"/>
    <cellStyle name="Normal 9 6 2 3 2" xfId="41466"/>
    <cellStyle name="Normal 9 6 2 3 2 2" xfId="41467"/>
    <cellStyle name="Normal 9 6 2 3 2 3" xfId="41468"/>
    <cellStyle name="Normal 9 6 2 3 3" xfId="41469"/>
    <cellStyle name="Normal 9 6 2 3 4" xfId="41470"/>
    <cellStyle name="Normal 9 6 2 4" xfId="41471"/>
    <cellStyle name="Normal 9 6 2 4 2" xfId="41472"/>
    <cellStyle name="Normal 9 6 2 4 3" xfId="41473"/>
    <cellStyle name="Normal 9 6 2 5" xfId="41474"/>
    <cellStyle name="Normal 9 6 2 6" xfId="41475"/>
    <cellStyle name="Normal 9 6 3" xfId="41476"/>
    <cellStyle name="Normal 9 6 3 2" xfId="41477"/>
    <cellStyle name="Normal 9 6 3 2 2" xfId="41478"/>
    <cellStyle name="Normal 9 6 3 2 2 2" xfId="41479"/>
    <cellStyle name="Normal 9 6 3 2 2 3" xfId="41480"/>
    <cellStyle name="Normal 9 6 3 2 3" xfId="41481"/>
    <cellStyle name="Normal 9 6 3 2 4" xfId="41482"/>
    <cellStyle name="Normal 9 6 3 3" xfId="41483"/>
    <cellStyle name="Normal 9 6 3 3 2" xfId="41484"/>
    <cellStyle name="Normal 9 6 3 3 3" xfId="41485"/>
    <cellStyle name="Normal 9 6 3 4" xfId="41486"/>
    <cellStyle name="Normal 9 6 3 5" xfId="41487"/>
    <cellStyle name="Normal 9 6 4" xfId="41488"/>
    <cellStyle name="Normal 9 6 4 2" xfId="41489"/>
    <cellStyle name="Normal 9 6 4 2 2" xfId="41490"/>
    <cellStyle name="Normal 9 6 4 2 3" xfId="41491"/>
    <cellStyle name="Normal 9 6 4 3" xfId="41492"/>
    <cellStyle name="Normal 9 6 4 4" xfId="41493"/>
    <cellStyle name="Normal 9 6 5" xfId="41494"/>
    <cellStyle name="Normal 9 6 5 2" xfId="41495"/>
    <cellStyle name="Normal 9 6 5 3" xfId="41496"/>
    <cellStyle name="Normal 9 6 6" xfId="41497"/>
    <cellStyle name="Normal 9 6 7" xfId="41498"/>
    <cellStyle name="Normal 9 7" xfId="41499"/>
    <cellStyle name="Normal 9 7 2" xfId="41500"/>
    <cellStyle name="Normal 9 7 2 2" xfId="41501"/>
    <cellStyle name="Normal 9 7 2 2 2" xfId="41502"/>
    <cellStyle name="Normal 9 7 2 2 2 2" xfId="41503"/>
    <cellStyle name="Normal 9 7 2 2 2 2 2" xfId="41504"/>
    <cellStyle name="Normal 9 7 2 2 2 2 3" xfId="41505"/>
    <cellStyle name="Normal 9 7 2 2 2 3" xfId="41506"/>
    <cellStyle name="Normal 9 7 2 2 2 4" xfId="41507"/>
    <cellStyle name="Normal 9 7 2 2 3" xfId="41508"/>
    <cellStyle name="Normal 9 7 2 2 3 2" xfId="41509"/>
    <cellStyle name="Normal 9 7 2 2 3 3" xfId="41510"/>
    <cellStyle name="Normal 9 7 2 2 4" xfId="41511"/>
    <cellStyle name="Normal 9 7 2 2 5" xfId="41512"/>
    <cellStyle name="Normal 9 7 2 3" xfId="41513"/>
    <cellStyle name="Normal 9 7 2 3 2" xfId="41514"/>
    <cellStyle name="Normal 9 7 2 3 2 2" xfId="41515"/>
    <cellStyle name="Normal 9 7 2 3 2 3" xfId="41516"/>
    <cellStyle name="Normal 9 7 2 3 3" xfId="41517"/>
    <cellStyle name="Normal 9 7 2 3 4" xfId="41518"/>
    <cellStyle name="Normal 9 7 2 4" xfId="41519"/>
    <cellStyle name="Normal 9 7 2 4 2" xfId="41520"/>
    <cellStyle name="Normal 9 7 2 4 3" xfId="41521"/>
    <cellStyle name="Normal 9 7 2 5" xfId="41522"/>
    <cellStyle name="Normal 9 7 2 6" xfId="41523"/>
    <cellStyle name="Normal 9 7 3" xfId="41524"/>
    <cellStyle name="Normal 9 7 3 2" xfId="41525"/>
    <cellStyle name="Normal 9 7 3 2 2" xfId="41526"/>
    <cellStyle name="Normal 9 7 3 2 2 2" xfId="41527"/>
    <cellStyle name="Normal 9 7 3 2 2 3" xfId="41528"/>
    <cellStyle name="Normal 9 7 3 2 3" xfId="41529"/>
    <cellStyle name="Normal 9 7 3 2 4" xfId="41530"/>
    <cellStyle name="Normal 9 7 3 3" xfId="41531"/>
    <cellStyle name="Normal 9 7 3 3 2" xfId="41532"/>
    <cellStyle name="Normal 9 7 3 3 3" xfId="41533"/>
    <cellStyle name="Normal 9 7 3 4" xfId="41534"/>
    <cellStyle name="Normal 9 7 3 5" xfId="41535"/>
    <cellStyle name="Normal 9 7 4" xfId="41536"/>
    <cellStyle name="Normal 9 7 4 2" xfId="41537"/>
    <cellStyle name="Normal 9 7 4 2 2" xfId="41538"/>
    <cellStyle name="Normal 9 7 4 2 3" xfId="41539"/>
    <cellStyle name="Normal 9 7 4 3" xfId="41540"/>
    <cellStyle name="Normal 9 7 4 4" xfId="41541"/>
    <cellStyle name="Normal 9 7 5" xfId="41542"/>
    <cellStyle name="Normal 9 7 5 2" xfId="41543"/>
    <cellStyle name="Normal 9 7 5 3" xfId="41544"/>
    <cellStyle name="Normal 9 7 6" xfId="41545"/>
    <cellStyle name="Normal 9 7 7" xfId="41546"/>
    <cellStyle name="Normal 9 8" xfId="41547"/>
    <cellStyle name="Normal 9 8 2" xfId="41548"/>
    <cellStyle name="Normal 9 8 2 2" xfId="41549"/>
    <cellStyle name="Normal 9 8 2 2 2" xfId="41550"/>
    <cellStyle name="Normal 9 8 2 2 2 2" xfId="41551"/>
    <cellStyle name="Normal 9 8 2 2 2 3" xfId="41552"/>
    <cellStyle name="Normal 9 8 2 2 3" xfId="41553"/>
    <cellStyle name="Normal 9 8 2 2 4" xfId="41554"/>
    <cellStyle name="Normal 9 8 2 3" xfId="41555"/>
    <cellStyle name="Normal 9 8 2 3 2" xfId="41556"/>
    <cellStyle name="Normal 9 8 2 3 3" xfId="41557"/>
    <cellStyle name="Normal 9 8 2 4" xfId="41558"/>
    <cellStyle name="Normal 9 8 2 5" xfId="41559"/>
    <cellStyle name="Normal 9 8 3" xfId="41560"/>
    <cellStyle name="Normal 9 8 3 2" xfId="41561"/>
    <cellStyle name="Normal 9 8 3 2 2" xfId="41562"/>
    <cellStyle name="Normal 9 8 3 2 3" xfId="41563"/>
    <cellStyle name="Normal 9 8 3 3" xfId="41564"/>
    <cellStyle name="Normal 9 8 3 4" xfId="41565"/>
    <cellStyle name="Normal 9 8 4" xfId="41566"/>
    <cellStyle name="Normal 9 8 4 2" xfId="41567"/>
    <cellStyle name="Normal 9 8 4 3" xfId="41568"/>
    <cellStyle name="Normal 9 8 5" xfId="41569"/>
    <cellStyle name="Normal 9 8 6" xfId="41570"/>
    <cellStyle name="Normal 9 9" xfId="41571"/>
    <cellStyle name="Normal 9 9 2" xfId="41572"/>
    <cellStyle name="Normal 9 9 2 2" xfId="41573"/>
    <cellStyle name="Normal 9 9 2 2 2" xfId="41574"/>
    <cellStyle name="Normal 9 9 2 2 3" xfId="41575"/>
    <cellStyle name="Normal 9 9 2 3" xfId="41576"/>
    <cellStyle name="Normal 9 9 2 4" xfId="41577"/>
    <cellStyle name="Normal 9 9 3" xfId="41578"/>
    <cellStyle name="Normal 9 9 3 2" xfId="41579"/>
    <cellStyle name="Normal 9 9 3 3" xfId="41580"/>
    <cellStyle name="Normal 9 9 4" xfId="41581"/>
    <cellStyle name="Normal 9 9 5" xfId="41582"/>
    <cellStyle name="Normal 90" xfId="41583"/>
    <cellStyle name="Normal 90 2" xfId="41584"/>
    <cellStyle name="Normal 90 2 2" xfId="41585"/>
    <cellStyle name="Normal 90 2 2 2" xfId="41586"/>
    <cellStyle name="Normal 90 2 2 2 2" xfId="41587"/>
    <cellStyle name="Normal 90 2 2 2 2 2" xfId="41588"/>
    <cellStyle name="Normal 90 2 2 2 2 3" xfId="41589"/>
    <cellStyle name="Normal 90 2 2 2 3" xfId="41590"/>
    <cellStyle name="Normal 90 2 2 2 4" xfId="41591"/>
    <cellStyle name="Normal 90 2 2 3" xfId="41592"/>
    <cellStyle name="Normal 90 2 2 3 2" xfId="41593"/>
    <cellStyle name="Normal 90 2 2 3 3" xfId="41594"/>
    <cellStyle name="Normal 90 2 2 4" xfId="41595"/>
    <cellStyle name="Normal 90 2 2 5" xfId="41596"/>
    <cellStyle name="Normal 90 2 3" xfId="41597"/>
    <cellStyle name="Normal 90 2 3 2" xfId="41598"/>
    <cellStyle name="Normal 90 2 3 2 2" xfId="41599"/>
    <cellStyle name="Normal 90 2 3 2 3" xfId="41600"/>
    <cellStyle name="Normal 90 2 3 3" xfId="41601"/>
    <cellStyle name="Normal 90 2 3 4" xfId="41602"/>
    <cellStyle name="Normal 90 2 4" xfId="41603"/>
    <cellStyle name="Normal 90 2 4 2" xfId="41604"/>
    <cellStyle name="Normal 90 2 4 3" xfId="41605"/>
    <cellStyle name="Normal 90 2 5" xfId="41606"/>
    <cellStyle name="Normal 90 2 6" xfId="41607"/>
    <cellStyle name="Normal 90 3" xfId="41608"/>
    <cellStyle name="Normal 90 3 2" xfId="41609"/>
    <cellStyle name="Normal 90 3 2 2" xfId="41610"/>
    <cellStyle name="Normal 90 3 2 2 2" xfId="41611"/>
    <cellStyle name="Normal 90 3 2 2 3" xfId="41612"/>
    <cellStyle name="Normal 90 3 2 3" xfId="41613"/>
    <cellStyle name="Normal 90 3 2 4" xfId="41614"/>
    <cellStyle name="Normal 90 3 3" xfId="41615"/>
    <cellStyle name="Normal 90 3 3 2" xfId="41616"/>
    <cellStyle name="Normal 90 3 3 3" xfId="41617"/>
    <cellStyle name="Normal 90 3 4" xfId="41618"/>
    <cellStyle name="Normal 90 3 5" xfId="41619"/>
    <cellStyle name="Normal 90 4" xfId="41620"/>
    <cellStyle name="Normal 90 4 2" xfId="41621"/>
    <cellStyle name="Normal 90 4 2 2" xfId="41622"/>
    <cellStyle name="Normal 90 4 2 3" xfId="41623"/>
    <cellStyle name="Normal 90 4 3" xfId="41624"/>
    <cellStyle name="Normal 90 4 4" xfId="41625"/>
    <cellStyle name="Normal 90 5" xfId="41626"/>
    <cellStyle name="Normal 90 5 2" xfId="41627"/>
    <cellStyle name="Normal 90 5 3" xfId="41628"/>
    <cellStyle name="Normal 90 6" xfId="41629"/>
    <cellStyle name="Normal 90 7" xfId="41630"/>
    <cellStyle name="Normal 91" xfId="41631"/>
    <cellStyle name="Normal 91 2" xfId="41632"/>
    <cellStyle name="Normal 91 2 2" xfId="41633"/>
    <cellStyle name="Normal 91 2 2 2" xfId="41634"/>
    <cellStyle name="Normal 91 2 2 2 2" xfId="41635"/>
    <cellStyle name="Normal 91 2 2 2 2 2" xfId="41636"/>
    <cellStyle name="Normal 91 2 2 2 2 3" xfId="41637"/>
    <cellStyle name="Normal 91 2 2 2 3" xfId="41638"/>
    <cellStyle name="Normal 91 2 2 2 4" xfId="41639"/>
    <cellStyle name="Normal 91 2 2 3" xfId="41640"/>
    <cellStyle name="Normal 91 2 2 3 2" xfId="41641"/>
    <cellStyle name="Normal 91 2 2 3 3" xfId="41642"/>
    <cellStyle name="Normal 91 2 2 4" xfId="41643"/>
    <cellStyle name="Normal 91 2 2 5" xfId="41644"/>
    <cellStyle name="Normal 91 2 3" xfId="41645"/>
    <cellStyle name="Normal 91 2 3 2" xfId="41646"/>
    <cellStyle name="Normal 91 2 3 2 2" xfId="41647"/>
    <cellStyle name="Normal 91 2 3 2 3" xfId="41648"/>
    <cellStyle name="Normal 91 2 3 3" xfId="41649"/>
    <cellStyle name="Normal 91 2 3 4" xfId="41650"/>
    <cellStyle name="Normal 91 2 4" xfId="41651"/>
    <cellStyle name="Normal 91 2 4 2" xfId="41652"/>
    <cellStyle name="Normal 91 2 4 3" xfId="41653"/>
    <cellStyle name="Normal 91 2 5" xfId="41654"/>
    <cellStyle name="Normal 91 2 6" xfId="41655"/>
    <cellStyle name="Normal 91 3" xfId="41656"/>
    <cellStyle name="Normal 91 3 2" xfId="41657"/>
    <cellStyle name="Normal 91 3 2 2" xfId="41658"/>
    <cellStyle name="Normal 91 3 2 2 2" xfId="41659"/>
    <cellStyle name="Normal 91 3 2 2 3" xfId="41660"/>
    <cellStyle name="Normal 91 3 2 3" xfId="41661"/>
    <cellStyle name="Normal 91 3 2 4" xfId="41662"/>
    <cellStyle name="Normal 91 3 3" xfId="41663"/>
    <cellStyle name="Normal 91 3 3 2" xfId="41664"/>
    <cellStyle name="Normal 91 3 3 3" xfId="41665"/>
    <cellStyle name="Normal 91 3 4" xfId="41666"/>
    <cellStyle name="Normal 91 3 5" xfId="41667"/>
    <cellStyle name="Normal 91 4" xfId="41668"/>
    <cellStyle name="Normal 91 4 2" xfId="41669"/>
    <cellStyle name="Normal 91 4 2 2" xfId="41670"/>
    <cellStyle name="Normal 91 4 2 3" xfId="41671"/>
    <cellStyle name="Normal 91 4 3" xfId="41672"/>
    <cellStyle name="Normal 91 4 4" xfId="41673"/>
    <cellStyle name="Normal 91 5" xfId="41674"/>
    <cellStyle name="Normal 91 5 2" xfId="41675"/>
    <cellStyle name="Normal 91 5 3" xfId="41676"/>
    <cellStyle name="Normal 91 6" xfId="41677"/>
    <cellStyle name="Normal 91 7" xfId="41678"/>
    <cellStyle name="Normal 92" xfId="41679"/>
    <cellStyle name="Normal 92 2" xfId="41680"/>
    <cellStyle name="Normal 92 2 2" xfId="41681"/>
    <cellStyle name="Normal 92 3" xfId="41682"/>
    <cellStyle name="Normal 93" xfId="41683"/>
    <cellStyle name="Normal 93 2" xfId="41684"/>
    <cellStyle name="Normal 93 2 2" xfId="41685"/>
    <cellStyle name="Normal 93 3" xfId="41686"/>
    <cellStyle name="Normal 94" xfId="41687"/>
    <cellStyle name="Normal 94 2" xfId="41688"/>
    <cellStyle name="Normal 94 2 2" xfId="41689"/>
    <cellStyle name="Normal 94 3" xfId="41690"/>
    <cellStyle name="Normal 95" xfId="41691"/>
    <cellStyle name="Normal 95 2" xfId="41692"/>
    <cellStyle name="Normal 95 2 2" xfId="41693"/>
    <cellStyle name="Normal 95 3" xfId="41694"/>
    <cellStyle name="Normal 96" xfId="41695"/>
    <cellStyle name="Normal 96 2" xfId="41696"/>
    <cellStyle name="Normal 96 2 2" xfId="41697"/>
    <cellStyle name="Normal 96 3" xfId="41698"/>
    <cellStyle name="Normal 97" xfId="41699"/>
    <cellStyle name="Normal 97 2" xfId="41700"/>
    <cellStyle name="Normal 97 2 2" xfId="41701"/>
    <cellStyle name="Normal 97 2 2 2" xfId="41702"/>
    <cellStyle name="Normal 97 2 2 2 2" xfId="41703"/>
    <cellStyle name="Normal 97 2 2 2 2 2" xfId="41704"/>
    <cellStyle name="Normal 97 2 2 2 2 3" xfId="41705"/>
    <cellStyle name="Normal 97 2 2 2 3" xfId="41706"/>
    <cellStyle name="Normal 97 2 2 2 4" xfId="41707"/>
    <cellStyle name="Normal 97 2 2 3" xfId="41708"/>
    <cellStyle name="Normal 97 2 2 3 2" xfId="41709"/>
    <cellStyle name="Normal 97 2 2 3 3" xfId="41710"/>
    <cellStyle name="Normal 97 2 2 4" xfId="41711"/>
    <cellStyle name="Normal 97 2 2 5" xfId="41712"/>
    <cellStyle name="Normal 97 2 3" xfId="41713"/>
    <cellStyle name="Normal 97 2 3 2" xfId="41714"/>
    <cellStyle name="Normal 97 2 3 2 2" xfId="41715"/>
    <cellStyle name="Normal 97 2 3 2 3" xfId="41716"/>
    <cellStyle name="Normal 97 2 3 3" xfId="41717"/>
    <cellStyle name="Normal 97 2 3 4" xfId="41718"/>
    <cellStyle name="Normal 97 2 4" xfId="41719"/>
    <cellStyle name="Normal 97 2 4 2" xfId="41720"/>
    <cellStyle name="Normal 97 2 4 3" xfId="41721"/>
    <cellStyle name="Normal 97 2 5" xfId="41722"/>
    <cellStyle name="Normal 97 2 6" xfId="41723"/>
    <cellStyle name="Normal 97 3" xfId="41724"/>
    <cellStyle name="Normal 97 3 2" xfId="41725"/>
    <cellStyle name="Normal 97 3 2 2" xfId="41726"/>
    <cellStyle name="Normal 97 3 2 2 2" xfId="41727"/>
    <cellStyle name="Normal 97 3 2 2 3" xfId="41728"/>
    <cellStyle name="Normal 97 3 2 3" xfId="41729"/>
    <cellStyle name="Normal 97 3 2 4" xfId="41730"/>
    <cellStyle name="Normal 97 3 3" xfId="41731"/>
    <cellStyle name="Normal 97 3 3 2" xfId="41732"/>
    <cellStyle name="Normal 97 3 3 3" xfId="41733"/>
    <cellStyle name="Normal 97 3 4" xfId="41734"/>
    <cellStyle name="Normal 97 3 5" xfId="41735"/>
    <cellStyle name="Normal 97 4" xfId="41736"/>
    <cellStyle name="Normal 97 4 2" xfId="41737"/>
    <cellStyle name="Normal 97 4 2 2" xfId="41738"/>
    <cellStyle name="Normal 97 4 2 3" xfId="41739"/>
    <cellStyle name="Normal 97 4 3" xfId="41740"/>
    <cellStyle name="Normal 97 4 4" xfId="41741"/>
    <cellStyle name="Normal 97 5" xfId="41742"/>
    <cellStyle name="Normal 97 5 2" xfId="41743"/>
    <cellStyle name="Normal 97 5 3" xfId="41744"/>
    <cellStyle name="Normal 97 6" xfId="41745"/>
    <cellStyle name="Normal 97 7" xfId="41746"/>
    <cellStyle name="Normal 98" xfId="41747"/>
    <cellStyle name="Normal 98 2" xfId="41748"/>
    <cellStyle name="Normal 98 2 2" xfId="41749"/>
    <cellStyle name="Normal 98 2 2 2" xfId="41750"/>
    <cellStyle name="Normal 98 2 2 2 2" xfId="41751"/>
    <cellStyle name="Normal 98 2 2 2 2 2" xfId="41752"/>
    <cellStyle name="Normal 98 2 2 2 2 3" xfId="41753"/>
    <cellStyle name="Normal 98 2 2 2 3" xfId="41754"/>
    <cellStyle name="Normal 98 2 2 2 4" xfId="41755"/>
    <cellStyle name="Normal 98 2 2 3" xfId="41756"/>
    <cellStyle name="Normal 98 2 2 3 2" xfId="41757"/>
    <cellStyle name="Normal 98 2 2 3 3" xfId="41758"/>
    <cellStyle name="Normal 98 2 2 4" xfId="41759"/>
    <cellStyle name="Normal 98 2 2 5" xfId="41760"/>
    <cellStyle name="Normal 98 2 3" xfId="41761"/>
    <cellStyle name="Normal 98 2 3 2" xfId="41762"/>
    <cellStyle name="Normal 98 2 3 2 2" xfId="41763"/>
    <cellStyle name="Normal 98 2 3 2 3" xfId="41764"/>
    <cellStyle name="Normal 98 2 3 3" xfId="41765"/>
    <cellStyle name="Normal 98 2 3 4" xfId="41766"/>
    <cellStyle name="Normal 98 2 4" xfId="41767"/>
    <cellStyle name="Normal 98 2 4 2" xfId="41768"/>
    <cellStyle name="Normal 98 2 4 3" xfId="41769"/>
    <cellStyle name="Normal 98 2 5" xfId="41770"/>
    <cellStyle name="Normal 98 2 6" xfId="41771"/>
    <cellStyle name="Normal 98 3" xfId="41772"/>
    <cellStyle name="Normal 98 3 2" xfId="41773"/>
    <cellStyle name="Normal 98 3 2 2" xfId="41774"/>
    <cellStyle name="Normal 98 3 2 2 2" xfId="41775"/>
    <cellStyle name="Normal 98 3 2 2 3" xfId="41776"/>
    <cellStyle name="Normal 98 3 2 3" xfId="41777"/>
    <cellStyle name="Normal 98 3 2 4" xfId="41778"/>
    <cellStyle name="Normal 98 3 3" xfId="41779"/>
    <cellStyle name="Normal 98 3 3 2" xfId="41780"/>
    <cellStyle name="Normal 98 3 3 3" xfId="41781"/>
    <cellStyle name="Normal 98 3 4" xfId="41782"/>
    <cellStyle name="Normal 98 3 5" xfId="41783"/>
    <cellStyle name="Normal 98 4" xfId="41784"/>
    <cellStyle name="Normal 98 4 2" xfId="41785"/>
    <cellStyle name="Normal 98 4 2 2" xfId="41786"/>
    <cellStyle name="Normal 98 4 2 3" xfId="41787"/>
    <cellStyle name="Normal 98 4 3" xfId="41788"/>
    <cellStyle name="Normal 98 4 4" xfId="41789"/>
    <cellStyle name="Normal 98 5" xfId="41790"/>
    <cellStyle name="Normal 98 5 2" xfId="41791"/>
    <cellStyle name="Normal 98 5 3" xfId="41792"/>
    <cellStyle name="Normal 98 6" xfId="41793"/>
    <cellStyle name="Normal 98 7" xfId="41794"/>
    <cellStyle name="Normal 99" xfId="41795"/>
    <cellStyle name="Normal 99 2" xfId="41796"/>
    <cellStyle name="Normal 99 2 2" xfId="41797"/>
    <cellStyle name="Normal 99 2 2 2" xfId="41798"/>
    <cellStyle name="Normal 99 2 2 2 2" xfId="41799"/>
    <cellStyle name="Normal 99 2 2 2 2 2" xfId="41800"/>
    <cellStyle name="Normal 99 2 2 2 2 3" xfId="41801"/>
    <cellStyle name="Normal 99 2 2 2 3" xfId="41802"/>
    <cellStyle name="Normal 99 2 2 2 4" xfId="41803"/>
    <cellStyle name="Normal 99 2 2 3" xfId="41804"/>
    <cellStyle name="Normal 99 2 2 3 2" xfId="41805"/>
    <cellStyle name="Normal 99 2 2 3 3" xfId="41806"/>
    <cellStyle name="Normal 99 2 2 4" xfId="41807"/>
    <cellStyle name="Normal 99 2 2 5" xfId="41808"/>
    <cellStyle name="Normal 99 2 3" xfId="41809"/>
    <cellStyle name="Normal 99 2 3 2" xfId="41810"/>
    <cellStyle name="Normal 99 2 3 2 2" xfId="41811"/>
    <cellStyle name="Normal 99 2 3 2 3" xfId="41812"/>
    <cellStyle name="Normal 99 2 3 3" xfId="41813"/>
    <cellStyle name="Normal 99 2 3 4" xfId="41814"/>
    <cellStyle name="Normal 99 2 4" xfId="41815"/>
    <cellStyle name="Normal 99 2 4 2" xfId="41816"/>
    <cellStyle name="Normal 99 2 4 3" xfId="41817"/>
    <cellStyle name="Normal 99 2 5" xfId="41818"/>
    <cellStyle name="Normal 99 2 6" xfId="41819"/>
    <cellStyle name="Normal 99 3" xfId="41820"/>
    <cellStyle name="Normal 99 3 2" xfId="41821"/>
    <cellStyle name="Normal 99 3 2 2" xfId="41822"/>
    <cellStyle name="Normal 99 3 2 2 2" xfId="41823"/>
    <cellStyle name="Normal 99 3 2 2 3" xfId="41824"/>
    <cellStyle name="Normal 99 3 2 3" xfId="41825"/>
    <cellStyle name="Normal 99 3 2 4" xfId="41826"/>
    <cellStyle name="Normal 99 3 3" xfId="41827"/>
    <cellStyle name="Normal 99 3 3 2" xfId="41828"/>
    <cellStyle name="Normal 99 3 3 3" xfId="41829"/>
    <cellStyle name="Normal 99 3 4" xfId="41830"/>
    <cellStyle name="Normal 99 3 5" xfId="41831"/>
    <cellStyle name="Normal 99 4" xfId="41832"/>
    <cellStyle name="Normal 99 4 2" xfId="41833"/>
    <cellStyle name="Normal 99 4 2 2" xfId="41834"/>
    <cellStyle name="Normal 99 4 2 3" xfId="41835"/>
    <cellStyle name="Normal 99 4 3" xfId="41836"/>
    <cellStyle name="Normal 99 4 4" xfId="41837"/>
    <cellStyle name="Normal 99 5" xfId="41838"/>
    <cellStyle name="Normal 99 5 2" xfId="41839"/>
    <cellStyle name="Normal 99 5 3" xfId="41840"/>
    <cellStyle name="Normal 99 6" xfId="41841"/>
    <cellStyle name="Normal 99 7" xfId="41842"/>
    <cellStyle name="Normal_Sheet2" xfId="41843"/>
    <cellStyle name="Note 10" xfId="41844"/>
    <cellStyle name="Note 10 2" xfId="41845"/>
    <cellStyle name="Note 10 3" xfId="41846"/>
    <cellStyle name="Note 11" xfId="41847"/>
    <cellStyle name="Note 11 2" xfId="41848"/>
    <cellStyle name="Note 11 3" xfId="41849"/>
    <cellStyle name="Note 12" xfId="41850"/>
    <cellStyle name="Note 12 2" xfId="41851"/>
    <cellStyle name="Note 12 3" xfId="41852"/>
    <cellStyle name="Note 13" xfId="41853"/>
    <cellStyle name="Note 13 2" xfId="41854"/>
    <cellStyle name="Note 13 3" xfId="41855"/>
    <cellStyle name="Note 14" xfId="41856"/>
    <cellStyle name="Note 14 2" xfId="41857"/>
    <cellStyle name="Note 14 3" xfId="41858"/>
    <cellStyle name="Note 15" xfId="41859"/>
    <cellStyle name="Note 15 2" xfId="41860"/>
    <cellStyle name="Note 15 2 2" xfId="41861"/>
    <cellStyle name="Note 15 2 3" xfId="41862"/>
    <cellStyle name="Note 15 3" xfId="41863"/>
    <cellStyle name="Note 15 4" xfId="41864"/>
    <cellStyle name="Note 2" xfId="41865"/>
    <cellStyle name="Note 2 10" xfId="41866"/>
    <cellStyle name="Note 2 11" xfId="41867"/>
    <cellStyle name="Note 2 12" xfId="41868"/>
    <cellStyle name="Note 2 13" xfId="41869"/>
    <cellStyle name="Note 2 14" xfId="41870"/>
    <cellStyle name="Note 2 15" xfId="41871"/>
    <cellStyle name="Note 2 2" xfId="41872"/>
    <cellStyle name="Note 2 2 10" xfId="41873"/>
    <cellStyle name="Note 2 2 11" xfId="41874"/>
    <cellStyle name="Note 2 2 12" xfId="41875"/>
    <cellStyle name="Note 2 2 13" xfId="41876"/>
    <cellStyle name="Note 2 2 2" xfId="41877"/>
    <cellStyle name="Note 2 2 2 2" xfId="41878"/>
    <cellStyle name="Note 2 2 2 3" xfId="41879"/>
    <cellStyle name="Note 2 2 2 4" xfId="41880"/>
    <cellStyle name="Note 2 2 2 5" xfId="41881"/>
    <cellStyle name="Note 2 2 3" xfId="41882"/>
    <cellStyle name="Note 2 2 4" xfId="41883"/>
    <cellStyle name="Note 2 2 5" xfId="41884"/>
    <cellStyle name="Note 2 2 6" xfId="41885"/>
    <cellStyle name="Note 2 2 7" xfId="41886"/>
    <cellStyle name="Note 2 2 8" xfId="41887"/>
    <cellStyle name="Note 2 2 9" xfId="41888"/>
    <cellStyle name="Note 2 3" xfId="41889"/>
    <cellStyle name="Note 2 3 2" xfId="41890"/>
    <cellStyle name="Note 2 3 2 2" xfId="41891"/>
    <cellStyle name="Note 2 3 2 3" xfId="41892"/>
    <cellStyle name="Note 2 3 2 4" xfId="41893"/>
    <cellStyle name="Note 2 3 2 5" xfId="41894"/>
    <cellStyle name="Note 2 4" xfId="41895"/>
    <cellStyle name="Note 2 4 2" xfId="41896"/>
    <cellStyle name="Note 2 4 3" xfId="41897"/>
    <cellStyle name="Note 2 4 4" xfId="41898"/>
    <cellStyle name="Note 2 4 5" xfId="41899"/>
    <cellStyle name="Note 2 5" xfId="41900"/>
    <cellStyle name="Note 2 6" xfId="41901"/>
    <cellStyle name="Note 2 7" xfId="41902"/>
    <cellStyle name="Note 2 8" xfId="41903"/>
    <cellStyle name="Note 2 9" xfId="41904"/>
    <cellStyle name="Note 3" xfId="41905"/>
    <cellStyle name="Note 3 2" xfId="41906"/>
    <cellStyle name="Note 3 2 2" xfId="41907"/>
    <cellStyle name="Note 3 2 3" xfId="41908"/>
    <cellStyle name="Note 3 2 4" xfId="41909"/>
    <cellStyle name="Note 3 2 5" xfId="41910"/>
    <cellStyle name="Note 3 3" xfId="41911"/>
    <cellStyle name="Note 4" xfId="41912"/>
    <cellStyle name="Note 4 2" xfId="41913"/>
    <cellStyle name="Note 4 2 2" xfId="41914"/>
    <cellStyle name="Note 4 2 3" xfId="41915"/>
    <cellStyle name="Note 4 2 4" xfId="41916"/>
    <cellStyle name="Note 4 2 5" xfId="41917"/>
    <cellStyle name="Note 4 3" xfId="41918"/>
    <cellStyle name="Note 4 4" xfId="41919"/>
    <cellStyle name="Note 5" xfId="41920"/>
    <cellStyle name="Note 5 2" xfId="41921"/>
    <cellStyle name="Note 5 2 2" xfId="41922"/>
    <cellStyle name="Note 5 2 3" xfId="41923"/>
    <cellStyle name="Note 5 2 4" xfId="41924"/>
    <cellStyle name="Note 5 2 5" xfId="41925"/>
    <cellStyle name="Note 5 3" xfId="41926"/>
    <cellStyle name="Note 6" xfId="41927"/>
    <cellStyle name="Note 6 2" xfId="41928"/>
    <cellStyle name="Note 6 2 2" xfId="41929"/>
    <cellStyle name="Note 6 2 3" xfId="41930"/>
    <cellStyle name="Note 6 2 4" xfId="41931"/>
    <cellStyle name="Note 6 2 5" xfId="41932"/>
    <cellStyle name="Note 6 3" xfId="41933"/>
    <cellStyle name="Note 7" xfId="41934"/>
    <cellStyle name="Note 7 2" xfId="41935"/>
    <cellStyle name="Note 7 2 2" xfId="41936"/>
    <cellStyle name="Note 7 2 3" xfId="41937"/>
    <cellStyle name="Note 7 2 4" xfId="41938"/>
    <cellStyle name="Note 7 2 5" xfId="41939"/>
    <cellStyle name="Note 7 3" xfId="41940"/>
    <cellStyle name="Note 8" xfId="41941"/>
    <cellStyle name="Note 8 2" xfId="41942"/>
    <cellStyle name="Note 8 2 2" xfId="41943"/>
    <cellStyle name="Note 8 2 3" xfId="41944"/>
    <cellStyle name="Note 8 2 4" xfId="41945"/>
    <cellStyle name="Note 8 2 5" xfId="41946"/>
    <cellStyle name="Note 8 3" xfId="41947"/>
    <cellStyle name="Note 9" xfId="41948"/>
    <cellStyle name="Note 9 2" xfId="41949"/>
    <cellStyle name="Note 9 3" xfId="41950"/>
    <cellStyle name="Note 9 4" xfId="41951"/>
    <cellStyle name="Note 9 5" xfId="41952"/>
    <cellStyle name="Notes" xfId="41953"/>
    <cellStyle name="Output 10" xfId="41954"/>
    <cellStyle name="Output 10 2" xfId="41955"/>
    <cellStyle name="Output 10 3" xfId="41956"/>
    <cellStyle name="Output 11" xfId="41957"/>
    <cellStyle name="Output 11 2" xfId="41958"/>
    <cellStyle name="Output 11 3" xfId="41959"/>
    <cellStyle name="Output 12" xfId="41960"/>
    <cellStyle name="Output 12 2" xfId="41961"/>
    <cellStyle name="Output 12 3" xfId="41962"/>
    <cellStyle name="Output 13" xfId="41963"/>
    <cellStyle name="Output 13 2" xfId="41964"/>
    <cellStyle name="Output 13 3" xfId="41965"/>
    <cellStyle name="Output 14" xfId="41966"/>
    <cellStyle name="Output 14 2" xfId="41967"/>
    <cellStyle name="Output 14 3" xfId="41968"/>
    <cellStyle name="Output 15" xfId="41969"/>
    <cellStyle name="Output 15 2" xfId="41970"/>
    <cellStyle name="Output 15 3" xfId="41971"/>
    <cellStyle name="Output 2" xfId="41972"/>
    <cellStyle name="Output 2 10" xfId="41973"/>
    <cellStyle name="Output 2 11" xfId="41974"/>
    <cellStyle name="Output 2 12" xfId="41975"/>
    <cellStyle name="Output 2 13" xfId="41976"/>
    <cellStyle name="Output 2 14" xfId="41977"/>
    <cellStyle name="Output 2 2" xfId="41978"/>
    <cellStyle name="Output 2 2 2" xfId="41979"/>
    <cellStyle name="Output 2 2 3" xfId="41980"/>
    <cellStyle name="Output 2 2 4" xfId="41981"/>
    <cellStyle name="Output 2 3" xfId="41982"/>
    <cellStyle name="Output 2 4" xfId="41983"/>
    <cellStyle name="Output 2 4 2" xfId="41984"/>
    <cellStyle name="Output 2 4 3" xfId="41985"/>
    <cellStyle name="Output 2 5" xfId="41986"/>
    <cellStyle name="Output 2 6" xfId="41987"/>
    <cellStyle name="Output 2 7" xfId="41988"/>
    <cellStyle name="Output 2 8" xfId="41989"/>
    <cellStyle name="Output 2 9" xfId="41990"/>
    <cellStyle name="Output 3" xfId="41991"/>
    <cellStyle name="Output 3 2" xfId="41992"/>
    <cellStyle name="Output 3 2 2" xfId="41993"/>
    <cellStyle name="Output 3 2 2 2" xfId="41994"/>
    <cellStyle name="Output 3 2 2 3" xfId="41995"/>
    <cellStyle name="Output 3 2 2 4" xfId="41996"/>
    <cellStyle name="Output 3 3" xfId="41997"/>
    <cellStyle name="Output 3 3 2" xfId="41998"/>
    <cellStyle name="Output 3 3 3" xfId="41999"/>
    <cellStyle name="Output 3 3 4" xfId="42000"/>
    <cellStyle name="Output 4" xfId="42001"/>
    <cellStyle name="Output 4 2" xfId="42002"/>
    <cellStyle name="Output 4 2 2" xfId="42003"/>
    <cellStyle name="Output 4 2 2 2" xfId="42004"/>
    <cellStyle name="Output 4 2 2 3" xfId="42005"/>
    <cellStyle name="Output 4 2 2 4" xfId="42006"/>
    <cellStyle name="Output 4 3" xfId="42007"/>
    <cellStyle name="Output 4 3 2" xfId="42008"/>
    <cellStyle name="Output 4 3 3" xfId="42009"/>
    <cellStyle name="Output 4 3 4" xfId="42010"/>
    <cellStyle name="Output 4 4" xfId="42011"/>
    <cellStyle name="Output 4 5" xfId="42012"/>
    <cellStyle name="Output 5" xfId="42013"/>
    <cellStyle name="Output 5 2" xfId="42014"/>
    <cellStyle name="Output 5 2 2" xfId="42015"/>
    <cellStyle name="Output 5 2 3" xfId="42016"/>
    <cellStyle name="Output 5 2 4" xfId="42017"/>
    <cellStyle name="Output 5 3" xfId="42018"/>
    <cellStyle name="Output 6" xfId="42019"/>
    <cellStyle name="Output 6 2" xfId="42020"/>
    <cellStyle name="Output 6 2 2" xfId="42021"/>
    <cellStyle name="Output 6 2 3" xfId="42022"/>
    <cellStyle name="Output 6 2 4" xfId="42023"/>
    <cellStyle name="Output 6 3" xfId="42024"/>
    <cellStyle name="Output 7" xfId="42025"/>
    <cellStyle name="Output 7 2" xfId="42026"/>
    <cellStyle name="Output 7 2 2" xfId="42027"/>
    <cellStyle name="Output 7 2 3" xfId="42028"/>
    <cellStyle name="Output 7 2 4" xfId="42029"/>
    <cellStyle name="Output 7 3" xfId="42030"/>
    <cellStyle name="Output 8" xfId="42031"/>
    <cellStyle name="Output 8 2" xfId="42032"/>
    <cellStyle name="Output 8 3" xfId="42033"/>
    <cellStyle name="Output 9" xfId="42034"/>
    <cellStyle name="Output 9 2" xfId="42035"/>
    <cellStyle name="Output 9 3" xfId="42036"/>
    <cellStyle name="Output Amounts" xfId="42037"/>
    <cellStyle name="Output Column Headings" xfId="42038"/>
    <cellStyle name="Output Column Headings 2" xfId="42039"/>
    <cellStyle name="Output Line Items" xfId="42040"/>
    <cellStyle name="Output Line Items 2" xfId="42041"/>
    <cellStyle name="Output Report Heading" xfId="42042"/>
    <cellStyle name="Output Report Heading 2" xfId="42043"/>
    <cellStyle name="Output Report Title" xfId="42044"/>
    <cellStyle name="Output Report Title 2" xfId="42045"/>
    <cellStyle name="Percent 10" xfId="42046"/>
    <cellStyle name="Percent 10 2" xfId="42047"/>
    <cellStyle name="Percent 11" xfId="42048"/>
    <cellStyle name="Percent 11 2" xfId="42049"/>
    <cellStyle name="Percent 12" xfId="42050"/>
    <cellStyle name="Percent 13" xfId="42051"/>
    <cellStyle name="Percent 14" xfId="42052"/>
    <cellStyle name="Percent 2" xfId="42053"/>
    <cellStyle name="Percent 2 10" xfId="42054"/>
    <cellStyle name="Percent 2 10 2" xfId="42055"/>
    <cellStyle name="Percent 2 100" xfId="42056"/>
    <cellStyle name="Percent 2 101" xfId="42057"/>
    <cellStyle name="Percent 2 102" xfId="42058"/>
    <cellStyle name="Percent 2 103" xfId="42059"/>
    <cellStyle name="Percent 2 104" xfId="42060"/>
    <cellStyle name="Percent 2 105" xfId="42061"/>
    <cellStyle name="Percent 2 106" xfId="42062"/>
    <cellStyle name="Percent 2 107" xfId="42063"/>
    <cellStyle name="Percent 2 108" xfId="42064"/>
    <cellStyle name="Percent 2 11" xfId="42065"/>
    <cellStyle name="Percent 2 11 2" xfId="42066"/>
    <cellStyle name="Percent 2 12" xfId="42067"/>
    <cellStyle name="Percent 2 12 2" xfId="42068"/>
    <cellStyle name="Percent 2 13" xfId="42069"/>
    <cellStyle name="Percent 2 13 2" xfId="42070"/>
    <cellStyle name="Percent 2 14" xfId="42071"/>
    <cellStyle name="Percent 2 14 2" xfId="42072"/>
    <cellStyle name="Percent 2 15" xfId="42073"/>
    <cellStyle name="Percent 2 15 2" xfId="42074"/>
    <cellStyle name="Percent 2 16" xfId="42075"/>
    <cellStyle name="Percent 2 16 2" xfId="42076"/>
    <cellStyle name="Percent 2 17" xfId="42077"/>
    <cellStyle name="Percent 2 17 2" xfId="42078"/>
    <cellStyle name="Percent 2 18" xfId="42079"/>
    <cellStyle name="Percent 2 18 2" xfId="42080"/>
    <cellStyle name="Percent 2 19" xfId="42081"/>
    <cellStyle name="Percent 2 19 2" xfId="42082"/>
    <cellStyle name="Percent 2 2" xfId="42083"/>
    <cellStyle name="Percent 2 2 10" xfId="42084"/>
    <cellStyle name="Percent 2 2 11" xfId="42085"/>
    <cellStyle name="Percent 2 2 12" xfId="42086"/>
    <cellStyle name="Percent 2 2 13" xfId="42087"/>
    <cellStyle name="Percent 2 2 14" xfId="42088"/>
    <cellStyle name="Percent 2 2 2" xfId="42089"/>
    <cellStyle name="Percent 2 2 2 2" xfId="42090"/>
    <cellStyle name="Percent 2 2 2 2 2" xfId="42091"/>
    <cellStyle name="Percent 2 2 2 3" xfId="42092"/>
    <cellStyle name="Percent 2 2 2 3 2" xfId="42093"/>
    <cellStyle name="Percent 2 2 2 4" xfId="42094"/>
    <cellStyle name="Percent 2 2 2 4 2" xfId="42095"/>
    <cellStyle name="Percent 2 2 2 5" xfId="42096"/>
    <cellStyle name="Percent 2 2 2 5 2" xfId="42097"/>
    <cellStyle name="Percent 2 2 2 6" xfId="42098"/>
    <cellStyle name="Percent 2 2 2 7" xfId="42099"/>
    <cellStyle name="Percent 2 2 2 8" xfId="42100"/>
    <cellStyle name="Percent 2 2 2 9" xfId="42101"/>
    <cellStyle name="Percent 2 2 3" xfId="42102"/>
    <cellStyle name="Percent 2 2 3 2" xfId="42103"/>
    <cellStyle name="Percent 2 2 4" xfId="42104"/>
    <cellStyle name="Percent 2 2 5" xfId="42105"/>
    <cellStyle name="Percent 2 2 6" xfId="42106"/>
    <cellStyle name="Percent 2 2 6 2" xfId="42107"/>
    <cellStyle name="Percent 2 2 7" xfId="42108"/>
    <cellStyle name="Percent 2 2 7 2" xfId="42109"/>
    <cellStyle name="Percent 2 2 8" xfId="42110"/>
    <cellStyle name="Percent 2 2 8 2" xfId="42111"/>
    <cellStyle name="Percent 2 2 9" xfId="42112"/>
    <cellStyle name="Percent 2 20" xfId="42113"/>
    <cellStyle name="Percent 2 20 2" xfId="42114"/>
    <cellStyle name="Percent 2 21" xfId="42115"/>
    <cellStyle name="Percent 2 21 2" xfId="42116"/>
    <cellStyle name="Percent 2 22" xfId="42117"/>
    <cellStyle name="Percent 2 22 2" xfId="42118"/>
    <cellStyle name="Percent 2 23" xfId="42119"/>
    <cellStyle name="Percent 2 24" xfId="42120"/>
    <cellStyle name="Percent 2 25" xfId="42121"/>
    <cellStyle name="Percent 2 26" xfId="42122"/>
    <cellStyle name="Percent 2 27" xfId="42123"/>
    <cellStyle name="Percent 2 28" xfId="42124"/>
    <cellStyle name="Percent 2 29" xfId="42125"/>
    <cellStyle name="Percent 2 3" xfId="42126"/>
    <cellStyle name="Percent 2 3 2" xfId="42127"/>
    <cellStyle name="Percent 2 3 2 2" xfId="42128"/>
    <cellStyle name="Percent 2 3 3" xfId="42129"/>
    <cellStyle name="Percent 2 3 4" xfId="42130"/>
    <cellStyle name="Percent 2 3 5" xfId="42131"/>
    <cellStyle name="Percent 2 3 6" xfId="42132"/>
    <cellStyle name="Percent 2 3 7" xfId="42133"/>
    <cellStyle name="Percent 2 30" xfId="42134"/>
    <cellStyle name="Percent 2 31" xfId="42135"/>
    <cellStyle name="Percent 2 32" xfId="42136"/>
    <cellStyle name="Percent 2 33" xfId="42137"/>
    <cellStyle name="Percent 2 34" xfId="42138"/>
    <cellStyle name="Percent 2 35" xfId="42139"/>
    <cellStyle name="Percent 2 36" xfId="42140"/>
    <cellStyle name="Percent 2 37" xfId="42141"/>
    <cellStyle name="Percent 2 38" xfId="42142"/>
    <cellStyle name="Percent 2 39" xfId="42143"/>
    <cellStyle name="Percent 2 4" xfId="42144"/>
    <cellStyle name="Percent 2 4 2" xfId="42145"/>
    <cellStyle name="Percent 2 4 3" xfId="42146"/>
    <cellStyle name="Percent 2 4 4" xfId="42147"/>
    <cellStyle name="Percent 2 40" xfId="42148"/>
    <cellStyle name="Percent 2 41" xfId="42149"/>
    <cellStyle name="Percent 2 42" xfId="42150"/>
    <cellStyle name="Percent 2 43" xfId="42151"/>
    <cellStyle name="Percent 2 44" xfId="42152"/>
    <cellStyle name="Percent 2 45" xfId="42153"/>
    <cellStyle name="Percent 2 46" xfId="42154"/>
    <cellStyle name="Percent 2 47" xfId="42155"/>
    <cellStyle name="Percent 2 48" xfId="42156"/>
    <cellStyle name="Percent 2 49" xfId="42157"/>
    <cellStyle name="Percent 2 5" xfId="42158"/>
    <cellStyle name="Percent 2 5 2" xfId="42159"/>
    <cellStyle name="Percent 2 5 3" xfId="42160"/>
    <cellStyle name="Percent 2 5 4" xfId="42161"/>
    <cellStyle name="Percent 2 50" xfId="42162"/>
    <cellStyle name="Percent 2 51" xfId="42163"/>
    <cellStyle name="Percent 2 52" xfId="42164"/>
    <cellStyle name="Percent 2 53" xfId="42165"/>
    <cellStyle name="Percent 2 54" xfId="42166"/>
    <cellStyle name="Percent 2 55" xfId="42167"/>
    <cellStyle name="Percent 2 56" xfId="42168"/>
    <cellStyle name="Percent 2 57" xfId="42169"/>
    <cellStyle name="Percent 2 58" xfId="42170"/>
    <cellStyle name="Percent 2 59" xfId="42171"/>
    <cellStyle name="Percent 2 6" xfId="42172"/>
    <cellStyle name="Percent 2 6 2" xfId="42173"/>
    <cellStyle name="Percent 2 60" xfId="42174"/>
    <cellStyle name="Percent 2 61" xfId="42175"/>
    <cellStyle name="Percent 2 62" xfId="42176"/>
    <cellStyle name="Percent 2 63" xfId="42177"/>
    <cellStyle name="Percent 2 64" xfId="42178"/>
    <cellStyle name="Percent 2 65" xfId="42179"/>
    <cellStyle name="Percent 2 66" xfId="42180"/>
    <cellStyle name="Percent 2 67" xfId="42181"/>
    <cellStyle name="Percent 2 68" xfId="42182"/>
    <cellStyle name="Percent 2 69" xfId="42183"/>
    <cellStyle name="Percent 2 7" xfId="42184"/>
    <cellStyle name="Percent 2 7 2" xfId="42185"/>
    <cellStyle name="Percent 2 70" xfId="42186"/>
    <cellStyle name="Percent 2 71" xfId="42187"/>
    <cellStyle name="Percent 2 72" xfId="42188"/>
    <cellStyle name="Percent 2 73" xfId="42189"/>
    <cellStyle name="Percent 2 74" xfId="42190"/>
    <cellStyle name="Percent 2 75" xfId="42191"/>
    <cellStyle name="Percent 2 76" xfId="42192"/>
    <cellStyle name="Percent 2 77" xfId="42193"/>
    <cellStyle name="Percent 2 78" xfId="42194"/>
    <cellStyle name="Percent 2 79" xfId="42195"/>
    <cellStyle name="Percent 2 8" xfId="42196"/>
    <cellStyle name="Percent 2 8 2" xfId="42197"/>
    <cellStyle name="Percent 2 80" xfId="42198"/>
    <cellStyle name="Percent 2 81" xfId="42199"/>
    <cellStyle name="Percent 2 82" xfId="42200"/>
    <cellStyle name="Percent 2 83" xfId="42201"/>
    <cellStyle name="Percent 2 84" xfId="42202"/>
    <cellStyle name="Percent 2 85" xfId="42203"/>
    <cellStyle name="Percent 2 86" xfId="42204"/>
    <cellStyle name="Percent 2 87" xfId="42205"/>
    <cellStyle name="Percent 2 88" xfId="42206"/>
    <cellStyle name="Percent 2 89" xfId="42207"/>
    <cellStyle name="Percent 2 9" xfId="42208"/>
    <cellStyle name="Percent 2 9 2" xfId="42209"/>
    <cellStyle name="Percent 2 90" xfId="42210"/>
    <cellStyle name="Percent 2 91" xfId="42211"/>
    <cellStyle name="Percent 2 92" xfId="42212"/>
    <cellStyle name="Percent 2 93" xfId="42213"/>
    <cellStyle name="Percent 2 94" xfId="42214"/>
    <cellStyle name="Percent 2 95" xfId="42215"/>
    <cellStyle name="Percent 2 96" xfId="42216"/>
    <cellStyle name="Percent 2 97" xfId="42217"/>
    <cellStyle name="Percent 2 98" xfId="42218"/>
    <cellStyle name="Percent 2 99" xfId="42219"/>
    <cellStyle name="Percent 3" xfId="42220"/>
    <cellStyle name="Percent 3 10" xfId="42221"/>
    <cellStyle name="Percent 3 10 2" xfId="42222"/>
    <cellStyle name="Percent 3 11" xfId="42223"/>
    <cellStyle name="Percent 3 11 2" xfId="42224"/>
    <cellStyle name="Percent 3 12" xfId="42225"/>
    <cellStyle name="Percent 3 12 2" xfId="42226"/>
    <cellStyle name="Percent 3 13" xfId="42227"/>
    <cellStyle name="Percent 3 14" xfId="42228"/>
    <cellStyle name="Percent 3 15" xfId="42229"/>
    <cellStyle name="Percent 3 16" xfId="42230"/>
    <cellStyle name="Percent 3 17" xfId="42231"/>
    <cellStyle name="Percent 3 18" xfId="42232"/>
    <cellStyle name="Percent 3 19" xfId="42233"/>
    <cellStyle name="Percent 3 2" xfId="42234"/>
    <cellStyle name="Percent 3 2 2" xfId="42235"/>
    <cellStyle name="Percent 3 20" xfId="42236"/>
    <cellStyle name="Percent 3 21" xfId="42237"/>
    <cellStyle name="Percent 3 22" xfId="42238"/>
    <cellStyle name="Percent 3 23" xfId="42239"/>
    <cellStyle name="Percent 3 24" xfId="42240"/>
    <cellStyle name="Percent 3 25" xfId="42241"/>
    <cellStyle name="Percent 3 26" xfId="42242"/>
    <cellStyle name="Percent 3 27" xfId="42243"/>
    <cellStyle name="Percent 3 28" xfId="42244"/>
    <cellStyle name="Percent 3 29" xfId="42245"/>
    <cellStyle name="Percent 3 3" xfId="42246"/>
    <cellStyle name="Percent 3 3 2" xfId="42247"/>
    <cellStyle name="Percent 3 3 2 2" xfId="42248"/>
    <cellStyle name="Percent 3 3 2 2 2" xfId="42249"/>
    <cellStyle name="Percent 3 3 2 3" xfId="42250"/>
    <cellStyle name="Percent 3 3 2 3 2" xfId="42251"/>
    <cellStyle name="Percent 3 3 2 4" xfId="42252"/>
    <cellStyle name="Percent 3 3 3" xfId="42253"/>
    <cellStyle name="Percent 3 3 3 2" xfId="42254"/>
    <cellStyle name="Percent 3 3 4" xfId="42255"/>
    <cellStyle name="Percent 3 3 4 2" xfId="42256"/>
    <cellStyle name="Percent 3 3 5" xfId="42257"/>
    <cellStyle name="Percent 3 4" xfId="42258"/>
    <cellStyle name="Percent 3 4 2" xfId="42259"/>
    <cellStyle name="Percent 3 4 2 2" xfId="42260"/>
    <cellStyle name="Percent 3 4 3" xfId="42261"/>
    <cellStyle name="Percent 3 4 3 2" xfId="42262"/>
    <cellStyle name="Percent 3 4 4" xfId="42263"/>
    <cellStyle name="Percent 3 4 5" xfId="42264"/>
    <cellStyle name="Percent 3 5" xfId="42265"/>
    <cellStyle name="Percent 3 5 2" xfId="42266"/>
    <cellStyle name="Percent 3 5 3" xfId="42267"/>
    <cellStyle name="Percent 3 6" xfId="42268"/>
    <cellStyle name="Percent 3 6 2" xfId="42269"/>
    <cellStyle name="Percent 3 6 3" xfId="42270"/>
    <cellStyle name="Percent 3 7" xfId="42271"/>
    <cellStyle name="Percent 3 7 2" xfId="42272"/>
    <cellStyle name="Percent 3 8" xfId="42273"/>
    <cellStyle name="Percent 3 8 2" xfId="42274"/>
    <cellStyle name="Percent 3 9" xfId="42275"/>
    <cellStyle name="Percent 3 9 2" xfId="42276"/>
    <cellStyle name="Percent 4" xfId="42277"/>
    <cellStyle name="Percent 4 2" xfId="42278"/>
    <cellStyle name="Percent 4 2 2" xfId="42279"/>
    <cellStyle name="Percent 4 3" xfId="42280"/>
    <cellStyle name="Percent 4 4" xfId="42281"/>
    <cellStyle name="Percent 5" xfId="42282"/>
    <cellStyle name="Percent 5 2" xfId="42283"/>
    <cellStyle name="Percent 5 2 2" xfId="42284"/>
    <cellStyle name="Percent 5 2 2 2" xfId="42285"/>
    <cellStyle name="Percent 5 2 3" xfId="42286"/>
    <cellStyle name="Percent 5 3" xfId="42287"/>
    <cellStyle name="Percent 5 4" xfId="42288"/>
    <cellStyle name="Percent 5 5" xfId="42289"/>
    <cellStyle name="Percent 6" xfId="42290"/>
    <cellStyle name="Percent 6 2" xfId="42291"/>
    <cellStyle name="Percent 6 2 2" xfId="42292"/>
    <cellStyle name="Percent 7" xfId="42293"/>
    <cellStyle name="Percent 7 2" xfId="42294"/>
    <cellStyle name="Percent 8" xfId="42295"/>
    <cellStyle name="Percent 8 2" xfId="42296"/>
    <cellStyle name="Percent 8 3" xfId="42297"/>
    <cellStyle name="Percent 9" xfId="42298"/>
    <cellStyle name="Percent 9 2" xfId="42299"/>
    <cellStyle name="Product Title" xfId="42300"/>
    <cellStyle name="Reset  - Style4" xfId="42301"/>
    <cellStyle name="SAPBEXaggData" xfId="42302"/>
    <cellStyle name="SAPBEXaggDataEmph" xfId="42303"/>
    <cellStyle name="SAPBEXaggItem" xfId="42304"/>
    <cellStyle name="SAPBEXaggItemX" xfId="42305"/>
    <cellStyle name="SAPBEXchaText" xfId="42306"/>
    <cellStyle name="SAPBEXexcBad7" xfId="42307"/>
    <cellStyle name="SAPBEXexcBad8" xfId="42308"/>
    <cellStyle name="SAPBEXexcBad9" xfId="42309"/>
    <cellStyle name="SAPBEXexcCritical4" xfId="42310"/>
    <cellStyle name="SAPBEXexcCritical5" xfId="42311"/>
    <cellStyle name="SAPBEXexcCritical6" xfId="42312"/>
    <cellStyle name="SAPBEXexcGood1" xfId="42313"/>
    <cellStyle name="SAPBEXexcGood2" xfId="42314"/>
    <cellStyle name="SAPBEXexcGood3" xfId="42315"/>
    <cellStyle name="SAPBEXfilterDrill" xfId="42316"/>
    <cellStyle name="SAPBEXfilterItem" xfId="42317"/>
    <cellStyle name="SAPBEXfilterText" xfId="42318"/>
    <cellStyle name="SAPBEXformats" xfId="42319"/>
    <cellStyle name="SAPBEXheaderItem" xfId="42320"/>
    <cellStyle name="SAPBEXheaderText" xfId="42321"/>
    <cellStyle name="SAPBEXHLevel0" xfId="42322"/>
    <cellStyle name="SAPBEXHLevel0X" xfId="42323"/>
    <cellStyle name="SAPBEXHLevel1" xfId="42324"/>
    <cellStyle name="SAPBEXHLevel1X" xfId="42325"/>
    <cellStyle name="SAPBEXHLevel2" xfId="42326"/>
    <cellStyle name="SAPBEXHLevel2X" xfId="42327"/>
    <cellStyle name="SAPBEXHLevel3" xfId="42328"/>
    <cellStyle name="SAPBEXHLevel3X" xfId="42329"/>
    <cellStyle name="SAPBEXresData" xfId="42330"/>
    <cellStyle name="SAPBEXresDataEmph" xfId="42331"/>
    <cellStyle name="SAPBEXresItem" xfId="42332"/>
    <cellStyle name="SAPBEXresItemX" xfId="42333"/>
    <cellStyle name="SAPBEXstdData" xfId="42334"/>
    <cellStyle name="SAPBEXstdDataEmph" xfId="42335"/>
    <cellStyle name="SAPBEXstdItem" xfId="42336"/>
    <cellStyle name="SAPBEXstdItemX" xfId="42337"/>
    <cellStyle name="SAPBEXtitle" xfId="42338"/>
    <cellStyle name="SAPBEXundefined" xfId="42339"/>
    <cellStyle name="Style 1" xfId="42340"/>
    <cellStyle name="Style 1 2" xfId="42341"/>
    <cellStyle name="Style 1 2 2" xfId="42342"/>
    <cellStyle name="Style 1 3" xfId="42343"/>
    <cellStyle name="Style 2" xfId="42344"/>
    <cellStyle name="Style 2 2" xfId="42345"/>
    <cellStyle name="Style 2 2 2" xfId="42346"/>
    <cellStyle name="Style 2 3" xfId="42347"/>
    <cellStyle name="Style 3" xfId="42348"/>
    <cellStyle name="Style 3 2" xfId="42349"/>
    <cellStyle name="Style 3 2 2" xfId="42350"/>
    <cellStyle name="Style 3 3" xfId="42351"/>
    <cellStyle name="Style 4" xfId="42352"/>
    <cellStyle name="Style 4 2" xfId="42353"/>
    <cellStyle name="Style 4 2 2" xfId="42354"/>
    <cellStyle name="Style 4 3" xfId="42355"/>
    <cellStyle name="Sub Hd-mil" xfId="42356"/>
    <cellStyle name="Sub Hd-mil 10" xfId="42357"/>
    <cellStyle name="Sub Hd-mil 11" xfId="42358"/>
    <cellStyle name="Sub Hd-mil 2" xfId="42359"/>
    <cellStyle name="Sub Hd-mil 2 10" xfId="42360"/>
    <cellStyle name="Sub Hd-mil 2 2" xfId="42361"/>
    <cellStyle name="Sub Hd-mil 2 3" xfId="42362"/>
    <cellStyle name="Sub Hd-mil 2 4" xfId="42363"/>
    <cellStyle name="Sub Hd-mil 2 5" xfId="42364"/>
    <cellStyle name="Sub Hd-mil 2 6" xfId="42365"/>
    <cellStyle name="Sub Hd-mil 2 7" xfId="42366"/>
    <cellStyle name="Sub Hd-mil 2 8" xfId="42367"/>
    <cellStyle name="Sub Hd-mil 2 9" xfId="42368"/>
    <cellStyle name="Sub Hd-mil 3" xfId="42369"/>
    <cellStyle name="Sub Hd-mil 4" xfId="42370"/>
    <cellStyle name="Sub Hd-mil 5" xfId="42371"/>
    <cellStyle name="Sub Hd-mil 6" xfId="42372"/>
    <cellStyle name="Sub Hd-mil 7" xfId="42373"/>
    <cellStyle name="Sub Hd-mil 8" xfId="42374"/>
    <cellStyle name="Sub Hd-mil 9" xfId="42375"/>
    <cellStyle name="Table  - Style5" xfId="42376"/>
    <cellStyle name="Text" xfId="42377"/>
    <cellStyle name="Title  - Style6" xfId="42378"/>
    <cellStyle name="Title 10" xfId="42379"/>
    <cellStyle name="Title 11" xfId="42380"/>
    <cellStyle name="Title 12" xfId="42381"/>
    <cellStyle name="Title 13" xfId="42382"/>
    <cellStyle name="Title 14" xfId="42383"/>
    <cellStyle name="Title 15" xfId="42384"/>
    <cellStyle name="Title 2" xfId="42385"/>
    <cellStyle name="Title 2 2" xfId="42386"/>
    <cellStyle name="Title 2 3" xfId="42387"/>
    <cellStyle name="Title 3" xfId="42388"/>
    <cellStyle name="Title 3 2" xfId="42389"/>
    <cellStyle name="Title 4" xfId="42390"/>
    <cellStyle name="Title 4 2" xfId="42391"/>
    <cellStyle name="Title 5" xfId="42392"/>
    <cellStyle name="Title 6" xfId="42393"/>
    <cellStyle name="Title 7" xfId="42394"/>
    <cellStyle name="Title 8" xfId="42395"/>
    <cellStyle name="Title 9" xfId="42396"/>
    <cellStyle name="Total 10" xfId="42397"/>
    <cellStyle name="Total 10 2" xfId="42398"/>
    <cellStyle name="Total 10 3" xfId="42399"/>
    <cellStyle name="Total 11" xfId="42400"/>
    <cellStyle name="Total 11 2" xfId="42401"/>
    <cellStyle name="Total 11 3" xfId="42402"/>
    <cellStyle name="Total 12" xfId="42403"/>
    <cellStyle name="Total 12 2" xfId="42404"/>
    <cellStyle name="Total 12 3" xfId="42405"/>
    <cellStyle name="Total 13" xfId="42406"/>
    <cellStyle name="Total 13 2" xfId="42407"/>
    <cellStyle name="Total 13 3" xfId="42408"/>
    <cellStyle name="Total 14" xfId="42409"/>
    <cellStyle name="Total 14 2" xfId="42410"/>
    <cellStyle name="Total 14 3" xfId="42411"/>
    <cellStyle name="Total 15" xfId="42412"/>
    <cellStyle name="Total 15 2" xfId="42413"/>
    <cellStyle name="Total 2" xfId="42414"/>
    <cellStyle name="Total 2 10" xfId="42415"/>
    <cellStyle name="Total 2 11" xfId="42416"/>
    <cellStyle name="Total 2 12" xfId="42417"/>
    <cellStyle name="Total 2 13" xfId="42418"/>
    <cellStyle name="Total 2 14" xfId="42419"/>
    <cellStyle name="Total 2 2" xfId="42420"/>
    <cellStyle name="Total 2 2 2" xfId="42421"/>
    <cellStyle name="Total 2 2 2 2" xfId="42422"/>
    <cellStyle name="Total 2 2 2 3" xfId="42423"/>
    <cellStyle name="Total 2 2 2 4" xfId="42424"/>
    <cellStyle name="Total 2 3" xfId="42425"/>
    <cellStyle name="Total 2 3 2" xfId="42426"/>
    <cellStyle name="Total 2 3 3" xfId="42427"/>
    <cellStyle name="Total 2 3 4" xfId="42428"/>
    <cellStyle name="Total 2 4" xfId="42429"/>
    <cellStyle name="Total 2 4 2" xfId="42430"/>
    <cellStyle name="Total 2 4 3" xfId="42431"/>
    <cellStyle name="Total 2 5" xfId="42432"/>
    <cellStyle name="Total 2 6" xfId="42433"/>
    <cellStyle name="Total 2 7" xfId="42434"/>
    <cellStyle name="Total 2 8" xfId="42435"/>
    <cellStyle name="Total 2 9" xfId="42436"/>
    <cellStyle name="Total 3" xfId="42437"/>
    <cellStyle name="Total 3 2" xfId="42438"/>
    <cellStyle name="Total 3 2 2" xfId="42439"/>
    <cellStyle name="Total 3 2 3" xfId="42440"/>
    <cellStyle name="Total 3 2 4" xfId="42441"/>
    <cellStyle name="Total 4" xfId="42442"/>
    <cellStyle name="Total 4 2" xfId="42443"/>
    <cellStyle name="Total 4 2 2" xfId="42444"/>
    <cellStyle name="Total 4 2 3" xfId="42445"/>
    <cellStyle name="Total 4 2 4" xfId="42446"/>
    <cellStyle name="Total 4 3" xfId="42447"/>
    <cellStyle name="Total 4 3 2" xfId="42448"/>
    <cellStyle name="Total 4 3 3" xfId="42449"/>
    <cellStyle name="Total 4 4" xfId="42450"/>
    <cellStyle name="Total 4 5" xfId="42451"/>
    <cellStyle name="Total 5" xfId="42452"/>
    <cellStyle name="Total 5 2" xfId="42453"/>
    <cellStyle name="Total 5 2 2" xfId="42454"/>
    <cellStyle name="Total 5 2 3" xfId="42455"/>
    <cellStyle name="Total 5 2 4" xfId="42456"/>
    <cellStyle name="Total 5 3" xfId="42457"/>
    <cellStyle name="Total 6" xfId="42458"/>
    <cellStyle name="Total 6 2" xfId="42459"/>
    <cellStyle name="Total 6 2 2" xfId="42460"/>
    <cellStyle name="Total 6 2 3" xfId="42461"/>
    <cellStyle name="Total 6 2 4" xfId="42462"/>
    <cellStyle name="Total 6 3" xfId="42463"/>
    <cellStyle name="Total 7" xfId="42464"/>
    <cellStyle name="Total 7 2" xfId="42465"/>
    <cellStyle name="Total 7 2 2" xfId="42466"/>
    <cellStyle name="Total 7 2 3" xfId="42467"/>
    <cellStyle name="Total 7 2 4" xfId="42468"/>
    <cellStyle name="Total 7 3" xfId="42469"/>
    <cellStyle name="Total 8" xfId="42470"/>
    <cellStyle name="Total 8 2" xfId="42471"/>
    <cellStyle name="Total 8 3" xfId="42472"/>
    <cellStyle name="Total 9" xfId="42473"/>
    <cellStyle name="Total 9 2" xfId="42474"/>
    <cellStyle name="Total 9 3" xfId="42475"/>
    <cellStyle name="TotCol - Style7" xfId="42476"/>
    <cellStyle name="TotRow - Style8" xfId="42477"/>
    <cellStyle name="Warning Text 10" xfId="42478"/>
    <cellStyle name="Warning Text 11" xfId="42479"/>
    <cellStyle name="Warning Text 12" xfId="42480"/>
    <cellStyle name="Warning Text 13" xfId="42481"/>
    <cellStyle name="Warning Text 14" xfId="42482"/>
    <cellStyle name="Warning Text 15" xfId="42483"/>
    <cellStyle name="Warning Text 2" xfId="42484"/>
    <cellStyle name="Warning Text 2 2" xfId="42485"/>
    <cellStyle name="Warning Text 3" xfId="42486"/>
    <cellStyle name="Warning Text 3 2" xfId="42487"/>
    <cellStyle name="Warning Text 4" xfId="42488"/>
    <cellStyle name="Warning Text 4 2" xfId="42489"/>
    <cellStyle name="Warning Text 5" xfId="42490"/>
    <cellStyle name="Warning Text 6" xfId="42491"/>
    <cellStyle name="Warning Text 7" xfId="42492"/>
    <cellStyle name="Warning Text 8" xfId="42493"/>
    <cellStyle name="Warning Text 9" xfId="42494"/>
    <cellStyle name="一般_t1" xfId="42495"/>
  </cellStyles>
  <tableStyles count="0" defaultTableStyle="TableStyleMedium2" defaultPivotStyle="PivotStyleLight16"/>
  <colors>
    <mruColors>
      <color rgb="0032114B"/>
      <color rgb="00E6CCE6"/>
      <color rgb="00D3F5F4"/>
      <color rgb="0090E6E4"/>
      <color rgb="002EBDBD"/>
      <color rgb="000000FF"/>
      <color rgb="0033CCFF"/>
      <color rgb="00C0C0C0"/>
      <color rgb="00969696"/>
      <color rgb="0000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worksheet" Target="worksheets/sheet99.xml"/><Relationship Id="rId98" Type="http://schemas.openxmlformats.org/officeDocument/2006/relationships/worksheet" Target="worksheets/sheet98.xml"/><Relationship Id="rId97" Type="http://schemas.openxmlformats.org/officeDocument/2006/relationships/worksheet" Target="worksheets/sheet97.xml"/><Relationship Id="rId96" Type="http://schemas.openxmlformats.org/officeDocument/2006/relationships/worksheet" Target="worksheets/sheet96.xml"/><Relationship Id="rId95" Type="http://schemas.openxmlformats.org/officeDocument/2006/relationships/worksheet" Target="worksheets/sheet95.xml"/><Relationship Id="rId94" Type="http://schemas.openxmlformats.org/officeDocument/2006/relationships/worksheet" Target="worksheets/sheet94.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5" Type="http://schemas.openxmlformats.org/officeDocument/2006/relationships/styles" Target="styles.xml"/><Relationship Id="rId264" Type="http://schemas.openxmlformats.org/officeDocument/2006/relationships/sharedStrings" Target="sharedStrings.xml"/><Relationship Id="rId263" Type="http://schemas.openxmlformats.org/officeDocument/2006/relationships/theme" Target="theme/theme1.xml"/><Relationship Id="rId262" Type="http://schemas.openxmlformats.org/officeDocument/2006/relationships/externalLink" Target="externalLinks/externalLink62.xml"/><Relationship Id="rId261" Type="http://schemas.openxmlformats.org/officeDocument/2006/relationships/externalLink" Target="externalLinks/externalLink61.xml"/><Relationship Id="rId260" Type="http://schemas.openxmlformats.org/officeDocument/2006/relationships/externalLink" Target="externalLinks/externalLink60.xml"/><Relationship Id="rId26" Type="http://schemas.openxmlformats.org/officeDocument/2006/relationships/worksheet" Target="worksheets/sheet26.xml"/><Relationship Id="rId259" Type="http://schemas.openxmlformats.org/officeDocument/2006/relationships/externalLink" Target="externalLinks/externalLink59.xml"/><Relationship Id="rId258" Type="http://schemas.openxmlformats.org/officeDocument/2006/relationships/externalLink" Target="externalLinks/externalLink58.xml"/><Relationship Id="rId257" Type="http://schemas.openxmlformats.org/officeDocument/2006/relationships/externalLink" Target="externalLinks/externalLink57.xml"/><Relationship Id="rId256" Type="http://schemas.openxmlformats.org/officeDocument/2006/relationships/externalLink" Target="externalLinks/externalLink56.xml"/><Relationship Id="rId255" Type="http://schemas.openxmlformats.org/officeDocument/2006/relationships/externalLink" Target="externalLinks/externalLink55.xml"/><Relationship Id="rId254" Type="http://schemas.openxmlformats.org/officeDocument/2006/relationships/externalLink" Target="externalLinks/externalLink54.xml"/><Relationship Id="rId253" Type="http://schemas.openxmlformats.org/officeDocument/2006/relationships/externalLink" Target="externalLinks/externalLink53.xml"/><Relationship Id="rId252" Type="http://schemas.openxmlformats.org/officeDocument/2006/relationships/externalLink" Target="externalLinks/externalLink52.xml"/><Relationship Id="rId251" Type="http://schemas.openxmlformats.org/officeDocument/2006/relationships/externalLink" Target="externalLinks/externalLink51.xml"/><Relationship Id="rId250" Type="http://schemas.openxmlformats.org/officeDocument/2006/relationships/externalLink" Target="externalLinks/externalLink50.xml"/><Relationship Id="rId25" Type="http://schemas.openxmlformats.org/officeDocument/2006/relationships/worksheet" Target="worksheets/sheet25.xml"/><Relationship Id="rId249" Type="http://schemas.openxmlformats.org/officeDocument/2006/relationships/externalLink" Target="externalLinks/externalLink49.xml"/><Relationship Id="rId248" Type="http://schemas.openxmlformats.org/officeDocument/2006/relationships/externalLink" Target="externalLinks/externalLink48.xml"/><Relationship Id="rId247" Type="http://schemas.openxmlformats.org/officeDocument/2006/relationships/externalLink" Target="externalLinks/externalLink47.xml"/><Relationship Id="rId246" Type="http://schemas.openxmlformats.org/officeDocument/2006/relationships/externalLink" Target="externalLinks/externalLink46.xml"/><Relationship Id="rId245" Type="http://schemas.openxmlformats.org/officeDocument/2006/relationships/externalLink" Target="externalLinks/externalLink45.xml"/><Relationship Id="rId244" Type="http://schemas.openxmlformats.org/officeDocument/2006/relationships/externalLink" Target="externalLinks/externalLink44.xml"/><Relationship Id="rId243" Type="http://schemas.openxmlformats.org/officeDocument/2006/relationships/externalLink" Target="externalLinks/externalLink43.xml"/><Relationship Id="rId242" Type="http://schemas.openxmlformats.org/officeDocument/2006/relationships/externalLink" Target="externalLinks/externalLink42.xml"/><Relationship Id="rId241" Type="http://schemas.openxmlformats.org/officeDocument/2006/relationships/externalLink" Target="externalLinks/externalLink41.xml"/><Relationship Id="rId240" Type="http://schemas.openxmlformats.org/officeDocument/2006/relationships/externalLink" Target="externalLinks/externalLink40.xml"/><Relationship Id="rId24" Type="http://schemas.openxmlformats.org/officeDocument/2006/relationships/worksheet" Target="worksheets/sheet24.xml"/><Relationship Id="rId239" Type="http://schemas.openxmlformats.org/officeDocument/2006/relationships/externalLink" Target="externalLinks/externalLink39.xml"/><Relationship Id="rId238" Type="http://schemas.openxmlformats.org/officeDocument/2006/relationships/externalLink" Target="externalLinks/externalLink38.xml"/><Relationship Id="rId237" Type="http://schemas.openxmlformats.org/officeDocument/2006/relationships/externalLink" Target="externalLinks/externalLink37.xml"/><Relationship Id="rId236" Type="http://schemas.openxmlformats.org/officeDocument/2006/relationships/externalLink" Target="externalLinks/externalLink36.xml"/><Relationship Id="rId235" Type="http://schemas.openxmlformats.org/officeDocument/2006/relationships/externalLink" Target="externalLinks/externalLink35.xml"/><Relationship Id="rId234" Type="http://schemas.openxmlformats.org/officeDocument/2006/relationships/externalLink" Target="externalLinks/externalLink34.xml"/><Relationship Id="rId233" Type="http://schemas.openxmlformats.org/officeDocument/2006/relationships/externalLink" Target="externalLinks/externalLink33.xml"/><Relationship Id="rId232" Type="http://schemas.openxmlformats.org/officeDocument/2006/relationships/externalLink" Target="externalLinks/externalLink32.xml"/><Relationship Id="rId231" Type="http://schemas.openxmlformats.org/officeDocument/2006/relationships/externalLink" Target="externalLinks/externalLink31.xml"/><Relationship Id="rId230" Type="http://schemas.openxmlformats.org/officeDocument/2006/relationships/externalLink" Target="externalLinks/externalLink30.xml"/><Relationship Id="rId23" Type="http://schemas.openxmlformats.org/officeDocument/2006/relationships/worksheet" Target="worksheets/sheet23.xml"/><Relationship Id="rId229" Type="http://schemas.openxmlformats.org/officeDocument/2006/relationships/externalLink" Target="externalLinks/externalLink29.xml"/><Relationship Id="rId228" Type="http://schemas.openxmlformats.org/officeDocument/2006/relationships/externalLink" Target="externalLinks/externalLink28.xml"/><Relationship Id="rId227" Type="http://schemas.openxmlformats.org/officeDocument/2006/relationships/externalLink" Target="externalLinks/externalLink27.xml"/><Relationship Id="rId226" Type="http://schemas.openxmlformats.org/officeDocument/2006/relationships/externalLink" Target="externalLinks/externalLink26.xml"/><Relationship Id="rId225" Type="http://schemas.openxmlformats.org/officeDocument/2006/relationships/externalLink" Target="externalLinks/externalLink25.xml"/><Relationship Id="rId224" Type="http://schemas.openxmlformats.org/officeDocument/2006/relationships/externalLink" Target="externalLinks/externalLink24.xml"/><Relationship Id="rId223" Type="http://schemas.openxmlformats.org/officeDocument/2006/relationships/externalLink" Target="externalLinks/externalLink23.xml"/><Relationship Id="rId222" Type="http://schemas.openxmlformats.org/officeDocument/2006/relationships/externalLink" Target="externalLinks/externalLink22.xml"/><Relationship Id="rId221" Type="http://schemas.openxmlformats.org/officeDocument/2006/relationships/externalLink" Target="externalLinks/externalLink21.xml"/><Relationship Id="rId220" Type="http://schemas.openxmlformats.org/officeDocument/2006/relationships/externalLink" Target="externalLinks/externalLink20.xml"/><Relationship Id="rId22" Type="http://schemas.openxmlformats.org/officeDocument/2006/relationships/worksheet" Target="worksheets/sheet22.xml"/><Relationship Id="rId219" Type="http://schemas.openxmlformats.org/officeDocument/2006/relationships/externalLink" Target="externalLinks/externalLink19.xml"/><Relationship Id="rId218" Type="http://schemas.openxmlformats.org/officeDocument/2006/relationships/externalLink" Target="externalLinks/externalLink18.xml"/><Relationship Id="rId217" Type="http://schemas.openxmlformats.org/officeDocument/2006/relationships/externalLink" Target="externalLinks/externalLink17.xml"/><Relationship Id="rId216" Type="http://schemas.openxmlformats.org/officeDocument/2006/relationships/externalLink" Target="externalLinks/externalLink16.xml"/><Relationship Id="rId215" Type="http://schemas.openxmlformats.org/officeDocument/2006/relationships/externalLink" Target="externalLinks/externalLink15.xml"/><Relationship Id="rId214" Type="http://schemas.openxmlformats.org/officeDocument/2006/relationships/externalLink" Target="externalLinks/externalLink14.xml"/><Relationship Id="rId213" Type="http://schemas.openxmlformats.org/officeDocument/2006/relationships/externalLink" Target="externalLinks/externalLink13.xml"/><Relationship Id="rId212" Type="http://schemas.openxmlformats.org/officeDocument/2006/relationships/externalLink" Target="externalLinks/externalLink12.xml"/><Relationship Id="rId211" Type="http://schemas.openxmlformats.org/officeDocument/2006/relationships/externalLink" Target="externalLinks/externalLink11.xml"/><Relationship Id="rId210" Type="http://schemas.openxmlformats.org/officeDocument/2006/relationships/externalLink" Target="externalLinks/externalLink10.xml"/><Relationship Id="rId21" Type="http://schemas.openxmlformats.org/officeDocument/2006/relationships/worksheet" Target="worksheets/sheet21.xml"/><Relationship Id="rId209" Type="http://schemas.openxmlformats.org/officeDocument/2006/relationships/externalLink" Target="externalLinks/externalLink9.xml"/><Relationship Id="rId208" Type="http://schemas.openxmlformats.org/officeDocument/2006/relationships/externalLink" Target="externalLinks/externalLink8.xml"/><Relationship Id="rId207" Type="http://schemas.openxmlformats.org/officeDocument/2006/relationships/externalLink" Target="externalLinks/externalLink7.xml"/><Relationship Id="rId206" Type="http://schemas.openxmlformats.org/officeDocument/2006/relationships/externalLink" Target="externalLinks/externalLink6.xml"/><Relationship Id="rId205" Type="http://schemas.openxmlformats.org/officeDocument/2006/relationships/externalLink" Target="externalLinks/externalLink5.xml"/><Relationship Id="rId204" Type="http://schemas.openxmlformats.org/officeDocument/2006/relationships/externalLink" Target="externalLinks/externalLink4.xml"/><Relationship Id="rId203" Type="http://schemas.openxmlformats.org/officeDocument/2006/relationships/externalLink" Target="externalLinks/externalLink3.xml"/><Relationship Id="rId202" Type="http://schemas.openxmlformats.org/officeDocument/2006/relationships/externalLink" Target="externalLinks/externalLink2.xml"/><Relationship Id="rId201" Type="http://schemas.openxmlformats.org/officeDocument/2006/relationships/externalLink" Target="externalLinks/externalLink1.xml"/><Relationship Id="rId200" Type="http://schemas.openxmlformats.org/officeDocument/2006/relationships/customXml" Target="../customXml/item1.xml"/><Relationship Id="rId20" Type="http://schemas.openxmlformats.org/officeDocument/2006/relationships/worksheet" Target="worksheets/sheet20.xml"/><Relationship Id="rId2" Type="http://schemas.openxmlformats.org/officeDocument/2006/relationships/worksheet" Target="worksheets/sheet2.xml"/><Relationship Id="rId199" Type="http://schemas.openxmlformats.org/officeDocument/2006/relationships/worksheet" Target="worksheets/sheet199.xml"/><Relationship Id="rId198" Type="http://schemas.openxmlformats.org/officeDocument/2006/relationships/worksheet" Target="worksheets/sheet198.xml"/><Relationship Id="rId197" Type="http://schemas.openxmlformats.org/officeDocument/2006/relationships/worksheet" Target="worksheets/sheet197.xml"/><Relationship Id="rId196" Type="http://schemas.openxmlformats.org/officeDocument/2006/relationships/worksheet" Target="worksheets/sheet196.xml"/><Relationship Id="rId195" Type="http://schemas.openxmlformats.org/officeDocument/2006/relationships/worksheet" Target="worksheets/sheet195.xml"/><Relationship Id="rId194" Type="http://schemas.openxmlformats.org/officeDocument/2006/relationships/worksheet" Target="worksheets/sheet194.xml"/><Relationship Id="rId193" Type="http://schemas.openxmlformats.org/officeDocument/2006/relationships/worksheet" Target="worksheets/sheet193.xml"/><Relationship Id="rId192" Type="http://schemas.openxmlformats.org/officeDocument/2006/relationships/worksheet" Target="worksheets/sheet192.xml"/><Relationship Id="rId191" Type="http://schemas.openxmlformats.org/officeDocument/2006/relationships/worksheet" Target="worksheets/sheet191.xml"/><Relationship Id="rId190" Type="http://schemas.openxmlformats.org/officeDocument/2006/relationships/worksheet" Target="worksheets/sheet190.xml"/><Relationship Id="rId19" Type="http://schemas.openxmlformats.org/officeDocument/2006/relationships/worksheet" Target="worksheets/sheet19.xml"/><Relationship Id="rId189" Type="http://schemas.openxmlformats.org/officeDocument/2006/relationships/worksheet" Target="worksheets/sheet189.xml"/><Relationship Id="rId188" Type="http://schemas.openxmlformats.org/officeDocument/2006/relationships/worksheet" Target="worksheets/sheet188.xml"/><Relationship Id="rId187" Type="http://schemas.openxmlformats.org/officeDocument/2006/relationships/worksheet" Target="worksheets/sheet187.xml"/><Relationship Id="rId186" Type="http://schemas.openxmlformats.org/officeDocument/2006/relationships/worksheet" Target="worksheets/sheet186.xml"/><Relationship Id="rId185" Type="http://schemas.openxmlformats.org/officeDocument/2006/relationships/worksheet" Target="worksheets/sheet185.xml"/><Relationship Id="rId184" Type="http://schemas.openxmlformats.org/officeDocument/2006/relationships/worksheet" Target="worksheets/sheet184.xml"/><Relationship Id="rId183" Type="http://schemas.openxmlformats.org/officeDocument/2006/relationships/worksheet" Target="worksheets/sheet183.xml"/><Relationship Id="rId182" Type="http://schemas.openxmlformats.org/officeDocument/2006/relationships/worksheet" Target="worksheets/sheet182.xml"/><Relationship Id="rId181" Type="http://schemas.openxmlformats.org/officeDocument/2006/relationships/worksheet" Target="worksheets/sheet181.xml"/><Relationship Id="rId180" Type="http://schemas.openxmlformats.org/officeDocument/2006/relationships/worksheet" Target="worksheets/sheet180.xml"/><Relationship Id="rId18" Type="http://schemas.openxmlformats.org/officeDocument/2006/relationships/worksheet" Target="worksheets/sheet18.xml"/><Relationship Id="rId179" Type="http://schemas.openxmlformats.org/officeDocument/2006/relationships/worksheet" Target="worksheets/sheet179.xml"/><Relationship Id="rId178" Type="http://schemas.openxmlformats.org/officeDocument/2006/relationships/worksheet" Target="worksheets/sheet178.xml"/><Relationship Id="rId177" Type="http://schemas.openxmlformats.org/officeDocument/2006/relationships/worksheet" Target="worksheets/sheet177.xml"/><Relationship Id="rId176" Type="http://schemas.openxmlformats.org/officeDocument/2006/relationships/worksheet" Target="worksheets/sheet176.xml"/><Relationship Id="rId175" Type="http://schemas.openxmlformats.org/officeDocument/2006/relationships/worksheet" Target="worksheets/sheet175.xml"/><Relationship Id="rId174" Type="http://schemas.openxmlformats.org/officeDocument/2006/relationships/worksheet" Target="worksheets/sheet174.xml"/><Relationship Id="rId173" Type="http://schemas.openxmlformats.org/officeDocument/2006/relationships/worksheet" Target="worksheets/sheet173.xml"/><Relationship Id="rId172" Type="http://schemas.openxmlformats.org/officeDocument/2006/relationships/worksheet" Target="worksheets/sheet172.xml"/><Relationship Id="rId171" Type="http://schemas.openxmlformats.org/officeDocument/2006/relationships/worksheet" Target="worksheets/sheet171.xml"/><Relationship Id="rId170" Type="http://schemas.openxmlformats.org/officeDocument/2006/relationships/worksheet" Target="worksheets/sheet170.xml"/><Relationship Id="rId17" Type="http://schemas.openxmlformats.org/officeDocument/2006/relationships/worksheet" Target="worksheets/sheet17.xml"/><Relationship Id="rId169" Type="http://schemas.openxmlformats.org/officeDocument/2006/relationships/worksheet" Target="worksheets/sheet169.xml"/><Relationship Id="rId168" Type="http://schemas.openxmlformats.org/officeDocument/2006/relationships/worksheet" Target="worksheets/sheet168.xml"/><Relationship Id="rId167" Type="http://schemas.openxmlformats.org/officeDocument/2006/relationships/worksheet" Target="worksheets/sheet167.xml"/><Relationship Id="rId166" Type="http://schemas.openxmlformats.org/officeDocument/2006/relationships/worksheet" Target="worksheets/sheet166.xml"/><Relationship Id="rId165" Type="http://schemas.openxmlformats.org/officeDocument/2006/relationships/worksheet" Target="worksheets/sheet165.xml"/><Relationship Id="rId164" Type="http://schemas.openxmlformats.org/officeDocument/2006/relationships/worksheet" Target="worksheets/sheet164.xml"/><Relationship Id="rId163" Type="http://schemas.openxmlformats.org/officeDocument/2006/relationships/worksheet" Target="worksheets/sheet163.xml"/><Relationship Id="rId162" Type="http://schemas.openxmlformats.org/officeDocument/2006/relationships/worksheet" Target="worksheets/sheet162.xml"/><Relationship Id="rId161" Type="http://schemas.openxmlformats.org/officeDocument/2006/relationships/worksheet" Target="worksheets/sheet161.xml"/><Relationship Id="rId160" Type="http://schemas.openxmlformats.org/officeDocument/2006/relationships/worksheet" Target="worksheets/sheet160.xml"/><Relationship Id="rId16" Type="http://schemas.openxmlformats.org/officeDocument/2006/relationships/worksheet" Target="worksheets/sheet16.xml"/><Relationship Id="rId159" Type="http://schemas.openxmlformats.org/officeDocument/2006/relationships/worksheet" Target="worksheets/sheet159.xml"/><Relationship Id="rId158" Type="http://schemas.openxmlformats.org/officeDocument/2006/relationships/worksheet" Target="worksheets/sheet158.xml"/><Relationship Id="rId157" Type="http://schemas.openxmlformats.org/officeDocument/2006/relationships/worksheet" Target="worksheets/sheet157.xml"/><Relationship Id="rId156" Type="http://schemas.openxmlformats.org/officeDocument/2006/relationships/worksheet" Target="worksheets/sheet156.xml"/><Relationship Id="rId155" Type="http://schemas.openxmlformats.org/officeDocument/2006/relationships/worksheet" Target="worksheets/sheet155.xml"/><Relationship Id="rId154" Type="http://schemas.openxmlformats.org/officeDocument/2006/relationships/worksheet" Target="worksheets/sheet154.xml"/><Relationship Id="rId153" Type="http://schemas.openxmlformats.org/officeDocument/2006/relationships/worksheet" Target="worksheets/sheet153.xml"/><Relationship Id="rId152" Type="http://schemas.openxmlformats.org/officeDocument/2006/relationships/worksheet" Target="worksheets/sheet152.xml"/><Relationship Id="rId151" Type="http://schemas.openxmlformats.org/officeDocument/2006/relationships/worksheet" Target="worksheets/sheet151.xml"/><Relationship Id="rId150" Type="http://schemas.openxmlformats.org/officeDocument/2006/relationships/worksheet" Target="worksheets/sheet150.xml"/><Relationship Id="rId15" Type="http://schemas.openxmlformats.org/officeDocument/2006/relationships/worksheet" Target="worksheets/sheet15.xml"/><Relationship Id="rId149" Type="http://schemas.openxmlformats.org/officeDocument/2006/relationships/worksheet" Target="worksheets/sheet149.xml"/><Relationship Id="rId148" Type="http://schemas.openxmlformats.org/officeDocument/2006/relationships/worksheet" Target="worksheets/sheet148.xml"/><Relationship Id="rId147" Type="http://schemas.openxmlformats.org/officeDocument/2006/relationships/worksheet" Target="worksheets/sheet147.xml"/><Relationship Id="rId146" Type="http://schemas.openxmlformats.org/officeDocument/2006/relationships/worksheet" Target="worksheets/sheet146.xml"/><Relationship Id="rId145" Type="http://schemas.openxmlformats.org/officeDocument/2006/relationships/worksheet" Target="worksheets/sheet145.xml"/><Relationship Id="rId144" Type="http://schemas.openxmlformats.org/officeDocument/2006/relationships/worksheet" Target="worksheets/sheet144.xml"/><Relationship Id="rId143" Type="http://schemas.openxmlformats.org/officeDocument/2006/relationships/worksheet" Target="worksheets/sheet143.xml"/><Relationship Id="rId142" Type="http://schemas.openxmlformats.org/officeDocument/2006/relationships/worksheet" Target="worksheets/sheet142.xml"/><Relationship Id="rId141" Type="http://schemas.openxmlformats.org/officeDocument/2006/relationships/worksheet" Target="worksheets/sheet141.xml"/><Relationship Id="rId140" Type="http://schemas.openxmlformats.org/officeDocument/2006/relationships/worksheet" Target="worksheets/sheet140.xml"/><Relationship Id="rId14" Type="http://schemas.openxmlformats.org/officeDocument/2006/relationships/worksheet" Target="worksheets/sheet14.xml"/><Relationship Id="rId139" Type="http://schemas.openxmlformats.org/officeDocument/2006/relationships/worksheet" Target="worksheets/sheet139.xml"/><Relationship Id="rId138" Type="http://schemas.openxmlformats.org/officeDocument/2006/relationships/worksheet" Target="worksheets/sheet138.xml"/><Relationship Id="rId137" Type="http://schemas.openxmlformats.org/officeDocument/2006/relationships/worksheet" Target="worksheets/sheet137.xml"/><Relationship Id="rId136" Type="http://schemas.openxmlformats.org/officeDocument/2006/relationships/worksheet" Target="worksheets/sheet136.xml"/><Relationship Id="rId135" Type="http://schemas.openxmlformats.org/officeDocument/2006/relationships/worksheet" Target="worksheets/sheet135.xml"/><Relationship Id="rId134" Type="http://schemas.openxmlformats.org/officeDocument/2006/relationships/worksheet" Target="worksheets/sheet134.xml"/><Relationship Id="rId133" Type="http://schemas.openxmlformats.org/officeDocument/2006/relationships/worksheet" Target="worksheets/sheet133.xml"/><Relationship Id="rId132" Type="http://schemas.openxmlformats.org/officeDocument/2006/relationships/worksheet" Target="worksheets/sheet132.xml"/><Relationship Id="rId131" Type="http://schemas.openxmlformats.org/officeDocument/2006/relationships/worksheet" Target="worksheets/sheet131.xml"/><Relationship Id="rId130" Type="http://schemas.openxmlformats.org/officeDocument/2006/relationships/worksheet" Target="worksheets/sheet130.xml"/><Relationship Id="rId13" Type="http://schemas.openxmlformats.org/officeDocument/2006/relationships/worksheet" Target="worksheets/sheet13.xml"/><Relationship Id="rId129" Type="http://schemas.openxmlformats.org/officeDocument/2006/relationships/worksheet" Target="worksheets/sheet129.xml"/><Relationship Id="rId128" Type="http://schemas.openxmlformats.org/officeDocument/2006/relationships/worksheet" Target="worksheets/sheet128.xml"/><Relationship Id="rId127" Type="http://schemas.openxmlformats.org/officeDocument/2006/relationships/worksheet" Target="worksheets/sheet127.xml"/><Relationship Id="rId126" Type="http://schemas.openxmlformats.org/officeDocument/2006/relationships/worksheet" Target="worksheets/sheet126.xml"/><Relationship Id="rId125" Type="http://schemas.openxmlformats.org/officeDocument/2006/relationships/worksheet" Target="worksheets/sheet125.xml"/><Relationship Id="rId124" Type="http://schemas.openxmlformats.org/officeDocument/2006/relationships/worksheet" Target="worksheets/sheet124.xml"/><Relationship Id="rId123" Type="http://schemas.openxmlformats.org/officeDocument/2006/relationships/worksheet" Target="worksheets/sheet123.xml"/><Relationship Id="rId122" Type="http://schemas.openxmlformats.org/officeDocument/2006/relationships/worksheet" Target="worksheets/sheet122.xml"/><Relationship Id="rId121" Type="http://schemas.openxmlformats.org/officeDocument/2006/relationships/worksheet" Target="worksheets/sheet121.xml"/><Relationship Id="rId120" Type="http://schemas.openxmlformats.org/officeDocument/2006/relationships/worksheet" Target="worksheets/sheet120.xml"/><Relationship Id="rId12" Type="http://schemas.openxmlformats.org/officeDocument/2006/relationships/worksheet" Target="worksheets/sheet12.xml"/><Relationship Id="rId119" Type="http://schemas.openxmlformats.org/officeDocument/2006/relationships/worksheet" Target="worksheets/sheet119.xml"/><Relationship Id="rId118" Type="http://schemas.openxmlformats.org/officeDocument/2006/relationships/worksheet" Target="worksheets/sheet118.xml"/><Relationship Id="rId117" Type="http://schemas.openxmlformats.org/officeDocument/2006/relationships/worksheet" Target="worksheets/sheet117.xml"/><Relationship Id="rId116" Type="http://schemas.openxmlformats.org/officeDocument/2006/relationships/worksheet" Target="worksheets/sheet116.xml"/><Relationship Id="rId115" Type="http://schemas.openxmlformats.org/officeDocument/2006/relationships/worksheet" Target="worksheets/sheet115.xml"/><Relationship Id="rId114" Type="http://schemas.openxmlformats.org/officeDocument/2006/relationships/worksheet" Target="worksheets/sheet114.xml"/><Relationship Id="rId113" Type="http://schemas.openxmlformats.org/officeDocument/2006/relationships/worksheet" Target="worksheets/sheet113.xml"/><Relationship Id="rId112" Type="http://schemas.openxmlformats.org/officeDocument/2006/relationships/worksheet" Target="worksheets/sheet112.xml"/><Relationship Id="rId111" Type="http://schemas.openxmlformats.org/officeDocument/2006/relationships/worksheet" Target="worksheets/sheet111.xml"/><Relationship Id="rId110" Type="http://schemas.openxmlformats.org/officeDocument/2006/relationships/worksheet" Target="worksheets/sheet110.xml"/><Relationship Id="rId11" Type="http://schemas.openxmlformats.org/officeDocument/2006/relationships/worksheet" Target="worksheets/sheet11.xml"/><Relationship Id="rId109" Type="http://schemas.openxmlformats.org/officeDocument/2006/relationships/worksheet" Target="worksheets/sheet109.xml"/><Relationship Id="rId108" Type="http://schemas.openxmlformats.org/officeDocument/2006/relationships/worksheet" Target="worksheets/sheet108.xml"/><Relationship Id="rId107" Type="http://schemas.openxmlformats.org/officeDocument/2006/relationships/worksheet" Target="worksheets/sheet107.xml"/><Relationship Id="rId106" Type="http://schemas.openxmlformats.org/officeDocument/2006/relationships/worksheet" Target="worksheets/sheet106.xml"/><Relationship Id="rId105" Type="http://schemas.openxmlformats.org/officeDocument/2006/relationships/worksheet" Target="worksheets/sheet105.xml"/><Relationship Id="rId104" Type="http://schemas.openxmlformats.org/officeDocument/2006/relationships/worksheet" Target="worksheets/sheet104.xml"/><Relationship Id="rId103" Type="http://schemas.openxmlformats.org/officeDocument/2006/relationships/worksheet" Target="worksheets/sheet103.xml"/><Relationship Id="rId102" Type="http://schemas.openxmlformats.org/officeDocument/2006/relationships/worksheet" Target="worksheets/sheet102.xml"/><Relationship Id="rId101" Type="http://schemas.openxmlformats.org/officeDocument/2006/relationships/worksheet" Target="worksheets/sheet101.xml"/><Relationship Id="rId100" Type="http://schemas.openxmlformats.org/officeDocument/2006/relationships/worksheet" Target="worksheets/sheet100.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190500</xdr:colOff>
      <xdr:row>3</xdr:row>
      <xdr:rowOff>0</xdr:rowOff>
    </xdr:from>
    <xdr:to>
      <xdr:col>1</xdr:col>
      <xdr:colOff>190500</xdr:colOff>
      <xdr:row>3</xdr:row>
      <xdr:rowOff>0</xdr:rowOff>
    </xdr:to>
    <xdr:sp>
      <xdr:nvSpPr>
        <xdr:cNvPr id="2" name="Line 1"/>
        <xdr:cNvSpPr>
          <a:spLocks noChangeShapeType="1"/>
        </xdr:cNvSpPr>
      </xdr:nvSpPr>
      <xdr:spPr>
        <a:xfrm>
          <a:off x="5801995" y="714375"/>
          <a:ext cx="0" cy="0"/>
        </a:xfrm>
        <a:prstGeom prst="line">
          <a:avLst/>
        </a:prstGeom>
        <a:noFill/>
        <a:ln w="9525">
          <a:solidFill>
            <a:srgbClr val="000000"/>
          </a:solidFill>
          <a:round/>
        </a:ln>
      </xdr:spPr>
    </xdr:sp>
    <xdr:clientData/>
  </xdr:twoCellAnchor>
  <xdr:twoCellAnchor>
    <xdr:from>
      <xdr:col>1</xdr:col>
      <xdr:colOff>190500</xdr:colOff>
      <xdr:row>5</xdr:row>
      <xdr:rowOff>0</xdr:rowOff>
    </xdr:from>
    <xdr:to>
      <xdr:col>1</xdr:col>
      <xdr:colOff>190500</xdr:colOff>
      <xdr:row>5</xdr:row>
      <xdr:rowOff>0</xdr:rowOff>
    </xdr:to>
    <xdr:sp>
      <xdr:nvSpPr>
        <xdr:cNvPr id="3" name="Line 2"/>
        <xdr:cNvSpPr>
          <a:spLocks noChangeShapeType="1"/>
        </xdr:cNvSpPr>
      </xdr:nvSpPr>
      <xdr:spPr>
        <a:xfrm>
          <a:off x="5801995" y="1024890"/>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4" name="Line 3"/>
        <xdr:cNvSpPr>
          <a:spLocks noChangeShapeType="1"/>
        </xdr:cNvSpPr>
      </xdr:nvSpPr>
      <xdr:spPr>
        <a:xfrm>
          <a:off x="5801995" y="1291590"/>
          <a:ext cx="0" cy="0"/>
        </a:xfrm>
        <a:prstGeom prst="line">
          <a:avLst/>
        </a:prstGeom>
        <a:noFill/>
        <a:ln w="9525">
          <a:solidFill>
            <a:srgbClr val="000000"/>
          </a:solidFill>
          <a:round/>
        </a:ln>
      </xdr:spPr>
    </xdr:sp>
    <xdr:clientData/>
  </xdr:twoCellAnchor>
  <xdr:twoCellAnchor>
    <xdr:from>
      <xdr:col>4</xdr:col>
      <xdr:colOff>190500</xdr:colOff>
      <xdr:row>6</xdr:row>
      <xdr:rowOff>0</xdr:rowOff>
    </xdr:from>
    <xdr:to>
      <xdr:col>4</xdr:col>
      <xdr:colOff>190500</xdr:colOff>
      <xdr:row>6</xdr:row>
      <xdr:rowOff>0</xdr:rowOff>
    </xdr:to>
    <xdr:sp>
      <xdr:nvSpPr>
        <xdr:cNvPr id="5" name="Line 3"/>
        <xdr:cNvSpPr>
          <a:spLocks noChangeShapeType="1"/>
        </xdr:cNvSpPr>
      </xdr:nvSpPr>
      <xdr:spPr>
        <a:xfrm>
          <a:off x="10132060" y="1291590"/>
          <a:ext cx="0" cy="0"/>
        </a:xfrm>
        <a:prstGeom prst="line">
          <a:avLst/>
        </a:prstGeom>
        <a:noFill/>
        <a:ln w="9525">
          <a:solidFill>
            <a:srgbClr val="000000"/>
          </a:solidFill>
          <a:round/>
        </a:ln>
      </xdr:spPr>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1</xdr:col>
      <xdr:colOff>190500</xdr:colOff>
      <xdr:row>4</xdr:row>
      <xdr:rowOff>0</xdr:rowOff>
    </xdr:from>
    <xdr:to>
      <xdr:col>1</xdr:col>
      <xdr:colOff>190500</xdr:colOff>
      <xdr:row>4</xdr:row>
      <xdr:rowOff>0</xdr:rowOff>
    </xdr:to>
    <xdr:sp>
      <xdr:nvSpPr>
        <xdr:cNvPr id="2" name="Line 1"/>
        <xdr:cNvSpPr>
          <a:spLocks noChangeShapeType="1"/>
        </xdr:cNvSpPr>
      </xdr:nvSpPr>
      <xdr:spPr>
        <a:xfrm>
          <a:off x="6050280" y="662940"/>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3" name="Line 2"/>
        <xdr:cNvSpPr>
          <a:spLocks noChangeShapeType="1"/>
        </xdr:cNvSpPr>
      </xdr:nvSpPr>
      <xdr:spPr>
        <a:xfrm>
          <a:off x="6050280" y="763905"/>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4" name="Line 3"/>
        <xdr:cNvSpPr>
          <a:spLocks noChangeShapeType="1"/>
        </xdr:cNvSpPr>
      </xdr:nvSpPr>
      <xdr:spPr>
        <a:xfrm>
          <a:off x="6050280" y="944880"/>
          <a:ext cx="0" cy="0"/>
        </a:xfrm>
        <a:prstGeom prst="line">
          <a:avLst/>
        </a:prstGeom>
        <a:noFill/>
        <a:ln w="9525">
          <a:solidFill>
            <a:srgbClr val="000000"/>
          </a:solidFill>
          <a:round/>
        </a:ln>
      </xdr:spPr>
    </xdr:sp>
    <xdr:clientData/>
  </xdr:twoCellAnchor>
  <xdr:twoCellAnchor>
    <xdr:from>
      <xdr:col>5</xdr:col>
      <xdr:colOff>190500</xdr:colOff>
      <xdr:row>7</xdr:row>
      <xdr:rowOff>0</xdr:rowOff>
    </xdr:from>
    <xdr:to>
      <xdr:col>5</xdr:col>
      <xdr:colOff>190500</xdr:colOff>
      <xdr:row>7</xdr:row>
      <xdr:rowOff>0</xdr:rowOff>
    </xdr:to>
    <xdr:sp>
      <xdr:nvSpPr>
        <xdr:cNvPr id="5" name="Line 3"/>
        <xdr:cNvSpPr>
          <a:spLocks noChangeShapeType="1"/>
        </xdr:cNvSpPr>
      </xdr:nvSpPr>
      <xdr:spPr>
        <a:xfrm>
          <a:off x="10265410" y="944880"/>
          <a:ext cx="0" cy="0"/>
        </a:xfrm>
        <a:prstGeom prst="line">
          <a:avLst/>
        </a:prstGeom>
        <a:noFill/>
        <a:ln w="9525">
          <a:solidFill>
            <a:srgbClr val="000000"/>
          </a:solidFill>
          <a:round/>
        </a:ln>
      </xdr:spPr>
    </xdr:sp>
    <xdr:clientData/>
  </xdr:twoCellAnchor>
  <xdr:twoCellAnchor>
    <xdr:from>
      <xdr:col>1</xdr:col>
      <xdr:colOff>190500</xdr:colOff>
      <xdr:row>4</xdr:row>
      <xdr:rowOff>0</xdr:rowOff>
    </xdr:from>
    <xdr:to>
      <xdr:col>1</xdr:col>
      <xdr:colOff>190500</xdr:colOff>
      <xdr:row>4</xdr:row>
      <xdr:rowOff>0</xdr:rowOff>
    </xdr:to>
    <xdr:sp>
      <xdr:nvSpPr>
        <xdr:cNvPr id="6" name="Line 1"/>
        <xdr:cNvSpPr>
          <a:spLocks noChangeShapeType="1"/>
        </xdr:cNvSpPr>
      </xdr:nvSpPr>
      <xdr:spPr>
        <a:xfrm>
          <a:off x="6050280" y="662940"/>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7" name="Line 2"/>
        <xdr:cNvSpPr>
          <a:spLocks noChangeShapeType="1"/>
        </xdr:cNvSpPr>
      </xdr:nvSpPr>
      <xdr:spPr>
        <a:xfrm>
          <a:off x="6050280" y="763905"/>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8" name="Line 3"/>
        <xdr:cNvSpPr>
          <a:spLocks noChangeShapeType="1"/>
        </xdr:cNvSpPr>
      </xdr:nvSpPr>
      <xdr:spPr>
        <a:xfrm>
          <a:off x="6050280" y="944880"/>
          <a:ext cx="0" cy="0"/>
        </a:xfrm>
        <a:prstGeom prst="line">
          <a:avLst/>
        </a:prstGeom>
        <a:noFill/>
        <a:ln w="9525">
          <a:solidFill>
            <a:srgbClr val="000000"/>
          </a:solidFill>
          <a:round/>
        </a:ln>
      </xdr:spPr>
    </xdr:sp>
    <xdr:clientData/>
  </xdr:twoCellAnchor>
  <xdr:twoCellAnchor>
    <xdr:from>
      <xdr:col>5</xdr:col>
      <xdr:colOff>190500</xdr:colOff>
      <xdr:row>7</xdr:row>
      <xdr:rowOff>0</xdr:rowOff>
    </xdr:from>
    <xdr:to>
      <xdr:col>5</xdr:col>
      <xdr:colOff>190500</xdr:colOff>
      <xdr:row>7</xdr:row>
      <xdr:rowOff>0</xdr:rowOff>
    </xdr:to>
    <xdr:sp>
      <xdr:nvSpPr>
        <xdr:cNvPr id="9" name="Line 3"/>
        <xdr:cNvSpPr>
          <a:spLocks noChangeShapeType="1"/>
        </xdr:cNvSpPr>
      </xdr:nvSpPr>
      <xdr:spPr>
        <a:xfrm>
          <a:off x="10265410" y="944880"/>
          <a:ext cx="0" cy="0"/>
        </a:xfrm>
        <a:prstGeom prst="line">
          <a:avLst/>
        </a:prstGeom>
        <a:noFill/>
        <a:ln w="9525">
          <a:solidFill>
            <a:srgbClr val="000000"/>
          </a:solidFill>
          <a:round/>
        </a:ln>
      </xdr:spPr>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5</xdr:col>
      <xdr:colOff>190500</xdr:colOff>
      <xdr:row>7</xdr:row>
      <xdr:rowOff>0</xdr:rowOff>
    </xdr:from>
    <xdr:to>
      <xdr:col>5</xdr:col>
      <xdr:colOff>190500</xdr:colOff>
      <xdr:row>7</xdr:row>
      <xdr:rowOff>0</xdr:rowOff>
    </xdr:to>
    <xdr:sp>
      <xdr:nvSpPr>
        <xdr:cNvPr id="2" name="Line 3"/>
        <xdr:cNvSpPr>
          <a:spLocks noChangeShapeType="1"/>
        </xdr:cNvSpPr>
      </xdr:nvSpPr>
      <xdr:spPr>
        <a:xfrm>
          <a:off x="7244715" y="1428750"/>
          <a:ext cx="0" cy="0"/>
        </a:xfrm>
        <a:prstGeom prst="line">
          <a:avLst/>
        </a:prstGeom>
        <a:noFill/>
        <a:ln w="9525">
          <a:solidFill>
            <a:srgbClr val="000000"/>
          </a:solidFill>
          <a:round/>
        </a:ln>
      </xdr:spPr>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2</xdr:col>
      <xdr:colOff>135082</xdr:colOff>
      <xdr:row>14</xdr:row>
      <xdr:rowOff>9235</xdr:rowOff>
    </xdr:from>
    <xdr:to>
      <xdr:col>2</xdr:col>
      <xdr:colOff>412269</xdr:colOff>
      <xdr:row>15</xdr:row>
      <xdr:rowOff>265661</xdr:rowOff>
    </xdr:to>
    <xdr:sp>
      <xdr:nvSpPr>
        <xdr:cNvPr id="2" name="Right Brace 1"/>
        <xdr:cNvSpPr/>
      </xdr:nvSpPr>
      <xdr:spPr>
        <a:xfrm>
          <a:off x="1678940" y="3157855"/>
          <a:ext cx="277495" cy="52324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twoCellAnchor>
  <xdr:twoCellAnchor>
    <xdr:from>
      <xdr:col>2</xdr:col>
      <xdr:colOff>135082</xdr:colOff>
      <xdr:row>27</xdr:row>
      <xdr:rowOff>18550</xdr:rowOff>
    </xdr:from>
    <xdr:to>
      <xdr:col>2</xdr:col>
      <xdr:colOff>412269</xdr:colOff>
      <xdr:row>28</xdr:row>
      <xdr:rowOff>261045</xdr:rowOff>
    </xdr:to>
    <xdr:sp>
      <xdr:nvSpPr>
        <xdr:cNvPr id="3" name="Right Brace 2"/>
        <xdr:cNvSpPr/>
      </xdr:nvSpPr>
      <xdr:spPr>
        <a:xfrm>
          <a:off x="1678940" y="7548880"/>
          <a:ext cx="277495" cy="58547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twoCellAnchor>
  <xdr:twoCellAnchor>
    <xdr:from>
      <xdr:col>2</xdr:col>
      <xdr:colOff>138547</xdr:colOff>
      <xdr:row>15</xdr:row>
      <xdr:rowOff>363682</xdr:rowOff>
    </xdr:from>
    <xdr:to>
      <xdr:col>2</xdr:col>
      <xdr:colOff>437029</xdr:colOff>
      <xdr:row>18</xdr:row>
      <xdr:rowOff>225138</xdr:rowOff>
    </xdr:to>
    <xdr:sp>
      <xdr:nvSpPr>
        <xdr:cNvPr id="4" name="Right Brace 3"/>
        <xdr:cNvSpPr/>
      </xdr:nvSpPr>
      <xdr:spPr>
        <a:xfrm>
          <a:off x="1682750" y="3758565"/>
          <a:ext cx="298450" cy="91059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2</xdr:col>
      <xdr:colOff>0</xdr:colOff>
      <xdr:row>20</xdr:row>
      <xdr:rowOff>19050</xdr:rowOff>
    </xdr:from>
    <xdr:to>
      <xdr:col>2</xdr:col>
      <xdr:colOff>323850</xdr:colOff>
      <xdr:row>23</xdr:row>
      <xdr:rowOff>440531</xdr:rowOff>
    </xdr:to>
    <xdr:sp>
      <xdr:nvSpPr>
        <xdr:cNvPr id="2" name="Right Brace 1"/>
        <xdr:cNvSpPr/>
      </xdr:nvSpPr>
      <xdr:spPr>
        <a:xfrm>
          <a:off x="2188845" y="6368415"/>
          <a:ext cx="323850" cy="1198245"/>
        </a:xfrm>
        <a:prstGeom prst="rightBrace">
          <a:avLst>
            <a:gd name="adj1" fmla="val 8333"/>
            <a:gd name="adj2" fmla="val 50433"/>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1</xdr:col>
      <xdr:colOff>2131220</xdr:colOff>
      <xdr:row>18</xdr:row>
      <xdr:rowOff>650</xdr:rowOff>
    </xdr:from>
    <xdr:to>
      <xdr:col>2</xdr:col>
      <xdr:colOff>293328</xdr:colOff>
      <xdr:row>20</xdr:row>
      <xdr:rowOff>273843</xdr:rowOff>
    </xdr:to>
    <xdr:sp>
      <xdr:nvSpPr>
        <xdr:cNvPr id="2" name="Right Brace 1"/>
        <xdr:cNvSpPr/>
      </xdr:nvSpPr>
      <xdr:spPr>
        <a:xfrm>
          <a:off x="2131060" y="4629785"/>
          <a:ext cx="427990" cy="13684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xdr:col>
      <xdr:colOff>190500</xdr:colOff>
      <xdr:row>4</xdr:row>
      <xdr:rowOff>0</xdr:rowOff>
    </xdr:from>
    <xdr:to>
      <xdr:col>1</xdr:col>
      <xdr:colOff>190500</xdr:colOff>
      <xdr:row>4</xdr:row>
      <xdr:rowOff>0</xdr:rowOff>
    </xdr:to>
    <xdr:sp>
      <xdr:nvSpPr>
        <xdr:cNvPr id="2" name="Line 1"/>
        <xdr:cNvSpPr>
          <a:spLocks noChangeShapeType="1"/>
        </xdr:cNvSpPr>
      </xdr:nvSpPr>
      <xdr:spPr>
        <a:xfrm>
          <a:off x="5662295" y="681990"/>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3" name="Line 2"/>
        <xdr:cNvSpPr>
          <a:spLocks noChangeShapeType="1"/>
        </xdr:cNvSpPr>
      </xdr:nvSpPr>
      <xdr:spPr>
        <a:xfrm>
          <a:off x="5662295" y="815340"/>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4" name="Line 3"/>
        <xdr:cNvSpPr>
          <a:spLocks noChangeShapeType="1"/>
        </xdr:cNvSpPr>
      </xdr:nvSpPr>
      <xdr:spPr>
        <a:xfrm>
          <a:off x="5662295" y="996315"/>
          <a:ext cx="0" cy="0"/>
        </a:xfrm>
        <a:prstGeom prst="line">
          <a:avLst/>
        </a:prstGeom>
        <a:noFill/>
        <a:ln w="9525">
          <a:solidFill>
            <a:srgbClr val="000000"/>
          </a:solidFill>
          <a:round/>
        </a:ln>
      </xdr:spPr>
    </xdr:sp>
    <xdr:clientData/>
  </xdr:twoCellAnchor>
  <xdr:twoCellAnchor>
    <xdr:from>
      <xdr:col>7</xdr:col>
      <xdr:colOff>190500</xdr:colOff>
      <xdr:row>7</xdr:row>
      <xdr:rowOff>0</xdr:rowOff>
    </xdr:from>
    <xdr:to>
      <xdr:col>7</xdr:col>
      <xdr:colOff>190500</xdr:colOff>
      <xdr:row>7</xdr:row>
      <xdr:rowOff>0</xdr:rowOff>
    </xdr:to>
    <xdr:sp>
      <xdr:nvSpPr>
        <xdr:cNvPr id="5" name="Line 3"/>
        <xdr:cNvSpPr>
          <a:spLocks noChangeShapeType="1"/>
        </xdr:cNvSpPr>
      </xdr:nvSpPr>
      <xdr:spPr>
        <a:xfrm>
          <a:off x="10194925" y="996315"/>
          <a:ext cx="0" cy="0"/>
        </a:xfrm>
        <a:prstGeom prst="line">
          <a:avLst/>
        </a:prstGeom>
        <a:noFill/>
        <a:ln w="9525">
          <a:solidFill>
            <a:srgbClr val="000000"/>
          </a:solidFill>
          <a:round/>
        </a:ln>
      </xdr:spPr>
    </xdr:sp>
    <xdr:clientData/>
  </xdr:twoCellAnchor>
  <xdr:twoCellAnchor>
    <xdr:from>
      <xdr:col>1</xdr:col>
      <xdr:colOff>190500</xdr:colOff>
      <xdr:row>4</xdr:row>
      <xdr:rowOff>0</xdr:rowOff>
    </xdr:from>
    <xdr:to>
      <xdr:col>1</xdr:col>
      <xdr:colOff>190500</xdr:colOff>
      <xdr:row>4</xdr:row>
      <xdr:rowOff>0</xdr:rowOff>
    </xdr:to>
    <xdr:sp>
      <xdr:nvSpPr>
        <xdr:cNvPr id="6" name="Line 1"/>
        <xdr:cNvSpPr>
          <a:spLocks noChangeShapeType="1"/>
        </xdr:cNvSpPr>
      </xdr:nvSpPr>
      <xdr:spPr>
        <a:xfrm>
          <a:off x="5662295" y="681990"/>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7" name="Line 2"/>
        <xdr:cNvSpPr>
          <a:spLocks noChangeShapeType="1"/>
        </xdr:cNvSpPr>
      </xdr:nvSpPr>
      <xdr:spPr>
        <a:xfrm>
          <a:off x="5662295" y="815340"/>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8" name="Line 3"/>
        <xdr:cNvSpPr>
          <a:spLocks noChangeShapeType="1"/>
        </xdr:cNvSpPr>
      </xdr:nvSpPr>
      <xdr:spPr>
        <a:xfrm>
          <a:off x="5662295" y="996315"/>
          <a:ext cx="0" cy="0"/>
        </a:xfrm>
        <a:prstGeom prst="line">
          <a:avLst/>
        </a:prstGeom>
        <a:noFill/>
        <a:ln w="9525">
          <a:solidFill>
            <a:srgbClr val="000000"/>
          </a:solidFill>
          <a:round/>
        </a:ln>
      </xdr:spPr>
    </xdr:sp>
    <xdr:clientData/>
  </xdr:twoCellAnchor>
  <xdr:twoCellAnchor>
    <xdr:from>
      <xdr:col>7</xdr:col>
      <xdr:colOff>190500</xdr:colOff>
      <xdr:row>7</xdr:row>
      <xdr:rowOff>0</xdr:rowOff>
    </xdr:from>
    <xdr:to>
      <xdr:col>7</xdr:col>
      <xdr:colOff>190500</xdr:colOff>
      <xdr:row>7</xdr:row>
      <xdr:rowOff>0</xdr:rowOff>
    </xdr:to>
    <xdr:sp>
      <xdr:nvSpPr>
        <xdr:cNvPr id="9" name="Line 3"/>
        <xdr:cNvSpPr>
          <a:spLocks noChangeShapeType="1"/>
        </xdr:cNvSpPr>
      </xdr:nvSpPr>
      <xdr:spPr>
        <a:xfrm>
          <a:off x="10194925" y="996315"/>
          <a:ext cx="0" cy="0"/>
        </a:xfrm>
        <a:prstGeom prst="line">
          <a:avLst/>
        </a:prstGeom>
        <a:noFill/>
        <a:ln w="9525">
          <a:solidFill>
            <a:srgbClr val="000000"/>
          </a:solidFill>
          <a:round/>
        </a:ln>
      </xdr:spPr>
    </xdr:sp>
    <xdr:clientData/>
  </xdr:twoCellAnchor>
  <xdr:twoCellAnchor>
    <xdr:from>
      <xdr:col>1</xdr:col>
      <xdr:colOff>190500</xdr:colOff>
      <xdr:row>4</xdr:row>
      <xdr:rowOff>0</xdr:rowOff>
    </xdr:from>
    <xdr:to>
      <xdr:col>1</xdr:col>
      <xdr:colOff>190500</xdr:colOff>
      <xdr:row>4</xdr:row>
      <xdr:rowOff>0</xdr:rowOff>
    </xdr:to>
    <xdr:sp>
      <xdr:nvSpPr>
        <xdr:cNvPr id="10" name="Line 1"/>
        <xdr:cNvSpPr>
          <a:spLocks noChangeShapeType="1"/>
        </xdr:cNvSpPr>
      </xdr:nvSpPr>
      <xdr:spPr>
        <a:xfrm>
          <a:off x="5662295" y="681990"/>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11" name="Line 2"/>
        <xdr:cNvSpPr>
          <a:spLocks noChangeShapeType="1"/>
        </xdr:cNvSpPr>
      </xdr:nvSpPr>
      <xdr:spPr>
        <a:xfrm>
          <a:off x="5662295" y="815340"/>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12" name="Line 3"/>
        <xdr:cNvSpPr>
          <a:spLocks noChangeShapeType="1"/>
        </xdr:cNvSpPr>
      </xdr:nvSpPr>
      <xdr:spPr>
        <a:xfrm>
          <a:off x="5662295" y="996315"/>
          <a:ext cx="0" cy="0"/>
        </a:xfrm>
        <a:prstGeom prst="line">
          <a:avLst/>
        </a:prstGeom>
        <a:noFill/>
        <a:ln w="9525">
          <a:solidFill>
            <a:srgbClr val="000000"/>
          </a:solidFill>
          <a:round/>
        </a:ln>
      </xdr:spPr>
    </xdr:sp>
    <xdr:clientData/>
  </xdr:twoCellAnchor>
  <xdr:twoCellAnchor>
    <xdr:from>
      <xdr:col>7</xdr:col>
      <xdr:colOff>190500</xdr:colOff>
      <xdr:row>7</xdr:row>
      <xdr:rowOff>0</xdr:rowOff>
    </xdr:from>
    <xdr:to>
      <xdr:col>7</xdr:col>
      <xdr:colOff>190500</xdr:colOff>
      <xdr:row>7</xdr:row>
      <xdr:rowOff>0</xdr:rowOff>
    </xdr:to>
    <xdr:sp>
      <xdr:nvSpPr>
        <xdr:cNvPr id="13" name="Line 3"/>
        <xdr:cNvSpPr>
          <a:spLocks noChangeShapeType="1"/>
        </xdr:cNvSpPr>
      </xdr:nvSpPr>
      <xdr:spPr>
        <a:xfrm>
          <a:off x="10194925" y="996315"/>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14" name="Line 2"/>
        <xdr:cNvSpPr>
          <a:spLocks noChangeShapeType="1"/>
        </xdr:cNvSpPr>
      </xdr:nvSpPr>
      <xdr:spPr>
        <a:xfrm>
          <a:off x="5662295" y="815340"/>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15" name="Line 3"/>
        <xdr:cNvSpPr>
          <a:spLocks noChangeShapeType="1"/>
        </xdr:cNvSpPr>
      </xdr:nvSpPr>
      <xdr:spPr>
        <a:xfrm>
          <a:off x="5662295" y="996315"/>
          <a:ext cx="0" cy="0"/>
        </a:xfrm>
        <a:prstGeom prst="line">
          <a:avLst/>
        </a:prstGeom>
        <a:noFill/>
        <a:ln w="9525">
          <a:solidFill>
            <a:srgbClr val="000000"/>
          </a:solidFill>
          <a:round/>
        </a:ln>
      </xdr:spPr>
    </xdr:sp>
    <xdr:clientData/>
  </xdr:twoCellAnchor>
  <xdr:twoCellAnchor>
    <xdr:from>
      <xdr:col>7</xdr:col>
      <xdr:colOff>190500</xdr:colOff>
      <xdr:row>7</xdr:row>
      <xdr:rowOff>0</xdr:rowOff>
    </xdr:from>
    <xdr:to>
      <xdr:col>7</xdr:col>
      <xdr:colOff>190500</xdr:colOff>
      <xdr:row>7</xdr:row>
      <xdr:rowOff>0</xdr:rowOff>
    </xdr:to>
    <xdr:sp>
      <xdr:nvSpPr>
        <xdr:cNvPr id="16" name="Line 3"/>
        <xdr:cNvSpPr>
          <a:spLocks noChangeShapeType="1"/>
        </xdr:cNvSpPr>
      </xdr:nvSpPr>
      <xdr:spPr>
        <a:xfrm>
          <a:off x="10194925" y="996315"/>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17" name="Line 2"/>
        <xdr:cNvSpPr>
          <a:spLocks noChangeShapeType="1"/>
        </xdr:cNvSpPr>
      </xdr:nvSpPr>
      <xdr:spPr>
        <a:xfrm>
          <a:off x="5662295" y="815340"/>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18" name="Line 3"/>
        <xdr:cNvSpPr>
          <a:spLocks noChangeShapeType="1"/>
        </xdr:cNvSpPr>
      </xdr:nvSpPr>
      <xdr:spPr>
        <a:xfrm>
          <a:off x="5662295" y="996315"/>
          <a:ext cx="0" cy="0"/>
        </a:xfrm>
        <a:prstGeom prst="line">
          <a:avLst/>
        </a:prstGeom>
        <a:noFill/>
        <a:ln w="9525">
          <a:solidFill>
            <a:srgbClr val="000000"/>
          </a:solidFill>
          <a:round/>
        </a:ln>
      </xdr:spPr>
    </xdr:sp>
    <xdr:clientData/>
  </xdr:twoCellAnchor>
  <xdr:twoCellAnchor>
    <xdr:from>
      <xdr:col>7</xdr:col>
      <xdr:colOff>190500</xdr:colOff>
      <xdr:row>7</xdr:row>
      <xdr:rowOff>0</xdr:rowOff>
    </xdr:from>
    <xdr:to>
      <xdr:col>7</xdr:col>
      <xdr:colOff>190500</xdr:colOff>
      <xdr:row>7</xdr:row>
      <xdr:rowOff>0</xdr:rowOff>
    </xdr:to>
    <xdr:sp>
      <xdr:nvSpPr>
        <xdr:cNvPr id="19" name="Line 3"/>
        <xdr:cNvSpPr>
          <a:spLocks noChangeShapeType="1"/>
        </xdr:cNvSpPr>
      </xdr:nvSpPr>
      <xdr:spPr>
        <a:xfrm>
          <a:off x="10194925" y="996315"/>
          <a:ext cx="0" cy="0"/>
        </a:xfrm>
        <a:prstGeom prst="line">
          <a:avLst/>
        </a:prstGeom>
        <a:noFill/>
        <a:ln w="9525">
          <a:solidFill>
            <a:srgbClr val="000000"/>
          </a:solidFill>
          <a:round/>
        </a:ln>
      </xdr:spPr>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2</xdr:col>
      <xdr:colOff>190500</xdr:colOff>
      <xdr:row>8</xdr:row>
      <xdr:rowOff>0</xdr:rowOff>
    </xdr:from>
    <xdr:to>
      <xdr:col>2</xdr:col>
      <xdr:colOff>190500</xdr:colOff>
      <xdr:row>8</xdr:row>
      <xdr:rowOff>0</xdr:rowOff>
    </xdr:to>
    <xdr:sp>
      <xdr:nvSpPr>
        <xdr:cNvPr id="2" name="Line 3"/>
        <xdr:cNvSpPr>
          <a:spLocks noChangeShapeType="1"/>
        </xdr:cNvSpPr>
      </xdr:nvSpPr>
      <xdr:spPr>
        <a:xfrm>
          <a:off x="6135370" y="1266825"/>
          <a:ext cx="0" cy="0"/>
        </a:xfrm>
        <a:prstGeom prst="line">
          <a:avLst/>
        </a:prstGeom>
        <a:noFill/>
        <a:ln w="9525">
          <a:solidFill>
            <a:srgbClr val="000000"/>
          </a:solidFill>
          <a:round/>
        </a:ln>
      </xdr:spPr>
    </xdr:sp>
    <xdr:clientData/>
  </xdr:twoCellAnchor>
  <xdr:twoCellAnchor>
    <xdr:from>
      <xdr:col>2</xdr:col>
      <xdr:colOff>190500</xdr:colOff>
      <xdr:row>8</xdr:row>
      <xdr:rowOff>0</xdr:rowOff>
    </xdr:from>
    <xdr:to>
      <xdr:col>2</xdr:col>
      <xdr:colOff>190500</xdr:colOff>
      <xdr:row>8</xdr:row>
      <xdr:rowOff>0</xdr:rowOff>
    </xdr:to>
    <xdr:sp>
      <xdr:nvSpPr>
        <xdr:cNvPr id="3" name="Line 3"/>
        <xdr:cNvSpPr>
          <a:spLocks noChangeShapeType="1"/>
        </xdr:cNvSpPr>
      </xdr:nvSpPr>
      <xdr:spPr>
        <a:xfrm>
          <a:off x="6135370" y="1266825"/>
          <a:ext cx="0" cy="0"/>
        </a:xfrm>
        <a:prstGeom prst="line">
          <a:avLst/>
        </a:prstGeom>
        <a:noFill/>
        <a:ln w="9525">
          <a:solidFill>
            <a:srgbClr val="000000"/>
          </a:solidFill>
          <a:round/>
        </a:ln>
      </xdr:spPr>
    </xdr:sp>
    <xdr:clientData/>
  </xdr:twoCellAnchor>
  <xdr:twoCellAnchor>
    <xdr:from>
      <xdr:col>2</xdr:col>
      <xdr:colOff>190500</xdr:colOff>
      <xdr:row>8</xdr:row>
      <xdr:rowOff>0</xdr:rowOff>
    </xdr:from>
    <xdr:to>
      <xdr:col>2</xdr:col>
      <xdr:colOff>190500</xdr:colOff>
      <xdr:row>8</xdr:row>
      <xdr:rowOff>0</xdr:rowOff>
    </xdr:to>
    <xdr:sp>
      <xdr:nvSpPr>
        <xdr:cNvPr id="4" name="Line 3"/>
        <xdr:cNvSpPr>
          <a:spLocks noChangeShapeType="1"/>
        </xdr:cNvSpPr>
      </xdr:nvSpPr>
      <xdr:spPr>
        <a:xfrm>
          <a:off x="6135370" y="1266825"/>
          <a:ext cx="0" cy="0"/>
        </a:xfrm>
        <a:prstGeom prst="line">
          <a:avLst/>
        </a:prstGeom>
        <a:noFill/>
        <a:ln w="9525">
          <a:solidFill>
            <a:srgbClr val="000000"/>
          </a:solidFill>
          <a:round/>
        </a:ln>
      </xdr:spPr>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190500</xdr:colOff>
      <xdr:row>7</xdr:row>
      <xdr:rowOff>0</xdr:rowOff>
    </xdr:from>
    <xdr:to>
      <xdr:col>9</xdr:col>
      <xdr:colOff>190500</xdr:colOff>
      <xdr:row>7</xdr:row>
      <xdr:rowOff>0</xdr:rowOff>
    </xdr:to>
    <xdr:sp>
      <xdr:nvSpPr>
        <xdr:cNvPr id="2" name="Line 3"/>
        <xdr:cNvSpPr>
          <a:spLocks noChangeShapeType="1"/>
        </xdr:cNvSpPr>
      </xdr:nvSpPr>
      <xdr:spPr>
        <a:xfrm>
          <a:off x="7585710" y="1133475"/>
          <a:ext cx="0" cy="0"/>
        </a:xfrm>
        <a:prstGeom prst="line">
          <a:avLst/>
        </a:prstGeom>
        <a:noFill/>
        <a:ln w="9525">
          <a:solidFill>
            <a:srgbClr val="000000"/>
          </a:solidFill>
          <a:round/>
        </a:ln>
      </xdr:spPr>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2</xdr:col>
      <xdr:colOff>200890</xdr:colOff>
      <xdr:row>21</xdr:row>
      <xdr:rowOff>342900</xdr:rowOff>
    </xdr:from>
    <xdr:to>
      <xdr:col>2</xdr:col>
      <xdr:colOff>443345</xdr:colOff>
      <xdr:row>23</xdr:row>
      <xdr:rowOff>672480</xdr:rowOff>
    </xdr:to>
    <xdr:sp>
      <xdr:nvSpPr>
        <xdr:cNvPr id="2" name="Right Brace 1"/>
        <xdr:cNvSpPr/>
      </xdr:nvSpPr>
      <xdr:spPr>
        <a:xfrm>
          <a:off x="2156460" y="4726305"/>
          <a:ext cx="242570" cy="88773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twoCellAnchor>
  <xdr:twoCellAnchor>
    <xdr:from>
      <xdr:col>2</xdr:col>
      <xdr:colOff>185650</xdr:colOff>
      <xdr:row>27</xdr:row>
      <xdr:rowOff>690</xdr:rowOff>
    </xdr:from>
    <xdr:to>
      <xdr:col>2</xdr:col>
      <xdr:colOff>441960</xdr:colOff>
      <xdr:row>28</xdr:row>
      <xdr:rowOff>453390</xdr:rowOff>
    </xdr:to>
    <xdr:sp>
      <xdr:nvSpPr>
        <xdr:cNvPr id="3" name="Right Brace 2"/>
        <xdr:cNvSpPr/>
      </xdr:nvSpPr>
      <xdr:spPr>
        <a:xfrm>
          <a:off x="2141220" y="6344285"/>
          <a:ext cx="256540" cy="88709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twoCellAnchor>
  <xdr:twoCellAnchor>
    <xdr:from>
      <xdr:col>2</xdr:col>
      <xdr:colOff>190500</xdr:colOff>
      <xdr:row>14</xdr:row>
      <xdr:rowOff>0</xdr:rowOff>
    </xdr:from>
    <xdr:to>
      <xdr:col>2</xdr:col>
      <xdr:colOff>447675</xdr:colOff>
      <xdr:row>17</xdr:row>
      <xdr:rowOff>600075</xdr:rowOff>
    </xdr:to>
    <xdr:sp>
      <xdr:nvSpPr>
        <xdr:cNvPr id="4" name="Right Brace 3"/>
        <xdr:cNvSpPr/>
      </xdr:nvSpPr>
      <xdr:spPr>
        <a:xfrm>
          <a:off x="2146300" y="3196590"/>
          <a:ext cx="257175" cy="133159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1</xdr:col>
      <xdr:colOff>59531</xdr:colOff>
      <xdr:row>20</xdr:row>
      <xdr:rowOff>35719</xdr:rowOff>
    </xdr:from>
    <xdr:to>
      <xdr:col>2</xdr:col>
      <xdr:colOff>219551</xdr:colOff>
      <xdr:row>22</xdr:row>
      <xdr:rowOff>642938</xdr:rowOff>
    </xdr:to>
    <xdr:sp>
      <xdr:nvSpPr>
        <xdr:cNvPr id="2" name="Right Brace 1"/>
        <xdr:cNvSpPr/>
      </xdr:nvSpPr>
      <xdr:spPr>
        <a:xfrm>
          <a:off x="1851660" y="5207635"/>
          <a:ext cx="346075" cy="137858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xdr:col>
      <xdr:colOff>190500</xdr:colOff>
      <xdr:row>4</xdr:row>
      <xdr:rowOff>0</xdr:rowOff>
    </xdr:from>
    <xdr:to>
      <xdr:col>1</xdr:col>
      <xdr:colOff>190500</xdr:colOff>
      <xdr:row>4</xdr:row>
      <xdr:rowOff>0</xdr:rowOff>
    </xdr:to>
    <xdr:sp>
      <xdr:nvSpPr>
        <xdr:cNvPr id="2" name="Line 1"/>
        <xdr:cNvSpPr>
          <a:spLocks noChangeShapeType="1"/>
        </xdr:cNvSpPr>
      </xdr:nvSpPr>
      <xdr:spPr>
        <a:xfrm>
          <a:off x="7221855" y="807720"/>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3" name="Line 2"/>
        <xdr:cNvSpPr>
          <a:spLocks noChangeShapeType="1"/>
        </xdr:cNvSpPr>
      </xdr:nvSpPr>
      <xdr:spPr>
        <a:xfrm>
          <a:off x="7221855" y="910590"/>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4" name="Line 3"/>
        <xdr:cNvSpPr>
          <a:spLocks noChangeShapeType="1"/>
        </xdr:cNvSpPr>
      </xdr:nvSpPr>
      <xdr:spPr>
        <a:xfrm>
          <a:off x="7221855" y="1396365"/>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5" name="Line 3"/>
        <xdr:cNvSpPr>
          <a:spLocks noChangeShapeType="1"/>
        </xdr:cNvSpPr>
      </xdr:nvSpPr>
      <xdr:spPr>
        <a:xfrm>
          <a:off x="7221855" y="1396365"/>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6" name="Line 3"/>
        <xdr:cNvSpPr>
          <a:spLocks noChangeShapeType="1"/>
        </xdr:cNvSpPr>
      </xdr:nvSpPr>
      <xdr:spPr>
        <a:xfrm>
          <a:off x="7221855" y="1396365"/>
          <a:ext cx="0" cy="0"/>
        </a:xfrm>
        <a:prstGeom prst="line">
          <a:avLst/>
        </a:prstGeom>
        <a:noFill/>
        <a:ln w="9525">
          <a:solidFill>
            <a:srgbClr val="000000"/>
          </a:solidFill>
          <a:round/>
        </a:ln>
      </xdr:spPr>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1</xdr:col>
      <xdr:colOff>190500</xdr:colOff>
      <xdr:row>4</xdr:row>
      <xdr:rowOff>0</xdr:rowOff>
    </xdr:from>
    <xdr:to>
      <xdr:col>1</xdr:col>
      <xdr:colOff>190500</xdr:colOff>
      <xdr:row>4</xdr:row>
      <xdr:rowOff>0</xdr:rowOff>
    </xdr:to>
    <xdr:sp>
      <xdr:nvSpPr>
        <xdr:cNvPr id="2" name="Line 1"/>
        <xdr:cNvSpPr>
          <a:spLocks noChangeShapeType="1"/>
        </xdr:cNvSpPr>
      </xdr:nvSpPr>
      <xdr:spPr>
        <a:xfrm>
          <a:off x="5755005" y="720090"/>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3" name="Line 2"/>
        <xdr:cNvSpPr>
          <a:spLocks noChangeShapeType="1"/>
        </xdr:cNvSpPr>
      </xdr:nvSpPr>
      <xdr:spPr>
        <a:xfrm>
          <a:off x="5755005" y="821055"/>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4" name="Line 3"/>
        <xdr:cNvSpPr>
          <a:spLocks noChangeShapeType="1"/>
        </xdr:cNvSpPr>
      </xdr:nvSpPr>
      <xdr:spPr>
        <a:xfrm>
          <a:off x="5755005" y="1002030"/>
          <a:ext cx="0" cy="0"/>
        </a:xfrm>
        <a:prstGeom prst="line">
          <a:avLst/>
        </a:prstGeom>
        <a:noFill/>
        <a:ln w="9525">
          <a:solidFill>
            <a:srgbClr val="000000"/>
          </a:solidFill>
          <a:round/>
        </a:ln>
      </xdr:spPr>
    </xdr:sp>
    <xdr:clientData/>
  </xdr:twoCellAnchor>
  <xdr:twoCellAnchor>
    <xdr:from>
      <xdr:col>4</xdr:col>
      <xdr:colOff>190500</xdr:colOff>
      <xdr:row>7</xdr:row>
      <xdr:rowOff>0</xdr:rowOff>
    </xdr:from>
    <xdr:to>
      <xdr:col>4</xdr:col>
      <xdr:colOff>190500</xdr:colOff>
      <xdr:row>7</xdr:row>
      <xdr:rowOff>0</xdr:rowOff>
    </xdr:to>
    <xdr:sp>
      <xdr:nvSpPr>
        <xdr:cNvPr id="5" name="Line 3"/>
        <xdr:cNvSpPr>
          <a:spLocks noChangeShapeType="1"/>
        </xdr:cNvSpPr>
      </xdr:nvSpPr>
      <xdr:spPr>
        <a:xfrm>
          <a:off x="10062210" y="1002030"/>
          <a:ext cx="0" cy="0"/>
        </a:xfrm>
        <a:prstGeom prst="line">
          <a:avLst/>
        </a:prstGeom>
        <a:noFill/>
        <a:ln w="9525">
          <a:solidFill>
            <a:srgbClr val="000000"/>
          </a:solidFill>
          <a:round/>
        </a:ln>
      </xdr:spPr>
    </xdr:sp>
    <xdr:clientData/>
  </xdr:twoCellAnchor>
  <xdr:twoCellAnchor>
    <xdr:from>
      <xdr:col>1</xdr:col>
      <xdr:colOff>190500</xdr:colOff>
      <xdr:row>4</xdr:row>
      <xdr:rowOff>0</xdr:rowOff>
    </xdr:from>
    <xdr:to>
      <xdr:col>1</xdr:col>
      <xdr:colOff>190500</xdr:colOff>
      <xdr:row>4</xdr:row>
      <xdr:rowOff>0</xdr:rowOff>
    </xdr:to>
    <xdr:sp>
      <xdr:nvSpPr>
        <xdr:cNvPr id="6" name="Line 1"/>
        <xdr:cNvSpPr>
          <a:spLocks noChangeShapeType="1"/>
        </xdr:cNvSpPr>
      </xdr:nvSpPr>
      <xdr:spPr>
        <a:xfrm>
          <a:off x="5755005" y="720090"/>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7" name="Line 2"/>
        <xdr:cNvSpPr>
          <a:spLocks noChangeShapeType="1"/>
        </xdr:cNvSpPr>
      </xdr:nvSpPr>
      <xdr:spPr>
        <a:xfrm>
          <a:off x="5755005" y="821055"/>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8" name="Line 3"/>
        <xdr:cNvSpPr>
          <a:spLocks noChangeShapeType="1"/>
        </xdr:cNvSpPr>
      </xdr:nvSpPr>
      <xdr:spPr>
        <a:xfrm>
          <a:off x="5755005" y="1002030"/>
          <a:ext cx="0" cy="0"/>
        </a:xfrm>
        <a:prstGeom prst="line">
          <a:avLst/>
        </a:prstGeom>
        <a:noFill/>
        <a:ln w="9525">
          <a:solidFill>
            <a:srgbClr val="000000"/>
          </a:solidFill>
          <a:round/>
        </a:ln>
      </xdr:spPr>
    </xdr:sp>
    <xdr:clientData/>
  </xdr:twoCellAnchor>
  <xdr:twoCellAnchor>
    <xdr:from>
      <xdr:col>4</xdr:col>
      <xdr:colOff>190500</xdr:colOff>
      <xdr:row>7</xdr:row>
      <xdr:rowOff>0</xdr:rowOff>
    </xdr:from>
    <xdr:to>
      <xdr:col>4</xdr:col>
      <xdr:colOff>190500</xdr:colOff>
      <xdr:row>7</xdr:row>
      <xdr:rowOff>0</xdr:rowOff>
    </xdr:to>
    <xdr:sp>
      <xdr:nvSpPr>
        <xdr:cNvPr id="9" name="Line 3"/>
        <xdr:cNvSpPr>
          <a:spLocks noChangeShapeType="1"/>
        </xdr:cNvSpPr>
      </xdr:nvSpPr>
      <xdr:spPr>
        <a:xfrm>
          <a:off x="10062210" y="1002030"/>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10" name="Line 2"/>
        <xdr:cNvSpPr>
          <a:spLocks noChangeShapeType="1"/>
        </xdr:cNvSpPr>
      </xdr:nvSpPr>
      <xdr:spPr>
        <a:xfrm>
          <a:off x="5755005" y="821055"/>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11" name="Line 3"/>
        <xdr:cNvSpPr>
          <a:spLocks noChangeShapeType="1"/>
        </xdr:cNvSpPr>
      </xdr:nvSpPr>
      <xdr:spPr>
        <a:xfrm>
          <a:off x="5755005" y="1002030"/>
          <a:ext cx="0" cy="0"/>
        </a:xfrm>
        <a:prstGeom prst="line">
          <a:avLst/>
        </a:prstGeom>
        <a:noFill/>
        <a:ln w="9525">
          <a:solidFill>
            <a:srgbClr val="000000"/>
          </a:solidFill>
          <a:round/>
        </a:ln>
      </xdr:spPr>
    </xdr:sp>
    <xdr:clientData/>
  </xdr:twoCellAnchor>
  <xdr:twoCellAnchor>
    <xdr:from>
      <xdr:col>4</xdr:col>
      <xdr:colOff>190500</xdr:colOff>
      <xdr:row>7</xdr:row>
      <xdr:rowOff>0</xdr:rowOff>
    </xdr:from>
    <xdr:to>
      <xdr:col>4</xdr:col>
      <xdr:colOff>190500</xdr:colOff>
      <xdr:row>7</xdr:row>
      <xdr:rowOff>0</xdr:rowOff>
    </xdr:to>
    <xdr:sp>
      <xdr:nvSpPr>
        <xdr:cNvPr id="12" name="Line 3"/>
        <xdr:cNvSpPr>
          <a:spLocks noChangeShapeType="1"/>
        </xdr:cNvSpPr>
      </xdr:nvSpPr>
      <xdr:spPr>
        <a:xfrm>
          <a:off x="10062210" y="1002030"/>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13" name="Line 2"/>
        <xdr:cNvSpPr>
          <a:spLocks noChangeShapeType="1"/>
        </xdr:cNvSpPr>
      </xdr:nvSpPr>
      <xdr:spPr>
        <a:xfrm>
          <a:off x="5755005" y="821055"/>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14" name="Line 3"/>
        <xdr:cNvSpPr>
          <a:spLocks noChangeShapeType="1"/>
        </xdr:cNvSpPr>
      </xdr:nvSpPr>
      <xdr:spPr>
        <a:xfrm>
          <a:off x="5755005" y="1002030"/>
          <a:ext cx="0" cy="0"/>
        </a:xfrm>
        <a:prstGeom prst="line">
          <a:avLst/>
        </a:prstGeom>
        <a:noFill/>
        <a:ln w="9525">
          <a:solidFill>
            <a:srgbClr val="000000"/>
          </a:solidFill>
          <a:round/>
        </a:ln>
      </xdr:spPr>
    </xdr:sp>
    <xdr:clientData/>
  </xdr:twoCellAnchor>
  <xdr:twoCellAnchor>
    <xdr:from>
      <xdr:col>4</xdr:col>
      <xdr:colOff>190500</xdr:colOff>
      <xdr:row>7</xdr:row>
      <xdr:rowOff>0</xdr:rowOff>
    </xdr:from>
    <xdr:to>
      <xdr:col>4</xdr:col>
      <xdr:colOff>190500</xdr:colOff>
      <xdr:row>7</xdr:row>
      <xdr:rowOff>0</xdr:rowOff>
    </xdr:to>
    <xdr:sp>
      <xdr:nvSpPr>
        <xdr:cNvPr id="15" name="Line 3"/>
        <xdr:cNvSpPr>
          <a:spLocks noChangeShapeType="1"/>
        </xdr:cNvSpPr>
      </xdr:nvSpPr>
      <xdr:spPr>
        <a:xfrm>
          <a:off x="10062210" y="1002030"/>
          <a:ext cx="0" cy="0"/>
        </a:xfrm>
        <a:prstGeom prst="line">
          <a:avLst/>
        </a:prstGeom>
        <a:noFill/>
        <a:ln w="9525">
          <a:solidFill>
            <a:srgbClr val="000000"/>
          </a:solidFill>
          <a:round/>
        </a:ln>
      </xdr:spPr>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4</xdr:col>
      <xdr:colOff>190500</xdr:colOff>
      <xdr:row>7</xdr:row>
      <xdr:rowOff>0</xdr:rowOff>
    </xdr:from>
    <xdr:to>
      <xdr:col>4</xdr:col>
      <xdr:colOff>190500</xdr:colOff>
      <xdr:row>7</xdr:row>
      <xdr:rowOff>0</xdr:rowOff>
    </xdr:to>
    <xdr:sp>
      <xdr:nvSpPr>
        <xdr:cNvPr id="2" name="Line 3"/>
        <xdr:cNvSpPr>
          <a:spLocks noChangeShapeType="1"/>
        </xdr:cNvSpPr>
      </xdr:nvSpPr>
      <xdr:spPr>
        <a:xfrm>
          <a:off x="5064760" y="1228725"/>
          <a:ext cx="0" cy="0"/>
        </a:xfrm>
        <a:prstGeom prst="line">
          <a:avLst/>
        </a:prstGeom>
        <a:noFill/>
        <a:ln w="9525">
          <a:solidFill>
            <a:srgbClr val="000000"/>
          </a:solidFill>
          <a:round/>
        </a:ln>
      </xdr:spPr>
    </xdr:sp>
    <xdr:clientData/>
  </xdr:twoCellAnchor>
  <xdr:twoCellAnchor>
    <xdr:from>
      <xdr:col>4</xdr:col>
      <xdr:colOff>190500</xdr:colOff>
      <xdr:row>7</xdr:row>
      <xdr:rowOff>0</xdr:rowOff>
    </xdr:from>
    <xdr:to>
      <xdr:col>4</xdr:col>
      <xdr:colOff>190500</xdr:colOff>
      <xdr:row>7</xdr:row>
      <xdr:rowOff>0</xdr:rowOff>
    </xdr:to>
    <xdr:sp>
      <xdr:nvSpPr>
        <xdr:cNvPr id="3" name="Line 3"/>
        <xdr:cNvSpPr>
          <a:spLocks noChangeShapeType="1"/>
        </xdr:cNvSpPr>
      </xdr:nvSpPr>
      <xdr:spPr>
        <a:xfrm>
          <a:off x="5064760" y="1228725"/>
          <a:ext cx="0" cy="0"/>
        </a:xfrm>
        <a:prstGeom prst="line">
          <a:avLst/>
        </a:prstGeom>
        <a:noFill/>
        <a:ln w="9525">
          <a:solidFill>
            <a:srgbClr val="000000"/>
          </a:solidFill>
          <a:round/>
        </a:ln>
      </xdr:spPr>
    </xdr:sp>
    <xdr:clientData/>
  </xdr:twoCellAnchor>
  <xdr:twoCellAnchor>
    <xdr:from>
      <xdr:col>4</xdr:col>
      <xdr:colOff>190500</xdr:colOff>
      <xdr:row>7</xdr:row>
      <xdr:rowOff>0</xdr:rowOff>
    </xdr:from>
    <xdr:to>
      <xdr:col>4</xdr:col>
      <xdr:colOff>190500</xdr:colOff>
      <xdr:row>7</xdr:row>
      <xdr:rowOff>0</xdr:rowOff>
    </xdr:to>
    <xdr:sp>
      <xdr:nvSpPr>
        <xdr:cNvPr id="4" name="Line 3"/>
        <xdr:cNvSpPr>
          <a:spLocks noChangeShapeType="1"/>
        </xdr:cNvSpPr>
      </xdr:nvSpPr>
      <xdr:spPr>
        <a:xfrm>
          <a:off x="5064760" y="1228725"/>
          <a:ext cx="0" cy="0"/>
        </a:xfrm>
        <a:prstGeom prst="line">
          <a:avLst/>
        </a:prstGeom>
        <a:noFill/>
        <a:ln w="9525">
          <a:solidFill>
            <a:srgbClr val="000000"/>
          </a:solidFill>
          <a:round/>
        </a:ln>
      </xdr:spPr>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9</xdr:col>
      <xdr:colOff>190500</xdr:colOff>
      <xdr:row>7</xdr:row>
      <xdr:rowOff>0</xdr:rowOff>
    </xdr:from>
    <xdr:to>
      <xdr:col>9</xdr:col>
      <xdr:colOff>190500</xdr:colOff>
      <xdr:row>7</xdr:row>
      <xdr:rowOff>0</xdr:rowOff>
    </xdr:to>
    <xdr:sp>
      <xdr:nvSpPr>
        <xdr:cNvPr id="2" name="Line 3"/>
        <xdr:cNvSpPr>
          <a:spLocks noChangeShapeType="1"/>
        </xdr:cNvSpPr>
      </xdr:nvSpPr>
      <xdr:spPr>
        <a:xfrm>
          <a:off x="7431405" y="1133475"/>
          <a:ext cx="0" cy="0"/>
        </a:xfrm>
        <a:prstGeom prst="line">
          <a:avLst/>
        </a:prstGeom>
        <a:noFill/>
        <a:ln w="9525">
          <a:solidFill>
            <a:srgbClr val="000000"/>
          </a:solidFill>
          <a:round/>
        </a:ln>
      </xdr:spPr>
    </xdr:sp>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2</xdr:col>
      <xdr:colOff>85725</xdr:colOff>
      <xdr:row>19</xdr:row>
      <xdr:rowOff>9524</xdr:rowOff>
    </xdr:from>
    <xdr:to>
      <xdr:col>2</xdr:col>
      <xdr:colOff>400050</xdr:colOff>
      <xdr:row>21</xdr:row>
      <xdr:rowOff>466725</xdr:rowOff>
    </xdr:to>
    <xdr:sp>
      <xdr:nvSpPr>
        <xdr:cNvPr id="2" name="Right Brace 1"/>
        <xdr:cNvSpPr/>
      </xdr:nvSpPr>
      <xdr:spPr>
        <a:xfrm>
          <a:off x="2374900" y="6202045"/>
          <a:ext cx="314325" cy="12446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twoCellAnchor>
</xdr:wsDr>
</file>

<file path=xl/drawings/drawing24.xml><?xml version="1.0" encoding="utf-8"?>
<xdr:wsDr xmlns:xdr="http://schemas.openxmlformats.org/drawingml/2006/spreadsheetDrawing" xmlns:r="http://schemas.openxmlformats.org/officeDocument/2006/relationships" xmlns:a="http://schemas.openxmlformats.org/drawingml/2006/main">
  <xdr:twoCellAnchor>
    <xdr:from>
      <xdr:col>2</xdr:col>
      <xdr:colOff>190500</xdr:colOff>
      <xdr:row>4</xdr:row>
      <xdr:rowOff>0</xdr:rowOff>
    </xdr:from>
    <xdr:to>
      <xdr:col>2</xdr:col>
      <xdr:colOff>190500</xdr:colOff>
      <xdr:row>4</xdr:row>
      <xdr:rowOff>0</xdr:rowOff>
    </xdr:to>
    <xdr:sp>
      <xdr:nvSpPr>
        <xdr:cNvPr id="2" name="Line 1"/>
        <xdr:cNvSpPr>
          <a:spLocks noChangeShapeType="1"/>
        </xdr:cNvSpPr>
      </xdr:nvSpPr>
      <xdr:spPr>
        <a:xfrm>
          <a:off x="6166485" y="681990"/>
          <a:ext cx="0" cy="0"/>
        </a:xfrm>
        <a:prstGeom prst="line">
          <a:avLst/>
        </a:prstGeom>
        <a:noFill/>
        <a:ln w="9525">
          <a:solidFill>
            <a:srgbClr val="000000"/>
          </a:solidFill>
          <a:round/>
        </a:ln>
      </xdr:spPr>
    </xdr:sp>
    <xdr:clientData/>
  </xdr:twoCellAnchor>
  <xdr:twoCellAnchor>
    <xdr:from>
      <xdr:col>2</xdr:col>
      <xdr:colOff>190500</xdr:colOff>
      <xdr:row>6</xdr:row>
      <xdr:rowOff>0</xdr:rowOff>
    </xdr:from>
    <xdr:to>
      <xdr:col>2</xdr:col>
      <xdr:colOff>190500</xdr:colOff>
      <xdr:row>6</xdr:row>
      <xdr:rowOff>0</xdr:rowOff>
    </xdr:to>
    <xdr:sp>
      <xdr:nvSpPr>
        <xdr:cNvPr id="3" name="Line 2"/>
        <xdr:cNvSpPr>
          <a:spLocks noChangeShapeType="1"/>
        </xdr:cNvSpPr>
      </xdr:nvSpPr>
      <xdr:spPr>
        <a:xfrm>
          <a:off x="6166485" y="798195"/>
          <a:ext cx="0" cy="0"/>
        </a:xfrm>
        <a:prstGeom prst="line">
          <a:avLst/>
        </a:prstGeom>
        <a:noFill/>
        <a:ln w="9525">
          <a:solidFill>
            <a:srgbClr val="000000"/>
          </a:solidFill>
          <a:round/>
        </a:ln>
      </xdr:spPr>
    </xdr:sp>
    <xdr:clientData/>
  </xdr:twoCellAnchor>
  <xdr:twoCellAnchor>
    <xdr:from>
      <xdr:col>2</xdr:col>
      <xdr:colOff>190500</xdr:colOff>
      <xdr:row>7</xdr:row>
      <xdr:rowOff>0</xdr:rowOff>
    </xdr:from>
    <xdr:to>
      <xdr:col>2</xdr:col>
      <xdr:colOff>190500</xdr:colOff>
      <xdr:row>7</xdr:row>
      <xdr:rowOff>0</xdr:rowOff>
    </xdr:to>
    <xdr:sp>
      <xdr:nvSpPr>
        <xdr:cNvPr id="4" name="Line 3"/>
        <xdr:cNvSpPr>
          <a:spLocks noChangeShapeType="1"/>
        </xdr:cNvSpPr>
      </xdr:nvSpPr>
      <xdr:spPr>
        <a:xfrm>
          <a:off x="6166485" y="979170"/>
          <a:ext cx="0" cy="0"/>
        </a:xfrm>
        <a:prstGeom prst="line">
          <a:avLst/>
        </a:prstGeom>
        <a:noFill/>
        <a:ln w="9525">
          <a:solidFill>
            <a:srgbClr val="000000"/>
          </a:solidFill>
          <a:round/>
        </a:ln>
      </xdr:spPr>
    </xdr:sp>
    <xdr:clientData/>
  </xdr:twoCellAnchor>
  <xdr:twoCellAnchor>
    <xdr:from>
      <xdr:col>5</xdr:col>
      <xdr:colOff>190500</xdr:colOff>
      <xdr:row>7</xdr:row>
      <xdr:rowOff>0</xdr:rowOff>
    </xdr:from>
    <xdr:to>
      <xdr:col>5</xdr:col>
      <xdr:colOff>190500</xdr:colOff>
      <xdr:row>7</xdr:row>
      <xdr:rowOff>0</xdr:rowOff>
    </xdr:to>
    <xdr:sp>
      <xdr:nvSpPr>
        <xdr:cNvPr id="5" name="Line 3"/>
        <xdr:cNvSpPr>
          <a:spLocks noChangeShapeType="1"/>
        </xdr:cNvSpPr>
      </xdr:nvSpPr>
      <xdr:spPr>
        <a:xfrm>
          <a:off x="10349865" y="979170"/>
          <a:ext cx="0" cy="0"/>
        </a:xfrm>
        <a:prstGeom prst="line">
          <a:avLst/>
        </a:prstGeom>
        <a:noFill/>
        <a:ln w="9525">
          <a:solidFill>
            <a:srgbClr val="000000"/>
          </a:solidFill>
          <a:round/>
        </a:ln>
      </xdr:spPr>
    </xdr:sp>
    <xdr:clientData/>
  </xdr:twoCellAnchor>
  <xdr:twoCellAnchor>
    <xdr:from>
      <xdr:col>2</xdr:col>
      <xdr:colOff>190500</xdr:colOff>
      <xdr:row>4</xdr:row>
      <xdr:rowOff>0</xdr:rowOff>
    </xdr:from>
    <xdr:to>
      <xdr:col>2</xdr:col>
      <xdr:colOff>190500</xdr:colOff>
      <xdr:row>4</xdr:row>
      <xdr:rowOff>0</xdr:rowOff>
    </xdr:to>
    <xdr:sp>
      <xdr:nvSpPr>
        <xdr:cNvPr id="6" name="Line 1"/>
        <xdr:cNvSpPr>
          <a:spLocks noChangeShapeType="1"/>
        </xdr:cNvSpPr>
      </xdr:nvSpPr>
      <xdr:spPr>
        <a:xfrm>
          <a:off x="6166485" y="681990"/>
          <a:ext cx="0" cy="0"/>
        </a:xfrm>
        <a:prstGeom prst="line">
          <a:avLst/>
        </a:prstGeom>
        <a:noFill/>
        <a:ln w="9525">
          <a:solidFill>
            <a:srgbClr val="000000"/>
          </a:solidFill>
          <a:round/>
        </a:ln>
      </xdr:spPr>
    </xdr:sp>
    <xdr:clientData/>
  </xdr:twoCellAnchor>
  <xdr:twoCellAnchor>
    <xdr:from>
      <xdr:col>2</xdr:col>
      <xdr:colOff>190500</xdr:colOff>
      <xdr:row>6</xdr:row>
      <xdr:rowOff>0</xdr:rowOff>
    </xdr:from>
    <xdr:to>
      <xdr:col>2</xdr:col>
      <xdr:colOff>190500</xdr:colOff>
      <xdr:row>6</xdr:row>
      <xdr:rowOff>0</xdr:rowOff>
    </xdr:to>
    <xdr:sp>
      <xdr:nvSpPr>
        <xdr:cNvPr id="7" name="Line 2"/>
        <xdr:cNvSpPr>
          <a:spLocks noChangeShapeType="1"/>
        </xdr:cNvSpPr>
      </xdr:nvSpPr>
      <xdr:spPr>
        <a:xfrm>
          <a:off x="6166485" y="798195"/>
          <a:ext cx="0" cy="0"/>
        </a:xfrm>
        <a:prstGeom prst="line">
          <a:avLst/>
        </a:prstGeom>
        <a:noFill/>
        <a:ln w="9525">
          <a:solidFill>
            <a:srgbClr val="000000"/>
          </a:solidFill>
          <a:round/>
        </a:ln>
      </xdr:spPr>
    </xdr:sp>
    <xdr:clientData/>
  </xdr:twoCellAnchor>
  <xdr:twoCellAnchor>
    <xdr:from>
      <xdr:col>2</xdr:col>
      <xdr:colOff>190500</xdr:colOff>
      <xdr:row>7</xdr:row>
      <xdr:rowOff>0</xdr:rowOff>
    </xdr:from>
    <xdr:to>
      <xdr:col>2</xdr:col>
      <xdr:colOff>190500</xdr:colOff>
      <xdr:row>7</xdr:row>
      <xdr:rowOff>0</xdr:rowOff>
    </xdr:to>
    <xdr:sp>
      <xdr:nvSpPr>
        <xdr:cNvPr id="8" name="Line 3"/>
        <xdr:cNvSpPr>
          <a:spLocks noChangeShapeType="1"/>
        </xdr:cNvSpPr>
      </xdr:nvSpPr>
      <xdr:spPr>
        <a:xfrm>
          <a:off x="6166485" y="979170"/>
          <a:ext cx="0" cy="0"/>
        </a:xfrm>
        <a:prstGeom prst="line">
          <a:avLst/>
        </a:prstGeom>
        <a:noFill/>
        <a:ln w="9525">
          <a:solidFill>
            <a:srgbClr val="000000"/>
          </a:solidFill>
          <a:round/>
        </a:ln>
      </xdr:spPr>
    </xdr:sp>
    <xdr:clientData/>
  </xdr:twoCellAnchor>
  <xdr:twoCellAnchor>
    <xdr:from>
      <xdr:col>5</xdr:col>
      <xdr:colOff>190500</xdr:colOff>
      <xdr:row>7</xdr:row>
      <xdr:rowOff>0</xdr:rowOff>
    </xdr:from>
    <xdr:to>
      <xdr:col>5</xdr:col>
      <xdr:colOff>190500</xdr:colOff>
      <xdr:row>7</xdr:row>
      <xdr:rowOff>0</xdr:rowOff>
    </xdr:to>
    <xdr:sp>
      <xdr:nvSpPr>
        <xdr:cNvPr id="9" name="Line 3"/>
        <xdr:cNvSpPr>
          <a:spLocks noChangeShapeType="1"/>
        </xdr:cNvSpPr>
      </xdr:nvSpPr>
      <xdr:spPr>
        <a:xfrm>
          <a:off x="10349865" y="979170"/>
          <a:ext cx="0" cy="0"/>
        </a:xfrm>
        <a:prstGeom prst="line">
          <a:avLst/>
        </a:prstGeom>
        <a:noFill/>
        <a:ln w="9525">
          <a:solidFill>
            <a:srgbClr val="000000"/>
          </a:solidFill>
          <a:round/>
        </a:ln>
      </xdr:spPr>
    </xdr:sp>
    <xdr:clientData/>
  </xdr:twoCellAnchor>
  <xdr:twoCellAnchor>
    <xdr:from>
      <xdr:col>2</xdr:col>
      <xdr:colOff>190500</xdr:colOff>
      <xdr:row>6</xdr:row>
      <xdr:rowOff>0</xdr:rowOff>
    </xdr:from>
    <xdr:to>
      <xdr:col>2</xdr:col>
      <xdr:colOff>190500</xdr:colOff>
      <xdr:row>6</xdr:row>
      <xdr:rowOff>0</xdr:rowOff>
    </xdr:to>
    <xdr:sp>
      <xdr:nvSpPr>
        <xdr:cNvPr id="10" name="Line 2"/>
        <xdr:cNvSpPr>
          <a:spLocks noChangeShapeType="1"/>
        </xdr:cNvSpPr>
      </xdr:nvSpPr>
      <xdr:spPr>
        <a:xfrm>
          <a:off x="6166485" y="798195"/>
          <a:ext cx="0" cy="0"/>
        </a:xfrm>
        <a:prstGeom prst="line">
          <a:avLst/>
        </a:prstGeom>
        <a:noFill/>
        <a:ln w="9525">
          <a:solidFill>
            <a:srgbClr val="000000"/>
          </a:solidFill>
          <a:round/>
        </a:ln>
      </xdr:spPr>
    </xdr:sp>
    <xdr:clientData/>
  </xdr:twoCellAnchor>
  <xdr:twoCellAnchor>
    <xdr:from>
      <xdr:col>2</xdr:col>
      <xdr:colOff>190500</xdr:colOff>
      <xdr:row>7</xdr:row>
      <xdr:rowOff>0</xdr:rowOff>
    </xdr:from>
    <xdr:to>
      <xdr:col>2</xdr:col>
      <xdr:colOff>190500</xdr:colOff>
      <xdr:row>7</xdr:row>
      <xdr:rowOff>0</xdr:rowOff>
    </xdr:to>
    <xdr:sp>
      <xdr:nvSpPr>
        <xdr:cNvPr id="11" name="Line 3"/>
        <xdr:cNvSpPr>
          <a:spLocks noChangeShapeType="1"/>
        </xdr:cNvSpPr>
      </xdr:nvSpPr>
      <xdr:spPr>
        <a:xfrm>
          <a:off x="6166485" y="979170"/>
          <a:ext cx="0" cy="0"/>
        </a:xfrm>
        <a:prstGeom prst="line">
          <a:avLst/>
        </a:prstGeom>
        <a:noFill/>
        <a:ln w="9525">
          <a:solidFill>
            <a:srgbClr val="000000"/>
          </a:solidFill>
          <a:round/>
        </a:ln>
      </xdr:spPr>
    </xdr:sp>
    <xdr:clientData/>
  </xdr:twoCellAnchor>
  <xdr:twoCellAnchor>
    <xdr:from>
      <xdr:col>5</xdr:col>
      <xdr:colOff>190500</xdr:colOff>
      <xdr:row>7</xdr:row>
      <xdr:rowOff>0</xdr:rowOff>
    </xdr:from>
    <xdr:to>
      <xdr:col>5</xdr:col>
      <xdr:colOff>190500</xdr:colOff>
      <xdr:row>7</xdr:row>
      <xdr:rowOff>0</xdr:rowOff>
    </xdr:to>
    <xdr:sp>
      <xdr:nvSpPr>
        <xdr:cNvPr id="12" name="Line 3"/>
        <xdr:cNvSpPr>
          <a:spLocks noChangeShapeType="1"/>
        </xdr:cNvSpPr>
      </xdr:nvSpPr>
      <xdr:spPr>
        <a:xfrm>
          <a:off x="10349865" y="979170"/>
          <a:ext cx="0" cy="0"/>
        </a:xfrm>
        <a:prstGeom prst="line">
          <a:avLst/>
        </a:prstGeom>
        <a:noFill/>
        <a:ln w="9525">
          <a:solidFill>
            <a:srgbClr val="000000"/>
          </a:solidFill>
          <a:round/>
        </a:ln>
      </xdr:spPr>
    </xdr:sp>
    <xdr:clientData/>
  </xdr:twoCellAnchor>
  <xdr:twoCellAnchor>
    <xdr:from>
      <xdr:col>2</xdr:col>
      <xdr:colOff>190500</xdr:colOff>
      <xdr:row>6</xdr:row>
      <xdr:rowOff>0</xdr:rowOff>
    </xdr:from>
    <xdr:to>
      <xdr:col>2</xdr:col>
      <xdr:colOff>190500</xdr:colOff>
      <xdr:row>6</xdr:row>
      <xdr:rowOff>0</xdr:rowOff>
    </xdr:to>
    <xdr:sp>
      <xdr:nvSpPr>
        <xdr:cNvPr id="13" name="Line 2"/>
        <xdr:cNvSpPr>
          <a:spLocks noChangeShapeType="1"/>
        </xdr:cNvSpPr>
      </xdr:nvSpPr>
      <xdr:spPr>
        <a:xfrm>
          <a:off x="6166485" y="798195"/>
          <a:ext cx="0" cy="0"/>
        </a:xfrm>
        <a:prstGeom prst="line">
          <a:avLst/>
        </a:prstGeom>
        <a:noFill/>
        <a:ln w="9525">
          <a:solidFill>
            <a:srgbClr val="000000"/>
          </a:solidFill>
          <a:round/>
        </a:ln>
      </xdr:spPr>
    </xdr:sp>
    <xdr:clientData/>
  </xdr:twoCellAnchor>
  <xdr:twoCellAnchor>
    <xdr:from>
      <xdr:col>2</xdr:col>
      <xdr:colOff>190500</xdr:colOff>
      <xdr:row>7</xdr:row>
      <xdr:rowOff>0</xdr:rowOff>
    </xdr:from>
    <xdr:to>
      <xdr:col>2</xdr:col>
      <xdr:colOff>190500</xdr:colOff>
      <xdr:row>7</xdr:row>
      <xdr:rowOff>0</xdr:rowOff>
    </xdr:to>
    <xdr:sp>
      <xdr:nvSpPr>
        <xdr:cNvPr id="14" name="Line 3"/>
        <xdr:cNvSpPr>
          <a:spLocks noChangeShapeType="1"/>
        </xdr:cNvSpPr>
      </xdr:nvSpPr>
      <xdr:spPr>
        <a:xfrm>
          <a:off x="6166485" y="979170"/>
          <a:ext cx="0" cy="0"/>
        </a:xfrm>
        <a:prstGeom prst="line">
          <a:avLst/>
        </a:prstGeom>
        <a:noFill/>
        <a:ln w="9525">
          <a:solidFill>
            <a:srgbClr val="000000"/>
          </a:solidFill>
          <a:round/>
        </a:ln>
      </xdr:spPr>
    </xdr:sp>
    <xdr:clientData/>
  </xdr:twoCellAnchor>
  <xdr:twoCellAnchor>
    <xdr:from>
      <xdr:col>5</xdr:col>
      <xdr:colOff>190500</xdr:colOff>
      <xdr:row>7</xdr:row>
      <xdr:rowOff>0</xdr:rowOff>
    </xdr:from>
    <xdr:to>
      <xdr:col>5</xdr:col>
      <xdr:colOff>190500</xdr:colOff>
      <xdr:row>7</xdr:row>
      <xdr:rowOff>0</xdr:rowOff>
    </xdr:to>
    <xdr:sp>
      <xdr:nvSpPr>
        <xdr:cNvPr id="15" name="Line 3"/>
        <xdr:cNvSpPr>
          <a:spLocks noChangeShapeType="1"/>
        </xdr:cNvSpPr>
      </xdr:nvSpPr>
      <xdr:spPr>
        <a:xfrm>
          <a:off x="10349865" y="979170"/>
          <a:ext cx="0" cy="0"/>
        </a:xfrm>
        <a:prstGeom prst="line">
          <a:avLst/>
        </a:prstGeom>
        <a:noFill/>
        <a:ln w="9525">
          <a:solidFill>
            <a:srgbClr val="000000"/>
          </a:solidFill>
          <a:round/>
        </a:ln>
      </xdr:spPr>
    </xdr:sp>
    <xdr:clientData/>
  </xdr:twoCellAnchor>
  <xdr:twoCellAnchor>
    <xdr:from>
      <xdr:col>2</xdr:col>
      <xdr:colOff>190500</xdr:colOff>
      <xdr:row>6</xdr:row>
      <xdr:rowOff>0</xdr:rowOff>
    </xdr:from>
    <xdr:to>
      <xdr:col>2</xdr:col>
      <xdr:colOff>190500</xdr:colOff>
      <xdr:row>6</xdr:row>
      <xdr:rowOff>0</xdr:rowOff>
    </xdr:to>
    <xdr:sp>
      <xdr:nvSpPr>
        <xdr:cNvPr id="16" name="Line 2"/>
        <xdr:cNvSpPr>
          <a:spLocks noChangeShapeType="1"/>
        </xdr:cNvSpPr>
      </xdr:nvSpPr>
      <xdr:spPr>
        <a:xfrm>
          <a:off x="6166485" y="798195"/>
          <a:ext cx="0" cy="0"/>
        </a:xfrm>
        <a:prstGeom prst="line">
          <a:avLst/>
        </a:prstGeom>
        <a:noFill/>
        <a:ln w="9525">
          <a:solidFill>
            <a:srgbClr val="000000"/>
          </a:solidFill>
          <a:round/>
        </a:ln>
      </xdr:spPr>
    </xdr:sp>
    <xdr:clientData/>
  </xdr:twoCellAnchor>
  <xdr:twoCellAnchor>
    <xdr:from>
      <xdr:col>2</xdr:col>
      <xdr:colOff>190500</xdr:colOff>
      <xdr:row>7</xdr:row>
      <xdr:rowOff>0</xdr:rowOff>
    </xdr:from>
    <xdr:to>
      <xdr:col>2</xdr:col>
      <xdr:colOff>190500</xdr:colOff>
      <xdr:row>7</xdr:row>
      <xdr:rowOff>0</xdr:rowOff>
    </xdr:to>
    <xdr:sp>
      <xdr:nvSpPr>
        <xdr:cNvPr id="17" name="Line 3"/>
        <xdr:cNvSpPr>
          <a:spLocks noChangeShapeType="1"/>
        </xdr:cNvSpPr>
      </xdr:nvSpPr>
      <xdr:spPr>
        <a:xfrm>
          <a:off x="6166485" y="979170"/>
          <a:ext cx="0" cy="0"/>
        </a:xfrm>
        <a:prstGeom prst="line">
          <a:avLst/>
        </a:prstGeom>
        <a:noFill/>
        <a:ln w="9525">
          <a:solidFill>
            <a:srgbClr val="000000"/>
          </a:solidFill>
          <a:round/>
        </a:ln>
      </xdr:spPr>
    </xdr:sp>
    <xdr:clientData/>
  </xdr:twoCellAnchor>
  <xdr:twoCellAnchor>
    <xdr:from>
      <xdr:col>5</xdr:col>
      <xdr:colOff>190500</xdr:colOff>
      <xdr:row>7</xdr:row>
      <xdr:rowOff>0</xdr:rowOff>
    </xdr:from>
    <xdr:to>
      <xdr:col>5</xdr:col>
      <xdr:colOff>190500</xdr:colOff>
      <xdr:row>7</xdr:row>
      <xdr:rowOff>0</xdr:rowOff>
    </xdr:to>
    <xdr:sp>
      <xdr:nvSpPr>
        <xdr:cNvPr id="18" name="Line 3"/>
        <xdr:cNvSpPr>
          <a:spLocks noChangeShapeType="1"/>
        </xdr:cNvSpPr>
      </xdr:nvSpPr>
      <xdr:spPr>
        <a:xfrm>
          <a:off x="10349865" y="979170"/>
          <a:ext cx="0" cy="0"/>
        </a:xfrm>
        <a:prstGeom prst="line">
          <a:avLst/>
        </a:prstGeom>
        <a:noFill/>
        <a:ln w="9525">
          <a:solidFill>
            <a:srgbClr val="000000"/>
          </a:solidFill>
          <a:round/>
        </a:ln>
      </xdr:spPr>
    </xdr:sp>
    <xdr:clientData/>
  </xdr:twoCellAnchor>
  <xdr:twoCellAnchor>
    <xdr:from>
      <xdr:col>2</xdr:col>
      <xdr:colOff>190500</xdr:colOff>
      <xdr:row>6</xdr:row>
      <xdr:rowOff>0</xdr:rowOff>
    </xdr:from>
    <xdr:to>
      <xdr:col>2</xdr:col>
      <xdr:colOff>190500</xdr:colOff>
      <xdr:row>6</xdr:row>
      <xdr:rowOff>0</xdr:rowOff>
    </xdr:to>
    <xdr:sp>
      <xdr:nvSpPr>
        <xdr:cNvPr id="19" name="Line 2"/>
        <xdr:cNvSpPr>
          <a:spLocks noChangeShapeType="1"/>
        </xdr:cNvSpPr>
      </xdr:nvSpPr>
      <xdr:spPr>
        <a:xfrm>
          <a:off x="6166485" y="798195"/>
          <a:ext cx="0" cy="0"/>
        </a:xfrm>
        <a:prstGeom prst="line">
          <a:avLst/>
        </a:prstGeom>
        <a:noFill/>
        <a:ln w="9525">
          <a:solidFill>
            <a:srgbClr val="000000"/>
          </a:solidFill>
          <a:round/>
        </a:ln>
      </xdr:spPr>
    </xdr:sp>
    <xdr:clientData/>
  </xdr:twoCellAnchor>
  <xdr:twoCellAnchor>
    <xdr:from>
      <xdr:col>2</xdr:col>
      <xdr:colOff>190500</xdr:colOff>
      <xdr:row>7</xdr:row>
      <xdr:rowOff>0</xdr:rowOff>
    </xdr:from>
    <xdr:to>
      <xdr:col>2</xdr:col>
      <xdr:colOff>190500</xdr:colOff>
      <xdr:row>7</xdr:row>
      <xdr:rowOff>0</xdr:rowOff>
    </xdr:to>
    <xdr:sp>
      <xdr:nvSpPr>
        <xdr:cNvPr id="20" name="Line 3"/>
        <xdr:cNvSpPr>
          <a:spLocks noChangeShapeType="1"/>
        </xdr:cNvSpPr>
      </xdr:nvSpPr>
      <xdr:spPr>
        <a:xfrm>
          <a:off x="6166485" y="979170"/>
          <a:ext cx="0" cy="0"/>
        </a:xfrm>
        <a:prstGeom prst="line">
          <a:avLst/>
        </a:prstGeom>
        <a:noFill/>
        <a:ln w="9525">
          <a:solidFill>
            <a:srgbClr val="000000"/>
          </a:solidFill>
          <a:round/>
        </a:ln>
      </xdr:spPr>
    </xdr:sp>
    <xdr:clientData/>
  </xdr:twoCellAnchor>
  <xdr:twoCellAnchor>
    <xdr:from>
      <xdr:col>5</xdr:col>
      <xdr:colOff>190500</xdr:colOff>
      <xdr:row>7</xdr:row>
      <xdr:rowOff>0</xdr:rowOff>
    </xdr:from>
    <xdr:to>
      <xdr:col>5</xdr:col>
      <xdr:colOff>190500</xdr:colOff>
      <xdr:row>7</xdr:row>
      <xdr:rowOff>0</xdr:rowOff>
    </xdr:to>
    <xdr:sp>
      <xdr:nvSpPr>
        <xdr:cNvPr id="21" name="Line 3"/>
        <xdr:cNvSpPr>
          <a:spLocks noChangeShapeType="1"/>
        </xdr:cNvSpPr>
      </xdr:nvSpPr>
      <xdr:spPr>
        <a:xfrm>
          <a:off x="10349865" y="979170"/>
          <a:ext cx="0" cy="0"/>
        </a:xfrm>
        <a:prstGeom prst="line">
          <a:avLst/>
        </a:prstGeom>
        <a:noFill/>
        <a:ln w="9525">
          <a:solidFill>
            <a:srgbClr val="000000"/>
          </a:solidFill>
          <a:round/>
        </a:ln>
      </xdr:spPr>
    </xdr:sp>
    <xdr:clientData/>
  </xdr:twoCellAnchor>
</xdr:wsDr>
</file>

<file path=xl/drawings/drawing25.xml><?xml version="1.0" encoding="utf-8"?>
<xdr:wsDr xmlns:xdr="http://schemas.openxmlformats.org/drawingml/2006/spreadsheetDrawing" xmlns:r="http://schemas.openxmlformats.org/officeDocument/2006/relationships" xmlns:a="http://schemas.openxmlformats.org/drawingml/2006/main">
  <xdr:twoCellAnchor>
    <xdr:from>
      <xdr:col>4</xdr:col>
      <xdr:colOff>190500</xdr:colOff>
      <xdr:row>7</xdr:row>
      <xdr:rowOff>0</xdr:rowOff>
    </xdr:from>
    <xdr:to>
      <xdr:col>4</xdr:col>
      <xdr:colOff>190500</xdr:colOff>
      <xdr:row>7</xdr:row>
      <xdr:rowOff>0</xdr:rowOff>
    </xdr:to>
    <xdr:sp>
      <xdr:nvSpPr>
        <xdr:cNvPr id="2" name="Line 3"/>
        <xdr:cNvSpPr>
          <a:spLocks noChangeShapeType="1"/>
        </xdr:cNvSpPr>
      </xdr:nvSpPr>
      <xdr:spPr>
        <a:xfrm>
          <a:off x="5739130" y="1276350"/>
          <a:ext cx="0" cy="0"/>
        </a:xfrm>
        <a:prstGeom prst="line">
          <a:avLst/>
        </a:prstGeom>
        <a:noFill/>
        <a:ln w="9525">
          <a:solidFill>
            <a:srgbClr val="000000"/>
          </a:solidFill>
          <a:round/>
        </a:ln>
      </xdr:spPr>
    </xdr:sp>
    <xdr:clientData/>
  </xdr:twoCellAnchor>
  <xdr:twoCellAnchor>
    <xdr:from>
      <xdr:col>4</xdr:col>
      <xdr:colOff>190500</xdr:colOff>
      <xdr:row>7</xdr:row>
      <xdr:rowOff>0</xdr:rowOff>
    </xdr:from>
    <xdr:to>
      <xdr:col>4</xdr:col>
      <xdr:colOff>190500</xdr:colOff>
      <xdr:row>7</xdr:row>
      <xdr:rowOff>0</xdr:rowOff>
    </xdr:to>
    <xdr:sp>
      <xdr:nvSpPr>
        <xdr:cNvPr id="3" name="Line 3"/>
        <xdr:cNvSpPr>
          <a:spLocks noChangeShapeType="1"/>
        </xdr:cNvSpPr>
      </xdr:nvSpPr>
      <xdr:spPr>
        <a:xfrm>
          <a:off x="5739130" y="1276350"/>
          <a:ext cx="0" cy="0"/>
        </a:xfrm>
        <a:prstGeom prst="line">
          <a:avLst/>
        </a:prstGeom>
        <a:noFill/>
        <a:ln w="9525">
          <a:solidFill>
            <a:srgbClr val="000000"/>
          </a:solidFill>
          <a:round/>
        </a:ln>
      </xdr:spPr>
    </xdr:sp>
    <xdr:clientData/>
  </xdr:twoCellAnchor>
  <xdr:twoCellAnchor>
    <xdr:from>
      <xdr:col>4</xdr:col>
      <xdr:colOff>190500</xdr:colOff>
      <xdr:row>7</xdr:row>
      <xdr:rowOff>0</xdr:rowOff>
    </xdr:from>
    <xdr:to>
      <xdr:col>4</xdr:col>
      <xdr:colOff>190500</xdr:colOff>
      <xdr:row>7</xdr:row>
      <xdr:rowOff>0</xdr:rowOff>
    </xdr:to>
    <xdr:sp>
      <xdr:nvSpPr>
        <xdr:cNvPr id="4" name="Line 3"/>
        <xdr:cNvSpPr>
          <a:spLocks noChangeShapeType="1"/>
        </xdr:cNvSpPr>
      </xdr:nvSpPr>
      <xdr:spPr>
        <a:xfrm>
          <a:off x="5739130" y="1276350"/>
          <a:ext cx="0" cy="0"/>
        </a:xfrm>
        <a:prstGeom prst="line">
          <a:avLst/>
        </a:prstGeom>
        <a:noFill/>
        <a:ln w="9525">
          <a:solidFill>
            <a:srgbClr val="000000"/>
          </a:solidFill>
          <a:round/>
        </a:ln>
      </xdr:spPr>
    </xdr:sp>
    <xdr:clientData/>
  </xdr:twoCellAnchor>
</xdr:wsDr>
</file>

<file path=xl/drawings/drawing26.xml><?xml version="1.0" encoding="utf-8"?>
<xdr:wsDr xmlns:xdr="http://schemas.openxmlformats.org/drawingml/2006/spreadsheetDrawing" xmlns:r="http://schemas.openxmlformats.org/officeDocument/2006/relationships" xmlns:a="http://schemas.openxmlformats.org/drawingml/2006/main">
  <xdr:twoCellAnchor>
    <xdr:from>
      <xdr:col>6</xdr:col>
      <xdr:colOff>190500</xdr:colOff>
      <xdr:row>7</xdr:row>
      <xdr:rowOff>0</xdr:rowOff>
    </xdr:from>
    <xdr:to>
      <xdr:col>6</xdr:col>
      <xdr:colOff>190500</xdr:colOff>
      <xdr:row>7</xdr:row>
      <xdr:rowOff>0</xdr:rowOff>
    </xdr:to>
    <xdr:sp>
      <xdr:nvSpPr>
        <xdr:cNvPr id="2" name="Line 3"/>
        <xdr:cNvSpPr>
          <a:spLocks noChangeShapeType="1"/>
        </xdr:cNvSpPr>
      </xdr:nvSpPr>
      <xdr:spPr>
        <a:xfrm>
          <a:off x="7500620" y="1133475"/>
          <a:ext cx="0" cy="0"/>
        </a:xfrm>
        <a:prstGeom prst="line">
          <a:avLst/>
        </a:prstGeom>
        <a:noFill/>
        <a:ln w="9525">
          <a:solidFill>
            <a:srgbClr val="000000"/>
          </a:solidFill>
          <a:round/>
        </a:ln>
      </xdr:spPr>
    </xdr:sp>
    <xdr:clientData/>
  </xdr:twoCellAnchor>
</xdr:wsDr>
</file>

<file path=xl/drawings/drawing27.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21</xdr:row>
      <xdr:rowOff>31749</xdr:rowOff>
    </xdr:from>
    <xdr:to>
      <xdr:col>1</xdr:col>
      <xdr:colOff>431802</xdr:colOff>
      <xdr:row>23</xdr:row>
      <xdr:rowOff>404813</xdr:rowOff>
    </xdr:to>
    <xdr:sp>
      <xdr:nvSpPr>
        <xdr:cNvPr id="2" name="Right Brace 1"/>
        <xdr:cNvSpPr/>
      </xdr:nvSpPr>
      <xdr:spPr>
        <a:xfrm>
          <a:off x="2367280" y="6515735"/>
          <a:ext cx="431800" cy="114109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twoCellAnchor>
</xdr:wsDr>
</file>

<file path=xl/drawings/drawing28.xml><?xml version="1.0" encoding="utf-8"?>
<xdr:wsDr xmlns:xdr="http://schemas.openxmlformats.org/drawingml/2006/spreadsheetDrawing" xmlns:r="http://schemas.openxmlformats.org/officeDocument/2006/relationships" xmlns:a="http://schemas.openxmlformats.org/drawingml/2006/main">
  <xdr:twoCellAnchor>
    <xdr:from>
      <xdr:col>1</xdr:col>
      <xdr:colOff>190500</xdr:colOff>
      <xdr:row>3</xdr:row>
      <xdr:rowOff>0</xdr:rowOff>
    </xdr:from>
    <xdr:to>
      <xdr:col>1</xdr:col>
      <xdr:colOff>190500</xdr:colOff>
      <xdr:row>3</xdr:row>
      <xdr:rowOff>0</xdr:rowOff>
    </xdr:to>
    <xdr:sp>
      <xdr:nvSpPr>
        <xdr:cNvPr id="2" name="Line 1"/>
        <xdr:cNvSpPr>
          <a:spLocks noChangeShapeType="1"/>
        </xdr:cNvSpPr>
      </xdr:nvSpPr>
      <xdr:spPr>
        <a:xfrm>
          <a:off x="7129145" y="581025"/>
          <a:ext cx="0" cy="0"/>
        </a:xfrm>
        <a:prstGeom prst="line">
          <a:avLst/>
        </a:prstGeom>
        <a:noFill/>
        <a:ln w="9525">
          <a:solidFill>
            <a:srgbClr val="000000"/>
          </a:solidFill>
          <a:round/>
        </a:ln>
      </xdr:spPr>
    </xdr:sp>
    <xdr:clientData/>
  </xdr:twoCellAnchor>
  <xdr:twoCellAnchor>
    <xdr:from>
      <xdr:col>1</xdr:col>
      <xdr:colOff>190500</xdr:colOff>
      <xdr:row>9</xdr:row>
      <xdr:rowOff>0</xdr:rowOff>
    </xdr:from>
    <xdr:to>
      <xdr:col>1</xdr:col>
      <xdr:colOff>190500</xdr:colOff>
      <xdr:row>9</xdr:row>
      <xdr:rowOff>0</xdr:rowOff>
    </xdr:to>
    <xdr:sp>
      <xdr:nvSpPr>
        <xdr:cNvPr id="3" name="Line 2"/>
        <xdr:cNvSpPr>
          <a:spLocks noChangeShapeType="1"/>
        </xdr:cNvSpPr>
      </xdr:nvSpPr>
      <xdr:spPr>
        <a:xfrm>
          <a:off x="7129145" y="1083945"/>
          <a:ext cx="0" cy="0"/>
        </a:xfrm>
        <a:prstGeom prst="line">
          <a:avLst/>
        </a:prstGeom>
        <a:noFill/>
        <a:ln w="9525">
          <a:solidFill>
            <a:srgbClr val="000000"/>
          </a:solidFill>
          <a:round/>
        </a:ln>
      </xdr:spPr>
    </xdr:sp>
    <xdr:clientData/>
  </xdr:twoCellAnchor>
  <xdr:twoCellAnchor>
    <xdr:from>
      <xdr:col>1</xdr:col>
      <xdr:colOff>190500</xdr:colOff>
      <xdr:row>10</xdr:row>
      <xdr:rowOff>0</xdr:rowOff>
    </xdr:from>
    <xdr:to>
      <xdr:col>1</xdr:col>
      <xdr:colOff>190500</xdr:colOff>
      <xdr:row>10</xdr:row>
      <xdr:rowOff>0</xdr:rowOff>
    </xdr:to>
    <xdr:sp>
      <xdr:nvSpPr>
        <xdr:cNvPr id="4" name="Line 3"/>
        <xdr:cNvSpPr>
          <a:spLocks noChangeShapeType="1"/>
        </xdr:cNvSpPr>
      </xdr:nvSpPr>
      <xdr:spPr>
        <a:xfrm>
          <a:off x="7129145" y="1264920"/>
          <a:ext cx="0" cy="0"/>
        </a:xfrm>
        <a:prstGeom prst="line">
          <a:avLst/>
        </a:prstGeom>
        <a:noFill/>
        <a:ln w="9525">
          <a:solidFill>
            <a:srgbClr val="000000"/>
          </a:solidFill>
          <a:round/>
        </a:ln>
      </xdr:spPr>
    </xdr:sp>
    <xdr:clientData/>
  </xdr:twoCellAnchor>
  <xdr:twoCellAnchor>
    <xdr:from>
      <xdr:col>4</xdr:col>
      <xdr:colOff>190500</xdr:colOff>
      <xdr:row>10</xdr:row>
      <xdr:rowOff>0</xdr:rowOff>
    </xdr:from>
    <xdr:to>
      <xdr:col>4</xdr:col>
      <xdr:colOff>190500</xdr:colOff>
      <xdr:row>10</xdr:row>
      <xdr:rowOff>0</xdr:rowOff>
    </xdr:to>
    <xdr:sp>
      <xdr:nvSpPr>
        <xdr:cNvPr id="5" name="Line 3"/>
        <xdr:cNvSpPr>
          <a:spLocks noChangeShapeType="1"/>
        </xdr:cNvSpPr>
      </xdr:nvSpPr>
      <xdr:spPr>
        <a:xfrm>
          <a:off x="10388600" y="1264920"/>
          <a:ext cx="0" cy="0"/>
        </a:xfrm>
        <a:prstGeom prst="line">
          <a:avLst/>
        </a:prstGeom>
        <a:noFill/>
        <a:ln w="9525">
          <a:solidFill>
            <a:srgbClr val="000000"/>
          </a:solidFill>
          <a:round/>
        </a:ln>
      </xdr:spPr>
    </xdr:sp>
    <xdr:clientData/>
  </xdr:twoCellAnchor>
  <xdr:twoCellAnchor>
    <xdr:from>
      <xdr:col>1</xdr:col>
      <xdr:colOff>190500</xdr:colOff>
      <xdr:row>3</xdr:row>
      <xdr:rowOff>0</xdr:rowOff>
    </xdr:from>
    <xdr:to>
      <xdr:col>1</xdr:col>
      <xdr:colOff>190500</xdr:colOff>
      <xdr:row>3</xdr:row>
      <xdr:rowOff>0</xdr:rowOff>
    </xdr:to>
    <xdr:sp>
      <xdr:nvSpPr>
        <xdr:cNvPr id="6" name="Line 1"/>
        <xdr:cNvSpPr>
          <a:spLocks noChangeShapeType="1"/>
        </xdr:cNvSpPr>
      </xdr:nvSpPr>
      <xdr:spPr>
        <a:xfrm>
          <a:off x="7129145" y="581025"/>
          <a:ext cx="0" cy="0"/>
        </a:xfrm>
        <a:prstGeom prst="line">
          <a:avLst/>
        </a:prstGeom>
        <a:noFill/>
        <a:ln w="9525">
          <a:solidFill>
            <a:srgbClr val="000000"/>
          </a:solidFill>
          <a:round/>
        </a:ln>
      </xdr:spPr>
    </xdr:sp>
    <xdr:clientData/>
  </xdr:twoCellAnchor>
  <xdr:twoCellAnchor>
    <xdr:from>
      <xdr:col>1</xdr:col>
      <xdr:colOff>190500</xdr:colOff>
      <xdr:row>9</xdr:row>
      <xdr:rowOff>0</xdr:rowOff>
    </xdr:from>
    <xdr:to>
      <xdr:col>1</xdr:col>
      <xdr:colOff>190500</xdr:colOff>
      <xdr:row>9</xdr:row>
      <xdr:rowOff>0</xdr:rowOff>
    </xdr:to>
    <xdr:sp>
      <xdr:nvSpPr>
        <xdr:cNvPr id="7" name="Line 2"/>
        <xdr:cNvSpPr>
          <a:spLocks noChangeShapeType="1"/>
        </xdr:cNvSpPr>
      </xdr:nvSpPr>
      <xdr:spPr>
        <a:xfrm>
          <a:off x="7129145" y="1083945"/>
          <a:ext cx="0" cy="0"/>
        </a:xfrm>
        <a:prstGeom prst="line">
          <a:avLst/>
        </a:prstGeom>
        <a:noFill/>
        <a:ln w="9525">
          <a:solidFill>
            <a:srgbClr val="000000"/>
          </a:solidFill>
          <a:round/>
        </a:ln>
      </xdr:spPr>
    </xdr:sp>
    <xdr:clientData/>
  </xdr:twoCellAnchor>
  <xdr:twoCellAnchor>
    <xdr:from>
      <xdr:col>1</xdr:col>
      <xdr:colOff>190500</xdr:colOff>
      <xdr:row>10</xdr:row>
      <xdr:rowOff>0</xdr:rowOff>
    </xdr:from>
    <xdr:to>
      <xdr:col>1</xdr:col>
      <xdr:colOff>190500</xdr:colOff>
      <xdr:row>10</xdr:row>
      <xdr:rowOff>0</xdr:rowOff>
    </xdr:to>
    <xdr:sp>
      <xdr:nvSpPr>
        <xdr:cNvPr id="8" name="Line 3"/>
        <xdr:cNvSpPr>
          <a:spLocks noChangeShapeType="1"/>
        </xdr:cNvSpPr>
      </xdr:nvSpPr>
      <xdr:spPr>
        <a:xfrm>
          <a:off x="7129145" y="1264920"/>
          <a:ext cx="0" cy="0"/>
        </a:xfrm>
        <a:prstGeom prst="line">
          <a:avLst/>
        </a:prstGeom>
        <a:noFill/>
        <a:ln w="9525">
          <a:solidFill>
            <a:srgbClr val="000000"/>
          </a:solidFill>
          <a:round/>
        </a:ln>
      </xdr:spPr>
    </xdr:sp>
    <xdr:clientData/>
  </xdr:twoCellAnchor>
  <xdr:twoCellAnchor>
    <xdr:from>
      <xdr:col>4</xdr:col>
      <xdr:colOff>190500</xdr:colOff>
      <xdr:row>10</xdr:row>
      <xdr:rowOff>0</xdr:rowOff>
    </xdr:from>
    <xdr:to>
      <xdr:col>4</xdr:col>
      <xdr:colOff>190500</xdr:colOff>
      <xdr:row>10</xdr:row>
      <xdr:rowOff>0</xdr:rowOff>
    </xdr:to>
    <xdr:sp>
      <xdr:nvSpPr>
        <xdr:cNvPr id="9" name="Line 3"/>
        <xdr:cNvSpPr>
          <a:spLocks noChangeShapeType="1"/>
        </xdr:cNvSpPr>
      </xdr:nvSpPr>
      <xdr:spPr>
        <a:xfrm>
          <a:off x="10388600" y="1264920"/>
          <a:ext cx="0" cy="0"/>
        </a:xfrm>
        <a:prstGeom prst="line">
          <a:avLst/>
        </a:prstGeom>
        <a:noFill/>
        <a:ln w="9525">
          <a:solidFill>
            <a:srgbClr val="000000"/>
          </a:solidFill>
          <a:round/>
        </a:ln>
      </xdr:spPr>
    </xdr:sp>
    <xdr:clientData/>
  </xdr:twoCellAnchor>
  <xdr:twoCellAnchor>
    <xdr:from>
      <xdr:col>1</xdr:col>
      <xdr:colOff>190500</xdr:colOff>
      <xdr:row>9</xdr:row>
      <xdr:rowOff>0</xdr:rowOff>
    </xdr:from>
    <xdr:to>
      <xdr:col>1</xdr:col>
      <xdr:colOff>190500</xdr:colOff>
      <xdr:row>9</xdr:row>
      <xdr:rowOff>0</xdr:rowOff>
    </xdr:to>
    <xdr:sp>
      <xdr:nvSpPr>
        <xdr:cNvPr id="10" name="Line 2"/>
        <xdr:cNvSpPr>
          <a:spLocks noChangeShapeType="1"/>
        </xdr:cNvSpPr>
      </xdr:nvSpPr>
      <xdr:spPr>
        <a:xfrm>
          <a:off x="7129145" y="1083945"/>
          <a:ext cx="0" cy="0"/>
        </a:xfrm>
        <a:prstGeom prst="line">
          <a:avLst/>
        </a:prstGeom>
        <a:noFill/>
        <a:ln w="9525">
          <a:solidFill>
            <a:srgbClr val="000000"/>
          </a:solidFill>
          <a:round/>
        </a:ln>
      </xdr:spPr>
    </xdr:sp>
    <xdr:clientData/>
  </xdr:twoCellAnchor>
  <xdr:twoCellAnchor>
    <xdr:from>
      <xdr:col>1</xdr:col>
      <xdr:colOff>190500</xdr:colOff>
      <xdr:row>10</xdr:row>
      <xdr:rowOff>0</xdr:rowOff>
    </xdr:from>
    <xdr:to>
      <xdr:col>1</xdr:col>
      <xdr:colOff>190500</xdr:colOff>
      <xdr:row>10</xdr:row>
      <xdr:rowOff>0</xdr:rowOff>
    </xdr:to>
    <xdr:sp>
      <xdr:nvSpPr>
        <xdr:cNvPr id="11" name="Line 3"/>
        <xdr:cNvSpPr>
          <a:spLocks noChangeShapeType="1"/>
        </xdr:cNvSpPr>
      </xdr:nvSpPr>
      <xdr:spPr>
        <a:xfrm>
          <a:off x="7129145" y="1264920"/>
          <a:ext cx="0" cy="0"/>
        </a:xfrm>
        <a:prstGeom prst="line">
          <a:avLst/>
        </a:prstGeom>
        <a:noFill/>
        <a:ln w="9525">
          <a:solidFill>
            <a:srgbClr val="000000"/>
          </a:solidFill>
          <a:round/>
        </a:ln>
      </xdr:spPr>
    </xdr:sp>
    <xdr:clientData/>
  </xdr:twoCellAnchor>
  <xdr:twoCellAnchor>
    <xdr:from>
      <xdr:col>4</xdr:col>
      <xdr:colOff>190500</xdr:colOff>
      <xdr:row>10</xdr:row>
      <xdr:rowOff>0</xdr:rowOff>
    </xdr:from>
    <xdr:to>
      <xdr:col>4</xdr:col>
      <xdr:colOff>190500</xdr:colOff>
      <xdr:row>10</xdr:row>
      <xdr:rowOff>0</xdr:rowOff>
    </xdr:to>
    <xdr:sp>
      <xdr:nvSpPr>
        <xdr:cNvPr id="12" name="Line 3"/>
        <xdr:cNvSpPr>
          <a:spLocks noChangeShapeType="1"/>
        </xdr:cNvSpPr>
      </xdr:nvSpPr>
      <xdr:spPr>
        <a:xfrm>
          <a:off x="10388600" y="1264920"/>
          <a:ext cx="0" cy="0"/>
        </a:xfrm>
        <a:prstGeom prst="line">
          <a:avLst/>
        </a:prstGeom>
        <a:noFill/>
        <a:ln w="9525">
          <a:solidFill>
            <a:srgbClr val="000000"/>
          </a:solidFill>
          <a:round/>
        </a:ln>
      </xdr:spPr>
    </xdr:sp>
    <xdr:clientData/>
  </xdr:twoCellAnchor>
  <xdr:twoCellAnchor>
    <xdr:from>
      <xdr:col>1</xdr:col>
      <xdr:colOff>190500</xdr:colOff>
      <xdr:row>9</xdr:row>
      <xdr:rowOff>0</xdr:rowOff>
    </xdr:from>
    <xdr:to>
      <xdr:col>1</xdr:col>
      <xdr:colOff>190500</xdr:colOff>
      <xdr:row>9</xdr:row>
      <xdr:rowOff>0</xdr:rowOff>
    </xdr:to>
    <xdr:sp>
      <xdr:nvSpPr>
        <xdr:cNvPr id="13" name="Line 2"/>
        <xdr:cNvSpPr>
          <a:spLocks noChangeShapeType="1"/>
        </xdr:cNvSpPr>
      </xdr:nvSpPr>
      <xdr:spPr>
        <a:xfrm>
          <a:off x="7129145" y="1083945"/>
          <a:ext cx="0" cy="0"/>
        </a:xfrm>
        <a:prstGeom prst="line">
          <a:avLst/>
        </a:prstGeom>
        <a:noFill/>
        <a:ln w="9525">
          <a:solidFill>
            <a:srgbClr val="000000"/>
          </a:solidFill>
          <a:round/>
        </a:ln>
      </xdr:spPr>
    </xdr:sp>
    <xdr:clientData/>
  </xdr:twoCellAnchor>
  <xdr:twoCellAnchor>
    <xdr:from>
      <xdr:col>1</xdr:col>
      <xdr:colOff>190500</xdr:colOff>
      <xdr:row>10</xdr:row>
      <xdr:rowOff>0</xdr:rowOff>
    </xdr:from>
    <xdr:to>
      <xdr:col>1</xdr:col>
      <xdr:colOff>190500</xdr:colOff>
      <xdr:row>10</xdr:row>
      <xdr:rowOff>0</xdr:rowOff>
    </xdr:to>
    <xdr:sp>
      <xdr:nvSpPr>
        <xdr:cNvPr id="14" name="Line 3"/>
        <xdr:cNvSpPr>
          <a:spLocks noChangeShapeType="1"/>
        </xdr:cNvSpPr>
      </xdr:nvSpPr>
      <xdr:spPr>
        <a:xfrm>
          <a:off x="7129145" y="1264920"/>
          <a:ext cx="0" cy="0"/>
        </a:xfrm>
        <a:prstGeom prst="line">
          <a:avLst/>
        </a:prstGeom>
        <a:noFill/>
        <a:ln w="9525">
          <a:solidFill>
            <a:srgbClr val="000000"/>
          </a:solidFill>
          <a:round/>
        </a:ln>
      </xdr:spPr>
    </xdr:sp>
    <xdr:clientData/>
  </xdr:twoCellAnchor>
  <xdr:twoCellAnchor>
    <xdr:from>
      <xdr:col>4</xdr:col>
      <xdr:colOff>190500</xdr:colOff>
      <xdr:row>10</xdr:row>
      <xdr:rowOff>0</xdr:rowOff>
    </xdr:from>
    <xdr:to>
      <xdr:col>4</xdr:col>
      <xdr:colOff>190500</xdr:colOff>
      <xdr:row>10</xdr:row>
      <xdr:rowOff>0</xdr:rowOff>
    </xdr:to>
    <xdr:sp>
      <xdr:nvSpPr>
        <xdr:cNvPr id="15" name="Line 3"/>
        <xdr:cNvSpPr>
          <a:spLocks noChangeShapeType="1"/>
        </xdr:cNvSpPr>
      </xdr:nvSpPr>
      <xdr:spPr>
        <a:xfrm>
          <a:off x="10388600" y="1264920"/>
          <a:ext cx="0" cy="0"/>
        </a:xfrm>
        <a:prstGeom prst="line">
          <a:avLst/>
        </a:prstGeom>
        <a:noFill/>
        <a:ln w="9525">
          <a:solidFill>
            <a:srgbClr val="000000"/>
          </a:solidFill>
          <a:round/>
        </a:ln>
      </xdr:spPr>
    </xdr:sp>
    <xdr:clientData/>
  </xdr:twoCellAnchor>
  <xdr:twoCellAnchor>
    <xdr:from>
      <xdr:col>1</xdr:col>
      <xdr:colOff>190500</xdr:colOff>
      <xdr:row>9</xdr:row>
      <xdr:rowOff>0</xdr:rowOff>
    </xdr:from>
    <xdr:to>
      <xdr:col>1</xdr:col>
      <xdr:colOff>190500</xdr:colOff>
      <xdr:row>9</xdr:row>
      <xdr:rowOff>0</xdr:rowOff>
    </xdr:to>
    <xdr:sp>
      <xdr:nvSpPr>
        <xdr:cNvPr id="16" name="Line 2"/>
        <xdr:cNvSpPr>
          <a:spLocks noChangeShapeType="1"/>
        </xdr:cNvSpPr>
      </xdr:nvSpPr>
      <xdr:spPr>
        <a:xfrm>
          <a:off x="7129145" y="1083945"/>
          <a:ext cx="0" cy="0"/>
        </a:xfrm>
        <a:prstGeom prst="line">
          <a:avLst/>
        </a:prstGeom>
        <a:noFill/>
        <a:ln w="9525">
          <a:solidFill>
            <a:srgbClr val="000000"/>
          </a:solidFill>
          <a:round/>
        </a:ln>
      </xdr:spPr>
    </xdr:sp>
    <xdr:clientData/>
  </xdr:twoCellAnchor>
  <xdr:twoCellAnchor>
    <xdr:from>
      <xdr:col>1</xdr:col>
      <xdr:colOff>190500</xdr:colOff>
      <xdr:row>10</xdr:row>
      <xdr:rowOff>0</xdr:rowOff>
    </xdr:from>
    <xdr:to>
      <xdr:col>1</xdr:col>
      <xdr:colOff>190500</xdr:colOff>
      <xdr:row>10</xdr:row>
      <xdr:rowOff>0</xdr:rowOff>
    </xdr:to>
    <xdr:sp>
      <xdr:nvSpPr>
        <xdr:cNvPr id="17" name="Line 3"/>
        <xdr:cNvSpPr>
          <a:spLocks noChangeShapeType="1"/>
        </xdr:cNvSpPr>
      </xdr:nvSpPr>
      <xdr:spPr>
        <a:xfrm>
          <a:off x="7129145" y="1264920"/>
          <a:ext cx="0" cy="0"/>
        </a:xfrm>
        <a:prstGeom prst="line">
          <a:avLst/>
        </a:prstGeom>
        <a:noFill/>
        <a:ln w="9525">
          <a:solidFill>
            <a:srgbClr val="000000"/>
          </a:solidFill>
          <a:round/>
        </a:ln>
      </xdr:spPr>
    </xdr:sp>
    <xdr:clientData/>
  </xdr:twoCellAnchor>
  <xdr:twoCellAnchor>
    <xdr:from>
      <xdr:col>4</xdr:col>
      <xdr:colOff>190500</xdr:colOff>
      <xdr:row>10</xdr:row>
      <xdr:rowOff>0</xdr:rowOff>
    </xdr:from>
    <xdr:to>
      <xdr:col>4</xdr:col>
      <xdr:colOff>190500</xdr:colOff>
      <xdr:row>10</xdr:row>
      <xdr:rowOff>0</xdr:rowOff>
    </xdr:to>
    <xdr:sp>
      <xdr:nvSpPr>
        <xdr:cNvPr id="18" name="Line 3"/>
        <xdr:cNvSpPr>
          <a:spLocks noChangeShapeType="1"/>
        </xdr:cNvSpPr>
      </xdr:nvSpPr>
      <xdr:spPr>
        <a:xfrm>
          <a:off x="10388600" y="1264920"/>
          <a:ext cx="0" cy="0"/>
        </a:xfrm>
        <a:prstGeom prst="line">
          <a:avLst/>
        </a:prstGeom>
        <a:noFill/>
        <a:ln w="9525">
          <a:solidFill>
            <a:srgbClr val="000000"/>
          </a:solidFill>
          <a:round/>
        </a:ln>
      </xdr:spPr>
    </xdr:sp>
    <xdr:clientData/>
  </xdr:twoCellAnchor>
  <xdr:twoCellAnchor>
    <xdr:from>
      <xdr:col>1</xdr:col>
      <xdr:colOff>190500</xdr:colOff>
      <xdr:row>9</xdr:row>
      <xdr:rowOff>0</xdr:rowOff>
    </xdr:from>
    <xdr:to>
      <xdr:col>1</xdr:col>
      <xdr:colOff>190500</xdr:colOff>
      <xdr:row>9</xdr:row>
      <xdr:rowOff>0</xdr:rowOff>
    </xdr:to>
    <xdr:sp>
      <xdr:nvSpPr>
        <xdr:cNvPr id="19" name="Line 2"/>
        <xdr:cNvSpPr>
          <a:spLocks noChangeShapeType="1"/>
        </xdr:cNvSpPr>
      </xdr:nvSpPr>
      <xdr:spPr>
        <a:xfrm>
          <a:off x="7129145" y="1083945"/>
          <a:ext cx="0" cy="0"/>
        </a:xfrm>
        <a:prstGeom prst="line">
          <a:avLst/>
        </a:prstGeom>
        <a:noFill/>
        <a:ln w="9525">
          <a:solidFill>
            <a:srgbClr val="000000"/>
          </a:solidFill>
          <a:round/>
        </a:ln>
      </xdr:spPr>
    </xdr:sp>
    <xdr:clientData/>
  </xdr:twoCellAnchor>
  <xdr:twoCellAnchor>
    <xdr:from>
      <xdr:col>1</xdr:col>
      <xdr:colOff>190500</xdr:colOff>
      <xdr:row>10</xdr:row>
      <xdr:rowOff>0</xdr:rowOff>
    </xdr:from>
    <xdr:to>
      <xdr:col>1</xdr:col>
      <xdr:colOff>190500</xdr:colOff>
      <xdr:row>10</xdr:row>
      <xdr:rowOff>0</xdr:rowOff>
    </xdr:to>
    <xdr:sp>
      <xdr:nvSpPr>
        <xdr:cNvPr id="20" name="Line 3"/>
        <xdr:cNvSpPr>
          <a:spLocks noChangeShapeType="1"/>
        </xdr:cNvSpPr>
      </xdr:nvSpPr>
      <xdr:spPr>
        <a:xfrm>
          <a:off x="7129145" y="1264920"/>
          <a:ext cx="0" cy="0"/>
        </a:xfrm>
        <a:prstGeom prst="line">
          <a:avLst/>
        </a:prstGeom>
        <a:noFill/>
        <a:ln w="9525">
          <a:solidFill>
            <a:srgbClr val="000000"/>
          </a:solidFill>
          <a:round/>
        </a:ln>
      </xdr:spPr>
    </xdr:sp>
    <xdr:clientData/>
  </xdr:twoCellAnchor>
  <xdr:twoCellAnchor>
    <xdr:from>
      <xdr:col>4</xdr:col>
      <xdr:colOff>190500</xdr:colOff>
      <xdr:row>10</xdr:row>
      <xdr:rowOff>0</xdr:rowOff>
    </xdr:from>
    <xdr:to>
      <xdr:col>4</xdr:col>
      <xdr:colOff>190500</xdr:colOff>
      <xdr:row>10</xdr:row>
      <xdr:rowOff>0</xdr:rowOff>
    </xdr:to>
    <xdr:sp>
      <xdr:nvSpPr>
        <xdr:cNvPr id="21" name="Line 3"/>
        <xdr:cNvSpPr>
          <a:spLocks noChangeShapeType="1"/>
        </xdr:cNvSpPr>
      </xdr:nvSpPr>
      <xdr:spPr>
        <a:xfrm>
          <a:off x="10388600" y="1264920"/>
          <a:ext cx="0" cy="0"/>
        </a:xfrm>
        <a:prstGeom prst="line">
          <a:avLst/>
        </a:prstGeom>
        <a:noFill/>
        <a:ln w="9525">
          <a:solidFill>
            <a:srgbClr val="000000"/>
          </a:solidFill>
          <a:round/>
        </a:ln>
      </xdr:spPr>
    </xdr:sp>
    <xdr:clientData/>
  </xdr:twoCellAnchor>
  <xdr:twoCellAnchor>
    <xdr:from>
      <xdr:col>1</xdr:col>
      <xdr:colOff>190500</xdr:colOff>
      <xdr:row>9</xdr:row>
      <xdr:rowOff>0</xdr:rowOff>
    </xdr:from>
    <xdr:to>
      <xdr:col>1</xdr:col>
      <xdr:colOff>190500</xdr:colOff>
      <xdr:row>9</xdr:row>
      <xdr:rowOff>0</xdr:rowOff>
    </xdr:to>
    <xdr:sp>
      <xdr:nvSpPr>
        <xdr:cNvPr id="22" name="Line 2"/>
        <xdr:cNvSpPr>
          <a:spLocks noChangeShapeType="1"/>
        </xdr:cNvSpPr>
      </xdr:nvSpPr>
      <xdr:spPr>
        <a:xfrm>
          <a:off x="7129145" y="1083945"/>
          <a:ext cx="0" cy="0"/>
        </a:xfrm>
        <a:prstGeom prst="line">
          <a:avLst/>
        </a:prstGeom>
        <a:noFill/>
        <a:ln w="9525">
          <a:solidFill>
            <a:srgbClr val="000000"/>
          </a:solidFill>
          <a:round/>
        </a:ln>
      </xdr:spPr>
    </xdr:sp>
    <xdr:clientData/>
  </xdr:twoCellAnchor>
  <xdr:twoCellAnchor>
    <xdr:from>
      <xdr:col>1</xdr:col>
      <xdr:colOff>190500</xdr:colOff>
      <xdr:row>10</xdr:row>
      <xdr:rowOff>0</xdr:rowOff>
    </xdr:from>
    <xdr:to>
      <xdr:col>1</xdr:col>
      <xdr:colOff>190500</xdr:colOff>
      <xdr:row>10</xdr:row>
      <xdr:rowOff>0</xdr:rowOff>
    </xdr:to>
    <xdr:sp>
      <xdr:nvSpPr>
        <xdr:cNvPr id="23" name="Line 3"/>
        <xdr:cNvSpPr>
          <a:spLocks noChangeShapeType="1"/>
        </xdr:cNvSpPr>
      </xdr:nvSpPr>
      <xdr:spPr>
        <a:xfrm>
          <a:off x="7129145" y="1264920"/>
          <a:ext cx="0" cy="0"/>
        </a:xfrm>
        <a:prstGeom prst="line">
          <a:avLst/>
        </a:prstGeom>
        <a:noFill/>
        <a:ln w="9525">
          <a:solidFill>
            <a:srgbClr val="000000"/>
          </a:solidFill>
          <a:round/>
        </a:ln>
      </xdr:spPr>
    </xdr:sp>
    <xdr:clientData/>
  </xdr:twoCellAnchor>
  <xdr:twoCellAnchor>
    <xdr:from>
      <xdr:col>4</xdr:col>
      <xdr:colOff>190500</xdr:colOff>
      <xdr:row>10</xdr:row>
      <xdr:rowOff>0</xdr:rowOff>
    </xdr:from>
    <xdr:to>
      <xdr:col>4</xdr:col>
      <xdr:colOff>190500</xdr:colOff>
      <xdr:row>10</xdr:row>
      <xdr:rowOff>0</xdr:rowOff>
    </xdr:to>
    <xdr:sp>
      <xdr:nvSpPr>
        <xdr:cNvPr id="24" name="Line 3"/>
        <xdr:cNvSpPr>
          <a:spLocks noChangeShapeType="1"/>
        </xdr:cNvSpPr>
      </xdr:nvSpPr>
      <xdr:spPr>
        <a:xfrm>
          <a:off x="10388600" y="1264920"/>
          <a:ext cx="0" cy="0"/>
        </a:xfrm>
        <a:prstGeom prst="line">
          <a:avLst/>
        </a:prstGeom>
        <a:noFill/>
        <a:ln w="9525">
          <a:solidFill>
            <a:srgbClr val="000000"/>
          </a:solidFill>
          <a:round/>
        </a:ln>
      </xdr:spPr>
    </xdr:sp>
    <xdr:clientData/>
  </xdr:twoCellAnchor>
  <xdr:twoCellAnchor>
    <xdr:from>
      <xdr:col>1</xdr:col>
      <xdr:colOff>190500</xdr:colOff>
      <xdr:row>9</xdr:row>
      <xdr:rowOff>0</xdr:rowOff>
    </xdr:from>
    <xdr:to>
      <xdr:col>1</xdr:col>
      <xdr:colOff>190500</xdr:colOff>
      <xdr:row>9</xdr:row>
      <xdr:rowOff>0</xdr:rowOff>
    </xdr:to>
    <xdr:sp>
      <xdr:nvSpPr>
        <xdr:cNvPr id="25" name="Line 2"/>
        <xdr:cNvSpPr>
          <a:spLocks noChangeShapeType="1"/>
        </xdr:cNvSpPr>
      </xdr:nvSpPr>
      <xdr:spPr>
        <a:xfrm>
          <a:off x="7129145" y="1083945"/>
          <a:ext cx="0" cy="0"/>
        </a:xfrm>
        <a:prstGeom prst="line">
          <a:avLst/>
        </a:prstGeom>
        <a:noFill/>
        <a:ln w="9525">
          <a:solidFill>
            <a:srgbClr val="000000"/>
          </a:solidFill>
          <a:round/>
        </a:ln>
      </xdr:spPr>
    </xdr:sp>
    <xdr:clientData/>
  </xdr:twoCellAnchor>
  <xdr:twoCellAnchor>
    <xdr:from>
      <xdr:col>1</xdr:col>
      <xdr:colOff>190500</xdr:colOff>
      <xdr:row>10</xdr:row>
      <xdr:rowOff>0</xdr:rowOff>
    </xdr:from>
    <xdr:to>
      <xdr:col>1</xdr:col>
      <xdr:colOff>190500</xdr:colOff>
      <xdr:row>10</xdr:row>
      <xdr:rowOff>0</xdr:rowOff>
    </xdr:to>
    <xdr:sp>
      <xdr:nvSpPr>
        <xdr:cNvPr id="26" name="Line 3"/>
        <xdr:cNvSpPr>
          <a:spLocks noChangeShapeType="1"/>
        </xdr:cNvSpPr>
      </xdr:nvSpPr>
      <xdr:spPr>
        <a:xfrm>
          <a:off x="7129145" y="1264920"/>
          <a:ext cx="0" cy="0"/>
        </a:xfrm>
        <a:prstGeom prst="line">
          <a:avLst/>
        </a:prstGeom>
        <a:noFill/>
        <a:ln w="9525">
          <a:solidFill>
            <a:srgbClr val="000000"/>
          </a:solidFill>
          <a:round/>
        </a:ln>
      </xdr:spPr>
    </xdr:sp>
    <xdr:clientData/>
  </xdr:twoCellAnchor>
  <xdr:twoCellAnchor>
    <xdr:from>
      <xdr:col>4</xdr:col>
      <xdr:colOff>190500</xdr:colOff>
      <xdr:row>10</xdr:row>
      <xdr:rowOff>0</xdr:rowOff>
    </xdr:from>
    <xdr:to>
      <xdr:col>4</xdr:col>
      <xdr:colOff>190500</xdr:colOff>
      <xdr:row>10</xdr:row>
      <xdr:rowOff>0</xdr:rowOff>
    </xdr:to>
    <xdr:sp>
      <xdr:nvSpPr>
        <xdr:cNvPr id="27" name="Line 3"/>
        <xdr:cNvSpPr>
          <a:spLocks noChangeShapeType="1"/>
        </xdr:cNvSpPr>
      </xdr:nvSpPr>
      <xdr:spPr>
        <a:xfrm>
          <a:off x="10388600" y="1264920"/>
          <a:ext cx="0" cy="0"/>
        </a:xfrm>
        <a:prstGeom prst="line">
          <a:avLst/>
        </a:prstGeom>
        <a:noFill/>
        <a:ln w="9525">
          <a:solidFill>
            <a:srgbClr val="000000"/>
          </a:solidFill>
          <a:round/>
        </a:ln>
      </xdr:spPr>
    </xdr:sp>
    <xdr:clientData/>
  </xdr:twoCellAnchor>
</xdr:wsDr>
</file>

<file path=xl/drawings/drawing29.xml><?xml version="1.0" encoding="utf-8"?>
<xdr:wsDr xmlns:xdr="http://schemas.openxmlformats.org/drawingml/2006/spreadsheetDrawing" xmlns:r="http://schemas.openxmlformats.org/officeDocument/2006/relationships" xmlns:a="http://schemas.openxmlformats.org/drawingml/2006/main">
  <xdr:twoCellAnchor>
    <xdr:from>
      <xdr:col>2</xdr:col>
      <xdr:colOff>190500</xdr:colOff>
      <xdr:row>7</xdr:row>
      <xdr:rowOff>0</xdr:rowOff>
    </xdr:from>
    <xdr:to>
      <xdr:col>2</xdr:col>
      <xdr:colOff>190500</xdr:colOff>
      <xdr:row>7</xdr:row>
      <xdr:rowOff>0</xdr:rowOff>
    </xdr:to>
    <xdr:sp>
      <xdr:nvSpPr>
        <xdr:cNvPr id="2" name="Line 3"/>
        <xdr:cNvSpPr>
          <a:spLocks noChangeShapeType="1"/>
        </xdr:cNvSpPr>
      </xdr:nvSpPr>
      <xdr:spPr>
        <a:xfrm>
          <a:off x="5118735" y="1323975"/>
          <a:ext cx="0" cy="0"/>
        </a:xfrm>
        <a:prstGeom prst="line">
          <a:avLst/>
        </a:prstGeom>
        <a:noFill/>
        <a:ln w="9525">
          <a:solidFill>
            <a:srgbClr val="000000"/>
          </a:solidFill>
          <a:round/>
        </a:ln>
      </xdr:spPr>
    </xdr:sp>
    <xdr:clientData/>
  </xdr:twoCellAnchor>
  <xdr:twoCellAnchor>
    <xdr:from>
      <xdr:col>2</xdr:col>
      <xdr:colOff>190500</xdr:colOff>
      <xdr:row>7</xdr:row>
      <xdr:rowOff>0</xdr:rowOff>
    </xdr:from>
    <xdr:to>
      <xdr:col>2</xdr:col>
      <xdr:colOff>190500</xdr:colOff>
      <xdr:row>7</xdr:row>
      <xdr:rowOff>0</xdr:rowOff>
    </xdr:to>
    <xdr:sp>
      <xdr:nvSpPr>
        <xdr:cNvPr id="3" name="Line 3"/>
        <xdr:cNvSpPr>
          <a:spLocks noChangeShapeType="1"/>
        </xdr:cNvSpPr>
      </xdr:nvSpPr>
      <xdr:spPr>
        <a:xfrm>
          <a:off x="5118735" y="1323975"/>
          <a:ext cx="0" cy="0"/>
        </a:xfrm>
        <a:prstGeom prst="line">
          <a:avLst/>
        </a:prstGeom>
        <a:noFill/>
        <a:ln w="9525">
          <a:solidFill>
            <a:srgbClr val="000000"/>
          </a:solidFill>
          <a:round/>
        </a:ln>
      </xdr:spPr>
    </xdr:sp>
    <xdr:clientData/>
  </xdr:twoCellAnchor>
  <xdr:twoCellAnchor>
    <xdr:from>
      <xdr:col>2</xdr:col>
      <xdr:colOff>190500</xdr:colOff>
      <xdr:row>7</xdr:row>
      <xdr:rowOff>0</xdr:rowOff>
    </xdr:from>
    <xdr:to>
      <xdr:col>2</xdr:col>
      <xdr:colOff>190500</xdr:colOff>
      <xdr:row>7</xdr:row>
      <xdr:rowOff>0</xdr:rowOff>
    </xdr:to>
    <xdr:sp>
      <xdr:nvSpPr>
        <xdr:cNvPr id="4" name="Line 3"/>
        <xdr:cNvSpPr>
          <a:spLocks noChangeShapeType="1"/>
        </xdr:cNvSpPr>
      </xdr:nvSpPr>
      <xdr:spPr>
        <a:xfrm>
          <a:off x="5118735" y="1323975"/>
          <a:ext cx="0" cy="0"/>
        </a:xfrm>
        <a:prstGeom prst="line">
          <a:avLst/>
        </a:prstGeom>
        <a:noFill/>
        <a:ln w="9525">
          <a:solidFill>
            <a:srgbClr val="000000"/>
          </a:solidFill>
          <a:round/>
        </a:ln>
      </xdr:spPr>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6</xdr:col>
      <xdr:colOff>190500</xdr:colOff>
      <xdr:row>9</xdr:row>
      <xdr:rowOff>0</xdr:rowOff>
    </xdr:from>
    <xdr:to>
      <xdr:col>6</xdr:col>
      <xdr:colOff>190500</xdr:colOff>
      <xdr:row>9</xdr:row>
      <xdr:rowOff>0</xdr:rowOff>
    </xdr:to>
    <xdr:sp>
      <xdr:nvSpPr>
        <xdr:cNvPr id="2" name="Line 3"/>
        <xdr:cNvSpPr>
          <a:spLocks noChangeShapeType="1"/>
        </xdr:cNvSpPr>
      </xdr:nvSpPr>
      <xdr:spPr>
        <a:xfrm>
          <a:off x="5887085" y="1901190"/>
          <a:ext cx="0" cy="0"/>
        </a:xfrm>
        <a:prstGeom prst="line">
          <a:avLst/>
        </a:prstGeom>
        <a:noFill/>
        <a:ln w="9525">
          <a:solidFill>
            <a:srgbClr val="000000"/>
          </a:solidFill>
          <a:round/>
        </a:ln>
      </xdr:spPr>
    </xdr:sp>
    <xdr:clientData/>
  </xdr:twoCellAnchor>
  <xdr:twoCellAnchor>
    <xdr:from>
      <xdr:col>10</xdr:col>
      <xdr:colOff>190500</xdr:colOff>
      <xdr:row>9</xdr:row>
      <xdr:rowOff>0</xdr:rowOff>
    </xdr:from>
    <xdr:to>
      <xdr:col>10</xdr:col>
      <xdr:colOff>190500</xdr:colOff>
      <xdr:row>9</xdr:row>
      <xdr:rowOff>0</xdr:rowOff>
    </xdr:to>
    <xdr:sp>
      <xdr:nvSpPr>
        <xdr:cNvPr id="3" name="Line 3"/>
        <xdr:cNvSpPr>
          <a:spLocks noChangeShapeType="1"/>
        </xdr:cNvSpPr>
      </xdr:nvSpPr>
      <xdr:spPr>
        <a:xfrm>
          <a:off x="8945245" y="1901190"/>
          <a:ext cx="0" cy="0"/>
        </a:xfrm>
        <a:prstGeom prst="line">
          <a:avLst/>
        </a:prstGeom>
        <a:noFill/>
        <a:ln w="9525">
          <a:solidFill>
            <a:srgbClr val="000000"/>
          </a:solidFill>
          <a:round/>
        </a:ln>
      </xdr:spPr>
    </xdr:sp>
    <xdr:clientData/>
  </xdr:twoCellAnchor>
  <xdr:twoCellAnchor>
    <xdr:from>
      <xdr:col>2</xdr:col>
      <xdr:colOff>190500</xdr:colOff>
      <xdr:row>9</xdr:row>
      <xdr:rowOff>0</xdr:rowOff>
    </xdr:from>
    <xdr:to>
      <xdr:col>2</xdr:col>
      <xdr:colOff>190500</xdr:colOff>
      <xdr:row>9</xdr:row>
      <xdr:rowOff>0</xdr:rowOff>
    </xdr:to>
    <xdr:sp>
      <xdr:nvSpPr>
        <xdr:cNvPr id="4" name="Line 3"/>
        <xdr:cNvSpPr>
          <a:spLocks noChangeShapeType="1"/>
        </xdr:cNvSpPr>
      </xdr:nvSpPr>
      <xdr:spPr>
        <a:xfrm>
          <a:off x="2774950" y="1901190"/>
          <a:ext cx="0" cy="0"/>
        </a:xfrm>
        <a:prstGeom prst="line">
          <a:avLst/>
        </a:prstGeom>
        <a:noFill/>
        <a:ln w="9525">
          <a:solidFill>
            <a:srgbClr val="000000"/>
          </a:solidFill>
          <a:round/>
        </a:ln>
      </xdr:spPr>
    </xdr:sp>
    <xdr:clientData/>
  </xdr:twoCellAnchor>
  <xdr:twoCellAnchor>
    <xdr:from>
      <xdr:col>6</xdr:col>
      <xdr:colOff>190500</xdr:colOff>
      <xdr:row>9</xdr:row>
      <xdr:rowOff>0</xdr:rowOff>
    </xdr:from>
    <xdr:to>
      <xdr:col>6</xdr:col>
      <xdr:colOff>190500</xdr:colOff>
      <xdr:row>9</xdr:row>
      <xdr:rowOff>0</xdr:rowOff>
    </xdr:to>
    <xdr:sp>
      <xdr:nvSpPr>
        <xdr:cNvPr id="5" name="Line 3"/>
        <xdr:cNvSpPr>
          <a:spLocks noChangeShapeType="1"/>
        </xdr:cNvSpPr>
      </xdr:nvSpPr>
      <xdr:spPr>
        <a:xfrm>
          <a:off x="5887085" y="1901190"/>
          <a:ext cx="0" cy="0"/>
        </a:xfrm>
        <a:prstGeom prst="line">
          <a:avLst/>
        </a:prstGeom>
        <a:noFill/>
        <a:ln w="9525">
          <a:solidFill>
            <a:srgbClr val="000000"/>
          </a:solidFill>
          <a:round/>
        </a:ln>
      </xdr:spPr>
    </xdr:sp>
    <xdr:clientData/>
  </xdr:twoCellAnchor>
  <xdr:twoCellAnchor>
    <xdr:from>
      <xdr:col>10</xdr:col>
      <xdr:colOff>190500</xdr:colOff>
      <xdr:row>9</xdr:row>
      <xdr:rowOff>0</xdr:rowOff>
    </xdr:from>
    <xdr:to>
      <xdr:col>10</xdr:col>
      <xdr:colOff>190500</xdr:colOff>
      <xdr:row>9</xdr:row>
      <xdr:rowOff>0</xdr:rowOff>
    </xdr:to>
    <xdr:sp>
      <xdr:nvSpPr>
        <xdr:cNvPr id="6" name="Line 3"/>
        <xdr:cNvSpPr>
          <a:spLocks noChangeShapeType="1"/>
        </xdr:cNvSpPr>
      </xdr:nvSpPr>
      <xdr:spPr>
        <a:xfrm>
          <a:off x="8945245" y="1901190"/>
          <a:ext cx="0" cy="0"/>
        </a:xfrm>
        <a:prstGeom prst="line">
          <a:avLst/>
        </a:prstGeom>
        <a:noFill/>
        <a:ln w="9525">
          <a:solidFill>
            <a:srgbClr val="000000"/>
          </a:solidFill>
          <a:round/>
        </a:ln>
      </xdr:spPr>
    </xdr:sp>
    <xdr:clientData/>
  </xdr:twoCellAnchor>
  <xdr:twoCellAnchor>
    <xdr:from>
      <xdr:col>6</xdr:col>
      <xdr:colOff>190500</xdr:colOff>
      <xdr:row>9</xdr:row>
      <xdr:rowOff>0</xdr:rowOff>
    </xdr:from>
    <xdr:to>
      <xdr:col>6</xdr:col>
      <xdr:colOff>190500</xdr:colOff>
      <xdr:row>9</xdr:row>
      <xdr:rowOff>0</xdr:rowOff>
    </xdr:to>
    <xdr:sp>
      <xdr:nvSpPr>
        <xdr:cNvPr id="7" name="Line 3"/>
        <xdr:cNvSpPr>
          <a:spLocks noChangeShapeType="1"/>
        </xdr:cNvSpPr>
      </xdr:nvSpPr>
      <xdr:spPr>
        <a:xfrm>
          <a:off x="5887085" y="1901190"/>
          <a:ext cx="0" cy="0"/>
        </a:xfrm>
        <a:prstGeom prst="line">
          <a:avLst/>
        </a:prstGeom>
        <a:noFill/>
        <a:ln w="9525">
          <a:solidFill>
            <a:srgbClr val="000000"/>
          </a:solidFill>
          <a:round/>
        </a:ln>
      </xdr:spPr>
    </xdr:sp>
    <xdr:clientData/>
  </xdr:twoCellAnchor>
  <xdr:twoCellAnchor>
    <xdr:from>
      <xdr:col>10</xdr:col>
      <xdr:colOff>988219</xdr:colOff>
      <xdr:row>9</xdr:row>
      <xdr:rowOff>0</xdr:rowOff>
    </xdr:from>
    <xdr:to>
      <xdr:col>10</xdr:col>
      <xdr:colOff>988219</xdr:colOff>
      <xdr:row>9</xdr:row>
      <xdr:rowOff>0</xdr:rowOff>
    </xdr:to>
    <xdr:sp>
      <xdr:nvSpPr>
        <xdr:cNvPr id="8" name="Line 3"/>
        <xdr:cNvSpPr>
          <a:spLocks noChangeShapeType="1"/>
        </xdr:cNvSpPr>
      </xdr:nvSpPr>
      <xdr:spPr>
        <a:xfrm>
          <a:off x="9742805" y="1901190"/>
          <a:ext cx="0" cy="0"/>
        </a:xfrm>
        <a:prstGeom prst="line">
          <a:avLst/>
        </a:prstGeom>
        <a:noFill/>
        <a:ln w="9525">
          <a:solidFill>
            <a:srgbClr val="000000"/>
          </a:solidFill>
          <a:round/>
        </a:ln>
      </xdr:spPr>
    </xdr:sp>
    <xdr:clientData/>
  </xdr:twoCellAnchor>
  <xdr:twoCellAnchor>
    <xdr:from>
      <xdr:col>6</xdr:col>
      <xdr:colOff>190500</xdr:colOff>
      <xdr:row>9</xdr:row>
      <xdr:rowOff>0</xdr:rowOff>
    </xdr:from>
    <xdr:to>
      <xdr:col>6</xdr:col>
      <xdr:colOff>190500</xdr:colOff>
      <xdr:row>9</xdr:row>
      <xdr:rowOff>0</xdr:rowOff>
    </xdr:to>
    <xdr:sp>
      <xdr:nvSpPr>
        <xdr:cNvPr id="9" name="Line 3"/>
        <xdr:cNvSpPr>
          <a:spLocks noChangeShapeType="1"/>
        </xdr:cNvSpPr>
      </xdr:nvSpPr>
      <xdr:spPr>
        <a:xfrm>
          <a:off x="5887085" y="1901190"/>
          <a:ext cx="0" cy="0"/>
        </a:xfrm>
        <a:prstGeom prst="line">
          <a:avLst/>
        </a:prstGeom>
        <a:noFill/>
        <a:ln w="9525">
          <a:solidFill>
            <a:srgbClr val="000000"/>
          </a:solidFill>
          <a:round/>
        </a:ln>
      </xdr:spPr>
    </xdr:sp>
    <xdr:clientData/>
  </xdr:twoCellAnchor>
  <xdr:twoCellAnchor>
    <xdr:from>
      <xdr:col>6</xdr:col>
      <xdr:colOff>190500</xdr:colOff>
      <xdr:row>9</xdr:row>
      <xdr:rowOff>0</xdr:rowOff>
    </xdr:from>
    <xdr:to>
      <xdr:col>6</xdr:col>
      <xdr:colOff>190500</xdr:colOff>
      <xdr:row>9</xdr:row>
      <xdr:rowOff>0</xdr:rowOff>
    </xdr:to>
    <xdr:sp>
      <xdr:nvSpPr>
        <xdr:cNvPr id="10" name="Line 3"/>
        <xdr:cNvSpPr>
          <a:spLocks noChangeShapeType="1"/>
        </xdr:cNvSpPr>
      </xdr:nvSpPr>
      <xdr:spPr>
        <a:xfrm>
          <a:off x="5887085" y="1901190"/>
          <a:ext cx="0" cy="0"/>
        </a:xfrm>
        <a:prstGeom prst="line">
          <a:avLst/>
        </a:prstGeom>
        <a:noFill/>
        <a:ln w="9525">
          <a:solidFill>
            <a:srgbClr val="000000"/>
          </a:solidFill>
          <a:round/>
        </a:ln>
      </xdr:spPr>
    </xdr:sp>
    <xdr:clientData/>
  </xdr:twoCellAnchor>
  <xdr:twoCellAnchor>
    <xdr:from>
      <xdr:col>10</xdr:col>
      <xdr:colOff>190500</xdr:colOff>
      <xdr:row>9</xdr:row>
      <xdr:rowOff>0</xdr:rowOff>
    </xdr:from>
    <xdr:to>
      <xdr:col>10</xdr:col>
      <xdr:colOff>190500</xdr:colOff>
      <xdr:row>9</xdr:row>
      <xdr:rowOff>0</xdr:rowOff>
    </xdr:to>
    <xdr:sp>
      <xdr:nvSpPr>
        <xdr:cNvPr id="11" name="Line 3"/>
        <xdr:cNvSpPr>
          <a:spLocks noChangeShapeType="1"/>
        </xdr:cNvSpPr>
      </xdr:nvSpPr>
      <xdr:spPr>
        <a:xfrm>
          <a:off x="8945245" y="1901190"/>
          <a:ext cx="0" cy="0"/>
        </a:xfrm>
        <a:prstGeom prst="line">
          <a:avLst/>
        </a:prstGeom>
        <a:noFill/>
        <a:ln w="9525">
          <a:solidFill>
            <a:srgbClr val="000000"/>
          </a:solidFill>
          <a:round/>
        </a:ln>
      </xdr:spPr>
    </xdr:sp>
    <xdr:clientData/>
  </xdr:twoCellAnchor>
</xdr:wsDr>
</file>

<file path=xl/drawings/drawing30.xml><?xml version="1.0" encoding="utf-8"?>
<xdr:wsDr xmlns:xdr="http://schemas.openxmlformats.org/drawingml/2006/spreadsheetDrawing" xmlns:r="http://schemas.openxmlformats.org/officeDocument/2006/relationships" xmlns:a="http://schemas.openxmlformats.org/drawingml/2006/main">
  <xdr:twoCellAnchor>
    <xdr:from>
      <xdr:col>5</xdr:col>
      <xdr:colOff>190500</xdr:colOff>
      <xdr:row>7</xdr:row>
      <xdr:rowOff>0</xdr:rowOff>
    </xdr:from>
    <xdr:to>
      <xdr:col>5</xdr:col>
      <xdr:colOff>190500</xdr:colOff>
      <xdr:row>7</xdr:row>
      <xdr:rowOff>0</xdr:rowOff>
    </xdr:to>
    <xdr:sp>
      <xdr:nvSpPr>
        <xdr:cNvPr id="2" name="Line 3"/>
        <xdr:cNvSpPr>
          <a:spLocks noChangeShapeType="1"/>
        </xdr:cNvSpPr>
      </xdr:nvSpPr>
      <xdr:spPr>
        <a:xfrm>
          <a:off x="7525385" y="1133475"/>
          <a:ext cx="0" cy="0"/>
        </a:xfrm>
        <a:prstGeom prst="line">
          <a:avLst/>
        </a:prstGeom>
        <a:noFill/>
        <a:ln w="9525">
          <a:solidFill>
            <a:srgbClr val="000000"/>
          </a:solidFill>
          <a:round/>
        </a:ln>
      </xdr:spPr>
    </xdr:sp>
    <xdr:clientData/>
  </xdr:twoCellAnchor>
</xdr:wsDr>
</file>

<file path=xl/drawings/drawing31.xml><?xml version="1.0" encoding="utf-8"?>
<xdr:wsDr xmlns:xdr="http://schemas.openxmlformats.org/drawingml/2006/spreadsheetDrawing" xmlns:r="http://schemas.openxmlformats.org/officeDocument/2006/relationships" xmlns:a="http://schemas.openxmlformats.org/drawingml/2006/main">
  <xdr:twoCellAnchor>
    <xdr:from>
      <xdr:col>2</xdr:col>
      <xdr:colOff>173182</xdr:colOff>
      <xdr:row>27</xdr:row>
      <xdr:rowOff>20086</xdr:rowOff>
    </xdr:from>
    <xdr:to>
      <xdr:col>2</xdr:col>
      <xdr:colOff>450369</xdr:colOff>
      <xdr:row>28</xdr:row>
      <xdr:rowOff>278590</xdr:rowOff>
    </xdr:to>
    <xdr:sp>
      <xdr:nvSpPr>
        <xdr:cNvPr id="2" name="Right Brace 1"/>
        <xdr:cNvSpPr/>
      </xdr:nvSpPr>
      <xdr:spPr>
        <a:xfrm>
          <a:off x="2430780" y="7203440"/>
          <a:ext cx="277495" cy="58801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twoCellAnchor>
  <xdr:twoCellAnchor>
    <xdr:from>
      <xdr:col>2</xdr:col>
      <xdr:colOff>173182</xdr:colOff>
      <xdr:row>13</xdr:row>
      <xdr:rowOff>45027</xdr:rowOff>
    </xdr:from>
    <xdr:to>
      <xdr:col>2</xdr:col>
      <xdr:colOff>450369</xdr:colOff>
      <xdr:row>14</xdr:row>
      <xdr:rowOff>318771</xdr:rowOff>
    </xdr:to>
    <xdr:sp>
      <xdr:nvSpPr>
        <xdr:cNvPr id="3" name="Right Brace 2"/>
        <xdr:cNvSpPr/>
      </xdr:nvSpPr>
      <xdr:spPr>
        <a:xfrm>
          <a:off x="2430780" y="2865755"/>
          <a:ext cx="277495" cy="60388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twoCellAnchor>
  <xdr:twoCellAnchor>
    <xdr:from>
      <xdr:col>2</xdr:col>
      <xdr:colOff>173182</xdr:colOff>
      <xdr:row>16</xdr:row>
      <xdr:rowOff>6926</xdr:rowOff>
    </xdr:from>
    <xdr:to>
      <xdr:col>2</xdr:col>
      <xdr:colOff>450369</xdr:colOff>
      <xdr:row>17</xdr:row>
      <xdr:rowOff>280670</xdr:rowOff>
    </xdr:to>
    <xdr:sp>
      <xdr:nvSpPr>
        <xdr:cNvPr id="4" name="Right Brace 3"/>
        <xdr:cNvSpPr/>
      </xdr:nvSpPr>
      <xdr:spPr>
        <a:xfrm>
          <a:off x="2430780" y="3608705"/>
          <a:ext cx="277495" cy="60388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twoCellAnchor>
  <xdr:twoCellAnchor>
    <xdr:from>
      <xdr:col>2</xdr:col>
      <xdr:colOff>173182</xdr:colOff>
      <xdr:row>13</xdr:row>
      <xdr:rowOff>45027</xdr:rowOff>
    </xdr:from>
    <xdr:to>
      <xdr:col>2</xdr:col>
      <xdr:colOff>450369</xdr:colOff>
      <xdr:row>14</xdr:row>
      <xdr:rowOff>318771</xdr:rowOff>
    </xdr:to>
    <xdr:sp>
      <xdr:nvSpPr>
        <xdr:cNvPr id="5" name="Right Brace 4"/>
        <xdr:cNvSpPr/>
      </xdr:nvSpPr>
      <xdr:spPr>
        <a:xfrm>
          <a:off x="2430780" y="2865755"/>
          <a:ext cx="277495" cy="60388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twoCellAnchor>
</xdr:wsDr>
</file>

<file path=xl/drawings/drawing32.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14</xdr:row>
      <xdr:rowOff>1209798</xdr:rowOff>
    </xdr:from>
    <xdr:to>
      <xdr:col>1</xdr:col>
      <xdr:colOff>294409</xdr:colOff>
      <xdr:row>16</xdr:row>
      <xdr:rowOff>1000124</xdr:rowOff>
    </xdr:to>
    <xdr:sp>
      <xdr:nvSpPr>
        <xdr:cNvPr id="2" name="Right Brace 1"/>
        <xdr:cNvSpPr/>
      </xdr:nvSpPr>
      <xdr:spPr>
        <a:xfrm>
          <a:off x="2607945" y="4916805"/>
          <a:ext cx="294005" cy="217297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twoCellAnchor>
</xdr:wsDr>
</file>

<file path=xl/drawings/drawing33.xml><?xml version="1.0" encoding="utf-8"?>
<xdr:wsDr xmlns:xdr="http://schemas.openxmlformats.org/drawingml/2006/spreadsheetDrawing" xmlns:r="http://schemas.openxmlformats.org/officeDocument/2006/relationships" xmlns:a="http://schemas.openxmlformats.org/drawingml/2006/main">
  <xdr:twoCellAnchor>
    <xdr:from>
      <xdr:col>1</xdr:col>
      <xdr:colOff>190500</xdr:colOff>
      <xdr:row>4</xdr:row>
      <xdr:rowOff>0</xdr:rowOff>
    </xdr:from>
    <xdr:to>
      <xdr:col>1</xdr:col>
      <xdr:colOff>190500</xdr:colOff>
      <xdr:row>4</xdr:row>
      <xdr:rowOff>0</xdr:rowOff>
    </xdr:to>
    <xdr:sp>
      <xdr:nvSpPr>
        <xdr:cNvPr id="2" name="Line 1"/>
        <xdr:cNvSpPr>
          <a:spLocks noChangeShapeType="1"/>
        </xdr:cNvSpPr>
      </xdr:nvSpPr>
      <xdr:spPr>
        <a:xfrm>
          <a:off x="6430645" y="681990"/>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3" name="Line 2"/>
        <xdr:cNvSpPr>
          <a:spLocks noChangeShapeType="1"/>
        </xdr:cNvSpPr>
      </xdr:nvSpPr>
      <xdr:spPr>
        <a:xfrm>
          <a:off x="6430645" y="775335"/>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4" name="Line 3"/>
        <xdr:cNvSpPr>
          <a:spLocks noChangeShapeType="1"/>
        </xdr:cNvSpPr>
      </xdr:nvSpPr>
      <xdr:spPr>
        <a:xfrm>
          <a:off x="6430645" y="956310"/>
          <a:ext cx="0" cy="0"/>
        </a:xfrm>
        <a:prstGeom prst="line">
          <a:avLst/>
        </a:prstGeom>
        <a:noFill/>
        <a:ln w="9525">
          <a:solidFill>
            <a:srgbClr val="000000"/>
          </a:solidFill>
          <a:round/>
        </a:ln>
      </xdr:spPr>
    </xdr:sp>
    <xdr:clientData/>
  </xdr:twoCellAnchor>
  <xdr:twoCellAnchor>
    <xdr:from>
      <xdr:col>4</xdr:col>
      <xdr:colOff>190500</xdr:colOff>
      <xdr:row>7</xdr:row>
      <xdr:rowOff>0</xdr:rowOff>
    </xdr:from>
    <xdr:to>
      <xdr:col>4</xdr:col>
      <xdr:colOff>190500</xdr:colOff>
      <xdr:row>7</xdr:row>
      <xdr:rowOff>0</xdr:rowOff>
    </xdr:to>
    <xdr:sp>
      <xdr:nvSpPr>
        <xdr:cNvPr id="5" name="Line 3"/>
        <xdr:cNvSpPr>
          <a:spLocks noChangeShapeType="1"/>
        </xdr:cNvSpPr>
      </xdr:nvSpPr>
      <xdr:spPr>
        <a:xfrm>
          <a:off x="10273030" y="956310"/>
          <a:ext cx="0" cy="0"/>
        </a:xfrm>
        <a:prstGeom prst="line">
          <a:avLst/>
        </a:prstGeom>
        <a:noFill/>
        <a:ln w="9525">
          <a:solidFill>
            <a:srgbClr val="000000"/>
          </a:solidFill>
          <a:round/>
        </a:ln>
      </xdr:spPr>
    </xdr:sp>
    <xdr:clientData/>
  </xdr:twoCellAnchor>
  <xdr:twoCellAnchor>
    <xdr:from>
      <xdr:col>1</xdr:col>
      <xdr:colOff>190500</xdr:colOff>
      <xdr:row>4</xdr:row>
      <xdr:rowOff>0</xdr:rowOff>
    </xdr:from>
    <xdr:to>
      <xdr:col>1</xdr:col>
      <xdr:colOff>190500</xdr:colOff>
      <xdr:row>4</xdr:row>
      <xdr:rowOff>0</xdr:rowOff>
    </xdr:to>
    <xdr:sp>
      <xdr:nvSpPr>
        <xdr:cNvPr id="6" name="Line 1"/>
        <xdr:cNvSpPr>
          <a:spLocks noChangeShapeType="1"/>
        </xdr:cNvSpPr>
      </xdr:nvSpPr>
      <xdr:spPr>
        <a:xfrm>
          <a:off x="6430645" y="681990"/>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7" name="Line 2"/>
        <xdr:cNvSpPr>
          <a:spLocks noChangeShapeType="1"/>
        </xdr:cNvSpPr>
      </xdr:nvSpPr>
      <xdr:spPr>
        <a:xfrm>
          <a:off x="6430645" y="775335"/>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8" name="Line 3"/>
        <xdr:cNvSpPr>
          <a:spLocks noChangeShapeType="1"/>
        </xdr:cNvSpPr>
      </xdr:nvSpPr>
      <xdr:spPr>
        <a:xfrm>
          <a:off x="6430645" y="956310"/>
          <a:ext cx="0" cy="0"/>
        </a:xfrm>
        <a:prstGeom prst="line">
          <a:avLst/>
        </a:prstGeom>
        <a:noFill/>
        <a:ln w="9525">
          <a:solidFill>
            <a:srgbClr val="000000"/>
          </a:solidFill>
          <a:round/>
        </a:ln>
      </xdr:spPr>
    </xdr:sp>
    <xdr:clientData/>
  </xdr:twoCellAnchor>
  <xdr:twoCellAnchor>
    <xdr:from>
      <xdr:col>4</xdr:col>
      <xdr:colOff>190500</xdr:colOff>
      <xdr:row>7</xdr:row>
      <xdr:rowOff>0</xdr:rowOff>
    </xdr:from>
    <xdr:to>
      <xdr:col>4</xdr:col>
      <xdr:colOff>190500</xdr:colOff>
      <xdr:row>7</xdr:row>
      <xdr:rowOff>0</xdr:rowOff>
    </xdr:to>
    <xdr:sp>
      <xdr:nvSpPr>
        <xdr:cNvPr id="9" name="Line 3"/>
        <xdr:cNvSpPr>
          <a:spLocks noChangeShapeType="1"/>
        </xdr:cNvSpPr>
      </xdr:nvSpPr>
      <xdr:spPr>
        <a:xfrm>
          <a:off x="10273030" y="956310"/>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10" name="Line 2"/>
        <xdr:cNvSpPr>
          <a:spLocks noChangeShapeType="1"/>
        </xdr:cNvSpPr>
      </xdr:nvSpPr>
      <xdr:spPr>
        <a:xfrm>
          <a:off x="6430645" y="775335"/>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11" name="Line 3"/>
        <xdr:cNvSpPr>
          <a:spLocks noChangeShapeType="1"/>
        </xdr:cNvSpPr>
      </xdr:nvSpPr>
      <xdr:spPr>
        <a:xfrm>
          <a:off x="6430645" y="956310"/>
          <a:ext cx="0" cy="0"/>
        </a:xfrm>
        <a:prstGeom prst="line">
          <a:avLst/>
        </a:prstGeom>
        <a:noFill/>
        <a:ln w="9525">
          <a:solidFill>
            <a:srgbClr val="000000"/>
          </a:solidFill>
          <a:round/>
        </a:ln>
      </xdr:spPr>
    </xdr:sp>
    <xdr:clientData/>
  </xdr:twoCellAnchor>
  <xdr:twoCellAnchor>
    <xdr:from>
      <xdr:col>4</xdr:col>
      <xdr:colOff>190500</xdr:colOff>
      <xdr:row>7</xdr:row>
      <xdr:rowOff>0</xdr:rowOff>
    </xdr:from>
    <xdr:to>
      <xdr:col>4</xdr:col>
      <xdr:colOff>190500</xdr:colOff>
      <xdr:row>7</xdr:row>
      <xdr:rowOff>0</xdr:rowOff>
    </xdr:to>
    <xdr:sp>
      <xdr:nvSpPr>
        <xdr:cNvPr id="12" name="Line 3"/>
        <xdr:cNvSpPr>
          <a:spLocks noChangeShapeType="1"/>
        </xdr:cNvSpPr>
      </xdr:nvSpPr>
      <xdr:spPr>
        <a:xfrm>
          <a:off x="10273030" y="956310"/>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13" name="Line 2"/>
        <xdr:cNvSpPr>
          <a:spLocks noChangeShapeType="1"/>
        </xdr:cNvSpPr>
      </xdr:nvSpPr>
      <xdr:spPr>
        <a:xfrm>
          <a:off x="6430645" y="775335"/>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14" name="Line 3"/>
        <xdr:cNvSpPr>
          <a:spLocks noChangeShapeType="1"/>
        </xdr:cNvSpPr>
      </xdr:nvSpPr>
      <xdr:spPr>
        <a:xfrm>
          <a:off x="6430645" y="956310"/>
          <a:ext cx="0" cy="0"/>
        </a:xfrm>
        <a:prstGeom prst="line">
          <a:avLst/>
        </a:prstGeom>
        <a:noFill/>
        <a:ln w="9525">
          <a:solidFill>
            <a:srgbClr val="000000"/>
          </a:solidFill>
          <a:round/>
        </a:ln>
      </xdr:spPr>
    </xdr:sp>
    <xdr:clientData/>
  </xdr:twoCellAnchor>
  <xdr:twoCellAnchor>
    <xdr:from>
      <xdr:col>4</xdr:col>
      <xdr:colOff>190500</xdr:colOff>
      <xdr:row>7</xdr:row>
      <xdr:rowOff>0</xdr:rowOff>
    </xdr:from>
    <xdr:to>
      <xdr:col>4</xdr:col>
      <xdr:colOff>190500</xdr:colOff>
      <xdr:row>7</xdr:row>
      <xdr:rowOff>0</xdr:rowOff>
    </xdr:to>
    <xdr:sp>
      <xdr:nvSpPr>
        <xdr:cNvPr id="15" name="Line 3"/>
        <xdr:cNvSpPr>
          <a:spLocks noChangeShapeType="1"/>
        </xdr:cNvSpPr>
      </xdr:nvSpPr>
      <xdr:spPr>
        <a:xfrm>
          <a:off x="10273030" y="956310"/>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16" name="Line 2"/>
        <xdr:cNvSpPr>
          <a:spLocks noChangeShapeType="1"/>
        </xdr:cNvSpPr>
      </xdr:nvSpPr>
      <xdr:spPr>
        <a:xfrm>
          <a:off x="6430645" y="775335"/>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17" name="Line 3"/>
        <xdr:cNvSpPr>
          <a:spLocks noChangeShapeType="1"/>
        </xdr:cNvSpPr>
      </xdr:nvSpPr>
      <xdr:spPr>
        <a:xfrm>
          <a:off x="6430645" y="956310"/>
          <a:ext cx="0" cy="0"/>
        </a:xfrm>
        <a:prstGeom prst="line">
          <a:avLst/>
        </a:prstGeom>
        <a:noFill/>
        <a:ln w="9525">
          <a:solidFill>
            <a:srgbClr val="000000"/>
          </a:solidFill>
          <a:round/>
        </a:ln>
      </xdr:spPr>
    </xdr:sp>
    <xdr:clientData/>
  </xdr:twoCellAnchor>
  <xdr:twoCellAnchor>
    <xdr:from>
      <xdr:col>4</xdr:col>
      <xdr:colOff>190500</xdr:colOff>
      <xdr:row>7</xdr:row>
      <xdr:rowOff>0</xdr:rowOff>
    </xdr:from>
    <xdr:to>
      <xdr:col>4</xdr:col>
      <xdr:colOff>190500</xdr:colOff>
      <xdr:row>7</xdr:row>
      <xdr:rowOff>0</xdr:rowOff>
    </xdr:to>
    <xdr:sp>
      <xdr:nvSpPr>
        <xdr:cNvPr id="18" name="Line 3"/>
        <xdr:cNvSpPr>
          <a:spLocks noChangeShapeType="1"/>
        </xdr:cNvSpPr>
      </xdr:nvSpPr>
      <xdr:spPr>
        <a:xfrm>
          <a:off x="10273030" y="956310"/>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19" name="Line 2"/>
        <xdr:cNvSpPr>
          <a:spLocks noChangeShapeType="1"/>
        </xdr:cNvSpPr>
      </xdr:nvSpPr>
      <xdr:spPr>
        <a:xfrm>
          <a:off x="6430645" y="775335"/>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20" name="Line 3"/>
        <xdr:cNvSpPr>
          <a:spLocks noChangeShapeType="1"/>
        </xdr:cNvSpPr>
      </xdr:nvSpPr>
      <xdr:spPr>
        <a:xfrm>
          <a:off x="6430645" y="956310"/>
          <a:ext cx="0" cy="0"/>
        </a:xfrm>
        <a:prstGeom prst="line">
          <a:avLst/>
        </a:prstGeom>
        <a:noFill/>
        <a:ln w="9525">
          <a:solidFill>
            <a:srgbClr val="000000"/>
          </a:solidFill>
          <a:round/>
        </a:ln>
      </xdr:spPr>
    </xdr:sp>
    <xdr:clientData/>
  </xdr:twoCellAnchor>
  <xdr:twoCellAnchor>
    <xdr:from>
      <xdr:col>4</xdr:col>
      <xdr:colOff>190500</xdr:colOff>
      <xdr:row>7</xdr:row>
      <xdr:rowOff>0</xdr:rowOff>
    </xdr:from>
    <xdr:to>
      <xdr:col>4</xdr:col>
      <xdr:colOff>190500</xdr:colOff>
      <xdr:row>7</xdr:row>
      <xdr:rowOff>0</xdr:rowOff>
    </xdr:to>
    <xdr:sp>
      <xdr:nvSpPr>
        <xdr:cNvPr id="21" name="Line 3"/>
        <xdr:cNvSpPr>
          <a:spLocks noChangeShapeType="1"/>
        </xdr:cNvSpPr>
      </xdr:nvSpPr>
      <xdr:spPr>
        <a:xfrm>
          <a:off x="10273030" y="956310"/>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22" name="Line 2"/>
        <xdr:cNvSpPr>
          <a:spLocks noChangeShapeType="1"/>
        </xdr:cNvSpPr>
      </xdr:nvSpPr>
      <xdr:spPr>
        <a:xfrm>
          <a:off x="6430645" y="775335"/>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23" name="Line 3"/>
        <xdr:cNvSpPr>
          <a:spLocks noChangeShapeType="1"/>
        </xdr:cNvSpPr>
      </xdr:nvSpPr>
      <xdr:spPr>
        <a:xfrm>
          <a:off x="6430645" y="956310"/>
          <a:ext cx="0" cy="0"/>
        </a:xfrm>
        <a:prstGeom prst="line">
          <a:avLst/>
        </a:prstGeom>
        <a:noFill/>
        <a:ln w="9525">
          <a:solidFill>
            <a:srgbClr val="000000"/>
          </a:solidFill>
          <a:round/>
        </a:ln>
      </xdr:spPr>
    </xdr:sp>
    <xdr:clientData/>
  </xdr:twoCellAnchor>
  <xdr:twoCellAnchor>
    <xdr:from>
      <xdr:col>4</xdr:col>
      <xdr:colOff>190500</xdr:colOff>
      <xdr:row>7</xdr:row>
      <xdr:rowOff>0</xdr:rowOff>
    </xdr:from>
    <xdr:to>
      <xdr:col>4</xdr:col>
      <xdr:colOff>190500</xdr:colOff>
      <xdr:row>7</xdr:row>
      <xdr:rowOff>0</xdr:rowOff>
    </xdr:to>
    <xdr:sp>
      <xdr:nvSpPr>
        <xdr:cNvPr id="24" name="Line 3"/>
        <xdr:cNvSpPr>
          <a:spLocks noChangeShapeType="1"/>
        </xdr:cNvSpPr>
      </xdr:nvSpPr>
      <xdr:spPr>
        <a:xfrm>
          <a:off x="10273030" y="956310"/>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25" name="Line 2"/>
        <xdr:cNvSpPr>
          <a:spLocks noChangeShapeType="1"/>
        </xdr:cNvSpPr>
      </xdr:nvSpPr>
      <xdr:spPr>
        <a:xfrm>
          <a:off x="6430645" y="775335"/>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26" name="Line 3"/>
        <xdr:cNvSpPr>
          <a:spLocks noChangeShapeType="1"/>
        </xdr:cNvSpPr>
      </xdr:nvSpPr>
      <xdr:spPr>
        <a:xfrm>
          <a:off x="6430645" y="956310"/>
          <a:ext cx="0" cy="0"/>
        </a:xfrm>
        <a:prstGeom prst="line">
          <a:avLst/>
        </a:prstGeom>
        <a:noFill/>
        <a:ln w="9525">
          <a:solidFill>
            <a:srgbClr val="000000"/>
          </a:solidFill>
          <a:round/>
        </a:ln>
      </xdr:spPr>
    </xdr:sp>
    <xdr:clientData/>
  </xdr:twoCellAnchor>
  <xdr:twoCellAnchor>
    <xdr:from>
      <xdr:col>4</xdr:col>
      <xdr:colOff>190500</xdr:colOff>
      <xdr:row>7</xdr:row>
      <xdr:rowOff>0</xdr:rowOff>
    </xdr:from>
    <xdr:to>
      <xdr:col>4</xdr:col>
      <xdr:colOff>190500</xdr:colOff>
      <xdr:row>7</xdr:row>
      <xdr:rowOff>0</xdr:rowOff>
    </xdr:to>
    <xdr:sp>
      <xdr:nvSpPr>
        <xdr:cNvPr id="27" name="Line 3"/>
        <xdr:cNvSpPr>
          <a:spLocks noChangeShapeType="1"/>
        </xdr:cNvSpPr>
      </xdr:nvSpPr>
      <xdr:spPr>
        <a:xfrm>
          <a:off x="10273030" y="956310"/>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28" name="Line 2"/>
        <xdr:cNvSpPr>
          <a:spLocks noChangeShapeType="1"/>
        </xdr:cNvSpPr>
      </xdr:nvSpPr>
      <xdr:spPr>
        <a:xfrm>
          <a:off x="6430645" y="775335"/>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29" name="Line 3"/>
        <xdr:cNvSpPr>
          <a:spLocks noChangeShapeType="1"/>
        </xdr:cNvSpPr>
      </xdr:nvSpPr>
      <xdr:spPr>
        <a:xfrm>
          <a:off x="6430645" y="956310"/>
          <a:ext cx="0" cy="0"/>
        </a:xfrm>
        <a:prstGeom prst="line">
          <a:avLst/>
        </a:prstGeom>
        <a:noFill/>
        <a:ln w="9525">
          <a:solidFill>
            <a:srgbClr val="000000"/>
          </a:solidFill>
          <a:round/>
        </a:ln>
      </xdr:spPr>
    </xdr:sp>
    <xdr:clientData/>
  </xdr:twoCellAnchor>
  <xdr:twoCellAnchor>
    <xdr:from>
      <xdr:col>4</xdr:col>
      <xdr:colOff>190500</xdr:colOff>
      <xdr:row>7</xdr:row>
      <xdr:rowOff>0</xdr:rowOff>
    </xdr:from>
    <xdr:to>
      <xdr:col>4</xdr:col>
      <xdr:colOff>190500</xdr:colOff>
      <xdr:row>7</xdr:row>
      <xdr:rowOff>0</xdr:rowOff>
    </xdr:to>
    <xdr:sp>
      <xdr:nvSpPr>
        <xdr:cNvPr id="30" name="Line 3"/>
        <xdr:cNvSpPr>
          <a:spLocks noChangeShapeType="1"/>
        </xdr:cNvSpPr>
      </xdr:nvSpPr>
      <xdr:spPr>
        <a:xfrm>
          <a:off x="10273030" y="956310"/>
          <a:ext cx="0" cy="0"/>
        </a:xfrm>
        <a:prstGeom prst="line">
          <a:avLst/>
        </a:prstGeom>
        <a:noFill/>
        <a:ln w="9525">
          <a:solidFill>
            <a:srgbClr val="000000"/>
          </a:solidFill>
          <a:round/>
        </a:ln>
      </xdr:spPr>
    </xdr:sp>
    <xdr:clientData/>
  </xdr:twoCellAnchor>
  <xdr:twoCellAnchor>
    <xdr:from>
      <xdr:col>1</xdr:col>
      <xdr:colOff>190500</xdr:colOff>
      <xdr:row>6</xdr:row>
      <xdr:rowOff>0</xdr:rowOff>
    </xdr:from>
    <xdr:to>
      <xdr:col>1</xdr:col>
      <xdr:colOff>190500</xdr:colOff>
      <xdr:row>6</xdr:row>
      <xdr:rowOff>0</xdr:rowOff>
    </xdr:to>
    <xdr:sp>
      <xdr:nvSpPr>
        <xdr:cNvPr id="31" name="Line 2"/>
        <xdr:cNvSpPr>
          <a:spLocks noChangeShapeType="1"/>
        </xdr:cNvSpPr>
      </xdr:nvSpPr>
      <xdr:spPr>
        <a:xfrm>
          <a:off x="6430645" y="775335"/>
          <a:ext cx="0" cy="0"/>
        </a:xfrm>
        <a:prstGeom prst="line">
          <a:avLst/>
        </a:prstGeom>
        <a:noFill/>
        <a:ln w="9525">
          <a:solidFill>
            <a:srgbClr val="000000"/>
          </a:solidFill>
          <a:round/>
        </a:ln>
      </xdr:spPr>
    </xdr:sp>
    <xdr:clientData/>
  </xdr:twoCellAnchor>
  <xdr:twoCellAnchor>
    <xdr:from>
      <xdr:col>1</xdr:col>
      <xdr:colOff>190500</xdr:colOff>
      <xdr:row>7</xdr:row>
      <xdr:rowOff>0</xdr:rowOff>
    </xdr:from>
    <xdr:to>
      <xdr:col>1</xdr:col>
      <xdr:colOff>190500</xdr:colOff>
      <xdr:row>7</xdr:row>
      <xdr:rowOff>0</xdr:rowOff>
    </xdr:to>
    <xdr:sp>
      <xdr:nvSpPr>
        <xdr:cNvPr id="32" name="Line 3"/>
        <xdr:cNvSpPr>
          <a:spLocks noChangeShapeType="1"/>
        </xdr:cNvSpPr>
      </xdr:nvSpPr>
      <xdr:spPr>
        <a:xfrm>
          <a:off x="6430645" y="956310"/>
          <a:ext cx="0" cy="0"/>
        </a:xfrm>
        <a:prstGeom prst="line">
          <a:avLst/>
        </a:prstGeom>
        <a:noFill/>
        <a:ln w="9525">
          <a:solidFill>
            <a:srgbClr val="000000"/>
          </a:solidFill>
          <a:round/>
        </a:ln>
      </xdr:spPr>
    </xdr:sp>
    <xdr:clientData/>
  </xdr:twoCellAnchor>
  <xdr:twoCellAnchor>
    <xdr:from>
      <xdr:col>4</xdr:col>
      <xdr:colOff>190500</xdr:colOff>
      <xdr:row>7</xdr:row>
      <xdr:rowOff>0</xdr:rowOff>
    </xdr:from>
    <xdr:to>
      <xdr:col>4</xdr:col>
      <xdr:colOff>190500</xdr:colOff>
      <xdr:row>7</xdr:row>
      <xdr:rowOff>0</xdr:rowOff>
    </xdr:to>
    <xdr:sp>
      <xdr:nvSpPr>
        <xdr:cNvPr id="33" name="Line 3"/>
        <xdr:cNvSpPr>
          <a:spLocks noChangeShapeType="1"/>
        </xdr:cNvSpPr>
      </xdr:nvSpPr>
      <xdr:spPr>
        <a:xfrm>
          <a:off x="10273030" y="956310"/>
          <a:ext cx="0" cy="0"/>
        </a:xfrm>
        <a:prstGeom prst="line">
          <a:avLst/>
        </a:prstGeom>
        <a:noFill/>
        <a:ln w="9525">
          <a:solidFill>
            <a:srgbClr val="000000"/>
          </a:solidFill>
          <a:round/>
        </a:ln>
      </xdr:spPr>
    </xdr:sp>
    <xdr:clientData/>
  </xdr:twoCellAnchor>
</xdr:wsDr>
</file>

<file path=xl/drawings/drawing34.xml><?xml version="1.0" encoding="utf-8"?>
<xdr:wsDr xmlns:xdr="http://schemas.openxmlformats.org/drawingml/2006/spreadsheetDrawing" xmlns:r="http://schemas.openxmlformats.org/officeDocument/2006/relationships" xmlns:a="http://schemas.openxmlformats.org/drawingml/2006/main">
  <xdr:twoCellAnchor>
    <xdr:from>
      <xdr:col>4</xdr:col>
      <xdr:colOff>190500</xdr:colOff>
      <xdr:row>7</xdr:row>
      <xdr:rowOff>0</xdr:rowOff>
    </xdr:from>
    <xdr:to>
      <xdr:col>4</xdr:col>
      <xdr:colOff>190500</xdr:colOff>
      <xdr:row>7</xdr:row>
      <xdr:rowOff>0</xdr:rowOff>
    </xdr:to>
    <xdr:sp>
      <xdr:nvSpPr>
        <xdr:cNvPr id="2" name="Line 3"/>
        <xdr:cNvSpPr>
          <a:spLocks noChangeShapeType="1"/>
        </xdr:cNvSpPr>
      </xdr:nvSpPr>
      <xdr:spPr>
        <a:xfrm>
          <a:off x="5894705" y="1285875"/>
          <a:ext cx="0" cy="0"/>
        </a:xfrm>
        <a:prstGeom prst="line">
          <a:avLst/>
        </a:prstGeom>
        <a:noFill/>
        <a:ln w="9525">
          <a:solidFill>
            <a:srgbClr val="000000"/>
          </a:solidFill>
          <a:round/>
        </a:ln>
      </xdr:spPr>
    </xdr:sp>
    <xdr:clientData/>
  </xdr:twoCellAnchor>
  <xdr:twoCellAnchor>
    <xdr:from>
      <xdr:col>4</xdr:col>
      <xdr:colOff>190500</xdr:colOff>
      <xdr:row>7</xdr:row>
      <xdr:rowOff>0</xdr:rowOff>
    </xdr:from>
    <xdr:to>
      <xdr:col>4</xdr:col>
      <xdr:colOff>190500</xdr:colOff>
      <xdr:row>7</xdr:row>
      <xdr:rowOff>0</xdr:rowOff>
    </xdr:to>
    <xdr:sp>
      <xdr:nvSpPr>
        <xdr:cNvPr id="3" name="Line 3"/>
        <xdr:cNvSpPr>
          <a:spLocks noChangeShapeType="1"/>
        </xdr:cNvSpPr>
      </xdr:nvSpPr>
      <xdr:spPr>
        <a:xfrm>
          <a:off x="5894705" y="1285875"/>
          <a:ext cx="0" cy="0"/>
        </a:xfrm>
        <a:prstGeom prst="line">
          <a:avLst/>
        </a:prstGeom>
        <a:noFill/>
        <a:ln w="9525">
          <a:solidFill>
            <a:srgbClr val="000000"/>
          </a:solidFill>
          <a:round/>
        </a:ln>
      </xdr:spPr>
    </xdr:sp>
    <xdr:clientData/>
  </xdr:twoCellAnchor>
  <xdr:twoCellAnchor>
    <xdr:from>
      <xdr:col>4</xdr:col>
      <xdr:colOff>190500</xdr:colOff>
      <xdr:row>7</xdr:row>
      <xdr:rowOff>0</xdr:rowOff>
    </xdr:from>
    <xdr:to>
      <xdr:col>4</xdr:col>
      <xdr:colOff>190500</xdr:colOff>
      <xdr:row>7</xdr:row>
      <xdr:rowOff>0</xdr:rowOff>
    </xdr:to>
    <xdr:sp>
      <xdr:nvSpPr>
        <xdr:cNvPr id="4" name="Line 3"/>
        <xdr:cNvSpPr>
          <a:spLocks noChangeShapeType="1"/>
        </xdr:cNvSpPr>
      </xdr:nvSpPr>
      <xdr:spPr>
        <a:xfrm>
          <a:off x="5894705" y="1285875"/>
          <a:ext cx="0" cy="0"/>
        </a:xfrm>
        <a:prstGeom prst="line">
          <a:avLst/>
        </a:prstGeom>
        <a:noFill/>
        <a:ln w="9525">
          <a:solidFill>
            <a:srgbClr val="000000"/>
          </a:solidFill>
          <a:round/>
        </a:ln>
      </xdr:spPr>
    </xdr:sp>
    <xdr:clientData/>
  </xdr:twoCellAnchor>
</xdr:wsDr>
</file>

<file path=xl/drawings/drawing35.xml><?xml version="1.0" encoding="utf-8"?>
<xdr:wsDr xmlns:xdr="http://schemas.openxmlformats.org/drawingml/2006/spreadsheetDrawing" xmlns:r="http://schemas.openxmlformats.org/officeDocument/2006/relationships" xmlns:a="http://schemas.openxmlformats.org/drawingml/2006/main">
  <xdr:twoCellAnchor>
    <xdr:from>
      <xdr:col>4</xdr:col>
      <xdr:colOff>1873704</xdr:colOff>
      <xdr:row>67</xdr:row>
      <xdr:rowOff>0</xdr:rowOff>
    </xdr:from>
    <xdr:to>
      <xdr:col>5</xdr:col>
      <xdr:colOff>0</xdr:colOff>
      <xdr:row>67</xdr:row>
      <xdr:rowOff>0</xdr:rowOff>
    </xdr:to>
    <xdr:sp>
      <xdr:nvSpPr>
        <xdr:cNvPr id="2" name="Text Box 2"/>
        <xdr:cNvSpPr txBox="1">
          <a:spLocks noChangeArrowheads="1"/>
        </xdr:cNvSpPr>
      </xdr:nvSpPr>
      <xdr:spPr>
        <a:xfrm>
          <a:off x="10534650" y="16531590"/>
          <a:ext cx="121285"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F4E7ED"/>
                </a:outerShdw>
              </a:effectLst>
            </a14:hiddenEffects>
          </a:ext>
        </a:extLst>
      </xdr:spPr>
      <xdr:txBody>
        <a:bodyPr vertOverflow="clip" wrap="square" lIns="36576" tIns="36576" rIns="36576" bIns="36576" anchor="t" upright="1"/>
        <a:lstStyle/>
        <a:p>
          <a:pPr algn="l" rtl="0">
            <a:defRPr sz="1000"/>
          </a:pPr>
          <a:endParaRPr lang="en-MY" sz="1000" b="0" i="0" u="none" strike="noStrike" baseline="0">
            <a:solidFill>
              <a:srgbClr val="3F3F3F"/>
            </a:solidFill>
            <a:latin typeface="Calibri" panose="020F0502020204030204"/>
            <a:cs typeface="Calibri" panose="020F0502020204030204"/>
          </a:endParaRPr>
        </a:p>
      </xdr:txBody>
    </xdr:sp>
    <xdr:clientData/>
  </xdr:twoCellAnchor>
  <xdr:twoCellAnchor>
    <xdr:from>
      <xdr:col>4</xdr:col>
      <xdr:colOff>1876425</xdr:colOff>
      <xdr:row>66</xdr:row>
      <xdr:rowOff>152401</xdr:rowOff>
    </xdr:from>
    <xdr:to>
      <xdr:col>5</xdr:col>
      <xdr:colOff>0</xdr:colOff>
      <xdr:row>67</xdr:row>
      <xdr:rowOff>0</xdr:rowOff>
    </xdr:to>
    <xdr:sp>
      <xdr:nvSpPr>
        <xdr:cNvPr id="3" name="Text Box 2"/>
        <xdr:cNvSpPr txBox="1">
          <a:spLocks noChangeArrowheads="1"/>
        </xdr:cNvSpPr>
      </xdr:nvSpPr>
      <xdr:spPr>
        <a:xfrm>
          <a:off x="10537825" y="16436340"/>
          <a:ext cx="118110" cy="952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F4E7ED"/>
                </a:outerShdw>
              </a:effectLst>
            </a14:hiddenEffects>
          </a:ext>
        </a:extLst>
      </xdr:spPr>
      <xdr:txBody>
        <a:bodyPr vertOverflow="clip" wrap="square" lIns="36576" tIns="36576" rIns="36576" bIns="36576" anchor="ctr" upright="1"/>
        <a:lstStyle/>
        <a:p>
          <a:pPr algn="ctr" rtl="0">
            <a:defRPr sz="1000"/>
          </a:pPr>
          <a:endParaRPr lang="en-MY" sz="1200" b="0" i="0" u="none" strike="noStrike" baseline="0">
            <a:solidFill>
              <a:srgbClr val="3F3F3F"/>
            </a:solidFill>
            <a:latin typeface="Calibri" panose="020F0502020204030204"/>
            <a:cs typeface="Calibri" panose="020F0502020204030204"/>
          </a:endParaRPr>
        </a:p>
        <a:p>
          <a:pPr algn="ctr" rtl="0">
            <a:defRPr sz="1000"/>
          </a:pPr>
          <a:endParaRPr lang="en-MY" sz="1200" b="0" i="0" u="none" strike="noStrike" baseline="0">
            <a:solidFill>
              <a:srgbClr val="3F3F3F"/>
            </a:solidFill>
            <a:latin typeface="Calibri" panose="020F0502020204030204"/>
            <a:cs typeface="Calibri" panose="020F0502020204030204"/>
          </a:endParaRPr>
        </a:p>
      </xdr:txBody>
    </xdr:sp>
    <xdr:clientData/>
  </xdr:twoCellAnchor>
</xdr:wsDr>
</file>

<file path=xl/drawings/drawing36.xml><?xml version="1.0" encoding="utf-8"?>
<xdr:wsDr xmlns:xdr="http://schemas.openxmlformats.org/drawingml/2006/spreadsheetDrawing" xmlns:r="http://schemas.openxmlformats.org/officeDocument/2006/relationships" xmlns:a="http://schemas.openxmlformats.org/drawingml/2006/main">
  <xdr:twoCellAnchor>
    <xdr:from>
      <xdr:col>0</xdr:col>
      <xdr:colOff>-2813569</xdr:colOff>
      <xdr:row>67</xdr:row>
      <xdr:rowOff>0</xdr:rowOff>
    </xdr:from>
    <xdr:to>
      <xdr:col>0</xdr:col>
      <xdr:colOff>-2813569</xdr:colOff>
      <xdr:row>67</xdr:row>
      <xdr:rowOff>1165</xdr:rowOff>
    </xdr:to>
    <xdr:cxnSp>
      <xdr:nvCxnSpPr>
        <xdr:cNvPr id="2" name="AutoShape 1"/>
        <xdr:cNvCxnSpPr>
          <a:cxnSpLocks noChangeShapeType="1"/>
        </xdr:cNvCxnSpPr>
      </xdr:nvCxnSpPr>
      <xdr:spPr>
        <a:xfrm>
          <a:off x="-2813050" y="16693515"/>
          <a:ext cx="0" cy="635"/>
        </a:xfrm>
        <a:prstGeom prst="straightConnector1">
          <a:avLst/>
        </a:prstGeom>
        <a:noFill/>
        <a:ln w="12700" algn="ctr">
          <a:solidFill>
            <a:srgbClr val="3F3F3F"/>
          </a:solidFill>
          <a:rou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F4E7ED"/>
                </a:outerShdw>
              </a:effectLst>
            </a14:hiddenEffects>
          </a:ext>
        </a:extLst>
      </xdr:spPr>
    </xdr:cxnSp>
    <xdr:clientData/>
  </xdr:twoCellAnchor>
</xdr:wsDr>
</file>

<file path=xl/drawings/drawing37.xml><?xml version="1.0" encoding="utf-8"?>
<xdr:wsDr xmlns:xdr="http://schemas.openxmlformats.org/drawingml/2006/spreadsheetDrawing" xmlns:r="http://schemas.openxmlformats.org/officeDocument/2006/relationships" xmlns:a="http://schemas.openxmlformats.org/drawingml/2006/main">
  <xdr:twoCellAnchor>
    <xdr:from>
      <xdr:col>2</xdr:col>
      <xdr:colOff>269080</xdr:colOff>
      <xdr:row>5</xdr:row>
      <xdr:rowOff>19844</xdr:rowOff>
    </xdr:from>
    <xdr:to>
      <xdr:col>3</xdr:col>
      <xdr:colOff>92075</xdr:colOff>
      <xdr:row>6</xdr:row>
      <xdr:rowOff>111919</xdr:rowOff>
    </xdr:to>
    <xdr:sp>
      <xdr:nvSpPr>
        <xdr:cNvPr id="2" name="Rectangle 1"/>
        <xdr:cNvSpPr/>
      </xdr:nvSpPr>
      <xdr:spPr>
        <a:xfrm>
          <a:off x="2821940" y="1646555"/>
          <a:ext cx="847725" cy="1682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38.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39.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4" name="Rectangle 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2</xdr:col>
      <xdr:colOff>190500</xdr:colOff>
      <xdr:row>7</xdr:row>
      <xdr:rowOff>0</xdr:rowOff>
    </xdr:from>
    <xdr:to>
      <xdr:col>2</xdr:col>
      <xdr:colOff>190500</xdr:colOff>
      <xdr:row>7</xdr:row>
      <xdr:rowOff>0</xdr:rowOff>
    </xdr:to>
    <xdr:sp>
      <xdr:nvSpPr>
        <xdr:cNvPr id="2" name="Line 3"/>
        <xdr:cNvSpPr>
          <a:spLocks noChangeShapeType="1"/>
        </xdr:cNvSpPr>
      </xdr:nvSpPr>
      <xdr:spPr>
        <a:xfrm>
          <a:off x="7268210" y="1133475"/>
          <a:ext cx="0" cy="0"/>
        </a:xfrm>
        <a:prstGeom prst="line">
          <a:avLst/>
        </a:prstGeom>
        <a:noFill/>
        <a:ln w="9525">
          <a:solidFill>
            <a:srgbClr val="000000"/>
          </a:solidFill>
          <a:round/>
        </a:ln>
      </xdr:spPr>
    </xdr:sp>
    <xdr:clientData/>
  </xdr:twoCellAnchor>
</xdr:wsDr>
</file>

<file path=xl/drawings/drawing40.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4" name="Rectangle 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41.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4" name="Rectangle 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42.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4" name="Rectangle 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43.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4" name="Rectangle 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44.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45.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4" name="Rectangle 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46.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4" name="Rectangle 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47.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4" name="Rectangle 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5" name="Rectangle 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6" name="Rectangle 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7" name="Rectangle 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48.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49.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4" name="Rectangle 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5" name="Rectangle 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6" name="Rectangle 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7" name="Rectangle 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8" name="Rectangle 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9" name="Rectangle 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0" name="Rectangle 9"/>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1" name="Rectangle 10"/>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7</xdr:col>
      <xdr:colOff>190500</xdr:colOff>
      <xdr:row>7</xdr:row>
      <xdr:rowOff>0</xdr:rowOff>
    </xdr:from>
    <xdr:to>
      <xdr:col>7</xdr:col>
      <xdr:colOff>190500</xdr:colOff>
      <xdr:row>7</xdr:row>
      <xdr:rowOff>0</xdr:rowOff>
    </xdr:to>
    <xdr:sp>
      <xdr:nvSpPr>
        <xdr:cNvPr id="2" name="Line 3"/>
        <xdr:cNvSpPr>
          <a:spLocks noChangeShapeType="1"/>
        </xdr:cNvSpPr>
      </xdr:nvSpPr>
      <xdr:spPr>
        <a:xfrm>
          <a:off x="8107045" y="1133475"/>
          <a:ext cx="0" cy="0"/>
        </a:xfrm>
        <a:prstGeom prst="line">
          <a:avLst/>
        </a:prstGeom>
        <a:noFill/>
        <a:ln w="9525">
          <a:solidFill>
            <a:srgbClr val="000000"/>
          </a:solidFill>
          <a:round/>
        </a:ln>
      </xdr:spPr>
    </xdr:sp>
    <xdr:clientData/>
  </xdr:twoCellAnchor>
  <xdr:twoCellAnchor>
    <xdr:from>
      <xdr:col>1</xdr:col>
      <xdr:colOff>152532</xdr:colOff>
      <xdr:row>15</xdr:row>
      <xdr:rowOff>33246</xdr:rowOff>
    </xdr:from>
    <xdr:to>
      <xdr:col>1</xdr:col>
      <xdr:colOff>590414</xdr:colOff>
      <xdr:row>16</xdr:row>
      <xdr:rowOff>308557</xdr:rowOff>
    </xdr:to>
    <xdr:sp>
      <xdr:nvSpPr>
        <xdr:cNvPr id="3" name="Right Brace 2"/>
        <xdr:cNvSpPr/>
      </xdr:nvSpPr>
      <xdr:spPr>
        <a:xfrm>
          <a:off x="2519680" y="3831590"/>
          <a:ext cx="437515" cy="125603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twoCellAnchor>
</xdr:wsDr>
</file>

<file path=xl/drawings/drawing50.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4" name="Rectangle 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5" name="Rectangle 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6" name="Rectangle 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7" name="Rectangle 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8" name="Rectangle 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9" name="Rectangle 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0" name="Rectangle 9"/>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1" name="Rectangle 10"/>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2" name="Rectangle 1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3" name="Rectangle 1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51.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4" name="Rectangle 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5" name="Rectangle 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6" name="Rectangle 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7" name="Rectangle 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8" name="Rectangle 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9" name="Rectangle 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0" name="Rectangle 9"/>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1" name="Rectangle 10"/>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2" name="Rectangle 1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52.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4" name="Rectangle 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5" name="Rectangle 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6" name="Rectangle 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7" name="Rectangle 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8" name="Rectangle 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9" name="Rectangle 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0" name="Rectangle 9"/>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1" name="Rectangle 10"/>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2" name="Rectangle 1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3" name="Rectangle 1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4" name="Rectangle 1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5" name="Rectangle 1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6" name="Rectangle 1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7" name="Rectangle 1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8" name="Rectangle 1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9" name="Rectangle 1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0" name="Rectangle 19"/>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1" name="Rectangle 20"/>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2" name="Rectangle 2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3" name="Rectangle 2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4" name="Rectangle 2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5" name="Rectangle 2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6" name="Rectangle 2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53.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54.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4" name="Rectangle 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5" name="Rectangle 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6" name="Rectangle 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7" name="Rectangle 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8" name="Rectangle 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9" name="Rectangle 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0" name="Rectangle 9"/>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1" name="Rectangle 10"/>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2" name="Rectangle 1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3" name="Rectangle 1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4" name="Rectangle 1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5" name="Rectangle 1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6" name="Rectangle 1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7" name="Rectangle 1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8" name="Rectangle 1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9" name="Rectangle 1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55.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4" name="Rectangle 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56.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4" name="Rectangle 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5" name="Rectangle 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6" name="Rectangle 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7" name="Rectangle 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8" name="Rectangle 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9" name="Rectangle 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0" name="Rectangle 9"/>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1" name="Rectangle 10"/>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2" name="Rectangle 1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3" name="Rectangle 1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4" name="Rectangle 1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5" name="Rectangle 1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6" name="Rectangle 1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7" name="Rectangle 1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8" name="Rectangle 1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9" name="Rectangle 1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0" name="Rectangle 19"/>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1" name="Rectangle 20"/>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57.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4" name="Rectangle 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5" name="Rectangle 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6" name="Rectangle 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7" name="Rectangle 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8" name="Rectangle 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9" name="Rectangle 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0" name="Rectangle 9"/>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1" name="Rectangle 10"/>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2" name="Rectangle 1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3" name="Rectangle 1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4" name="Rectangle 1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5" name="Rectangle 1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6" name="Rectangle 1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7" name="Rectangle 1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8" name="Rectangle 1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9" name="Rectangle 1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0" name="Rectangle 19"/>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1" name="Rectangle 20"/>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2" name="Rectangle 2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3" name="Rectangle 2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4" name="Rectangle 2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5" name="Rectangle 2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6" name="Rectangle 2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7" name="Rectangle 2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58.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4" name="Rectangle 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5" name="Rectangle 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6" name="Rectangle 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7" name="Rectangle 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8" name="Rectangle 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9" name="Rectangle 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0" name="Rectangle 9"/>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1" name="Rectangle 10"/>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2" name="Rectangle 1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3" name="Rectangle 1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4" name="Rectangle 1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5" name="Rectangle 1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6" name="Rectangle 1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7" name="Rectangle 1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8" name="Rectangle 1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9" name="Rectangle 1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0" name="Rectangle 19"/>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1" name="Rectangle 20"/>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2" name="Rectangle 2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3" name="Rectangle 2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4" name="Rectangle 2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5" name="Rectangle 2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6" name="Rectangle 2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7" name="Rectangle 2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8" name="Rectangle 2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9" name="Rectangle 2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0" name="Rectangle 29"/>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59.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4" name="Rectangle 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5" name="Rectangle 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6" name="Rectangle 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7" name="Rectangle 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8" name="Rectangle 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9" name="Rectangle 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0" name="Rectangle 9"/>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1" name="Rectangle 10"/>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2" name="Rectangle 1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3" name="Rectangle 1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4" name="Rectangle 1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5" name="Rectangle 1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6" name="Rectangle 1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7" name="Rectangle 1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8" name="Rectangle 1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9" name="Rectangle 1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0" name="Rectangle 19"/>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1" name="Rectangle 20"/>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2" name="Rectangle 2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3" name="Rectangle 2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4" name="Rectangle 2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5" name="Rectangle 2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6" name="Rectangle 2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7" name="Rectangle 2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8" name="Rectangle 2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9" name="Rectangle 2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0" name="Rectangle 29"/>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10</xdr:col>
      <xdr:colOff>190500</xdr:colOff>
      <xdr:row>7</xdr:row>
      <xdr:rowOff>0</xdr:rowOff>
    </xdr:from>
    <xdr:to>
      <xdr:col>10</xdr:col>
      <xdr:colOff>190500</xdr:colOff>
      <xdr:row>7</xdr:row>
      <xdr:rowOff>0</xdr:rowOff>
    </xdr:to>
    <xdr:sp>
      <xdr:nvSpPr>
        <xdr:cNvPr id="2" name="Line 3"/>
        <xdr:cNvSpPr>
          <a:spLocks noChangeShapeType="1"/>
        </xdr:cNvSpPr>
      </xdr:nvSpPr>
      <xdr:spPr>
        <a:xfrm>
          <a:off x="7670800" y="1133475"/>
          <a:ext cx="0" cy="0"/>
        </a:xfrm>
        <a:prstGeom prst="line">
          <a:avLst/>
        </a:prstGeom>
        <a:noFill/>
        <a:ln w="9525">
          <a:solidFill>
            <a:srgbClr val="000000"/>
          </a:solidFill>
          <a:round/>
        </a:ln>
      </xdr:spPr>
    </xdr:sp>
    <xdr:clientData/>
  </xdr:twoCellAnchor>
  <xdr:twoCellAnchor>
    <xdr:from>
      <xdr:col>10</xdr:col>
      <xdr:colOff>190500</xdr:colOff>
      <xdr:row>7</xdr:row>
      <xdr:rowOff>0</xdr:rowOff>
    </xdr:from>
    <xdr:to>
      <xdr:col>10</xdr:col>
      <xdr:colOff>190500</xdr:colOff>
      <xdr:row>7</xdr:row>
      <xdr:rowOff>0</xdr:rowOff>
    </xdr:to>
    <xdr:sp>
      <xdr:nvSpPr>
        <xdr:cNvPr id="3" name="Line 3"/>
        <xdr:cNvSpPr>
          <a:spLocks noChangeShapeType="1"/>
        </xdr:cNvSpPr>
      </xdr:nvSpPr>
      <xdr:spPr>
        <a:xfrm>
          <a:off x="7670800" y="1133475"/>
          <a:ext cx="0" cy="0"/>
        </a:xfrm>
        <a:prstGeom prst="line">
          <a:avLst/>
        </a:prstGeom>
        <a:noFill/>
        <a:ln w="9525">
          <a:solidFill>
            <a:srgbClr val="000000"/>
          </a:solidFill>
          <a:round/>
        </a:ln>
      </xdr:spPr>
    </xdr:sp>
    <xdr:clientData/>
  </xdr:twoCellAnchor>
  <xdr:twoCellAnchor>
    <xdr:from>
      <xdr:col>10</xdr:col>
      <xdr:colOff>190500</xdr:colOff>
      <xdr:row>7</xdr:row>
      <xdr:rowOff>0</xdr:rowOff>
    </xdr:from>
    <xdr:to>
      <xdr:col>10</xdr:col>
      <xdr:colOff>190500</xdr:colOff>
      <xdr:row>7</xdr:row>
      <xdr:rowOff>0</xdr:rowOff>
    </xdr:to>
    <xdr:sp>
      <xdr:nvSpPr>
        <xdr:cNvPr id="4" name="Line 3"/>
        <xdr:cNvSpPr>
          <a:spLocks noChangeShapeType="1"/>
        </xdr:cNvSpPr>
      </xdr:nvSpPr>
      <xdr:spPr>
        <a:xfrm>
          <a:off x="7670800" y="1133475"/>
          <a:ext cx="0" cy="0"/>
        </a:xfrm>
        <a:prstGeom prst="line">
          <a:avLst/>
        </a:prstGeom>
        <a:noFill/>
        <a:ln w="9525">
          <a:solidFill>
            <a:srgbClr val="000000"/>
          </a:solidFill>
          <a:round/>
        </a:ln>
      </xdr:spPr>
    </xdr:sp>
    <xdr:clientData/>
  </xdr:twoCellAnchor>
  <xdr:twoCellAnchor>
    <xdr:from>
      <xdr:col>2</xdr:col>
      <xdr:colOff>32730</xdr:colOff>
      <xdr:row>15</xdr:row>
      <xdr:rowOff>21514</xdr:rowOff>
    </xdr:from>
    <xdr:to>
      <xdr:col>2</xdr:col>
      <xdr:colOff>307516</xdr:colOff>
      <xdr:row>16</xdr:row>
      <xdr:rowOff>311374</xdr:rowOff>
    </xdr:to>
    <xdr:sp>
      <xdr:nvSpPr>
        <xdr:cNvPr id="5" name="Right Brace 4"/>
        <xdr:cNvSpPr/>
      </xdr:nvSpPr>
      <xdr:spPr>
        <a:xfrm>
          <a:off x="1863725" y="3082290"/>
          <a:ext cx="274955" cy="65024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twoCellAnchor>
  <xdr:twoCellAnchor>
    <xdr:from>
      <xdr:col>2</xdr:col>
      <xdr:colOff>40350</xdr:colOff>
      <xdr:row>26</xdr:row>
      <xdr:rowOff>341554</xdr:rowOff>
    </xdr:from>
    <xdr:to>
      <xdr:col>2</xdr:col>
      <xdr:colOff>315136</xdr:colOff>
      <xdr:row>28</xdr:row>
      <xdr:rowOff>273274</xdr:rowOff>
    </xdr:to>
    <xdr:sp>
      <xdr:nvSpPr>
        <xdr:cNvPr id="6" name="Right Brace 5"/>
        <xdr:cNvSpPr/>
      </xdr:nvSpPr>
      <xdr:spPr>
        <a:xfrm>
          <a:off x="1871345" y="7362825"/>
          <a:ext cx="274955" cy="65214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twoCellAnchor>
</xdr:wsDr>
</file>

<file path=xl/drawings/drawing60.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4" name="Rectangle 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5" name="Rectangle 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6" name="Rectangle 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7" name="Rectangle 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8" name="Rectangle 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9" name="Rectangle 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0" name="Rectangle 9"/>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1" name="Rectangle 10"/>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2" name="Rectangle 1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3" name="Rectangle 1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4" name="Rectangle 1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61.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4" name="Rectangle 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5" name="Rectangle 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6" name="Rectangle 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7" name="Rectangle 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8" name="Rectangle 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9" name="Rectangle 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0" name="Rectangle 9"/>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1" name="Rectangle 10"/>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2" name="Rectangle 1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3" name="Rectangle 1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4" name="Rectangle 1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5" name="Rectangle 1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6" name="Rectangle 1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7" name="Rectangle 1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8" name="Rectangle 1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9" name="Rectangle 1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0" name="Rectangle 19"/>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1" name="Rectangle 20"/>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2" name="Rectangle 2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3" name="Rectangle 2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4" name="Rectangle 2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5" name="Rectangle 2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6" name="Rectangle 2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7" name="Rectangle 2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8" name="Rectangle 2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29" name="Rectangle 2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0" name="Rectangle 29"/>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62.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3" name="Rectangle 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4" name="Rectangle 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5" name="Rectangle 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6" name="Rectangle 5"/>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7" name="Rectangle 6"/>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8" name="Rectangle 7"/>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9" name="Rectangle 8"/>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0" name="Rectangle 9"/>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1" name="Rectangle 10"/>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2" name="Rectangle 1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3" name="Rectangle 12"/>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4" name="Rectangle 13"/>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0</xdr:row>
      <xdr:rowOff>171450</xdr:rowOff>
    </xdr:to>
    <xdr:sp>
      <xdr:nvSpPr>
        <xdr:cNvPr id="15" name="Rectangle 14"/>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63.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0</xdr:row>
      <xdr:rowOff>171450</xdr:rowOff>
    </xdr:to>
    <xdr:sp>
      <xdr:nvSpPr>
        <xdr:cNvPr id="2" name="Rectangle 1"/>
        <xdr:cNvSpPr/>
      </xdr:nvSpPr>
      <xdr:spPr>
        <a:xfrm>
          <a:off x="44704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479424</xdr:colOff>
      <xdr:row>0</xdr:row>
      <xdr:rowOff>0</xdr:rowOff>
    </xdr:from>
    <xdr:to>
      <xdr:col>0</xdr:col>
      <xdr:colOff>1155700</xdr:colOff>
      <xdr:row>0</xdr:row>
      <xdr:rowOff>171450</xdr:rowOff>
    </xdr:to>
    <xdr:sp>
      <xdr:nvSpPr>
        <xdr:cNvPr id="3" name="Rectangle 2"/>
        <xdr:cNvSpPr/>
      </xdr:nvSpPr>
      <xdr:spPr>
        <a:xfrm>
          <a:off x="478790" y="0"/>
          <a:ext cx="67691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190500</xdr:colOff>
      <xdr:row>6</xdr:row>
      <xdr:rowOff>0</xdr:rowOff>
    </xdr:from>
    <xdr:to>
      <xdr:col>9</xdr:col>
      <xdr:colOff>190500</xdr:colOff>
      <xdr:row>6</xdr:row>
      <xdr:rowOff>0</xdr:rowOff>
    </xdr:to>
    <xdr:sp>
      <xdr:nvSpPr>
        <xdr:cNvPr id="2" name="Line 3"/>
        <xdr:cNvSpPr>
          <a:spLocks noChangeShapeType="1"/>
        </xdr:cNvSpPr>
      </xdr:nvSpPr>
      <xdr:spPr>
        <a:xfrm>
          <a:off x="7383145" y="1114425"/>
          <a:ext cx="0" cy="0"/>
        </a:xfrm>
        <a:prstGeom prst="line">
          <a:avLst/>
        </a:prstGeom>
        <a:noFill/>
        <a:ln w="9525">
          <a:solidFill>
            <a:srgbClr val="000000"/>
          </a:solidFill>
          <a:round/>
        </a:ln>
      </xdr:spPr>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2</xdr:col>
      <xdr:colOff>86595</xdr:colOff>
      <xdr:row>30</xdr:row>
      <xdr:rowOff>51954</xdr:rowOff>
    </xdr:from>
    <xdr:to>
      <xdr:col>2</xdr:col>
      <xdr:colOff>363782</xdr:colOff>
      <xdr:row>31</xdr:row>
      <xdr:rowOff>291061</xdr:rowOff>
    </xdr:to>
    <xdr:sp>
      <xdr:nvSpPr>
        <xdr:cNvPr id="2" name="Right Brace 1"/>
        <xdr:cNvSpPr/>
      </xdr:nvSpPr>
      <xdr:spPr>
        <a:xfrm>
          <a:off x="1692910" y="7576185"/>
          <a:ext cx="276860" cy="59944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2</xdr:col>
      <xdr:colOff>2381</xdr:colOff>
      <xdr:row>21</xdr:row>
      <xdr:rowOff>23813</xdr:rowOff>
    </xdr:from>
    <xdr:to>
      <xdr:col>2</xdr:col>
      <xdr:colOff>190500</xdr:colOff>
      <xdr:row>22</xdr:row>
      <xdr:rowOff>345281</xdr:rowOff>
    </xdr:to>
    <xdr:sp>
      <xdr:nvSpPr>
        <xdr:cNvPr id="2" name="Right Brace 1"/>
        <xdr:cNvSpPr/>
      </xdr:nvSpPr>
      <xdr:spPr>
        <a:xfrm>
          <a:off x="2407920" y="6351905"/>
          <a:ext cx="188595" cy="95758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ahdhatulakmal\AppData\Local\Microsoft\Windows\Temporary%20Internet%20Files\Content.Outlook\ZZUTV0N7\A%20GDP\NLFP.TXT52-13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0.21.34.47\Salmiah\A%20Yazid's%20Works\A%20GDP\A%20Bank\Monthly\BNM%20II.6-V.4%20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mazreha\Application%20Data\Microsoft\Excel\7thworkable\Documents%20and%20Settings\statsuser\Desktop\kerja%20pn.maz\TAX\data%20dari%20puan%20maz\REBASING%202000=100\FINANCE%202000=100\A%20Yazid's%20Works\Insurance\241Ins97Chellam.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A%20Yazid's%20Works\Insurance\241Ins97Chella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A%20Yazid's%20Works\An%20Insurance\Ins%20Ann%201999%202000\241Ins97.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A%20GDP\An%20Insurance\Annual%202002%202004\241Ins9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tanbb\QNA\HOTEL\222HR4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nahdhatulakmal\AppData\Local\Microsoft\Windows\Temporary%20Internet%20Files\Content.Outlook\ZZUTV0N7\QNA\241busrb.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cuments%20and%20Settings\BPAN\Application%20Data\Microsoft\Excel\00.GFCF%20-%20ORI\kamarul\Salmiah\Rebase%20GFCF_Salmiah\Kamarull\01.cf_1987-2004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norosyati\AppData\Local\Microsoft\Windows\Temporary%20Internet%20Files\Content.Outlook\EWXL041K\Documents%20and%20Settings\BPAN\Application%20Data\Microsoft\Excel\00.GFCF%20-%20ORI\kamarul\Salmiah\Rebase%20GFCF_Salmiah\Kamarull\01.cf_1987-2004a.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20and%20Settings\statsuser\Desktop\kerja%20pn.maz\TAX\A%20GDP\NLFP.TXT52-13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ahdhatulakmal\AppData\Local\Microsoft\Windows\Temporary%20Internet%20Files\Content.Outlook\ZZUTV0N7\dari%20d\rebase2000\rebasing%20sector\Hotel\email\al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qna1\221WRNDR.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nts%20and%20Settings\oem\Local%20Settings\Temporary%20Internet%20Files\Content.IE5\83IVYRCF\HHC%20Q12008\QNA\231TRAN.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rom_drive_d\backup\misstay\Taxes%202000\TABLE-F(Updated).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ocuments%20and%20Settings\mazreha\Application%20Data\Microsoft\Excel\7thworkable\Documents%20and%20Settings\statsuser\Desktop\kerja%20pn.maz\TAX\data%20dari%20puan%20maz\dari%20d\rebase2000\rebasing%20sector\Hotel\email\all.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N1N2\PM(14)70102_real%20estate_adjus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c8\banci%20ekonom\QDT9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nahdhatulakmal\AppData\Local\Microsoft\Windows\Temporary%20Internet%20Files\Content.Outlook\ZZUTV0N7\Documents%20and%20Settings\azlilyany\Desktop\HOTEL%20&amp;%20RESTORAN%201S%202009\HOTEL\FRAME%20HOTEL%20Q109%20key%20in-new.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Documents%20and%20Settings\statsuser\Desktop\kerja%20pn.%20NORA\Data%20Tax%20FNA%202005\commodity%20tax%20pecahan%202005.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DOCUME~1\ADMINI~1\LOCALS~1\Temp\Tab13a(based%20on%20IO%20revised-160305).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s\nahdhatulakmal\AppData\Local\Microsoft\Windows\Temporary%20Internet%20Files\Content.Outlook\ZZUTV0N7\rebase\water-linda\Water_New_2li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hawliah\Prelim\prelim99\gcva99f.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nahdhatulakmal\AppData\Local\Microsoft\Windows\Temporary%20Internet%20Files\Content.Outlook\ZZUTV0N7\DOCUME~1\MYAZID~1\LOCALS~1\Temp\Temporary%20Directory%201%20for%202000%20IO%20Tables_final.zip\unzipped\io%202000%20frame_92\IO%202000%20frame_18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nahdhatulakmal\AppData\Local\Microsoft\Windows\Temporary%20Internet%20Files\Content.Outlook\ZZUTV0N7\DOCUME~1\MYAZID~1\LOCALS~1\Temp\Temporary%20Directory%201%20for%202000%20IO%20Tables_final.zip\unzipped\io%202000%20frame_92\IO%202000%20frame_9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BPP-NORUL\SHARING%20FOLDER%20BE2016_temporary\Documents%20and%20Settings\shamsulzaman\Local%20Settings\Temporary%20Internet%20Files\Content.Outlook\TGI15CMX\Documents%20and%20Settings\hafidz\Desktop\jadual\eks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5-hamdan\senarai%20permintaan%20data%20pembuatan%20tahunan\Documents%20and%20Settings\shamsulzaman\Local%20Settings\Temporary%20Internet%20Files\Content.Outlook\TGI15CMX\Documents%20and%20Settings\hafidz\Desktop\jadual\eks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BPP-NORUL\Documents%20and%20Settings\shamsulzaman\Local%20Settings\Temporary%20Internet%20Files\Content.Outlook\TGI15CMX\Documents%20and%20Settings\hafidz\Desktop\jadual\eks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BPP-NORUL\SHARING%20FOLDER%20BE2016_temporary\Documents%20and%20Settings\shamsulzaman\Local%20Settings\Temporary%20Internet%20Files\Content.Outlook\TGI15CMX\Documents%20and%20Settings\hafidz\Desktop\jadual\eks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A5-hamdan\senarai%20permintaan%20data%20pembuatan%20tahunan\Documents%20and%20Settings\shamsulzaman\Local%20Settings\Temporary%20Internet%20Files\Content.Outlook\TGI15CMX\Documents%20and%20Settings\hafidz\Desktop\jadual\eks2.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BPP-NORUL\Documents%20and%20Settings\shamsulzaman\Local%20Settings\Temporary%20Internet%20Files\Content.Outlook\TGI15CMX\Documents%20and%20Settings\hafidz\Desktop\jadual\eks2.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Documents%20and%20Settings\BPAN\Application%20Data\Microsoft\Excel\FNA%20MUKTAMAD%2013.9.2007\shawliah-16.8.07\Edaran-%20BE2005-Industri.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A%20Yazid's%20Works\Insurance\241Ins97Chella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QNA\TRANS\231q94rb.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Documents%20and%20Settings\ummi\Local%20Settings\Temporary%20Internet%20Files\OLK72\MINDEF%202003.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Documents%20and%20Settings\Administrator\Local%20Settings\Temporary%20Internet%20Files\Content.IE5\Y1LY7EPK\io2000_classification.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Documents%20and%20Settings\sayang75\My%20Documents\2007\FNA\fna2000\final%20tab%20fna%202000\NLFP.TXT52-13A.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BPP-NORUL\SHARING%20FOLDER%20BE2016_temporary\Users\nooraini.zain\AppData\Local\Microsoft\Windows\Temporary%20Internet%20Files\Content.Outlook\EJKC4G40\Documents%20and%20Settings\hafidz\Desktop\jadual\JADUAL%2023.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2AF643FD\JADUAL%2023.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BPP-NORUL\Documents%20and%20Settings\hafidz\Desktop\jadual\JADUAL%2023.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BPP-NORUL\Documents%20and%20Settings\shamsulzaman\Local%20Settings\Temporary%20Internet%20Files\Content.Outlook\TGI15CMX\Documents%20and%20Settings\zawiyatul\Local%20Settings\Temporary%20Internet%20Files\Content.IE5\F9EXL42H\JADUAL%20EKS.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Z:\Documents%20and%20Settings\shamsulzaman\Local%20Settings\Temporary%20Internet%20Files\Content.Outlook\TGI15CMX\Documents%20and%20Settings\zawiyatul\Local%20Settings\Temporary%20Internet%20Files\Content.IE5\F9EXL42H\JADUAL%20EKS.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97C153B8\JADUAL%20EKS.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Documents%20and%20Settings\BPAN\Application%20Data\Microsoft\Excel\Documents%20and%20Settings\statsuser\Desktop\pkanm_paling%20final\compile_terkini291008\stock.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20GDP\A%20HOTEL%20&amp;%20RESTAURANTS\HOTEL\PENGIRAAN%20VA%20HOTEL%20SUKU%20TAHUNAN\HotelRest\222OCUP103.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Documents%20and%20Settings\mazreha\Application%20Data\Microsoft\Excel\7thworkable\Documents%20and%20Settings\statsuser\Desktop\kerja%20pn.maz\TAX\data%20dari%20puan%20maz\rebase2000\indeks\MCPA\MCPA_final1.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A:\WINDOWS\TEMP\BUS\241BQ94S.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DATA%20PAN%20&amp;%20QDT\Q108\DATA%20FROM%20STAFF\PAN%20WRT%20Q206%208.8.06%20myk.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Users\nahdhatulakmal\AppData\Local\Microsoft\Windows\Temporary%20Internet%20Files\Content.Outlook\ZZUTV0N7\PAN%20WRT%20Q206%208.8.06%20myk.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Documents%20and%20Settings\mazreha\Application%20Data\Microsoft\Excel\7thworkable\Documents%20and%20Settings\statsuser\Desktop\FNA%202005\FINANCE\RANGKA%20FNA%202005%20USED\RANGKA%20PENUH%20GROUP%20J%202005.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Documents%20and%20Settings\myazid_kasim\Application%20Data\Microsoft\Excel\KAJIAN%20DATA%20TAHUNAN%20REBASING%20WRT%2021%2011%2006%20Wati.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Documents%20and%20Settings\BPAN\Application%20Data\Microsoft\Excel\Penentuan%20Kod%20FNA\FNA\Edaran-%20BE2005-Industri.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B2-8\hotel%20restau\222HR4A.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Users\nahdhatulakmal\AppData\Local\Microsoft\Windows\Temporary%20Internet%20Files\Content.Outlook\ZZUTV0N7\A%20GDP\A%20WHOLESALE%20&amp;%20RETAIL\KAJIAN%20DATA%20WHOLESALE\LIST%20A%20LIST%20B\COMBINED%20ALL%20LIST%20ABC%20&amp;%20QDT.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Users\nahdhatulakmal\AppData\Local\Microsoft\Windows\Temporary%20Internet%20Files\Content.Outlook\ZZUTV0N7\Rebase%202005-2010%20new\Apply%20ann%20growth%20&amp;%20MDT\1.%20Latest%202000=100%20cpippi%20Ann%202008-2010&amp;Q311_deflators.2_adjust%20501%20YoY.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WINDOWS\TEMP\221iq96rb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A:\windows\TEMP\FISIM6r.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Pc8\banci%20ekonom\QDT_1999.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Documents%20and%20Settings\mazreha\Application%20Data\Microsoft\Excel\7thworkable\Documents%20and%20Settings\statsuser\Desktop\Documents%20and%20Settings\suzaina\My%20Documents\N1N2-Services\services\wrt\Data%20MDT%2020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oem\Local%20Settings\Temporary%20Internet%20Files\Content.IE5\83IVYRCF\HHC%20Q12008\QNA\TRANS\231q94rb.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QNA\TRANS\231q94r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QNA\231TRAN.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LFP.TXT52"/>
      <sheetName val="Sheet2"/>
      <sheetName val="Sheet7"/>
      <sheetName val="Sheet8"/>
      <sheetName val="PV HH"/>
      <sheetName val="HH"/>
      <sheetName val="MSIC"/>
      <sheetName val="NLFP.TXT52 (2)"/>
    </sheetNames>
    <sheetDataSet>
      <sheetData sheetId="0"/>
      <sheetData sheetId="1"/>
      <sheetData sheetId="2"/>
      <sheetData sheetId="3"/>
      <sheetData sheetId="4"/>
      <sheetData sheetId="5"/>
      <sheetData sheetId="6"/>
      <sheetData sheetId="7"/>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II.6"/>
      <sheetName val="II.7"/>
      <sheetName val="II.8"/>
      <sheetName val="II.9"/>
      <sheetName val="II.10"/>
      <sheetName val="II.13"/>
      <sheetName val="II.17"/>
      <sheetName val="III.4"/>
      <sheetName val="III.5"/>
      <sheetName val="III.8"/>
      <sheetName val="III.9"/>
      <sheetName val="III.10"/>
      <sheetName val="III.11"/>
      <sheetName val="III.12"/>
      <sheetName val="III.13"/>
      <sheetName val="III.14"/>
      <sheetName val="V.1"/>
      <sheetName val="V.3"/>
      <sheetName val="frm"/>
      <sheetName val="cpi &amp; ppi"/>
      <sheetName val="Annual"/>
      <sheetName val="InsQ"/>
      <sheetName val="sum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 val="GCcur"/>
      <sheetName val="su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 val="summ"/>
      <sheetName val="GCcur"/>
      <sheetName val="Perl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Ins. Indicators Sumr Linked"/>
      <sheetName val="Insurance Sumr-Compiled "/>
      <sheetName val="241INSG"/>
      <sheetName val="InsQ (2)"/>
      <sheetName val="Explanation"/>
      <sheetName val="InsQ"/>
      <sheetName val="hot(utama)"/>
      <sheetName val="summ"/>
      <sheetName val="ann-new"/>
      <sheetName val="bysector"/>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Ins. Indicators Sumr Linked"/>
      <sheetName val="Insurance Sumr-Compiled "/>
      <sheetName val="241INSG"/>
      <sheetName val="InsQ (2)"/>
      <sheetName val="Explanation"/>
      <sheetName val="InsQ"/>
      <sheetName val="96"/>
      <sheetName val="CLEAN BE 2001"/>
      <sheetName val="summ"/>
    </sheetNames>
    <sheetDataSet>
      <sheetData sheetId="0"/>
      <sheetData sheetId="1"/>
      <sheetData sheetId="2"/>
      <sheetData sheetId="3"/>
      <sheetData sheetId="4"/>
      <sheetData sheetId="5"/>
      <sheetData sheetId="6" refreshError="1"/>
      <sheetData sheetId="7" refreshError="1"/>
      <sheetData sheetId="8"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98 (2)"/>
      <sheetName val="tax"/>
      <sheetName val="CONS98"/>
      <sheetName val="98"/>
      <sheetName val="rev99"/>
      <sheetName val="SUMO-P"/>
      <sheetName val="sum(2)"/>
      <sheetName val="summ"/>
      <sheetName val="notes"/>
      <sheetName val="96study"/>
      <sheetName val="96rev2"/>
      <sheetName val="96rev1"/>
      <sheetName val="96"/>
      <sheetName val="94"/>
      <sheetName val="InsQ"/>
      <sheetName val="cpi&amp;ppi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movebs"/>
      <sheetName val="summ (2)"/>
      <sheetName val="summu"/>
      <sheetName val="SUMRB2 (2)"/>
      <sheetName val="SUMRB1"/>
      <sheetName val="SUMRB2"/>
      <sheetName val="bq91s"/>
      <sheetName val="bq92s"/>
      <sheetName val="bq93s"/>
      <sheetName val="indus"/>
      <sheetName val="emas"/>
      <sheetName val="newm"/>
      <sheetName val="BQ94S(B)"/>
      <sheetName val="bq94s(A)"/>
      <sheetName val="bq94s"/>
      <sheetName val="qitems"/>
      <sheetName val="bq94s (2)"/>
      <sheetName val="va-bs"/>
      <sheetName val="notes"/>
      <sheetName val="Sheet1"/>
      <sheetName val="MAIN"/>
      <sheetName val="PO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Ann 87=100"/>
      <sheetName val="FNA2000 NATT"/>
      <sheetName val="NATT Rbs"/>
      <sheetName val="annual"/>
      <sheetName val="annual Rbs"/>
      <sheetName val="bysector"/>
      <sheetName val="align-transmachine"/>
      <sheetName val="summary-2003"/>
      <sheetName val="summary-2003-FINAL"/>
      <sheetName val="summary-2004"/>
      <sheetName val="time-series"/>
      <sheetName val="summary CapAnn"/>
      <sheetName val="deflator87-02"/>
      <sheetName val="def_machinery"/>
      <sheetName val="def_transport"/>
      <sheetName val="def_breeding stock"/>
      <sheetName val="InsQ"/>
      <sheetName val="sum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Ann 87=100"/>
      <sheetName val="FNA2000 NATT"/>
      <sheetName val="NATT Rbs"/>
      <sheetName val="annual"/>
      <sheetName val="annual Rbs"/>
      <sheetName val="bysector"/>
      <sheetName val="align-transmachine"/>
      <sheetName val="summary-2003"/>
      <sheetName val="summary-2003-FINAL"/>
      <sheetName val="summary-2004"/>
      <sheetName val="time-series"/>
      <sheetName val="summary CapAnn"/>
      <sheetName val="deflator87-02"/>
      <sheetName val="def_machinery"/>
      <sheetName val="def_transport"/>
      <sheetName val="def_breeding sto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NLFP.TXT52"/>
      <sheetName val="Sheet2"/>
      <sheetName val="Sheet7"/>
      <sheetName val="Sheet8"/>
      <sheetName val="PV HH"/>
      <sheetName val="HH"/>
      <sheetName val="MSIC"/>
      <sheetName val="NLFP.TXT52 (2)"/>
      <sheetName val="cpi &amp; ppi"/>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NYBC0103"/>
    </sheetNames>
    <sheetDataSet>
      <sheetData sheetId="0" refreshError="1"/>
      <sheetData sheetId="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summu"/>
      <sheetName val="va-bs"/>
      <sheetName val="Ann87p (2)"/>
      <sheetName val="summ"/>
      <sheetName val="main"/>
      <sheetName val="A"/>
      <sheetName val="laroux"/>
      <sheetName val="II.9"/>
    </sheetNames>
    <sheetDataSet>
      <sheetData sheetId="0"/>
      <sheetData sheetId="1"/>
      <sheetData sheetId="2"/>
      <sheetData sheetId="3"/>
      <sheetData sheetId="4"/>
      <sheetData sheetId="5" refreshError="1"/>
      <sheetData sheetId="6" refreshError="1"/>
      <sheetData sheetId="7"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railway"/>
      <sheetName val="cargo"/>
      <sheetName val="ocean"/>
      <sheetName val="cpi &amp; ppi"/>
      <sheetName val="qna"/>
      <sheetName val="qtr2"/>
      <sheetName val="qtr"/>
      <sheetName val="Annual"/>
      <sheetName val="Summary"/>
      <sheetName val="Current"/>
      <sheetName val="InsQ"/>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mm_taxes"/>
      <sheetName val="newmaster"/>
      <sheetName val="BASIC_test"/>
      <sheetName val="IMPORT_test"/>
      <sheetName val="IMPORT"/>
      <sheetName val="EXPORT"/>
      <sheetName val="BASIC_VALUE"/>
      <sheetName val="EXPORT_test"/>
    </sheetNames>
    <sheetDataSet>
      <sheetData sheetId="0"/>
      <sheetData sheetId="1"/>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Sheet1"/>
      <sheetName val="NYBC0103"/>
      <sheetName val="InsQ"/>
    </sheetNames>
    <sheetDataSet>
      <sheetData sheetId="0" refreshError="1"/>
      <sheetData sheetId="1" refreshError="1"/>
      <sheetData sheetId="2"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PM(sort)'000 (2)"/>
      <sheetName val="PM(sort)'000"/>
      <sheetName val="(N1)PM"/>
      <sheetName val="70102_1 (PM)"/>
      <sheetName val="70102_2PM"/>
      <sheetName val="70102_1(Msia)"/>
      <sheetName val="70102_2(Msia)"/>
      <sheetName val="70102_total"/>
      <sheetName val="70102_total (susun)"/>
      <sheetName val="DATA"/>
      <sheetName val="70102_1 (sbh&amp;SWK)"/>
      <sheetName val="70102_sbhswk (2)"/>
      <sheetName val="Ins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QDT99"/>
      <sheetName val="st 1 (2)"/>
      <sheetName val="st 4 1 (2)"/>
      <sheetName val="II.9"/>
      <sheetName val="desc_frm92"/>
      <sheetName val="desc_frm180"/>
      <sheetName val="96"/>
      <sheetName val="com_desc"/>
      <sheetName val="frmind92"/>
      <sheetName val="bq94s"/>
      <sheetName val="InsQ"/>
      <sheetName val="perodua"/>
      <sheetName val="summ"/>
      <sheetName val="Badan Berkanun"/>
      <sheetName val="bysector"/>
      <sheetName val="DATA"/>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hot(utama)"/>
      <sheetName val="hot(kadar)"/>
      <sheetName val="hot(aset)"/>
      <sheetName val="hot(% segmnt)"/>
      <sheetName val="kdr respn"/>
      <sheetName val="ANNUAL (2)"/>
      <sheetName val="ANNUAL"/>
      <sheetName val="daily resp"/>
      <sheetName val="hot rev (form)"/>
      <sheetName val="hot rev paired (form)"/>
      <sheetName val="hot rev paired 9.5.09"/>
      <sheetName val="hot rev paired (sort)"/>
      <sheetName val="hot rev paired (msic)"/>
      <sheetName val="quick anlyss"/>
      <sheetName val="luar negeri"/>
      <sheetName val="luar negeri -12.11.08"/>
      <sheetName val="SUMM HOTEL REV OCC AVG RM R"/>
      <sheetName val="SUMM HOTEL FOR HHC"/>
      <sheetName val="SUMM HOTEL FORMULA"/>
      <sheetName val="hot occ(forml)"/>
      <sheetName val="hot occ(sort)"/>
      <sheetName val="hot occ(sort) (2)"/>
      <sheetName val="reason"/>
      <sheetName val="SUMM RESPON LIST AB"/>
      <sheetName val="SUMM HOTEL FORMULA LIST AB"/>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non commodity tax"/>
      <sheetName val="commodity tax"/>
      <sheetName val="export duty"/>
      <sheetName val="import duty"/>
      <sheetName val="eksais"/>
      <sheetName val="local sales "/>
      <sheetName val="cess"/>
      <sheetName val="other taxes"/>
      <sheetName val="MCPA_26apr05_final"/>
      <sheetName val="Sheet1"/>
      <sheetName val="bysector"/>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bv (2)"/>
      <sheetName val="USE_imp"/>
      <sheetName val="Sheet3"/>
      <sheetName val="Sheet1"/>
      <sheetName val="USE_dom"/>
      <sheetName val="ana"/>
      <sheetName val="bv"/>
      <sheetName val="tx"/>
      <sheetName val="trd"/>
      <sheetName val="trn"/>
      <sheetName val="bvin"/>
      <sheetName val="pv"/>
      <sheetName val="pv_latest"/>
      <sheetName val="NLFP.TXT49"/>
      <sheetName val="frmind92"/>
      <sheetName val="frm92"/>
      <sheetName val="com_desc"/>
      <sheetName val="ind_desc"/>
      <sheetName val="3digit"/>
      <sheetName val="bv (3)"/>
      <sheetName val="USE_bv"/>
      <sheetName val="94"/>
      <sheetName val="96"/>
      <sheetName val="DT-1535-april2011"/>
    </sheetNames>
    <sheetDataSet>
      <sheetData sheetId="0" refreshError="1"/>
      <sheetData sheetId="1"/>
      <sheetData sheetId="2"/>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2000"/>
      <sheetName val="2001"/>
      <sheetName val="2001 (2)"/>
      <sheetName val="2002"/>
      <sheetName val="2003"/>
      <sheetName val="2004"/>
      <sheetName val="series1"/>
      <sheetName val="series2"/>
      <sheetName val="series2 (2)"/>
      <sheetName val="Sheet1"/>
      <sheetName val="Sheet3"/>
      <sheetName val="fna00a"/>
      <sheetName val="cpi&amp;ppi00"/>
      <sheetName val="cpi&amp;ppi00 (2)"/>
      <sheetName val="cpi&amp;ppi87"/>
      <sheetName val="Q15A0305 (2)"/>
      <sheetName val="Sheet4"/>
      <sheetName val="summary"/>
      <sheetName val="fna00"/>
      <sheetName val="Sheet2"/>
      <sheetName val="2001-costapp"/>
      <sheetName val="2002-costapp"/>
      <sheetName val="2003 -costapp"/>
      <sheetName val="2004-costapp"/>
      <sheetName val="series-costapp"/>
      <sheetName val="bycompanies"/>
      <sheetName val="series"/>
      <sheetName val="Sheet3 (2)"/>
      <sheetName val="published"/>
      <sheetName val="summbycomp"/>
      <sheetName val="series2 (3)"/>
      <sheetName val="Sheet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refreshError="1"/>
      <sheetData sheetId="26" refreshError="1"/>
      <sheetData sheetId="27" refreshError="1"/>
      <sheetData sheetId="28"/>
      <sheetData sheetId="29"/>
      <sheetData sheetId="30"/>
      <sheetData sheetId="3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
      <sheetName val="A (2)"/>
      <sheetName val="VAcur"/>
      <sheetName val="VAco"/>
      <sheetName val="GCcur"/>
      <sheetName val="GCco"/>
      <sheetName val="InsQ"/>
    </sheetNames>
    <sheetDataSet>
      <sheetData sheetId="0" refreshError="1"/>
      <sheetData sheetId="1"/>
      <sheetData sheetId="2"/>
      <sheetData sheetId="3" refreshError="1"/>
      <sheetData sheetId="4"/>
      <sheetData sheetId="5" refreshError="1"/>
      <sheetData sheetId="6"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frm180"/>
      <sheetName val="desc_frm180"/>
    </sheetNames>
    <sheetDataSet>
      <sheetData sheetId="0" refreshError="1"/>
      <sheetData sheetId="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frm92"/>
      <sheetName val="desc_frm92"/>
    </sheetNames>
    <sheetDataSet>
      <sheetData sheetId="0"/>
      <sheetData sheetId="1"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refreshError="1"/>
      <sheetData sheetId="2"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refreshError="1"/>
      <sheetData sheetId="2"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refreshError="1"/>
      <sheetData sheetId="2"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Sheet1"/>
      <sheetName val="asal"/>
      <sheetName val="Sheet3"/>
    </sheetNames>
    <sheetDataSet>
      <sheetData sheetId="0"/>
      <sheetData sheetId="1"/>
      <sheetData sheetId="2"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Sheet1"/>
      <sheetName val="asal"/>
      <sheetName val="Sheet3"/>
    </sheetNames>
    <sheetDataSet>
      <sheetData sheetId="0"/>
      <sheetData sheetId="1"/>
      <sheetData sheetId="2"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Sheet1"/>
      <sheetName val="asal"/>
      <sheetName val="Sheet3"/>
    </sheetNames>
    <sheetDataSet>
      <sheetData sheetId="0"/>
      <sheetData sheetId="1"/>
      <sheetData sheetId="2"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semua msic"/>
      <sheetName val="Pembahagian tugas-jangan buang "/>
      <sheetName val="Industri-asal"/>
      <sheetName val="TEST N1"/>
      <sheetName val="TEST N2"/>
      <sheetName val="rest-aset"/>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 val="A"/>
      <sheetName val="cpi &amp; ppi"/>
      <sheetName val="Annu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umdd"/>
      <sheetName val="summ"/>
      <sheetName val="railway"/>
      <sheetName val="cargo"/>
      <sheetName val="ocean"/>
      <sheetName val="cpi &amp; ppi"/>
      <sheetName val="qtr2(DD)"/>
      <sheetName val="qna (2)"/>
      <sheetName val="qna (3)"/>
      <sheetName val="qna"/>
      <sheetName val="qtr(DD)"/>
      <sheetName val="qtr (2)"/>
      <sheetName val="qtr"/>
      <sheetName val="annual"/>
      <sheetName val="Summary"/>
      <sheetName val="Current"/>
      <sheetName val="A"/>
      <sheetName val="VAcur"/>
      <sheetName val="GCcu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final"/>
      <sheetName val="total"/>
      <sheetName val="data2"/>
      <sheetName val="frm"/>
      <sheetName val="data1"/>
      <sheetName val="InsQ"/>
      <sheetName val="II.9"/>
      <sheetName val="main"/>
    </sheetNames>
    <sheetDataSet>
      <sheetData sheetId="0"/>
      <sheetData sheetId="1"/>
      <sheetData sheetId="2"/>
      <sheetData sheetId="3"/>
      <sheetData sheetId="4"/>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frmind92"/>
      <sheetName val="io_desc"/>
      <sheetName val="Sheet2"/>
      <sheetName val="Sheet1"/>
      <sheetName val="Table 2 (3)"/>
      <sheetName val="bysector"/>
      <sheetName val="hot(utama)"/>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NLFP.TXT52"/>
      <sheetName val="Sheet2"/>
      <sheetName val="Sheet7"/>
      <sheetName val="Sheet8"/>
      <sheetName val="PV HH"/>
      <sheetName val="HH"/>
      <sheetName val="MSIC"/>
      <sheetName val="NLFP.TXT52 (2)"/>
      <sheetName val="main"/>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refreshError="1"/>
      <sheetData sheetId="2"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refreshError="1"/>
      <sheetData sheetId="2"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refreshError="1"/>
      <sheetData sheetId="2"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JAD_A2"/>
      <sheetName val="JAD_A4"/>
      <sheetName val="JAD_A5"/>
    </sheetNames>
    <sheetDataSet>
      <sheetData sheetId="0"/>
      <sheetData sheetId="1"/>
      <sheetData sheetId="2"/>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JAD_A2"/>
      <sheetName val="JAD_A4"/>
      <sheetName val="JAD_A5"/>
    </sheetNames>
    <sheetDataSet>
      <sheetData sheetId="0"/>
      <sheetData sheetId="1"/>
      <sheetData sheetId="2"/>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JAD_A2"/>
      <sheetName val="JAD_A4"/>
      <sheetName val="JAD_A5"/>
    </sheetNames>
    <sheetDataSet>
      <sheetData sheetId="0"/>
      <sheetData sheetId="1"/>
      <sheetData sheetId="2"/>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Pstock"/>
      <sheetName val="master_file_stock"/>
      <sheetName val="baru"/>
      <sheetName val="lama"/>
      <sheetName val="stock latest"/>
      <sheetName val="MSIC"/>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03occup"/>
      <sheetName val="A"/>
      <sheetName val="OCCUP"/>
      <sheetName val="summ"/>
      <sheetName val="cpi &amp; ppi"/>
      <sheetName val="Annual"/>
      <sheetName val="Sheet1"/>
    </sheetNames>
    <sheetDataSet>
      <sheetData sheetId="0"/>
      <sheetData sheetId="1"/>
      <sheetData sheetId="2" refreshError="1"/>
      <sheetData sheetId="3" refreshError="1"/>
      <sheetData sheetId="4" refreshError="1"/>
      <sheetData sheetId="5" refreshError="1"/>
      <sheetData sheetId="6"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MCPA_10oct03"/>
      <sheetName val="cpi &amp; ppi"/>
      <sheetName val="Annual"/>
    </sheetNames>
    <sheetDataSet>
      <sheetData sheetId="0"/>
      <sheetData sheetId="1" refreshError="1"/>
      <sheetData sheetId="2"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sums"/>
      <sheetName val="news"/>
      <sheetName val="cpi"/>
      <sheetName val="bank-ibsc"/>
      <sheetName val="bq94s"/>
      <sheetName val="non-resi"/>
      <sheetName val="C"/>
      <sheetName val="D"/>
      <sheetName val="MSIC"/>
      <sheetName val="94"/>
      <sheetName val="MSIC 2000 REBASING MYK 5 3 DIGI"/>
      <sheetName val="Sheet1"/>
      <sheetName val="MSIC 2000"/>
      <sheetName val="CLEAN BE 2001"/>
      <sheetName val="QDT99"/>
      <sheetName val="original_26jan04_Query"/>
      <sheetName val="frm92"/>
      <sheetName val="cpi &amp; ppi"/>
      <sheetName val="Annual"/>
      <sheetName val="JAD_A5"/>
      <sheetName val="frmind92"/>
      <sheetName val="MCPA_10oct03"/>
      <sheetName val="MCPA_26apr05_final"/>
      <sheetName val="cpi&amp;ppi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MSIC 2000 REBASING MYK 5 3 DIG"/>
      <sheetName val="MSIC 2000"/>
      <sheetName val="SUM WST WRT WMV MASTERLINK"/>
      <sheetName val="SUMM PAN WST FORMULA"/>
      <sheetName val="SUMM PAN WRT FORMULA"/>
      <sheetName val="SUMM PAN WMV FORMULA"/>
      <sheetName val="PAN WST"/>
      <sheetName val="PAN WRT"/>
      <sheetName val="PAN WMV"/>
      <sheetName val="KADAR RESPON"/>
      <sheetName val="PAN WST REV (Formula) (2)"/>
      <sheetName val="PAN WST REV (Formula)"/>
      <sheetName val="PAN WST MARGIN (Formula)"/>
      <sheetName val="PAN WST STOCK (Formula)"/>
      <sheetName val="PAN WRT REV (Formula) (2)"/>
      <sheetName val="PAN WRT REV (Formula)"/>
      <sheetName val="PAN WRT MARGIN (Formula)"/>
      <sheetName val="PAN WRT STOCK (Formula)"/>
      <sheetName val="PAN WMV REV (Formula) (2)"/>
      <sheetName val="PAN WMV REV (Formula)"/>
      <sheetName val="PAN WMV MARGIN (Formula)"/>
      <sheetName val="Sheet1"/>
      <sheetName val="cpi&amp;ppi00"/>
      <sheetName val="CLEAN BE 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MSIC 2000"/>
      <sheetName val="SUM WST WRT WMV MASTERLINK"/>
      <sheetName val="SUMM PAN WST FORMULA"/>
      <sheetName val="SUMM PAN WRT FORMULA"/>
      <sheetName val="SUMM PAN WMV FORMULA"/>
      <sheetName val="PAN WST"/>
      <sheetName val="PAN WRT"/>
      <sheetName val="PAN WMV"/>
      <sheetName val="KADAR RESPON"/>
      <sheetName val="PAN WST REV (Formula) (2)"/>
      <sheetName val="PAN WST REV (Formula)"/>
      <sheetName val="PAN WST MARGIN (Formula)"/>
      <sheetName val="PAN WST STOCK (Formula)"/>
      <sheetName val="PAN WRT REV (Formula) (2)"/>
      <sheetName val="PAN WRT REV (Formula)"/>
      <sheetName val="PAN WRT MARGIN (Formula)"/>
      <sheetName val="PAN WRT STOCK (Formula)"/>
      <sheetName val="PAN WMV REV (Formula) (2)"/>
      <sheetName val="PAN WMV REV (Formula)"/>
      <sheetName val="PAN WMV MARGIN (Formula)"/>
      <sheetName val="PAN WMV STOCK (Formula)"/>
      <sheetName val="MSIC 2000 REBASING MYK 5 3 DI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67121 22 91 99"/>
      <sheetName val="PIVOT INSURANCE"/>
      <sheetName val="Sheet10"/>
      <sheetName val="PIVOT INSURANCE CLEAN"/>
      <sheetName val="INSURANCE ROHANA"/>
      <sheetName val="INSURANCE"/>
      <sheetName val="FINANCE"/>
      <sheetName val="Sheet4"/>
      <sheetName val="FINANCE (2)"/>
      <sheetName val="PIVOT FINANCE BY STATE BY MSIC"/>
      <sheetName val="Sheet7"/>
      <sheetName val="FINANCE ROHANA"/>
      <sheetName val="MSIC 2000"/>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FIELD FROM CENSUS"/>
      <sheetName val="Sheet4"/>
      <sheetName val="CLEAN PIVOT BE EKS MDT PAN"/>
      <sheetName val="Sheet5"/>
      <sheetName val="EKS 3 DIGITS DT"/>
      <sheetName val="SUMM MYK TEST"/>
      <sheetName val="MYK TEST"/>
      <sheetName val="Chart1"/>
      <sheetName val="pivot myk test"/>
      <sheetName val="pivot 21.11"/>
      <sheetName val="Sheet1"/>
      <sheetName val="MSIC 2000 REBASING MYK 5 3  (2)"/>
      <sheetName val="MSIC 2000 REBASING MYK 5 3 DIG"/>
      <sheetName val="CLEAN BE 2001"/>
      <sheetName val="CLEAN EKS 2003"/>
      <sheetName val="CLEANMDT"/>
      <sheetName val="CLEAN PANQDT"/>
      <sheetName val="Sheet2"/>
      <sheetName val="LIST A LIST B PAN QDT"/>
      <sheetName val="Sheet3"/>
      <sheetName val="Pivot MDT 7654 70 71 73"/>
      <sheetName val="Summary Sample MDT 7654"/>
      <sheetName val="Table 4h-4 REST 2003"/>
      <sheetName val="PIVOT WRT EKS 2003"/>
      <sheetName val="Table 4h-4 WRT EKS 2003"/>
      <sheetName val="SUMMARY WRT EKS 2003"/>
      <sheetName val="PIVOT BE 2001"/>
      <sheetName val="MSIC 2000 REBASING MYK 5 3 DIGI"/>
      <sheetName val="Summary BE 2001 "/>
      <sheetName val="InsQ"/>
      <sheetName val="com_desc"/>
      <sheetName val="frmind92"/>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refreshError="1"/>
      <sheetData sheetId="30" refreshError="1"/>
      <sheetData sheetId="31"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semua msic"/>
      <sheetName val="Pembahagian tugas-jangan buang "/>
      <sheetName val="Industri-asal"/>
      <sheetName val="TEST N1"/>
      <sheetName val="TEST N2"/>
      <sheetName val="MSIC 2000"/>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96rev1"/>
      <sheetName val="96"/>
      <sheetName val="94"/>
      <sheetName val="bq94s"/>
      <sheetName val="MSIC_2000"/>
      <sheetName val="QDT99"/>
      <sheetName val="MSIC 2000 REBASING MYK 5 3 DIGI"/>
      <sheetName val="MSIC 2000"/>
      <sheetName val="frm"/>
      <sheetName val="com_desc"/>
      <sheetName val="frmind92"/>
      <sheetName val="cpi&amp;ppi00"/>
      <sheetName val="cpi&amp;ppi87"/>
      <sheetName val="series1"/>
      <sheetName val="MSIC"/>
      <sheetName val="desc_frm180"/>
      <sheetName val="desc_frm92"/>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Sheet1"/>
      <sheetName val="Sheet2"/>
      <sheetName val="Sheet3"/>
      <sheetName val="Sheet4"/>
      <sheetName val="Sheet9"/>
      <sheetName val="Sheet10"/>
      <sheetName val="Sheet4 by A B MSIC"/>
      <sheetName val="Sheet4 by AB State MSIC"/>
      <sheetName val="SUMMARY TO STATE"/>
      <sheetName val="MYK LIST AB FORM &amp; STATE"/>
      <sheetName val="Sheet4 by A B MSIC (2)"/>
      <sheetName val="MSIC 2000"/>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WRT DEFLATORS SETTING"/>
      <sheetName val="CPI QTR 2000=100 new"/>
      <sheetName val="PIVOT PPI 21 5 DIGITS"/>
      <sheetName val="PIVOT PPI 2122 2000=100 5D"/>
      <sheetName val="REPIVOT PPI 21"/>
      <sheetName val="21"/>
      <sheetName val="PPI 21 2000=100"/>
      <sheetName val="PPI 22 2000=100 ORI  "/>
      <sheetName val="2122"/>
      <sheetName val="PPI 2122 2000=100 5d"/>
      <sheetName val="MSIC 2000"/>
      <sheetName val="cpi&amp;ppi00"/>
      <sheetName val="Sheet1"/>
      <sheetName val="TOTAL QUARTER INDICES"/>
      <sheetName val="CPI QTR 2000=100"/>
      <sheetName val="Sheet3"/>
      <sheetName val="Sheet4"/>
      <sheetName val="PIVOT PPI 22 3 D SITC "/>
      <sheetName val="PPI 21 2000=100 4 digits"/>
      <sheetName val="PIVOT 21 Q107 10 to 5"/>
      <sheetName val="PPI 22 2000=100 3D"/>
      <sheetName val="Sheet5"/>
      <sheetName val="PPI  2122 2000=100"/>
      <sheetName val="INDEKS TOTAL"/>
      <sheetName val="SUMMARY INDICES"/>
      <sheetName val="summary salary index"/>
      <sheetName val="DEFLATOR FINANCE NET INTEREST "/>
      <sheetName val="cpi&amp;ppi87 (2)"/>
      <sheetName val="cpi&amp;ppi00 (2)"/>
      <sheetName val="common cpi"/>
      <sheetName val="cpi&amp;ppi00 (3)"/>
      <sheetName val="Summary Deflator 2000=100"/>
      <sheetName val="CPI ANN "/>
      <sheetName val="10d MSIC Ann 21"/>
      <sheetName val="10d MSIC Ann 2122"/>
      <sheetName val="9d SITC Ann 22"/>
      <sheetName val="MCPA_26apr05_final"/>
      <sheetName val="Chart1"/>
      <sheetName val="QTRLY PPI 21 10d Qtr by item  "/>
      <sheetName val="QTRLY PPI 2122 10d"/>
      <sheetName val="QTRLY PPI 22 9d "/>
      <sheetName val="Local_MSIC_QTR"/>
      <sheetName val="Import_Qtr"/>
      <sheetName val="Dom_QTR_MSIC"/>
      <sheetName val="Sheet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sheetData sheetId="39"/>
      <sheetData sheetId="40"/>
      <sheetData sheetId="41"/>
      <sheetData sheetId="42"/>
      <sheetData sheetId="43"/>
      <sheetData sheetId="44"/>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mm (2)"/>
      <sheetName val="summ"/>
      <sheetName val="movers"/>
      <sheetName val="Sheet1"/>
      <sheetName val="ann(nocfco)"/>
      <sheetName val="nocfannhhc"/>
      <sheetName val="ann(nocf)"/>
      <sheetName val="ann-old(2)"/>
      <sheetName val="ann-old(1)"/>
      <sheetName val="ann-new"/>
      <sheetName val="Sheet2"/>
      <sheetName val="97q (3)"/>
      <sheetName val="97q (2)"/>
      <sheetName val="97q"/>
      <sheetName val="96q (2)"/>
      <sheetName val="96q"/>
      <sheetName val="95q"/>
      <sheetName val="94q"/>
      <sheetName val="93q"/>
      <sheetName val="92q"/>
      <sheetName val="91q"/>
      <sheetName val="ann_new"/>
      <sheetName val="BPP new"/>
      <sheetName val="96"/>
      <sheetName val="InsQ"/>
      <sheetName val="bq93s"/>
      <sheetName val="bq94s"/>
      <sheetName val="A"/>
      <sheetName val="MSIC"/>
      <sheetName val="Control"/>
      <sheetName val="annual"/>
      <sheetName val="bysector"/>
      <sheetName val="VAcur"/>
      <sheetName val="GCcur"/>
      <sheetName val="VA-con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Fin Major Indi. Sumr linked"/>
      <sheetName val="Sheet1"/>
      <sheetName val="241BANK1"/>
      <sheetName val="241BANK"/>
      <sheetName val="Annual Current"/>
      <sheetName val="Annual Constant"/>
      <sheetName val="PPILinkages"/>
      <sheetName val="ComBk"/>
      <sheetName val="#REF"/>
      <sheetName val="DATA"/>
      <sheetName val="MCPA_26apr05_final"/>
      <sheetName val="MSIC 2000"/>
      <sheetName val="PIVOT PPI 21 5 DIGITS"/>
      <sheetName val="Dom_QTR_MSIC"/>
      <sheetName val="Local_MSIC_QTR"/>
      <sheetName val="Import_Qtr"/>
      <sheetName val="MSIC 2000 REBASING MYK 5 3 DIGI"/>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QDT99"/>
      <sheetName val="241BANK"/>
      <sheetName val="MSIC 2000 REBASING MYK 5 3 DIGI"/>
      <sheetName val="Sheet2"/>
      <sheetName val="Indicator All Q2 2019"/>
      <sheetName val="Working Q317 "/>
      <sheetName val="JULAI 2017"/>
      <sheetName val="OGOS"/>
      <sheetName val="SEPTEMBER"/>
      <sheetName val="Sheet1"/>
      <sheetName val="MSIC 2000"/>
      <sheetName val="MSIC_2000"/>
      <sheetName val="desc_frm180"/>
      <sheetName val="cpi&amp;ppi87"/>
      <sheetName val="cpi&amp;ppi00 (2)"/>
      <sheetName val="PIVOT PPI 21 5 DIGITS"/>
      <sheetName val="Dom_QTR_MSIC"/>
      <sheetName val="Local_MSIC_QTR"/>
      <sheetName val="Import_Qtr"/>
      <sheetName val="Pembahagian tugas-jangan buang "/>
      <sheetName val="desc_frm92"/>
      <sheetName val="InsQ"/>
    </sheetNames>
    <sheetDataSet>
      <sheetData sheetId="0"/>
      <sheetData sheetId="1" refreshError="1"/>
      <sheetData sheetId="2" refreshError="1"/>
      <sheetData sheetId="3"/>
      <sheetData sheetId="4" refreshError="1"/>
      <sheetData sheetId="5" refreshError="1"/>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oriwrt"/>
      <sheetName val="amendwrt"/>
      <sheetName val="employeewrt"/>
      <sheetName val="salarywrt"/>
      <sheetName val="saleswrt"/>
      <sheetName val="MCPA_26apr05_final"/>
      <sheetName val="byregion"/>
      <sheetName val="msialvl"/>
      <sheetName val="sumwrt05"/>
      <sheetName val="N1 (50)"/>
      <sheetName val="N2 (50)"/>
      <sheetName val="50500 (N1)"/>
      <sheetName val="50500 (N2)"/>
      <sheetName val="N1 (51)"/>
      <sheetName val="N2 (51)"/>
      <sheetName val="N1 (52)"/>
      <sheetName val="N2 (52)"/>
      <sheetName val="sumN1N2"/>
      <sheetName val="QDT99"/>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sheetData sheetId="10"/>
      <sheetData sheetId="11" refreshError="1"/>
      <sheetData sheetId="12"/>
      <sheetData sheetId="13"/>
      <sheetData sheetId="14"/>
      <sheetData sheetId="15"/>
      <sheetData sheetId="16" refreshError="1"/>
      <sheetData sheetId="17" refreshError="1"/>
      <sheetData sheetId="18"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umdd"/>
      <sheetName val="summ"/>
      <sheetName val="railway"/>
      <sheetName val="cargo"/>
      <sheetName val="ocean"/>
      <sheetName val="cpi &amp; ppi"/>
      <sheetName val="qtr2(DD)"/>
      <sheetName val="qna (2)"/>
      <sheetName val="qna (3)"/>
      <sheetName val="qna"/>
      <sheetName val="qtr(DD)"/>
      <sheetName val="qtr (2)"/>
      <sheetName val="qtr"/>
      <sheetName val="annual"/>
      <sheetName val="Summary"/>
      <sheetName val="Current"/>
      <sheetName val="GCcur"/>
      <sheetName val="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umdd"/>
      <sheetName val="summ"/>
      <sheetName val="railway"/>
      <sheetName val="cargo"/>
      <sheetName val="ocean"/>
      <sheetName val="cpi &amp; ppi"/>
      <sheetName val="qtr2(DD)"/>
      <sheetName val="qna (2)"/>
      <sheetName val="qna (3)"/>
      <sheetName val="qna"/>
      <sheetName val="qtr(DD)"/>
      <sheetName val="qtr (2)"/>
      <sheetName val="qtr"/>
      <sheetName val="annual"/>
      <sheetName val="Summary"/>
      <sheetName val="Current"/>
      <sheetName val="96"/>
      <sheetName val="Sheet1"/>
      <sheetName val="Adjust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railway"/>
      <sheetName val="cargo"/>
      <sheetName val="ocean"/>
      <sheetName val="cpi &amp; ppi"/>
      <sheetName val="qna"/>
      <sheetName val="qtr2"/>
      <sheetName val="qtr"/>
      <sheetName val="Annual"/>
      <sheetName val="Summary"/>
      <sheetName val="Current"/>
      <sheetName val="InsQ"/>
      <sheetName val="A"/>
      <sheetName val="summ"/>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05.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17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17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17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17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175.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176.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178.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179.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181.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182.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183.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184.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186.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187.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188.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189.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190.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191.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192.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193.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194.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195.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196.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197.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198.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3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M52"/>
  <sheetViews>
    <sheetView showGridLines="0" view="pageBreakPreview" zoomScale="80" zoomScalePageLayoutView="110" zoomScaleNormal="70" workbookViewId="0">
      <selection activeCell="O21" sqref="O21"/>
    </sheetView>
  </sheetViews>
  <sheetFormatPr defaultColWidth="9.10909090909091" defaultRowHeight="12.5"/>
  <cols>
    <col min="1" max="1" width="3.66363636363636" style="1950" customWidth="1"/>
    <col min="2" max="2" width="16.6636363636364" style="1950" customWidth="1"/>
    <col min="3" max="3" width="1.66363636363636" style="1950" customWidth="1"/>
    <col min="4" max="12" width="9.66363636363636" style="1951" customWidth="1"/>
    <col min="13" max="13" width="9.10909090909091" style="1952"/>
    <col min="14" max="18" width="15.6636363636364" style="1952" customWidth="1"/>
    <col min="19" max="16384" width="9.10909090909091" style="1952"/>
  </cols>
  <sheetData>
    <row r="1" s="1943" customFormat="1" ht="30" customHeight="1" spans="1:12">
      <c r="A1" s="2428" t="s">
        <v>0</v>
      </c>
      <c r="B1" s="2428"/>
      <c r="C1" s="2428"/>
      <c r="D1" s="2428"/>
      <c r="E1" s="2428"/>
      <c r="F1" s="2428"/>
      <c r="G1" s="2428"/>
      <c r="H1" s="2428"/>
      <c r="I1" s="2428"/>
      <c r="J1" s="2428"/>
      <c r="K1" s="2428"/>
      <c r="L1" s="2428"/>
    </row>
    <row r="2" s="1944" customFormat="1" ht="9.9" customHeight="1" spans="1:12">
      <c r="A2" s="1972"/>
      <c r="B2" s="1973"/>
      <c r="C2" s="1972"/>
      <c r="D2" s="1972"/>
      <c r="E2" s="1972"/>
      <c r="F2" s="1972"/>
      <c r="G2" s="1972"/>
      <c r="H2" s="1972"/>
      <c r="I2" s="1972"/>
      <c r="J2" s="1972"/>
      <c r="K2" s="1972"/>
      <c r="L2" s="1972"/>
    </row>
    <row r="3" s="2033" customFormat="1" ht="30" customHeight="1" spans="1:12">
      <c r="A3" s="2429" t="s">
        <v>1</v>
      </c>
      <c r="B3" s="2089"/>
      <c r="C3" s="2089"/>
      <c r="D3" s="1958">
        <v>2015</v>
      </c>
      <c r="E3" s="1958">
        <v>2016</v>
      </c>
      <c r="F3" s="1958">
        <v>2017</v>
      </c>
      <c r="G3" s="1958">
        <v>2018</v>
      </c>
      <c r="H3" s="1958">
        <v>2019</v>
      </c>
      <c r="I3" s="1958">
        <v>2020</v>
      </c>
      <c r="J3" s="1958">
        <v>2021</v>
      </c>
      <c r="K3" s="1958" t="s">
        <v>2</v>
      </c>
      <c r="L3" s="1958" t="s">
        <v>3</v>
      </c>
    </row>
    <row r="4" s="1941" customFormat="1" ht="9.9" customHeight="1" spans="1:12">
      <c r="A4" s="1940"/>
      <c r="B4" s="1954"/>
      <c r="C4" s="1940"/>
      <c r="D4" s="1940"/>
      <c r="E4" s="1940"/>
      <c r="F4" s="1954"/>
      <c r="G4" s="1954"/>
      <c r="H4" s="1954"/>
      <c r="I4" s="1954"/>
      <c r="J4" s="1961"/>
      <c r="K4" s="1961"/>
      <c r="L4" s="1961"/>
    </row>
    <row r="5" s="1942" customFormat="1" ht="30" customHeight="1" spans="1:12">
      <c r="A5" s="1962" t="s">
        <v>4</v>
      </c>
      <c r="B5" s="1962"/>
      <c r="C5" s="1962"/>
      <c r="D5" s="1962"/>
      <c r="E5" s="1962"/>
      <c r="F5" s="1962"/>
      <c r="G5" s="1962"/>
      <c r="H5" s="1962"/>
      <c r="I5" s="1962"/>
      <c r="J5" s="1962"/>
      <c r="K5" s="1962"/>
      <c r="L5" s="1962"/>
    </row>
    <row r="6" s="1942" customFormat="1" ht="10.2" customHeight="1" spans="1:12">
      <c r="A6" s="1950"/>
      <c r="B6" s="1950"/>
      <c r="C6" s="1950"/>
      <c r="D6" s="1963"/>
      <c r="E6" s="1963"/>
      <c r="F6" s="1963"/>
      <c r="G6" s="1963"/>
      <c r="H6" s="1963"/>
      <c r="I6" s="1963"/>
      <c r="J6" s="1963"/>
      <c r="K6" s="1963"/>
      <c r="L6" s="1963"/>
    </row>
    <row r="7" s="1942" customFormat="1" ht="21.9" customHeight="1" spans="1:12">
      <c r="A7" s="1964" t="s">
        <v>5</v>
      </c>
      <c r="B7" s="1964"/>
      <c r="C7" s="1964"/>
      <c r="D7" s="1966">
        <v>141990.24</v>
      </c>
      <c r="E7" s="1966">
        <v>153507.26</v>
      </c>
      <c r="F7" s="1966">
        <v>166606.82</v>
      </c>
      <c r="G7" s="1966">
        <v>177196.97</v>
      </c>
      <c r="H7" s="1966">
        <v>191092.82</v>
      </c>
      <c r="I7" s="1966">
        <v>195079.3</v>
      </c>
      <c r="J7" s="2409">
        <v>211657.48</v>
      </c>
      <c r="K7" s="2409">
        <v>237862.45</v>
      </c>
      <c r="L7" s="2409">
        <v>243466.44</v>
      </c>
    </row>
    <row r="8" s="1942" customFormat="1" ht="9.9" customHeight="1" spans="1:12">
      <c r="A8" s="1950"/>
      <c r="B8" s="1967"/>
      <c r="C8" s="1968"/>
      <c r="D8" s="2006"/>
      <c r="E8" s="2006"/>
      <c r="F8" s="2006"/>
      <c r="G8" s="2006"/>
      <c r="H8" s="2006"/>
      <c r="I8" s="2006"/>
      <c r="J8" s="2126"/>
      <c r="K8" s="2126"/>
      <c r="L8" s="2126"/>
    </row>
    <row r="9" s="1943" customFormat="1" ht="21.9" customHeight="1" spans="1:12">
      <c r="A9" s="2439" t="s">
        <v>6</v>
      </c>
      <c r="B9" s="1954" t="s">
        <v>7</v>
      </c>
      <c r="D9" s="2007">
        <v>49260.44</v>
      </c>
      <c r="E9" s="2007">
        <v>53230.87</v>
      </c>
      <c r="F9" s="2007">
        <v>57262.66</v>
      </c>
      <c r="G9" s="2007">
        <v>58644.7</v>
      </c>
      <c r="H9" s="2007">
        <v>62417.26</v>
      </c>
      <c r="I9" s="2007">
        <v>65767.45</v>
      </c>
      <c r="J9" s="2127">
        <v>75308.15</v>
      </c>
      <c r="K9" s="2127">
        <v>92034.52</v>
      </c>
      <c r="L9" s="2127">
        <v>92587.51</v>
      </c>
    </row>
    <row r="10" s="1944" customFormat="1" ht="9.9" customHeight="1" spans="1:12">
      <c r="A10" s="1950"/>
      <c r="B10" s="1970"/>
      <c r="C10" s="1970"/>
      <c r="D10" s="2007"/>
      <c r="E10" s="2007"/>
      <c r="F10" s="2007"/>
      <c r="G10" s="2007"/>
      <c r="H10" s="2007"/>
      <c r="I10" s="2007"/>
      <c r="J10" s="2127"/>
      <c r="K10" s="2127"/>
      <c r="L10" s="2127"/>
    </row>
    <row r="11" s="1943" customFormat="1" ht="21.9" customHeight="1" spans="1:12">
      <c r="A11" s="2439" t="s">
        <v>8</v>
      </c>
      <c r="B11" s="1954" t="s">
        <v>9</v>
      </c>
      <c r="D11" s="2007">
        <v>22429.92</v>
      </c>
      <c r="E11" s="2007">
        <v>24360.93</v>
      </c>
      <c r="F11" s="2007">
        <v>26430.06</v>
      </c>
      <c r="G11" s="2007">
        <v>28189.25</v>
      </c>
      <c r="H11" s="2007">
        <v>30085.13</v>
      </c>
      <c r="I11" s="2007">
        <v>28488.6</v>
      </c>
      <c r="J11" s="2127">
        <v>30418.27</v>
      </c>
      <c r="K11" s="2127">
        <v>34407.91</v>
      </c>
      <c r="L11" s="2127">
        <v>35681.82</v>
      </c>
    </row>
    <row r="12" s="1944" customFormat="1" ht="9.9" customHeight="1" spans="1:12">
      <c r="A12" s="1950"/>
      <c r="B12" s="1970"/>
      <c r="C12" s="1970"/>
      <c r="D12" s="2007"/>
      <c r="E12" s="2007"/>
      <c r="F12" s="2007"/>
      <c r="G12" s="2007"/>
      <c r="H12" s="2007"/>
      <c r="I12" s="2007"/>
      <c r="J12" s="2127"/>
      <c r="K12" s="2127"/>
      <c r="L12" s="2127"/>
    </row>
    <row r="13" s="1943" customFormat="1" ht="21.9" customHeight="1" spans="1:12">
      <c r="A13" s="2439" t="s">
        <v>10</v>
      </c>
      <c r="B13" s="1954" t="s">
        <v>11</v>
      </c>
      <c r="D13" s="2007">
        <v>59534.84</v>
      </c>
      <c r="E13" s="2007">
        <v>64392.43</v>
      </c>
      <c r="F13" s="2007">
        <v>70573.53</v>
      </c>
      <c r="G13" s="2007">
        <v>77426.92</v>
      </c>
      <c r="H13" s="2007">
        <v>84830.36</v>
      </c>
      <c r="I13" s="2007">
        <v>88681.66</v>
      </c>
      <c r="J13" s="2127">
        <v>93961.93</v>
      </c>
      <c r="K13" s="2127">
        <v>98041.29</v>
      </c>
      <c r="L13" s="2127">
        <v>100780.14</v>
      </c>
    </row>
    <row r="14" s="1944" customFormat="1" ht="9.9" customHeight="1" spans="1:12">
      <c r="A14" s="1950"/>
      <c r="B14" s="1970"/>
      <c r="C14" s="1970"/>
      <c r="D14" s="2007"/>
      <c r="E14" s="2007"/>
      <c r="F14" s="2007"/>
      <c r="G14" s="2007"/>
      <c r="H14" s="2007"/>
      <c r="I14" s="2007"/>
      <c r="J14" s="2127"/>
      <c r="K14" s="2127"/>
      <c r="L14" s="2127"/>
    </row>
    <row r="15" s="1943" customFormat="1" ht="21.9" customHeight="1" spans="1:12">
      <c r="A15" s="2439" t="s">
        <v>12</v>
      </c>
      <c r="B15" s="1954" t="s">
        <v>13</v>
      </c>
      <c r="D15" s="2007">
        <v>10765.03</v>
      </c>
      <c r="E15" s="2007">
        <v>11523.03</v>
      </c>
      <c r="F15" s="2007">
        <v>12340.58</v>
      </c>
      <c r="G15" s="2007">
        <v>12936.1</v>
      </c>
      <c r="H15" s="2007">
        <v>13760.07</v>
      </c>
      <c r="I15" s="2007">
        <v>12141.6</v>
      </c>
      <c r="J15" s="2127">
        <v>11969.12</v>
      </c>
      <c r="K15" s="2127">
        <v>13378.72</v>
      </c>
      <c r="L15" s="2127">
        <v>14416.97</v>
      </c>
    </row>
    <row r="16" s="1944" customFormat="1" ht="9.9" customHeight="1" spans="1:12">
      <c r="A16" s="1950"/>
      <c r="B16" s="1970"/>
      <c r="C16" s="1970"/>
      <c r="D16" s="2007"/>
      <c r="E16" s="2007"/>
      <c r="F16" s="2007"/>
      <c r="G16" s="2007"/>
      <c r="H16" s="2007"/>
      <c r="I16" s="2007"/>
      <c r="J16" s="2127"/>
      <c r="K16" s="2127"/>
      <c r="L16" s="2127"/>
    </row>
    <row r="17" s="1940" customFormat="1" ht="21.9" customHeight="1" spans="1:12">
      <c r="A17" s="1947" t="s">
        <v>14</v>
      </c>
      <c r="B17" s="2036"/>
      <c r="C17" s="1947"/>
      <c r="D17" s="1966">
        <v>14487.81</v>
      </c>
      <c r="E17" s="1966">
        <v>14510.39</v>
      </c>
      <c r="F17" s="1966">
        <v>20420.58</v>
      </c>
      <c r="G17" s="1966">
        <v>21806.59</v>
      </c>
      <c r="H17" s="1966">
        <v>21023.76</v>
      </c>
      <c r="I17" s="1966">
        <v>20681.06</v>
      </c>
      <c r="J17" s="2409">
        <v>19069.25</v>
      </c>
      <c r="K17" s="2409">
        <v>23145.82</v>
      </c>
      <c r="L17" s="2409">
        <v>23588.63</v>
      </c>
    </row>
    <row r="18" s="1941" customFormat="1" ht="27.9" customHeight="1" spans="1:12">
      <c r="A18" s="1975" t="s">
        <v>15</v>
      </c>
      <c r="B18" s="1975"/>
      <c r="C18" s="1975"/>
      <c r="D18" s="2430">
        <v>156478.04</v>
      </c>
      <c r="E18" s="2430">
        <v>168017.65</v>
      </c>
      <c r="F18" s="2430">
        <v>187027.4</v>
      </c>
      <c r="G18" s="2430">
        <v>199003.56</v>
      </c>
      <c r="H18" s="2430">
        <v>212116.58</v>
      </c>
      <c r="I18" s="2430">
        <v>215760.36</v>
      </c>
      <c r="J18" s="2430">
        <v>230726.73</v>
      </c>
      <c r="K18" s="2430">
        <v>261008.27</v>
      </c>
      <c r="L18" s="2430">
        <v>267055.07</v>
      </c>
    </row>
    <row r="19" s="1941" customFormat="1" ht="27.9" customHeight="1" spans="1:12">
      <c r="A19" s="1977"/>
      <c r="B19" s="1977"/>
      <c r="C19" s="1977"/>
      <c r="D19" s="2431"/>
      <c r="E19" s="2431"/>
      <c r="F19" s="2431"/>
      <c r="G19" s="2431"/>
      <c r="H19" s="2431"/>
      <c r="I19" s="2431"/>
      <c r="J19" s="2431"/>
      <c r="K19" s="2431"/>
      <c r="L19" s="2431"/>
    </row>
    <row r="20" s="1941" customFormat="1" ht="9.9" customHeight="1" spans="1:12">
      <c r="A20" s="2383"/>
      <c r="B20" s="2383"/>
      <c r="C20" s="2383"/>
      <c r="D20" s="1966"/>
      <c r="E20" s="1966"/>
      <c r="F20" s="1966"/>
      <c r="G20" s="1966"/>
      <c r="H20" s="1966"/>
      <c r="I20" s="1966"/>
      <c r="J20" s="1966"/>
      <c r="K20" s="1966"/>
      <c r="L20" s="1966"/>
    </row>
    <row r="21" s="2279" customFormat="1" ht="30" customHeight="1" spans="1:12">
      <c r="A21" s="2432" t="s">
        <v>16</v>
      </c>
      <c r="B21" s="2432"/>
      <c r="C21" s="2432"/>
      <c r="D21" s="2432"/>
      <c r="E21" s="2432"/>
      <c r="F21" s="2432"/>
      <c r="G21" s="2432"/>
      <c r="H21" s="2432"/>
      <c r="I21" s="2432"/>
      <c r="J21" s="2432"/>
      <c r="K21" s="2432"/>
      <c r="L21" s="2432"/>
    </row>
    <row r="22" s="1941" customFormat="1" ht="10.2" customHeight="1" spans="1:12">
      <c r="A22" s="1970"/>
      <c r="B22" s="1967"/>
      <c r="C22" s="1967"/>
      <c r="D22" s="1963"/>
      <c r="E22" s="1963"/>
      <c r="F22" s="1963"/>
      <c r="G22" s="1963"/>
      <c r="H22" s="1963"/>
      <c r="I22" s="1963"/>
      <c r="J22" s="1963"/>
      <c r="K22" s="1963"/>
      <c r="L22" s="1963"/>
    </row>
    <row r="23" s="1942" customFormat="1" ht="21.9" customHeight="1" spans="1:12">
      <c r="A23" s="1964" t="s">
        <v>5</v>
      </c>
      <c r="B23" s="1964"/>
      <c r="C23" s="1964"/>
      <c r="D23" s="1980"/>
      <c r="E23" s="1980">
        <v>8.11</v>
      </c>
      <c r="F23" s="1980">
        <v>8.53</v>
      </c>
      <c r="G23" s="1980">
        <v>6.36</v>
      </c>
      <c r="H23" s="1980">
        <v>7.84</v>
      </c>
      <c r="I23" s="1980">
        <v>2.09</v>
      </c>
      <c r="J23" s="1980">
        <v>8.5</v>
      </c>
      <c r="K23" s="1980">
        <v>12.38</v>
      </c>
      <c r="L23" s="1980">
        <v>2.36</v>
      </c>
    </row>
    <row r="24" s="1942" customFormat="1" ht="9.9" customHeight="1" spans="1:12">
      <c r="A24" s="1950"/>
      <c r="B24" s="1967"/>
      <c r="C24" s="1968"/>
      <c r="D24" s="1988"/>
      <c r="E24" s="1988"/>
      <c r="F24" s="1988"/>
      <c r="G24" s="1988"/>
      <c r="H24" s="1988"/>
      <c r="I24" s="1988"/>
      <c r="J24" s="2433"/>
      <c r="K24" s="2433"/>
      <c r="L24" s="2433"/>
    </row>
    <row r="25" s="1944" customFormat="1" ht="21.9" customHeight="1" spans="1:12">
      <c r="A25" s="2440" t="s">
        <v>6</v>
      </c>
      <c r="B25" s="1954" t="s">
        <v>7</v>
      </c>
      <c r="D25" s="1981"/>
      <c r="E25" s="1981">
        <v>8.06</v>
      </c>
      <c r="F25" s="1981">
        <v>7.57</v>
      </c>
      <c r="G25" s="1981">
        <v>2.41</v>
      </c>
      <c r="H25" s="1981">
        <v>6.43</v>
      </c>
      <c r="I25" s="1981">
        <v>5.37</v>
      </c>
      <c r="J25" s="1981">
        <v>14.51</v>
      </c>
      <c r="K25" s="1981">
        <v>22.21</v>
      </c>
      <c r="L25" s="1981">
        <v>0.6</v>
      </c>
    </row>
    <row r="26" s="1944" customFormat="1" ht="9.9" customHeight="1" spans="1:12">
      <c r="A26" s="1950"/>
      <c r="B26" s="2017"/>
      <c r="C26" s="1970"/>
      <c r="D26" s="2042"/>
      <c r="E26" s="2042"/>
      <c r="F26" s="2042"/>
      <c r="G26" s="2042"/>
      <c r="H26" s="2042"/>
      <c r="I26" s="2042"/>
      <c r="J26" s="2434"/>
      <c r="K26" s="2434"/>
      <c r="L26" s="2434"/>
    </row>
    <row r="27" s="1944" customFormat="1" ht="21.9" customHeight="1" spans="1:12">
      <c r="A27" s="2440" t="s">
        <v>8</v>
      </c>
      <c r="B27" s="1954" t="s">
        <v>9</v>
      </c>
      <c r="D27" s="1981"/>
      <c r="E27" s="1981">
        <v>8.61</v>
      </c>
      <c r="F27" s="1981">
        <v>8.49</v>
      </c>
      <c r="G27" s="1981">
        <v>6.66</v>
      </c>
      <c r="H27" s="1981">
        <v>6.73</v>
      </c>
      <c r="I27" s="1981">
        <v>-5.31</v>
      </c>
      <c r="J27" s="1981">
        <v>6.77</v>
      </c>
      <c r="K27" s="1981">
        <v>13.12</v>
      </c>
      <c r="L27" s="1981">
        <v>3.7</v>
      </c>
    </row>
    <row r="28" s="1944" customFormat="1" ht="9.9" customHeight="1" spans="1:12">
      <c r="A28" s="1950"/>
      <c r="B28" s="2017"/>
      <c r="C28" s="1970"/>
      <c r="D28" s="2042"/>
      <c r="E28" s="2042"/>
      <c r="F28" s="2042"/>
      <c r="G28" s="2042"/>
      <c r="H28" s="2042"/>
      <c r="I28" s="2042"/>
      <c r="J28" s="2434"/>
      <c r="K28" s="2434"/>
      <c r="L28" s="2434"/>
    </row>
    <row r="29" s="1944" customFormat="1" ht="21.9" customHeight="1" spans="1:12">
      <c r="A29" s="2440" t="s">
        <v>10</v>
      </c>
      <c r="B29" s="1954" t="s">
        <v>11</v>
      </c>
      <c r="D29" s="1981"/>
      <c r="E29" s="1981">
        <v>8.16</v>
      </c>
      <c r="F29" s="1981">
        <v>9.6</v>
      </c>
      <c r="G29" s="1981">
        <v>9.71</v>
      </c>
      <c r="H29" s="1981">
        <v>9.56</v>
      </c>
      <c r="I29" s="1981">
        <v>4.54</v>
      </c>
      <c r="J29" s="1981">
        <v>5.95</v>
      </c>
      <c r="K29" s="1981">
        <v>4.34</v>
      </c>
      <c r="L29" s="1981">
        <v>2.79</v>
      </c>
    </row>
    <row r="30" s="1944" customFormat="1" ht="9.9" customHeight="1" spans="1:12">
      <c r="A30" s="1950"/>
      <c r="B30" s="2017"/>
      <c r="C30" s="1970"/>
      <c r="D30" s="2042"/>
      <c r="E30" s="2042"/>
      <c r="F30" s="2042"/>
      <c r="G30" s="2042"/>
      <c r="H30" s="2042"/>
      <c r="I30" s="2042"/>
      <c r="J30" s="2434"/>
      <c r="K30" s="2434"/>
      <c r="L30" s="2434"/>
    </row>
    <row r="31" s="1944" customFormat="1" ht="21.9" customHeight="1" spans="1:12">
      <c r="A31" s="2439" t="s">
        <v>12</v>
      </c>
      <c r="B31" s="1954" t="s">
        <v>13</v>
      </c>
      <c r="D31" s="1981"/>
      <c r="E31" s="1981">
        <v>7.04</v>
      </c>
      <c r="F31" s="1981">
        <v>7.09</v>
      </c>
      <c r="G31" s="1981">
        <v>4.83</v>
      </c>
      <c r="H31" s="1981">
        <v>6.37</v>
      </c>
      <c r="I31" s="1981">
        <v>-11.76</v>
      </c>
      <c r="J31" s="1981">
        <v>-1.42</v>
      </c>
      <c r="K31" s="1981">
        <v>11.78</v>
      </c>
      <c r="L31" s="1981">
        <v>7.76</v>
      </c>
    </row>
    <row r="32" s="1944" customFormat="1" ht="9.9" customHeight="1" spans="1:12">
      <c r="A32" s="1950"/>
      <c r="B32" s="1970"/>
      <c r="C32" s="1970"/>
      <c r="D32" s="2042"/>
      <c r="E32" s="2042"/>
      <c r="F32" s="2042"/>
      <c r="G32" s="2042"/>
      <c r="H32" s="2042"/>
      <c r="I32" s="2042"/>
      <c r="J32" s="2434"/>
      <c r="K32" s="2434"/>
      <c r="L32" s="2434"/>
    </row>
    <row r="33" s="1940" customFormat="1" ht="21.9" customHeight="1" spans="1:12">
      <c r="A33" s="1947" t="s">
        <v>14</v>
      </c>
      <c r="B33" s="2036"/>
      <c r="C33" s="1947"/>
      <c r="D33" s="1980"/>
      <c r="E33" s="1980">
        <v>0.16</v>
      </c>
      <c r="F33" s="1980">
        <v>40.73</v>
      </c>
      <c r="G33" s="1980">
        <v>6.79</v>
      </c>
      <c r="H33" s="1980">
        <v>-3.59</v>
      </c>
      <c r="I33" s="1980">
        <v>-1.63</v>
      </c>
      <c r="J33" s="1980">
        <v>-7.79</v>
      </c>
      <c r="K33" s="1980">
        <v>21.38</v>
      </c>
      <c r="L33" s="1980">
        <v>1.91</v>
      </c>
    </row>
    <row r="34" s="1941" customFormat="1" ht="27.9" customHeight="1" spans="1:12">
      <c r="A34" s="1975" t="s">
        <v>15</v>
      </c>
      <c r="B34" s="1975"/>
      <c r="C34" s="1975"/>
      <c r="D34" s="1983"/>
      <c r="E34" s="1983">
        <v>7.37</v>
      </c>
      <c r="F34" s="1983">
        <v>11.31</v>
      </c>
      <c r="G34" s="1983">
        <v>6.4</v>
      </c>
      <c r="H34" s="1983">
        <v>6.59</v>
      </c>
      <c r="I34" s="1983">
        <v>1.72</v>
      </c>
      <c r="J34" s="1983">
        <v>6.94</v>
      </c>
      <c r="K34" s="1983">
        <v>13.12</v>
      </c>
      <c r="L34" s="1983">
        <v>2.32</v>
      </c>
    </row>
    <row r="35" s="1941" customFormat="1" ht="27.9" customHeight="1" spans="1:12">
      <c r="A35" s="1977"/>
      <c r="B35" s="1977"/>
      <c r="C35" s="1977"/>
      <c r="D35" s="1984"/>
      <c r="E35" s="1984"/>
      <c r="F35" s="1984"/>
      <c r="G35" s="1984"/>
      <c r="H35" s="1984"/>
      <c r="I35" s="1984"/>
      <c r="J35" s="1984"/>
      <c r="K35" s="1984"/>
      <c r="L35" s="1984"/>
    </row>
    <row r="36" s="1941" customFormat="1" ht="9.9" customHeight="1" spans="1:12">
      <c r="A36" s="1970"/>
      <c r="B36" s="1967"/>
      <c r="C36" s="1967"/>
      <c r="D36" s="1966"/>
      <c r="E36" s="1980"/>
      <c r="F36" s="1980"/>
      <c r="G36" s="1980"/>
      <c r="H36" s="1980"/>
      <c r="I36" s="1980"/>
      <c r="J36" s="1980"/>
      <c r="K36" s="1980"/>
      <c r="L36" s="1980"/>
    </row>
    <row r="37" s="2279" customFormat="1" ht="30" customHeight="1" spans="1:12">
      <c r="A37" s="2432" t="s">
        <v>17</v>
      </c>
      <c r="B37" s="2432"/>
      <c r="C37" s="2432"/>
      <c r="D37" s="2432"/>
      <c r="E37" s="2432"/>
      <c r="F37" s="2432"/>
      <c r="G37" s="2432"/>
      <c r="H37" s="2432"/>
      <c r="I37" s="2432"/>
      <c r="J37" s="2432"/>
      <c r="K37" s="2432"/>
      <c r="L37" s="2432"/>
    </row>
    <row r="38" s="1946" customFormat="1" ht="10.2" customHeight="1" spans="1:12">
      <c r="A38" s="1986"/>
      <c r="B38" s="1986"/>
      <c r="C38" s="1986"/>
      <c r="D38" s="1987"/>
      <c r="E38" s="1987"/>
      <c r="F38" s="1987"/>
      <c r="G38" s="1987"/>
      <c r="H38" s="1987"/>
      <c r="I38" s="1987"/>
      <c r="J38" s="1987"/>
      <c r="K38" s="1987"/>
      <c r="L38" s="1987"/>
    </row>
    <row r="39" s="1946" customFormat="1" ht="21.9" customHeight="1" spans="1:13">
      <c r="A39" s="1964" t="s">
        <v>5</v>
      </c>
      <c r="B39" s="1964"/>
      <c r="C39" s="1991"/>
      <c r="D39" s="1980">
        <v>90.74</v>
      </c>
      <c r="E39" s="1980">
        <v>91.36</v>
      </c>
      <c r="F39" s="1980">
        <v>89.08</v>
      </c>
      <c r="G39" s="1980">
        <v>89.04</v>
      </c>
      <c r="H39" s="1980">
        <v>90.09</v>
      </c>
      <c r="I39" s="1980">
        <v>90.41</v>
      </c>
      <c r="J39" s="2435">
        <v>91.74</v>
      </c>
      <c r="K39" s="2435">
        <v>91.13</v>
      </c>
      <c r="L39" s="2435">
        <v>91.17</v>
      </c>
      <c r="M39" s="1966"/>
    </row>
    <row r="40" s="1946" customFormat="1" ht="9.9" customHeight="1" spans="1:12">
      <c r="A40" s="1950"/>
      <c r="B40" s="1967"/>
      <c r="C40" s="1993"/>
      <c r="D40" s="1988"/>
      <c r="E40" s="1988"/>
      <c r="F40" s="1988"/>
      <c r="G40" s="1988"/>
      <c r="H40" s="1988"/>
      <c r="I40" s="1988"/>
      <c r="J40" s="2433"/>
      <c r="K40" s="2433"/>
      <c r="L40" s="2433"/>
    </row>
    <row r="41" s="2002" customFormat="1" ht="21.9" customHeight="1" spans="1:12">
      <c r="A41" s="2439" t="s">
        <v>6</v>
      </c>
      <c r="B41" s="1954" t="s">
        <v>7</v>
      </c>
      <c r="D41" s="1981">
        <v>31.48</v>
      </c>
      <c r="E41" s="1981">
        <v>31.68</v>
      </c>
      <c r="F41" s="1981">
        <v>30.62</v>
      </c>
      <c r="G41" s="1981">
        <v>29.47</v>
      </c>
      <c r="H41" s="1981">
        <v>29.43</v>
      </c>
      <c r="I41" s="1981">
        <v>30.48</v>
      </c>
      <c r="J41" s="2436">
        <v>32.64</v>
      </c>
      <c r="K41" s="2436">
        <v>35.26</v>
      </c>
      <c r="L41" s="2436">
        <v>34.67</v>
      </c>
    </row>
    <row r="42" s="1948" customFormat="1" ht="9.9" customHeight="1" spans="1:12">
      <c r="A42" s="1950"/>
      <c r="B42" s="1970"/>
      <c r="C42" s="2018"/>
      <c r="D42" s="2042"/>
      <c r="E42" s="2042"/>
      <c r="F42" s="2042"/>
      <c r="G42" s="2042"/>
      <c r="H42" s="2042"/>
      <c r="I42" s="2042"/>
      <c r="J42" s="2434"/>
      <c r="K42" s="2434"/>
      <c r="L42" s="2434"/>
    </row>
    <row r="43" s="2002" customFormat="1" ht="21.9" customHeight="1" spans="1:12">
      <c r="A43" s="2439" t="s">
        <v>8</v>
      </c>
      <c r="B43" s="1954" t="s">
        <v>9</v>
      </c>
      <c r="D43" s="1981">
        <v>14.33</v>
      </c>
      <c r="E43" s="1981">
        <v>14.5</v>
      </c>
      <c r="F43" s="1981">
        <v>14.13</v>
      </c>
      <c r="G43" s="1981">
        <v>14.17</v>
      </c>
      <c r="H43" s="1981">
        <v>14.18</v>
      </c>
      <c r="I43" s="1981">
        <v>13.2</v>
      </c>
      <c r="J43" s="2436">
        <v>13.18</v>
      </c>
      <c r="K43" s="2436">
        <v>13.18</v>
      </c>
      <c r="L43" s="2436">
        <v>13.36</v>
      </c>
    </row>
    <row r="44" s="1948" customFormat="1" ht="9.9" customHeight="1" spans="1:12">
      <c r="A44" s="1950"/>
      <c r="B44" s="1970"/>
      <c r="C44" s="2018"/>
      <c r="D44" s="2042"/>
      <c r="E44" s="2042"/>
      <c r="F44" s="2042"/>
      <c r="G44" s="2042"/>
      <c r="H44" s="2042"/>
      <c r="I44" s="2042"/>
      <c r="J44" s="2434"/>
      <c r="K44" s="2434"/>
      <c r="L44" s="2434"/>
    </row>
    <row r="45" s="1948" customFormat="1" ht="21.9" customHeight="1" spans="1:12">
      <c r="A45" s="2440" t="s">
        <v>10</v>
      </c>
      <c r="B45" s="1954" t="s">
        <v>11</v>
      </c>
      <c r="D45" s="1981">
        <v>38</v>
      </c>
      <c r="E45" s="1981">
        <v>38.32</v>
      </c>
      <c r="F45" s="1981">
        <v>37.73</v>
      </c>
      <c r="G45" s="1981">
        <v>38.91</v>
      </c>
      <c r="H45" s="1981">
        <v>39.99</v>
      </c>
      <c r="I45" s="1981">
        <v>41.1</v>
      </c>
      <c r="J45" s="2436">
        <v>40.72</v>
      </c>
      <c r="K45" s="2436">
        <v>37.56</v>
      </c>
      <c r="L45" s="2436">
        <v>37.74</v>
      </c>
    </row>
    <row r="46" s="1946" customFormat="1" ht="9.9" customHeight="1" spans="1:12">
      <c r="A46" s="1950"/>
      <c r="B46" s="1967"/>
      <c r="C46" s="1986"/>
      <c r="D46" s="1981"/>
      <c r="E46" s="1981"/>
      <c r="F46" s="1981"/>
      <c r="G46" s="1981"/>
      <c r="H46" s="1981"/>
      <c r="I46" s="1981"/>
      <c r="J46" s="2436"/>
      <c r="K46" s="2436"/>
      <c r="L46" s="2436"/>
    </row>
    <row r="47" s="1948" customFormat="1" ht="21.9" customHeight="1" spans="1:12">
      <c r="A47" s="2439" t="s">
        <v>12</v>
      </c>
      <c r="B47" s="1954" t="s">
        <v>13</v>
      </c>
      <c r="D47" s="1981">
        <v>6.88</v>
      </c>
      <c r="E47" s="1981">
        <v>6.86</v>
      </c>
      <c r="F47" s="1981">
        <v>6.6</v>
      </c>
      <c r="G47" s="1981">
        <v>6.5</v>
      </c>
      <c r="H47" s="1981">
        <v>6.49</v>
      </c>
      <c r="I47" s="1981">
        <v>5.63</v>
      </c>
      <c r="J47" s="2436">
        <v>5.19</v>
      </c>
      <c r="K47" s="2436">
        <v>5.13</v>
      </c>
      <c r="L47" s="2436">
        <v>5.4</v>
      </c>
    </row>
    <row r="48" s="1948" customFormat="1" ht="9.9" customHeight="1" spans="1:12">
      <c r="A48" s="1950"/>
      <c r="B48" s="2017"/>
      <c r="C48" s="2018"/>
      <c r="D48" s="2042"/>
      <c r="E48" s="2042"/>
      <c r="F48" s="2042"/>
      <c r="G48" s="2042"/>
      <c r="H48" s="2042"/>
      <c r="I48" s="2042"/>
      <c r="J48" s="2434"/>
      <c r="K48" s="2434"/>
      <c r="L48" s="2434"/>
    </row>
    <row r="49" s="1946" customFormat="1" ht="21.9" customHeight="1" spans="1:12">
      <c r="A49" s="1946" t="s">
        <v>18</v>
      </c>
      <c r="B49" s="2036"/>
      <c r="C49" s="1991"/>
      <c r="D49" s="1980">
        <v>9.26</v>
      </c>
      <c r="E49" s="1980">
        <v>8.64</v>
      </c>
      <c r="F49" s="1980">
        <v>10.92</v>
      </c>
      <c r="G49" s="1980">
        <v>10.96</v>
      </c>
      <c r="H49" s="1980">
        <v>9.91</v>
      </c>
      <c r="I49" s="1980">
        <v>9.59</v>
      </c>
      <c r="J49" s="2435">
        <v>8.26</v>
      </c>
      <c r="K49" s="2435">
        <v>8.87</v>
      </c>
      <c r="L49" s="2435">
        <v>8.83</v>
      </c>
    </row>
    <row r="50" s="2279" customFormat="1" ht="27.9" customHeight="1" spans="1:12">
      <c r="A50" s="1975" t="s">
        <v>15</v>
      </c>
      <c r="B50" s="1975"/>
      <c r="C50" s="1975"/>
      <c r="D50" s="1983">
        <v>100</v>
      </c>
      <c r="E50" s="1983">
        <v>100</v>
      </c>
      <c r="F50" s="1983">
        <v>100</v>
      </c>
      <c r="G50" s="1983">
        <v>100</v>
      </c>
      <c r="H50" s="1983">
        <v>100</v>
      </c>
      <c r="I50" s="1983">
        <v>100</v>
      </c>
      <c r="J50" s="2437">
        <v>100</v>
      </c>
      <c r="K50" s="2437">
        <v>100</v>
      </c>
      <c r="L50" s="2437">
        <v>100</v>
      </c>
    </row>
    <row r="51" s="1941" customFormat="1" ht="27.9" customHeight="1" spans="1:12">
      <c r="A51" s="1977"/>
      <c r="B51" s="1977"/>
      <c r="C51" s="1977"/>
      <c r="D51" s="1984"/>
      <c r="E51" s="1984"/>
      <c r="F51" s="1984"/>
      <c r="G51" s="1984"/>
      <c r="H51" s="1984"/>
      <c r="I51" s="1984"/>
      <c r="J51" s="2438"/>
      <c r="K51" s="2438"/>
      <c r="L51" s="2438"/>
    </row>
    <row r="52" s="1941" customFormat="1" ht="40.2" customHeight="1" spans="1:12">
      <c r="A52" s="1970"/>
      <c r="B52" s="1967"/>
      <c r="C52" s="1967"/>
      <c r="D52" s="1980"/>
      <c r="E52" s="1980"/>
      <c r="F52" s="1980"/>
      <c r="G52" s="1980"/>
      <c r="H52" s="1980"/>
      <c r="I52" s="1980"/>
      <c r="J52" s="1980"/>
      <c r="K52" s="1980"/>
      <c r="L52" s="1980"/>
    </row>
  </sheetData>
  <sheetProtection algorithmName="SHA-512" hashValue="P0k2Dr0uF3D8qKnaVCAYy5rr16zZDKfd/LXh1dFUBaTSC46HMv0UmwTc4oZTglgvxVWCmfgJkrnAw55iFlezFg==" saltValue="XWFPLf2ZAbkym5Db09Ovrw==" spinCount="100000" sheet="1" formatCells="0" formatColumns="0" formatRows="0" insertRows="0" insertColumns="0" insertHyperlinks="0" deleteColumns="0" deleteRows="0" sort="0" autoFilter="0" pivotTables="0"/>
  <mergeCells count="37">
    <mergeCell ref="A1:L1"/>
    <mergeCell ref="A5:L5"/>
    <mergeCell ref="A7:C7"/>
    <mergeCell ref="A21:L21"/>
    <mergeCell ref="A23:C23"/>
    <mergeCell ref="A37:L37"/>
    <mergeCell ref="A39:B39"/>
    <mergeCell ref="D18:D19"/>
    <mergeCell ref="D34:D35"/>
    <mergeCell ref="D50:D51"/>
    <mergeCell ref="E18:E19"/>
    <mergeCell ref="E34:E35"/>
    <mergeCell ref="E50:E51"/>
    <mergeCell ref="F18:F19"/>
    <mergeCell ref="F34:F35"/>
    <mergeCell ref="F50:F51"/>
    <mergeCell ref="G18:G19"/>
    <mergeCell ref="G34:G35"/>
    <mergeCell ref="G50:G51"/>
    <mergeCell ref="H18:H19"/>
    <mergeCell ref="H34:H35"/>
    <mergeCell ref="H50:H51"/>
    <mergeCell ref="I18:I19"/>
    <mergeCell ref="I34:I35"/>
    <mergeCell ref="I50:I51"/>
    <mergeCell ref="J18:J19"/>
    <mergeCell ref="J34:J35"/>
    <mergeCell ref="J50:J51"/>
    <mergeCell ref="K18:K19"/>
    <mergeCell ref="K34:K35"/>
    <mergeCell ref="K50:K51"/>
    <mergeCell ref="L18:L19"/>
    <mergeCell ref="L34:L35"/>
    <mergeCell ref="L50:L51"/>
    <mergeCell ref="A50:C51"/>
    <mergeCell ref="A34:C35"/>
    <mergeCell ref="A18:C19"/>
  </mergeCells>
  <printOptions horizontalCentered="1"/>
  <pageMargins left="0.511811023622047" right="0.393700787401575" top="0.511811023622047" bottom="0.511811023622047" header="0.393700787401575" footer="0.393700787401575"/>
  <pageSetup paperSize="9" scale="85" firstPageNumber="17" orientation="portrait" useFirstPageNumber="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49"/>
  <sheetViews>
    <sheetView showGridLines="0" view="pageBreakPreview" zoomScale="80" zoomScalePageLayoutView="50" zoomScaleNormal="60" workbookViewId="0">
      <selection activeCell="O21" sqref="O21"/>
    </sheetView>
  </sheetViews>
  <sheetFormatPr defaultColWidth="9.10909090909091" defaultRowHeight="12.5"/>
  <cols>
    <col min="1" max="1" width="3.66363636363636" style="1967" customWidth="1"/>
    <col min="2" max="2" width="4.10909090909091" style="1967" customWidth="1"/>
    <col min="3" max="3" width="24.3363636363636" style="1950" customWidth="1"/>
    <col min="4" max="11" width="9.66363636363636" style="2047" customWidth="1"/>
    <col min="12" max="12" width="2.66363636363636" style="1944" customWidth="1"/>
    <col min="13" max="16384" width="9.10909090909091" style="1944"/>
  </cols>
  <sheetData>
    <row r="1" s="1943" customFormat="1" ht="30" customHeight="1" spans="1:11">
      <c r="A1" s="2065" t="s">
        <v>102</v>
      </c>
      <c r="B1" s="2065"/>
      <c r="C1" s="2065"/>
      <c r="D1" s="2065"/>
      <c r="E1" s="2065"/>
      <c r="F1" s="2065"/>
      <c r="G1" s="2065"/>
      <c r="H1" s="2065"/>
      <c r="I1" s="2065"/>
      <c r="J1" s="2065"/>
      <c r="K1" s="2065"/>
    </row>
    <row r="2" s="1940" customFormat="1" ht="15" customHeight="1" spans="1:11">
      <c r="A2" s="1954"/>
      <c r="B2" s="1954"/>
      <c r="C2" s="1954"/>
      <c r="D2" s="1966"/>
      <c r="E2" s="1966"/>
      <c r="F2" s="1966"/>
      <c r="G2" s="1966"/>
      <c r="H2" s="1966"/>
      <c r="I2" s="1966"/>
      <c r="J2" s="1966"/>
      <c r="K2" s="1966"/>
    </row>
    <row r="3" s="2033" customFormat="1" ht="45" customHeight="1" spans="1:11">
      <c r="A3" s="2048" t="s">
        <v>59</v>
      </c>
      <c r="B3" s="1956"/>
      <c r="C3" s="1956"/>
      <c r="D3" s="1958">
        <v>2016</v>
      </c>
      <c r="E3" s="1958">
        <v>2017</v>
      </c>
      <c r="F3" s="1958">
        <v>2018</v>
      </c>
      <c r="G3" s="1958">
        <v>2019</v>
      </c>
      <c r="H3" s="1958">
        <v>2020</v>
      </c>
      <c r="I3" s="1958">
        <v>2021</v>
      </c>
      <c r="J3" s="1958" t="s">
        <v>2</v>
      </c>
      <c r="K3" s="1958" t="s">
        <v>3</v>
      </c>
    </row>
    <row r="4" s="1941" customFormat="1" ht="9.9" customHeight="1" spans="1:11">
      <c r="A4" s="1959"/>
      <c r="B4" s="1960"/>
      <c r="C4" s="1960"/>
      <c r="D4" s="1961"/>
      <c r="E4" s="1961"/>
      <c r="F4" s="1961"/>
      <c r="G4" s="1961"/>
      <c r="H4" s="1961"/>
      <c r="I4" s="1961"/>
      <c r="J4" s="1961"/>
      <c r="K4" s="1961"/>
    </row>
    <row r="5" s="1942" customFormat="1" ht="27" customHeight="1" spans="1:11">
      <c r="A5" s="1962" t="s">
        <v>16</v>
      </c>
      <c r="B5" s="1962"/>
      <c r="C5" s="1962"/>
      <c r="D5" s="1962"/>
      <c r="E5" s="1962"/>
      <c r="F5" s="1962"/>
      <c r="G5" s="1962"/>
      <c r="H5" s="1962"/>
      <c r="I5" s="1962"/>
      <c r="J5" s="1962"/>
      <c r="K5" s="1962"/>
    </row>
    <row r="6" s="1942" customFormat="1" ht="9.9" customHeight="1" spans="1:11">
      <c r="A6" s="1967"/>
      <c r="B6" s="1967"/>
      <c r="C6" s="1950"/>
      <c r="D6" s="2049"/>
      <c r="E6" s="2049"/>
      <c r="F6" s="2049"/>
      <c r="G6" s="2049"/>
      <c r="H6" s="2049"/>
      <c r="I6" s="2049"/>
      <c r="J6" s="2049"/>
      <c r="K6" s="2049"/>
    </row>
    <row r="7" s="1942" customFormat="1" ht="30" customHeight="1" spans="1:12">
      <c r="A7" s="2439" t="s">
        <v>6</v>
      </c>
      <c r="B7" s="1954" t="s">
        <v>7</v>
      </c>
      <c r="D7" s="2050">
        <v>8.09</v>
      </c>
      <c r="E7" s="2050">
        <v>7.66</v>
      </c>
      <c r="F7" s="2050">
        <v>2.42</v>
      </c>
      <c r="G7" s="2050">
        <v>5.84</v>
      </c>
      <c r="H7" s="2050">
        <v>5.78</v>
      </c>
      <c r="I7" s="2050">
        <v>11.89</v>
      </c>
      <c r="J7" s="2050">
        <v>20.87</v>
      </c>
      <c r="K7" s="2050">
        <v>2.3</v>
      </c>
      <c r="L7" s="2077"/>
    </row>
    <row r="8" s="1942" customFormat="1" ht="9.9" customHeight="1" spans="1:11">
      <c r="A8" s="1954"/>
      <c r="B8" s="2017"/>
      <c r="D8" s="2066"/>
      <c r="E8" s="2066"/>
      <c r="F8" s="2066"/>
      <c r="G8" s="2066"/>
      <c r="H8" s="2066"/>
      <c r="I8" s="2066"/>
      <c r="J8" s="2066"/>
      <c r="K8" s="2066"/>
    </row>
    <row r="9" s="1943" customFormat="1" ht="30" customHeight="1" spans="1:12">
      <c r="A9" s="1967"/>
      <c r="B9" s="2052">
        <v>1.1</v>
      </c>
      <c r="C9" s="2053" t="s">
        <v>90</v>
      </c>
      <c r="D9" s="2042">
        <v>3.94</v>
      </c>
      <c r="E9" s="2042">
        <v>-6.97</v>
      </c>
      <c r="F9" s="2042">
        <v>1.64</v>
      </c>
      <c r="G9" s="2042">
        <v>7.71</v>
      </c>
      <c r="H9" s="2042">
        <v>6.84</v>
      </c>
      <c r="I9" s="2042">
        <v>8.72</v>
      </c>
      <c r="J9" s="2042">
        <v>-0.99</v>
      </c>
      <c r="K9" s="2042">
        <v>6.34</v>
      </c>
      <c r="L9" s="2078"/>
    </row>
    <row r="10" ht="9.9" customHeight="1" spans="2:12">
      <c r="B10" s="2052"/>
      <c r="C10" s="2055"/>
      <c r="D10" s="2067"/>
      <c r="E10" s="2067"/>
      <c r="F10" s="2067"/>
      <c r="G10" s="2067"/>
      <c r="H10" s="2067"/>
      <c r="I10" s="2067"/>
      <c r="J10" s="2067"/>
      <c r="K10" s="2067"/>
      <c r="L10" s="2079"/>
    </row>
    <row r="11" s="1943" customFormat="1" ht="51.75" customHeight="1" spans="1:12">
      <c r="A11" s="1967"/>
      <c r="B11" s="2052">
        <v>1.2</v>
      </c>
      <c r="C11" s="1964" t="s">
        <v>91</v>
      </c>
      <c r="D11" s="2042">
        <v>8.56</v>
      </c>
      <c r="E11" s="2042">
        <v>9.26</v>
      </c>
      <c r="F11" s="2042">
        <v>2.49</v>
      </c>
      <c r="G11" s="2042">
        <v>5.66</v>
      </c>
      <c r="H11" s="2042">
        <v>5.68</v>
      </c>
      <c r="I11" s="2042">
        <v>12.19</v>
      </c>
      <c r="J11" s="2042">
        <v>22.88</v>
      </c>
      <c r="K11" s="2042">
        <v>2.05</v>
      </c>
      <c r="L11" s="2078"/>
    </row>
    <row r="12" s="1939" customFormat="1" ht="9.9" customHeight="1" spans="1:12">
      <c r="A12" s="1967"/>
      <c r="B12" s="2068"/>
      <c r="C12" s="2057"/>
      <c r="D12" s="2067"/>
      <c r="E12" s="2067"/>
      <c r="F12" s="2067"/>
      <c r="G12" s="2067"/>
      <c r="H12" s="2067"/>
      <c r="I12" s="2067"/>
      <c r="J12" s="2067"/>
      <c r="K12" s="2067"/>
      <c r="L12" s="2080"/>
    </row>
    <row r="13" s="1942" customFormat="1" ht="30" customHeight="1" spans="1:12">
      <c r="A13" s="2439" t="s">
        <v>8</v>
      </c>
      <c r="B13" s="1954" t="s">
        <v>9</v>
      </c>
      <c r="D13" s="2050">
        <v>8.61</v>
      </c>
      <c r="E13" s="2050">
        <v>8.49</v>
      </c>
      <c r="F13" s="2050">
        <v>6.66</v>
      </c>
      <c r="G13" s="2050">
        <v>6.73</v>
      </c>
      <c r="H13" s="2050">
        <v>-5.31</v>
      </c>
      <c r="I13" s="2050">
        <v>6.77</v>
      </c>
      <c r="J13" s="2050">
        <v>13.12</v>
      </c>
      <c r="K13" s="2050">
        <v>3.7</v>
      </c>
      <c r="L13" s="2077"/>
    </row>
    <row r="14" s="1942" customFormat="1" ht="9.9" customHeight="1" spans="1:11">
      <c r="A14" s="1954"/>
      <c r="B14" s="2017"/>
      <c r="D14" s="2066"/>
      <c r="E14" s="2066"/>
      <c r="F14" s="2066"/>
      <c r="G14" s="2066"/>
      <c r="H14" s="2066"/>
      <c r="I14" s="2066"/>
      <c r="J14" s="2066"/>
      <c r="K14" s="2066"/>
    </row>
    <row r="15" s="1943" customFormat="1" ht="30" customHeight="1" spans="2:12">
      <c r="B15" s="2052">
        <v>2.1</v>
      </c>
      <c r="C15" s="2053" t="s">
        <v>92</v>
      </c>
      <c r="D15" s="2042">
        <v>6.21</v>
      </c>
      <c r="E15" s="2042">
        <v>5.93</v>
      </c>
      <c r="F15" s="2042">
        <v>4.84</v>
      </c>
      <c r="G15" s="2042">
        <v>5.19</v>
      </c>
      <c r="H15" s="2042">
        <v>-4.4</v>
      </c>
      <c r="I15" s="2042">
        <v>4.56</v>
      </c>
      <c r="J15" s="2042">
        <v>12.41</v>
      </c>
      <c r="K15" s="2042">
        <v>4.97</v>
      </c>
      <c r="L15" s="2078"/>
    </row>
    <row r="16" ht="9.9" customHeight="1" spans="2:12">
      <c r="B16" s="2052"/>
      <c r="C16" s="2055"/>
      <c r="D16" s="2067"/>
      <c r="E16" s="2067"/>
      <c r="F16" s="2067"/>
      <c r="G16" s="2067"/>
      <c r="H16" s="2067"/>
      <c r="I16" s="2067"/>
      <c r="J16" s="2067"/>
      <c r="K16" s="2067"/>
      <c r="L16" s="2079"/>
    </row>
    <row r="17" s="1943" customFormat="1" ht="30" customHeight="1" spans="1:12">
      <c r="A17" s="1967"/>
      <c r="B17" s="2052">
        <v>2.2</v>
      </c>
      <c r="C17" s="1940" t="s">
        <v>93</v>
      </c>
      <c r="D17" s="2042">
        <v>9.88</v>
      </c>
      <c r="E17" s="2042">
        <v>9.81</v>
      </c>
      <c r="F17" s="2042">
        <v>7.55</v>
      </c>
      <c r="G17" s="2042">
        <v>7.47</v>
      </c>
      <c r="H17" s="2042">
        <v>-5.74</v>
      </c>
      <c r="I17" s="2042">
        <v>7.83</v>
      </c>
      <c r="J17" s="2042">
        <v>13.44</v>
      </c>
      <c r="K17" s="2042">
        <v>3.12</v>
      </c>
      <c r="L17" s="2078"/>
    </row>
    <row r="18" s="1939" customFormat="1" ht="9.9" customHeight="1" spans="1:12">
      <c r="A18" s="1967"/>
      <c r="B18" s="2068"/>
      <c r="C18" s="2057"/>
      <c r="D18" s="2067"/>
      <c r="E18" s="2067"/>
      <c r="F18" s="2067"/>
      <c r="G18" s="2067"/>
      <c r="H18" s="2067"/>
      <c r="I18" s="2067"/>
      <c r="J18" s="2067"/>
      <c r="K18" s="2067"/>
      <c r="L18" s="2080"/>
    </row>
    <row r="19" s="1942" customFormat="1" ht="30" customHeight="1" spans="1:12">
      <c r="A19" s="2439" t="s">
        <v>10</v>
      </c>
      <c r="B19" s="1954" t="s">
        <v>11</v>
      </c>
      <c r="D19" s="2050">
        <v>8.02</v>
      </c>
      <c r="E19" s="2050">
        <v>9.74</v>
      </c>
      <c r="F19" s="2050">
        <v>9.94</v>
      </c>
      <c r="G19" s="2050">
        <v>7.24</v>
      </c>
      <c r="H19" s="2050">
        <v>6.56</v>
      </c>
      <c r="I19" s="2050">
        <v>7.29</v>
      </c>
      <c r="J19" s="2050">
        <v>3.24</v>
      </c>
      <c r="K19" s="2050">
        <v>4.65</v>
      </c>
      <c r="L19" s="2077"/>
    </row>
    <row r="20" s="1942" customFormat="1" ht="9.9" customHeight="1" spans="1:11">
      <c r="A20" s="2017"/>
      <c r="B20" s="2017"/>
      <c r="D20" s="2066"/>
      <c r="E20" s="2066"/>
      <c r="F20" s="2066"/>
      <c r="G20" s="2066"/>
      <c r="H20" s="2066"/>
      <c r="I20" s="2066"/>
      <c r="J20" s="2066"/>
      <c r="K20" s="2066"/>
    </row>
    <row r="21" s="1943" customFormat="1" ht="30" customHeight="1" spans="1:11">
      <c r="A21" s="1967"/>
      <c r="B21" s="2052">
        <v>3.1</v>
      </c>
      <c r="C21" s="1940" t="s">
        <v>94</v>
      </c>
      <c r="D21" s="2042">
        <v>9.94</v>
      </c>
      <c r="E21" s="2042">
        <v>9.82</v>
      </c>
      <c r="F21" s="2042">
        <v>8.99</v>
      </c>
      <c r="G21" s="2042">
        <v>7.13</v>
      </c>
      <c r="H21" s="2042">
        <v>9.05</v>
      </c>
      <c r="I21" s="2042">
        <v>7.99</v>
      </c>
      <c r="J21" s="2042">
        <v>4.04</v>
      </c>
      <c r="K21" s="2042">
        <v>3.32</v>
      </c>
    </row>
    <row r="22" ht="9.9" customHeight="1" spans="2:11">
      <c r="B22" s="2054"/>
      <c r="C22" s="2058"/>
      <c r="D22" s="2067"/>
      <c r="E22" s="2067"/>
      <c r="F22" s="2067"/>
      <c r="G22" s="2067"/>
      <c r="H22" s="2067"/>
      <c r="I22" s="2067"/>
      <c r="J22" s="2067"/>
      <c r="K22" s="2067"/>
    </row>
    <row r="23" ht="39" customHeight="1" spans="2:11">
      <c r="B23" s="2054">
        <v>3.2</v>
      </c>
      <c r="C23" s="1965" t="s">
        <v>95</v>
      </c>
      <c r="D23" s="2042">
        <v>6.52</v>
      </c>
      <c r="E23" s="2042">
        <v>7.76</v>
      </c>
      <c r="F23" s="2042">
        <v>8.06</v>
      </c>
      <c r="G23" s="2042">
        <v>6.24</v>
      </c>
      <c r="H23" s="2042">
        <v>3.76</v>
      </c>
      <c r="I23" s="2042">
        <v>2.58</v>
      </c>
      <c r="J23" s="2042">
        <v>6.1</v>
      </c>
      <c r="K23" s="2042">
        <v>3.59</v>
      </c>
    </row>
    <row r="24" ht="9.9" customHeight="1" spans="2:11">
      <c r="B24" s="2054"/>
      <c r="C24" s="2060"/>
      <c r="D24" s="2067"/>
      <c r="E24" s="2067"/>
      <c r="F24" s="2067"/>
      <c r="G24" s="2067"/>
      <c r="H24" s="2067"/>
      <c r="I24" s="2067"/>
      <c r="J24" s="2067"/>
      <c r="K24" s="2067"/>
    </row>
    <row r="25" s="1943" customFormat="1" ht="30" customHeight="1" spans="1:11">
      <c r="A25" s="1967"/>
      <c r="B25" s="2052">
        <v>3.3</v>
      </c>
      <c r="C25" s="2053" t="s">
        <v>96</v>
      </c>
      <c r="D25" s="2042">
        <v>-2.29</v>
      </c>
      <c r="E25" s="2042">
        <v>14.5</v>
      </c>
      <c r="F25" s="2042">
        <v>22.38</v>
      </c>
      <c r="G25" s="2042">
        <v>10.34</v>
      </c>
      <c r="H25" s="2042">
        <v>-4.32</v>
      </c>
      <c r="I25" s="2042">
        <v>13.16</v>
      </c>
      <c r="J25" s="2042">
        <v>-9.11</v>
      </c>
      <c r="K25" s="2042">
        <v>18.8</v>
      </c>
    </row>
    <row r="26" s="1939" customFormat="1" ht="9.9" customHeight="1" spans="1:12">
      <c r="A26" s="1967"/>
      <c r="B26" s="2069"/>
      <c r="C26" s="2060"/>
      <c r="D26" s="2067"/>
      <c r="E26" s="2067"/>
      <c r="F26" s="2067"/>
      <c r="G26" s="2067"/>
      <c r="H26" s="2067"/>
      <c r="I26" s="2067"/>
      <c r="J26" s="2067"/>
      <c r="K26" s="2067"/>
      <c r="L26" s="2080"/>
    </row>
    <row r="27" s="1940" customFormat="1" ht="30" customHeight="1" spans="1:12">
      <c r="A27" s="2439" t="s">
        <v>12</v>
      </c>
      <c r="B27" s="1954" t="s">
        <v>13</v>
      </c>
      <c r="D27" s="2050">
        <v>7.17</v>
      </c>
      <c r="E27" s="2050">
        <v>7.07</v>
      </c>
      <c r="F27" s="2050">
        <v>5.11</v>
      </c>
      <c r="G27" s="2050">
        <v>6.32</v>
      </c>
      <c r="H27" s="2050">
        <v>-11.81</v>
      </c>
      <c r="I27" s="2050">
        <v>-1.38</v>
      </c>
      <c r="J27" s="2050">
        <v>11.77</v>
      </c>
      <c r="K27" s="2050">
        <v>7.71</v>
      </c>
      <c r="L27" s="2081"/>
    </row>
    <row r="28" s="1942" customFormat="1" ht="9.9" customHeight="1" spans="1:12">
      <c r="A28" s="1954"/>
      <c r="B28" s="1970"/>
      <c r="D28" s="2042"/>
      <c r="E28" s="2042"/>
      <c r="F28" s="2042"/>
      <c r="G28" s="2042"/>
      <c r="H28" s="2042"/>
      <c r="I28" s="2042"/>
      <c r="J28" s="2042"/>
      <c r="K28" s="2042"/>
      <c r="L28" s="2077"/>
    </row>
    <row r="29" ht="39" customHeight="1" spans="2:11">
      <c r="B29" s="2054">
        <v>4.1</v>
      </c>
      <c r="C29" s="2059" t="s">
        <v>97</v>
      </c>
      <c r="D29" s="2042">
        <v>5.72</v>
      </c>
      <c r="E29" s="2042">
        <v>4.4</v>
      </c>
      <c r="F29" s="2042">
        <v>1.81</v>
      </c>
      <c r="G29" s="2042">
        <v>6.18</v>
      </c>
      <c r="H29" s="2042">
        <v>-8.75</v>
      </c>
      <c r="I29" s="2042">
        <v>-1.53</v>
      </c>
      <c r="J29" s="2042">
        <v>6.73</v>
      </c>
      <c r="K29" s="2042">
        <v>4.98</v>
      </c>
    </row>
    <row r="30" ht="9.9" customHeight="1" spans="2:11">
      <c r="B30" s="2054"/>
      <c r="C30" s="2060"/>
      <c r="D30" s="2067"/>
      <c r="E30" s="2067"/>
      <c r="F30" s="2067"/>
      <c r="G30" s="2067"/>
      <c r="H30" s="2067"/>
      <c r="I30" s="2067"/>
      <c r="J30" s="2067"/>
      <c r="K30" s="2067"/>
    </row>
    <row r="31" ht="38.25" customHeight="1" spans="1:11">
      <c r="A31" s="1943"/>
      <c r="B31" s="2054">
        <v>4.2</v>
      </c>
      <c r="C31" s="1965" t="s">
        <v>98</v>
      </c>
      <c r="D31" s="2042">
        <v>9.91</v>
      </c>
      <c r="E31" s="2042">
        <v>10.07</v>
      </c>
      <c r="F31" s="2042">
        <v>5.2</v>
      </c>
      <c r="G31" s="2042">
        <v>10.2</v>
      </c>
      <c r="H31" s="2042">
        <v>-28.72</v>
      </c>
      <c r="I31" s="2042">
        <v>-9.64</v>
      </c>
      <c r="J31" s="2042">
        <v>34.17</v>
      </c>
      <c r="K31" s="2042">
        <v>19.41</v>
      </c>
    </row>
    <row r="32" ht="9.9" customHeight="1" spans="1:11">
      <c r="A32" s="1943"/>
      <c r="B32" s="2054"/>
      <c r="C32" s="2060"/>
      <c r="D32" s="2070"/>
      <c r="E32" s="2070"/>
      <c r="F32" s="2070"/>
      <c r="G32" s="2070"/>
      <c r="H32" s="2070"/>
      <c r="I32" s="2070"/>
      <c r="J32" s="2070"/>
      <c r="K32" s="2070"/>
    </row>
    <row r="33" s="1943" customFormat="1" ht="30" customHeight="1" spans="1:11">
      <c r="A33" s="1967"/>
      <c r="B33" s="2052">
        <v>4.3</v>
      </c>
      <c r="C33" s="1954" t="s">
        <v>99</v>
      </c>
      <c r="D33" s="2042">
        <v>7.68</v>
      </c>
      <c r="E33" s="2042">
        <v>9.09</v>
      </c>
      <c r="F33" s="2042">
        <v>9.71</v>
      </c>
      <c r="G33" s="2042">
        <v>4.13</v>
      </c>
      <c r="H33" s="2042">
        <v>-5.09</v>
      </c>
      <c r="I33" s="2042">
        <v>2.8</v>
      </c>
      <c r="J33" s="2042">
        <v>8.54</v>
      </c>
      <c r="K33" s="2042">
        <v>4.92</v>
      </c>
    </row>
    <row r="34" ht="9.9" customHeight="1" spans="1:11">
      <c r="A34" s="2071"/>
      <c r="D34" s="2072"/>
      <c r="E34" s="2072"/>
      <c r="F34" s="2072"/>
      <c r="G34" s="2072"/>
      <c r="H34" s="2072"/>
      <c r="I34" s="2072"/>
      <c r="J34" s="2072"/>
      <c r="K34" s="2072"/>
    </row>
    <row r="35" s="1941" customFormat="1" ht="27.9" customHeight="1" spans="1:12">
      <c r="A35" s="1996" t="s">
        <v>100</v>
      </c>
      <c r="B35" s="1996"/>
      <c r="C35" s="1996"/>
      <c r="D35" s="1983">
        <v>8.07</v>
      </c>
      <c r="E35" s="1983">
        <v>8.6</v>
      </c>
      <c r="F35" s="1983">
        <v>6.42</v>
      </c>
      <c r="G35" s="1983">
        <v>6.62</v>
      </c>
      <c r="H35" s="1983">
        <v>3.11</v>
      </c>
      <c r="I35" s="1983">
        <v>8.26</v>
      </c>
      <c r="J35" s="1983">
        <v>11.4</v>
      </c>
      <c r="K35" s="1983">
        <v>3.8</v>
      </c>
      <c r="L35" s="2082"/>
    </row>
    <row r="36" s="1941" customFormat="1" ht="27.9" customHeight="1" spans="1:12">
      <c r="A36" s="1954"/>
      <c r="B36" s="1954"/>
      <c r="C36" s="1954"/>
      <c r="D36" s="1980"/>
      <c r="E36" s="1980"/>
      <c r="F36" s="1980"/>
      <c r="G36" s="1980"/>
      <c r="H36" s="1980"/>
      <c r="I36" s="1980"/>
      <c r="J36" s="1980"/>
      <c r="K36" s="1980"/>
      <c r="L36" s="2083"/>
    </row>
    <row r="37" s="1941" customFormat="1" ht="27.9" customHeight="1" spans="1:11">
      <c r="A37" s="1996" t="s">
        <v>101</v>
      </c>
      <c r="B37" s="1996"/>
      <c r="C37" s="1996"/>
      <c r="D37" s="1983">
        <v>6.18</v>
      </c>
      <c r="E37" s="1983">
        <v>9.81</v>
      </c>
      <c r="F37" s="1983">
        <v>5.5</v>
      </c>
      <c r="G37" s="1983">
        <v>4.49</v>
      </c>
      <c r="H37" s="1983">
        <v>-6.23</v>
      </c>
      <c r="I37" s="1983">
        <v>9.18</v>
      </c>
      <c r="J37" s="1983">
        <v>15.83</v>
      </c>
      <c r="K37" s="1983">
        <v>1.62</v>
      </c>
    </row>
    <row r="38" s="1941" customFormat="1" ht="27.9" customHeight="1" spans="1:11">
      <c r="A38" s="1999"/>
      <c r="B38" s="1999"/>
      <c r="C38" s="1999"/>
      <c r="D38" s="1984"/>
      <c r="E38" s="1984"/>
      <c r="F38" s="1984"/>
      <c r="G38" s="1984"/>
      <c r="H38" s="1984"/>
      <c r="I38" s="1984"/>
      <c r="J38" s="1984"/>
      <c r="K38" s="1984"/>
    </row>
    <row r="39" s="1941" customFormat="1" ht="21.9" customHeight="1" spans="1:11">
      <c r="A39" s="2073"/>
      <c r="B39" s="1954"/>
      <c r="C39" s="1954"/>
      <c r="D39" s="2074"/>
      <c r="E39" s="2074"/>
      <c r="F39" s="2074"/>
      <c r="G39" s="2074"/>
      <c r="H39" s="2074"/>
      <c r="I39" s="2074"/>
      <c r="J39" s="2074"/>
      <c r="K39" s="2074"/>
    </row>
    <row r="40" s="2047" customFormat="1" spans="1:3">
      <c r="A40" s="1967"/>
      <c r="B40" s="1967"/>
      <c r="C40" s="1950"/>
    </row>
    <row r="41" s="2046" customFormat="1" spans="1:3">
      <c r="A41" s="1967"/>
      <c r="B41" s="1967"/>
      <c r="C41" s="1967"/>
    </row>
    <row r="42" s="2047" customFormat="1" spans="1:3">
      <c r="A42" s="1967"/>
      <c r="B42" s="1967"/>
      <c r="C42" s="1950"/>
    </row>
    <row r="43" s="2047" customFormat="1" spans="1:3">
      <c r="A43" s="1967"/>
      <c r="B43" s="1967"/>
      <c r="C43" s="1950"/>
    </row>
    <row r="44" s="2047" customFormat="1" spans="1:3">
      <c r="A44" s="1967"/>
      <c r="B44" s="1967"/>
      <c r="C44" s="1950"/>
    </row>
    <row r="47" ht="13" spans="1:12">
      <c r="A47" s="1943"/>
      <c r="D47" s="2075"/>
      <c r="E47" s="2075"/>
      <c r="F47" s="2075"/>
      <c r="G47" s="2075"/>
      <c r="H47" s="2075"/>
      <c r="I47" s="2075"/>
      <c r="J47" s="2075"/>
      <c r="K47" s="2075"/>
      <c r="L47" s="2075"/>
    </row>
    <row r="48" ht="34.2" customHeight="1" spans="4:12">
      <c r="D48" s="2076"/>
      <c r="E48" s="2076"/>
      <c r="F48" s="2076"/>
      <c r="G48" s="2076"/>
      <c r="H48" s="2076"/>
      <c r="I48" s="2076"/>
      <c r="J48" s="2076"/>
      <c r="K48" s="2076"/>
      <c r="L48" s="2075"/>
    </row>
    <row r="49" ht="21.9" customHeight="1" spans="4:12">
      <c r="D49" s="2075"/>
      <c r="E49" s="2075"/>
      <c r="F49" s="2075"/>
      <c r="G49" s="2075"/>
      <c r="H49" s="2075"/>
      <c r="I49" s="2075"/>
      <c r="J49" s="2075"/>
      <c r="K49" s="2075"/>
      <c r="L49" s="2075"/>
    </row>
  </sheetData>
  <sheetProtection algorithmName="SHA-512" hashValue="eXdbjkX1sRsahM/Lx0ygMuE1bPvNQ+pP2EhDAmElsl9txLdoT3hC12AJ8Z8PEvn0gUk6KmrWYzNL0RqcFbGEQQ==" saltValue="Am8OScRC6gAKPnn4s1N+rw==" spinCount="100000" sheet="1" formatCells="0" formatColumns="0" formatRows="0" insertRows="0" insertColumns="0" insertHyperlinks="0" deleteColumns="0" deleteRows="0" sort="0" autoFilter="0" pivotTables="0"/>
  <mergeCells count="21">
    <mergeCell ref="A1:K1"/>
    <mergeCell ref="A3:C3"/>
    <mergeCell ref="A5:K5"/>
    <mergeCell ref="D35:D36"/>
    <mergeCell ref="D37:D38"/>
    <mergeCell ref="E35:E36"/>
    <mergeCell ref="E37:E38"/>
    <mergeCell ref="F35:F36"/>
    <mergeCell ref="F37:F38"/>
    <mergeCell ref="G35:G36"/>
    <mergeCell ref="G37:G38"/>
    <mergeCell ref="H35:H36"/>
    <mergeCell ref="H37:H38"/>
    <mergeCell ref="I35:I36"/>
    <mergeCell ref="I37:I38"/>
    <mergeCell ref="J35:J36"/>
    <mergeCell ref="J37:J38"/>
    <mergeCell ref="K35:K36"/>
    <mergeCell ref="K37:K38"/>
    <mergeCell ref="A35:C36"/>
    <mergeCell ref="A37:C38"/>
  </mergeCells>
  <printOptions horizontalCentered="1"/>
  <pageMargins left="0.511811023622047" right="0.393700787401575" top="0.511811023622047" bottom="0.511811023622047" header="0.393700787401575" footer="0.393700787401575"/>
  <pageSetup paperSize="9" scale="85" firstPageNumber="17" orientation="portrait" useFirstPageNumber="1"/>
  <headerFoot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R795"/>
  <sheetViews>
    <sheetView view="pageBreakPreview" zoomScale="80" zoomScaleNormal="85" workbookViewId="0">
      <selection activeCell="O21" sqref="O21"/>
    </sheetView>
  </sheetViews>
  <sheetFormatPr defaultColWidth="14.4454545454545" defaultRowHeight="15" customHeight="1"/>
  <cols>
    <col min="1" max="1" width="55.5545454545455" style="487" customWidth="1"/>
    <col min="2" max="2" width="11.5545454545455" style="488" customWidth="1"/>
    <col min="3" max="5" width="32.3363636363636" style="487" customWidth="1"/>
    <col min="6" max="18" width="9.10909090909091" style="487" customWidth="1"/>
    <col min="19" max="16384" width="14.4454545454545" style="487"/>
  </cols>
  <sheetData>
    <row r="1" ht="18.75" customHeight="1" spans="1:18">
      <c r="A1" s="489" t="s">
        <v>571</v>
      </c>
      <c r="B1" s="489"/>
      <c r="C1" s="489"/>
      <c r="D1" s="489"/>
      <c r="E1" s="489"/>
      <c r="F1" s="490"/>
      <c r="G1" s="491"/>
      <c r="H1" s="491"/>
      <c r="I1" s="491"/>
      <c r="J1" s="491"/>
      <c r="K1" s="491"/>
      <c r="L1" s="491"/>
      <c r="M1" s="491"/>
      <c r="N1" s="491"/>
      <c r="O1" s="491"/>
      <c r="P1" s="491"/>
      <c r="Q1" s="491"/>
      <c r="R1" s="491"/>
    </row>
    <row r="2" s="485" customFormat="1" ht="23.7" customHeight="1" spans="1:18">
      <c r="A2" s="492"/>
      <c r="B2" s="492"/>
      <c r="C2" s="493"/>
      <c r="D2" s="492"/>
      <c r="E2" s="492"/>
      <c r="F2" s="494"/>
      <c r="G2" s="495"/>
      <c r="H2" s="495"/>
      <c r="I2" s="495"/>
      <c r="J2" s="495"/>
      <c r="K2" s="495"/>
      <c r="L2" s="495"/>
      <c r="M2" s="495"/>
      <c r="N2" s="495"/>
      <c r="O2" s="495"/>
      <c r="P2" s="495"/>
      <c r="Q2" s="495"/>
      <c r="R2" s="495"/>
    </row>
    <row r="3" ht="53.7" customHeight="1" spans="1:18">
      <c r="A3" s="496" t="s">
        <v>431</v>
      </c>
      <c r="B3" s="496" t="s">
        <v>572</v>
      </c>
      <c r="C3" s="497" t="s">
        <v>154</v>
      </c>
      <c r="D3" s="497" t="s">
        <v>541</v>
      </c>
      <c r="E3" s="497" t="s">
        <v>542</v>
      </c>
      <c r="F3" s="490"/>
      <c r="G3" s="491"/>
      <c r="H3" s="491"/>
      <c r="I3" s="491"/>
      <c r="J3" s="491"/>
      <c r="K3" s="491"/>
      <c r="L3" s="491"/>
      <c r="M3" s="491"/>
      <c r="N3" s="491"/>
      <c r="O3" s="491"/>
      <c r="P3" s="491"/>
      <c r="Q3" s="491"/>
      <c r="R3" s="491"/>
    </row>
    <row r="4" s="486" customFormat="1" ht="21" customHeight="1" spans="1:18">
      <c r="A4" s="498"/>
      <c r="B4" s="499"/>
      <c r="C4" s="500" t="s">
        <v>543</v>
      </c>
      <c r="D4" s="500" t="s">
        <v>543</v>
      </c>
      <c r="E4" s="500" t="s">
        <v>543</v>
      </c>
      <c r="F4" s="490"/>
      <c r="G4" s="491"/>
      <c r="H4" s="491"/>
      <c r="I4" s="491"/>
      <c r="J4" s="491"/>
      <c r="K4" s="491"/>
      <c r="L4" s="491"/>
      <c r="M4" s="491"/>
      <c r="N4" s="491"/>
      <c r="O4" s="491"/>
      <c r="P4" s="491"/>
      <c r="Q4" s="491"/>
      <c r="R4" s="491"/>
    </row>
    <row r="5" ht="4.2" customHeight="1" spans="1:18">
      <c r="A5" s="501"/>
      <c r="B5" s="502"/>
      <c r="C5" s="503"/>
      <c r="D5" s="503"/>
      <c r="E5" s="503"/>
      <c r="F5" s="490"/>
      <c r="G5" s="491"/>
      <c r="H5" s="491"/>
      <c r="I5" s="491"/>
      <c r="J5" s="491"/>
      <c r="K5" s="491"/>
      <c r="L5" s="491"/>
      <c r="M5" s="491"/>
      <c r="N5" s="491"/>
      <c r="O5" s="491"/>
      <c r="P5" s="491"/>
      <c r="Q5" s="491"/>
      <c r="R5" s="491"/>
    </row>
    <row r="6" ht="19.2" customHeight="1" spans="1:18">
      <c r="A6" s="504" t="s">
        <v>29</v>
      </c>
      <c r="B6" s="504">
        <v>2022</v>
      </c>
      <c r="C6" s="391">
        <v>275310.194061185</v>
      </c>
      <c r="D6" s="505">
        <v>243524.312685322</v>
      </c>
      <c r="E6" s="505">
        <v>31785.6959274168</v>
      </c>
      <c r="F6" s="490"/>
      <c r="G6" s="491"/>
      <c r="H6" s="491"/>
      <c r="I6" s="491"/>
      <c r="J6" s="491"/>
      <c r="K6" s="491"/>
      <c r="L6" s="491"/>
      <c r="M6" s="491"/>
      <c r="N6" s="491"/>
      <c r="O6" s="491"/>
      <c r="P6" s="491"/>
      <c r="Q6" s="491"/>
      <c r="R6" s="491"/>
    </row>
    <row r="7" ht="19.2" customHeight="1" spans="1:18">
      <c r="A7" s="506"/>
      <c r="B7" s="507">
        <v>2015</v>
      </c>
      <c r="C7" s="508">
        <v>90182</v>
      </c>
      <c r="D7" s="508">
        <v>84931</v>
      </c>
      <c r="E7" s="508">
        <v>5251</v>
      </c>
      <c r="F7" s="509"/>
      <c r="G7" s="510"/>
      <c r="H7" s="510"/>
      <c r="I7" s="510"/>
      <c r="J7" s="510"/>
      <c r="K7" s="510"/>
      <c r="L7" s="510"/>
      <c r="M7" s="510"/>
      <c r="N7" s="510"/>
      <c r="O7" s="510"/>
      <c r="P7" s="510"/>
      <c r="Q7" s="510"/>
      <c r="R7" s="510"/>
    </row>
    <row r="8" ht="19.2" customHeight="1" spans="1:18">
      <c r="A8" s="506"/>
      <c r="B8" s="511"/>
      <c r="C8" s="508"/>
      <c r="D8" s="508"/>
      <c r="E8" s="508"/>
      <c r="F8" s="509"/>
      <c r="G8" s="510"/>
      <c r="H8" s="510"/>
      <c r="I8" s="510"/>
      <c r="J8" s="510"/>
      <c r="K8" s="510"/>
      <c r="L8" s="510"/>
      <c r="M8" s="510"/>
      <c r="N8" s="510"/>
      <c r="O8" s="510"/>
      <c r="P8" s="510"/>
      <c r="Q8" s="510"/>
      <c r="R8" s="510"/>
    </row>
    <row r="9" ht="19.2" customHeight="1" spans="1:18">
      <c r="A9" s="512" t="s">
        <v>111</v>
      </c>
      <c r="B9" s="504">
        <v>2022</v>
      </c>
      <c r="C9" s="513">
        <v>240.58388082</v>
      </c>
      <c r="D9" s="513">
        <v>229.8398462719</v>
      </c>
      <c r="E9" s="513">
        <v>10.7440345481</v>
      </c>
      <c r="F9" s="509"/>
      <c r="G9" s="510"/>
      <c r="H9" s="510"/>
      <c r="I9" s="510"/>
      <c r="J9" s="510"/>
      <c r="K9" s="510"/>
      <c r="L9" s="510"/>
      <c r="M9" s="510"/>
      <c r="N9" s="510"/>
      <c r="O9" s="510"/>
      <c r="P9" s="510"/>
      <c r="Q9" s="510"/>
      <c r="R9" s="510"/>
    </row>
    <row r="10" ht="19.2" customHeight="1" spans="1:18">
      <c r="A10" s="514"/>
      <c r="B10" s="507">
        <v>2015</v>
      </c>
      <c r="C10" s="515">
        <v>4</v>
      </c>
      <c r="D10" s="515">
        <v>3</v>
      </c>
      <c r="E10" s="515">
        <v>0</v>
      </c>
      <c r="F10" s="490"/>
      <c r="G10" s="491"/>
      <c r="H10" s="491" t="s">
        <v>573</v>
      </c>
      <c r="I10" s="491"/>
      <c r="J10" s="491"/>
      <c r="K10" s="491"/>
      <c r="L10" s="491"/>
      <c r="M10" s="491"/>
      <c r="N10" s="491"/>
      <c r="O10" s="491"/>
      <c r="P10" s="491"/>
      <c r="Q10" s="491"/>
      <c r="R10" s="491"/>
    </row>
    <row r="11" ht="19.2" customHeight="1" spans="1:18">
      <c r="A11" s="514"/>
      <c r="B11" s="511"/>
      <c r="C11" s="508"/>
      <c r="D11" s="508"/>
      <c r="E11" s="508"/>
      <c r="F11" s="490"/>
      <c r="G11" s="491"/>
      <c r="H11" s="491"/>
      <c r="I11" s="491"/>
      <c r="J11" s="491"/>
      <c r="K11" s="491"/>
      <c r="L11" s="491"/>
      <c r="M11" s="491"/>
      <c r="N11" s="491"/>
      <c r="O11" s="491"/>
      <c r="P11" s="491"/>
      <c r="Q11" s="491"/>
      <c r="R11" s="491"/>
    </row>
    <row r="12" ht="19.2" customHeight="1" spans="1:18">
      <c r="A12" s="512" t="s">
        <v>112</v>
      </c>
      <c r="B12" s="504">
        <v>2022</v>
      </c>
      <c r="C12" s="516">
        <v>45.8080007112368</v>
      </c>
      <c r="D12" s="505">
        <v>40.4618828962642</v>
      </c>
      <c r="E12" s="505">
        <v>5.34611781497264</v>
      </c>
      <c r="F12" s="490"/>
      <c r="G12" s="491"/>
      <c r="H12" s="491"/>
      <c r="I12" s="491"/>
      <c r="J12" s="491"/>
      <c r="K12" s="491"/>
      <c r="L12" s="491"/>
      <c r="M12" s="491"/>
      <c r="N12" s="491"/>
      <c r="O12" s="491"/>
      <c r="P12" s="491"/>
      <c r="Q12" s="491"/>
      <c r="R12" s="491"/>
    </row>
    <row r="13" ht="19.2" customHeight="1" spans="1:18">
      <c r="A13" s="514"/>
      <c r="B13" s="507">
        <v>2015</v>
      </c>
      <c r="C13" s="508">
        <v>194</v>
      </c>
      <c r="D13" s="2460" t="s">
        <v>377</v>
      </c>
      <c r="E13" s="508">
        <v>194</v>
      </c>
      <c r="F13" s="490"/>
      <c r="G13" s="491"/>
      <c r="H13" s="491"/>
      <c r="I13" s="491"/>
      <c r="J13" s="491"/>
      <c r="K13" s="491"/>
      <c r="L13" s="491"/>
      <c r="M13" s="491"/>
      <c r="N13" s="491"/>
      <c r="O13" s="491"/>
      <c r="P13" s="491"/>
      <c r="Q13" s="491"/>
      <c r="R13" s="491"/>
    </row>
    <row r="14" ht="19.2" customHeight="1" spans="1:18">
      <c r="A14" s="514"/>
      <c r="B14" s="511"/>
      <c r="C14" s="508"/>
      <c r="D14" s="508"/>
      <c r="E14" s="508"/>
      <c r="F14" s="490"/>
      <c r="G14" s="491"/>
      <c r="H14" s="491"/>
      <c r="I14" s="491"/>
      <c r="J14" s="491"/>
      <c r="K14" s="491"/>
      <c r="L14" s="491"/>
      <c r="M14" s="491"/>
      <c r="N14" s="491"/>
      <c r="O14" s="491"/>
      <c r="P14" s="491"/>
      <c r="Q14" s="491"/>
      <c r="R14" s="491"/>
    </row>
    <row r="15" ht="19.2" customHeight="1" spans="1:18">
      <c r="A15" s="512" t="s">
        <v>113</v>
      </c>
      <c r="B15" s="504">
        <v>2022</v>
      </c>
      <c r="C15" s="516">
        <v>43494.0980157472</v>
      </c>
      <c r="D15" s="505">
        <v>42563.9329702435</v>
      </c>
      <c r="E15" s="505">
        <v>930.165045503697</v>
      </c>
      <c r="F15" s="490"/>
      <c r="G15" s="491"/>
      <c r="H15" s="491"/>
      <c r="I15" s="491"/>
      <c r="J15" s="491"/>
      <c r="K15" s="491"/>
      <c r="L15" s="491"/>
      <c r="M15" s="491"/>
      <c r="N15" s="491"/>
      <c r="O15" s="491"/>
      <c r="P15" s="491"/>
      <c r="Q15" s="491"/>
      <c r="R15" s="491"/>
    </row>
    <row r="16" ht="19.2" customHeight="1" spans="1:18">
      <c r="A16" s="514"/>
      <c r="B16" s="507">
        <v>2015</v>
      </c>
      <c r="C16" s="508">
        <v>47059</v>
      </c>
      <c r="D16" s="508">
        <v>46504</v>
      </c>
      <c r="E16" s="508">
        <v>556</v>
      </c>
      <c r="F16" s="490"/>
      <c r="G16" s="491"/>
      <c r="H16" s="491"/>
      <c r="I16" s="491"/>
      <c r="J16" s="491"/>
      <c r="K16" s="491"/>
      <c r="L16" s="491"/>
      <c r="M16" s="491"/>
      <c r="N16" s="491"/>
      <c r="O16" s="491"/>
      <c r="P16" s="491"/>
      <c r="Q16" s="491"/>
      <c r="R16" s="491"/>
    </row>
    <row r="17" ht="19.2" customHeight="1" spans="1:18">
      <c r="A17" s="514"/>
      <c r="B17" s="511"/>
      <c r="C17" s="508">
        <v>91.8</v>
      </c>
      <c r="D17" s="508"/>
      <c r="E17" s="508"/>
      <c r="F17" s="490"/>
      <c r="G17" s="491"/>
      <c r="H17" s="491"/>
      <c r="I17" s="491"/>
      <c r="J17" s="491"/>
      <c r="K17" s="491"/>
      <c r="L17" s="491"/>
      <c r="M17" s="491"/>
      <c r="N17" s="491"/>
      <c r="O17" s="491"/>
      <c r="P17" s="491"/>
      <c r="Q17" s="491"/>
      <c r="R17" s="491"/>
    </row>
    <row r="18" ht="19.2" customHeight="1" spans="1:18">
      <c r="A18" s="512" t="s">
        <v>114</v>
      </c>
      <c r="B18" s="504">
        <v>2022</v>
      </c>
      <c r="C18" s="516">
        <v>235.8313681295</v>
      </c>
      <c r="D18" s="505">
        <v>235.109274302708</v>
      </c>
      <c r="E18" s="505">
        <v>0.722093826792</v>
      </c>
      <c r="F18" s="490"/>
      <c r="G18" s="491"/>
      <c r="H18" s="491"/>
      <c r="I18" s="491"/>
      <c r="J18" s="491"/>
      <c r="K18" s="491"/>
      <c r="L18" s="491"/>
      <c r="M18" s="491"/>
      <c r="N18" s="491"/>
      <c r="O18" s="491"/>
      <c r="P18" s="491"/>
      <c r="Q18" s="491"/>
      <c r="R18" s="491"/>
    </row>
    <row r="19" ht="19.2" customHeight="1" spans="1:18">
      <c r="A19" s="514"/>
      <c r="B19" s="507">
        <v>2015</v>
      </c>
      <c r="C19" s="508">
        <v>58</v>
      </c>
      <c r="D19" s="508">
        <v>58</v>
      </c>
      <c r="E19" s="508">
        <v>0</v>
      </c>
      <c r="F19" s="490"/>
      <c r="G19" s="491"/>
      <c r="H19" s="491"/>
      <c r="I19" s="491"/>
      <c r="J19" s="491"/>
      <c r="K19" s="491"/>
      <c r="L19" s="491"/>
      <c r="M19" s="491"/>
      <c r="N19" s="491"/>
      <c r="O19" s="491"/>
      <c r="P19" s="491"/>
      <c r="Q19" s="491"/>
      <c r="R19" s="491"/>
    </row>
    <row r="20" ht="19.2" customHeight="1" spans="1:18">
      <c r="A20" s="514"/>
      <c r="B20" s="511"/>
      <c r="C20" s="508"/>
      <c r="D20" s="508"/>
      <c r="E20" s="508"/>
      <c r="F20" s="490"/>
      <c r="G20" s="491"/>
      <c r="H20" s="491"/>
      <c r="I20" s="491"/>
      <c r="J20" s="491"/>
      <c r="K20" s="491"/>
      <c r="L20" s="491"/>
      <c r="M20" s="491"/>
      <c r="N20" s="491"/>
      <c r="O20" s="491"/>
      <c r="P20" s="491"/>
      <c r="Q20" s="491"/>
      <c r="R20" s="491"/>
    </row>
    <row r="21" ht="19.2" customHeight="1" spans="1:18">
      <c r="A21" s="512" t="s">
        <v>116</v>
      </c>
      <c r="B21" s="504">
        <v>2022</v>
      </c>
      <c r="C21" s="516">
        <v>231293.872795777</v>
      </c>
      <c r="D21" s="505">
        <v>200454.968711607</v>
      </c>
      <c r="E21" s="505">
        <v>30838.9040841701</v>
      </c>
      <c r="F21" s="490"/>
      <c r="G21" s="491"/>
      <c r="H21" s="491"/>
      <c r="I21" s="491"/>
      <c r="J21" s="491"/>
      <c r="K21" s="491"/>
      <c r="L21" s="491"/>
      <c r="M21" s="491"/>
      <c r="N21" s="491"/>
      <c r="O21" s="491"/>
      <c r="P21" s="491"/>
      <c r="Q21" s="491"/>
      <c r="R21" s="491"/>
    </row>
    <row r="22" ht="19.2" customHeight="1" spans="1:18">
      <c r="A22" s="514"/>
      <c r="B22" s="507">
        <v>2015</v>
      </c>
      <c r="C22" s="508">
        <v>42867</v>
      </c>
      <c r="D22" s="508">
        <v>38366</v>
      </c>
      <c r="E22" s="508">
        <v>4501</v>
      </c>
      <c r="F22" s="490"/>
      <c r="G22" s="491"/>
      <c r="H22" s="491"/>
      <c r="I22" s="491"/>
      <c r="J22" s="491"/>
      <c r="K22" s="491"/>
      <c r="L22" s="491"/>
      <c r="M22" s="491"/>
      <c r="N22" s="491"/>
      <c r="O22" s="491"/>
      <c r="P22" s="491"/>
      <c r="Q22" s="491"/>
      <c r="R22" s="491"/>
    </row>
    <row r="23" ht="19.2" customHeight="1" spans="1:18">
      <c r="A23" s="514"/>
      <c r="B23" s="511"/>
      <c r="C23" s="508"/>
      <c r="D23" s="508"/>
      <c r="E23" s="508"/>
      <c r="F23" s="490"/>
      <c r="G23" s="491"/>
      <c r="H23" s="491"/>
      <c r="I23" s="491"/>
      <c r="J23" s="491"/>
      <c r="K23" s="491"/>
      <c r="L23" s="491"/>
      <c r="M23" s="491"/>
      <c r="N23" s="491"/>
      <c r="O23" s="491"/>
      <c r="P23" s="491"/>
      <c r="Q23" s="491"/>
      <c r="R23" s="491"/>
    </row>
    <row r="24" ht="19.2" customHeight="1" spans="1:18">
      <c r="A24" s="407" t="s">
        <v>460</v>
      </c>
      <c r="B24" s="504">
        <v>2022</v>
      </c>
      <c r="C24" s="516">
        <v>1255.0725997165</v>
      </c>
      <c r="D24" s="517">
        <v>1253.5421159215</v>
      </c>
      <c r="E24" s="517">
        <v>1.530483795</v>
      </c>
      <c r="F24" s="490"/>
      <c r="G24" s="491"/>
      <c r="H24" s="491"/>
      <c r="I24" s="491"/>
      <c r="J24" s="491"/>
      <c r="K24" s="491"/>
      <c r="L24" s="491"/>
      <c r="M24" s="491"/>
      <c r="N24" s="491"/>
      <c r="O24" s="491"/>
      <c r="P24" s="491"/>
      <c r="Q24" s="491"/>
      <c r="R24" s="491"/>
    </row>
    <row r="25" ht="19.2" customHeight="1" spans="1:18">
      <c r="A25" s="408"/>
      <c r="B25" s="507">
        <v>2015</v>
      </c>
      <c r="C25" s="508">
        <v>7</v>
      </c>
      <c r="D25" s="508">
        <v>7</v>
      </c>
      <c r="E25" s="2460" t="s">
        <v>377</v>
      </c>
      <c r="F25" s="490"/>
      <c r="G25" s="491"/>
      <c r="H25" s="491"/>
      <c r="I25" s="491"/>
      <c r="J25" s="491"/>
      <c r="K25" s="491"/>
      <c r="L25" s="491"/>
      <c r="M25" s="491"/>
      <c r="N25" s="491"/>
      <c r="O25" s="491"/>
      <c r="P25" s="491"/>
      <c r="Q25" s="491"/>
      <c r="R25" s="491"/>
    </row>
    <row r="26" ht="19.2" customHeight="1" spans="1:18">
      <c r="A26" s="408"/>
      <c r="B26" s="511"/>
      <c r="C26" s="508"/>
      <c r="D26" s="508"/>
      <c r="E26" s="508"/>
      <c r="F26" s="490"/>
      <c r="G26" s="491"/>
      <c r="H26" s="491"/>
      <c r="I26" s="491"/>
      <c r="J26" s="491"/>
      <c r="K26" s="491"/>
      <c r="L26" s="491"/>
      <c r="M26" s="491"/>
      <c r="N26" s="491"/>
      <c r="O26" s="491"/>
      <c r="P26" s="491"/>
      <c r="Q26" s="491"/>
      <c r="R26" s="491"/>
    </row>
    <row r="27" ht="19.2" customHeight="1" spans="1:18">
      <c r="A27" s="407" t="s">
        <v>437</v>
      </c>
      <c r="B27" s="504">
        <v>2022</v>
      </c>
      <c r="C27" s="516">
        <v>147690.54137036</v>
      </c>
      <c r="D27" s="505">
        <v>130063.376119861</v>
      </c>
      <c r="E27" s="505">
        <v>17627.1652504986</v>
      </c>
      <c r="F27" s="490"/>
      <c r="G27" s="491"/>
      <c r="H27" s="491"/>
      <c r="I27" s="491"/>
      <c r="J27" s="491"/>
      <c r="K27" s="491"/>
      <c r="L27" s="491"/>
      <c r="M27" s="491"/>
      <c r="N27" s="491"/>
      <c r="O27" s="491"/>
      <c r="P27" s="491"/>
      <c r="Q27" s="491"/>
      <c r="R27" s="491"/>
    </row>
    <row r="28" ht="19.2" customHeight="1" spans="1:18">
      <c r="A28" s="408"/>
      <c r="B28" s="507">
        <v>2015</v>
      </c>
      <c r="C28" s="508">
        <v>37188</v>
      </c>
      <c r="D28" s="508">
        <v>33140</v>
      </c>
      <c r="E28" s="508">
        <v>4048</v>
      </c>
      <c r="F28" s="490"/>
      <c r="G28" s="491"/>
      <c r="H28" s="491"/>
      <c r="I28" s="491"/>
      <c r="J28" s="491"/>
      <c r="K28" s="491"/>
      <c r="L28" s="491"/>
      <c r="M28" s="491"/>
      <c r="N28" s="491"/>
      <c r="O28" s="491"/>
      <c r="P28" s="491"/>
      <c r="Q28" s="491"/>
      <c r="R28" s="491"/>
    </row>
    <row r="29" ht="19.2" customHeight="1" spans="1:18">
      <c r="A29" s="408"/>
      <c r="B29" s="511"/>
      <c r="C29" s="508"/>
      <c r="D29" s="508"/>
      <c r="E29" s="508"/>
      <c r="F29" s="490"/>
      <c r="G29" s="491"/>
      <c r="H29" s="491"/>
      <c r="I29" s="491"/>
      <c r="J29" s="491"/>
      <c r="K29" s="491"/>
      <c r="L29" s="491"/>
      <c r="M29" s="491"/>
      <c r="N29" s="491"/>
      <c r="O29" s="491"/>
      <c r="P29" s="491"/>
      <c r="Q29" s="491"/>
      <c r="R29" s="491"/>
    </row>
    <row r="30" ht="19.2" customHeight="1" spans="1:18">
      <c r="A30" s="409" t="s">
        <v>439</v>
      </c>
      <c r="B30" s="504">
        <v>2022</v>
      </c>
      <c r="C30" s="516">
        <v>3086.1617788996</v>
      </c>
      <c r="D30" s="505">
        <v>25797.2812088857</v>
      </c>
      <c r="E30" s="505">
        <v>506.433658011025</v>
      </c>
      <c r="F30" s="490"/>
      <c r="G30" s="491"/>
      <c r="H30" s="491"/>
      <c r="I30" s="491"/>
      <c r="J30" s="491"/>
      <c r="K30" s="491"/>
      <c r="L30" s="491"/>
      <c r="M30" s="491"/>
      <c r="N30" s="491"/>
      <c r="O30" s="491"/>
      <c r="P30" s="491"/>
      <c r="Q30" s="491"/>
      <c r="R30" s="491"/>
    </row>
    <row r="31" ht="19.2" customHeight="1" spans="1:18">
      <c r="A31" s="410"/>
      <c r="B31" s="507">
        <v>2015</v>
      </c>
      <c r="C31" s="508">
        <v>106</v>
      </c>
      <c r="D31" s="508">
        <v>101</v>
      </c>
      <c r="E31" s="508">
        <v>6</v>
      </c>
      <c r="F31" s="490"/>
      <c r="G31" s="491"/>
      <c r="H31" s="491"/>
      <c r="I31" s="491"/>
      <c r="J31" s="491"/>
      <c r="K31" s="491"/>
      <c r="L31" s="491"/>
      <c r="M31" s="491"/>
      <c r="N31" s="491"/>
      <c r="O31" s="491"/>
      <c r="P31" s="491"/>
      <c r="Q31" s="491"/>
      <c r="R31" s="491"/>
    </row>
    <row r="32" ht="19.2" customHeight="1" spans="1:18">
      <c r="A32" s="410"/>
      <c r="B32" s="511"/>
      <c r="C32" s="508"/>
      <c r="D32" s="508"/>
      <c r="E32" s="508"/>
      <c r="F32" s="490"/>
      <c r="G32" s="491"/>
      <c r="H32" s="491"/>
      <c r="I32" s="491"/>
      <c r="J32" s="491"/>
      <c r="K32" s="491"/>
      <c r="L32" s="491"/>
      <c r="M32" s="491"/>
      <c r="N32" s="491"/>
      <c r="O32" s="491"/>
      <c r="P32" s="491"/>
      <c r="Q32" s="491"/>
      <c r="R32" s="491"/>
    </row>
    <row r="33" ht="19.2" customHeight="1" spans="1:18">
      <c r="A33" s="412" t="s">
        <v>440</v>
      </c>
      <c r="B33" s="504">
        <v>2022</v>
      </c>
      <c r="C33" s="516">
        <v>2783.00371029512</v>
      </c>
      <c r="D33" s="505">
        <v>2542.72772298306</v>
      </c>
      <c r="E33" s="505">
        <v>240.275987312059</v>
      </c>
      <c r="F33" s="490"/>
      <c r="G33" s="491"/>
      <c r="H33" s="491"/>
      <c r="I33" s="491"/>
      <c r="J33" s="491"/>
      <c r="K33" s="491"/>
      <c r="L33" s="491"/>
      <c r="M33" s="491"/>
      <c r="N33" s="491"/>
      <c r="O33" s="491"/>
      <c r="P33" s="491"/>
      <c r="Q33" s="491"/>
      <c r="R33" s="491"/>
    </row>
    <row r="34" ht="19.2" customHeight="1" spans="1:18">
      <c r="A34" s="413"/>
      <c r="B34" s="507">
        <v>2015</v>
      </c>
      <c r="C34" s="508">
        <v>915</v>
      </c>
      <c r="D34" s="508">
        <v>626</v>
      </c>
      <c r="E34" s="508">
        <v>289</v>
      </c>
      <c r="F34" s="490"/>
      <c r="G34" s="491"/>
      <c r="H34" s="491"/>
      <c r="I34" s="491"/>
      <c r="J34" s="491"/>
      <c r="K34" s="491"/>
      <c r="L34" s="491"/>
      <c r="M34" s="491"/>
      <c r="N34" s="491"/>
      <c r="O34" s="491"/>
      <c r="P34" s="491"/>
      <c r="Q34" s="491"/>
      <c r="R34" s="491"/>
    </row>
    <row r="35" ht="19.2" customHeight="1" spans="1:18">
      <c r="A35" s="413"/>
      <c r="B35" s="511"/>
      <c r="C35" s="508"/>
      <c r="D35" s="508"/>
      <c r="E35" s="508"/>
      <c r="F35" s="490"/>
      <c r="G35" s="491"/>
      <c r="H35" s="491"/>
      <c r="I35" s="491"/>
      <c r="J35" s="491"/>
      <c r="K35" s="491"/>
      <c r="L35" s="491"/>
      <c r="M35" s="491"/>
      <c r="N35" s="491"/>
      <c r="O35" s="491"/>
      <c r="P35" s="491"/>
      <c r="Q35" s="491"/>
      <c r="R35" s="491"/>
    </row>
    <row r="36" ht="19.2" customHeight="1" spans="1:18">
      <c r="A36" s="412" t="s">
        <v>441</v>
      </c>
      <c r="B36" s="504">
        <v>2022</v>
      </c>
      <c r="C36" s="516">
        <v>1560.64911772</v>
      </c>
      <c r="D36" s="505">
        <v>1556.787047913</v>
      </c>
      <c r="E36" s="505">
        <v>3.862069807</v>
      </c>
      <c r="F36" s="490"/>
      <c r="G36" s="491"/>
      <c r="H36" s="491"/>
      <c r="I36" s="491"/>
      <c r="J36" s="491"/>
      <c r="K36" s="491"/>
      <c r="L36" s="491"/>
      <c r="M36" s="491"/>
      <c r="N36" s="491"/>
      <c r="O36" s="491"/>
      <c r="P36" s="491"/>
      <c r="Q36" s="491"/>
      <c r="R36" s="491"/>
    </row>
    <row r="37" ht="19.2" customHeight="1" spans="1:18">
      <c r="A37" s="413"/>
      <c r="B37" s="507">
        <v>2015</v>
      </c>
      <c r="C37" s="508">
        <v>63</v>
      </c>
      <c r="D37" s="508">
        <v>63</v>
      </c>
      <c r="E37" s="508">
        <v>0</v>
      </c>
      <c r="F37" s="490"/>
      <c r="G37" s="491"/>
      <c r="H37" s="491"/>
      <c r="I37" s="491"/>
      <c r="J37" s="491"/>
      <c r="K37" s="491"/>
      <c r="L37" s="491"/>
      <c r="M37" s="491"/>
      <c r="N37" s="491"/>
      <c r="O37" s="491"/>
      <c r="P37" s="491"/>
      <c r="Q37" s="491"/>
      <c r="R37" s="491"/>
    </row>
    <row r="38" ht="19.2" customHeight="1" spans="1:18">
      <c r="A38" s="414"/>
      <c r="B38" s="511"/>
      <c r="C38" s="508"/>
      <c r="D38" s="508"/>
      <c r="E38" s="508"/>
      <c r="F38" s="490"/>
      <c r="G38" s="491"/>
      <c r="H38" s="491"/>
      <c r="I38" s="491"/>
      <c r="J38" s="491"/>
      <c r="K38" s="491"/>
      <c r="L38" s="491"/>
      <c r="M38" s="491"/>
      <c r="N38" s="491"/>
      <c r="O38" s="491"/>
      <c r="P38" s="491"/>
      <c r="Q38" s="491"/>
      <c r="R38" s="491"/>
    </row>
    <row r="39" ht="19.2" customHeight="1" spans="1:18">
      <c r="A39" s="416" t="s">
        <v>442</v>
      </c>
      <c r="B39" s="504">
        <v>2022</v>
      </c>
      <c r="C39" s="516">
        <v>5855.56743379794</v>
      </c>
      <c r="D39" s="505">
        <v>5850.51581875994</v>
      </c>
      <c r="E39" s="505">
        <v>5.051615038</v>
      </c>
      <c r="F39" s="490"/>
      <c r="G39" s="491"/>
      <c r="H39" s="491"/>
      <c r="I39" s="491"/>
      <c r="J39" s="491"/>
      <c r="K39" s="491"/>
      <c r="L39" s="491"/>
      <c r="M39" s="491"/>
      <c r="N39" s="491"/>
      <c r="O39" s="491"/>
      <c r="P39" s="491"/>
      <c r="Q39" s="491"/>
      <c r="R39" s="491"/>
    </row>
    <row r="40" ht="19.2" customHeight="1" spans="1:18">
      <c r="A40" s="417"/>
      <c r="B40" s="507">
        <v>2015</v>
      </c>
      <c r="C40" s="508">
        <v>810</v>
      </c>
      <c r="D40" s="508">
        <v>786</v>
      </c>
      <c r="E40" s="508">
        <v>23</v>
      </c>
      <c r="F40" s="490"/>
      <c r="G40" s="491"/>
      <c r="H40" s="491"/>
      <c r="I40" s="491"/>
      <c r="J40" s="491"/>
      <c r="K40" s="491"/>
      <c r="L40" s="491"/>
      <c r="M40" s="491"/>
      <c r="N40" s="491"/>
      <c r="O40" s="491"/>
      <c r="P40" s="491"/>
      <c r="Q40" s="491"/>
      <c r="R40" s="491"/>
    </row>
    <row r="41" ht="19.2" customHeight="1" spans="1:18">
      <c r="A41" s="418"/>
      <c r="B41" s="518"/>
      <c r="C41" s="519"/>
      <c r="D41" s="519"/>
      <c r="E41" s="519"/>
      <c r="F41" s="490"/>
      <c r="G41" s="491"/>
      <c r="H41" s="491"/>
      <c r="I41" s="491"/>
      <c r="J41" s="491"/>
      <c r="K41" s="491"/>
      <c r="L41" s="491"/>
      <c r="M41" s="491"/>
      <c r="N41" s="491"/>
      <c r="O41" s="491"/>
      <c r="P41" s="491"/>
      <c r="Q41" s="491"/>
      <c r="R41" s="491"/>
    </row>
    <row r="42" ht="19.2" customHeight="1" spans="1:18">
      <c r="A42" s="419" t="s">
        <v>443</v>
      </c>
      <c r="B42" s="388">
        <v>2022</v>
      </c>
      <c r="C42" s="520">
        <v>65508.16348291</v>
      </c>
      <c r="D42" s="390">
        <v>53155.604044825</v>
      </c>
      <c r="E42" s="390">
        <v>12352.559438085</v>
      </c>
      <c r="F42" s="490"/>
      <c r="G42" s="491"/>
      <c r="H42" s="491"/>
      <c r="I42" s="491"/>
      <c r="J42" s="491"/>
      <c r="K42" s="491"/>
      <c r="L42" s="491"/>
      <c r="M42" s="491"/>
      <c r="N42" s="491"/>
      <c r="O42" s="491"/>
      <c r="P42" s="491"/>
      <c r="Q42" s="491"/>
      <c r="R42" s="491"/>
    </row>
    <row r="43" ht="19.2" customHeight="1" spans="1:18">
      <c r="A43" s="420"/>
      <c r="B43" s="472">
        <v>2015</v>
      </c>
      <c r="C43" s="395">
        <v>1765</v>
      </c>
      <c r="D43" s="395">
        <v>1701</v>
      </c>
      <c r="E43" s="395">
        <v>63</v>
      </c>
      <c r="F43" s="490"/>
      <c r="G43" s="491"/>
      <c r="H43" s="491"/>
      <c r="I43" s="491"/>
      <c r="J43" s="491"/>
      <c r="K43" s="491"/>
      <c r="L43" s="491"/>
      <c r="M43" s="491"/>
      <c r="N43" s="491"/>
      <c r="O43" s="491"/>
      <c r="P43" s="491"/>
      <c r="Q43" s="491"/>
      <c r="R43" s="491"/>
    </row>
    <row r="44" ht="19.2" customHeight="1" spans="1:18">
      <c r="A44" s="420"/>
      <c r="B44" s="394"/>
      <c r="C44" s="395"/>
      <c r="D44" s="395"/>
      <c r="E44" s="395"/>
      <c r="F44" s="490"/>
      <c r="G44" s="491"/>
      <c r="H44" s="491"/>
      <c r="I44" s="491"/>
      <c r="J44" s="491"/>
      <c r="K44" s="491"/>
      <c r="L44" s="491"/>
      <c r="M44" s="491"/>
      <c r="N44" s="491"/>
      <c r="O44" s="491"/>
      <c r="P44" s="491"/>
      <c r="Q44" s="491"/>
      <c r="R44" s="491"/>
    </row>
    <row r="45" ht="19.2" customHeight="1" spans="1:18">
      <c r="A45" s="416" t="s">
        <v>444</v>
      </c>
      <c r="B45" s="388">
        <v>2022</v>
      </c>
      <c r="C45" s="520">
        <v>35.6795610961228</v>
      </c>
      <c r="D45" s="390">
        <v>34.0938166121603</v>
      </c>
      <c r="E45" s="390">
        <v>1.58574448396249</v>
      </c>
      <c r="F45" s="490"/>
      <c r="G45" s="491"/>
      <c r="H45" s="491"/>
      <c r="I45" s="491"/>
      <c r="J45" s="491"/>
      <c r="K45" s="491"/>
      <c r="L45" s="491"/>
      <c r="M45" s="491"/>
      <c r="N45" s="491"/>
      <c r="O45" s="491"/>
      <c r="P45" s="491"/>
      <c r="Q45" s="491"/>
      <c r="R45" s="491"/>
    </row>
    <row r="46" ht="19.2" customHeight="1" spans="1:18">
      <c r="A46" s="417"/>
      <c r="B46" s="472">
        <v>2015</v>
      </c>
      <c r="C46" s="395">
        <v>9</v>
      </c>
      <c r="D46" s="395">
        <v>9</v>
      </c>
      <c r="E46" s="2453" t="s">
        <v>377</v>
      </c>
      <c r="F46" s="490"/>
      <c r="G46" s="491"/>
      <c r="H46" s="491"/>
      <c r="I46" s="491"/>
      <c r="J46" s="491"/>
      <c r="K46" s="491"/>
      <c r="L46" s="491"/>
      <c r="M46" s="491"/>
      <c r="N46" s="491"/>
      <c r="O46" s="491"/>
      <c r="P46" s="491"/>
      <c r="Q46" s="491"/>
      <c r="R46" s="491"/>
    </row>
    <row r="47" ht="19.2" customHeight="1" spans="1:18">
      <c r="A47" s="417"/>
      <c r="B47" s="394"/>
      <c r="C47" s="395"/>
      <c r="D47" s="395"/>
      <c r="E47" s="395"/>
      <c r="F47" s="490"/>
      <c r="G47" s="491"/>
      <c r="H47" s="491"/>
      <c r="I47" s="491"/>
      <c r="J47" s="491"/>
      <c r="K47" s="491"/>
      <c r="L47" s="491"/>
      <c r="M47" s="491"/>
      <c r="N47" s="491"/>
      <c r="O47" s="491"/>
      <c r="P47" s="491"/>
      <c r="Q47" s="491"/>
      <c r="R47" s="491"/>
    </row>
    <row r="48" ht="19.2" customHeight="1" spans="1:18">
      <c r="A48" s="416" t="s">
        <v>445</v>
      </c>
      <c r="B48" s="388">
        <v>2022</v>
      </c>
      <c r="C48" s="520">
        <v>138.93864678</v>
      </c>
      <c r="D48" s="390">
        <v>135.810374675</v>
      </c>
      <c r="E48" s="390">
        <v>3.128272105</v>
      </c>
      <c r="F48" s="490"/>
      <c r="G48" s="491"/>
      <c r="H48" s="491"/>
      <c r="I48" s="491"/>
      <c r="J48" s="491"/>
      <c r="K48" s="491"/>
      <c r="L48" s="491"/>
      <c r="M48" s="491"/>
      <c r="N48" s="491"/>
      <c r="O48" s="491"/>
      <c r="P48" s="491"/>
      <c r="Q48" s="491"/>
      <c r="R48" s="491"/>
    </row>
    <row r="49" ht="19.2" customHeight="1" spans="1:18">
      <c r="A49" s="417"/>
      <c r="B49" s="472">
        <v>2015</v>
      </c>
      <c r="C49" s="395">
        <v>123</v>
      </c>
      <c r="D49" s="395">
        <v>117</v>
      </c>
      <c r="E49" s="395">
        <v>6</v>
      </c>
      <c r="F49" s="490"/>
      <c r="G49" s="491"/>
      <c r="H49" s="491"/>
      <c r="I49" s="491"/>
      <c r="J49" s="491"/>
      <c r="K49" s="491"/>
      <c r="L49" s="491"/>
      <c r="M49" s="491"/>
      <c r="N49" s="491"/>
      <c r="O49" s="491"/>
      <c r="P49" s="491"/>
      <c r="Q49" s="491"/>
      <c r="R49" s="491"/>
    </row>
    <row r="50" ht="19.2" customHeight="1" spans="1:18">
      <c r="A50" s="417"/>
      <c r="B50" s="394"/>
      <c r="C50" s="395"/>
      <c r="D50" s="395"/>
      <c r="E50" s="395"/>
      <c r="F50" s="490"/>
      <c r="G50" s="491"/>
      <c r="H50" s="491"/>
      <c r="I50" s="491"/>
      <c r="J50" s="491"/>
      <c r="K50" s="491"/>
      <c r="L50" s="491"/>
      <c r="M50" s="491"/>
      <c r="N50" s="491"/>
      <c r="O50" s="491"/>
      <c r="P50" s="491"/>
      <c r="Q50" s="491"/>
      <c r="R50" s="491"/>
    </row>
    <row r="51" ht="19.2" customHeight="1" spans="1:18">
      <c r="A51" s="416" t="s">
        <v>446</v>
      </c>
      <c r="B51" s="388">
        <v>2022</v>
      </c>
      <c r="C51" s="520">
        <v>1584.44538085003</v>
      </c>
      <c r="D51" s="390">
        <v>1551.41486481639</v>
      </c>
      <c r="E51" s="390">
        <v>33.0305160336443</v>
      </c>
      <c r="F51" s="490"/>
      <c r="G51" s="491"/>
      <c r="H51" s="491"/>
      <c r="I51" s="491"/>
      <c r="J51" s="491"/>
      <c r="K51" s="491"/>
      <c r="L51" s="491"/>
      <c r="M51" s="491"/>
      <c r="N51" s="491"/>
      <c r="O51" s="491"/>
      <c r="P51" s="491"/>
      <c r="Q51" s="491"/>
      <c r="R51" s="491"/>
    </row>
    <row r="52" ht="19.2" customHeight="1" spans="1:18">
      <c r="A52" s="417"/>
      <c r="B52" s="472">
        <v>2015</v>
      </c>
      <c r="C52" s="395">
        <v>1556</v>
      </c>
      <c r="D52" s="395">
        <v>1509</v>
      </c>
      <c r="E52" s="395">
        <v>46</v>
      </c>
      <c r="F52" s="490"/>
      <c r="G52" s="491"/>
      <c r="H52" s="491"/>
      <c r="I52" s="491"/>
      <c r="J52" s="491"/>
      <c r="K52" s="491"/>
      <c r="L52" s="491"/>
      <c r="M52" s="491"/>
      <c r="N52" s="491"/>
      <c r="O52" s="491"/>
      <c r="P52" s="491"/>
      <c r="Q52" s="491"/>
      <c r="R52" s="491"/>
    </row>
    <row r="53" ht="19.2" customHeight="1" spans="1:18">
      <c r="A53" s="417"/>
      <c r="B53" s="394"/>
      <c r="C53" s="395"/>
      <c r="D53" s="395"/>
      <c r="E53" s="395"/>
      <c r="F53" s="490"/>
      <c r="G53" s="491"/>
      <c r="H53" s="491"/>
      <c r="I53" s="491"/>
      <c r="J53" s="491"/>
      <c r="K53" s="491"/>
      <c r="L53" s="491"/>
      <c r="M53" s="491"/>
      <c r="N53" s="491"/>
      <c r="O53" s="491"/>
      <c r="P53" s="491"/>
      <c r="Q53" s="491"/>
      <c r="R53" s="491"/>
    </row>
    <row r="54" ht="19.2" customHeight="1" spans="1:18">
      <c r="A54" s="416" t="s">
        <v>447</v>
      </c>
      <c r="B54" s="388">
        <v>2022</v>
      </c>
      <c r="C54" s="520">
        <v>597.071593954</v>
      </c>
      <c r="D54" s="390">
        <v>581.83798745668</v>
      </c>
      <c r="E54" s="390">
        <v>15.23360649732</v>
      </c>
      <c r="F54" s="490"/>
      <c r="G54" s="491"/>
      <c r="H54" s="491"/>
      <c r="I54" s="491"/>
      <c r="J54" s="491"/>
      <c r="K54" s="491"/>
      <c r="L54" s="491"/>
      <c r="M54" s="491"/>
      <c r="N54" s="491"/>
      <c r="O54" s="491"/>
      <c r="P54" s="491"/>
      <c r="Q54" s="491"/>
      <c r="R54" s="491"/>
    </row>
    <row r="55" ht="19.2" customHeight="1" spans="1:18">
      <c r="A55" s="417"/>
      <c r="B55" s="472">
        <v>2015</v>
      </c>
      <c r="C55" s="395">
        <v>144</v>
      </c>
      <c r="D55" s="395">
        <v>140</v>
      </c>
      <c r="E55" s="395">
        <v>4</v>
      </c>
      <c r="F55" s="490"/>
      <c r="G55" s="491"/>
      <c r="H55" s="491"/>
      <c r="I55" s="491"/>
      <c r="J55" s="491"/>
      <c r="K55" s="491"/>
      <c r="L55" s="491"/>
      <c r="M55" s="491"/>
      <c r="N55" s="491"/>
      <c r="O55" s="491"/>
      <c r="P55" s="491"/>
      <c r="Q55" s="491"/>
      <c r="R55" s="491"/>
    </row>
    <row r="56" ht="19.2" customHeight="1" spans="1:18">
      <c r="A56" s="417"/>
      <c r="B56" s="394"/>
      <c r="C56" s="395"/>
      <c r="D56" s="395"/>
      <c r="E56" s="473"/>
      <c r="F56" s="490"/>
      <c r="G56" s="491"/>
      <c r="H56" s="491"/>
      <c r="I56" s="491"/>
      <c r="J56" s="491"/>
      <c r="K56" s="491"/>
      <c r="L56" s="491"/>
      <c r="M56" s="491"/>
      <c r="N56" s="491"/>
      <c r="O56" s="491"/>
      <c r="P56" s="491"/>
      <c r="Q56" s="491"/>
      <c r="R56" s="491"/>
    </row>
    <row r="57" ht="19.2" customHeight="1" spans="1:18">
      <c r="A57" s="416" t="s">
        <v>448</v>
      </c>
      <c r="B57" s="388">
        <v>2022</v>
      </c>
      <c r="C57" s="520">
        <v>261.0543576536</v>
      </c>
      <c r="D57" s="390">
        <v>251.7417010176</v>
      </c>
      <c r="E57" s="471">
        <v>9.312656636</v>
      </c>
      <c r="F57" s="490"/>
      <c r="G57" s="491"/>
      <c r="H57" s="491"/>
      <c r="I57" s="491"/>
      <c r="J57" s="491"/>
      <c r="K57" s="491"/>
      <c r="L57" s="491"/>
      <c r="M57" s="491"/>
      <c r="N57" s="491"/>
      <c r="O57" s="491"/>
      <c r="P57" s="491"/>
      <c r="Q57" s="491"/>
      <c r="R57" s="491"/>
    </row>
    <row r="58" ht="19.2" customHeight="1" spans="1:18">
      <c r="A58" s="417"/>
      <c r="B58" s="472">
        <v>2015</v>
      </c>
      <c r="C58" s="395">
        <v>2</v>
      </c>
      <c r="D58" s="395">
        <v>1</v>
      </c>
      <c r="E58" s="473">
        <v>0</v>
      </c>
      <c r="F58" s="490"/>
      <c r="G58" s="491"/>
      <c r="H58" s="491"/>
      <c r="I58" s="491"/>
      <c r="J58" s="491"/>
      <c r="K58" s="491"/>
      <c r="L58" s="491"/>
      <c r="M58" s="491"/>
      <c r="N58" s="491"/>
      <c r="O58" s="491"/>
      <c r="P58" s="491"/>
      <c r="Q58" s="491"/>
      <c r="R58" s="491"/>
    </row>
    <row r="59" ht="19.2" customHeight="1" spans="1:18">
      <c r="A59" s="417"/>
      <c r="B59" s="394"/>
      <c r="C59" s="395"/>
      <c r="D59" s="395"/>
      <c r="E59" s="395"/>
      <c r="F59" s="490"/>
      <c r="G59" s="491"/>
      <c r="H59" s="491"/>
      <c r="I59" s="491"/>
      <c r="J59" s="491"/>
      <c r="K59" s="491"/>
      <c r="L59" s="491"/>
      <c r="M59" s="491"/>
      <c r="N59" s="491"/>
      <c r="O59" s="491"/>
      <c r="P59" s="491"/>
      <c r="Q59" s="491"/>
      <c r="R59" s="491"/>
    </row>
    <row r="60" ht="19.2" customHeight="1" spans="1:18">
      <c r="A60" s="416" t="s">
        <v>449</v>
      </c>
      <c r="B60" s="388">
        <v>2022</v>
      </c>
      <c r="C60" s="520">
        <v>862.485650004162</v>
      </c>
      <c r="D60" s="390">
        <v>823.298381530669</v>
      </c>
      <c r="E60" s="390">
        <v>39.1872684734927</v>
      </c>
      <c r="F60" s="490"/>
      <c r="G60" s="491"/>
      <c r="H60" s="491"/>
      <c r="I60" s="491"/>
      <c r="J60" s="491"/>
      <c r="K60" s="491"/>
      <c r="L60" s="491"/>
      <c r="M60" s="491"/>
      <c r="N60" s="491"/>
      <c r="O60" s="491"/>
      <c r="P60" s="491"/>
      <c r="Q60" s="491"/>
      <c r="R60" s="491"/>
    </row>
    <row r="61" ht="19.2" customHeight="1" spans="1:18">
      <c r="A61" s="417"/>
      <c r="B61" s="472">
        <v>2015</v>
      </c>
      <c r="C61" s="395">
        <v>173</v>
      </c>
      <c r="D61" s="395">
        <v>159</v>
      </c>
      <c r="E61" s="395">
        <v>14</v>
      </c>
      <c r="F61" s="490"/>
      <c r="G61" s="491"/>
      <c r="H61" s="491"/>
      <c r="I61" s="491"/>
      <c r="J61" s="491"/>
      <c r="K61" s="491"/>
      <c r="L61" s="491"/>
      <c r="M61" s="491"/>
      <c r="N61" s="491"/>
      <c r="O61" s="491"/>
      <c r="P61" s="491"/>
      <c r="Q61" s="491"/>
      <c r="R61" s="491"/>
    </row>
    <row r="62" ht="19.2" customHeight="1" spans="1:18">
      <c r="A62" s="417"/>
      <c r="B62" s="394"/>
      <c r="C62" s="395"/>
      <c r="D62" s="395"/>
      <c r="E62" s="395"/>
      <c r="F62" s="490"/>
      <c r="G62" s="491"/>
      <c r="H62" s="491"/>
      <c r="I62" s="491"/>
      <c r="J62" s="491"/>
      <c r="K62" s="491"/>
      <c r="L62" s="491"/>
      <c r="M62" s="491"/>
      <c r="N62" s="491"/>
      <c r="O62" s="491"/>
      <c r="P62" s="491"/>
      <c r="Q62" s="491"/>
      <c r="R62" s="491"/>
    </row>
    <row r="63" ht="19.2" customHeight="1" spans="1:18">
      <c r="A63" s="421" t="s">
        <v>450</v>
      </c>
      <c r="B63" s="388">
        <v>2022</v>
      </c>
      <c r="C63" s="520">
        <v>75.0381117402</v>
      </c>
      <c r="D63" s="390">
        <v>74.4905943462</v>
      </c>
      <c r="E63" s="390">
        <v>0.547517394</v>
      </c>
      <c r="F63" s="490"/>
      <c r="G63" s="491"/>
      <c r="H63" s="491"/>
      <c r="I63" s="491"/>
      <c r="J63" s="491"/>
      <c r="K63" s="491"/>
      <c r="L63" s="491"/>
      <c r="M63" s="491"/>
      <c r="N63" s="491"/>
      <c r="O63" s="491"/>
      <c r="P63" s="491"/>
      <c r="Q63" s="491"/>
      <c r="R63" s="491"/>
    </row>
    <row r="64" ht="19.2" customHeight="1" spans="1:18">
      <c r="A64" s="418"/>
      <c r="B64" s="472">
        <v>2015</v>
      </c>
      <c r="C64" s="395">
        <v>8</v>
      </c>
      <c r="D64" s="395">
        <v>6</v>
      </c>
      <c r="E64" s="395">
        <v>1</v>
      </c>
      <c r="F64" s="490"/>
      <c r="G64" s="491"/>
      <c r="H64" s="491"/>
      <c r="I64" s="491"/>
      <c r="J64" s="491"/>
      <c r="K64" s="491"/>
      <c r="L64" s="491"/>
      <c r="M64" s="491"/>
      <c r="N64" s="491"/>
      <c r="O64" s="491"/>
      <c r="P64" s="491"/>
      <c r="Q64" s="491"/>
      <c r="R64" s="491"/>
    </row>
    <row r="65" ht="3" customHeight="1" spans="1:18">
      <c r="A65" s="521"/>
      <c r="B65" s="472"/>
      <c r="C65" s="395"/>
      <c r="D65" s="395"/>
      <c r="E65" s="395"/>
      <c r="F65" s="490"/>
      <c r="G65" s="491"/>
      <c r="H65" s="491"/>
      <c r="I65" s="491"/>
      <c r="J65" s="491"/>
      <c r="K65" s="491"/>
      <c r="L65" s="491"/>
      <c r="M65" s="491"/>
      <c r="N65" s="491"/>
      <c r="O65" s="491"/>
      <c r="P65" s="491"/>
      <c r="Q65" s="491"/>
      <c r="R65" s="491"/>
    </row>
    <row r="66" ht="4.95" customHeight="1" spans="1:18">
      <c r="A66" s="522"/>
      <c r="B66" s="522"/>
      <c r="C66" s="522"/>
      <c r="D66" s="522"/>
      <c r="E66" s="522"/>
      <c r="F66" s="490"/>
      <c r="G66" s="491"/>
      <c r="H66" s="491"/>
      <c r="I66" s="491"/>
      <c r="J66" s="491"/>
      <c r="K66" s="491"/>
      <c r="L66" s="491"/>
      <c r="M66" s="491"/>
      <c r="N66" s="491"/>
      <c r="O66" s="491"/>
      <c r="P66" s="491"/>
      <c r="Q66" s="491"/>
      <c r="R66" s="491"/>
    </row>
    <row r="67" ht="51.75" customHeight="1" spans="1:18">
      <c r="A67" s="423" t="s">
        <v>574</v>
      </c>
      <c r="B67" s="423"/>
      <c r="C67" s="423"/>
      <c r="D67" s="423"/>
      <c r="E67" s="423"/>
      <c r="F67" s="491"/>
      <c r="G67" s="491"/>
      <c r="H67" s="491"/>
      <c r="I67" s="491"/>
      <c r="J67" s="491"/>
      <c r="K67" s="491"/>
      <c r="L67" s="491"/>
      <c r="M67" s="491"/>
      <c r="N67" s="491"/>
      <c r="O67" s="491"/>
      <c r="P67" s="491"/>
      <c r="Q67" s="491"/>
      <c r="R67" s="491"/>
    </row>
    <row r="68" ht="16.5" customHeight="1" spans="1:18">
      <c r="A68" s="523"/>
      <c r="B68" s="523"/>
      <c r="C68" s="491"/>
      <c r="D68" s="491"/>
      <c r="E68" s="491"/>
      <c r="F68" s="491"/>
      <c r="G68" s="491"/>
      <c r="H68" s="491"/>
      <c r="I68" s="491"/>
      <c r="J68" s="491"/>
      <c r="K68" s="491"/>
      <c r="L68" s="491"/>
      <c r="M68" s="491"/>
      <c r="N68" s="491"/>
      <c r="O68" s="491"/>
      <c r="P68" s="491"/>
      <c r="Q68" s="491"/>
      <c r="R68" s="491"/>
    </row>
    <row r="69" ht="16.5" customHeight="1" spans="1:18">
      <c r="A69" s="523"/>
      <c r="B69" s="523"/>
      <c r="C69" s="491"/>
      <c r="D69" s="491"/>
      <c r="E69" s="491"/>
      <c r="F69" s="491"/>
      <c r="G69" s="491"/>
      <c r="H69" s="491"/>
      <c r="I69" s="491"/>
      <c r="J69" s="491"/>
      <c r="K69" s="491"/>
      <c r="L69" s="491"/>
      <c r="M69" s="491"/>
      <c r="N69" s="491"/>
      <c r="O69" s="491"/>
      <c r="P69" s="491"/>
      <c r="Q69" s="491"/>
      <c r="R69" s="491"/>
    </row>
    <row r="70" ht="27" customHeight="1" spans="1:18">
      <c r="A70" s="523"/>
      <c r="B70" s="523"/>
      <c r="C70" s="491"/>
      <c r="D70" s="491"/>
      <c r="E70" s="491"/>
      <c r="F70" s="491"/>
      <c r="G70" s="491"/>
      <c r="H70" s="491"/>
      <c r="I70" s="491"/>
      <c r="J70" s="491"/>
      <c r="K70" s="491"/>
      <c r="L70" s="491"/>
      <c r="M70" s="491"/>
      <c r="N70" s="491"/>
      <c r="O70" s="491"/>
      <c r="P70" s="491"/>
      <c r="Q70" s="491"/>
      <c r="R70" s="491"/>
    </row>
    <row r="71" ht="16.5" customHeight="1" spans="1:18">
      <c r="A71" s="523"/>
      <c r="B71" s="523"/>
      <c r="C71" s="491"/>
      <c r="D71" s="491"/>
      <c r="E71" s="491"/>
      <c r="F71" s="491"/>
      <c r="G71" s="491"/>
      <c r="H71" s="491"/>
      <c r="I71" s="491"/>
      <c r="J71" s="491"/>
      <c r="K71" s="491"/>
      <c r="L71" s="491"/>
      <c r="M71" s="491"/>
      <c r="N71" s="491"/>
      <c r="O71" s="491"/>
      <c r="P71" s="491"/>
      <c r="Q71" s="491"/>
      <c r="R71" s="491"/>
    </row>
    <row r="72" ht="16.5" customHeight="1" spans="1:18">
      <c r="A72" s="523"/>
      <c r="B72" s="523"/>
      <c r="C72" s="491"/>
      <c r="D72" s="491"/>
      <c r="E72" s="491"/>
      <c r="F72" s="491"/>
      <c r="G72" s="491"/>
      <c r="H72" s="491"/>
      <c r="I72" s="491"/>
      <c r="J72" s="491"/>
      <c r="K72" s="491"/>
      <c r="L72" s="491"/>
      <c r="M72" s="491"/>
      <c r="N72" s="491"/>
      <c r="O72" s="491"/>
      <c r="P72" s="491"/>
      <c r="Q72" s="491"/>
      <c r="R72" s="491"/>
    </row>
    <row r="73" ht="16.5" customHeight="1" spans="1:18">
      <c r="A73" s="523"/>
      <c r="B73" s="523"/>
      <c r="C73" s="491"/>
      <c r="D73" s="491"/>
      <c r="E73" s="491"/>
      <c r="F73" s="491"/>
      <c r="G73" s="491"/>
      <c r="H73" s="491"/>
      <c r="I73" s="491"/>
      <c r="J73" s="491"/>
      <c r="K73" s="491"/>
      <c r="L73" s="491"/>
      <c r="M73" s="491"/>
      <c r="N73" s="491"/>
      <c r="O73" s="491"/>
      <c r="P73" s="491"/>
      <c r="Q73" s="491"/>
      <c r="R73" s="491"/>
    </row>
    <row r="74" ht="16.5" customHeight="1" spans="1:18">
      <c r="A74" s="523"/>
      <c r="B74" s="523"/>
      <c r="C74" s="491"/>
      <c r="D74" s="491"/>
      <c r="E74" s="491"/>
      <c r="F74" s="491"/>
      <c r="G74" s="491"/>
      <c r="H74" s="491"/>
      <c r="I74" s="491"/>
      <c r="J74" s="491"/>
      <c r="K74" s="491"/>
      <c r="L74" s="491"/>
      <c r="M74" s="491"/>
      <c r="N74" s="491"/>
      <c r="O74" s="491"/>
      <c r="P74" s="491"/>
      <c r="Q74" s="491"/>
      <c r="R74" s="491"/>
    </row>
    <row r="75" ht="16.5" customHeight="1" spans="1:18">
      <c r="A75" s="523"/>
      <c r="B75" s="523"/>
      <c r="C75" s="491"/>
      <c r="D75" s="491"/>
      <c r="E75" s="491"/>
      <c r="F75" s="491"/>
      <c r="G75" s="491"/>
      <c r="H75" s="491"/>
      <c r="I75" s="491"/>
      <c r="J75" s="491"/>
      <c r="K75" s="491"/>
      <c r="L75" s="491"/>
      <c r="M75" s="491"/>
      <c r="N75" s="491"/>
      <c r="O75" s="491"/>
      <c r="P75" s="491"/>
      <c r="Q75" s="491"/>
      <c r="R75" s="491"/>
    </row>
    <row r="76" ht="16.5" customHeight="1" spans="1:18">
      <c r="A76" s="523"/>
      <c r="B76" s="523"/>
      <c r="C76" s="491"/>
      <c r="D76" s="491"/>
      <c r="E76" s="491"/>
      <c r="F76" s="491"/>
      <c r="G76" s="491"/>
      <c r="H76" s="491"/>
      <c r="I76" s="491"/>
      <c r="J76" s="491"/>
      <c r="K76" s="491"/>
      <c r="L76" s="491"/>
      <c r="M76" s="491"/>
      <c r="N76" s="491"/>
      <c r="O76" s="491"/>
      <c r="P76" s="491"/>
      <c r="Q76" s="491"/>
      <c r="R76" s="491"/>
    </row>
    <row r="77" ht="16.5" customHeight="1" spans="1:18">
      <c r="A77" s="523"/>
      <c r="B77" s="523"/>
      <c r="C77" s="491"/>
      <c r="D77" s="491"/>
      <c r="E77" s="491"/>
      <c r="F77" s="491"/>
      <c r="G77" s="491"/>
      <c r="H77" s="491"/>
      <c r="I77" s="491"/>
      <c r="J77" s="491"/>
      <c r="K77" s="491"/>
      <c r="L77" s="491"/>
      <c r="M77" s="491"/>
      <c r="N77" s="491"/>
      <c r="O77" s="491"/>
      <c r="P77" s="491"/>
      <c r="Q77" s="491"/>
      <c r="R77" s="491"/>
    </row>
    <row r="78" ht="16.5" customHeight="1" spans="1:18">
      <c r="A78" s="523"/>
      <c r="B78" s="523"/>
      <c r="C78" s="491"/>
      <c r="D78" s="491"/>
      <c r="E78" s="491"/>
      <c r="F78" s="491"/>
      <c r="G78" s="491"/>
      <c r="H78" s="491"/>
      <c r="I78" s="491"/>
      <c r="J78" s="491"/>
      <c r="K78" s="491"/>
      <c r="L78" s="491"/>
      <c r="M78" s="491"/>
      <c r="N78" s="491"/>
      <c r="O78" s="491"/>
      <c r="P78" s="491"/>
      <c r="Q78" s="491"/>
      <c r="R78" s="491"/>
    </row>
    <row r="79" ht="16.5" customHeight="1" spans="1:18">
      <c r="A79" s="523"/>
      <c r="B79" s="523"/>
      <c r="C79" s="491"/>
      <c r="D79" s="491"/>
      <c r="E79" s="491"/>
      <c r="F79" s="491"/>
      <c r="G79" s="491"/>
      <c r="H79" s="491"/>
      <c r="I79" s="491"/>
      <c r="J79" s="491"/>
      <c r="K79" s="491"/>
      <c r="L79" s="491"/>
      <c r="M79" s="491"/>
      <c r="N79" s="491"/>
      <c r="O79" s="491"/>
      <c r="P79" s="491"/>
      <c r="Q79" s="491"/>
      <c r="R79" s="491"/>
    </row>
    <row r="80" ht="16.5" customHeight="1" spans="1:18">
      <c r="A80" s="523"/>
      <c r="B80" s="523"/>
      <c r="C80" s="491"/>
      <c r="D80" s="491"/>
      <c r="E80" s="491"/>
      <c r="F80" s="491"/>
      <c r="G80" s="491"/>
      <c r="H80" s="491"/>
      <c r="I80" s="491"/>
      <c r="J80" s="491"/>
      <c r="K80" s="491"/>
      <c r="L80" s="491"/>
      <c r="M80" s="491"/>
      <c r="N80" s="491"/>
      <c r="O80" s="491"/>
      <c r="P80" s="491"/>
      <c r="Q80" s="491"/>
      <c r="R80" s="491"/>
    </row>
    <row r="81" ht="16.5" customHeight="1" spans="1:18">
      <c r="A81" s="523"/>
      <c r="B81" s="523"/>
      <c r="C81" s="491"/>
      <c r="D81" s="491"/>
      <c r="E81" s="491"/>
      <c r="F81" s="491"/>
      <c r="G81" s="491"/>
      <c r="H81" s="491"/>
      <c r="I81" s="491"/>
      <c r="J81" s="491"/>
      <c r="K81" s="491"/>
      <c r="L81" s="491"/>
      <c r="M81" s="491"/>
      <c r="N81" s="491"/>
      <c r="O81" s="491"/>
      <c r="P81" s="491"/>
      <c r="Q81" s="491"/>
      <c r="R81" s="491"/>
    </row>
    <row r="82" ht="16.5" customHeight="1" spans="1:18">
      <c r="A82" s="523"/>
      <c r="B82" s="523"/>
      <c r="C82" s="491"/>
      <c r="D82" s="491"/>
      <c r="E82" s="491"/>
      <c r="F82" s="491"/>
      <c r="G82" s="491"/>
      <c r="H82" s="491"/>
      <c r="I82" s="491"/>
      <c r="J82" s="491"/>
      <c r="K82" s="491"/>
      <c r="L82" s="491"/>
      <c r="M82" s="491"/>
      <c r="N82" s="491"/>
      <c r="O82" s="491"/>
      <c r="P82" s="491"/>
      <c r="Q82" s="491"/>
      <c r="R82" s="491"/>
    </row>
    <row r="83" ht="16.5" customHeight="1" spans="1:18">
      <c r="A83" s="523"/>
      <c r="B83" s="523"/>
      <c r="C83" s="491"/>
      <c r="D83" s="491"/>
      <c r="E83" s="491"/>
      <c r="F83" s="491"/>
      <c r="G83" s="491"/>
      <c r="H83" s="491"/>
      <c r="I83" s="491"/>
      <c r="J83" s="491"/>
      <c r="K83" s="491"/>
      <c r="L83" s="491"/>
      <c r="M83" s="491"/>
      <c r="N83" s="491"/>
      <c r="O83" s="491"/>
      <c r="P83" s="491"/>
      <c r="Q83" s="491"/>
      <c r="R83" s="491"/>
    </row>
    <row r="84" ht="16.5" customHeight="1" spans="1:18">
      <c r="A84" s="523"/>
      <c r="B84" s="523"/>
      <c r="C84" s="491"/>
      <c r="D84" s="491"/>
      <c r="E84" s="491"/>
      <c r="F84" s="491"/>
      <c r="G84" s="491"/>
      <c r="H84" s="491"/>
      <c r="I84" s="491"/>
      <c r="J84" s="491"/>
      <c r="K84" s="491"/>
      <c r="L84" s="491"/>
      <c r="M84" s="491"/>
      <c r="N84" s="491"/>
      <c r="O84" s="491"/>
      <c r="P84" s="491"/>
      <c r="Q84" s="491"/>
      <c r="R84" s="491"/>
    </row>
    <row r="85" ht="16.5" customHeight="1" spans="1:18">
      <c r="A85" s="523"/>
      <c r="B85" s="523"/>
      <c r="C85" s="491"/>
      <c r="D85" s="491"/>
      <c r="E85" s="491"/>
      <c r="F85" s="491"/>
      <c r="G85" s="491"/>
      <c r="H85" s="491"/>
      <c r="I85" s="491"/>
      <c r="J85" s="491"/>
      <c r="K85" s="491"/>
      <c r="L85" s="491"/>
      <c r="M85" s="491"/>
      <c r="N85" s="491"/>
      <c r="O85" s="491"/>
      <c r="P85" s="491"/>
      <c r="Q85" s="491"/>
      <c r="R85" s="491"/>
    </row>
    <row r="86" ht="16.5" customHeight="1" spans="1:18">
      <c r="A86" s="523"/>
      <c r="B86" s="523"/>
      <c r="C86" s="491"/>
      <c r="D86" s="491"/>
      <c r="E86" s="491"/>
      <c r="F86" s="491"/>
      <c r="G86" s="491"/>
      <c r="H86" s="491"/>
      <c r="I86" s="491"/>
      <c r="J86" s="491"/>
      <c r="K86" s="491"/>
      <c r="L86" s="491"/>
      <c r="M86" s="491"/>
      <c r="N86" s="491"/>
      <c r="O86" s="491"/>
      <c r="P86" s="491"/>
      <c r="Q86" s="491"/>
      <c r="R86" s="491"/>
    </row>
    <row r="87" ht="16.5" customHeight="1" spans="1:18">
      <c r="A87" s="523"/>
      <c r="B87" s="523"/>
      <c r="C87" s="491"/>
      <c r="D87" s="491"/>
      <c r="E87" s="491"/>
      <c r="F87" s="491"/>
      <c r="G87" s="491"/>
      <c r="H87" s="491"/>
      <c r="I87" s="491"/>
      <c r="J87" s="491"/>
      <c r="K87" s="491"/>
      <c r="L87" s="491"/>
      <c r="M87" s="491"/>
      <c r="N87" s="491"/>
      <c r="O87" s="491"/>
      <c r="P87" s="491"/>
      <c r="Q87" s="491"/>
      <c r="R87" s="491"/>
    </row>
    <row r="88" ht="16.5" customHeight="1" spans="1:18">
      <c r="A88" s="523"/>
      <c r="B88" s="523"/>
      <c r="C88" s="491"/>
      <c r="D88" s="491"/>
      <c r="E88" s="491"/>
      <c r="F88" s="491"/>
      <c r="G88" s="491"/>
      <c r="H88" s="491"/>
      <c r="I88" s="491"/>
      <c r="J88" s="491"/>
      <c r="K88" s="491"/>
      <c r="L88" s="491"/>
      <c r="M88" s="491"/>
      <c r="N88" s="491"/>
      <c r="O88" s="491"/>
      <c r="P88" s="491"/>
      <c r="Q88" s="491"/>
      <c r="R88" s="491"/>
    </row>
    <row r="89" ht="16.5" customHeight="1" spans="1:18">
      <c r="A89" s="523"/>
      <c r="B89" s="523"/>
      <c r="C89" s="491"/>
      <c r="D89" s="491"/>
      <c r="E89" s="491"/>
      <c r="F89" s="491"/>
      <c r="G89" s="491"/>
      <c r="H89" s="491"/>
      <c r="I89" s="491"/>
      <c r="J89" s="491"/>
      <c r="K89" s="491"/>
      <c r="L89" s="491"/>
      <c r="M89" s="491"/>
      <c r="N89" s="491"/>
      <c r="O89" s="491"/>
      <c r="P89" s="491"/>
      <c r="Q89" s="491"/>
      <c r="R89" s="491"/>
    </row>
    <row r="90" ht="16.5" customHeight="1" spans="1:18">
      <c r="A90" s="523"/>
      <c r="B90" s="523"/>
      <c r="C90" s="491"/>
      <c r="D90" s="491"/>
      <c r="E90" s="491"/>
      <c r="F90" s="491"/>
      <c r="G90" s="491"/>
      <c r="H90" s="491"/>
      <c r="I90" s="491"/>
      <c r="J90" s="491"/>
      <c r="K90" s="491"/>
      <c r="L90" s="491"/>
      <c r="M90" s="491"/>
      <c r="N90" s="491"/>
      <c r="O90" s="491"/>
      <c r="P90" s="491"/>
      <c r="Q90" s="491"/>
      <c r="R90" s="491"/>
    </row>
    <row r="91" ht="16.5" customHeight="1" spans="1:18">
      <c r="A91" s="523"/>
      <c r="B91" s="523"/>
      <c r="C91" s="491"/>
      <c r="D91" s="491"/>
      <c r="E91" s="491"/>
      <c r="F91" s="491"/>
      <c r="G91" s="491"/>
      <c r="H91" s="491"/>
      <c r="I91" s="491"/>
      <c r="J91" s="491"/>
      <c r="K91" s="491"/>
      <c r="L91" s="491"/>
      <c r="M91" s="491"/>
      <c r="N91" s="491"/>
      <c r="O91" s="491"/>
      <c r="P91" s="491"/>
      <c r="Q91" s="491"/>
      <c r="R91" s="491"/>
    </row>
    <row r="92" ht="16.5" customHeight="1" spans="1:18">
      <c r="A92" s="523"/>
      <c r="B92" s="523"/>
      <c r="C92" s="491"/>
      <c r="D92" s="491"/>
      <c r="E92" s="491"/>
      <c r="F92" s="491"/>
      <c r="G92" s="491"/>
      <c r="H92" s="491"/>
      <c r="I92" s="491"/>
      <c r="J92" s="491"/>
      <c r="K92" s="491"/>
      <c r="L92" s="491"/>
      <c r="M92" s="491"/>
      <c r="N92" s="491"/>
      <c r="O92" s="491"/>
      <c r="P92" s="491"/>
      <c r="Q92" s="491"/>
      <c r="R92" s="491"/>
    </row>
    <row r="93" ht="16.5" customHeight="1" spans="1:18">
      <c r="A93" s="523"/>
      <c r="B93" s="523"/>
      <c r="C93" s="491"/>
      <c r="D93" s="491"/>
      <c r="E93" s="491"/>
      <c r="F93" s="491"/>
      <c r="G93" s="491"/>
      <c r="H93" s="491"/>
      <c r="I93" s="491"/>
      <c r="J93" s="491"/>
      <c r="K93" s="491"/>
      <c r="L93" s="491"/>
      <c r="M93" s="491"/>
      <c r="N93" s="491"/>
      <c r="O93" s="491"/>
      <c r="P93" s="491"/>
      <c r="Q93" s="491"/>
      <c r="R93" s="491"/>
    </row>
    <row r="94" ht="16.5" customHeight="1" spans="1:18">
      <c r="A94" s="523"/>
      <c r="B94" s="523"/>
      <c r="C94" s="491"/>
      <c r="D94" s="491"/>
      <c r="E94" s="491"/>
      <c r="F94" s="491"/>
      <c r="G94" s="491"/>
      <c r="H94" s="491"/>
      <c r="I94" s="491"/>
      <c r="J94" s="491"/>
      <c r="K94" s="491"/>
      <c r="L94" s="491"/>
      <c r="M94" s="491"/>
      <c r="N94" s="491"/>
      <c r="O94" s="491"/>
      <c r="P94" s="491"/>
      <c r="Q94" s="491"/>
      <c r="R94" s="491"/>
    </row>
    <row r="95" ht="16.5" customHeight="1" spans="1:18">
      <c r="A95" s="523"/>
      <c r="B95" s="523"/>
      <c r="C95" s="491"/>
      <c r="D95" s="491"/>
      <c r="E95" s="491"/>
      <c r="F95" s="491"/>
      <c r="G95" s="491"/>
      <c r="H95" s="491"/>
      <c r="I95" s="491"/>
      <c r="J95" s="491"/>
      <c r="K95" s="491"/>
      <c r="L95" s="491"/>
      <c r="M95" s="491"/>
      <c r="N95" s="491"/>
      <c r="O95" s="491"/>
      <c r="P95" s="491"/>
      <c r="Q95" s="491"/>
      <c r="R95" s="491"/>
    </row>
    <row r="96" ht="16.5" customHeight="1" spans="1:18">
      <c r="A96" s="523"/>
      <c r="B96" s="523"/>
      <c r="C96" s="491"/>
      <c r="D96" s="491"/>
      <c r="E96" s="491"/>
      <c r="F96" s="491"/>
      <c r="G96" s="491"/>
      <c r="H96" s="491"/>
      <c r="I96" s="491"/>
      <c r="J96" s="491"/>
      <c r="K96" s="491"/>
      <c r="L96" s="491"/>
      <c r="M96" s="491"/>
      <c r="N96" s="491"/>
      <c r="O96" s="491"/>
      <c r="P96" s="491"/>
      <c r="Q96" s="491"/>
      <c r="R96" s="491"/>
    </row>
    <row r="97" ht="16.5" customHeight="1" spans="1:18">
      <c r="A97" s="523"/>
      <c r="B97" s="523"/>
      <c r="C97" s="491"/>
      <c r="D97" s="491"/>
      <c r="E97" s="491"/>
      <c r="F97" s="491"/>
      <c r="G97" s="491"/>
      <c r="H97" s="491"/>
      <c r="I97" s="491"/>
      <c r="J97" s="491"/>
      <c r="K97" s="491"/>
      <c r="L97" s="491"/>
      <c r="M97" s="491"/>
      <c r="N97" s="491"/>
      <c r="O97" s="491"/>
      <c r="P97" s="491"/>
      <c r="Q97" s="491"/>
      <c r="R97" s="491"/>
    </row>
    <row r="98" ht="16.5" customHeight="1" spans="1:18">
      <c r="A98" s="523"/>
      <c r="B98" s="523"/>
      <c r="C98" s="491"/>
      <c r="D98" s="491"/>
      <c r="E98" s="491"/>
      <c r="F98" s="491"/>
      <c r="G98" s="491"/>
      <c r="H98" s="491"/>
      <c r="I98" s="491"/>
      <c r="J98" s="491"/>
      <c r="K98" s="491"/>
      <c r="L98" s="491"/>
      <c r="M98" s="491"/>
      <c r="N98" s="491"/>
      <c r="O98" s="491"/>
      <c r="P98" s="491"/>
      <c r="Q98" s="491"/>
      <c r="R98" s="491"/>
    </row>
    <row r="99" ht="16.5" customHeight="1" spans="1:18">
      <c r="A99" s="523"/>
      <c r="B99" s="523"/>
      <c r="C99" s="491"/>
      <c r="D99" s="491"/>
      <c r="E99" s="491"/>
      <c r="F99" s="491"/>
      <c r="G99" s="491"/>
      <c r="H99" s="491"/>
      <c r="I99" s="491"/>
      <c r="J99" s="491"/>
      <c r="K99" s="491"/>
      <c r="L99" s="491"/>
      <c r="M99" s="491"/>
      <c r="N99" s="491"/>
      <c r="O99" s="491"/>
      <c r="P99" s="491"/>
      <c r="Q99" s="491"/>
      <c r="R99" s="491"/>
    </row>
    <row r="100" ht="16.5" customHeight="1" spans="1:18">
      <c r="A100" s="523"/>
      <c r="B100" s="523"/>
      <c r="C100" s="491"/>
      <c r="D100" s="491"/>
      <c r="E100" s="491"/>
      <c r="F100" s="491"/>
      <c r="G100" s="491"/>
      <c r="H100" s="491"/>
      <c r="I100" s="491"/>
      <c r="J100" s="491"/>
      <c r="K100" s="491"/>
      <c r="L100" s="491"/>
      <c r="M100" s="491"/>
      <c r="N100" s="491"/>
      <c r="O100" s="491"/>
      <c r="P100" s="491"/>
      <c r="Q100" s="491"/>
      <c r="R100" s="491"/>
    </row>
    <row r="101" ht="16.5" customHeight="1" spans="1:18">
      <c r="A101" s="523"/>
      <c r="B101" s="523"/>
      <c r="C101" s="491"/>
      <c r="D101" s="491"/>
      <c r="E101" s="491"/>
      <c r="F101" s="491"/>
      <c r="G101" s="491"/>
      <c r="H101" s="491"/>
      <c r="I101" s="491"/>
      <c r="J101" s="491"/>
      <c r="K101" s="491"/>
      <c r="L101" s="491"/>
      <c r="M101" s="491"/>
      <c r="N101" s="491"/>
      <c r="O101" s="491"/>
      <c r="P101" s="491"/>
      <c r="Q101" s="491"/>
      <c r="R101" s="491"/>
    </row>
    <row r="102" ht="16.5" customHeight="1" spans="1:18">
      <c r="A102" s="523"/>
      <c r="B102" s="523"/>
      <c r="C102" s="491"/>
      <c r="D102" s="491"/>
      <c r="E102" s="491"/>
      <c r="F102" s="491"/>
      <c r="G102" s="491"/>
      <c r="H102" s="491"/>
      <c r="I102" s="491"/>
      <c r="J102" s="491"/>
      <c r="K102" s="491"/>
      <c r="L102" s="491"/>
      <c r="M102" s="491"/>
      <c r="N102" s="491"/>
      <c r="O102" s="491"/>
      <c r="P102" s="491"/>
      <c r="Q102" s="491"/>
      <c r="R102" s="491"/>
    </row>
    <row r="103" ht="16.5" customHeight="1" spans="1:18">
      <c r="A103" s="523"/>
      <c r="B103" s="523"/>
      <c r="C103" s="491"/>
      <c r="D103" s="491"/>
      <c r="E103" s="491"/>
      <c r="F103" s="491"/>
      <c r="G103" s="491"/>
      <c r="H103" s="491"/>
      <c r="I103" s="491"/>
      <c r="J103" s="491"/>
      <c r="K103" s="491"/>
      <c r="L103" s="491"/>
      <c r="M103" s="491"/>
      <c r="N103" s="491"/>
      <c r="O103" s="491"/>
      <c r="P103" s="491"/>
      <c r="Q103" s="491"/>
      <c r="R103" s="491"/>
    </row>
    <row r="104" ht="16.5" customHeight="1" spans="1:18">
      <c r="A104" s="523"/>
      <c r="B104" s="523"/>
      <c r="C104" s="491"/>
      <c r="D104" s="491"/>
      <c r="E104" s="491"/>
      <c r="F104" s="491"/>
      <c r="G104" s="491"/>
      <c r="H104" s="491"/>
      <c r="I104" s="491"/>
      <c r="J104" s="491"/>
      <c r="K104" s="491"/>
      <c r="L104" s="491"/>
      <c r="M104" s="491"/>
      <c r="N104" s="491"/>
      <c r="O104" s="491"/>
      <c r="P104" s="491"/>
      <c r="Q104" s="491"/>
      <c r="R104" s="491"/>
    </row>
    <row r="105" ht="16.5" customHeight="1" spans="1:18">
      <c r="A105" s="523"/>
      <c r="B105" s="523"/>
      <c r="C105" s="491"/>
      <c r="D105" s="491"/>
      <c r="E105" s="491"/>
      <c r="F105" s="491"/>
      <c r="G105" s="491"/>
      <c r="H105" s="491"/>
      <c r="I105" s="491"/>
      <c r="J105" s="491"/>
      <c r="K105" s="491"/>
      <c r="L105" s="491"/>
      <c r="M105" s="491"/>
      <c r="N105" s="491"/>
      <c r="O105" s="491"/>
      <c r="P105" s="491"/>
      <c r="Q105" s="491"/>
      <c r="R105" s="491"/>
    </row>
    <row r="106" ht="16.5" customHeight="1" spans="1:18">
      <c r="A106" s="523"/>
      <c r="B106" s="523"/>
      <c r="C106" s="491"/>
      <c r="D106" s="491"/>
      <c r="E106" s="491"/>
      <c r="F106" s="491"/>
      <c r="G106" s="491"/>
      <c r="H106" s="491"/>
      <c r="I106" s="491"/>
      <c r="J106" s="491"/>
      <c r="K106" s="491"/>
      <c r="L106" s="491"/>
      <c r="M106" s="491"/>
      <c r="N106" s="491"/>
      <c r="O106" s="491"/>
      <c r="P106" s="491"/>
      <c r="Q106" s="491"/>
      <c r="R106" s="491"/>
    </row>
    <row r="107" ht="16.5" customHeight="1" spans="1:18">
      <c r="A107" s="523"/>
      <c r="B107" s="523"/>
      <c r="C107" s="491"/>
      <c r="D107" s="491"/>
      <c r="E107" s="491"/>
      <c r="F107" s="491"/>
      <c r="G107" s="491"/>
      <c r="H107" s="491"/>
      <c r="I107" s="491"/>
      <c r="J107" s="491"/>
      <c r="K107" s="491"/>
      <c r="L107" s="491"/>
      <c r="M107" s="491"/>
      <c r="N107" s="491"/>
      <c r="O107" s="491"/>
      <c r="P107" s="491"/>
      <c r="Q107" s="491"/>
      <c r="R107" s="491"/>
    </row>
    <row r="108" ht="16.5" customHeight="1" spans="1:18">
      <c r="A108" s="523"/>
      <c r="B108" s="523"/>
      <c r="C108" s="491"/>
      <c r="D108" s="491"/>
      <c r="E108" s="491"/>
      <c r="F108" s="491"/>
      <c r="G108" s="491"/>
      <c r="H108" s="491"/>
      <c r="I108" s="491"/>
      <c r="J108" s="491"/>
      <c r="K108" s="491"/>
      <c r="L108" s="491"/>
      <c r="M108" s="491"/>
      <c r="N108" s="491"/>
      <c r="O108" s="491"/>
      <c r="P108" s="491"/>
      <c r="Q108" s="491"/>
      <c r="R108" s="491"/>
    </row>
    <row r="109" ht="16.5" customHeight="1" spans="1:18">
      <c r="A109" s="523"/>
      <c r="B109" s="523"/>
      <c r="C109" s="491"/>
      <c r="D109" s="491"/>
      <c r="E109" s="491"/>
      <c r="F109" s="491"/>
      <c r="G109" s="491"/>
      <c r="H109" s="491"/>
      <c r="I109" s="491"/>
      <c r="J109" s="491"/>
      <c r="K109" s="491"/>
      <c r="L109" s="491"/>
      <c r="M109" s="491"/>
      <c r="N109" s="491"/>
      <c r="O109" s="491"/>
      <c r="P109" s="491"/>
      <c r="Q109" s="491"/>
      <c r="R109" s="491"/>
    </row>
    <row r="110" ht="16.5" customHeight="1" spans="1:18">
      <c r="A110" s="523"/>
      <c r="B110" s="523"/>
      <c r="C110" s="491"/>
      <c r="D110" s="491"/>
      <c r="E110" s="491"/>
      <c r="F110" s="491"/>
      <c r="G110" s="491"/>
      <c r="H110" s="491"/>
      <c r="I110" s="491"/>
      <c r="J110" s="491"/>
      <c r="K110" s="491"/>
      <c r="L110" s="491"/>
      <c r="M110" s="491"/>
      <c r="N110" s="491"/>
      <c r="O110" s="491"/>
      <c r="P110" s="491"/>
      <c r="Q110" s="491"/>
      <c r="R110" s="491"/>
    </row>
    <row r="111" ht="16.5" customHeight="1" spans="1:18">
      <c r="A111" s="523"/>
      <c r="B111" s="523"/>
      <c r="C111" s="491"/>
      <c r="D111" s="491"/>
      <c r="E111" s="491"/>
      <c r="F111" s="491"/>
      <c r="G111" s="491"/>
      <c r="H111" s="491"/>
      <c r="I111" s="491"/>
      <c r="J111" s="491"/>
      <c r="K111" s="491"/>
      <c r="L111" s="491"/>
      <c r="M111" s="491"/>
      <c r="N111" s="491"/>
      <c r="O111" s="491"/>
      <c r="P111" s="491"/>
      <c r="Q111" s="491"/>
      <c r="R111" s="491"/>
    </row>
    <row r="112" ht="16.5" customHeight="1" spans="1:18">
      <c r="A112" s="523"/>
      <c r="B112" s="523"/>
      <c r="C112" s="491"/>
      <c r="D112" s="491"/>
      <c r="E112" s="491"/>
      <c r="F112" s="491"/>
      <c r="G112" s="491"/>
      <c r="H112" s="491"/>
      <c r="I112" s="491"/>
      <c r="J112" s="491"/>
      <c r="K112" s="491"/>
      <c r="L112" s="491"/>
      <c r="M112" s="491"/>
      <c r="N112" s="491"/>
      <c r="O112" s="491"/>
      <c r="P112" s="491"/>
      <c r="Q112" s="491"/>
      <c r="R112" s="491"/>
    </row>
    <row r="113" ht="16.5" customHeight="1" spans="1:18">
      <c r="A113" s="523"/>
      <c r="B113" s="523"/>
      <c r="C113" s="491"/>
      <c r="D113" s="491"/>
      <c r="E113" s="491"/>
      <c r="F113" s="491"/>
      <c r="G113" s="491"/>
      <c r="H113" s="491"/>
      <c r="I113" s="491"/>
      <c r="J113" s="491"/>
      <c r="K113" s="491"/>
      <c r="L113" s="491"/>
      <c r="M113" s="491"/>
      <c r="N113" s="491"/>
      <c r="O113" s="491"/>
      <c r="P113" s="491"/>
      <c r="Q113" s="491"/>
      <c r="R113" s="491"/>
    </row>
    <row r="114" ht="16.5" customHeight="1" spans="1:18">
      <c r="A114" s="523"/>
      <c r="B114" s="523"/>
      <c r="C114" s="491"/>
      <c r="D114" s="491"/>
      <c r="E114" s="491"/>
      <c r="F114" s="491"/>
      <c r="G114" s="491"/>
      <c r="H114" s="491"/>
      <c r="I114" s="491"/>
      <c r="J114" s="491"/>
      <c r="K114" s="491"/>
      <c r="L114" s="491"/>
      <c r="M114" s="491"/>
      <c r="N114" s="491"/>
      <c r="O114" s="491"/>
      <c r="P114" s="491"/>
      <c r="Q114" s="491"/>
      <c r="R114" s="491"/>
    </row>
    <row r="115" ht="16.5" customHeight="1" spans="1:18">
      <c r="A115" s="523"/>
      <c r="B115" s="523"/>
      <c r="C115" s="491"/>
      <c r="D115" s="491"/>
      <c r="E115" s="491"/>
      <c r="F115" s="491"/>
      <c r="G115" s="491"/>
      <c r="H115" s="491"/>
      <c r="I115" s="491"/>
      <c r="J115" s="491"/>
      <c r="K115" s="491"/>
      <c r="L115" s="491"/>
      <c r="M115" s="491"/>
      <c r="N115" s="491"/>
      <c r="O115" s="491"/>
      <c r="P115" s="491"/>
      <c r="Q115" s="491"/>
      <c r="R115" s="491"/>
    </row>
    <row r="116" ht="16.5" customHeight="1" spans="1:18">
      <c r="A116" s="523"/>
      <c r="B116" s="523"/>
      <c r="C116" s="491"/>
      <c r="D116" s="491"/>
      <c r="E116" s="491"/>
      <c r="F116" s="491"/>
      <c r="G116" s="491"/>
      <c r="H116" s="491"/>
      <c r="I116" s="491"/>
      <c r="J116" s="491"/>
      <c r="K116" s="491"/>
      <c r="L116" s="491"/>
      <c r="M116" s="491"/>
      <c r="N116" s="491"/>
      <c r="O116" s="491"/>
      <c r="P116" s="491"/>
      <c r="Q116" s="491"/>
      <c r="R116" s="491"/>
    </row>
    <row r="117" ht="16.5" customHeight="1" spans="1:18">
      <c r="A117" s="523"/>
      <c r="B117" s="523"/>
      <c r="C117" s="491"/>
      <c r="D117" s="491"/>
      <c r="E117" s="491"/>
      <c r="F117" s="491"/>
      <c r="G117" s="491"/>
      <c r="H117" s="491"/>
      <c r="I117" s="491"/>
      <c r="J117" s="491"/>
      <c r="K117" s="491"/>
      <c r="L117" s="491"/>
      <c r="M117" s="491"/>
      <c r="N117" s="491"/>
      <c r="O117" s="491"/>
      <c r="P117" s="491"/>
      <c r="Q117" s="491"/>
      <c r="R117" s="491"/>
    </row>
    <row r="118" ht="16.5" customHeight="1" spans="1:18">
      <c r="A118" s="523"/>
      <c r="B118" s="523"/>
      <c r="C118" s="491"/>
      <c r="D118" s="491"/>
      <c r="E118" s="491"/>
      <c r="F118" s="491"/>
      <c r="G118" s="491"/>
      <c r="H118" s="491"/>
      <c r="I118" s="491"/>
      <c r="J118" s="491"/>
      <c r="K118" s="491"/>
      <c r="L118" s="491"/>
      <c r="M118" s="491"/>
      <c r="N118" s="491"/>
      <c r="O118" s="491"/>
      <c r="P118" s="491"/>
      <c r="Q118" s="491"/>
      <c r="R118" s="491"/>
    </row>
    <row r="119" ht="16.5" customHeight="1" spans="1:18">
      <c r="A119" s="523"/>
      <c r="B119" s="523"/>
      <c r="C119" s="491"/>
      <c r="D119" s="491"/>
      <c r="E119" s="491"/>
      <c r="F119" s="491"/>
      <c r="G119" s="491"/>
      <c r="H119" s="491"/>
      <c r="I119" s="491"/>
      <c r="J119" s="491"/>
      <c r="K119" s="491"/>
      <c r="L119" s="491"/>
      <c r="M119" s="491"/>
      <c r="N119" s="491"/>
      <c r="O119" s="491"/>
      <c r="P119" s="491"/>
      <c r="Q119" s="491"/>
      <c r="R119" s="491"/>
    </row>
    <row r="120" ht="16.5" customHeight="1" spans="1:18">
      <c r="A120" s="523"/>
      <c r="B120" s="523"/>
      <c r="C120" s="491"/>
      <c r="D120" s="491"/>
      <c r="E120" s="491"/>
      <c r="F120" s="491"/>
      <c r="G120" s="491"/>
      <c r="H120" s="491"/>
      <c r="I120" s="491"/>
      <c r="J120" s="491"/>
      <c r="K120" s="491"/>
      <c r="L120" s="491"/>
      <c r="M120" s="491"/>
      <c r="N120" s="491"/>
      <c r="O120" s="491"/>
      <c r="P120" s="491"/>
      <c r="Q120" s="491"/>
      <c r="R120" s="491"/>
    </row>
    <row r="121" ht="16.5" customHeight="1" spans="1:18">
      <c r="A121" s="523"/>
      <c r="B121" s="523"/>
      <c r="C121" s="491"/>
      <c r="D121" s="491"/>
      <c r="E121" s="491"/>
      <c r="F121" s="491"/>
      <c r="G121" s="491"/>
      <c r="H121" s="491"/>
      <c r="I121" s="491"/>
      <c r="J121" s="491"/>
      <c r="K121" s="491"/>
      <c r="L121" s="491"/>
      <c r="M121" s="491"/>
      <c r="N121" s="491"/>
      <c r="O121" s="491"/>
      <c r="P121" s="491"/>
      <c r="Q121" s="491"/>
      <c r="R121" s="491"/>
    </row>
    <row r="122" ht="16.5" customHeight="1" spans="1:18">
      <c r="A122" s="523"/>
      <c r="B122" s="523"/>
      <c r="C122" s="491"/>
      <c r="D122" s="491"/>
      <c r="E122" s="491"/>
      <c r="F122" s="491"/>
      <c r="G122" s="491"/>
      <c r="H122" s="491"/>
      <c r="I122" s="491"/>
      <c r="J122" s="491"/>
      <c r="K122" s="491"/>
      <c r="L122" s="491"/>
      <c r="M122" s="491"/>
      <c r="N122" s="491"/>
      <c r="O122" s="491"/>
      <c r="P122" s="491"/>
      <c r="Q122" s="491"/>
      <c r="R122" s="491"/>
    </row>
    <row r="123" ht="16.5" customHeight="1" spans="1:18">
      <c r="A123" s="523"/>
      <c r="B123" s="523"/>
      <c r="C123" s="491"/>
      <c r="D123" s="491"/>
      <c r="E123" s="491"/>
      <c r="F123" s="491"/>
      <c r="G123" s="491"/>
      <c r="H123" s="491"/>
      <c r="I123" s="491"/>
      <c r="J123" s="491"/>
      <c r="K123" s="491"/>
      <c r="L123" s="491"/>
      <c r="M123" s="491"/>
      <c r="N123" s="491"/>
      <c r="O123" s="491"/>
      <c r="P123" s="491"/>
      <c r="Q123" s="491"/>
      <c r="R123" s="491"/>
    </row>
    <row r="124" ht="16.5" customHeight="1" spans="1:18">
      <c r="A124" s="523"/>
      <c r="B124" s="523"/>
      <c r="C124" s="491"/>
      <c r="D124" s="491"/>
      <c r="E124" s="491"/>
      <c r="F124" s="491"/>
      <c r="G124" s="491"/>
      <c r="H124" s="491"/>
      <c r="I124" s="491"/>
      <c r="J124" s="491"/>
      <c r="K124" s="491"/>
      <c r="L124" s="491"/>
      <c r="M124" s="491"/>
      <c r="N124" s="491"/>
      <c r="O124" s="491"/>
      <c r="P124" s="491"/>
      <c r="Q124" s="491"/>
      <c r="R124" s="491"/>
    </row>
    <row r="125" ht="16.5" customHeight="1" spans="1:18">
      <c r="A125" s="523"/>
      <c r="B125" s="523"/>
      <c r="C125" s="491"/>
      <c r="D125" s="491"/>
      <c r="E125" s="491"/>
      <c r="F125" s="491"/>
      <c r="G125" s="491"/>
      <c r="H125" s="491"/>
      <c r="I125" s="491"/>
      <c r="J125" s="491"/>
      <c r="K125" s="491"/>
      <c r="L125" s="491"/>
      <c r="M125" s="491"/>
      <c r="N125" s="491"/>
      <c r="O125" s="491"/>
      <c r="P125" s="491"/>
      <c r="Q125" s="491"/>
      <c r="R125" s="491"/>
    </row>
    <row r="126" ht="16.5" customHeight="1" spans="1:18">
      <c r="A126" s="523"/>
      <c r="B126" s="523"/>
      <c r="C126" s="491"/>
      <c r="D126" s="491"/>
      <c r="E126" s="491"/>
      <c r="F126" s="491"/>
      <c r="G126" s="491"/>
      <c r="H126" s="491"/>
      <c r="I126" s="491"/>
      <c r="J126" s="491"/>
      <c r="K126" s="491"/>
      <c r="L126" s="491"/>
      <c r="M126" s="491"/>
      <c r="N126" s="491"/>
      <c r="O126" s="491"/>
      <c r="P126" s="491"/>
      <c r="Q126" s="491"/>
      <c r="R126" s="491"/>
    </row>
    <row r="127" ht="16.5" customHeight="1" spans="1:18">
      <c r="A127" s="523"/>
      <c r="B127" s="523"/>
      <c r="C127" s="491"/>
      <c r="D127" s="491"/>
      <c r="E127" s="491"/>
      <c r="F127" s="491"/>
      <c r="G127" s="491"/>
      <c r="H127" s="491"/>
      <c r="I127" s="491"/>
      <c r="J127" s="491"/>
      <c r="K127" s="491"/>
      <c r="L127" s="491"/>
      <c r="M127" s="491"/>
      <c r="N127" s="491"/>
      <c r="O127" s="491"/>
      <c r="P127" s="491"/>
      <c r="Q127" s="491"/>
      <c r="R127" s="491"/>
    </row>
    <row r="128" ht="16.5" customHeight="1" spans="1:18">
      <c r="A128" s="523"/>
      <c r="B128" s="523"/>
      <c r="C128" s="491"/>
      <c r="D128" s="491"/>
      <c r="E128" s="491"/>
      <c r="F128" s="491"/>
      <c r="G128" s="491"/>
      <c r="H128" s="491"/>
      <c r="I128" s="491"/>
      <c r="J128" s="491"/>
      <c r="K128" s="491"/>
      <c r="L128" s="491"/>
      <c r="M128" s="491"/>
      <c r="N128" s="491"/>
      <c r="O128" s="491"/>
      <c r="P128" s="491"/>
      <c r="Q128" s="491"/>
      <c r="R128" s="491"/>
    </row>
    <row r="129" ht="16.5" customHeight="1" spans="1:18">
      <c r="A129" s="523"/>
      <c r="B129" s="523"/>
      <c r="C129" s="491"/>
      <c r="D129" s="491"/>
      <c r="E129" s="491"/>
      <c r="F129" s="491"/>
      <c r="G129" s="491"/>
      <c r="H129" s="491"/>
      <c r="I129" s="491"/>
      <c r="J129" s="491"/>
      <c r="K129" s="491"/>
      <c r="L129" s="491"/>
      <c r="M129" s="491"/>
      <c r="N129" s="491"/>
      <c r="O129" s="491"/>
      <c r="P129" s="491"/>
      <c r="Q129" s="491"/>
      <c r="R129" s="491"/>
    </row>
    <row r="130" ht="16.5" customHeight="1" spans="1:18">
      <c r="A130" s="523"/>
      <c r="B130" s="523"/>
      <c r="C130" s="491"/>
      <c r="D130" s="491"/>
      <c r="E130" s="491"/>
      <c r="F130" s="491"/>
      <c r="G130" s="491"/>
      <c r="H130" s="491"/>
      <c r="I130" s="491"/>
      <c r="J130" s="491"/>
      <c r="K130" s="491"/>
      <c r="L130" s="491"/>
      <c r="M130" s="491"/>
      <c r="N130" s="491"/>
      <c r="O130" s="491"/>
      <c r="P130" s="491"/>
      <c r="Q130" s="491"/>
      <c r="R130" s="491"/>
    </row>
    <row r="131" ht="16.5" customHeight="1" spans="1:18">
      <c r="A131" s="523"/>
      <c r="B131" s="523"/>
      <c r="C131" s="491"/>
      <c r="D131" s="491"/>
      <c r="E131" s="491"/>
      <c r="F131" s="491"/>
      <c r="G131" s="491"/>
      <c r="H131" s="491"/>
      <c r="I131" s="491"/>
      <c r="J131" s="491"/>
      <c r="K131" s="491"/>
      <c r="L131" s="491"/>
      <c r="M131" s="491"/>
      <c r="N131" s="491"/>
      <c r="O131" s="491"/>
      <c r="P131" s="491"/>
      <c r="Q131" s="491"/>
      <c r="R131" s="491"/>
    </row>
    <row r="132" ht="16.5" customHeight="1" spans="1:18">
      <c r="A132" s="523"/>
      <c r="B132" s="523"/>
      <c r="C132" s="491"/>
      <c r="D132" s="491"/>
      <c r="E132" s="491"/>
      <c r="F132" s="491"/>
      <c r="G132" s="491"/>
      <c r="H132" s="491"/>
      <c r="I132" s="491"/>
      <c r="J132" s="491"/>
      <c r="K132" s="491"/>
      <c r="L132" s="491"/>
      <c r="M132" s="491"/>
      <c r="N132" s="491"/>
      <c r="O132" s="491"/>
      <c r="P132" s="491"/>
      <c r="Q132" s="491"/>
      <c r="R132" s="491"/>
    </row>
    <row r="133" ht="16.5" customHeight="1" spans="1:18">
      <c r="A133" s="523"/>
      <c r="B133" s="523"/>
      <c r="C133" s="491"/>
      <c r="D133" s="491"/>
      <c r="E133" s="491"/>
      <c r="F133" s="491"/>
      <c r="G133" s="491"/>
      <c r="H133" s="491"/>
      <c r="I133" s="491"/>
      <c r="J133" s="491"/>
      <c r="K133" s="491"/>
      <c r="L133" s="491"/>
      <c r="M133" s="491"/>
      <c r="N133" s="491"/>
      <c r="O133" s="491"/>
      <c r="P133" s="491"/>
      <c r="Q133" s="491"/>
      <c r="R133" s="491"/>
    </row>
    <row r="134" ht="16.5" customHeight="1" spans="1:18">
      <c r="A134" s="523"/>
      <c r="B134" s="523"/>
      <c r="C134" s="491"/>
      <c r="D134" s="491"/>
      <c r="E134" s="491"/>
      <c r="F134" s="491"/>
      <c r="G134" s="491"/>
      <c r="H134" s="491"/>
      <c r="I134" s="491"/>
      <c r="J134" s="491"/>
      <c r="K134" s="491"/>
      <c r="L134" s="491"/>
      <c r="M134" s="491"/>
      <c r="N134" s="491"/>
      <c r="O134" s="491"/>
      <c r="P134" s="491"/>
      <c r="Q134" s="491"/>
      <c r="R134" s="491"/>
    </row>
    <row r="135" ht="16.5" customHeight="1" spans="1:18">
      <c r="A135" s="523"/>
      <c r="B135" s="523"/>
      <c r="C135" s="491"/>
      <c r="D135" s="491"/>
      <c r="E135" s="491"/>
      <c r="F135" s="491"/>
      <c r="G135" s="491"/>
      <c r="H135" s="491"/>
      <c r="I135" s="491"/>
      <c r="J135" s="491"/>
      <c r="K135" s="491"/>
      <c r="L135" s="491"/>
      <c r="M135" s="491"/>
      <c r="N135" s="491"/>
      <c r="O135" s="491"/>
      <c r="P135" s="491"/>
      <c r="Q135" s="491"/>
      <c r="R135" s="491"/>
    </row>
    <row r="136" ht="16.5" customHeight="1" spans="1:18">
      <c r="A136" s="523"/>
      <c r="B136" s="523"/>
      <c r="C136" s="491"/>
      <c r="D136" s="491"/>
      <c r="E136" s="491"/>
      <c r="F136" s="491"/>
      <c r="G136" s="491"/>
      <c r="H136" s="491"/>
      <c r="I136" s="491"/>
      <c r="J136" s="491"/>
      <c r="K136" s="491"/>
      <c r="L136" s="491"/>
      <c r="M136" s="491"/>
      <c r="N136" s="491"/>
      <c r="O136" s="491"/>
      <c r="P136" s="491"/>
      <c r="Q136" s="491"/>
      <c r="R136" s="491"/>
    </row>
    <row r="137" ht="16.5" customHeight="1" spans="1:18">
      <c r="A137" s="523"/>
      <c r="B137" s="523"/>
      <c r="C137" s="491"/>
      <c r="D137" s="491"/>
      <c r="E137" s="491"/>
      <c r="F137" s="491"/>
      <c r="G137" s="491"/>
      <c r="H137" s="491"/>
      <c r="I137" s="491"/>
      <c r="J137" s="491"/>
      <c r="K137" s="491"/>
      <c r="L137" s="491"/>
      <c r="M137" s="491"/>
      <c r="N137" s="491"/>
      <c r="O137" s="491"/>
      <c r="P137" s="491"/>
      <c r="Q137" s="491"/>
      <c r="R137" s="491"/>
    </row>
    <row r="138" ht="16.5" customHeight="1" spans="1:18">
      <c r="A138" s="523"/>
      <c r="B138" s="523"/>
      <c r="C138" s="491"/>
      <c r="D138" s="491"/>
      <c r="E138" s="491"/>
      <c r="F138" s="491"/>
      <c r="G138" s="491"/>
      <c r="H138" s="491"/>
      <c r="I138" s="491"/>
      <c r="J138" s="491"/>
      <c r="K138" s="491"/>
      <c r="L138" s="491"/>
      <c r="M138" s="491"/>
      <c r="N138" s="491"/>
      <c r="O138" s="491"/>
      <c r="P138" s="491"/>
      <c r="Q138" s="491"/>
      <c r="R138" s="491"/>
    </row>
    <row r="139" ht="16.5" customHeight="1" spans="1:18">
      <c r="A139" s="523"/>
      <c r="B139" s="523"/>
      <c r="C139" s="491"/>
      <c r="D139" s="491"/>
      <c r="E139" s="491"/>
      <c r="F139" s="491"/>
      <c r="G139" s="491"/>
      <c r="H139" s="491"/>
      <c r="I139" s="491"/>
      <c r="J139" s="491"/>
      <c r="K139" s="491"/>
      <c r="L139" s="491"/>
      <c r="M139" s="491"/>
      <c r="N139" s="491"/>
      <c r="O139" s="491"/>
      <c r="P139" s="491"/>
      <c r="Q139" s="491"/>
      <c r="R139" s="491"/>
    </row>
    <row r="140" ht="16.5" customHeight="1" spans="1:18">
      <c r="A140" s="523"/>
      <c r="B140" s="523"/>
      <c r="C140" s="491"/>
      <c r="D140" s="491"/>
      <c r="E140" s="491"/>
      <c r="F140" s="491"/>
      <c r="G140" s="491"/>
      <c r="H140" s="491"/>
      <c r="I140" s="491"/>
      <c r="J140" s="491"/>
      <c r="K140" s="491"/>
      <c r="L140" s="491"/>
      <c r="M140" s="491"/>
      <c r="N140" s="491"/>
      <c r="O140" s="491"/>
      <c r="P140" s="491"/>
      <c r="Q140" s="491"/>
      <c r="R140" s="491"/>
    </row>
    <row r="141" ht="16.5" customHeight="1" spans="1:18">
      <c r="A141" s="523"/>
      <c r="B141" s="523"/>
      <c r="C141" s="491"/>
      <c r="D141" s="491"/>
      <c r="E141" s="491"/>
      <c r="F141" s="491"/>
      <c r="G141" s="491"/>
      <c r="H141" s="491"/>
      <c r="I141" s="491"/>
      <c r="J141" s="491"/>
      <c r="K141" s="491"/>
      <c r="L141" s="491"/>
      <c r="M141" s="491"/>
      <c r="N141" s="491"/>
      <c r="O141" s="491"/>
      <c r="P141" s="491"/>
      <c r="Q141" s="491"/>
      <c r="R141" s="491"/>
    </row>
    <row r="142" ht="16.5" customHeight="1" spans="1:18">
      <c r="A142" s="523"/>
      <c r="B142" s="523"/>
      <c r="C142" s="491"/>
      <c r="D142" s="491"/>
      <c r="E142" s="491"/>
      <c r="F142" s="491"/>
      <c r="G142" s="491"/>
      <c r="H142" s="491"/>
      <c r="I142" s="491"/>
      <c r="J142" s="491"/>
      <c r="K142" s="491"/>
      <c r="L142" s="491"/>
      <c r="M142" s="491"/>
      <c r="N142" s="491"/>
      <c r="O142" s="491"/>
      <c r="P142" s="491"/>
      <c r="Q142" s="491"/>
      <c r="R142" s="491"/>
    </row>
    <row r="143" ht="16.5" customHeight="1" spans="1:18">
      <c r="A143" s="523"/>
      <c r="B143" s="523"/>
      <c r="C143" s="491"/>
      <c r="D143" s="491"/>
      <c r="E143" s="491"/>
      <c r="F143" s="491"/>
      <c r="G143" s="491"/>
      <c r="H143" s="491"/>
      <c r="I143" s="491"/>
      <c r="J143" s="491"/>
      <c r="K143" s="491"/>
      <c r="L143" s="491"/>
      <c r="M143" s="491"/>
      <c r="N143" s="491"/>
      <c r="O143" s="491"/>
      <c r="P143" s="491"/>
      <c r="Q143" s="491"/>
      <c r="R143" s="491"/>
    </row>
    <row r="144" ht="16.5" customHeight="1" spans="1:18">
      <c r="A144" s="523"/>
      <c r="B144" s="523"/>
      <c r="C144" s="491"/>
      <c r="D144" s="491"/>
      <c r="E144" s="491"/>
      <c r="F144" s="491"/>
      <c r="G144" s="491"/>
      <c r="H144" s="491"/>
      <c r="I144" s="491"/>
      <c r="J144" s="491"/>
      <c r="K144" s="491"/>
      <c r="L144" s="491"/>
      <c r="M144" s="491"/>
      <c r="N144" s="491"/>
      <c r="O144" s="491"/>
      <c r="P144" s="491"/>
      <c r="Q144" s="491"/>
      <c r="R144" s="491"/>
    </row>
    <row r="145" ht="16.5" customHeight="1" spans="1:18">
      <c r="A145" s="523"/>
      <c r="B145" s="523"/>
      <c r="C145" s="491"/>
      <c r="D145" s="491"/>
      <c r="E145" s="491"/>
      <c r="F145" s="491"/>
      <c r="G145" s="491"/>
      <c r="H145" s="491"/>
      <c r="I145" s="491"/>
      <c r="J145" s="491"/>
      <c r="K145" s="491"/>
      <c r="L145" s="491"/>
      <c r="M145" s="491"/>
      <c r="N145" s="491"/>
      <c r="O145" s="491"/>
      <c r="P145" s="491"/>
      <c r="Q145" s="491"/>
      <c r="R145" s="491"/>
    </row>
    <row r="146" ht="16.5" customHeight="1" spans="1:18">
      <c r="A146" s="523"/>
      <c r="B146" s="523"/>
      <c r="C146" s="491"/>
      <c r="D146" s="491"/>
      <c r="E146" s="491"/>
      <c r="F146" s="491"/>
      <c r="G146" s="491"/>
      <c r="H146" s="491"/>
      <c r="I146" s="491"/>
      <c r="J146" s="491"/>
      <c r="K146" s="491"/>
      <c r="L146" s="491"/>
      <c r="M146" s="491"/>
      <c r="N146" s="491"/>
      <c r="O146" s="491"/>
      <c r="P146" s="491"/>
      <c r="Q146" s="491"/>
      <c r="R146" s="491"/>
    </row>
    <row r="147" ht="16.5" customHeight="1" spans="1:18">
      <c r="A147" s="523"/>
      <c r="B147" s="523"/>
      <c r="C147" s="491"/>
      <c r="D147" s="491"/>
      <c r="E147" s="491"/>
      <c r="F147" s="491"/>
      <c r="G147" s="491"/>
      <c r="H147" s="491"/>
      <c r="I147" s="491"/>
      <c r="J147" s="491"/>
      <c r="K147" s="491"/>
      <c r="L147" s="491"/>
      <c r="M147" s="491"/>
      <c r="N147" s="491"/>
      <c r="O147" s="491"/>
      <c r="P147" s="491"/>
      <c r="Q147" s="491"/>
      <c r="R147" s="491"/>
    </row>
    <row r="148" ht="16.5" customHeight="1" spans="1:18">
      <c r="A148" s="523"/>
      <c r="B148" s="523"/>
      <c r="C148" s="491"/>
      <c r="D148" s="491"/>
      <c r="E148" s="491"/>
      <c r="F148" s="491"/>
      <c r="G148" s="491"/>
      <c r="H148" s="491"/>
      <c r="I148" s="491"/>
      <c r="J148" s="491"/>
      <c r="K148" s="491"/>
      <c r="L148" s="491"/>
      <c r="M148" s="491"/>
      <c r="N148" s="491"/>
      <c r="O148" s="491"/>
      <c r="P148" s="491"/>
      <c r="Q148" s="491"/>
      <c r="R148" s="491"/>
    </row>
    <row r="149" ht="16.5" customHeight="1" spans="1:18">
      <c r="A149" s="523"/>
      <c r="B149" s="523"/>
      <c r="C149" s="491"/>
      <c r="D149" s="491"/>
      <c r="E149" s="491"/>
      <c r="F149" s="491"/>
      <c r="G149" s="491"/>
      <c r="H149" s="491"/>
      <c r="I149" s="491"/>
      <c r="J149" s="491"/>
      <c r="K149" s="491"/>
      <c r="L149" s="491"/>
      <c r="M149" s="491"/>
      <c r="N149" s="491"/>
      <c r="O149" s="491"/>
      <c r="P149" s="491"/>
      <c r="Q149" s="491"/>
      <c r="R149" s="491"/>
    </row>
    <row r="150" ht="16.5" customHeight="1" spans="1:18">
      <c r="A150" s="523"/>
      <c r="B150" s="523"/>
      <c r="C150" s="491"/>
      <c r="D150" s="491"/>
      <c r="E150" s="491"/>
      <c r="F150" s="491"/>
      <c r="G150" s="491"/>
      <c r="H150" s="491"/>
      <c r="I150" s="491"/>
      <c r="J150" s="491"/>
      <c r="K150" s="491"/>
      <c r="L150" s="491"/>
      <c r="M150" s="491"/>
      <c r="N150" s="491"/>
      <c r="O150" s="491"/>
      <c r="P150" s="491"/>
      <c r="Q150" s="491"/>
      <c r="R150" s="491"/>
    </row>
    <row r="151" ht="16.5" customHeight="1" spans="1:18">
      <c r="A151" s="523"/>
      <c r="B151" s="523"/>
      <c r="C151" s="491"/>
      <c r="D151" s="491"/>
      <c r="E151" s="491"/>
      <c r="F151" s="491"/>
      <c r="G151" s="491"/>
      <c r="H151" s="491"/>
      <c r="I151" s="491"/>
      <c r="J151" s="491"/>
      <c r="K151" s="491"/>
      <c r="L151" s="491"/>
      <c r="M151" s="491"/>
      <c r="N151" s="491"/>
      <c r="O151" s="491"/>
      <c r="P151" s="491"/>
      <c r="Q151" s="491"/>
      <c r="R151" s="491"/>
    </row>
    <row r="152" ht="16.5" customHeight="1" spans="1:18">
      <c r="A152" s="523"/>
      <c r="B152" s="523"/>
      <c r="C152" s="491"/>
      <c r="D152" s="491"/>
      <c r="E152" s="491"/>
      <c r="F152" s="491"/>
      <c r="G152" s="491"/>
      <c r="H152" s="491"/>
      <c r="I152" s="491"/>
      <c r="J152" s="491"/>
      <c r="K152" s="491"/>
      <c r="L152" s="491"/>
      <c r="M152" s="491"/>
      <c r="N152" s="491"/>
      <c r="O152" s="491"/>
      <c r="P152" s="491"/>
      <c r="Q152" s="491"/>
      <c r="R152" s="491"/>
    </row>
    <row r="153" ht="16.5" customHeight="1" spans="1:18">
      <c r="A153" s="523"/>
      <c r="B153" s="523"/>
      <c r="C153" s="491"/>
      <c r="D153" s="491"/>
      <c r="E153" s="491"/>
      <c r="F153" s="491"/>
      <c r="G153" s="491"/>
      <c r="H153" s="491"/>
      <c r="I153" s="491"/>
      <c r="J153" s="491"/>
      <c r="K153" s="491"/>
      <c r="L153" s="491"/>
      <c r="M153" s="491"/>
      <c r="N153" s="491"/>
      <c r="O153" s="491"/>
      <c r="P153" s="491"/>
      <c r="Q153" s="491"/>
      <c r="R153" s="491"/>
    </row>
    <row r="154" ht="16.5" customHeight="1" spans="1:18">
      <c r="A154" s="523"/>
      <c r="B154" s="523"/>
      <c r="C154" s="491"/>
      <c r="D154" s="491"/>
      <c r="E154" s="491"/>
      <c r="F154" s="491"/>
      <c r="G154" s="491"/>
      <c r="H154" s="491"/>
      <c r="I154" s="491"/>
      <c r="J154" s="491"/>
      <c r="K154" s="491"/>
      <c r="L154" s="491"/>
      <c r="M154" s="491"/>
      <c r="N154" s="491"/>
      <c r="O154" s="491"/>
      <c r="P154" s="491"/>
      <c r="Q154" s="491"/>
      <c r="R154" s="491"/>
    </row>
    <row r="155" ht="16.5" customHeight="1" spans="1:18">
      <c r="A155" s="523"/>
      <c r="B155" s="523"/>
      <c r="C155" s="491"/>
      <c r="D155" s="491"/>
      <c r="E155" s="491"/>
      <c r="F155" s="491"/>
      <c r="G155" s="491"/>
      <c r="H155" s="491"/>
      <c r="I155" s="491"/>
      <c r="J155" s="491"/>
      <c r="K155" s="491"/>
      <c r="L155" s="491"/>
      <c r="M155" s="491"/>
      <c r="N155" s="491"/>
      <c r="O155" s="491"/>
      <c r="P155" s="491"/>
      <c r="Q155" s="491"/>
      <c r="R155" s="491"/>
    </row>
    <row r="156" ht="16.5" customHeight="1" spans="1:18">
      <c r="A156" s="523"/>
      <c r="B156" s="523"/>
      <c r="C156" s="491"/>
      <c r="D156" s="491"/>
      <c r="E156" s="491"/>
      <c r="F156" s="491"/>
      <c r="G156" s="491"/>
      <c r="H156" s="491"/>
      <c r="I156" s="491"/>
      <c r="J156" s="491"/>
      <c r="K156" s="491"/>
      <c r="L156" s="491"/>
      <c r="M156" s="491"/>
      <c r="N156" s="491"/>
      <c r="O156" s="491"/>
      <c r="P156" s="491"/>
      <c r="Q156" s="491"/>
      <c r="R156" s="491"/>
    </row>
    <row r="157" ht="16.5" customHeight="1" spans="1:18">
      <c r="A157" s="523"/>
      <c r="B157" s="523"/>
      <c r="C157" s="491"/>
      <c r="D157" s="491"/>
      <c r="E157" s="491"/>
      <c r="F157" s="491"/>
      <c r="G157" s="491"/>
      <c r="H157" s="491"/>
      <c r="I157" s="491"/>
      <c r="J157" s="491"/>
      <c r="K157" s="491"/>
      <c r="L157" s="491"/>
      <c r="M157" s="491"/>
      <c r="N157" s="491"/>
      <c r="O157" s="491"/>
      <c r="P157" s="491"/>
      <c r="Q157" s="491"/>
      <c r="R157" s="491"/>
    </row>
    <row r="158" ht="16.5" customHeight="1" spans="1:18">
      <c r="A158" s="523"/>
      <c r="B158" s="523"/>
      <c r="C158" s="491"/>
      <c r="D158" s="491"/>
      <c r="E158" s="491"/>
      <c r="F158" s="491"/>
      <c r="G158" s="491"/>
      <c r="H158" s="491"/>
      <c r="I158" s="491"/>
      <c r="J158" s="491"/>
      <c r="K158" s="491"/>
      <c r="L158" s="491"/>
      <c r="M158" s="491"/>
      <c r="N158" s="491"/>
      <c r="O158" s="491"/>
      <c r="P158" s="491"/>
      <c r="Q158" s="491"/>
      <c r="R158" s="491"/>
    </row>
    <row r="159" ht="16.5" customHeight="1" spans="1:18">
      <c r="A159" s="523"/>
      <c r="B159" s="523"/>
      <c r="C159" s="491"/>
      <c r="D159" s="491"/>
      <c r="E159" s="491"/>
      <c r="F159" s="491"/>
      <c r="G159" s="491"/>
      <c r="H159" s="491"/>
      <c r="I159" s="491"/>
      <c r="J159" s="491"/>
      <c r="K159" s="491"/>
      <c r="L159" s="491"/>
      <c r="M159" s="491"/>
      <c r="N159" s="491"/>
      <c r="O159" s="491"/>
      <c r="P159" s="491"/>
      <c r="Q159" s="491"/>
      <c r="R159" s="491"/>
    </row>
    <row r="160" ht="16.5" customHeight="1" spans="1:18">
      <c r="A160" s="523"/>
      <c r="B160" s="523"/>
      <c r="C160" s="491"/>
      <c r="D160" s="491"/>
      <c r="E160" s="491"/>
      <c r="F160" s="491"/>
      <c r="G160" s="491"/>
      <c r="H160" s="491"/>
      <c r="I160" s="491"/>
      <c r="J160" s="491"/>
      <c r="K160" s="491"/>
      <c r="L160" s="491"/>
      <c r="M160" s="491"/>
      <c r="N160" s="491"/>
      <c r="O160" s="491"/>
      <c r="P160" s="491"/>
      <c r="Q160" s="491"/>
      <c r="R160" s="491"/>
    </row>
    <row r="161" ht="16.5" customHeight="1" spans="1:18">
      <c r="A161" s="523"/>
      <c r="B161" s="523"/>
      <c r="C161" s="491"/>
      <c r="D161" s="491"/>
      <c r="E161" s="491"/>
      <c r="F161" s="491"/>
      <c r="G161" s="491"/>
      <c r="H161" s="491"/>
      <c r="I161" s="491"/>
      <c r="J161" s="491"/>
      <c r="K161" s="491"/>
      <c r="L161" s="491"/>
      <c r="M161" s="491"/>
      <c r="N161" s="491"/>
      <c r="O161" s="491"/>
      <c r="P161" s="491"/>
      <c r="Q161" s="491"/>
      <c r="R161" s="491"/>
    </row>
    <row r="162" ht="16.5" customHeight="1" spans="1:18">
      <c r="A162" s="523"/>
      <c r="B162" s="523"/>
      <c r="C162" s="491"/>
      <c r="D162" s="491"/>
      <c r="E162" s="491"/>
      <c r="F162" s="491"/>
      <c r="G162" s="491"/>
      <c r="H162" s="491"/>
      <c r="I162" s="491"/>
      <c r="J162" s="491"/>
      <c r="K162" s="491"/>
      <c r="L162" s="491"/>
      <c r="M162" s="491"/>
      <c r="N162" s="491"/>
      <c r="O162" s="491"/>
      <c r="P162" s="491"/>
      <c r="Q162" s="491"/>
      <c r="R162" s="491"/>
    </row>
    <row r="163" ht="16.5" customHeight="1" spans="1:18">
      <c r="A163" s="523"/>
      <c r="B163" s="523"/>
      <c r="C163" s="491"/>
      <c r="D163" s="491"/>
      <c r="E163" s="491"/>
      <c r="F163" s="491"/>
      <c r="G163" s="491"/>
      <c r="H163" s="491"/>
      <c r="I163" s="491"/>
      <c r="J163" s="491"/>
      <c r="K163" s="491"/>
      <c r="L163" s="491"/>
      <c r="M163" s="491"/>
      <c r="N163" s="491"/>
      <c r="O163" s="491"/>
      <c r="P163" s="491"/>
      <c r="Q163" s="491"/>
      <c r="R163" s="491"/>
    </row>
    <row r="164" ht="16.5" customHeight="1" spans="1:18">
      <c r="A164" s="523"/>
      <c r="B164" s="523"/>
      <c r="C164" s="491"/>
      <c r="D164" s="491"/>
      <c r="E164" s="491"/>
      <c r="F164" s="491"/>
      <c r="G164" s="491"/>
      <c r="H164" s="491"/>
      <c r="I164" s="491"/>
      <c r="J164" s="491"/>
      <c r="K164" s="491"/>
      <c r="L164" s="491"/>
      <c r="M164" s="491"/>
      <c r="N164" s="491"/>
      <c r="O164" s="491"/>
      <c r="P164" s="491"/>
      <c r="Q164" s="491"/>
      <c r="R164" s="491"/>
    </row>
    <row r="165" ht="16.5" customHeight="1" spans="1:18">
      <c r="A165" s="523"/>
      <c r="B165" s="523"/>
      <c r="C165" s="491"/>
      <c r="D165" s="491"/>
      <c r="E165" s="491"/>
      <c r="F165" s="491"/>
      <c r="G165" s="491"/>
      <c r="H165" s="491"/>
      <c r="I165" s="491"/>
      <c r="J165" s="491"/>
      <c r="K165" s="491"/>
      <c r="L165" s="491"/>
      <c r="M165" s="491"/>
      <c r="N165" s="491"/>
      <c r="O165" s="491"/>
      <c r="P165" s="491"/>
      <c r="Q165" s="491"/>
      <c r="R165" s="491"/>
    </row>
    <row r="166" ht="16.5" customHeight="1" spans="1:18">
      <c r="A166" s="523"/>
      <c r="B166" s="523"/>
      <c r="C166" s="491"/>
      <c r="D166" s="491"/>
      <c r="E166" s="491"/>
      <c r="F166" s="491"/>
      <c r="G166" s="491"/>
      <c r="H166" s="491"/>
      <c r="I166" s="491"/>
      <c r="J166" s="491"/>
      <c r="K166" s="491"/>
      <c r="L166" s="491"/>
      <c r="M166" s="491"/>
      <c r="N166" s="491"/>
      <c r="O166" s="491"/>
      <c r="P166" s="491"/>
      <c r="Q166" s="491"/>
      <c r="R166" s="491"/>
    </row>
    <row r="167" ht="16.5" customHeight="1" spans="1:18">
      <c r="A167" s="523"/>
      <c r="B167" s="523"/>
      <c r="C167" s="491"/>
      <c r="D167" s="491"/>
      <c r="E167" s="491"/>
      <c r="F167" s="491"/>
      <c r="G167" s="491"/>
      <c r="H167" s="491"/>
      <c r="I167" s="491"/>
      <c r="J167" s="491"/>
      <c r="K167" s="491"/>
      <c r="L167" s="491"/>
      <c r="M167" s="491"/>
      <c r="N167" s="491"/>
      <c r="O167" s="491"/>
      <c r="P167" s="491"/>
      <c r="Q167" s="491"/>
      <c r="R167" s="491"/>
    </row>
    <row r="168" ht="16.5" customHeight="1" spans="1:18">
      <c r="A168" s="523"/>
      <c r="B168" s="523"/>
      <c r="C168" s="491"/>
      <c r="D168" s="491"/>
      <c r="E168" s="491"/>
      <c r="F168" s="491"/>
      <c r="G168" s="491"/>
      <c r="H168" s="491"/>
      <c r="I168" s="491"/>
      <c r="J168" s="491"/>
      <c r="K168" s="491"/>
      <c r="L168" s="491"/>
      <c r="M168" s="491"/>
      <c r="N168" s="491"/>
      <c r="O168" s="491"/>
      <c r="P168" s="491"/>
      <c r="Q168" s="491"/>
      <c r="R168" s="491"/>
    </row>
    <row r="169" ht="16.5" customHeight="1" spans="1:18">
      <c r="A169" s="523"/>
      <c r="B169" s="523"/>
      <c r="C169" s="491"/>
      <c r="D169" s="491"/>
      <c r="E169" s="491"/>
      <c r="F169" s="491"/>
      <c r="G169" s="491"/>
      <c r="H169" s="491"/>
      <c r="I169" s="491"/>
      <c r="J169" s="491"/>
      <c r="K169" s="491"/>
      <c r="L169" s="491"/>
      <c r="M169" s="491"/>
      <c r="N169" s="491"/>
      <c r="O169" s="491"/>
      <c r="P169" s="491"/>
      <c r="Q169" s="491"/>
      <c r="R169" s="491"/>
    </row>
    <row r="170" ht="16.5" customHeight="1" spans="1:18">
      <c r="A170" s="523"/>
      <c r="B170" s="523"/>
      <c r="C170" s="491"/>
      <c r="D170" s="491"/>
      <c r="E170" s="491"/>
      <c r="F170" s="491"/>
      <c r="G170" s="491"/>
      <c r="H170" s="491"/>
      <c r="I170" s="491"/>
      <c r="J170" s="491"/>
      <c r="K170" s="491"/>
      <c r="L170" s="491"/>
      <c r="M170" s="491"/>
      <c r="N170" s="491"/>
      <c r="O170" s="491"/>
      <c r="P170" s="491"/>
      <c r="Q170" s="491"/>
      <c r="R170" s="491"/>
    </row>
    <row r="171" ht="16.5" customHeight="1" spans="1:18">
      <c r="A171" s="523"/>
      <c r="B171" s="523"/>
      <c r="C171" s="491"/>
      <c r="D171" s="491"/>
      <c r="E171" s="491"/>
      <c r="F171" s="491"/>
      <c r="G171" s="491"/>
      <c r="H171" s="491"/>
      <c r="I171" s="491"/>
      <c r="J171" s="491"/>
      <c r="K171" s="491"/>
      <c r="L171" s="491"/>
      <c r="M171" s="491"/>
      <c r="N171" s="491"/>
      <c r="O171" s="491"/>
      <c r="P171" s="491"/>
      <c r="Q171" s="491"/>
      <c r="R171" s="491"/>
    </row>
    <row r="172" ht="16.5" customHeight="1" spans="1:18">
      <c r="A172" s="523"/>
      <c r="B172" s="523"/>
      <c r="C172" s="491"/>
      <c r="D172" s="491"/>
      <c r="E172" s="491"/>
      <c r="F172" s="491"/>
      <c r="G172" s="491"/>
      <c r="H172" s="491"/>
      <c r="I172" s="491"/>
      <c r="J172" s="491"/>
      <c r="K172" s="491"/>
      <c r="L172" s="491"/>
      <c r="M172" s="491"/>
      <c r="N172" s="491"/>
      <c r="O172" s="491"/>
      <c r="P172" s="491"/>
      <c r="Q172" s="491"/>
      <c r="R172" s="491"/>
    </row>
    <row r="173" ht="16.5" customHeight="1" spans="1:18">
      <c r="A173" s="523"/>
      <c r="B173" s="523"/>
      <c r="C173" s="491"/>
      <c r="D173" s="491"/>
      <c r="E173" s="491"/>
      <c r="F173" s="491"/>
      <c r="G173" s="491"/>
      <c r="H173" s="491"/>
      <c r="I173" s="491"/>
      <c r="J173" s="491"/>
      <c r="K173" s="491"/>
      <c r="L173" s="491"/>
      <c r="M173" s="491"/>
      <c r="N173" s="491"/>
      <c r="O173" s="491"/>
      <c r="P173" s="491"/>
      <c r="Q173" s="491"/>
      <c r="R173" s="491"/>
    </row>
    <row r="174" ht="16.5" customHeight="1" spans="1:18">
      <c r="A174" s="523"/>
      <c r="B174" s="523"/>
      <c r="C174" s="491"/>
      <c r="D174" s="491"/>
      <c r="E174" s="491"/>
      <c r="F174" s="491"/>
      <c r="G174" s="491"/>
      <c r="H174" s="491"/>
      <c r="I174" s="491"/>
      <c r="J174" s="491"/>
      <c r="K174" s="491"/>
      <c r="L174" s="491"/>
      <c r="M174" s="491"/>
      <c r="N174" s="491"/>
      <c r="O174" s="491"/>
      <c r="P174" s="491"/>
      <c r="Q174" s="491"/>
      <c r="R174" s="491"/>
    </row>
    <row r="175" ht="16.5" customHeight="1" spans="1:18">
      <c r="A175" s="523"/>
      <c r="B175" s="523"/>
      <c r="C175" s="491"/>
      <c r="D175" s="491"/>
      <c r="E175" s="491"/>
      <c r="F175" s="491"/>
      <c r="G175" s="491"/>
      <c r="H175" s="491"/>
      <c r="I175" s="491"/>
      <c r="J175" s="491"/>
      <c r="K175" s="491"/>
      <c r="L175" s="491"/>
      <c r="M175" s="491"/>
      <c r="N175" s="491"/>
      <c r="O175" s="491"/>
      <c r="P175" s="491"/>
      <c r="Q175" s="491"/>
      <c r="R175" s="491"/>
    </row>
    <row r="176" ht="16.5" customHeight="1" spans="1:18">
      <c r="A176" s="523"/>
      <c r="B176" s="523"/>
      <c r="C176" s="491"/>
      <c r="D176" s="491"/>
      <c r="E176" s="491"/>
      <c r="F176" s="491"/>
      <c r="G176" s="491"/>
      <c r="H176" s="491"/>
      <c r="I176" s="491"/>
      <c r="J176" s="491"/>
      <c r="K176" s="491"/>
      <c r="L176" s="491"/>
      <c r="M176" s="491"/>
      <c r="N176" s="491"/>
      <c r="O176" s="491"/>
      <c r="P176" s="491"/>
      <c r="Q176" s="491"/>
      <c r="R176" s="491"/>
    </row>
    <row r="177" ht="16.5" customHeight="1" spans="1:18">
      <c r="A177" s="523"/>
      <c r="B177" s="523"/>
      <c r="C177" s="491"/>
      <c r="D177" s="491"/>
      <c r="E177" s="491"/>
      <c r="F177" s="491"/>
      <c r="G177" s="491"/>
      <c r="H177" s="491"/>
      <c r="I177" s="491"/>
      <c r="J177" s="491"/>
      <c r="K177" s="491"/>
      <c r="L177" s="491"/>
      <c r="M177" s="491"/>
      <c r="N177" s="491"/>
      <c r="O177" s="491"/>
      <c r="P177" s="491"/>
      <c r="Q177" s="491"/>
      <c r="R177" s="491"/>
    </row>
    <row r="178" ht="16.5" customHeight="1" spans="1:18">
      <c r="A178" s="523"/>
      <c r="B178" s="523"/>
      <c r="C178" s="491"/>
      <c r="D178" s="491"/>
      <c r="E178" s="491"/>
      <c r="F178" s="491"/>
      <c r="G178" s="491"/>
      <c r="H178" s="491"/>
      <c r="I178" s="491"/>
      <c r="J178" s="491"/>
      <c r="K178" s="491"/>
      <c r="L178" s="491"/>
      <c r="M178" s="491"/>
      <c r="N178" s="491"/>
      <c r="O178" s="491"/>
      <c r="P178" s="491"/>
      <c r="Q178" s="491"/>
      <c r="R178" s="491"/>
    </row>
    <row r="179" ht="16.5" customHeight="1" spans="1:18">
      <c r="A179" s="523"/>
      <c r="B179" s="523"/>
      <c r="C179" s="491"/>
      <c r="D179" s="491"/>
      <c r="E179" s="491"/>
      <c r="F179" s="491"/>
      <c r="G179" s="491"/>
      <c r="H179" s="491"/>
      <c r="I179" s="491"/>
      <c r="J179" s="491"/>
      <c r="K179" s="491"/>
      <c r="L179" s="491"/>
      <c r="M179" s="491"/>
      <c r="N179" s="491"/>
      <c r="O179" s="491"/>
      <c r="P179" s="491"/>
      <c r="Q179" s="491"/>
      <c r="R179" s="491"/>
    </row>
    <row r="180" ht="16.5" customHeight="1" spans="1:18">
      <c r="A180" s="523"/>
      <c r="B180" s="523"/>
      <c r="C180" s="491"/>
      <c r="D180" s="491"/>
      <c r="E180" s="491"/>
      <c r="F180" s="491"/>
      <c r="G180" s="491"/>
      <c r="H180" s="491"/>
      <c r="I180" s="491"/>
      <c r="J180" s="491"/>
      <c r="K180" s="491"/>
      <c r="L180" s="491"/>
      <c r="M180" s="491"/>
      <c r="N180" s="491"/>
      <c r="O180" s="491"/>
      <c r="P180" s="491"/>
      <c r="Q180" s="491"/>
      <c r="R180" s="491"/>
    </row>
    <row r="181" ht="16.5" customHeight="1" spans="1:18">
      <c r="A181" s="523"/>
      <c r="B181" s="523"/>
      <c r="C181" s="491"/>
      <c r="D181" s="491"/>
      <c r="E181" s="491"/>
      <c r="F181" s="491"/>
      <c r="G181" s="491"/>
      <c r="H181" s="491"/>
      <c r="I181" s="491"/>
      <c r="J181" s="491"/>
      <c r="K181" s="491"/>
      <c r="L181" s="491"/>
      <c r="M181" s="491"/>
      <c r="N181" s="491"/>
      <c r="O181" s="491"/>
      <c r="P181" s="491"/>
      <c r="Q181" s="491"/>
      <c r="R181" s="491"/>
    </row>
    <row r="182" ht="16.5" customHeight="1" spans="1:18">
      <c r="A182" s="523"/>
      <c r="B182" s="523"/>
      <c r="C182" s="491"/>
      <c r="D182" s="491"/>
      <c r="E182" s="491"/>
      <c r="F182" s="491"/>
      <c r="G182" s="491"/>
      <c r="H182" s="491"/>
      <c r="I182" s="491"/>
      <c r="J182" s="491"/>
      <c r="K182" s="491"/>
      <c r="L182" s="491"/>
      <c r="M182" s="491"/>
      <c r="N182" s="491"/>
      <c r="O182" s="491"/>
      <c r="P182" s="491"/>
      <c r="Q182" s="491"/>
      <c r="R182" s="491"/>
    </row>
    <row r="183" ht="16.5" customHeight="1" spans="1:18">
      <c r="A183" s="523"/>
      <c r="B183" s="523"/>
      <c r="C183" s="491"/>
      <c r="D183" s="491"/>
      <c r="E183" s="491"/>
      <c r="F183" s="491"/>
      <c r="G183" s="491"/>
      <c r="H183" s="491"/>
      <c r="I183" s="491"/>
      <c r="J183" s="491"/>
      <c r="K183" s="491"/>
      <c r="L183" s="491"/>
      <c r="M183" s="491"/>
      <c r="N183" s="491"/>
      <c r="O183" s="491"/>
      <c r="P183" s="491"/>
      <c r="Q183" s="491"/>
      <c r="R183" s="491"/>
    </row>
    <row r="184" ht="16.5" customHeight="1" spans="1:18">
      <c r="A184" s="523"/>
      <c r="B184" s="523"/>
      <c r="C184" s="491"/>
      <c r="D184" s="491"/>
      <c r="E184" s="491"/>
      <c r="F184" s="491"/>
      <c r="G184" s="491"/>
      <c r="H184" s="491"/>
      <c r="I184" s="491"/>
      <c r="J184" s="491"/>
      <c r="K184" s="491"/>
      <c r="L184" s="491"/>
      <c r="M184" s="491"/>
      <c r="N184" s="491"/>
      <c r="O184" s="491"/>
      <c r="P184" s="491"/>
      <c r="Q184" s="491"/>
      <c r="R184" s="491"/>
    </row>
    <row r="185" ht="16.5" customHeight="1" spans="1:18">
      <c r="A185" s="523"/>
      <c r="B185" s="523"/>
      <c r="C185" s="491"/>
      <c r="D185" s="491"/>
      <c r="E185" s="491"/>
      <c r="F185" s="491"/>
      <c r="G185" s="491"/>
      <c r="H185" s="491"/>
      <c r="I185" s="491"/>
      <c r="J185" s="491"/>
      <c r="K185" s="491"/>
      <c r="L185" s="491"/>
      <c r="M185" s="491"/>
      <c r="N185" s="491"/>
      <c r="O185" s="491"/>
      <c r="P185" s="491"/>
      <c r="Q185" s="491"/>
      <c r="R185" s="491"/>
    </row>
    <row r="186" ht="16.5" customHeight="1" spans="1:18">
      <c r="A186" s="523"/>
      <c r="B186" s="523"/>
      <c r="C186" s="491"/>
      <c r="D186" s="491"/>
      <c r="E186" s="491"/>
      <c r="F186" s="491"/>
      <c r="G186" s="491"/>
      <c r="H186" s="491"/>
      <c r="I186" s="491"/>
      <c r="J186" s="491"/>
      <c r="K186" s="491"/>
      <c r="L186" s="491"/>
      <c r="M186" s="491"/>
      <c r="N186" s="491"/>
      <c r="O186" s="491"/>
      <c r="P186" s="491"/>
      <c r="Q186" s="491"/>
      <c r="R186" s="491"/>
    </row>
    <row r="187" ht="16.5" customHeight="1" spans="1:18">
      <c r="A187" s="523"/>
      <c r="B187" s="523"/>
      <c r="C187" s="491"/>
      <c r="D187" s="491"/>
      <c r="E187" s="491"/>
      <c r="F187" s="491"/>
      <c r="G187" s="491"/>
      <c r="H187" s="491"/>
      <c r="I187" s="491"/>
      <c r="J187" s="491"/>
      <c r="K187" s="491"/>
      <c r="L187" s="491"/>
      <c r="M187" s="491"/>
      <c r="N187" s="491"/>
      <c r="O187" s="491"/>
      <c r="P187" s="491"/>
      <c r="Q187" s="491"/>
      <c r="R187" s="491"/>
    </row>
    <row r="188" ht="16.5" customHeight="1" spans="1:18">
      <c r="A188" s="523"/>
      <c r="B188" s="523"/>
      <c r="C188" s="491"/>
      <c r="D188" s="491"/>
      <c r="E188" s="491"/>
      <c r="F188" s="491"/>
      <c r="G188" s="491"/>
      <c r="H188" s="491"/>
      <c r="I188" s="491"/>
      <c r="J188" s="491"/>
      <c r="K188" s="491"/>
      <c r="L188" s="491"/>
      <c r="M188" s="491"/>
      <c r="N188" s="491"/>
      <c r="O188" s="491"/>
      <c r="P188" s="491"/>
      <c r="Q188" s="491"/>
      <c r="R188" s="491"/>
    </row>
    <row r="189" ht="16.5" customHeight="1" spans="1:18">
      <c r="A189" s="523"/>
      <c r="B189" s="523"/>
      <c r="C189" s="491"/>
      <c r="D189" s="491"/>
      <c r="E189" s="491"/>
      <c r="F189" s="491"/>
      <c r="G189" s="491"/>
      <c r="H189" s="491"/>
      <c r="I189" s="491"/>
      <c r="J189" s="491"/>
      <c r="K189" s="491"/>
      <c r="L189" s="491"/>
      <c r="M189" s="491"/>
      <c r="N189" s="491"/>
      <c r="O189" s="491"/>
      <c r="P189" s="491"/>
      <c r="Q189" s="491"/>
      <c r="R189" s="491"/>
    </row>
    <row r="190" ht="16.5" customHeight="1" spans="1:18">
      <c r="A190" s="523"/>
      <c r="B190" s="523"/>
      <c r="C190" s="491"/>
      <c r="D190" s="491"/>
      <c r="E190" s="491"/>
      <c r="F190" s="491"/>
      <c r="G190" s="491"/>
      <c r="H190" s="491"/>
      <c r="I190" s="491"/>
      <c r="J190" s="491"/>
      <c r="K190" s="491"/>
      <c r="L190" s="491"/>
      <c r="M190" s="491"/>
      <c r="N190" s="491"/>
      <c r="O190" s="491"/>
      <c r="P190" s="491"/>
      <c r="Q190" s="491"/>
      <c r="R190" s="491"/>
    </row>
    <row r="191" ht="16.5" customHeight="1" spans="1:18">
      <c r="A191" s="523"/>
      <c r="B191" s="523"/>
      <c r="C191" s="491"/>
      <c r="D191" s="491"/>
      <c r="E191" s="491"/>
      <c r="F191" s="491"/>
      <c r="G191" s="491"/>
      <c r="H191" s="491"/>
      <c r="I191" s="491"/>
      <c r="J191" s="491"/>
      <c r="K191" s="491"/>
      <c r="L191" s="491"/>
      <c r="M191" s="491"/>
      <c r="N191" s="491"/>
      <c r="O191" s="491"/>
      <c r="P191" s="491"/>
      <c r="Q191" s="491"/>
      <c r="R191" s="491"/>
    </row>
    <row r="192" ht="16.5" customHeight="1" spans="1:18">
      <c r="A192" s="523"/>
      <c r="B192" s="523"/>
      <c r="C192" s="491"/>
      <c r="D192" s="491"/>
      <c r="E192" s="491"/>
      <c r="F192" s="491"/>
      <c r="G192" s="491"/>
      <c r="H192" s="491"/>
      <c r="I192" s="491"/>
      <c r="J192" s="491"/>
      <c r="K192" s="491"/>
      <c r="L192" s="491"/>
      <c r="M192" s="491"/>
      <c r="N192" s="491"/>
      <c r="O192" s="491"/>
      <c r="P192" s="491"/>
      <c r="Q192" s="491"/>
      <c r="R192" s="491"/>
    </row>
    <row r="193" ht="16.5" customHeight="1" spans="1:18">
      <c r="A193" s="523"/>
      <c r="B193" s="523"/>
      <c r="C193" s="491"/>
      <c r="D193" s="491"/>
      <c r="E193" s="491"/>
      <c r="F193" s="491"/>
      <c r="G193" s="491"/>
      <c r="H193" s="491"/>
      <c r="I193" s="491"/>
      <c r="J193" s="491"/>
      <c r="K193" s="491"/>
      <c r="L193" s="491"/>
      <c r="M193" s="491"/>
      <c r="N193" s="491"/>
      <c r="O193" s="491"/>
      <c r="P193" s="491"/>
      <c r="Q193" s="491"/>
      <c r="R193" s="491"/>
    </row>
    <row r="194" ht="16.5" customHeight="1" spans="1:18">
      <c r="A194" s="523"/>
      <c r="B194" s="523"/>
      <c r="C194" s="491"/>
      <c r="D194" s="491"/>
      <c r="E194" s="491"/>
      <c r="F194" s="491"/>
      <c r="G194" s="491"/>
      <c r="H194" s="491"/>
      <c r="I194" s="491"/>
      <c r="J194" s="491"/>
      <c r="K194" s="491"/>
      <c r="L194" s="491"/>
      <c r="M194" s="491"/>
      <c r="N194" s="491"/>
      <c r="O194" s="491"/>
      <c r="P194" s="491"/>
      <c r="Q194" s="491"/>
      <c r="R194" s="491"/>
    </row>
    <row r="195" ht="16.5" customHeight="1" spans="1:18">
      <c r="A195" s="523"/>
      <c r="B195" s="523"/>
      <c r="C195" s="491"/>
      <c r="D195" s="491"/>
      <c r="E195" s="491"/>
      <c r="F195" s="491"/>
      <c r="G195" s="491"/>
      <c r="H195" s="491"/>
      <c r="I195" s="491"/>
      <c r="J195" s="491"/>
      <c r="K195" s="491"/>
      <c r="L195" s="491"/>
      <c r="M195" s="491"/>
      <c r="N195" s="491"/>
      <c r="O195" s="491"/>
      <c r="P195" s="491"/>
      <c r="Q195" s="491"/>
      <c r="R195" s="491"/>
    </row>
    <row r="196" ht="16.5" customHeight="1" spans="1:18">
      <c r="A196" s="523"/>
      <c r="B196" s="523"/>
      <c r="C196" s="491"/>
      <c r="D196" s="491"/>
      <c r="E196" s="491"/>
      <c r="F196" s="491"/>
      <c r="G196" s="491"/>
      <c r="H196" s="491"/>
      <c r="I196" s="491"/>
      <c r="J196" s="491"/>
      <c r="K196" s="491"/>
      <c r="L196" s="491"/>
      <c r="M196" s="491"/>
      <c r="N196" s="491"/>
      <c r="O196" s="491"/>
      <c r="P196" s="491"/>
      <c r="Q196" s="491"/>
      <c r="R196" s="491"/>
    </row>
    <row r="197" ht="16.5" customHeight="1" spans="1:18">
      <c r="A197" s="523"/>
      <c r="B197" s="523"/>
      <c r="C197" s="491"/>
      <c r="D197" s="491"/>
      <c r="E197" s="491"/>
      <c r="F197" s="491"/>
      <c r="G197" s="491"/>
      <c r="H197" s="491"/>
      <c r="I197" s="491"/>
      <c r="J197" s="491"/>
      <c r="K197" s="491"/>
      <c r="L197" s="491"/>
      <c r="M197" s="491"/>
      <c r="N197" s="491"/>
      <c r="O197" s="491"/>
      <c r="P197" s="491"/>
      <c r="Q197" s="491"/>
      <c r="R197" s="491"/>
    </row>
    <row r="198" ht="16.5" customHeight="1" spans="1:18">
      <c r="A198" s="523"/>
      <c r="B198" s="523"/>
      <c r="C198" s="491"/>
      <c r="D198" s="491"/>
      <c r="E198" s="491"/>
      <c r="F198" s="491"/>
      <c r="G198" s="491"/>
      <c r="H198" s="491"/>
      <c r="I198" s="491"/>
      <c r="J198" s="491"/>
      <c r="K198" s="491"/>
      <c r="L198" s="491"/>
      <c r="M198" s="491"/>
      <c r="N198" s="491"/>
      <c r="O198" s="491"/>
      <c r="P198" s="491"/>
      <c r="Q198" s="491"/>
      <c r="R198" s="491"/>
    </row>
    <row r="199" ht="16.5" customHeight="1" spans="1:18">
      <c r="A199" s="523"/>
      <c r="B199" s="523"/>
      <c r="C199" s="491"/>
      <c r="D199" s="491"/>
      <c r="E199" s="491"/>
      <c r="F199" s="491"/>
      <c r="G199" s="491"/>
      <c r="H199" s="491"/>
      <c r="I199" s="491"/>
      <c r="J199" s="491"/>
      <c r="K199" s="491"/>
      <c r="L199" s="491"/>
      <c r="M199" s="491"/>
      <c r="N199" s="491"/>
      <c r="O199" s="491"/>
      <c r="P199" s="491"/>
      <c r="Q199" s="491"/>
      <c r="R199" s="491"/>
    </row>
    <row r="200" ht="16.5" customHeight="1" spans="1:18">
      <c r="A200" s="523"/>
      <c r="B200" s="523"/>
      <c r="C200" s="491"/>
      <c r="D200" s="491"/>
      <c r="E200" s="491"/>
      <c r="F200" s="491"/>
      <c r="G200" s="491"/>
      <c r="H200" s="491"/>
      <c r="I200" s="491"/>
      <c r="J200" s="491"/>
      <c r="K200" s="491"/>
      <c r="L200" s="491"/>
      <c r="M200" s="491"/>
      <c r="N200" s="491"/>
      <c r="O200" s="491"/>
      <c r="P200" s="491"/>
      <c r="Q200" s="491"/>
      <c r="R200" s="491"/>
    </row>
    <row r="201" ht="16.5" customHeight="1" spans="1:18">
      <c r="A201" s="523"/>
      <c r="B201" s="523"/>
      <c r="C201" s="491"/>
      <c r="D201" s="491"/>
      <c r="E201" s="491"/>
      <c r="F201" s="491"/>
      <c r="G201" s="491"/>
      <c r="H201" s="491"/>
      <c r="I201" s="491"/>
      <c r="J201" s="491"/>
      <c r="K201" s="491"/>
      <c r="L201" s="491"/>
      <c r="M201" s="491"/>
      <c r="N201" s="491"/>
      <c r="O201" s="491"/>
      <c r="P201" s="491"/>
      <c r="Q201" s="491"/>
      <c r="R201" s="491"/>
    </row>
    <row r="202" ht="16.5" customHeight="1" spans="1:18">
      <c r="A202" s="523"/>
      <c r="B202" s="523"/>
      <c r="C202" s="491"/>
      <c r="D202" s="491"/>
      <c r="E202" s="491"/>
      <c r="F202" s="491"/>
      <c r="G202" s="491"/>
      <c r="H202" s="491"/>
      <c r="I202" s="491"/>
      <c r="J202" s="491"/>
      <c r="K202" s="491"/>
      <c r="L202" s="491"/>
      <c r="M202" s="491"/>
      <c r="N202" s="491"/>
      <c r="O202" s="491"/>
      <c r="P202" s="491"/>
      <c r="Q202" s="491"/>
      <c r="R202" s="491"/>
    </row>
    <row r="203" ht="16.5" customHeight="1" spans="1:18">
      <c r="A203" s="523"/>
      <c r="B203" s="523"/>
      <c r="C203" s="491"/>
      <c r="D203" s="491"/>
      <c r="E203" s="491"/>
      <c r="F203" s="491"/>
      <c r="G203" s="491"/>
      <c r="H203" s="491"/>
      <c r="I203" s="491"/>
      <c r="J203" s="491"/>
      <c r="K203" s="491"/>
      <c r="L203" s="491"/>
      <c r="M203" s="491"/>
      <c r="N203" s="491"/>
      <c r="O203" s="491"/>
      <c r="P203" s="491"/>
      <c r="Q203" s="491"/>
      <c r="R203" s="491"/>
    </row>
    <row r="204" ht="16.5" customHeight="1" spans="1:18">
      <c r="A204" s="523"/>
      <c r="B204" s="523"/>
      <c r="C204" s="491"/>
      <c r="D204" s="491"/>
      <c r="E204" s="491"/>
      <c r="F204" s="491"/>
      <c r="G204" s="491"/>
      <c r="H204" s="491"/>
      <c r="I204" s="491"/>
      <c r="J204" s="491"/>
      <c r="K204" s="491"/>
      <c r="L204" s="491"/>
      <c r="M204" s="491"/>
      <c r="N204" s="491"/>
      <c r="O204" s="491"/>
      <c r="P204" s="491"/>
      <c r="Q204" s="491"/>
      <c r="R204" s="491"/>
    </row>
    <row r="205" ht="16.5" customHeight="1" spans="1:18">
      <c r="A205" s="523"/>
      <c r="B205" s="523"/>
      <c r="C205" s="491"/>
      <c r="D205" s="491"/>
      <c r="E205" s="491"/>
      <c r="F205" s="491"/>
      <c r="G205" s="491"/>
      <c r="H205" s="491"/>
      <c r="I205" s="491"/>
      <c r="J205" s="491"/>
      <c r="K205" s="491"/>
      <c r="L205" s="491"/>
      <c r="M205" s="491"/>
      <c r="N205" s="491"/>
      <c r="O205" s="491"/>
      <c r="P205" s="491"/>
      <c r="Q205" s="491"/>
      <c r="R205" s="491"/>
    </row>
    <row r="206" ht="16.5" customHeight="1" spans="1:18">
      <c r="A206" s="523"/>
      <c r="B206" s="523"/>
      <c r="C206" s="491"/>
      <c r="D206" s="491"/>
      <c r="E206" s="491"/>
      <c r="F206" s="491"/>
      <c r="G206" s="491"/>
      <c r="H206" s="491"/>
      <c r="I206" s="491"/>
      <c r="J206" s="491"/>
      <c r="K206" s="491"/>
      <c r="L206" s="491"/>
      <c r="M206" s="491"/>
      <c r="N206" s="491"/>
      <c r="O206" s="491"/>
      <c r="P206" s="491"/>
      <c r="Q206" s="491"/>
      <c r="R206" s="491"/>
    </row>
    <row r="207" ht="16.5" customHeight="1" spans="1:18">
      <c r="A207" s="523"/>
      <c r="B207" s="523"/>
      <c r="C207" s="491"/>
      <c r="D207" s="491"/>
      <c r="E207" s="491"/>
      <c r="F207" s="491"/>
      <c r="G207" s="491"/>
      <c r="H207" s="491"/>
      <c r="I207" s="491"/>
      <c r="J207" s="491"/>
      <c r="K207" s="491"/>
      <c r="L207" s="491"/>
      <c r="M207" s="491"/>
      <c r="N207" s="491"/>
      <c r="O207" s="491"/>
      <c r="P207" s="491"/>
      <c r="Q207" s="491"/>
      <c r="R207" s="491"/>
    </row>
    <row r="208" ht="16.5" customHeight="1" spans="1:18">
      <c r="A208" s="523"/>
      <c r="B208" s="523"/>
      <c r="C208" s="491"/>
      <c r="D208" s="491"/>
      <c r="E208" s="491"/>
      <c r="F208" s="491"/>
      <c r="G208" s="491"/>
      <c r="H208" s="491"/>
      <c r="I208" s="491"/>
      <c r="J208" s="491"/>
      <c r="K208" s="491"/>
      <c r="L208" s="491"/>
      <c r="M208" s="491"/>
      <c r="N208" s="491"/>
      <c r="O208" s="491"/>
      <c r="P208" s="491"/>
      <c r="Q208" s="491"/>
      <c r="R208" s="491"/>
    </row>
    <row r="209" ht="16.5" customHeight="1" spans="1:18">
      <c r="A209" s="523"/>
      <c r="B209" s="523"/>
      <c r="C209" s="491"/>
      <c r="D209" s="491"/>
      <c r="E209" s="491"/>
      <c r="F209" s="491"/>
      <c r="G209" s="491"/>
      <c r="H209" s="491"/>
      <c r="I209" s="491"/>
      <c r="J209" s="491"/>
      <c r="K209" s="491"/>
      <c r="L209" s="491"/>
      <c r="M209" s="491"/>
      <c r="N209" s="491"/>
      <c r="O209" s="491"/>
      <c r="P209" s="491"/>
      <c r="Q209" s="491"/>
      <c r="R209" s="491"/>
    </row>
    <row r="210" ht="16.5" customHeight="1" spans="1:18">
      <c r="A210" s="523"/>
      <c r="B210" s="523"/>
      <c r="C210" s="491"/>
      <c r="D210" s="491"/>
      <c r="E210" s="491"/>
      <c r="F210" s="491"/>
      <c r="G210" s="491"/>
      <c r="H210" s="491"/>
      <c r="I210" s="491"/>
      <c r="J210" s="491"/>
      <c r="K210" s="491"/>
      <c r="L210" s="491"/>
      <c r="M210" s="491"/>
      <c r="N210" s="491"/>
      <c r="O210" s="491"/>
      <c r="P210" s="491"/>
      <c r="Q210" s="491"/>
      <c r="R210" s="491"/>
    </row>
    <row r="211" ht="16.5" customHeight="1" spans="1:18">
      <c r="A211" s="523"/>
      <c r="B211" s="523"/>
      <c r="C211" s="491"/>
      <c r="D211" s="491"/>
      <c r="E211" s="491"/>
      <c r="F211" s="491"/>
      <c r="G211" s="491"/>
      <c r="H211" s="491"/>
      <c r="I211" s="491"/>
      <c r="J211" s="491"/>
      <c r="K211" s="491"/>
      <c r="L211" s="491"/>
      <c r="M211" s="491"/>
      <c r="N211" s="491"/>
      <c r="O211" s="491"/>
      <c r="P211" s="491"/>
      <c r="Q211" s="491"/>
      <c r="R211" s="491"/>
    </row>
    <row r="212" ht="16.5" customHeight="1" spans="1:18">
      <c r="A212" s="523"/>
      <c r="B212" s="523"/>
      <c r="C212" s="491"/>
      <c r="D212" s="491"/>
      <c r="E212" s="491"/>
      <c r="F212" s="491"/>
      <c r="G212" s="491"/>
      <c r="H212" s="491"/>
      <c r="I212" s="491"/>
      <c r="J212" s="491"/>
      <c r="K212" s="491"/>
      <c r="L212" s="491"/>
      <c r="M212" s="491"/>
      <c r="N212" s="491"/>
      <c r="O212" s="491"/>
      <c r="P212" s="491"/>
      <c r="Q212" s="491"/>
      <c r="R212" s="491"/>
    </row>
    <row r="213" ht="16.5" customHeight="1" spans="1:18">
      <c r="A213" s="523"/>
      <c r="B213" s="523"/>
      <c r="C213" s="491"/>
      <c r="D213" s="491"/>
      <c r="E213" s="491"/>
      <c r="F213" s="491"/>
      <c r="G213" s="491"/>
      <c r="H213" s="491"/>
      <c r="I213" s="491"/>
      <c r="J213" s="491"/>
      <c r="K213" s="491"/>
      <c r="L213" s="491"/>
      <c r="M213" s="491"/>
      <c r="N213" s="491"/>
      <c r="O213" s="491"/>
      <c r="P213" s="491"/>
      <c r="Q213" s="491"/>
      <c r="R213" s="491"/>
    </row>
    <row r="214" ht="16.5" customHeight="1" spans="1:18">
      <c r="A214" s="523"/>
      <c r="B214" s="523"/>
      <c r="C214" s="491"/>
      <c r="D214" s="491"/>
      <c r="E214" s="491"/>
      <c r="F214" s="491"/>
      <c r="G214" s="491"/>
      <c r="H214" s="491"/>
      <c r="I214" s="491"/>
      <c r="J214" s="491"/>
      <c r="K214" s="491"/>
      <c r="L214" s="491"/>
      <c r="M214" s="491"/>
      <c r="N214" s="491"/>
      <c r="O214" s="491"/>
      <c r="P214" s="491"/>
      <c r="Q214" s="491"/>
      <c r="R214" s="491"/>
    </row>
    <row r="215" ht="16.5" customHeight="1" spans="1:18">
      <c r="A215" s="523"/>
      <c r="B215" s="523"/>
      <c r="C215" s="491"/>
      <c r="D215" s="491"/>
      <c r="E215" s="491"/>
      <c r="F215" s="491"/>
      <c r="G215" s="491"/>
      <c r="H215" s="491"/>
      <c r="I215" s="491"/>
      <c r="J215" s="491"/>
      <c r="K215" s="491"/>
      <c r="L215" s="491"/>
      <c r="M215" s="491"/>
      <c r="N215" s="491"/>
      <c r="O215" s="491"/>
      <c r="P215" s="491"/>
      <c r="Q215" s="491"/>
      <c r="R215" s="491"/>
    </row>
    <row r="216" ht="16.5" customHeight="1" spans="1:18">
      <c r="A216" s="523"/>
      <c r="B216" s="523"/>
      <c r="C216" s="491"/>
      <c r="D216" s="491"/>
      <c r="E216" s="491"/>
      <c r="F216" s="491"/>
      <c r="G216" s="491"/>
      <c r="H216" s="491"/>
      <c r="I216" s="491"/>
      <c r="J216" s="491"/>
      <c r="K216" s="491"/>
      <c r="L216" s="491"/>
      <c r="M216" s="491"/>
      <c r="N216" s="491"/>
      <c r="O216" s="491"/>
      <c r="P216" s="491"/>
      <c r="Q216" s="491"/>
      <c r="R216" s="491"/>
    </row>
    <row r="217" ht="16.5" customHeight="1" spans="1:18">
      <c r="A217" s="523"/>
      <c r="B217" s="523"/>
      <c r="C217" s="491"/>
      <c r="D217" s="491"/>
      <c r="E217" s="491"/>
      <c r="F217" s="491"/>
      <c r="G217" s="491"/>
      <c r="H217" s="491"/>
      <c r="I217" s="491"/>
      <c r="J217" s="491"/>
      <c r="K217" s="491"/>
      <c r="L217" s="491"/>
      <c r="M217" s="491"/>
      <c r="N217" s="491"/>
      <c r="O217" s="491"/>
      <c r="P217" s="491"/>
      <c r="Q217" s="491"/>
      <c r="R217" s="491"/>
    </row>
    <row r="218" ht="16.5" customHeight="1" spans="1:18">
      <c r="A218" s="523"/>
      <c r="B218" s="523"/>
      <c r="C218" s="491"/>
      <c r="D218" s="491"/>
      <c r="E218" s="491"/>
      <c r="F218" s="491"/>
      <c r="G218" s="491"/>
      <c r="H218" s="491"/>
      <c r="I218" s="491"/>
      <c r="J218" s="491"/>
      <c r="K218" s="491"/>
      <c r="L218" s="491"/>
      <c r="M218" s="491"/>
      <c r="N218" s="491"/>
      <c r="O218" s="491"/>
      <c r="P218" s="491"/>
      <c r="Q218" s="491"/>
      <c r="R218" s="491"/>
    </row>
    <row r="219" ht="16.5" customHeight="1" spans="1:18">
      <c r="A219" s="523"/>
      <c r="B219" s="523"/>
      <c r="C219" s="491"/>
      <c r="D219" s="491"/>
      <c r="E219" s="491"/>
      <c r="F219" s="491"/>
      <c r="G219" s="491"/>
      <c r="H219" s="491"/>
      <c r="I219" s="491"/>
      <c r="J219" s="491"/>
      <c r="K219" s="491"/>
      <c r="L219" s="491"/>
      <c r="M219" s="491"/>
      <c r="N219" s="491"/>
      <c r="O219" s="491"/>
      <c r="P219" s="491"/>
      <c r="Q219" s="491"/>
      <c r="R219" s="491"/>
    </row>
    <row r="220" ht="16.5" customHeight="1" spans="1:18">
      <c r="A220" s="523"/>
      <c r="B220" s="523"/>
      <c r="C220" s="491"/>
      <c r="D220" s="491"/>
      <c r="E220" s="491"/>
      <c r="F220" s="491"/>
      <c r="G220" s="491"/>
      <c r="H220" s="491"/>
      <c r="I220" s="491"/>
      <c r="J220" s="491"/>
      <c r="K220" s="491"/>
      <c r="L220" s="491"/>
      <c r="M220" s="491"/>
      <c r="N220" s="491"/>
      <c r="O220" s="491"/>
      <c r="P220" s="491"/>
      <c r="Q220" s="491"/>
      <c r="R220" s="491"/>
    </row>
    <row r="221" ht="16.5" customHeight="1" spans="1:18">
      <c r="A221" s="523"/>
      <c r="B221" s="523"/>
      <c r="C221" s="491"/>
      <c r="D221" s="491"/>
      <c r="E221" s="491"/>
      <c r="F221" s="491"/>
      <c r="G221" s="491"/>
      <c r="H221" s="491"/>
      <c r="I221" s="491"/>
      <c r="J221" s="491"/>
      <c r="K221" s="491"/>
      <c r="L221" s="491"/>
      <c r="M221" s="491"/>
      <c r="N221" s="491"/>
      <c r="O221" s="491"/>
      <c r="P221" s="491"/>
      <c r="Q221" s="491"/>
      <c r="R221" s="491"/>
    </row>
    <row r="222" ht="16.5" customHeight="1" spans="1:18">
      <c r="A222" s="523"/>
      <c r="B222" s="523"/>
      <c r="C222" s="491"/>
      <c r="D222" s="491"/>
      <c r="E222" s="491"/>
      <c r="F222" s="491"/>
      <c r="G222" s="491"/>
      <c r="H222" s="491"/>
      <c r="I222" s="491"/>
      <c r="J222" s="491"/>
      <c r="K222" s="491"/>
      <c r="L222" s="491"/>
      <c r="M222" s="491"/>
      <c r="N222" s="491"/>
      <c r="O222" s="491"/>
      <c r="P222" s="491"/>
      <c r="Q222" s="491"/>
      <c r="R222" s="491"/>
    </row>
    <row r="223" ht="16.5" customHeight="1" spans="1:18">
      <c r="A223" s="523"/>
      <c r="B223" s="523"/>
      <c r="C223" s="491"/>
      <c r="D223" s="491"/>
      <c r="E223" s="491"/>
      <c r="F223" s="491"/>
      <c r="G223" s="491"/>
      <c r="H223" s="491"/>
      <c r="I223" s="491"/>
      <c r="J223" s="491"/>
      <c r="K223" s="491"/>
      <c r="L223" s="491"/>
      <c r="M223" s="491"/>
      <c r="N223" s="491"/>
      <c r="O223" s="491"/>
      <c r="P223" s="491"/>
      <c r="Q223" s="491"/>
      <c r="R223" s="491"/>
    </row>
    <row r="224" ht="16.5" customHeight="1" spans="1:18">
      <c r="A224" s="523"/>
      <c r="B224" s="523"/>
      <c r="C224" s="491"/>
      <c r="D224" s="491"/>
      <c r="E224" s="491"/>
      <c r="F224" s="491"/>
      <c r="G224" s="491"/>
      <c r="H224" s="491"/>
      <c r="I224" s="491"/>
      <c r="J224" s="491"/>
      <c r="K224" s="491"/>
      <c r="L224" s="491"/>
      <c r="M224" s="491"/>
      <c r="N224" s="491"/>
      <c r="O224" s="491"/>
      <c r="P224" s="491"/>
      <c r="Q224" s="491"/>
      <c r="R224" s="491"/>
    </row>
    <row r="225" ht="16.5" customHeight="1" spans="1:18">
      <c r="A225" s="523"/>
      <c r="B225" s="523"/>
      <c r="C225" s="491"/>
      <c r="D225" s="491"/>
      <c r="E225" s="491"/>
      <c r="F225" s="491"/>
      <c r="G225" s="491"/>
      <c r="H225" s="491"/>
      <c r="I225" s="491"/>
      <c r="J225" s="491"/>
      <c r="K225" s="491"/>
      <c r="L225" s="491"/>
      <c r="M225" s="491"/>
      <c r="N225" s="491"/>
      <c r="O225" s="491"/>
      <c r="P225" s="491"/>
      <c r="Q225" s="491"/>
      <c r="R225" s="491"/>
    </row>
    <row r="226" ht="16.5" customHeight="1" spans="1:18">
      <c r="A226" s="523"/>
      <c r="B226" s="523"/>
      <c r="C226" s="491"/>
      <c r="D226" s="491"/>
      <c r="E226" s="491"/>
      <c r="F226" s="491"/>
      <c r="G226" s="491"/>
      <c r="H226" s="491"/>
      <c r="I226" s="491"/>
      <c r="J226" s="491"/>
      <c r="K226" s="491"/>
      <c r="L226" s="491"/>
      <c r="M226" s="491"/>
      <c r="N226" s="491"/>
      <c r="O226" s="491"/>
      <c r="P226" s="491"/>
      <c r="Q226" s="491"/>
      <c r="R226" s="491"/>
    </row>
    <row r="227" ht="16.5" customHeight="1" spans="1:18">
      <c r="A227" s="523"/>
      <c r="B227" s="523"/>
      <c r="C227" s="491"/>
      <c r="D227" s="491"/>
      <c r="E227" s="491"/>
      <c r="F227" s="491"/>
      <c r="G227" s="491"/>
      <c r="H227" s="491"/>
      <c r="I227" s="491"/>
      <c r="J227" s="491"/>
      <c r="K227" s="491"/>
      <c r="L227" s="491"/>
      <c r="M227" s="491"/>
      <c r="N227" s="491"/>
      <c r="O227" s="491"/>
      <c r="P227" s="491"/>
      <c r="Q227" s="491"/>
      <c r="R227" s="491"/>
    </row>
    <row r="228" ht="16.5" customHeight="1" spans="1:18">
      <c r="A228" s="523"/>
      <c r="B228" s="523"/>
      <c r="C228" s="491"/>
      <c r="D228" s="491"/>
      <c r="E228" s="491"/>
      <c r="F228" s="491"/>
      <c r="G228" s="491"/>
      <c r="H228" s="491"/>
      <c r="I228" s="491"/>
      <c r="J228" s="491"/>
      <c r="K228" s="491"/>
      <c r="L228" s="491"/>
      <c r="M228" s="491"/>
      <c r="N228" s="491"/>
      <c r="O228" s="491"/>
      <c r="P228" s="491"/>
      <c r="Q228" s="491"/>
      <c r="R228" s="491"/>
    </row>
    <row r="229" ht="16.5" customHeight="1" spans="1:18">
      <c r="A229" s="523"/>
      <c r="B229" s="523"/>
      <c r="C229" s="491"/>
      <c r="D229" s="491"/>
      <c r="E229" s="491"/>
      <c r="F229" s="491"/>
      <c r="G229" s="491"/>
      <c r="H229" s="491"/>
      <c r="I229" s="491"/>
      <c r="J229" s="491"/>
      <c r="K229" s="491"/>
      <c r="L229" s="491"/>
      <c r="M229" s="491"/>
      <c r="N229" s="491"/>
      <c r="O229" s="491"/>
      <c r="P229" s="491"/>
      <c r="Q229" s="491"/>
      <c r="R229" s="491"/>
    </row>
    <row r="230" ht="16.5" customHeight="1" spans="1:18">
      <c r="A230" s="523"/>
      <c r="B230" s="523"/>
      <c r="C230" s="491"/>
      <c r="D230" s="491"/>
      <c r="E230" s="491"/>
      <c r="F230" s="491"/>
      <c r="G230" s="491"/>
      <c r="H230" s="491"/>
      <c r="I230" s="491"/>
      <c r="J230" s="491"/>
      <c r="K230" s="491"/>
      <c r="L230" s="491"/>
      <c r="M230" s="491"/>
      <c r="N230" s="491"/>
      <c r="O230" s="491"/>
      <c r="P230" s="491"/>
      <c r="Q230" s="491"/>
      <c r="R230" s="491"/>
    </row>
    <row r="231" ht="16.5" customHeight="1" spans="1:18">
      <c r="A231" s="523"/>
      <c r="B231" s="523"/>
      <c r="C231" s="491"/>
      <c r="D231" s="491"/>
      <c r="E231" s="491"/>
      <c r="F231" s="491"/>
      <c r="G231" s="491"/>
      <c r="H231" s="491"/>
      <c r="I231" s="491"/>
      <c r="J231" s="491"/>
      <c r="K231" s="491"/>
      <c r="L231" s="491"/>
      <c r="M231" s="491"/>
      <c r="N231" s="491"/>
      <c r="O231" s="491"/>
      <c r="P231" s="491"/>
      <c r="Q231" s="491"/>
      <c r="R231" s="491"/>
    </row>
    <row r="232" ht="16.5" customHeight="1" spans="1:18">
      <c r="A232" s="523"/>
      <c r="B232" s="523"/>
      <c r="C232" s="491"/>
      <c r="D232" s="491"/>
      <c r="E232" s="491"/>
      <c r="F232" s="491"/>
      <c r="G232" s="491"/>
      <c r="H232" s="491"/>
      <c r="I232" s="491"/>
      <c r="J232" s="491"/>
      <c r="K232" s="491"/>
      <c r="L232" s="491"/>
      <c r="M232" s="491"/>
      <c r="N232" s="491"/>
      <c r="O232" s="491"/>
      <c r="P232" s="491"/>
      <c r="Q232" s="491"/>
      <c r="R232" s="491"/>
    </row>
    <row r="233" ht="16.5" customHeight="1" spans="1:18">
      <c r="A233" s="523"/>
      <c r="B233" s="523"/>
      <c r="C233" s="491"/>
      <c r="D233" s="491"/>
      <c r="E233" s="491"/>
      <c r="F233" s="491"/>
      <c r="G233" s="491"/>
      <c r="H233" s="491"/>
      <c r="I233" s="491"/>
      <c r="J233" s="491"/>
      <c r="K233" s="491"/>
      <c r="L233" s="491"/>
      <c r="M233" s="491"/>
      <c r="N233" s="491"/>
      <c r="O233" s="491"/>
      <c r="P233" s="491"/>
      <c r="Q233" s="491"/>
      <c r="R233" s="491"/>
    </row>
    <row r="234" ht="16.5" customHeight="1" spans="1:18">
      <c r="A234" s="523"/>
      <c r="B234" s="523"/>
      <c r="C234" s="491"/>
      <c r="D234" s="491"/>
      <c r="E234" s="491"/>
      <c r="F234" s="491"/>
      <c r="G234" s="491"/>
      <c r="H234" s="491"/>
      <c r="I234" s="491"/>
      <c r="J234" s="491"/>
      <c r="K234" s="491"/>
      <c r="L234" s="491"/>
      <c r="M234" s="491"/>
      <c r="N234" s="491"/>
      <c r="O234" s="491"/>
      <c r="P234" s="491"/>
      <c r="Q234" s="491"/>
      <c r="R234" s="491"/>
    </row>
    <row r="235" ht="16.5" customHeight="1" spans="1:18">
      <c r="A235" s="523"/>
      <c r="B235" s="523"/>
      <c r="C235" s="491"/>
      <c r="D235" s="491"/>
      <c r="E235" s="491"/>
      <c r="F235" s="491"/>
      <c r="G235" s="491"/>
      <c r="H235" s="491"/>
      <c r="I235" s="491"/>
      <c r="J235" s="491"/>
      <c r="K235" s="491"/>
      <c r="L235" s="491"/>
      <c r="M235" s="491"/>
      <c r="N235" s="491"/>
      <c r="O235" s="491"/>
      <c r="P235" s="491"/>
      <c r="Q235" s="491"/>
      <c r="R235" s="491"/>
    </row>
    <row r="236" ht="16.5" customHeight="1" spans="1:18">
      <c r="A236" s="523"/>
      <c r="B236" s="523"/>
      <c r="C236" s="491"/>
      <c r="D236" s="491"/>
      <c r="E236" s="491"/>
      <c r="F236" s="491"/>
      <c r="G236" s="491"/>
      <c r="H236" s="491"/>
      <c r="I236" s="491"/>
      <c r="J236" s="491"/>
      <c r="K236" s="491"/>
      <c r="L236" s="491"/>
      <c r="M236" s="491"/>
      <c r="N236" s="491"/>
      <c r="O236" s="491"/>
      <c r="P236" s="491"/>
      <c r="Q236" s="491"/>
      <c r="R236" s="491"/>
    </row>
    <row r="237" ht="16.5" customHeight="1" spans="1:18">
      <c r="A237" s="523"/>
      <c r="B237" s="523"/>
      <c r="C237" s="491"/>
      <c r="D237" s="491"/>
      <c r="E237" s="491"/>
      <c r="F237" s="491"/>
      <c r="G237" s="491"/>
      <c r="H237" s="491"/>
      <c r="I237" s="491"/>
      <c r="J237" s="491"/>
      <c r="K237" s="491"/>
      <c r="L237" s="491"/>
      <c r="M237" s="491"/>
      <c r="N237" s="491"/>
      <c r="O237" s="491"/>
      <c r="P237" s="491"/>
      <c r="Q237" s="491"/>
      <c r="R237" s="491"/>
    </row>
    <row r="238" ht="16.5" customHeight="1" spans="1:18">
      <c r="A238" s="523"/>
      <c r="B238" s="523"/>
      <c r="C238" s="491"/>
      <c r="D238" s="491"/>
      <c r="E238" s="491"/>
      <c r="F238" s="491"/>
      <c r="G238" s="491"/>
      <c r="H238" s="491"/>
      <c r="I238" s="491"/>
      <c r="J238" s="491"/>
      <c r="K238" s="491"/>
      <c r="L238" s="491"/>
      <c r="M238" s="491"/>
      <c r="N238" s="491"/>
      <c r="O238" s="491"/>
      <c r="P238" s="491"/>
      <c r="Q238" s="491"/>
      <c r="R238" s="491"/>
    </row>
    <row r="239" ht="16.5" customHeight="1" spans="1:18">
      <c r="A239" s="523"/>
      <c r="B239" s="523"/>
      <c r="C239" s="491"/>
      <c r="D239" s="491"/>
      <c r="E239" s="491"/>
      <c r="F239" s="491"/>
      <c r="G239" s="491"/>
      <c r="H239" s="491"/>
      <c r="I239" s="491"/>
      <c r="J239" s="491"/>
      <c r="K239" s="491"/>
      <c r="L239" s="491"/>
      <c r="M239" s="491"/>
      <c r="N239" s="491"/>
      <c r="O239" s="491"/>
      <c r="P239" s="491"/>
      <c r="Q239" s="491"/>
      <c r="R239" s="491"/>
    </row>
    <row r="240" ht="16.5" customHeight="1" spans="1:18">
      <c r="A240" s="523"/>
      <c r="B240" s="523"/>
      <c r="C240" s="491"/>
      <c r="D240" s="491"/>
      <c r="E240" s="491"/>
      <c r="F240" s="491"/>
      <c r="G240" s="491"/>
      <c r="H240" s="491"/>
      <c r="I240" s="491"/>
      <c r="J240" s="491"/>
      <c r="K240" s="491"/>
      <c r="L240" s="491"/>
      <c r="M240" s="491"/>
      <c r="N240" s="491"/>
      <c r="O240" s="491"/>
      <c r="P240" s="491"/>
      <c r="Q240" s="491"/>
      <c r="R240" s="491"/>
    </row>
    <row r="241" ht="16.5" customHeight="1" spans="1:18">
      <c r="A241" s="523"/>
      <c r="B241" s="523"/>
      <c r="C241" s="491"/>
      <c r="D241" s="491"/>
      <c r="E241" s="491"/>
      <c r="F241" s="491"/>
      <c r="G241" s="491"/>
      <c r="H241" s="491"/>
      <c r="I241" s="491"/>
      <c r="J241" s="491"/>
      <c r="K241" s="491"/>
      <c r="L241" s="491"/>
      <c r="M241" s="491"/>
      <c r="N241" s="491"/>
      <c r="O241" s="491"/>
      <c r="P241" s="491"/>
      <c r="Q241" s="491"/>
      <c r="R241" s="491"/>
    </row>
    <row r="242" ht="16.5" customHeight="1" spans="1:18">
      <c r="A242" s="523"/>
      <c r="B242" s="523"/>
      <c r="C242" s="491"/>
      <c r="D242" s="491"/>
      <c r="E242" s="491"/>
      <c r="F242" s="491"/>
      <c r="G242" s="491"/>
      <c r="H242" s="491"/>
      <c r="I242" s="491"/>
      <c r="J242" s="491"/>
      <c r="K242" s="491"/>
      <c r="L242" s="491"/>
      <c r="M242" s="491"/>
      <c r="N242" s="491"/>
      <c r="O242" s="491"/>
      <c r="P242" s="491"/>
      <c r="Q242" s="491"/>
      <c r="R242" s="491"/>
    </row>
    <row r="243" ht="16.5" customHeight="1" spans="1:18">
      <c r="A243" s="523"/>
      <c r="B243" s="523"/>
      <c r="C243" s="491"/>
      <c r="D243" s="491"/>
      <c r="E243" s="491"/>
      <c r="F243" s="491"/>
      <c r="G243" s="491"/>
      <c r="H243" s="491"/>
      <c r="I243" s="491"/>
      <c r="J243" s="491"/>
      <c r="K243" s="491"/>
      <c r="L243" s="491"/>
      <c r="M243" s="491"/>
      <c r="N243" s="491"/>
      <c r="O243" s="491"/>
      <c r="P243" s="491"/>
      <c r="Q243" s="491"/>
      <c r="R243" s="491"/>
    </row>
    <row r="244" ht="16.5" customHeight="1" spans="1:18">
      <c r="A244" s="523"/>
      <c r="B244" s="523"/>
      <c r="C244" s="491"/>
      <c r="D244" s="491"/>
      <c r="E244" s="491"/>
      <c r="F244" s="491"/>
      <c r="G244" s="491"/>
      <c r="H244" s="491"/>
      <c r="I244" s="491"/>
      <c r="J244" s="491"/>
      <c r="K244" s="491"/>
      <c r="L244" s="491"/>
      <c r="M244" s="491"/>
      <c r="N244" s="491"/>
      <c r="O244" s="491"/>
      <c r="P244" s="491"/>
      <c r="Q244" s="491"/>
      <c r="R244" s="491"/>
    </row>
    <row r="245" ht="16.5" customHeight="1" spans="1:18">
      <c r="A245" s="523"/>
      <c r="B245" s="523"/>
      <c r="C245" s="491"/>
      <c r="D245" s="491"/>
      <c r="E245" s="491"/>
      <c r="F245" s="491"/>
      <c r="G245" s="491"/>
      <c r="H245" s="491"/>
      <c r="I245" s="491"/>
      <c r="J245" s="491"/>
      <c r="K245" s="491"/>
      <c r="L245" s="491"/>
      <c r="M245" s="491"/>
      <c r="N245" s="491"/>
      <c r="O245" s="491"/>
      <c r="P245" s="491"/>
      <c r="Q245" s="491"/>
      <c r="R245" s="491"/>
    </row>
    <row r="246" ht="16.5" customHeight="1" spans="1:18">
      <c r="A246" s="523"/>
      <c r="B246" s="523"/>
      <c r="C246" s="491"/>
      <c r="D246" s="491"/>
      <c r="E246" s="491"/>
      <c r="F246" s="491"/>
      <c r="G246" s="491"/>
      <c r="H246" s="491"/>
      <c r="I246" s="491"/>
      <c r="J246" s="491"/>
      <c r="K246" s="491"/>
      <c r="L246" s="491"/>
      <c r="M246" s="491"/>
      <c r="N246" s="491"/>
      <c r="O246" s="491"/>
      <c r="P246" s="491"/>
      <c r="Q246" s="491"/>
      <c r="R246" s="491"/>
    </row>
    <row r="247" ht="16.5" customHeight="1" spans="1:18">
      <c r="A247" s="523"/>
      <c r="B247" s="523"/>
      <c r="C247" s="491"/>
      <c r="D247" s="491"/>
      <c r="E247" s="491"/>
      <c r="F247" s="491"/>
      <c r="G247" s="491"/>
      <c r="H247" s="491"/>
      <c r="I247" s="491"/>
      <c r="J247" s="491"/>
      <c r="K247" s="491"/>
      <c r="L247" s="491"/>
      <c r="M247" s="491"/>
      <c r="N247" s="491"/>
      <c r="O247" s="491"/>
      <c r="P247" s="491"/>
      <c r="Q247" s="491"/>
      <c r="R247" s="491"/>
    </row>
    <row r="248" ht="16.5" customHeight="1" spans="1:18">
      <c r="A248" s="523"/>
      <c r="B248" s="523"/>
      <c r="C248" s="491"/>
      <c r="D248" s="491"/>
      <c r="E248" s="491"/>
      <c r="F248" s="491"/>
      <c r="G248" s="491"/>
      <c r="H248" s="491"/>
      <c r="I248" s="491"/>
      <c r="J248" s="491"/>
      <c r="K248" s="491"/>
      <c r="L248" s="491"/>
      <c r="M248" s="491"/>
      <c r="N248" s="491"/>
      <c r="O248" s="491"/>
      <c r="P248" s="491"/>
      <c r="Q248" s="491"/>
      <c r="R248" s="491"/>
    </row>
    <row r="249" ht="16.5" customHeight="1" spans="1:18">
      <c r="A249" s="523"/>
      <c r="B249" s="523"/>
      <c r="C249" s="491"/>
      <c r="D249" s="491"/>
      <c r="E249" s="491"/>
      <c r="F249" s="491"/>
      <c r="G249" s="491"/>
      <c r="H249" s="491"/>
      <c r="I249" s="491"/>
      <c r="J249" s="491"/>
      <c r="K249" s="491"/>
      <c r="L249" s="491"/>
      <c r="M249" s="491"/>
      <c r="N249" s="491"/>
      <c r="O249" s="491"/>
      <c r="P249" s="491"/>
      <c r="Q249" s="491"/>
      <c r="R249" s="491"/>
    </row>
    <row r="250" ht="16.5" customHeight="1" spans="1:18">
      <c r="A250" s="523"/>
      <c r="B250" s="523"/>
      <c r="C250" s="491"/>
      <c r="D250" s="491"/>
      <c r="E250" s="491"/>
      <c r="F250" s="491"/>
      <c r="G250" s="491"/>
      <c r="H250" s="491"/>
      <c r="I250" s="491"/>
      <c r="J250" s="491"/>
      <c r="K250" s="491"/>
      <c r="L250" s="491"/>
      <c r="M250" s="491"/>
      <c r="N250" s="491"/>
      <c r="O250" s="491"/>
      <c r="P250" s="491"/>
      <c r="Q250" s="491"/>
      <c r="R250" s="491"/>
    </row>
    <row r="251" ht="16.5" customHeight="1" spans="1:18">
      <c r="A251" s="523"/>
      <c r="B251" s="523"/>
      <c r="C251" s="491"/>
      <c r="D251" s="491"/>
      <c r="E251" s="491"/>
      <c r="F251" s="491"/>
      <c r="G251" s="491"/>
      <c r="H251" s="491"/>
      <c r="I251" s="491"/>
      <c r="J251" s="491"/>
      <c r="K251" s="491"/>
      <c r="L251" s="491"/>
      <c r="M251" s="491"/>
      <c r="N251" s="491"/>
      <c r="O251" s="491"/>
      <c r="P251" s="491"/>
      <c r="Q251" s="491"/>
      <c r="R251" s="491"/>
    </row>
    <row r="252" ht="16.5" customHeight="1" spans="1:18">
      <c r="A252" s="523"/>
      <c r="B252" s="523"/>
      <c r="C252" s="491"/>
      <c r="D252" s="491"/>
      <c r="E252" s="491"/>
      <c r="F252" s="491"/>
      <c r="G252" s="491"/>
      <c r="H252" s="491"/>
      <c r="I252" s="491"/>
      <c r="J252" s="491"/>
      <c r="K252" s="491"/>
      <c r="L252" s="491"/>
      <c r="M252" s="491"/>
      <c r="N252" s="491"/>
      <c r="O252" s="491"/>
      <c r="P252" s="491"/>
      <c r="Q252" s="491"/>
      <c r="R252" s="491"/>
    </row>
    <row r="253" ht="16.5" customHeight="1" spans="1:18">
      <c r="A253" s="523"/>
      <c r="B253" s="523"/>
      <c r="C253" s="491"/>
      <c r="D253" s="491"/>
      <c r="E253" s="491"/>
      <c r="F253" s="491"/>
      <c r="G253" s="491"/>
      <c r="H253" s="491"/>
      <c r="I253" s="491"/>
      <c r="J253" s="491"/>
      <c r="K253" s="491"/>
      <c r="L253" s="491"/>
      <c r="M253" s="491"/>
      <c r="N253" s="491"/>
      <c r="O253" s="491"/>
      <c r="P253" s="491"/>
      <c r="Q253" s="491"/>
      <c r="R253" s="491"/>
    </row>
    <row r="254" ht="16.5" customHeight="1" spans="1:18">
      <c r="A254" s="523"/>
      <c r="B254" s="523"/>
      <c r="C254" s="491"/>
      <c r="D254" s="491"/>
      <c r="E254" s="491"/>
      <c r="F254" s="491"/>
      <c r="G254" s="491"/>
      <c r="H254" s="491"/>
      <c r="I254" s="491"/>
      <c r="J254" s="491"/>
      <c r="K254" s="491"/>
      <c r="L254" s="491"/>
      <c r="M254" s="491"/>
      <c r="N254" s="491"/>
      <c r="O254" s="491"/>
      <c r="P254" s="491"/>
      <c r="Q254" s="491"/>
      <c r="R254" s="491"/>
    </row>
    <row r="255" ht="16.5" customHeight="1" spans="1:18">
      <c r="A255" s="523"/>
      <c r="B255" s="523"/>
      <c r="C255" s="491"/>
      <c r="D255" s="491"/>
      <c r="E255" s="491"/>
      <c r="F255" s="491"/>
      <c r="G255" s="491"/>
      <c r="H255" s="491"/>
      <c r="I255" s="491"/>
      <c r="J255" s="491"/>
      <c r="K255" s="491"/>
      <c r="L255" s="491"/>
      <c r="M255" s="491"/>
      <c r="N255" s="491"/>
      <c r="O255" s="491"/>
      <c r="P255" s="491"/>
      <c r="Q255" s="491"/>
      <c r="R255" s="491"/>
    </row>
    <row r="256" ht="16.5" customHeight="1" spans="1:18">
      <c r="A256" s="523"/>
      <c r="B256" s="523"/>
      <c r="C256" s="491"/>
      <c r="D256" s="491"/>
      <c r="E256" s="491"/>
      <c r="F256" s="491"/>
      <c r="G256" s="491"/>
      <c r="H256" s="491"/>
      <c r="I256" s="491"/>
      <c r="J256" s="491"/>
      <c r="K256" s="491"/>
      <c r="L256" s="491"/>
      <c r="M256" s="491"/>
      <c r="N256" s="491"/>
      <c r="O256" s="491"/>
      <c r="P256" s="491"/>
      <c r="Q256" s="491"/>
      <c r="R256" s="491"/>
    </row>
    <row r="257" ht="16.5" customHeight="1" spans="1:18">
      <c r="A257" s="523"/>
      <c r="B257" s="523"/>
      <c r="C257" s="491"/>
      <c r="D257" s="491"/>
      <c r="E257" s="491"/>
      <c r="F257" s="491"/>
      <c r="G257" s="491"/>
      <c r="H257" s="491"/>
      <c r="I257" s="491"/>
      <c r="J257" s="491"/>
      <c r="K257" s="491"/>
      <c r="L257" s="491"/>
      <c r="M257" s="491"/>
      <c r="N257" s="491"/>
      <c r="O257" s="491"/>
      <c r="P257" s="491"/>
      <c r="Q257" s="491"/>
      <c r="R257" s="491"/>
    </row>
    <row r="258" ht="16.5" customHeight="1" spans="1:18">
      <c r="A258" s="523"/>
      <c r="B258" s="523"/>
      <c r="C258" s="491"/>
      <c r="D258" s="491"/>
      <c r="E258" s="491"/>
      <c r="F258" s="491"/>
      <c r="G258" s="491"/>
      <c r="H258" s="491"/>
      <c r="I258" s="491"/>
      <c r="J258" s="491"/>
      <c r="K258" s="491"/>
      <c r="L258" s="491"/>
      <c r="M258" s="491"/>
      <c r="N258" s="491"/>
      <c r="O258" s="491"/>
      <c r="P258" s="491"/>
      <c r="Q258" s="491"/>
      <c r="R258" s="491"/>
    </row>
    <row r="259" ht="16.5" customHeight="1" spans="1:18">
      <c r="A259" s="523"/>
      <c r="B259" s="523"/>
      <c r="C259" s="491"/>
      <c r="D259" s="491"/>
      <c r="E259" s="491"/>
      <c r="F259" s="491"/>
      <c r="G259" s="491"/>
      <c r="H259" s="491"/>
      <c r="I259" s="491"/>
      <c r="J259" s="491"/>
      <c r="K259" s="491"/>
      <c r="L259" s="491"/>
      <c r="M259" s="491"/>
      <c r="N259" s="491"/>
      <c r="O259" s="491"/>
      <c r="P259" s="491"/>
      <c r="Q259" s="491"/>
      <c r="R259" s="491"/>
    </row>
    <row r="260" ht="16.5" customHeight="1" spans="1:18">
      <c r="A260" s="523"/>
      <c r="B260" s="523"/>
      <c r="C260" s="491"/>
      <c r="D260" s="491"/>
      <c r="E260" s="491"/>
      <c r="F260" s="491"/>
      <c r="G260" s="491"/>
      <c r="H260" s="491"/>
      <c r="I260" s="491"/>
      <c r="J260" s="491"/>
      <c r="K260" s="491"/>
      <c r="L260" s="491"/>
      <c r="M260" s="491"/>
      <c r="N260" s="491"/>
      <c r="O260" s="491"/>
      <c r="P260" s="491"/>
      <c r="Q260" s="491"/>
      <c r="R260" s="491"/>
    </row>
    <row r="261" ht="16.5" customHeight="1" spans="1:18">
      <c r="A261" s="523"/>
      <c r="B261" s="523"/>
      <c r="C261" s="491"/>
      <c r="D261" s="491"/>
      <c r="E261" s="491"/>
      <c r="F261" s="491"/>
      <c r="G261" s="491"/>
      <c r="H261" s="491"/>
      <c r="I261" s="491"/>
      <c r="J261" s="491"/>
      <c r="K261" s="491"/>
      <c r="L261" s="491"/>
      <c r="M261" s="491"/>
      <c r="N261" s="491"/>
      <c r="O261" s="491"/>
      <c r="P261" s="491"/>
      <c r="Q261" s="491"/>
      <c r="R261" s="491"/>
    </row>
    <row r="262" ht="16.5" customHeight="1" spans="1:18">
      <c r="A262" s="523"/>
      <c r="B262" s="523"/>
      <c r="C262" s="491"/>
      <c r="D262" s="491"/>
      <c r="E262" s="491"/>
      <c r="F262" s="491"/>
      <c r="G262" s="491"/>
      <c r="H262" s="491"/>
      <c r="I262" s="491"/>
      <c r="J262" s="491"/>
      <c r="K262" s="491"/>
      <c r="L262" s="491"/>
      <c r="M262" s="491"/>
      <c r="N262" s="491"/>
      <c r="O262" s="491"/>
      <c r="P262" s="491"/>
      <c r="Q262" s="491"/>
      <c r="R262" s="491"/>
    </row>
    <row r="263" ht="16.5" customHeight="1" spans="1:18">
      <c r="A263" s="523"/>
      <c r="B263" s="523"/>
      <c r="C263" s="491"/>
      <c r="D263" s="491"/>
      <c r="E263" s="491"/>
      <c r="F263" s="491"/>
      <c r="G263" s="491"/>
      <c r="H263" s="491"/>
      <c r="I263" s="491"/>
      <c r="J263" s="491"/>
      <c r="K263" s="491"/>
      <c r="L263" s="491"/>
      <c r="M263" s="491"/>
      <c r="N263" s="491"/>
      <c r="O263" s="491"/>
      <c r="P263" s="491"/>
      <c r="Q263" s="491"/>
      <c r="R263" s="491"/>
    </row>
    <row r="264" ht="16.5" customHeight="1" spans="1:18">
      <c r="A264" s="523"/>
      <c r="B264" s="523"/>
      <c r="C264" s="491"/>
      <c r="D264" s="491"/>
      <c r="E264" s="491"/>
      <c r="F264" s="491"/>
      <c r="G264" s="491"/>
      <c r="H264" s="491"/>
      <c r="I264" s="491"/>
      <c r="J264" s="491"/>
      <c r="K264" s="491"/>
      <c r="L264" s="491"/>
      <c r="M264" s="491"/>
      <c r="N264" s="491"/>
      <c r="O264" s="491"/>
      <c r="P264" s="491"/>
      <c r="Q264" s="491"/>
      <c r="R264" s="491"/>
    </row>
    <row r="265" ht="16.5" customHeight="1" spans="1:18">
      <c r="A265" s="523"/>
      <c r="B265" s="523"/>
      <c r="C265" s="491"/>
      <c r="D265" s="491"/>
      <c r="E265" s="491"/>
      <c r="F265" s="491"/>
      <c r="G265" s="491"/>
      <c r="H265" s="491"/>
      <c r="I265" s="491"/>
      <c r="J265" s="491"/>
      <c r="K265" s="491"/>
      <c r="L265" s="491"/>
      <c r="M265" s="491"/>
      <c r="N265" s="491"/>
      <c r="O265" s="491"/>
      <c r="P265" s="491"/>
      <c r="Q265" s="491"/>
      <c r="R265" s="491"/>
    </row>
    <row r="266" ht="16.5" customHeight="1" spans="1:18">
      <c r="A266" s="523"/>
      <c r="B266" s="523"/>
      <c r="C266" s="491"/>
      <c r="D266" s="491"/>
      <c r="E266" s="491"/>
      <c r="F266" s="491"/>
      <c r="G266" s="491"/>
      <c r="H266" s="491"/>
      <c r="I266" s="491"/>
      <c r="J266" s="491"/>
      <c r="K266" s="491"/>
      <c r="L266" s="491"/>
      <c r="M266" s="491"/>
      <c r="N266" s="491"/>
      <c r="O266" s="491"/>
      <c r="P266" s="491"/>
      <c r="Q266" s="491"/>
      <c r="R266" s="491"/>
    </row>
    <row r="267" ht="16.5" customHeight="1" spans="1:18">
      <c r="A267" s="523"/>
      <c r="B267" s="523"/>
      <c r="C267" s="491"/>
      <c r="D267" s="491"/>
      <c r="E267" s="491"/>
      <c r="F267" s="491"/>
      <c r="G267" s="491"/>
      <c r="H267" s="491"/>
      <c r="I267" s="491"/>
      <c r="J267" s="491"/>
      <c r="K267" s="491"/>
      <c r="L267" s="491"/>
      <c r="M267" s="491"/>
      <c r="N267" s="491"/>
      <c r="O267" s="491"/>
      <c r="P267" s="491"/>
      <c r="Q267" s="491"/>
      <c r="R267" s="491"/>
    </row>
    <row r="268" ht="16.5" customHeight="1" spans="1:18">
      <c r="A268" s="523"/>
      <c r="B268" s="523"/>
      <c r="C268" s="491"/>
      <c r="D268" s="491"/>
      <c r="E268" s="491"/>
      <c r="F268" s="491"/>
      <c r="G268" s="491"/>
      <c r="H268" s="491"/>
      <c r="I268" s="491"/>
      <c r="J268" s="491"/>
      <c r="K268" s="491"/>
      <c r="L268" s="491"/>
      <c r="M268" s="491"/>
      <c r="N268" s="491"/>
      <c r="O268" s="491"/>
      <c r="P268" s="491"/>
      <c r="Q268" s="491"/>
      <c r="R268" s="491"/>
    </row>
    <row r="269" ht="16.5" customHeight="1" spans="1:18">
      <c r="A269" s="523"/>
      <c r="B269" s="523"/>
      <c r="C269" s="491"/>
      <c r="D269" s="491"/>
      <c r="E269" s="491"/>
      <c r="F269" s="491"/>
      <c r="G269" s="491"/>
      <c r="H269" s="491"/>
      <c r="I269" s="491"/>
      <c r="J269" s="491"/>
      <c r="K269" s="491"/>
      <c r="L269" s="491"/>
      <c r="M269" s="491"/>
      <c r="N269" s="491"/>
      <c r="O269" s="491"/>
      <c r="P269" s="491"/>
      <c r="Q269" s="491"/>
      <c r="R269" s="491"/>
    </row>
    <row r="270" ht="16.5" customHeight="1" spans="1:18">
      <c r="A270" s="523"/>
      <c r="B270" s="523"/>
      <c r="C270" s="491"/>
      <c r="D270" s="491"/>
      <c r="E270" s="491"/>
      <c r="F270" s="491"/>
      <c r="G270" s="491"/>
      <c r="H270" s="491"/>
      <c r="I270" s="491"/>
      <c r="J270" s="491"/>
      <c r="K270" s="491"/>
      <c r="L270" s="491"/>
      <c r="M270" s="491"/>
      <c r="N270" s="491"/>
      <c r="O270" s="491"/>
      <c r="P270" s="491"/>
      <c r="Q270" s="491"/>
      <c r="R270" s="491"/>
    </row>
    <row r="271" ht="16.5" customHeight="1" spans="1:18">
      <c r="A271" s="523"/>
      <c r="B271" s="523"/>
      <c r="C271" s="491"/>
      <c r="D271" s="491"/>
      <c r="E271" s="491"/>
      <c r="F271" s="491"/>
      <c r="G271" s="491"/>
      <c r="H271" s="491"/>
      <c r="I271" s="491"/>
      <c r="J271" s="491"/>
      <c r="K271" s="491"/>
      <c r="L271" s="491"/>
      <c r="M271" s="491"/>
      <c r="N271" s="491"/>
      <c r="O271" s="491"/>
      <c r="P271" s="491"/>
      <c r="Q271" s="491"/>
      <c r="R271" s="491"/>
    </row>
    <row r="272" ht="16.5" customHeight="1" spans="1:18">
      <c r="A272" s="523"/>
      <c r="B272" s="523"/>
      <c r="C272" s="491"/>
      <c r="D272" s="491"/>
      <c r="E272" s="491"/>
      <c r="F272" s="491"/>
      <c r="G272" s="491"/>
      <c r="H272" s="491"/>
      <c r="I272" s="491"/>
      <c r="J272" s="491"/>
      <c r="K272" s="491"/>
      <c r="L272" s="491"/>
      <c r="M272" s="491"/>
      <c r="N272" s="491"/>
      <c r="O272" s="491"/>
      <c r="P272" s="491"/>
      <c r="Q272" s="491"/>
      <c r="R272" s="491"/>
    </row>
    <row r="273" ht="16.5" customHeight="1" spans="1:18">
      <c r="A273" s="523"/>
      <c r="B273" s="523"/>
      <c r="C273" s="491"/>
      <c r="D273" s="491"/>
      <c r="E273" s="491"/>
      <c r="F273" s="491"/>
      <c r="G273" s="491"/>
      <c r="H273" s="491"/>
      <c r="I273" s="491"/>
      <c r="J273" s="491"/>
      <c r="K273" s="491"/>
      <c r="L273" s="491"/>
      <c r="M273" s="491"/>
      <c r="N273" s="491"/>
      <c r="O273" s="491"/>
      <c r="P273" s="491"/>
      <c r="Q273" s="491"/>
      <c r="R273" s="491"/>
    </row>
    <row r="274" ht="16.5" customHeight="1" spans="1:18">
      <c r="A274" s="523"/>
      <c r="B274" s="523"/>
      <c r="C274" s="491"/>
      <c r="D274" s="491"/>
      <c r="E274" s="491"/>
      <c r="F274" s="491"/>
      <c r="G274" s="491"/>
      <c r="H274" s="491"/>
      <c r="I274" s="491"/>
      <c r="J274" s="491"/>
      <c r="K274" s="491"/>
      <c r="L274" s="491"/>
      <c r="M274" s="491"/>
      <c r="N274" s="491"/>
      <c r="O274" s="491"/>
      <c r="P274" s="491"/>
      <c r="Q274" s="491"/>
      <c r="R274" s="491"/>
    </row>
    <row r="275" ht="16.5" customHeight="1" spans="1:18">
      <c r="A275" s="523"/>
      <c r="B275" s="523"/>
      <c r="C275" s="491"/>
      <c r="D275" s="491"/>
      <c r="E275" s="491"/>
      <c r="F275" s="491"/>
      <c r="G275" s="491"/>
      <c r="H275" s="491"/>
      <c r="I275" s="491"/>
      <c r="J275" s="491"/>
      <c r="K275" s="491"/>
      <c r="L275" s="491"/>
      <c r="M275" s="491"/>
      <c r="N275" s="491"/>
      <c r="O275" s="491"/>
      <c r="P275" s="491"/>
      <c r="Q275" s="491"/>
      <c r="R275" s="491"/>
    </row>
    <row r="276" ht="16.5" customHeight="1" spans="1:18">
      <c r="A276" s="523"/>
      <c r="B276" s="523"/>
      <c r="C276" s="491"/>
      <c r="D276" s="491"/>
      <c r="E276" s="491"/>
      <c r="F276" s="491"/>
      <c r="G276" s="491"/>
      <c r="H276" s="491"/>
      <c r="I276" s="491"/>
      <c r="J276" s="491"/>
      <c r="K276" s="491"/>
      <c r="L276" s="491"/>
      <c r="M276" s="491"/>
      <c r="N276" s="491"/>
      <c r="O276" s="491"/>
      <c r="P276" s="491"/>
      <c r="Q276" s="491"/>
      <c r="R276" s="491"/>
    </row>
    <row r="277" ht="16.5" customHeight="1" spans="1:18">
      <c r="A277" s="523"/>
      <c r="B277" s="523"/>
      <c r="C277" s="491"/>
      <c r="D277" s="491"/>
      <c r="E277" s="491"/>
      <c r="F277" s="491"/>
      <c r="G277" s="491"/>
      <c r="H277" s="491"/>
      <c r="I277" s="491"/>
      <c r="J277" s="491"/>
      <c r="K277" s="491"/>
      <c r="L277" s="491"/>
      <c r="M277" s="491"/>
      <c r="N277" s="491"/>
      <c r="O277" s="491"/>
      <c r="P277" s="491"/>
      <c r="Q277" s="491"/>
      <c r="R277" s="491"/>
    </row>
    <row r="278" ht="16.5" customHeight="1" spans="1:18">
      <c r="A278" s="523"/>
      <c r="B278" s="523"/>
      <c r="C278" s="491"/>
      <c r="D278" s="491"/>
      <c r="E278" s="491"/>
      <c r="F278" s="491"/>
      <c r="G278" s="491"/>
      <c r="H278" s="491"/>
      <c r="I278" s="491"/>
      <c r="J278" s="491"/>
      <c r="K278" s="491"/>
      <c r="L278" s="491"/>
      <c r="M278" s="491"/>
      <c r="N278" s="491"/>
      <c r="O278" s="491"/>
      <c r="P278" s="491"/>
      <c r="Q278" s="491"/>
      <c r="R278" s="491"/>
    </row>
    <row r="279" ht="16.5" customHeight="1" spans="1:18">
      <c r="A279" s="523"/>
      <c r="B279" s="523"/>
      <c r="C279" s="491"/>
      <c r="D279" s="491"/>
      <c r="E279" s="491"/>
      <c r="F279" s="491"/>
      <c r="G279" s="491"/>
      <c r="H279" s="491"/>
      <c r="I279" s="491"/>
      <c r="J279" s="491"/>
      <c r="K279" s="491"/>
      <c r="L279" s="491"/>
      <c r="M279" s="491"/>
      <c r="N279" s="491"/>
      <c r="O279" s="491"/>
      <c r="P279" s="491"/>
      <c r="Q279" s="491"/>
      <c r="R279" s="491"/>
    </row>
    <row r="280" ht="16.5" customHeight="1" spans="1:18">
      <c r="A280" s="523"/>
      <c r="B280" s="523"/>
      <c r="C280" s="491"/>
      <c r="D280" s="491"/>
      <c r="E280" s="491"/>
      <c r="F280" s="491"/>
      <c r="G280" s="491"/>
      <c r="H280" s="491"/>
      <c r="I280" s="491"/>
      <c r="J280" s="491"/>
      <c r="K280" s="491"/>
      <c r="L280" s="491"/>
      <c r="M280" s="491"/>
      <c r="N280" s="491"/>
      <c r="O280" s="491"/>
      <c r="P280" s="491"/>
      <c r="Q280" s="491"/>
      <c r="R280" s="491"/>
    </row>
    <row r="281" ht="16.5" customHeight="1" spans="1:18">
      <c r="A281" s="523"/>
      <c r="B281" s="523"/>
      <c r="C281" s="491"/>
      <c r="D281" s="491"/>
      <c r="E281" s="491"/>
      <c r="F281" s="491"/>
      <c r="G281" s="491"/>
      <c r="H281" s="491"/>
      <c r="I281" s="491"/>
      <c r="J281" s="491"/>
      <c r="K281" s="491"/>
      <c r="L281" s="491"/>
      <c r="M281" s="491"/>
      <c r="N281" s="491"/>
      <c r="O281" s="491"/>
      <c r="P281" s="491"/>
      <c r="Q281" s="491"/>
      <c r="R281" s="491"/>
    </row>
    <row r="282" ht="16.5" customHeight="1" spans="1:18">
      <c r="A282" s="523"/>
      <c r="B282" s="523"/>
      <c r="C282" s="491"/>
      <c r="D282" s="491"/>
      <c r="E282" s="491"/>
      <c r="F282" s="491"/>
      <c r="G282" s="491"/>
      <c r="H282" s="491"/>
      <c r="I282" s="491"/>
      <c r="J282" s="491"/>
      <c r="K282" s="491"/>
      <c r="L282" s="491"/>
      <c r="M282" s="491"/>
      <c r="N282" s="491"/>
      <c r="O282" s="491"/>
      <c r="P282" s="491"/>
      <c r="Q282" s="491"/>
      <c r="R282" s="491"/>
    </row>
    <row r="283" ht="16.5" customHeight="1" spans="1:18">
      <c r="A283" s="523"/>
      <c r="B283" s="523"/>
      <c r="C283" s="491"/>
      <c r="D283" s="491"/>
      <c r="E283" s="491"/>
      <c r="F283" s="491"/>
      <c r="G283" s="491"/>
      <c r="H283" s="491"/>
      <c r="I283" s="491"/>
      <c r="J283" s="491"/>
      <c r="K283" s="491"/>
      <c r="L283" s="491"/>
      <c r="M283" s="491"/>
      <c r="N283" s="491"/>
      <c r="O283" s="491"/>
      <c r="P283" s="491"/>
      <c r="Q283" s="491"/>
      <c r="R283" s="491"/>
    </row>
    <row r="284" ht="16.5" customHeight="1" spans="1:18">
      <c r="A284" s="523"/>
      <c r="B284" s="523"/>
      <c r="C284" s="491"/>
      <c r="D284" s="491"/>
      <c r="E284" s="491"/>
      <c r="F284" s="491"/>
      <c r="G284" s="491"/>
      <c r="H284" s="491"/>
      <c r="I284" s="491"/>
      <c r="J284" s="491"/>
      <c r="K284" s="491"/>
      <c r="L284" s="491"/>
      <c r="M284" s="491"/>
      <c r="N284" s="491"/>
      <c r="O284" s="491"/>
      <c r="P284" s="491"/>
      <c r="Q284" s="491"/>
      <c r="R284" s="491"/>
    </row>
    <row r="285" ht="16.5" customHeight="1" spans="1:18">
      <c r="A285" s="523"/>
      <c r="B285" s="523"/>
      <c r="C285" s="491"/>
      <c r="D285" s="491"/>
      <c r="E285" s="491"/>
      <c r="F285" s="491"/>
      <c r="G285" s="491"/>
      <c r="H285" s="491"/>
      <c r="I285" s="491"/>
      <c r="J285" s="491"/>
      <c r="K285" s="491"/>
      <c r="L285" s="491"/>
      <c r="M285" s="491"/>
      <c r="N285" s="491"/>
      <c r="O285" s="491"/>
      <c r="P285" s="491"/>
      <c r="Q285" s="491"/>
      <c r="R285" s="491"/>
    </row>
    <row r="286" ht="16.5" customHeight="1" spans="1:18">
      <c r="A286" s="523"/>
      <c r="B286" s="523"/>
      <c r="C286" s="491"/>
      <c r="D286" s="491"/>
      <c r="E286" s="491"/>
      <c r="F286" s="491"/>
      <c r="G286" s="491"/>
      <c r="H286" s="491"/>
      <c r="I286" s="491"/>
      <c r="J286" s="491"/>
      <c r="K286" s="491"/>
      <c r="L286" s="491"/>
      <c r="M286" s="491"/>
      <c r="N286" s="491"/>
      <c r="O286" s="491"/>
      <c r="P286" s="491"/>
      <c r="Q286" s="491"/>
      <c r="R286" s="491"/>
    </row>
    <row r="287" ht="16.5" customHeight="1" spans="1:18">
      <c r="A287" s="523"/>
      <c r="B287" s="523"/>
      <c r="C287" s="491"/>
      <c r="D287" s="491"/>
      <c r="E287" s="491"/>
      <c r="F287" s="491"/>
      <c r="G287" s="491"/>
      <c r="H287" s="491"/>
      <c r="I287" s="491"/>
      <c r="J287" s="491"/>
      <c r="K287" s="491"/>
      <c r="L287" s="491"/>
      <c r="M287" s="491"/>
      <c r="N287" s="491"/>
      <c r="O287" s="491"/>
      <c r="P287" s="491"/>
      <c r="Q287" s="491"/>
      <c r="R287" s="491"/>
    </row>
    <row r="288" ht="16.5" customHeight="1" spans="1:18">
      <c r="A288" s="523"/>
      <c r="B288" s="523"/>
      <c r="C288" s="491"/>
      <c r="D288" s="491"/>
      <c r="E288" s="491"/>
      <c r="F288" s="491"/>
      <c r="G288" s="491"/>
      <c r="H288" s="491"/>
      <c r="I288" s="491"/>
      <c r="J288" s="491"/>
      <c r="K288" s="491"/>
      <c r="L288" s="491"/>
      <c r="M288" s="491"/>
      <c r="N288" s="491"/>
      <c r="O288" s="491"/>
      <c r="P288" s="491"/>
      <c r="Q288" s="491"/>
      <c r="R288" s="491"/>
    </row>
    <row r="289" ht="16.5" customHeight="1" spans="1:18">
      <c r="A289" s="523"/>
      <c r="B289" s="523"/>
      <c r="C289" s="491"/>
      <c r="D289" s="491"/>
      <c r="E289" s="491"/>
      <c r="F289" s="491"/>
      <c r="G289" s="491"/>
      <c r="H289" s="491"/>
      <c r="I289" s="491"/>
      <c r="J289" s="491"/>
      <c r="K289" s="491"/>
      <c r="L289" s="491"/>
      <c r="M289" s="491"/>
      <c r="N289" s="491"/>
      <c r="O289" s="491"/>
      <c r="P289" s="491"/>
      <c r="Q289" s="491"/>
      <c r="R289" s="491"/>
    </row>
    <row r="290" ht="16.5" customHeight="1" spans="1:18">
      <c r="A290" s="523"/>
      <c r="B290" s="523"/>
      <c r="C290" s="491"/>
      <c r="D290" s="491"/>
      <c r="E290" s="491"/>
      <c r="F290" s="491"/>
      <c r="G290" s="491"/>
      <c r="H290" s="491"/>
      <c r="I290" s="491"/>
      <c r="J290" s="491"/>
      <c r="K290" s="491"/>
      <c r="L290" s="491"/>
      <c r="M290" s="491"/>
      <c r="N290" s="491"/>
      <c r="O290" s="491"/>
      <c r="P290" s="491"/>
      <c r="Q290" s="491"/>
      <c r="R290" s="491"/>
    </row>
    <row r="291" ht="16.5" customHeight="1" spans="1:18">
      <c r="A291" s="523"/>
      <c r="B291" s="523"/>
      <c r="C291" s="491"/>
      <c r="D291" s="491"/>
      <c r="E291" s="491"/>
      <c r="F291" s="491"/>
      <c r="G291" s="491"/>
      <c r="H291" s="491"/>
      <c r="I291" s="491"/>
      <c r="J291" s="491"/>
      <c r="K291" s="491"/>
      <c r="L291" s="491"/>
      <c r="M291" s="491"/>
      <c r="N291" s="491"/>
      <c r="O291" s="491"/>
      <c r="P291" s="491"/>
      <c r="Q291" s="491"/>
      <c r="R291" s="491"/>
    </row>
    <row r="292" ht="16.5" customHeight="1" spans="1:18">
      <c r="A292" s="523"/>
      <c r="B292" s="523"/>
      <c r="C292" s="491"/>
      <c r="D292" s="491"/>
      <c r="E292" s="491"/>
      <c r="F292" s="491"/>
      <c r="G292" s="491"/>
      <c r="H292" s="491"/>
      <c r="I292" s="491"/>
      <c r="J292" s="491"/>
      <c r="K292" s="491"/>
      <c r="L292" s="491"/>
      <c r="M292" s="491"/>
      <c r="N292" s="491"/>
      <c r="O292" s="491"/>
      <c r="P292" s="491"/>
      <c r="Q292" s="491"/>
      <c r="R292" s="491"/>
    </row>
    <row r="293" ht="16.5" customHeight="1" spans="1:18">
      <c r="A293" s="523"/>
      <c r="B293" s="523"/>
      <c r="C293" s="491"/>
      <c r="D293" s="491"/>
      <c r="E293" s="491"/>
      <c r="F293" s="491"/>
      <c r="G293" s="491"/>
      <c r="H293" s="491"/>
      <c r="I293" s="491"/>
      <c r="J293" s="491"/>
      <c r="K293" s="491"/>
      <c r="L293" s="491"/>
      <c r="M293" s="491"/>
      <c r="N293" s="491"/>
      <c r="O293" s="491"/>
      <c r="P293" s="491"/>
      <c r="Q293" s="491"/>
      <c r="R293" s="491"/>
    </row>
    <row r="294" ht="16.5" customHeight="1" spans="1:18">
      <c r="A294" s="523"/>
      <c r="B294" s="523"/>
      <c r="C294" s="491"/>
      <c r="D294" s="491"/>
      <c r="E294" s="491"/>
      <c r="F294" s="491"/>
      <c r="G294" s="491"/>
      <c r="H294" s="491"/>
      <c r="I294" s="491"/>
      <c r="J294" s="491"/>
      <c r="K294" s="491"/>
      <c r="L294" s="491"/>
      <c r="M294" s="491"/>
      <c r="N294" s="491"/>
      <c r="O294" s="491"/>
      <c r="P294" s="491"/>
      <c r="Q294" s="491"/>
      <c r="R294" s="491"/>
    </row>
    <row r="295" ht="16.5" customHeight="1" spans="1:18">
      <c r="A295" s="523"/>
      <c r="B295" s="523"/>
      <c r="C295" s="491"/>
      <c r="D295" s="491"/>
      <c r="E295" s="491"/>
      <c r="F295" s="491"/>
      <c r="G295" s="491"/>
      <c r="H295" s="491"/>
      <c r="I295" s="491"/>
      <c r="J295" s="491"/>
      <c r="K295" s="491"/>
      <c r="L295" s="491"/>
      <c r="M295" s="491"/>
      <c r="N295" s="491"/>
      <c r="O295" s="491"/>
      <c r="P295" s="491"/>
      <c r="Q295" s="491"/>
      <c r="R295" s="491"/>
    </row>
    <row r="296" ht="16.5" customHeight="1" spans="1:18">
      <c r="A296" s="523"/>
      <c r="B296" s="523"/>
      <c r="C296" s="491"/>
      <c r="D296" s="491"/>
      <c r="E296" s="491"/>
      <c r="F296" s="491"/>
      <c r="G296" s="491"/>
      <c r="H296" s="491"/>
      <c r="I296" s="491"/>
      <c r="J296" s="491"/>
      <c r="K296" s="491"/>
      <c r="L296" s="491"/>
      <c r="M296" s="491"/>
      <c r="N296" s="491"/>
      <c r="O296" s="491"/>
      <c r="P296" s="491"/>
      <c r="Q296" s="491"/>
      <c r="R296" s="491"/>
    </row>
    <row r="297" ht="16.5" customHeight="1" spans="1:18">
      <c r="A297" s="523"/>
      <c r="B297" s="523"/>
      <c r="C297" s="491"/>
      <c r="D297" s="491"/>
      <c r="E297" s="491"/>
      <c r="F297" s="491"/>
      <c r="G297" s="491"/>
      <c r="H297" s="491"/>
      <c r="I297" s="491"/>
      <c r="J297" s="491"/>
      <c r="K297" s="491"/>
      <c r="L297" s="491"/>
      <c r="M297" s="491"/>
      <c r="N297" s="491"/>
      <c r="O297" s="491"/>
      <c r="P297" s="491"/>
      <c r="Q297" s="491"/>
      <c r="R297" s="491"/>
    </row>
    <row r="298" ht="16.5" customHeight="1" spans="1:18">
      <c r="A298" s="523"/>
      <c r="B298" s="523"/>
      <c r="C298" s="491"/>
      <c r="D298" s="491"/>
      <c r="E298" s="491"/>
      <c r="F298" s="491"/>
      <c r="G298" s="491"/>
      <c r="H298" s="491"/>
      <c r="I298" s="491"/>
      <c r="J298" s="491"/>
      <c r="K298" s="491"/>
      <c r="L298" s="491"/>
      <c r="M298" s="491"/>
      <c r="N298" s="491"/>
      <c r="O298" s="491"/>
      <c r="P298" s="491"/>
      <c r="Q298" s="491"/>
      <c r="R298" s="491"/>
    </row>
    <row r="299" ht="16.5" customHeight="1" spans="1:18">
      <c r="A299" s="523"/>
      <c r="B299" s="523"/>
      <c r="C299" s="491"/>
      <c r="D299" s="491"/>
      <c r="E299" s="491"/>
      <c r="F299" s="491"/>
      <c r="G299" s="491"/>
      <c r="H299" s="491"/>
      <c r="I299" s="491"/>
      <c r="J299" s="491"/>
      <c r="K299" s="491"/>
      <c r="L299" s="491"/>
      <c r="M299" s="491"/>
      <c r="N299" s="491"/>
      <c r="O299" s="491"/>
      <c r="P299" s="491"/>
      <c r="Q299" s="491"/>
      <c r="R299" s="491"/>
    </row>
    <row r="300" ht="16.5" customHeight="1" spans="1:18">
      <c r="A300" s="523"/>
      <c r="B300" s="523"/>
      <c r="C300" s="491"/>
      <c r="D300" s="491"/>
      <c r="E300" s="491"/>
      <c r="F300" s="491"/>
      <c r="G300" s="491"/>
      <c r="H300" s="491"/>
      <c r="I300" s="491"/>
      <c r="J300" s="491"/>
      <c r="K300" s="491"/>
      <c r="L300" s="491"/>
      <c r="M300" s="491"/>
      <c r="N300" s="491"/>
      <c r="O300" s="491"/>
      <c r="P300" s="491"/>
      <c r="Q300" s="491"/>
      <c r="R300" s="491"/>
    </row>
    <row r="301" ht="16.5" customHeight="1" spans="1:18">
      <c r="A301" s="523"/>
      <c r="B301" s="523"/>
      <c r="C301" s="491"/>
      <c r="D301" s="491"/>
      <c r="E301" s="491"/>
      <c r="F301" s="491"/>
      <c r="G301" s="491"/>
      <c r="H301" s="491"/>
      <c r="I301" s="491"/>
      <c r="J301" s="491"/>
      <c r="K301" s="491"/>
      <c r="L301" s="491"/>
      <c r="M301" s="491"/>
      <c r="N301" s="491"/>
      <c r="O301" s="491"/>
      <c r="P301" s="491"/>
      <c r="Q301" s="491"/>
      <c r="R301" s="491"/>
    </row>
    <row r="302" ht="16.5" customHeight="1" spans="1:18">
      <c r="A302" s="523"/>
      <c r="B302" s="523"/>
      <c r="C302" s="491"/>
      <c r="D302" s="491"/>
      <c r="E302" s="491"/>
      <c r="F302" s="491"/>
      <c r="G302" s="491"/>
      <c r="H302" s="491"/>
      <c r="I302" s="491"/>
      <c r="J302" s="491"/>
      <c r="K302" s="491"/>
      <c r="L302" s="491"/>
      <c r="M302" s="491"/>
      <c r="N302" s="491"/>
      <c r="O302" s="491"/>
      <c r="P302" s="491"/>
      <c r="Q302" s="491"/>
      <c r="R302" s="491"/>
    </row>
    <row r="303" ht="16.5" customHeight="1" spans="1:18">
      <c r="A303" s="523"/>
      <c r="B303" s="523"/>
      <c r="C303" s="491"/>
      <c r="D303" s="491"/>
      <c r="E303" s="491"/>
      <c r="F303" s="491"/>
      <c r="G303" s="491"/>
      <c r="H303" s="491"/>
      <c r="I303" s="491"/>
      <c r="J303" s="491"/>
      <c r="K303" s="491"/>
      <c r="L303" s="491"/>
      <c r="M303" s="491"/>
      <c r="N303" s="491"/>
      <c r="O303" s="491"/>
      <c r="P303" s="491"/>
      <c r="Q303" s="491"/>
      <c r="R303" s="491"/>
    </row>
    <row r="304" ht="16.5" customHeight="1" spans="1:18">
      <c r="A304" s="523"/>
      <c r="B304" s="523"/>
      <c r="C304" s="491"/>
      <c r="D304" s="491"/>
      <c r="E304" s="491"/>
      <c r="F304" s="491"/>
      <c r="G304" s="491"/>
      <c r="H304" s="491"/>
      <c r="I304" s="491"/>
      <c r="J304" s="491"/>
      <c r="K304" s="491"/>
      <c r="L304" s="491"/>
      <c r="M304" s="491"/>
      <c r="N304" s="491"/>
      <c r="O304" s="491"/>
      <c r="P304" s="491"/>
      <c r="Q304" s="491"/>
      <c r="R304" s="491"/>
    </row>
    <row r="305" ht="16.5" customHeight="1" spans="1:18">
      <c r="A305" s="523"/>
      <c r="B305" s="523"/>
      <c r="C305" s="491"/>
      <c r="D305" s="491"/>
      <c r="E305" s="491"/>
      <c r="F305" s="491"/>
      <c r="G305" s="491"/>
      <c r="H305" s="491"/>
      <c r="I305" s="491"/>
      <c r="J305" s="491"/>
      <c r="K305" s="491"/>
      <c r="L305" s="491"/>
      <c r="M305" s="491"/>
      <c r="N305" s="491"/>
      <c r="O305" s="491"/>
      <c r="P305" s="491"/>
      <c r="Q305" s="491"/>
      <c r="R305" s="491"/>
    </row>
    <row r="306" ht="16.5" customHeight="1" spans="1:18">
      <c r="A306" s="523"/>
      <c r="B306" s="523"/>
      <c r="C306" s="491"/>
      <c r="D306" s="491"/>
      <c r="E306" s="491"/>
      <c r="F306" s="491"/>
      <c r="G306" s="491"/>
      <c r="H306" s="491"/>
      <c r="I306" s="491"/>
      <c r="J306" s="491"/>
      <c r="K306" s="491"/>
      <c r="L306" s="491"/>
      <c r="M306" s="491"/>
      <c r="N306" s="491"/>
      <c r="O306" s="491"/>
      <c r="P306" s="491"/>
      <c r="Q306" s="491"/>
      <c r="R306" s="491"/>
    </row>
    <row r="307" ht="16.5" customHeight="1" spans="1:18">
      <c r="A307" s="523"/>
      <c r="B307" s="523"/>
      <c r="C307" s="491"/>
      <c r="D307" s="491"/>
      <c r="E307" s="491"/>
      <c r="F307" s="491"/>
      <c r="G307" s="491"/>
      <c r="H307" s="491"/>
      <c r="I307" s="491"/>
      <c r="J307" s="491"/>
      <c r="K307" s="491"/>
      <c r="L307" s="491"/>
      <c r="M307" s="491"/>
      <c r="N307" s="491"/>
      <c r="O307" s="491"/>
      <c r="P307" s="491"/>
      <c r="Q307" s="491"/>
      <c r="R307" s="491"/>
    </row>
    <row r="308" ht="16.5" customHeight="1" spans="1:18">
      <c r="A308" s="523"/>
      <c r="B308" s="523"/>
      <c r="C308" s="491"/>
      <c r="D308" s="491"/>
      <c r="E308" s="491"/>
      <c r="F308" s="491"/>
      <c r="G308" s="491"/>
      <c r="H308" s="491"/>
      <c r="I308" s="491"/>
      <c r="J308" s="491"/>
      <c r="K308" s="491"/>
      <c r="L308" s="491"/>
      <c r="M308" s="491"/>
      <c r="N308" s="491"/>
      <c r="O308" s="491"/>
      <c r="P308" s="491"/>
      <c r="Q308" s="491"/>
      <c r="R308" s="491"/>
    </row>
    <row r="309" ht="16.5" customHeight="1" spans="1:18">
      <c r="A309" s="523"/>
      <c r="B309" s="523"/>
      <c r="C309" s="491"/>
      <c r="D309" s="491"/>
      <c r="E309" s="491"/>
      <c r="F309" s="491"/>
      <c r="G309" s="491"/>
      <c r="H309" s="491"/>
      <c r="I309" s="491"/>
      <c r="J309" s="491"/>
      <c r="K309" s="491"/>
      <c r="L309" s="491"/>
      <c r="M309" s="491"/>
      <c r="N309" s="491"/>
      <c r="O309" s="491"/>
      <c r="P309" s="491"/>
      <c r="Q309" s="491"/>
      <c r="R309" s="491"/>
    </row>
    <row r="310" ht="16.5" customHeight="1" spans="1:18">
      <c r="A310" s="523"/>
      <c r="B310" s="523"/>
      <c r="C310" s="491"/>
      <c r="D310" s="491"/>
      <c r="E310" s="491"/>
      <c r="F310" s="491"/>
      <c r="G310" s="491"/>
      <c r="H310" s="491"/>
      <c r="I310" s="491"/>
      <c r="J310" s="491"/>
      <c r="K310" s="491"/>
      <c r="L310" s="491"/>
      <c r="M310" s="491"/>
      <c r="N310" s="491"/>
      <c r="O310" s="491"/>
      <c r="P310" s="491"/>
      <c r="Q310" s="491"/>
      <c r="R310" s="491"/>
    </row>
    <row r="311" ht="16.5" customHeight="1" spans="1:18">
      <c r="A311" s="523"/>
      <c r="B311" s="523"/>
      <c r="C311" s="491"/>
      <c r="D311" s="491"/>
      <c r="E311" s="491"/>
      <c r="F311" s="491"/>
      <c r="G311" s="491"/>
      <c r="H311" s="491"/>
      <c r="I311" s="491"/>
      <c r="J311" s="491"/>
      <c r="K311" s="491"/>
      <c r="L311" s="491"/>
      <c r="M311" s="491"/>
      <c r="N311" s="491"/>
      <c r="O311" s="491"/>
      <c r="P311" s="491"/>
      <c r="Q311" s="491"/>
      <c r="R311" s="491"/>
    </row>
    <row r="312" ht="16.5" customHeight="1" spans="1:18">
      <c r="A312" s="523"/>
      <c r="B312" s="523"/>
      <c r="C312" s="491"/>
      <c r="D312" s="491"/>
      <c r="E312" s="491"/>
      <c r="F312" s="491"/>
      <c r="G312" s="491"/>
      <c r="H312" s="491"/>
      <c r="I312" s="491"/>
      <c r="J312" s="491"/>
      <c r="K312" s="491"/>
      <c r="L312" s="491"/>
      <c r="M312" s="491"/>
      <c r="N312" s="491"/>
      <c r="O312" s="491"/>
      <c r="P312" s="491"/>
      <c r="Q312" s="491"/>
      <c r="R312" s="491"/>
    </row>
    <row r="313" ht="16.5" customHeight="1" spans="1:18">
      <c r="A313" s="523"/>
      <c r="B313" s="523"/>
      <c r="C313" s="491"/>
      <c r="D313" s="491"/>
      <c r="E313" s="491"/>
      <c r="F313" s="491"/>
      <c r="G313" s="491"/>
      <c r="H313" s="491"/>
      <c r="I313" s="491"/>
      <c r="J313" s="491"/>
      <c r="K313" s="491"/>
      <c r="L313" s="491"/>
      <c r="M313" s="491"/>
      <c r="N313" s="491"/>
      <c r="O313" s="491"/>
      <c r="P313" s="491"/>
      <c r="Q313" s="491"/>
      <c r="R313" s="491"/>
    </row>
    <row r="314" ht="16.5" customHeight="1" spans="1:18">
      <c r="A314" s="523"/>
      <c r="B314" s="523"/>
      <c r="C314" s="491"/>
      <c r="D314" s="491"/>
      <c r="E314" s="491"/>
      <c r="F314" s="491"/>
      <c r="G314" s="491"/>
      <c r="H314" s="491"/>
      <c r="I314" s="491"/>
      <c r="J314" s="491"/>
      <c r="K314" s="491"/>
      <c r="L314" s="491"/>
      <c r="M314" s="491"/>
      <c r="N314" s="491"/>
      <c r="O314" s="491"/>
      <c r="P314" s="491"/>
      <c r="Q314" s="491"/>
      <c r="R314" s="491"/>
    </row>
    <row r="315" ht="16.5" customHeight="1" spans="1:18">
      <c r="A315" s="523"/>
      <c r="B315" s="523"/>
      <c r="C315" s="491"/>
      <c r="D315" s="491"/>
      <c r="E315" s="491"/>
      <c r="F315" s="491"/>
      <c r="G315" s="491"/>
      <c r="H315" s="491"/>
      <c r="I315" s="491"/>
      <c r="J315" s="491"/>
      <c r="K315" s="491"/>
      <c r="L315" s="491"/>
      <c r="M315" s="491"/>
      <c r="N315" s="491"/>
      <c r="O315" s="491"/>
      <c r="P315" s="491"/>
      <c r="Q315" s="491"/>
      <c r="R315" s="491"/>
    </row>
    <row r="316" ht="16.5" customHeight="1" spans="1:18">
      <c r="A316" s="523"/>
      <c r="B316" s="523"/>
      <c r="C316" s="491"/>
      <c r="D316" s="491"/>
      <c r="E316" s="491"/>
      <c r="F316" s="491"/>
      <c r="G316" s="491"/>
      <c r="H316" s="491"/>
      <c r="I316" s="491"/>
      <c r="J316" s="491"/>
      <c r="K316" s="491"/>
      <c r="L316" s="491"/>
      <c r="M316" s="491"/>
      <c r="N316" s="491"/>
      <c r="O316" s="491"/>
      <c r="P316" s="491"/>
      <c r="Q316" s="491"/>
      <c r="R316" s="491"/>
    </row>
    <row r="317" ht="16.5" customHeight="1" spans="1:18">
      <c r="A317" s="523"/>
      <c r="B317" s="523"/>
      <c r="C317" s="491"/>
      <c r="D317" s="491"/>
      <c r="E317" s="491"/>
      <c r="F317" s="491"/>
      <c r="G317" s="491"/>
      <c r="H317" s="491"/>
      <c r="I317" s="491"/>
      <c r="J317" s="491"/>
      <c r="K317" s="491"/>
      <c r="L317" s="491"/>
      <c r="M317" s="491"/>
      <c r="N317" s="491"/>
      <c r="O317" s="491"/>
      <c r="P317" s="491"/>
      <c r="Q317" s="491"/>
      <c r="R317" s="491"/>
    </row>
    <row r="318" ht="16.5" customHeight="1" spans="1:18">
      <c r="A318" s="523"/>
      <c r="B318" s="523"/>
      <c r="C318" s="491"/>
      <c r="D318" s="491"/>
      <c r="E318" s="491"/>
      <c r="F318" s="491"/>
      <c r="G318" s="491"/>
      <c r="H318" s="491"/>
      <c r="I318" s="491"/>
      <c r="J318" s="491"/>
      <c r="K318" s="491"/>
      <c r="L318" s="491"/>
      <c r="M318" s="491"/>
      <c r="N318" s="491"/>
      <c r="O318" s="491"/>
      <c r="P318" s="491"/>
      <c r="Q318" s="491"/>
      <c r="R318" s="491"/>
    </row>
    <row r="319" ht="16.5" customHeight="1" spans="1:18">
      <c r="A319" s="523"/>
      <c r="B319" s="523"/>
      <c r="C319" s="491"/>
      <c r="D319" s="491"/>
      <c r="E319" s="491"/>
      <c r="F319" s="491"/>
      <c r="G319" s="491"/>
      <c r="H319" s="491"/>
      <c r="I319" s="491"/>
      <c r="J319" s="491"/>
      <c r="K319" s="491"/>
      <c r="L319" s="491"/>
      <c r="M319" s="491"/>
      <c r="N319" s="491"/>
      <c r="O319" s="491"/>
      <c r="P319" s="491"/>
      <c r="Q319" s="491"/>
      <c r="R319" s="491"/>
    </row>
    <row r="320" ht="16.5" customHeight="1" spans="1:18">
      <c r="A320" s="523"/>
      <c r="B320" s="523"/>
      <c r="C320" s="491"/>
      <c r="D320" s="491"/>
      <c r="E320" s="491"/>
      <c r="F320" s="491"/>
      <c r="G320" s="491"/>
      <c r="H320" s="491"/>
      <c r="I320" s="491"/>
      <c r="J320" s="491"/>
      <c r="K320" s="491"/>
      <c r="L320" s="491"/>
      <c r="M320" s="491"/>
      <c r="N320" s="491"/>
      <c r="O320" s="491"/>
      <c r="P320" s="491"/>
      <c r="Q320" s="491"/>
      <c r="R320" s="491"/>
    </row>
    <row r="321" ht="16.5" customHeight="1" spans="1:18">
      <c r="A321" s="523"/>
      <c r="B321" s="523"/>
      <c r="C321" s="491"/>
      <c r="D321" s="491"/>
      <c r="E321" s="491"/>
      <c r="F321" s="491"/>
      <c r="G321" s="491"/>
      <c r="H321" s="491"/>
      <c r="I321" s="491"/>
      <c r="J321" s="491"/>
      <c r="K321" s="491"/>
      <c r="L321" s="491"/>
      <c r="M321" s="491"/>
      <c r="N321" s="491"/>
      <c r="O321" s="491"/>
      <c r="P321" s="491"/>
      <c r="Q321" s="491"/>
      <c r="R321" s="491"/>
    </row>
    <row r="322" ht="16.5" customHeight="1" spans="1:18">
      <c r="A322" s="523"/>
      <c r="B322" s="523"/>
      <c r="C322" s="491"/>
      <c r="D322" s="491"/>
      <c r="E322" s="491"/>
      <c r="F322" s="491"/>
      <c r="G322" s="491"/>
      <c r="H322" s="491"/>
      <c r="I322" s="491"/>
      <c r="J322" s="491"/>
      <c r="K322" s="491"/>
      <c r="L322" s="491"/>
      <c r="M322" s="491"/>
      <c r="N322" s="491"/>
      <c r="O322" s="491"/>
      <c r="P322" s="491"/>
      <c r="Q322" s="491"/>
      <c r="R322" s="491"/>
    </row>
    <row r="323" ht="16.5" customHeight="1" spans="1:18">
      <c r="A323" s="523"/>
      <c r="B323" s="523"/>
      <c r="C323" s="491"/>
      <c r="D323" s="491"/>
      <c r="E323" s="491"/>
      <c r="F323" s="491"/>
      <c r="G323" s="491"/>
      <c r="H323" s="491"/>
      <c r="I323" s="491"/>
      <c r="J323" s="491"/>
      <c r="K323" s="491"/>
      <c r="L323" s="491"/>
      <c r="M323" s="491"/>
      <c r="N323" s="491"/>
      <c r="O323" s="491"/>
      <c r="P323" s="491"/>
      <c r="Q323" s="491"/>
      <c r="R323" s="491"/>
    </row>
    <row r="324" ht="16.5" customHeight="1" spans="1:18">
      <c r="A324" s="523"/>
      <c r="B324" s="523"/>
      <c r="C324" s="491"/>
      <c r="D324" s="491"/>
      <c r="E324" s="491"/>
      <c r="F324" s="491"/>
      <c r="G324" s="491"/>
      <c r="H324" s="491"/>
      <c r="I324" s="491"/>
      <c r="J324" s="491"/>
      <c r="K324" s="491"/>
      <c r="L324" s="491"/>
      <c r="M324" s="491"/>
      <c r="N324" s="491"/>
      <c r="O324" s="491"/>
      <c r="P324" s="491"/>
      <c r="Q324" s="491"/>
      <c r="R324" s="491"/>
    </row>
    <row r="325" ht="16.5" customHeight="1" spans="1:18">
      <c r="A325" s="523"/>
      <c r="B325" s="523"/>
      <c r="C325" s="491"/>
      <c r="D325" s="491"/>
      <c r="E325" s="491"/>
      <c r="F325" s="491"/>
      <c r="G325" s="491"/>
      <c r="H325" s="491"/>
      <c r="I325" s="491"/>
      <c r="J325" s="491"/>
      <c r="K325" s="491"/>
      <c r="L325" s="491"/>
      <c r="M325" s="491"/>
      <c r="N325" s="491"/>
      <c r="O325" s="491"/>
      <c r="P325" s="491"/>
      <c r="Q325" s="491"/>
      <c r="R325" s="491"/>
    </row>
    <row r="326" ht="16.5" customHeight="1" spans="1:18">
      <c r="A326" s="523"/>
      <c r="B326" s="523"/>
      <c r="C326" s="491"/>
      <c r="D326" s="491"/>
      <c r="E326" s="491"/>
      <c r="F326" s="491"/>
      <c r="G326" s="491"/>
      <c r="H326" s="491"/>
      <c r="I326" s="491"/>
      <c r="J326" s="491"/>
      <c r="K326" s="491"/>
      <c r="L326" s="491"/>
      <c r="M326" s="491"/>
      <c r="N326" s="491"/>
      <c r="O326" s="491"/>
      <c r="P326" s="491"/>
      <c r="Q326" s="491"/>
      <c r="R326" s="491"/>
    </row>
    <row r="327" ht="16.5" customHeight="1" spans="1:18">
      <c r="A327" s="523"/>
      <c r="B327" s="523"/>
      <c r="C327" s="491"/>
      <c r="D327" s="491"/>
      <c r="E327" s="491"/>
      <c r="F327" s="491"/>
      <c r="G327" s="491"/>
      <c r="H327" s="491"/>
      <c r="I327" s="491"/>
      <c r="J327" s="491"/>
      <c r="K327" s="491"/>
      <c r="L327" s="491"/>
      <c r="M327" s="491"/>
      <c r="N327" s="491"/>
      <c r="O327" s="491"/>
      <c r="P327" s="491"/>
      <c r="Q327" s="491"/>
      <c r="R327" s="491"/>
    </row>
    <row r="328" ht="16.5" customHeight="1" spans="1:18">
      <c r="A328" s="523"/>
      <c r="B328" s="523"/>
      <c r="C328" s="491"/>
      <c r="D328" s="491"/>
      <c r="E328" s="491"/>
      <c r="F328" s="491"/>
      <c r="G328" s="491"/>
      <c r="H328" s="491"/>
      <c r="I328" s="491"/>
      <c r="J328" s="491"/>
      <c r="K328" s="491"/>
      <c r="L328" s="491"/>
      <c r="M328" s="491"/>
      <c r="N328" s="491"/>
      <c r="O328" s="491"/>
      <c r="P328" s="491"/>
      <c r="Q328" s="491"/>
      <c r="R328" s="491"/>
    </row>
    <row r="329" ht="16.5" customHeight="1" spans="1:18">
      <c r="A329" s="523"/>
      <c r="B329" s="523"/>
      <c r="C329" s="491"/>
      <c r="D329" s="491"/>
      <c r="E329" s="491"/>
      <c r="F329" s="491"/>
      <c r="G329" s="491"/>
      <c r="H329" s="491"/>
      <c r="I329" s="491"/>
      <c r="J329" s="491"/>
      <c r="K329" s="491"/>
      <c r="L329" s="491"/>
      <c r="M329" s="491"/>
      <c r="N329" s="491"/>
      <c r="O329" s="491"/>
      <c r="P329" s="491"/>
      <c r="Q329" s="491"/>
      <c r="R329" s="491"/>
    </row>
    <row r="330" ht="16.5" customHeight="1" spans="1:18">
      <c r="A330" s="523"/>
      <c r="B330" s="523"/>
      <c r="C330" s="491"/>
      <c r="D330" s="491"/>
      <c r="E330" s="491"/>
      <c r="F330" s="491"/>
      <c r="G330" s="491"/>
      <c r="H330" s="491"/>
      <c r="I330" s="491"/>
      <c r="J330" s="491"/>
      <c r="K330" s="491"/>
      <c r="L330" s="491"/>
      <c r="M330" s="491"/>
      <c r="N330" s="491"/>
      <c r="O330" s="491"/>
      <c r="P330" s="491"/>
      <c r="Q330" s="491"/>
      <c r="R330" s="491"/>
    </row>
    <row r="331" ht="16.5" customHeight="1" spans="1:18">
      <c r="A331" s="523"/>
      <c r="B331" s="523"/>
      <c r="C331" s="491"/>
      <c r="D331" s="491"/>
      <c r="E331" s="491"/>
      <c r="F331" s="491"/>
      <c r="G331" s="491"/>
      <c r="H331" s="491"/>
      <c r="I331" s="491"/>
      <c r="J331" s="491"/>
      <c r="K331" s="491"/>
      <c r="L331" s="491"/>
      <c r="M331" s="491"/>
      <c r="N331" s="491"/>
      <c r="O331" s="491"/>
      <c r="P331" s="491"/>
      <c r="Q331" s="491"/>
      <c r="R331" s="491"/>
    </row>
    <row r="332" ht="16.5" customHeight="1" spans="1:18">
      <c r="A332" s="523"/>
      <c r="B332" s="523"/>
      <c r="C332" s="491"/>
      <c r="D332" s="491"/>
      <c r="E332" s="491"/>
      <c r="F332" s="491"/>
      <c r="G332" s="491"/>
      <c r="H332" s="491"/>
      <c r="I332" s="491"/>
      <c r="J332" s="491"/>
      <c r="K332" s="491"/>
      <c r="L332" s="491"/>
      <c r="M332" s="491"/>
      <c r="N332" s="491"/>
      <c r="O332" s="491"/>
      <c r="P332" s="491"/>
      <c r="Q332" s="491"/>
      <c r="R332" s="491"/>
    </row>
    <row r="333" ht="16.5" customHeight="1" spans="1:18">
      <c r="A333" s="523"/>
      <c r="B333" s="523"/>
      <c r="C333" s="491"/>
      <c r="D333" s="491"/>
      <c r="E333" s="491"/>
      <c r="F333" s="491"/>
      <c r="G333" s="491"/>
      <c r="H333" s="491"/>
      <c r="I333" s="491"/>
      <c r="J333" s="491"/>
      <c r="K333" s="491"/>
      <c r="L333" s="491"/>
      <c r="M333" s="491"/>
      <c r="N333" s="491"/>
      <c r="O333" s="491"/>
      <c r="P333" s="491"/>
      <c r="Q333" s="491"/>
      <c r="R333" s="491"/>
    </row>
    <row r="334" ht="16.5" customHeight="1" spans="1:18">
      <c r="A334" s="523"/>
      <c r="B334" s="523"/>
      <c r="C334" s="491"/>
      <c r="D334" s="491"/>
      <c r="E334" s="491"/>
      <c r="F334" s="491"/>
      <c r="G334" s="491"/>
      <c r="H334" s="491"/>
      <c r="I334" s="491"/>
      <c r="J334" s="491"/>
      <c r="K334" s="491"/>
      <c r="L334" s="491"/>
      <c r="M334" s="491"/>
      <c r="N334" s="491"/>
      <c r="O334" s="491"/>
      <c r="P334" s="491"/>
      <c r="Q334" s="491"/>
      <c r="R334" s="491"/>
    </row>
    <row r="335" ht="16.5" customHeight="1" spans="1:18">
      <c r="A335" s="523"/>
      <c r="B335" s="523"/>
      <c r="C335" s="491"/>
      <c r="D335" s="491"/>
      <c r="E335" s="491"/>
      <c r="F335" s="491"/>
      <c r="G335" s="491"/>
      <c r="H335" s="491"/>
      <c r="I335" s="491"/>
      <c r="J335" s="491"/>
      <c r="K335" s="491"/>
      <c r="L335" s="491"/>
      <c r="M335" s="491"/>
      <c r="N335" s="491"/>
      <c r="O335" s="491"/>
      <c r="P335" s="491"/>
      <c r="Q335" s="491"/>
      <c r="R335" s="491"/>
    </row>
    <row r="336" ht="16.5" customHeight="1" spans="1:18">
      <c r="A336" s="523"/>
      <c r="B336" s="523"/>
      <c r="C336" s="491"/>
      <c r="D336" s="491"/>
      <c r="E336" s="491"/>
      <c r="F336" s="491"/>
      <c r="G336" s="491"/>
      <c r="H336" s="491"/>
      <c r="I336" s="491"/>
      <c r="J336" s="491"/>
      <c r="K336" s="491"/>
      <c r="L336" s="491"/>
      <c r="M336" s="491"/>
      <c r="N336" s="491"/>
      <c r="O336" s="491"/>
      <c r="P336" s="491"/>
      <c r="Q336" s="491"/>
      <c r="R336" s="491"/>
    </row>
    <row r="337" ht="16.5" customHeight="1" spans="1:18">
      <c r="A337" s="523"/>
      <c r="B337" s="523"/>
      <c r="C337" s="491"/>
      <c r="D337" s="491"/>
      <c r="E337" s="491"/>
      <c r="F337" s="491"/>
      <c r="G337" s="491"/>
      <c r="H337" s="491"/>
      <c r="I337" s="491"/>
      <c r="J337" s="491"/>
      <c r="K337" s="491"/>
      <c r="L337" s="491"/>
      <c r="M337" s="491"/>
      <c r="N337" s="491"/>
      <c r="O337" s="491"/>
      <c r="P337" s="491"/>
      <c r="Q337" s="491"/>
      <c r="R337" s="491"/>
    </row>
    <row r="338" ht="16.5" customHeight="1" spans="1:18">
      <c r="A338" s="523"/>
      <c r="B338" s="523"/>
      <c r="C338" s="491"/>
      <c r="D338" s="491"/>
      <c r="E338" s="491"/>
      <c r="F338" s="491"/>
      <c r="G338" s="491"/>
      <c r="H338" s="491"/>
      <c r="I338" s="491"/>
      <c r="J338" s="491"/>
      <c r="K338" s="491"/>
      <c r="L338" s="491"/>
      <c r="M338" s="491"/>
      <c r="N338" s="491"/>
      <c r="O338" s="491"/>
      <c r="P338" s="491"/>
      <c r="Q338" s="491"/>
      <c r="R338" s="491"/>
    </row>
    <row r="339" ht="16.5" customHeight="1" spans="1:18">
      <c r="A339" s="523"/>
      <c r="B339" s="523"/>
      <c r="C339" s="491"/>
      <c r="D339" s="491"/>
      <c r="E339" s="491"/>
      <c r="F339" s="491"/>
      <c r="G339" s="491"/>
      <c r="H339" s="491"/>
      <c r="I339" s="491"/>
      <c r="J339" s="491"/>
      <c r="K339" s="491"/>
      <c r="L339" s="491"/>
      <c r="M339" s="491"/>
      <c r="N339" s="491"/>
      <c r="O339" s="491"/>
      <c r="P339" s="491"/>
      <c r="Q339" s="491"/>
      <c r="R339" s="491"/>
    </row>
    <row r="340" ht="16.5" customHeight="1" spans="1:18">
      <c r="A340" s="523"/>
      <c r="B340" s="523"/>
      <c r="C340" s="491"/>
      <c r="D340" s="491"/>
      <c r="E340" s="491"/>
      <c r="F340" s="491"/>
      <c r="G340" s="491"/>
      <c r="H340" s="491"/>
      <c r="I340" s="491"/>
      <c r="J340" s="491"/>
      <c r="K340" s="491"/>
      <c r="L340" s="491"/>
      <c r="M340" s="491"/>
      <c r="N340" s="491"/>
      <c r="O340" s="491"/>
      <c r="P340" s="491"/>
      <c r="Q340" s="491"/>
      <c r="R340" s="491"/>
    </row>
    <row r="341" ht="16.5" customHeight="1" spans="1:18">
      <c r="A341" s="523"/>
      <c r="B341" s="523"/>
      <c r="C341" s="491"/>
      <c r="D341" s="491"/>
      <c r="E341" s="491"/>
      <c r="F341" s="491"/>
      <c r="G341" s="491"/>
      <c r="H341" s="491"/>
      <c r="I341" s="491"/>
      <c r="J341" s="491"/>
      <c r="K341" s="491"/>
      <c r="L341" s="491"/>
      <c r="M341" s="491"/>
      <c r="N341" s="491"/>
      <c r="O341" s="491"/>
      <c r="P341" s="491"/>
      <c r="Q341" s="491"/>
      <c r="R341" s="491"/>
    </row>
    <row r="342" ht="16.5" customHeight="1" spans="1:18">
      <c r="A342" s="523"/>
      <c r="B342" s="523"/>
      <c r="C342" s="491"/>
      <c r="D342" s="491"/>
      <c r="E342" s="491"/>
      <c r="F342" s="491"/>
      <c r="G342" s="491"/>
      <c r="H342" s="491"/>
      <c r="I342" s="491"/>
      <c r="J342" s="491"/>
      <c r="K342" s="491"/>
      <c r="L342" s="491"/>
      <c r="M342" s="491"/>
      <c r="N342" s="491"/>
      <c r="O342" s="491"/>
      <c r="P342" s="491"/>
      <c r="Q342" s="491"/>
      <c r="R342" s="491"/>
    </row>
    <row r="343" ht="16.5" customHeight="1" spans="1:18">
      <c r="A343" s="523"/>
      <c r="B343" s="523"/>
      <c r="C343" s="491"/>
      <c r="D343" s="491"/>
      <c r="E343" s="491"/>
      <c r="F343" s="491"/>
      <c r="G343" s="491"/>
      <c r="H343" s="491"/>
      <c r="I343" s="491"/>
      <c r="J343" s="491"/>
      <c r="K343" s="491"/>
      <c r="L343" s="491"/>
      <c r="M343" s="491"/>
      <c r="N343" s="491"/>
      <c r="O343" s="491"/>
      <c r="P343" s="491"/>
      <c r="Q343" s="491"/>
      <c r="R343" s="491"/>
    </row>
    <row r="344" ht="16.5" customHeight="1" spans="1:18">
      <c r="A344" s="523"/>
      <c r="B344" s="523"/>
      <c r="C344" s="491"/>
      <c r="D344" s="491"/>
      <c r="E344" s="491"/>
      <c r="F344" s="491"/>
      <c r="G344" s="491"/>
      <c r="H344" s="491"/>
      <c r="I344" s="491"/>
      <c r="J344" s="491"/>
      <c r="K344" s="491"/>
      <c r="L344" s="491"/>
      <c r="M344" s="491"/>
      <c r="N344" s="491"/>
      <c r="O344" s="491"/>
      <c r="P344" s="491"/>
      <c r="Q344" s="491"/>
      <c r="R344" s="491"/>
    </row>
    <row r="345" ht="16.5" customHeight="1" spans="1:18">
      <c r="A345" s="523"/>
      <c r="B345" s="523"/>
      <c r="C345" s="491"/>
      <c r="D345" s="491"/>
      <c r="E345" s="491"/>
      <c r="F345" s="491"/>
      <c r="G345" s="491"/>
      <c r="H345" s="491"/>
      <c r="I345" s="491"/>
      <c r="J345" s="491"/>
      <c r="K345" s="491"/>
      <c r="L345" s="491"/>
      <c r="M345" s="491"/>
      <c r="N345" s="491"/>
      <c r="O345" s="491"/>
      <c r="P345" s="491"/>
      <c r="Q345" s="491"/>
      <c r="R345" s="491"/>
    </row>
    <row r="346" ht="16.5" customHeight="1" spans="1:18">
      <c r="A346" s="523"/>
      <c r="B346" s="523"/>
      <c r="C346" s="491"/>
      <c r="D346" s="491"/>
      <c r="E346" s="491"/>
      <c r="F346" s="491"/>
      <c r="G346" s="491"/>
      <c r="H346" s="491"/>
      <c r="I346" s="491"/>
      <c r="J346" s="491"/>
      <c r="K346" s="491"/>
      <c r="L346" s="491"/>
      <c r="M346" s="491"/>
      <c r="N346" s="491"/>
      <c r="O346" s="491"/>
      <c r="P346" s="491"/>
      <c r="Q346" s="491"/>
      <c r="R346" s="491"/>
    </row>
    <row r="347" ht="16.5" customHeight="1" spans="1:18">
      <c r="A347" s="523"/>
      <c r="B347" s="523"/>
      <c r="C347" s="491"/>
      <c r="D347" s="491"/>
      <c r="E347" s="491"/>
      <c r="F347" s="491"/>
      <c r="G347" s="491"/>
      <c r="H347" s="491"/>
      <c r="I347" s="491"/>
      <c r="J347" s="491"/>
      <c r="K347" s="491"/>
      <c r="L347" s="491"/>
      <c r="M347" s="491"/>
      <c r="N347" s="491"/>
      <c r="O347" s="491"/>
      <c r="P347" s="491"/>
      <c r="Q347" s="491"/>
      <c r="R347" s="491"/>
    </row>
    <row r="348" ht="16.5" customHeight="1" spans="1:18">
      <c r="A348" s="523"/>
      <c r="B348" s="523"/>
      <c r="C348" s="491"/>
      <c r="D348" s="491"/>
      <c r="E348" s="491"/>
      <c r="F348" s="491"/>
      <c r="G348" s="491"/>
      <c r="H348" s="491"/>
      <c r="I348" s="491"/>
      <c r="J348" s="491"/>
      <c r="K348" s="491"/>
      <c r="L348" s="491"/>
      <c r="M348" s="491"/>
      <c r="N348" s="491"/>
      <c r="O348" s="491"/>
      <c r="P348" s="491"/>
      <c r="Q348" s="491"/>
      <c r="R348" s="491"/>
    </row>
    <row r="349" ht="16.5" customHeight="1" spans="1:18">
      <c r="A349" s="523"/>
      <c r="B349" s="523"/>
      <c r="C349" s="491"/>
      <c r="D349" s="491"/>
      <c r="E349" s="491"/>
      <c r="F349" s="491"/>
      <c r="G349" s="491"/>
      <c r="H349" s="491"/>
      <c r="I349" s="491"/>
      <c r="J349" s="491"/>
      <c r="K349" s="491"/>
      <c r="L349" s="491"/>
      <c r="M349" s="491"/>
      <c r="N349" s="491"/>
      <c r="O349" s="491"/>
      <c r="P349" s="491"/>
      <c r="Q349" s="491"/>
      <c r="R349" s="491"/>
    </row>
    <row r="350" ht="16.5" customHeight="1" spans="1:18">
      <c r="A350" s="523"/>
      <c r="B350" s="523"/>
      <c r="C350" s="491"/>
      <c r="D350" s="491"/>
      <c r="E350" s="491"/>
      <c r="F350" s="491"/>
      <c r="G350" s="491"/>
      <c r="H350" s="491"/>
      <c r="I350" s="491"/>
      <c r="J350" s="491"/>
      <c r="K350" s="491"/>
      <c r="L350" s="491"/>
      <c r="M350" s="491"/>
      <c r="N350" s="491"/>
      <c r="O350" s="491"/>
      <c r="P350" s="491"/>
      <c r="Q350" s="491"/>
      <c r="R350" s="491"/>
    </row>
    <row r="351" ht="16.5" customHeight="1" spans="1:18">
      <c r="A351" s="523"/>
      <c r="B351" s="523"/>
      <c r="C351" s="491"/>
      <c r="D351" s="491"/>
      <c r="E351" s="491"/>
      <c r="F351" s="491"/>
      <c r="G351" s="491"/>
      <c r="H351" s="491"/>
      <c r="I351" s="491"/>
      <c r="J351" s="491"/>
      <c r="K351" s="491"/>
      <c r="L351" s="491"/>
      <c r="M351" s="491"/>
      <c r="N351" s="491"/>
      <c r="O351" s="491"/>
      <c r="P351" s="491"/>
      <c r="Q351" s="491"/>
      <c r="R351" s="491"/>
    </row>
    <row r="352" ht="16.5" customHeight="1" spans="1:18">
      <c r="A352" s="523"/>
      <c r="B352" s="523"/>
      <c r="C352" s="491"/>
      <c r="D352" s="491"/>
      <c r="E352" s="491"/>
      <c r="F352" s="491"/>
      <c r="G352" s="491"/>
      <c r="H352" s="491"/>
      <c r="I352" s="491"/>
      <c r="J352" s="491"/>
      <c r="K352" s="491"/>
      <c r="L352" s="491"/>
      <c r="M352" s="491"/>
      <c r="N352" s="491"/>
      <c r="O352" s="491"/>
      <c r="P352" s="491"/>
      <c r="Q352" s="491"/>
      <c r="R352" s="491"/>
    </row>
    <row r="353" ht="16.5" customHeight="1" spans="1:18">
      <c r="A353" s="523"/>
      <c r="B353" s="523"/>
      <c r="C353" s="491"/>
      <c r="D353" s="491"/>
      <c r="E353" s="491"/>
      <c r="F353" s="491"/>
      <c r="G353" s="491"/>
      <c r="H353" s="491"/>
      <c r="I353" s="491"/>
      <c r="J353" s="491"/>
      <c r="K353" s="491"/>
      <c r="L353" s="491"/>
      <c r="M353" s="491"/>
      <c r="N353" s="491"/>
      <c r="O353" s="491"/>
      <c r="P353" s="491"/>
      <c r="Q353" s="491"/>
      <c r="R353" s="491"/>
    </row>
    <row r="354" ht="16.5" customHeight="1" spans="1:18">
      <c r="A354" s="523"/>
      <c r="B354" s="523"/>
      <c r="C354" s="491"/>
      <c r="D354" s="491"/>
      <c r="E354" s="491"/>
      <c r="F354" s="491"/>
      <c r="G354" s="491"/>
      <c r="H354" s="491"/>
      <c r="I354" s="491"/>
      <c r="J354" s="491"/>
      <c r="K354" s="491"/>
      <c r="L354" s="491"/>
      <c r="M354" s="491"/>
      <c r="N354" s="491"/>
      <c r="O354" s="491"/>
      <c r="P354" s="491"/>
      <c r="Q354" s="491"/>
      <c r="R354" s="491"/>
    </row>
    <row r="355" ht="16.5" customHeight="1" spans="1:18">
      <c r="A355" s="523"/>
      <c r="B355" s="523"/>
      <c r="C355" s="491"/>
      <c r="D355" s="491"/>
      <c r="E355" s="491"/>
      <c r="F355" s="491"/>
      <c r="G355" s="491"/>
      <c r="H355" s="491"/>
      <c r="I355" s="491"/>
      <c r="J355" s="491"/>
      <c r="K355" s="491"/>
      <c r="L355" s="491"/>
      <c r="M355" s="491"/>
      <c r="N355" s="491"/>
      <c r="O355" s="491"/>
      <c r="P355" s="491"/>
      <c r="Q355" s="491"/>
      <c r="R355" s="491"/>
    </row>
    <row r="356" ht="16.5" customHeight="1" spans="1:18">
      <c r="A356" s="523"/>
      <c r="B356" s="523"/>
      <c r="C356" s="491"/>
      <c r="D356" s="491"/>
      <c r="E356" s="491"/>
      <c r="F356" s="491"/>
      <c r="G356" s="491"/>
      <c r="H356" s="491"/>
      <c r="I356" s="491"/>
      <c r="J356" s="491"/>
      <c r="K356" s="491"/>
      <c r="L356" s="491"/>
      <c r="M356" s="491"/>
      <c r="N356" s="491"/>
      <c r="O356" s="491"/>
      <c r="P356" s="491"/>
      <c r="Q356" s="491"/>
      <c r="R356" s="491"/>
    </row>
    <row r="357" ht="16.5" customHeight="1" spans="1:18">
      <c r="A357" s="523"/>
      <c r="B357" s="523"/>
      <c r="C357" s="491"/>
      <c r="D357" s="491"/>
      <c r="E357" s="491"/>
      <c r="F357" s="491"/>
      <c r="G357" s="491"/>
      <c r="H357" s="491"/>
      <c r="I357" s="491"/>
      <c r="J357" s="491"/>
      <c r="K357" s="491"/>
      <c r="L357" s="491"/>
      <c r="M357" s="491"/>
      <c r="N357" s="491"/>
      <c r="O357" s="491"/>
      <c r="P357" s="491"/>
      <c r="Q357" s="491"/>
      <c r="R357" s="491"/>
    </row>
    <row r="358" ht="16.5" customHeight="1" spans="1:18">
      <c r="A358" s="523"/>
      <c r="B358" s="523"/>
      <c r="C358" s="491"/>
      <c r="D358" s="491"/>
      <c r="E358" s="491"/>
      <c r="F358" s="491"/>
      <c r="G358" s="491"/>
      <c r="H358" s="491"/>
      <c r="I358" s="491"/>
      <c r="J358" s="491"/>
      <c r="K358" s="491"/>
      <c r="L358" s="491"/>
      <c r="M358" s="491"/>
      <c r="N358" s="491"/>
      <c r="O358" s="491"/>
      <c r="P358" s="491"/>
      <c r="Q358" s="491"/>
      <c r="R358" s="491"/>
    </row>
    <row r="359" ht="16.5" customHeight="1" spans="1:18">
      <c r="A359" s="523"/>
      <c r="B359" s="523"/>
      <c r="C359" s="491"/>
      <c r="D359" s="491"/>
      <c r="E359" s="491"/>
      <c r="F359" s="491"/>
      <c r="G359" s="491"/>
      <c r="H359" s="491"/>
      <c r="I359" s="491"/>
      <c r="J359" s="491"/>
      <c r="K359" s="491"/>
      <c r="L359" s="491"/>
      <c r="M359" s="491"/>
      <c r="N359" s="491"/>
      <c r="O359" s="491"/>
      <c r="P359" s="491"/>
      <c r="Q359" s="491"/>
      <c r="R359" s="491"/>
    </row>
    <row r="360" ht="16.5" customHeight="1" spans="1:18">
      <c r="A360" s="523"/>
      <c r="B360" s="523"/>
      <c r="C360" s="491"/>
      <c r="D360" s="491"/>
      <c r="E360" s="491"/>
      <c r="F360" s="491"/>
      <c r="G360" s="491"/>
      <c r="H360" s="491"/>
      <c r="I360" s="491"/>
      <c r="J360" s="491"/>
      <c r="K360" s="491"/>
      <c r="L360" s="491"/>
      <c r="M360" s="491"/>
      <c r="N360" s="491"/>
      <c r="O360" s="491"/>
      <c r="P360" s="491"/>
      <c r="Q360" s="491"/>
      <c r="R360" s="491"/>
    </row>
    <row r="361" ht="16.5" customHeight="1" spans="1:18">
      <c r="A361" s="523"/>
      <c r="B361" s="523"/>
      <c r="C361" s="491"/>
      <c r="D361" s="491"/>
      <c r="E361" s="491"/>
      <c r="F361" s="491"/>
      <c r="G361" s="491"/>
      <c r="H361" s="491"/>
      <c r="I361" s="491"/>
      <c r="J361" s="491"/>
      <c r="K361" s="491"/>
      <c r="L361" s="491"/>
      <c r="M361" s="491"/>
      <c r="N361" s="491"/>
      <c r="O361" s="491"/>
      <c r="P361" s="491"/>
      <c r="Q361" s="491"/>
      <c r="R361" s="491"/>
    </row>
    <row r="362" ht="16.5" customHeight="1" spans="1:18">
      <c r="A362" s="523"/>
      <c r="B362" s="523"/>
      <c r="C362" s="491"/>
      <c r="D362" s="491"/>
      <c r="E362" s="491"/>
      <c r="F362" s="491"/>
      <c r="G362" s="491"/>
      <c r="H362" s="491"/>
      <c r="I362" s="491"/>
      <c r="J362" s="491"/>
      <c r="K362" s="491"/>
      <c r="L362" s="491"/>
      <c r="M362" s="491"/>
      <c r="N362" s="491"/>
      <c r="O362" s="491"/>
      <c r="P362" s="491"/>
      <c r="Q362" s="491"/>
      <c r="R362" s="491"/>
    </row>
    <row r="363" ht="16.5" customHeight="1" spans="1:18">
      <c r="A363" s="523"/>
      <c r="B363" s="523"/>
      <c r="C363" s="491"/>
      <c r="D363" s="491"/>
      <c r="E363" s="491"/>
      <c r="F363" s="491"/>
      <c r="G363" s="491"/>
      <c r="H363" s="491"/>
      <c r="I363" s="491"/>
      <c r="J363" s="491"/>
      <c r="K363" s="491"/>
      <c r="L363" s="491"/>
      <c r="M363" s="491"/>
      <c r="N363" s="491"/>
      <c r="O363" s="491"/>
      <c r="P363" s="491"/>
      <c r="Q363" s="491"/>
      <c r="R363" s="491"/>
    </row>
    <row r="364" ht="16.5" customHeight="1" spans="1:18">
      <c r="A364" s="523"/>
      <c r="B364" s="523"/>
      <c r="C364" s="491"/>
      <c r="D364" s="491"/>
      <c r="E364" s="491"/>
      <c r="F364" s="491"/>
      <c r="G364" s="491"/>
      <c r="H364" s="491"/>
      <c r="I364" s="491"/>
      <c r="J364" s="491"/>
      <c r="K364" s="491"/>
      <c r="L364" s="491"/>
      <c r="M364" s="491"/>
      <c r="N364" s="491"/>
      <c r="O364" s="491"/>
      <c r="P364" s="491"/>
      <c r="Q364" s="491"/>
      <c r="R364" s="491"/>
    </row>
    <row r="365" ht="16.5" customHeight="1" spans="1:18">
      <c r="A365" s="523"/>
      <c r="B365" s="523"/>
      <c r="C365" s="491"/>
      <c r="D365" s="491"/>
      <c r="E365" s="491"/>
      <c r="F365" s="491"/>
      <c r="G365" s="491"/>
      <c r="H365" s="491"/>
      <c r="I365" s="491"/>
      <c r="J365" s="491"/>
      <c r="K365" s="491"/>
      <c r="L365" s="491"/>
      <c r="M365" s="491"/>
      <c r="N365" s="491"/>
      <c r="O365" s="491"/>
      <c r="P365" s="491"/>
      <c r="Q365" s="491"/>
      <c r="R365" s="491"/>
    </row>
    <row r="366" ht="16.5" customHeight="1" spans="1:18">
      <c r="A366" s="523"/>
      <c r="B366" s="523"/>
      <c r="C366" s="491"/>
      <c r="D366" s="491"/>
      <c r="E366" s="491"/>
      <c r="F366" s="491"/>
      <c r="G366" s="491"/>
      <c r="H366" s="491"/>
      <c r="I366" s="491"/>
      <c r="J366" s="491"/>
      <c r="K366" s="491"/>
      <c r="L366" s="491"/>
      <c r="M366" s="491"/>
      <c r="N366" s="491"/>
      <c r="O366" s="491"/>
      <c r="P366" s="491"/>
      <c r="Q366" s="491"/>
      <c r="R366" s="491"/>
    </row>
    <row r="367" ht="16.5" customHeight="1" spans="1:18">
      <c r="A367" s="523"/>
      <c r="B367" s="523"/>
      <c r="C367" s="491"/>
      <c r="D367" s="491"/>
      <c r="E367" s="491"/>
      <c r="F367" s="491"/>
      <c r="G367" s="491"/>
      <c r="H367" s="491"/>
      <c r="I367" s="491"/>
      <c r="J367" s="491"/>
      <c r="K367" s="491"/>
      <c r="L367" s="491"/>
      <c r="M367" s="491"/>
      <c r="N367" s="491"/>
      <c r="O367" s="491"/>
      <c r="P367" s="491"/>
      <c r="Q367" s="491"/>
      <c r="R367" s="491"/>
    </row>
    <row r="368" ht="16.5" customHeight="1" spans="1:18">
      <c r="A368" s="523"/>
      <c r="B368" s="523"/>
      <c r="C368" s="491"/>
      <c r="D368" s="491"/>
      <c r="E368" s="491"/>
      <c r="F368" s="491"/>
      <c r="G368" s="491"/>
      <c r="H368" s="491"/>
      <c r="I368" s="491"/>
      <c r="J368" s="491"/>
      <c r="K368" s="491"/>
      <c r="L368" s="491"/>
      <c r="M368" s="491"/>
      <c r="N368" s="491"/>
      <c r="O368" s="491"/>
      <c r="P368" s="491"/>
      <c r="Q368" s="491"/>
      <c r="R368" s="491"/>
    </row>
    <row r="369" ht="16.5" customHeight="1" spans="1:18">
      <c r="A369" s="523"/>
      <c r="B369" s="523"/>
      <c r="C369" s="491"/>
      <c r="D369" s="491"/>
      <c r="E369" s="491"/>
      <c r="F369" s="491"/>
      <c r="G369" s="491"/>
      <c r="H369" s="491"/>
      <c r="I369" s="491"/>
      <c r="J369" s="491"/>
      <c r="K369" s="491"/>
      <c r="L369" s="491"/>
      <c r="M369" s="491"/>
      <c r="N369" s="491"/>
      <c r="O369" s="491"/>
      <c r="P369" s="491"/>
      <c r="Q369" s="491"/>
      <c r="R369" s="491"/>
    </row>
    <row r="370" ht="16.5" customHeight="1" spans="1:18">
      <c r="A370" s="523"/>
      <c r="B370" s="523"/>
      <c r="C370" s="491"/>
      <c r="D370" s="491"/>
      <c r="E370" s="491"/>
      <c r="F370" s="491"/>
      <c r="G370" s="491"/>
      <c r="H370" s="491"/>
      <c r="I370" s="491"/>
      <c r="J370" s="491"/>
      <c r="K370" s="491"/>
      <c r="L370" s="491"/>
      <c r="M370" s="491"/>
      <c r="N370" s="491"/>
      <c r="O370" s="491"/>
      <c r="P370" s="491"/>
      <c r="Q370" s="491"/>
      <c r="R370" s="491"/>
    </row>
    <row r="371" ht="16.5" customHeight="1" spans="1:18">
      <c r="A371" s="523"/>
      <c r="B371" s="523"/>
      <c r="C371" s="491"/>
      <c r="D371" s="491"/>
      <c r="E371" s="491"/>
      <c r="F371" s="491"/>
      <c r="G371" s="491"/>
      <c r="H371" s="491"/>
      <c r="I371" s="491"/>
      <c r="J371" s="491"/>
      <c r="K371" s="491"/>
      <c r="L371" s="491"/>
      <c r="M371" s="491"/>
      <c r="N371" s="491"/>
      <c r="O371" s="491"/>
      <c r="P371" s="491"/>
      <c r="Q371" s="491"/>
      <c r="R371" s="491"/>
    </row>
    <row r="372" ht="16.5" customHeight="1" spans="1:18">
      <c r="A372" s="523"/>
      <c r="B372" s="523"/>
      <c r="C372" s="491"/>
      <c r="D372" s="491"/>
      <c r="E372" s="491"/>
      <c r="F372" s="491"/>
      <c r="G372" s="491"/>
      <c r="H372" s="491"/>
      <c r="I372" s="491"/>
      <c r="J372" s="491"/>
      <c r="K372" s="491"/>
      <c r="L372" s="491"/>
      <c r="M372" s="491"/>
      <c r="N372" s="491"/>
      <c r="O372" s="491"/>
      <c r="P372" s="491"/>
      <c r="Q372" s="491"/>
      <c r="R372" s="491"/>
    </row>
    <row r="373" ht="16.5" customHeight="1" spans="1:18">
      <c r="A373" s="523"/>
      <c r="B373" s="523"/>
      <c r="C373" s="491"/>
      <c r="D373" s="491"/>
      <c r="E373" s="491"/>
      <c r="F373" s="491"/>
      <c r="G373" s="491"/>
      <c r="H373" s="491"/>
      <c r="I373" s="491"/>
      <c r="J373" s="491"/>
      <c r="K373" s="491"/>
      <c r="L373" s="491"/>
      <c r="M373" s="491"/>
      <c r="N373" s="491"/>
      <c r="O373" s="491"/>
      <c r="P373" s="491"/>
      <c r="Q373" s="491"/>
      <c r="R373" s="491"/>
    </row>
    <row r="374" ht="16.5" customHeight="1" spans="1:18">
      <c r="A374" s="523"/>
      <c r="B374" s="523"/>
      <c r="C374" s="491"/>
      <c r="D374" s="491"/>
      <c r="E374" s="491"/>
      <c r="F374" s="491"/>
      <c r="G374" s="491"/>
      <c r="H374" s="491"/>
      <c r="I374" s="491"/>
      <c r="J374" s="491"/>
      <c r="K374" s="491"/>
      <c r="L374" s="491"/>
      <c r="M374" s="491"/>
      <c r="N374" s="491"/>
      <c r="O374" s="491"/>
      <c r="P374" s="491"/>
      <c r="Q374" s="491"/>
      <c r="R374" s="491"/>
    </row>
    <row r="375" ht="16.5" customHeight="1" spans="1:18">
      <c r="A375" s="523"/>
      <c r="B375" s="523"/>
      <c r="C375" s="491"/>
      <c r="D375" s="491"/>
      <c r="E375" s="491"/>
      <c r="F375" s="491"/>
      <c r="G375" s="491"/>
      <c r="H375" s="491"/>
      <c r="I375" s="491"/>
      <c r="J375" s="491"/>
      <c r="K375" s="491"/>
      <c r="L375" s="491"/>
      <c r="M375" s="491"/>
      <c r="N375" s="491"/>
      <c r="O375" s="491"/>
      <c r="P375" s="491"/>
      <c r="Q375" s="491"/>
      <c r="R375" s="491"/>
    </row>
    <row r="376" ht="16.5" customHeight="1" spans="1:18">
      <c r="A376" s="523"/>
      <c r="B376" s="523"/>
      <c r="C376" s="491"/>
      <c r="D376" s="491"/>
      <c r="E376" s="491"/>
      <c r="F376" s="491"/>
      <c r="G376" s="491"/>
      <c r="H376" s="491"/>
      <c r="I376" s="491"/>
      <c r="J376" s="491"/>
      <c r="K376" s="491"/>
      <c r="L376" s="491"/>
      <c r="M376" s="491"/>
      <c r="N376" s="491"/>
      <c r="O376" s="491"/>
      <c r="P376" s="491"/>
      <c r="Q376" s="491"/>
      <c r="R376" s="491"/>
    </row>
    <row r="377" ht="16.5" customHeight="1" spans="1:18">
      <c r="A377" s="523"/>
      <c r="B377" s="523"/>
      <c r="C377" s="491"/>
      <c r="D377" s="491"/>
      <c r="E377" s="491"/>
      <c r="F377" s="491"/>
      <c r="G377" s="491"/>
      <c r="H377" s="491"/>
      <c r="I377" s="491"/>
      <c r="J377" s="491"/>
      <c r="K377" s="491"/>
      <c r="L377" s="491"/>
      <c r="M377" s="491"/>
      <c r="N377" s="491"/>
      <c r="O377" s="491"/>
      <c r="P377" s="491"/>
      <c r="Q377" s="491"/>
      <c r="R377" s="491"/>
    </row>
    <row r="378" ht="16.5" customHeight="1" spans="1:18">
      <c r="A378" s="523"/>
      <c r="B378" s="523"/>
      <c r="C378" s="491"/>
      <c r="D378" s="491"/>
      <c r="E378" s="491"/>
      <c r="F378" s="491"/>
      <c r="G378" s="491"/>
      <c r="H378" s="491"/>
      <c r="I378" s="491"/>
      <c r="J378" s="491"/>
      <c r="K378" s="491"/>
      <c r="L378" s="491"/>
      <c r="M378" s="491"/>
      <c r="N378" s="491"/>
      <c r="O378" s="491"/>
      <c r="P378" s="491"/>
      <c r="Q378" s="491"/>
      <c r="R378" s="491"/>
    </row>
    <row r="379" ht="16.5" customHeight="1" spans="1:18">
      <c r="A379" s="523"/>
      <c r="B379" s="523"/>
      <c r="C379" s="491"/>
      <c r="D379" s="491"/>
      <c r="E379" s="491"/>
      <c r="F379" s="491"/>
      <c r="G379" s="491"/>
      <c r="H379" s="491"/>
      <c r="I379" s="491"/>
      <c r="J379" s="491"/>
      <c r="K379" s="491"/>
      <c r="L379" s="491"/>
      <c r="M379" s="491"/>
      <c r="N379" s="491"/>
      <c r="O379" s="491"/>
      <c r="P379" s="491"/>
      <c r="Q379" s="491"/>
      <c r="R379" s="491"/>
    </row>
    <row r="380" ht="16.5" customHeight="1" spans="1:18">
      <c r="A380" s="523"/>
      <c r="B380" s="523"/>
      <c r="C380" s="491"/>
      <c r="D380" s="491"/>
      <c r="E380" s="491"/>
      <c r="F380" s="491"/>
      <c r="G380" s="491"/>
      <c r="H380" s="491"/>
      <c r="I380" s="491"/>
      <c r="J380" s="491"/>
      <c r="K380" s="491"/>
      <c r="L380" s="491"/>
      <c r="M380" s="491"/>
      <c r="N380" s="491"/>
      <c r="O380" s="491"/>
      <c r="P380" s="491"/>
      <c r="Q380" s="491"/>
      <c r="R380" s="491"/>
    </row>
    <row r="381" ht="16.5" customHeight="1" spans="1:18">
      <c r="A381" s="523"/>
      <c r="B381" s="523"/>
      <c r="C381" s="491"/>
      <c r="D381" s="491"/>
      <c r="E381" s="491"/>
      <c r="F381" s="491"/>
      <c r="G381" s="491"/>
      <c r="H381" s="491"/>
      <c r="I381" s="491"/>
      <c r="J381" s="491"/>
      <c r="K381" s="491"/>
      <c r="L381" s="491"/>
      <c r="M381" s="491"/>
      <c r="N381" s="491"/>
      <c r="O381" s="491"/>
      <c r="P381" s="491"/>
      <c r="Q381" s="491"/>
      <c r="R381" s="491"/>
    </row>
    <row r="382" ht="16.5" customHeight="1" spans="1:18">
      <c r="A382" s="523"/>
      <c r="B382" s="523"/>
      <c r="C382" s="491"/>
      <c r="D382" s="491"/>
      <c r="E382" s="491"/>
      <c r="F382" s="491"/>
      <c r="G382" s="491"/>
      <c r="H382" s="491"/>
      <c r="I382" s="491"/>
      <c r="J382" s="491"/>
      <c r="K382" s="491"/>
      <c r="L382" s="491"/>
      <c r="M382" s="491"/>
      <c r="N382" s="491"/>
      <c r="O382" s="491"/>
      <c r="P382" s="491"/>
      <c r="Q382" s="491"/>
      <c r="R382" s="491"/>
    </row>
    <row r="383" ht="16.5" customHeight="1" spans="1:18">
      <c r="A383" s="523"/>
      <c r="B383" s="523"/>
      <c r="C383" s="491"/>
      <c r="D383" s="491"/>
      <c r="E383" s="491"/>
      <c r="F383" s="491"/>
      <c r="G383" s="491"/>
      <c r="H383" s="491"/>
      <c r="I383" s="491"/>
      <c r="J383" s="491"/>
      <c r="K383" s="491"/>
      <c r="L383" s="491"/>
      <c r="M383" s="491"/>
      <c r="N383" s="491"/>
      <c r="O383" s="491"/>
      <c r="P383" s="491"/>
      <c r="Q383" s="491"/>
      <c r="R383" s="491"/>
    </row>
    <row r="384" ht="16.5" customHeight="1" spans="1:18">
      <c r="A384" s="523"/>
      <c r="B384" s="523"/>
      <c r="C384" s="491"/>
      <c r="D384" s="491"/>
      <c r="E384" s="491"/>
      <c r="F384" s="491"/>
      <c r="G384" s="491"/>
      <c r="H384" s="491"/>
      <c r="I384" s="491"/>
      <c r="J384" s="491"/>
      <c r="K384" s="491"/>
      <c r="L384" s="491"/>
      <c r="M384" s="491"/>
      <c r="N384" s="491"/>
      <c r="O384" s="491"/>
      <c r="P384" s="491"/>
      <c r="Q384" s="491"/>
      <c r="R384" s="491"/>
    </row>
    <row r="385" ht="16.5" customHeight="1" spans="1:18">
      <c r="A385" s="523"/>
      <c r="B385" s="523"/>
      <c r="C385" s="491"/>
      <c r="D385" s="491"/>
      <c r="E385" s="491"/>
      <c r="F385" s="491"/>
      <c r="G385" s="491"/>
      <c r="H385" s="491"/>
      <c r="I385" s="491"/>
      <c r="J385" s="491"/>
      <c r="K385" s="491"/>
      <c r="L385" s="491"/>
      <c r="M385" s="491"/>
      <c r="N385" s="491"/>
      <c r="O385" s="491"/>
      <c r="P385" s="491"/>
      <c r="Q385" s="491"/>
      <c r="R385" s="491"/>
    </row>
    <row r="386" ht="16.5" customHeight="1" spans="1:18">
      <c r="A386" s="523"/>
      <c r="B386" s="523"/>
      <c r="C386" s="491"/>
      <c r="D386" s="491"/>
      <c r="E386" s="491"/>
      <c r="F386" s="491"/>
      <c r="G386" s="491"/>
      <c r="H386" s="491"/>
      <c r="I386" s="491"/>
      <c r="J386" s="491"/>
      <c r="K386" s="491"/>
      <c r="L386" s="491"/>
      <c r="M386" s="491"/>
      <c r="N386" s="491"/>
      <c r="O386" s="491"/>
      <c r="P386" s="491"/>
      <c r="Q386" s="491"/>
      <c r="R386" s="491"/>
    </row>
    <row r="387" ht="16.5" customHeight="1" spans="1:18">
      <c r="A387" s="523"/>
      <c r="B387" s="523"/>
      <c r="C387" s="491"/>
      <c r="D387" s="491"/>
      <c r="E387" s="491"/>
      <c r="F387" s="491"/>
      <c r="G387" s="491"/>
      <c r="H387" s="491"/>
      <c r="I387" s="491"/>
      <c r="J387" s="491"/>
      <c r="K387" s="491"/>
      <c r="L387" s="491"/>
      <c r="M387" s="491"/>
      <c r="N387" s="491"/>
      <c r="O387" s="491"/>
      <c r="P387" s="491"/>
      <c r="Q387" s="491"/>
      <c r="R387" s="491"/>
    </row>
    <row r="388" ht="16.5" customHeight="1" spans="1:18">
      <c r="A388" s="523"/>
      <c r="B388" s="523"/>
      <c r="C388" s="491"/>
      <c r="D388" s="491"/>
      <c r="E388" s="491"/>
      <c r="F388" s="491"/>
      <c r="G388" s="491"/>
      <c r="H388" s="491"/>
      <c r="I388" s="491"/>
      <c r="J388" s="491"/>
      <c r="K388" s="491"/>
      <c r="L388" s="491"/>
      <c r="M388" s="491"/>
      <c r="N388" s="491"/>
      <c r="O388" s="491"/>
      <c r="P388" s="491"/>
      <c r="Q388" s="491"/>
      <c r="R388" s="491"/>
    </row>
    <row r="389" ht="16.5" customHeight="1" spans="1:18">
      <c r="A389" s="523"/>
      <c r="B389" s="523"/>
      <c r="C389" s="491"/>
      <c r="D389" s="491"/>
      <c r="E389" s="491"/>
      <c r="F389" s="491"/>
      <c r="G389" s="491"/>
      <c r="H389" s="491"/>
      <c r="I389" s="491"/>
      <c r="J389" s="491"/>
      <c r="K389" s="491"/>
      <c r="L389" s="491"/>
      <c r="M389" s="491"/>
      <c r="N389" s="491"/>
      <c r="O389" s="491"/>
      <c r="P389" s="491"/>
      <c r="Q389" s="491"/>
      <c r="R389" s="491"/>
    </row>
    <row r="390" ht="16.5" customHeight="1" spans="1:18">
      <c r="A390" s="523"/>
      <c r="B390" s="523"/>
      <c r="C390" s="491"/>
      <c r="D390" s="491"/>
      <c r="E390" s="491"/>
      <c r="F390" s="491"/>
      <c r="G390" s="491"/>
      <c r="H390" s="491"/>
      <c r="I390" s="491"/>
      <c r="J390" s="491"/>
      <c r="K390" s="491"/>
      <c r="L390" s="491"/>
      <c r="M390" s="491"/>
      <c r="N390" s="491"/>
      <c r="O390" s="491"/>
      <c r="P390" s="491"/>
      <c r="Q390" s="491"/>
      <c r="R390" s="491"/>
    </row>
    <row r="391" ht="16.5" customHeight="1" spans="1:18">
      <c r="A391" s="523"/>
      <c r="B391" s="523"/>
      <c r="C391" s="491"/>
      <c r="D391" s="491"/>
      <c r="E391" s="491"/>
      <c r="F391" s="491"/>
      <c r="G391" s="491"/>
      <c r="H391" s="491"/>
      <c r="I391" s="491"/>
      <c r="J391" s="491"/>
      <c r="K391" s="491"/>
      <c r="L391" s="491"/>
      <c r="M391" s="491"/>
      <c r="N391" s="491"/>
      <c r="O391" s="491"/>
      <c r="P391" s="491"/>
      <c r="Q391" s="491"/>
      <c r="R391" s="491"/>
    </row>
    <row r="392" ht="16.5" customHeight="1" spans="1:18">
      <c r="A392" s="523"/>
      <c r="B392" s="523"/>
      <c r="C392" s="491"/>
      <c r="D392" s="491"/>
      <c r="E392" s="491"/>
      <c r="F392" s="491"/>
      <c r="G392" s="491"/>
      <c r="H392" s="491"/>
      <c r="I392" s="491"/>
      <c r="J392" s="491"/>
      <c r="K392" s="491"/>
      <c r="L392" s="491"/>
      <c r="M392" s="491"/>
      <c r="N392" s="491"/>
      <c r="O392" s="491"/>
      <c r="P392" s="491"/>
      <c r="Q392" s="491"/>
      <c r="R392" s="491"/>
    </row>
    <row r="393" ht="16.5" customHeight="1" spans="1:18">
      <c r="A393" s="523"/>
      <c r="B393" s="523"/>
      <c r="C393" s="491"/>
      <c r="D393" s="491"/>
      <c r="E393" s="491"/>
      <c r="F393" s="491"/>
      <c r="G393" s="491"/>
      <c r="H393" s="491"/>
      <c r="I393" s="491"/>
      <c r="J393" s="491"/>
      <c r="K393" s="491"/>
      <c r="L393" s="491"/>
      <c r="M393" s="491"/>
      <c r="N393" s="491"/>
      <c r="O393" s="491"/>
      <c r="P393" s="491"/>
      <c r="Q393" s="491"/>
      <c r="R393" s="491"/>
    </row>
    <row r="394" ht="16.5" customHeight="1" spans="1:18">
      <c r="A394" s="523"/>
      <c r="B394" s="523"/>
      <c r="C394" s="491"/>
      <c r="D394" s="491"/>
      <c r="E394" s="491"/>
      <c r="F394" s="491"/>
      <c r="G394" s="491"/>
      <c r="H394" s="491"/>
      <c r="I394" s="491"/>
      <c r="J394" s="491"/>
      <c r="K394" s="491"/>
      <c r="L394" s="491"/>
      <c r="M394" s="491"/>
      <c r="N394" s="491"/>
      <c r="O394" s="491"/>
      <c r="P394" s="491"/>
      <c r="Q394" s="491"/>
      <c r="R394" s="491"/>
    </row>
    <row r="395" ht="16.5" customHeight="1" spans="1:18">
      <c r="A395" s="523"/>
      <c r="B395" s="523"/>
      <c r="C395" s="491"/>
      <c r="D395" s="491"/>
      <c r="E395" s="491"/>
      <c r="F395" s="491"/>
      <c r="G395" s="491"/>
      <c r="H395" s="491"/>
      <c r="I395" s="491"/>
      <c r="J395" s="491"/>
      <c r="K395" s="491"/>
      <c r="L395" s="491"/>
      <c r="M395" s="491"/>
      <c r="N395" s="491"/>
      <c r="O395" s="491"/>
      <c r="P395" s="491"/>
      <c r="Q395" s="491"/>
      <c r="R395" s="491"/>
    </row>
    <row r="396" ht="16.5" customHeight="1" spans="1:18">
      <c r="A396" s="523"/>
      <c r="B396" s="523"/>
      <c r="C396" s="491"/>
      <c r="D396" s="491"/>
      <c r="E396" s="491"/>
      <c r="F396" s="491"/>
      <c r="G396" s="491"/>
      <c r="H396" s="491"/>
      <c r="I396" s="491"/>
      <c r="J396" s="491"/>
      <c r="K396" s="491"/>
      <c r="L396" s="491"/>
      <c r="M396" s="491"/>
      <c r="N396" s="491"/>
      <c r="O396" s="491"/>
      <c r="P396" s="491"/>
      <c r="Q396" s="491"/>
      <c r="R396" s="491"/>
    </row>
    <row r="397" ht="16.5" customHeight="1" spans="1:18">
      <c r="A397" s="523"/>
      <c r="B397" s="523"/>
      <c r="C397" s="491"/>
      <c r="D397" s="491"/>
      <c r="E397" s="491"/>
      <c r="F397" s="491"/>
      <c r="G397" s="491"/>
      <c r="H397" s="491"/>
      <c r="I397" s="491"/>
      <c r="J397" s="491"/>
      <c r="K397" s="491"/>
      <c r="L397" s="491"/>
      <c r="M397" s="491"/>
      <c r="N397" s="491"/>
      <c r="O397" s="491"/>
      <c r="P397" s="491"/>
      <c r="Q397" s="491"/>
      <c r="R397" s="491"/>
    </row>
    <row r="398" ht="16.5" customHeight="1" spans="1:18">
      <c r="A398" s="523"/>
      <c r="B398" s="523"/>
      <c r="C398" s="491"/>
      <c r="D398" s="491"/>
      <c r="E398" s="491"/>
      <c r="F398" s="491"/>
      <c r="G398" s="491"/>
      <c r="H398" s="491"/>
      <c r="I398" s="491"/>
      <c r="J398" s="491"/>
      <c r="K398" s="491"/>
      <c r="L398" s="491"/>
      <c r="M398" s="491"/>
      <c r="N398" s="491"/>
      <c r="O398" s="491"/>
      <c r="P398" s="491"/>
      <c r="Q398" s="491"/>
      <c r="R398" s="491"/>
    </row>
    <row r="399" ht="16.5" customHeight="1" spans="1:18">
      <c r="A399" s="523"/>
      <c r="B399" s="523"/>
      <c r="C399" s="491"/>
      <c r="D399" s="491"/>
      <c r="E399" s="491"/>
      <c r="F399" s="491"/>
      <c r="G399" s="491"/>
      <c r="H399" s="491"/>
      <c r="I399" s="491"/>
      <c r="J399" s="491"/>
      <c r="K399" s="491"/>
      <c r="L399" s="491"/>
      <c r="M399" s="491"/>
      <c r="N399" s="491"/>
      <c r="O399" s="491"/>
      <c r="P399" s="491"/>
      <c r="Q399" s="491"/>
      <c r="R399" s="491"/>
    </row>
    <row r="400" ht="16.5" customHeight="1" spans="1:18">
      <c r="A400" s="523"/>
      <c r="B400" s="523"/>
      <c r="C400" s="491"/>
      <c r="D400" s="491"/>
      <c r="E400" s="491"/>
      <c r="F400" s="491"/>
      <c r="G400" s="491"/>
      <c r="H400" s="491"/>
      <c r="I400" s="491"/>
      <c r="J400" s="491"/>
      <c r="K400" s="491"/>
      <c r="L400" s="491"/>
      <c r="M400" s="491"/>
      <c r="N400" s="491"/>
      <c r="O400" s="491"/>
      <c r="P400" s="491"/>
      <c r="Q400" s="491"/>
      <c r="R400" s="491"/>
    </row>
    <row r="401" ht="16.5" customHeight="1" spans="1:18">
      <c r="A401" s="523"/>
      <c r="B401" s="523"/>
      <c r="C401" s="491"/>
      <c r="D401" s="491"/>
      <c r="E401" s="491"/>
      <c r="F401" s="491"/>
      <c r="G401" s="491"/>
      <c r="H401" s="491"/>
      <c r="I401" s="491"/>
      <c r="J401" s="491"/>
      <c r="K401" s="491"/>
      <c r="L401" s="491"/>
      <c r="M401" s="491"/>
      <c r="N401" s="491"/>
      <c r="O401" s="491"/>
      <c r="P401" s="491"/>
      <c r="Q401" s="491"/>
      <c r="R401" s="491"/>
    </row>
    <row r="402" ht="16.5" customHeight="1" spans="1:18">
      <c r="A402" s="523"/>
      <c r="B402" s="523"/>
      <c r="C402" s="491"/>
      <c r="D402" s="491"/>
      <c r="E402" s="491"/>
      <c r="F402" s="491"/>
      <c r="G402" s="491"/>
      <c r="H402" s="491"/>
      <c r="I402" s="491"/>
      <c r="J402" s="491"/>
      <c r="K402" s="491"/>
      <c r="L402" s="491"/>
      <c r="M402" s="491"/>
      <c r="N402" s="491"/>
      <c r="O402" s="491"/>
      <c r="P402" s="491"/>
      <c r="Q402" s="491"/>
      <c r="R402" s="491"/>
    </row>
    <row r="403" ht="16.5" customHeight="1" spans="1:18">
      <c r="A403" s="523"/>
      <c r="B403" s="523"/>
      <c r="C403" s="491"/>
      <c r="D403" s="491"/>
      <c r="E403" s="491"/>
      <c r="F403" s="491"/>
      <c r="G403" s="491"/>
      <c r="H403" s="491"/>
      <c r="I403" s="491"/>
      <c r="J403" s="491"/>
      <c r="K403" s="491"/>
      <c r="L403" s="491"/>
      <c r="M403" s="491"/>
      <c r="N403" s="491"/>
      <c r="O403" s="491"/>
      <c r="P403" s="491"/>
      <c r="Q403" s="491"/>
      <c r="R403" s="491"/>
    </row>
    <row r="404" ht="16.5" customHeight="1" spans="1:18">
      <c r="A404" s="523"/>
      <c r="B404" s="523"/>
      <c r="C404" s="491"/>
      <c r="D404" s="491"/>
      <c r="E404" s="491"/>
      <c r="F404" s="491"/>
      <c r="G404" s="491"/>
      <c r="H404" s="491"/>
      <c r="I404" s="491"/>
      <c r="J404" s="491"/>
      <c r="K404" s="491"/>
      <c r="L404" s="491"/>
      <c r="M404" s="491"/>
      <c r="N404" s="491"/>
      <c r="O404" s="491"/>
      <c r="P404" s="491"/>
      <c r="Q404" s="491"/>
      <c r="R404" s="491"/>
    </row>
    <row r="405" ht="16.5" customHeight="1" spans="1:18">
      <c r="A405" s="523"/>
      <c r="B405" s="523"/>
      <c r="C405" s="491"/>
      <c r="D405" s="491"/>
      <c r="E405" s="491"/>
      <c r="F405" s="491"/>
      <c r="G405" s="491"/>
      <c r="H405" s="491"/>
      <c r="I405" s="491"/>
      <c r="J405" s="491"/>
      <c r="K405" s="491"/>
      <c r="L405" s="491"/>
      <c r="M405" s="491"/>
      <c r="N405" s="491"/>
      <c r="O405" s="491"/>
      <c r="P405" s="491"/>
      <c r="Q405" s="491"/>
      <c r="R405" s="491"/>
    </row>
    <row r="406" ht="16.5" customHeight="1" spans="1:18">
      <c r="A406" s="523"/>
      <c r="B406" s="523"/>
      <c r="C406" s="491"/>
      <c r="D406" s="491"/>
      <c r="E406" s="491"/>
      <c r="F406" s="491"/>
      <c r="G406" s="491"/>
      <c r="H406" s="491"/>
      <c r="I406" s="491"/>
      <c r="J406" s="491"/>
      <c r="K406" s="491"/>
      <c r="L406" s="491"/>
      <c r="M406" s="491"/>
      <c r="N406" s="491"/>
      <c r="O406" s="491"/>
      <c r="P406" s="491"/>
      <c r="Q406" s="491"/>
      <c r="R406" s="491"/>
    </row>
    <row r="407" ht="16.5" customHeight="1" spans="1:18">
      <c r="A407" s="523"/>
      <c r="B407" s="523"/>
      <c r="C407" s="491"/>
      <c r="D407" s="491"/>
      <c r="E407" s="491"/>
      <c r="F407" s="491"/>
      <c r="G407" s="491"/>
      <c r="H407" s="491"/>
      <c r="I407" s="491"/>
      <c r="J407" s="491"/>
      <c r="K407" s="491"/>
      <c r="L407" s="491"/>
      <c r="M407" s="491"/>
      <c r="N407" s="491"/>
      <c r="O407" s="491"/>
      <c r="P407" s="491"/>
      <c r="Q407" s="491"/>
      <c r="R407" s="491"/>
    </row>
    <row r="408" ht="16.5" customHeight="1" spans="1:18">
      <c r="A408" s="523"/>
      <c r="B408" s="523"/>
      <c r="C408" s="491"/>
      <c r="D408" s="491"/>
      <c r="E408" s="491"/>
      <c r="F408" s="491"/>
      <c r="G408" s="491"/>
      <c r="H408" s="491"/>
      <c r="I408" s="491"/>
      <c r="J408" s="491"/>
      <c r="K408" s="491"/>
      <c r="L408" s="491"/>
      <c r="M408" s="491"/>
      <c r="N408" s="491"/>
      <c r="O408" s="491"/>
      <c r="P408" s="491"/>
      <c r="Q408" s="491"/>
      <c r="R408" s="491"/>
    </row>
    <row r="409" ht="16.5" customHeight="1" spans="1:18">
      <c r="A409" s="523"/>
      <c r="B409" s="523"/>
      <c r="C409" s="491"/>
      <c r="D409" s="491"/>
      <c r="E409" s="491"/>
      <c r="F409" s="491"/>
      <c r="G409" s="491"/>
      <c r="H409" s="491"/>
      <c r="I409" s="491"/>
      <c r="J409" s="491"/>
      <c r="K409" s="491"/>
      <c r="L409" s="491"/>
      <c r="M409" s="491"/>
      <c r="N409" s="491"/>
      <c r="O409" s="491"/>
      <c r="P409" s="491"/>
      <c r="Q409" s="491"/>
      <c r="R409" s="491"/>
    </row>
    <row r="410" ht="16.5" customHeight="1" spans="1:18">
      <c r="A410" s="523"/>
      <c r="B410" s="523"/>
      <c r="C410" s="491"/>
      <c r="D410" s="491"/>
      <c r="E410" s="491"/>
      <c r="F410" s="491"/>
      <c r="G410" s="491"/>
      <c r="H410" s="491"/>
      <c r="I410" s="491"/>
      <c r="J410" s="491"/>
      <c r="K410" s="491"/>
      <c r="L410" s="491"/>
      <c r="M410" s="491"/>
      <c r="N410" s="491"/>
      <c r="O410" s="491"/>
      <c r="P410" s="491"/>
      <c r="Q410" s="491"/>
      <c r="R410" s="491"/>
    </row>
    <row r="411" ht="16.5" customHeight="1" spans="1:18">
      <c r="A411" s="523"/>
      <c r="B411" s="523"/>
      <c r="C411" s="491"/>
      <c r="D411" s="491"/>
      <c r="E411" s="491"/>
      <c r="F411" s="491"/>
      <c r="G411" s="491"/>
      <c r="H411" s="491"/>
      <c r="I411" s="491"/>
      <c r="J411" s="491"/>
      <c r="K411" s="491"/>
      <c r="L411" s="491"/>
      <c r="M411" s="491"/>
      <c r="N411" s="491"/>
      <c r="O411" s="491"/>
      <c r="P411" s="491"/>
      <c r="Q411" s="491"/>
      <c r="R411" s="491"/>
    </row>
    <row r="412" ht="16.5" customHeight="1" spans="1:18">
      <c r="A412" s="523"/>
      <c r="B412" s="523"/>
      <c r="C412" s="491"/>
      <c r="D412" s="491"/>
      <c r="E412" s="491"/>
      <c r="F412" s="491"/>
      <c r="G412" s="491"/>
      <c r="H412" s="491"/>
      <c r="I412" s="491"/>
      <c r="J412" s="491"/>
      <c r="K412" s="491"/>
      <c r="L412" s="491"/>
      <c r="M412" s="491"/>
      <c r="N412" s="491"/>
      <c r="O412" s="491"/>
      <c r="P412" s="491"/>
      <c r="Q412" s="491"/>
      <c r="R412" s="491"/>
    </row>
    <row r="413" ht="16.5" customHeight="1" spans="1:18">
      <c r="A413" s="523"/>
      <c r="B413" s="523"/>
      <c r="C413" s="491"/>
      <c r="D413" s="491"/>
      <c r="E413" s="491"/>
      <c r="F413" s="491"/>
      <c r="G413" s="491"/>
      <c r="H413" s="491"/>
      <c r="I413" s="491"/>
      <c r="J413" s="491"/>
      <c r="K413" s="491"/>
      <c r="L413" s="491"/>
      <c r="M413" s="491"/>
      <c r="N413" s="491"/>
      <c r="O413" s="491"/>
      <c r="P413" s="491"/>
      <c r="Q413" s="491"/>
      <c r="R413" s="491"/>
    </row>
    <row r="414" ht="16.5" customHeight="1" spans="1:18">
      <c r="A414" s="523"/>
      <c r="B414" s="523"/>
      <c r="C414" s="491"/>
      <c r="D414" s="491"/>
      <c r="E414" s="491"/>
      <c r="F414" s="491"/>
      <c r="G414" s="491"/>
      <c r="H414" s="491"/>
      <c r="I414" s="491"/>
      <c r="J414" s="491"/>
      <c r="K414" s="491"/>
      <c r="L414" s="491"/>
      <c r="M414" s="491"/>
      <c r="N414" s="491"/>
      <c r="O414" s="491"/>
      <c r="P414" s="491"/>
      <c r="Q414" s="491"/>
      <c r="R414" s="491"/>
    </row>
    <row r="415" ht="16.5" customHeight="1" spans="1:18">
      <c r="A415" s="523"/>
      <c r="B415" s="523"/>
      <c r="C415" s="491"/>
      <c r="D415" s="491"/>
      <c r="E415" s="491"/>
      <c r="F415" s="491"/>
      <c r="G415" s="491"/>
      <c r="H415" s="491"/>
      <c r="I415" s="491"/>
      <c r="J415" s="491"/>
      <c r="K415" s="491"/>
      <c r="L415" s="491"/>
      <c r="M415" s="491"/>
      <c r="N415" s="491"/>
      <c r="O415" s="491"/>
      <c r="P415" s="491"/>
      <c r="Q415" s="491"/>
      <c r="R415" s="491"/>
    </row>
    <row r="416" ht="16.5" customHeight="1" spans="1:18">
      <c r="A416" s="523"/>
      <c r="B416" s="523"/>
      <c r="C416" s="491"/>
      <c r="D416" s="491"/>
      <c r="E416" s="491"/>
      <c r="F416" s="491"/>
      <c r="G416" s="491"/>
      <c r="H416" s="491"/>
      <c r="I416" s="491"/>
      <c r="J416" s="491"/>
      <c r="K416" s="491"/>
      <c r="L416" s="491"/>
      <c r="M416" s="491"/>
      <c r="N416" s="491"/>
      <c r="O416" s="491"/>
      <c r="P416" s="491"/>
      <c r="Q416" s="491"/>
      <c r="R416" s="491"/>
    </row>
    <row r="417" ht="16.5" customHeight="1" spans="1:18">
      <c r="A417" s="523"/>
      <c r="B417" s="523"/>
      <c r="C417" s="491"/>
      <c r="D417" s="491"/>
      <c r="E417" s="491"/>
      <c r="F417" s="491"/>
      <c r="G417" s="491"/>
      <c r="H417" s="491"/>
      <c r="I417" s="491"/>
      <c r="J417" s="491"/>
      <c r="K417" s="491"/>
      <c r="L417" s="491"/>
      <c r="M417" s="491"/>
      <c r="N417" s="491"/>
      <c r="O417" s="491"/>
      <c r="P417" s="491"/>
      <c r="Q417" s="491"/>
      <c r="R417" s="491"/>
    </row>
    <row r="418" ht="16.5" customHeight="1" spans="1:18">
      <c r="A418" s="523"/>
      <c r="B418" s="523"/>
      <c r="C418" s="491"/>
      <c r="D418" s="491"/>
      <c r="E418" s="491"/>
      <c r="F418" s="491"/>
      <c r="G418" s="491"/>
      <c r="H418" s="491"/>
      <c r="I418" s="491"/>
      <c r="J418" s="491"/>
      <c r="K418" s="491"/>
      <c r="L418" s="491"/>
      <c r="M418" s="491"/>
      <c r="N418" s="491"/>
      <c r="O418" s="491"/>
      <c r="P418" s="491"/>
      <c r="Q418" s="491"/>
      <c r="R418" s="491"/>
    </row>
    <row r="419" ht="16.5" customHeight="1" spans="1:18">
      <c r="A419" s="523"/>
      <c r="B419" s="523"/>
      <c r="C419" s="491"/>
      <c r="D419" s="491"/>
      <c r="E419" s="491"/>
      <c r="F419" s="491"/>
      <c r="G419" s="491"/>
      <c r="H419" s="491"/>
      <c r="I419" s="491"/>
      <c r="J419" s="491"/>
      <c r="K419" s="491"/>
      <c r="L419" s="491"/>
      <c r="M419" s="491"/>
      <c r="N419" s="491"/>
      <c r="O419" s="491"/>
      <c r="P419" s="491"/>
      <c r="Q419" s="491"/>
      <c r="R419" s="491"/>
    </row>
    <row r="420" ht="16.5" customHeight="1" spans="1:18">
      <c r="A420" s="523"/>
      <c r="B420" s="523"/>
      <c r="C420" s="491"/>
      <c r="D420" s="491"/>
      <c r="E420" s="491"/>
      <c r="F420" s="491"/>
      <c r="G420" s="491"/>
      <c r="H420" s="491"/>
      <c r="I420" s="491"/>
      <c r="J420" s="491"/>
      <c r="K420" s="491"/>
      <c r="L420" s="491"/>
      <c r="M420" s="491"/>
      <c r="N420" s="491"/>
      <c r="O420" s="491"/>
      <c r="P420" s="491"/>
      <c r="Q420" s="491"/>
      <c r="R420" s="491"/>
    </row>
    <row r="421" ht="16.5" customHeight="1" spans="1:18">
      <c r="A421" s="523"/>
      <c r="B421" s="523"/>
      <c r="C421" s="491"/>
      <c r="D421" s="491"/>
      <c r="E421" s="491"/>
      <c r="F421" s="491"/>
      <c r="G421" s="491"/>
      <c r="H421" s="491"/>
      <c r="I421" s="491"/>
      <c r="J421" s="491"/>
      <c r="K421" s="491"/>
      <c r="L421" s="491"/>
      <c r="M421" s="491"/>
      <c r="N421" s="491"/>
      <c r="O421" s="491"/>
      <c r="P421" s="491"/>
      <c r="Q421" s="491"/>
      <c r="R421" s="491"/>
    </row>
    <row r="422" ht="16.5" customHeight="1" spans="1:18">
      <c r="A422" s="523"/>
      <c r="B422" s="523"/>
      <c r="C422" s="491"/>
      <c r="D422" s="491"/>
      <c r="E422" s="491"/>
      <c r="F422" s="491"/>
      <c r="G422" s="491"/>
      <c r="H422" s="491"/>
      <c r="I422" s="491"/>
      <c r="J422" s="491"/>
      <c r="K422" s="491"/>
      <c r="L422" s="491"/>
      <c r="M422" s="491"/>
      <c r="N422" s="491"/>
      <c r="O422" s="491"/>
      <c r="P422" s="491"/>
      <c r="Q422" s="491"/>
      <c r="R422" s="491"/>
    </row>
    <row r="423" ht="16.5" customHeight="1" spans="1:18">
      <c r="A423" s="523"/>
      <c r="B423" s="523"/>
      <c r="C423" s="491"/>
      <c r="D423" s="491"/>
      <c r="E423" s="491"/>
      <c r="F423" s="491"/>
      <c r="G423" s="491"/>
      <c r="H423" s="491"/>
      <c r="I423" s="491"/>
      <c r="J423" s="491"/>
      <c r="K423" s="491"/>
      <c r="L423" s="491"/>
      <c r="M423" s="491"/>
      <c r="N423" s="491"/>
      <c r="O423" s="491"/>
      <c r="P423" s="491"/>
      <c r="Q423" s="491"/>
      <c r="R423" s="491"/>
    </row>
    <row r="424" ht="16.5" customHeight="1" spans="1:18">
      <c r="A424" s="523"/>
      <c r="B424" s="523"/>
      <c r="C424" s="491"/>
      <c r="D424" s="491"/>
      <c r="E424" s="491"/>
      <c r="F424" s="491"/>
      <c r="G424" s="491"/>
      <c r="H424" s="491"/>
      <c r="I424" s="491"/>
      <c r="J424" s="491"/>
      <c r="K424" s="491"/>
      <c r="L424" s="491"/>
      <c r="M424" s="491"/>
      <c r="N424" s="491"/>
      <c r="O424" s="491"/>
      <c r="P424" s="491"/>
      <c r="Q424" s="491"/>
      <c r="R424" s="491"/>
    </row>
    <row r="425" ht="16.5" customHeight="1" spans="1:18">
      <c r="A425" s="523"/>
      <c r="B425" s="523"/>
      <c r="C425" s="491"/>
      <c r="D425" s="491"/>
      <c r="E425" s="491"/>
      <c r="F425" s="491"/>
      <c r="G425" s="491"/>
      <c r="H425" s="491"/>
      <c r="I425" s="491"/>
      <c r="J425" s="491"/>
      <c r="K425" s="491"/>
      <c r="L425" s="491"/>
      <c r="M425" s="491"/>
      <c r="N425" s="491"/>
      <c r="O425" s="491"/>
      <c r="P425" s="491"/>
      <c r="Q425" s="491"/>
      <c r="R425" s="491"/>
    </row>
    <row r="426" ht="16.5" customHeight="1" spans="1:18">
      <c r="A426" s="523"/>
      <c r="B426" s="523"/>
      <c r="C426" s="491"/>
      <c r="D426" s="491"/>
      <c r="E426" s="491"/>
      <c r="F426" s="491"/>
      <c r="G426" s="491"/>
      <c r="H426" s="491"/>
      <c r="I426" s="491"/>
      <c r="J426" s="491"/>
      <c r="K426" s="491"/>
      <c r="L426" s="491"/>
      <c r="M426" s="491"/>
      <c r="N426" s="491"/>
      <c r="O426" s="491"/>
      <c r="P426" s="491"/>
      <c r="Q426" s="491"/>
      <c r="R426" s="491"/>
    </row>
    <row r="427" ht="16.5" customHeight="1" spans="1:18">
      <c r="A427" s="523"/>
      <c r="B427" s="523"/>
      <c r="C427" s="491"/>
      <c r="D427" s="491"/>
      <c r="E427" s="491"/>
      <c r="F427" s="491"/>
      <c r="G427" s="491"/>
      <c r="H427" s="491"/>
      <c r="I427" s="491"/>
      <c r="J427" s="491"/>
      <c r="K427" s="491"/>
      <c r="L427" s="491"/>
      <c r="M427" s="491"/>
      <c r="N427" s="491"/>
      <c r="O427" s="491"/>
      <c r="P427" s="491"/>
      <c r="Q427" s="491"/>
      <c r="R427" s="491"/>
    </row>
    <row r="428" ht="16.5" customHeight="1" spans="1:18">
      <c r="A428" s="523"/>
      <c r="B428" s="523"/>
      <c r="C428" s="491"/>
      <c r="D428" s="491"/>
      <c r="E428" s="491"/>
      <c r="F428" s="491"/>
      <c r="G428" s="491"/>
      <c r="H428" s="491"/>
      <c r="I428" s="491"/>
      <c r="J428" s="491"/>
      <c r="K428" s="491"/>
      <c r="L428" s="491"/>
      <c r="M428" s="491"/>
      <c r="N428" s="491"/>
      <c r="O428" s="491"/>
      <c r="P428" s="491"/>
      <c r="Q428" s="491"/>
      <c r="R428" s="491"/>
    </row>
    <row r="429" ht="16.5" customHeight="1" spans="1:18">
      <c r="A429" s="523"/>
      <c r="B429" s="523"/>
      <c r="C429" s="491"/>
      <c r="D429" s="491"/>
      <c r="E429" s="491"/>
      <c r="F429" s="491"/>
      <c r="G429" s="491"/>
      <c r="H429" s="491"/>
      <c r="I429" s="491"/>
      <c r="J429" s="491"/>
      <c r="K429" s="491"/>
      <c r="L429" s="491"/>
      <c r="M429" s="491"/>
      <c r="N429" s="491"/>
      <c r="O429" s="491"/>
      <c r="P429" s="491"/>
      <c r="Q429" s="491"/>
      <c r="R429" s="491"/>
    </row>
    <row r="430" ht="16.5" customHeight="1" spans="1:18">
      <c r="A430" s="523"/>
      <c r="B430" s="523"/>
      <c r="C430" s="491"/>
      <c r="D430" s="491"/>
      <c r="E430" s="491"/>
      <c r="F430" s="491"/>
      <c r="G430" s="491"/>
      <c r="H430" s="491"/>
      <c r="I430" s="491"/>
      <c r="J430" s="491"/>
      <c r="K430" s="491"/>
      <c r="L430" s="491"/>
      <c r="M430" s="491"/>
      <c r="N430" s="491"/>
      <c r="O430" s="491"/>
      <c r="P430" s="491"/>
      <c r="Q430" s="491"/>
      <c r="R430" s="491"/>
    </row>
    <row r="431" ht="16.5" customHeight="1" spans="1:18">
      <c r="A431" s="523"/>
      <c r="B431" s="523"/>
      <c r="C431" s="491"/>
      <c r="D431" s="491"/>
      <c r="E431" s="491"/>
      <c r="F431" s="491"/>
      <c r="G431" s="491"/>
      <c r="H431" s="491"/>
      <c r="I431" s="491"/>
      <c r="J431" s="491"/>
      <c r="K431" s="491"/>
      <c r="L431" s="491"/>
      <c r="M431" s="491"/>
      <c r="N431" s="491"/>
      <c r="O431" s="491"/>
      <c r="P431" s="491"/>
      <c r="Q431" s="491"/>
      <c r="R431" s="491"/>
    </row>
    <row r="432" ht="16.5" customHeight="1" spans="1:18">
      <c r="A432" s="523"/>
      <c r="B432" s="523"/>
      <c r="C432" s="491"/>
      <c r="D432" s="491"/>
      <c r="E432" s="491"/>
      <c r="F432" s="491"/>
      <c r="G432" s="491"/>
      <c r="H432" s="491"/>
      <c r="I432" s="491"/>
      <c r="J432" s="491"/>
      <c r="K432" s="491"/>
      <c r="L432" s="491"/>
      <c r="M432" s="491"/>
      <c r="N432" s="491"/>
      <c r="O432" s="491"/>
      <c r="P432" s="491"/>
      <c r="Q432" s="491"/>
      <c r="R432" s="491"/>
    </row>
    <row r="433" ht="16.5" customHeight="1" spans="1:18">
      <c r="A433" s="523"/>
      <c r="B433" s="523"/>
      <c r="C433" s="491"/>
      <c r="D433" s="491"/>
      <c r="E433" s="491"/>
      <c r="F433" s="491"/>
      <c r="G433" s="491"/>
      <c r="H433" s="491"/>
      <c r="I433" s="491"/>
      <c r="J433" s="491"/>
      <c r="K433" s="491"/>
      <c r="L433" s="491"/>
      <c r="M433" s="491"/>
      <c r="N433" s="491"/>
      <c r="O433" s="491"/>
      <c r="P433" s="491"/>
      <c r="Q433" s="491"/>
      <c r="R433" s="491"/>
    </row>
    <row r="434" ht="16.5" customHeight="1" spans="1:18">
      <c r="A434" s="523"/>
      <c r="B434" s="523"/>
      <c r="C434" s="491"/>
      <c r="D434" s="491"/>
      <c r="E434" s="491"/>
      <c r="F434" s="491"/>
      <c r="G434" s="491"/>
      <c r="H434" s="491"/>
      <c r="I434" s="491"/>
      <c r="J434" s="491"/>
      <c r="K434" s="491"/>
      <c r="L434" s="491"/>
      <c r="M434" s="491"/>
      <c r="N434" s="491"/>
      <c r="O434" s="491"/>
      <c r="P434" s="491"/>
      <c r="Q434" s="491"/>
      <c r="R434" s="491"/>
    </row>
    <row r="435" ht="16.5" customHeight="1" spans="1:18">
      <c r="A435" s="523"/>
      <c r="B435" s="523"/>
      <c r="C435" s="491"/>
      <c r="D435" s="491"/>
      <c r="E435" s="491"/>
      <c r="F435" s="491"/>
      <c r="G435" s="491"/>
      <c r="H435" s="491"/>
      <c r="I435" s="491"/>
      <c r="J435" s="491"/>
      <c r="K435" s="491"/>
      <c r="L435" s="491"/>
      <c r="M435" s="491"/>
      <c r="N435" s="491"/>
      <c r="O435" s="491"/>
      <c r="P435" s="491"/>
      <c r="Q435" s="491"/>
      <c r="R435" s="491"/>
    </row>
    <row r="436" ht="16.5" customHeight="1" spans="1:18">
      <c r="A436" s="523"/>
      <c r="B436" s="523"/>
      <c r="C436" s="491"/>
      <c r="D436" s="491"/>
      <c r="E436" s="491"/>
      <c r="F436" s="491"/>
      <c r="G436" s="491"/>
      <c r="H436" s="491"/>
      <c r="I436" s="491"/>
      <c r="J436" s="491"/>
      <c r="K436" s="491"/>
      <c r="L436" s="491"/>
      <c r="M436" s="491"/>
      <c r="N436" s="491"/>
      <c r="O436" s="491"/>
      <c r="P436" s="491"/>
      <c r="Q436" s="491"/>
      <c r="R436" s="491"/>
    </row>
    <row r="437" ht="16.5" customHeight="1" spans="1:18">
      <c r="A437" s="523"/>
      <c r="B437" s="523"/>
      <c r="C437" s="491"/>
      <c r="D437" s="491"/>
      <c r="E437" s="491"/>
      <c r="F437" s="491"/>
      <c r="G437" s="491"/>
      <c r="H437" s="491"/>
      <c r="I437" s="491"/>
      <c r="J437" s="491"/>
      <c r="K437" s="491"/>
      <c r="L437" s="491"/>
      <c r="M437" s="491"/>
      <c r="N437" s="491"/>
      <c r="O437" s="491"/>
      <c r="P437" s="491"/>
      <c r="Q437" s="491"/>
      <c r="R437" s="491"/>
    </row>
    <row r="438" ht="16.5" customHeight="1" spans="1:18">
      <c r="A438" s="523"/>
      <c r="B438" s="523"/>
      <c r="C438" s="491"/>
      <c r="D438" s="491"/>
      <c r="E438" s="491"/>
      <c r="F438" s="491"/>
      <c r="G438" s="491"/>
      <c r="H438" s="491"/>
      <c r="I438" s="491"/>
      <c r="J438" s="491"/>
      <c r="K438" s="491"/>
      <c r="L438" s="491"/>
      <c r="M438" s="491"/>
      <c r="N438" s="491"/>
      <c r="O438" s="491"/>
      <c r="P438" s="491"/>
      <c r="Q438" s="491"/>
      <c r="R438" s="491"/>
    </row>
    <row r="439" ht="16.5" customHeight="1" spans="1:18">
      <c r="A439" s="523"/>
      <c r="B439" s="523"/>
      <c r="C439" s="491"/>
      <c r="D439" s="491"/>
      <c r="E439" s="491"/>
      <c r="F439" s="491"/>
      <c r="G439" s="491"/>
      <c r="H439" s="491"/>
      <c r="I439" s="491"/>
      <c r="J439" s="491"/>
      <c r="K439" s="491"/>
      <c r="L439" s="491"/>
      <c r="M439" s="491"/>
      <c r="N439" s="491"/>
      <c r="O439" s="491"/>
      <c r="P439" s="491"/>
      <c r="Q439" s="491"/>
      <c r="R439" s="491"/>
    </row>
    <row r="440" ht="16.5" customHeight="1" spans="1:18">
      <c r="A440" s="523"/>
      <c r="B440" s="523"/>
      <c r="C440" s="491"/>
      <c r="D440" s="491"/>
      <c r="E440" s="491"/>
      <c r="F440" s="491"/>
      <c r="G440" s="491"/>
      <c r="H440" s="491"/>
      <c r="I440" s="491"/>
      <c r="J440" s="491"/>
      <c r="K440" s="491"/>
      <c r="L440" s="491"/>
      <c r="M440" s="491"/>
      <c r="N440" s="491"/>
      <c r="O440" s="491"/>
      <c r="P440" s="491"/>
      <c r="Q440" s="491"/>
      <c r="R440" s="491"/>
    </row>
    <row r="441" ht="16.5" customHeight="1" spans="1:18">
      <c r="A441" s="523"/>
      <c r="B441" s="523"/>
      <c r="C441" s="491"/>
      <c r="D441" s="491"/>
      <c r="E441" s="491"/>
      <c r="F441" s="491"/>
      <c r="G441" s="491"/>
      <c r="H441" s="491"/>
      <c r="I441" s="491"/>
      <c r="J441" s="491"/>
      <c r="K441" s="491"/>
      <c r="L441" s="491"/>
      <c r="M441" s="491"/>
      <c r="N441" s="491"/>
      <c r="O441" s="491"/>
      <c r="P441" s="491"/>
      <c r="Q441" s="491"/>
      <c r="R441" s="491"/>
    </row>
    <row r="442" ht="16.5" customHeight="1" spans="1:18">
      <c r="A442" s="523"/>
      <c r="B442" s="523"/>
      <c r="C442" s="491"/>
      <c r="D442" s="491"/>
      <c r="E442" s="491"/>
      <c r="F442" s="491"/>
      <c r="G442" s="491"/>
      <c r="H442" s="491"/>
      <c r="I442" s="491"/>
      <c r="J442" s="491"/>
      <c r="K442" s="491"/>
      <c r="L442" s="491"/>
      <c r="M442" s="491"/>
      <c r="N442" s="491"/>
      <c r="O442" s="491"/>
      <c r="P442" s="491"/>
      <c r="Q442" s="491"/>
      <c r="R442" s="491"/>
    </row>
    <row r="443" ht="16.5" customHeight="1" spans="1:18">
      <c r="A443" s="523"/>
      <c r="B443" s="523"/>
      <c r="C443" s="491"/>
      <c r="D443" s="491"/>
      <c r="E443" s="491"/>
      <c r="F443" s="491"/>
      <c r="G443" s="491"/>
      <c r="H443" s="491"/>
      <c r="I443" s="491"/>
      <c r="J443" s="491"/>
      <c r="K443" s="491"/>
      <c r="L443" s="491"/>
      <c r="M443" s="491"/>
      <c r="N443" s="491"/>
      <c r="O443" s="491"/>
      <c r="P443" s="491"/>
      <c r="Q443" s="491"/>
      <c r="R443" s="491"/>
    </row>
    <row r="444" ht="16.5" customHeight="1" spans="1:18">
      <c r="A444" s="523"/>
      <c r="B444" s="523"/>
      <c r="C444" s="491"/>
      <c r="D444" s="491"/>
      <c r="E444" s="491"/>
      <c r="F444" s="491"/>
      <c r="G444" s="491"/>
      <c r="H444" s="491"/>
      <c r="I444" s="491"/>
      <c r="J444" s="491"/>
      <c r="K444" s="491"/>
      <c r="L444" s="491"/>
      <c r="M444" s="491"/>
      <c r="N444" s="491"/>
      <c r="O444" s="491"/>
      <c r="P444" s="491"/>
      <c r="Q444" s="491"/>
      <c r="R444" s="491"/>
    </row>
    <row r="445" ht="16.5" customHeight="1" spans="1:18">
      <c r="A445" s="523"/>
      <c r="B445" s="523"/>
      <c r="C445" s="491"/>
      <c r="D445" s="491"/>
      <c r="E445" s="491"/>
      <c r="F445" s="491"/>
      <c r="G445" s="491"/>
      <c r="H445" s="491"/>
      <c r="I445" s="491"/>
      <c r="J445" s="491"/>
      <c r="K445" s="491"/>
      <c r="L445" s="491"/>
      <c r="M445" s="491"/>
      <c r="N445" s="491"/>
      <c r="O445" s="491"/>
      <c r="P445" s="491"/>
      <c r="Q445" s="491"/>
      <c r="R445" s="491"/>
    </row>
    <row r="446" ht="16.5" customHeight="1" spans="1:18">
      <c r="A446" s="523"/>
      <c r="B446" s="523"/>
      <c r="C446" s="491"/>
      <c r="D446" s="491"/>
      <c r="E446" s="491"/>
      <c r="F446" s="491"/>
      <c r="G446" s="491"/>
      <c r="H446" s="491"/>
      <c r="I446" s="491"/>
      <c r="J446" s="491"/>
      <c r="K446" s="491"/>
      <c r="L446" s="491"/>
      <c r="M446" s="491"/>
      <c r="N446" s="491"/>
      <c r="O446" s="491"/>
      <c r="P446" s="491"/>
      <c r="Q446" s="491"/>
      <c r="R446" s="491"/>
    </row>
    <row r="447" ht="16.5" customHeight="1" spans="1:18">
      <c r="A447" s="523"/>
      <c r="B447" s="523"/>
      <c r="C447" s="491"/>
      <c r="D447" s="491"/>
      <c r="E447" s="491"/>
      <c r="F447" s="491"/>
      <c r="G447" s="491"/>
      <c r="H447" s="491"/>
      <c r="I447" s="491"/>
      <c r="J447" s="491"/>
      <c r="K447" s="491"/>
      <c r="L447" s="491"/>
      <c r="M447" s="491"/>
      <c r="N447" s="491"/>
      <c r="O447" s="491"/>
      <c r="P447" s="491"/>
      <c r="Q447" s="491"/>
      <c r="R447" s="491"/>
    </row>
    <row r="448" ht="16.5" customHeight="1" spans="1:18">
      <c r="A448" s="523"/>
      <c r="B448" s="523"/>
      <c r="C448" s="491"/>
      <c r="D448" s="491"/>
      <c r="E448" s="491"/>
      <c r="F448" s="491"/>
      <c r="G448" s="491"/>
      <c r="H448" s="491"/>
      <c r="I448" s="491"/>
      <c r="J448" s="491"/>
      <c r="K448" s="491"/>
      <c r="L448" s="491"/>
      <c r="M448" s="491"/>
      <c r="N448" s="491"/>
      <c r="O448" s="491"/>
      <c r="P448" s="491"/>
      <c r="Q448" s="491"/>
      <c r="R448" s="491"/>
    </row>
    <row r="449" ht="16.5" customHeight="1" spans="1:18">
      <c r="A449" s="523"/>
      <c r="B449" s="523"/>
      <c r="C449" s="491"/>
      <c r="D449" s="491"/>
      <c r="E449" s="491"/>
      <c r="F449" s="491"/>
      <c r="G449" s="491"/>
      <c r="H449" s="491"/>
      <c r="I449" s="491"/>
      <c r="J449" s="491"/>
      <c r="K449" s="491"/>
      <c r="L449" s="491"/>
      <c r="M449" s="491"/>
      <c r="N449" s="491"/>
      <c r="O449" s="491"/>
      <c r="P449" s="491"/>
      <c r="Q449" s="491"/>
      <c r="R449" s="491"/>
    </row>
    <row r="450" ht="16.5" customHeight="1" spans="1:18">
      <c r="A450" s="523"/>
      <c r="B450" s="523"/>
      <c r="C450" s="491"/>
      <c r="D450" s="491"/>
      <c r="E450" s="491"/>
      <c r="F450" s="491"/>
      <c r="G450" s="491"/>
      <c r="H450" s="491"/>
      <c r="I450" s="491"/>
      <c r="J450" s="491"/>
      <c r="K450" s="491"/>
      <c r="L450" s="491"/>
      <c r="M450" s="491"/>
      <c r="N450" s="491"/>
      <c r="O450" s="491"/>
      <c r="P450" s="491"/>
      <c r="Q450" s="491"/>
      <c r="R450" s="491"/>
    </row>
    <row r="451" ht="16.5" customHeight="1" spans="1:18">
      <c r="A451" s="523"/>
      <c r="B451" s="523"/>
      <c r="C451" s="491"/>
      <c r="D451" s="491"/>
      <c r="E451" s="491"/>
      <c r="F451" s="491"/>
      <c r="G451" s="491"/>
      <c r="H451" s="491"/>
      <c r="I451" s="491"/>
      <c r="J451" s="491"/>
      <c r="K451" s="491"/>
      <c r="L451" s="491"/>
      <c r="M451" s="491"/>
      <c r="N451" s="491"/>
      <c r="O451" s="491"/>
      <c r="P451" s="491"/>
      <c r="Q451" s="491"/>
      <c r="R451" s="491"/>
    </row>
    <row r="452" ht="16.5" customHeight="1" spans="1:18">
      <c r="A452" s="523"/>
      <c r="B452" s="523"/>
      <c r="C452" s="491"/>
      <c r="D452" s="491"/>
      <c r="E452" s="491"/>
      <c r="F452" s="491"/>
      <c r="G452" s="491"/>
      <c r="H452" s="491"/>
      <c r="I452" s="491"/>
      <c r="J452" s="491"/>
      <c r="K452" s="491"/>
      <c r="L452" s="491"/>
      <c r="M452" s="491"/>
      <c r="N452" s="491"/>
      <c r="O452" s="491"/>
      <c r="P452" s="491"/>
      <c r="Q452" s="491"/>
      <c r="R452" s="491"/>
    </row>
    <row r="453" ht="16.5" customHeight="1" spans="1:18">
      <c r="A453" s="523"/>
      <c r="B453" s="523"/>
      <c r="C453" s="491"/>
      <c r="D453" s="491"/>
      <c r="E453" s="491"/>
      <c r="F453" s="491"/>
      <c r="G453" s="491"/>
      <c r="H453" s="491"/>
      <c r="I453" s="491"/>
      <c r="J453" s="491"/>
      <c r="K453" s="491"/>
      <c r="L453" s="491"/>
      <c r="M453" s="491"/>
      <c r="N453" s="491"/>
      <c r="O453" s="491"/>
      <c r="P453" s="491"/>
      <c r="Q453" s="491"/>
      <c r="R453" s="491"/>
    </row>
    <row r="454" ht="16.5" customHeight="1" spans="1:18">
      <c r="A454" s="523"/>
      <c r="B454" s="523"/>
      <c r="C454" s="491"/>
      <c r="D454" s="491"/>
      <c r="E454" s="491"/>
      <c r="F454" s="491"/>
      <c r="G454" s="491"/>
      <c r="H454" s="491"/>
      <c r="I454" s="491"/>
      <c r="J454" s="491"/>
      <c r="K454" s="491"/>
      <c r="L454" s="491"/>
      <c r="M454" s="491"/>
      <c r="N454" s="491"/>
      <c r="O454" s="491"/>
      <c r="P454" s="491"/>
      <c r="Q454" s="491"/>
      <c r="R454" s="491"/>
    </row>
    <row r="455" ht="16.5" customHeight="1" spans="1:18">
      <c r="A455" s="523"/>
      <c r="B455" s="523"/>
      <c r="C455" s="491"/>
      <c r="D455" s="491"/>
      <c r="E455" s="491"/>
      <c r="F455" s="491"/>
      <c r="G455" s="491"/>
      <c r="H455" s="491"/>
      <c r="I455" s="491"/>
      <c r="J455" s="491"/>
      <c r="K455" s="491"/>
      <c r="L455" s="491"/>
      <c r="M455" s="491"/>
      <c r="N455" s="491"/>
      <c r="O455" s="491"/>
      <c r="P455" s="491"/>
      <c r="Q455" s="491"/>
      <c r="R455" s="491"/>
    </row>
    <row r="456" ht="16.5" customHeight="1" spans="1:18">
      <c r="A456" s="523"/>
      <c r="B456" s="523"/>
      <c r="C456" s="491"/>
      <c r="D456" s="491"/>
      <c r="E456" s="491"/>
      <c r="F456" s="491"/>
      <c r="G456" s="491"/>
      <c r="H456" s="491"/>
      <c r="I456" s="491"/>
      <c r="J456" s="491"/>
      <c r="K456" s="491"/>
      <c r="L456" s="491"/>
      <c r="M456" s="491"/>
      <c r="N456" s="491"/>
      <c r="O456" s="491"/>
      <c r="P456" s="491"/>
      <c r="Q456" s="491"/>
      <c r="R456" s="491"/>
    </row>
    <row r="457" ht="16.5" customHeight="1" spans="1:18">
      <c r="A457" s="523"/>
      <c r="B457" s="523"/>
      <c r="C457" s="491"/>
      <c r="D457" s="491"/>
      <c r="E457" s="491"/>
      <c r="F457" s="491"/>
      <c r="G457" s="491"/>
      <c r="H457" s="491"/>
      <c r="I457" s="491"/>
      <c r="J457" s="491"/>
      <c r="K457" s="491"/>
      <c r="L457" s="491"/>
      <c r="M457" s="491"/>
      <c r="N457" s="491"/>
      <c r="O457" s="491"/>
      <c r="P457" s="491"/>
      <c r="Q457" s="491"/>
      <c r="R457" s="491"/>
    </row>
    <row r="458" ht="16.5" customHeight="1" spans="1:18">
      <c r="A458" s="523"/>
      <c r="B458" s="523"/>
      <c r="C458" s="491"/>
      <c r="D458" s="491"/>
      <c r="E458" s="491"/>
      <c r="F458" s="491"/>
      <c r="G458" s="491"/>
      <c r="H458" s="491"/>
      <c r="I458" s="491"/>
      <c r="J458" s="491"/>
      <c r="K458" s="491"/>
      <c r="L458" s="491"/>
      <c r="M458" s="491"/>
      <c r="N458" s="491"/>
      <c r="O458" s="491"/>
      <c r="P458" s="491"/>
      <c r="Q458" s="491"/>
      <c r="R458" s="491"/>
    </row>
    <row r="459" ht="16.5" customHeight="1" spans="1:18">
      <c r="A459" s="523"/>
      <c r="B459" s="523"/>
      <c r="C459" s="491"/>
      <c r="D459" s="491"/>
      <c r="E459" s="491"/>
      <c r="F459" s="491"/>
      <c r="G459" s="491"/>
      <c r="H459" s="491"/>
      <c r="I459" s="491"/>
      <c r="J459" s="491"/>
      <c r="K459" s="491"/>
      <c r="L459" s="491"/>
      <c r="M459" s="491"/>
      <c r="N459" s="491"/>
      <c r="O459" s="491"/>
      <c r="P459" s="491"/>
      <c r="Q459" s="491"/>
      <c r="R459" s="491"/>
    </row>
    <row r="460" ht="16.5" customHeight="1" spans="1:18">
      <c r="A460" s="523"/>
      <c r="B460" s="523"/>
      <c r="C460" s="491"/>
      <c r="D460" s="491"/>
      <c r="E460" s="491"/>
      <c r="F460" s="491"/>
      <c r="G460" s="491"/>
      <c r="H460" s="491"/>
      <c r="I460" s="491"/>
      <c r="J460" s="491"/>
      <c r="K460" s="491"/>
      <c r="L460" s="491"/>
      <c r="M460" s="491"/>
      <c r="N460" s="491"/>
      <c r="O460" s="491"/>
      <c r="P460" s="491"/>
      <c r="Q460" s="491"/>
      <c r="R460" s="491"/>
    </row>
    <row r="461" ht="16.5" customHeight="1" spans="1:18">
      <c r="A461" s="523"/>
      <c r="B461" s="523"/>
      <c r="C461" s="491"/>
      <c r="D461" s="491"/>
      <c r="E461" s="491"/>
      <c r="F461" s="491"/>
      <c r="G461" s="491"/>
      <c r="H461" s="491"/>
      <c r="I461" s="491"/>
      <c r="J461" s="491"/>
      <c r="K461" s="491"/>
      <c r="L461" s="491"/>
      <c r="M461" s="491"/>
      <c r="N461" s="491"/>
      <c r="O461" s="491"/>
      <c r="P461" s="491"/>
      <c r="Q461" s="491"/>
      <c r="R461" s="491"/>
    </row>
    <row r="462" ht="16.5" customHeight="1" spans="1:18">
      <c r="A462" s="523"/>
      <c r="B462" s="523"/>
      <c r="C462" s="491"/>
      <c r="D462" s="491"/>
      <c r="E462" s="491"/>
      <c r="F462" s="491"/>
      <c r="G462" s="491"/>
      <c r="H462" s="491"/>
      <c r="I462" s="491"/>
      <c r="J462" s="491"/>
      <c r="K462" s="491"/>
      <c r="L462" s="491"/>
      <c r="M462" s="491"/>
      <c r="N462" s="491"/>
      <c r="O462" s="491"/>
      <c r="P462" s="491"/>
      <c r="Q462" s="491"/>
      <c r="R462" s="491"/>
    </row>
    <row r="463" ht="16.5" customHeight="1" spans="1:18">
      <c r="A463" s="523"/>
      <c r="B463" s="523"/>
      <c r="C463" s="491"/>
      <c r="D463" s="491"/>
      <c r="E463" s="491"/>
      <c r="F463" s="491"/>
      <c r="G463" s="491"/>
      <c r="H463" s="491"/>
      <c r="I463" s="491"/>
      <c r="J463" s="491"/>
      <c r="K463" s="491"/>
      <c r="L463" s="491"/>
      <c r="M463" s="491"/>
      <c r="N463" s="491"/>
      <c r="O463" s="491"/>
      <c r="P463" s="491"/>
      <c r="Q463" s="491"/>
      <c r="R463" s="491"/>
    </row>
    <row r="464" ht="16.5" customHeight="1" spans="1:18">
      <c r="A464" s="523"/>
      <c r="B464" s="523"/>
      <c r="C464" s="491"/>
      <c r="D464" s="491"/>
      <c r="E464" s="491"/>
      <c r="F464" s="491"/>
      <c r="G464" s="491"/>
      <c r="H464" s="491"/>
      <c r="I464" s="491"/>
      <c r="J464" s="491"/>
      <c r="K464" s="491"/>
      <c r="L464" s="491"/>
      <c r="M464" s="491"/>
      <c r="N464" s="491"/>
      <c r="O464" s="491"/>
      <c r="P464" s="491"/>
      <c r="Q464" s="491"/>
      <c r="R464" s="491"/>
    </row>
    <row r="465" ht="16.5" customHeight="1" spans="1:18">
      <c r="A465" s="523"/>
      <c r="B465" s="523"/>
      <c r="C465" s="491"/>
      <c r="D465" s="491"/>
      <c r="E465" s="491"/>
      <c r="F465" s="491"/>
      <c r="G465" s="491"/>
      <c r="H465" s="491"/>
      <c r="I465" s="491"/>
      <c r="J465" s="491"/>
      <c r="K465" s="491"/>
      <c r="L465" s="491"/>
      <c r="M465" s="491"/>
      <c r="N465" s="491"/>
      <c r="O465" s="491"/>
      <c r="P465" s="491"/>
      <c r="Q465" s="491"/>
      <c r="R465" s="491"/>
    </row>
    <row r="466" ht="16.5" customHeight="1" spans="1:18">
      <c r="A466" s="523"/>
      <c r="B466" s="523"/>
      <c r="C466" s="491"/>
      <c r="D466" s="491"/>
      <c r="E466" s="491"/>
      <c r="F466" s="491"/>
      <c r="G466" s="491"/>
      <c r="H466" s="491"/>
      <c r="I466" s="491"/>
      <c r="J466" s="491"/>
      <c r="K466" s="491"/>
      <c r="L466" s="491"/>
      <c r="M466" s="491"/>
      <c r="N466" s="491"/>
      <c r="O466" s="491"/>
      <c r="P466" s="491"/>
      <c r="Q466" s="491"/>
      <c r="R466" s="491"/>
    </row>
    <row r="467" ht="16.5" customHeight="1" spans="1:18">
      <c r="A467" s="523"/>
      <c r="B467" s="523"/>
      <c r="C467" s="491"/>
      <c r="D467" s="491"/>
      <c r="E467" s="491"/>
      <c r="F467" s="491"/>
      <c r="G467" s="491"/>
      <c r="H467" s="491"/>
      <c r="I467" s="491"/>
      <c r="J467" s="491"/>
      <c r="K467" s="491"/>
      <c r="L467" s="491"/>
      <c r="M467" s="491"/>
      <c r="N467" s="491"/>
      <c r="O467" s="491"/>
      <c r="P467" s="491"/>
      <c r="Q467" s="491"/>
      <c r="R467" s="491"/>
    </row>
    <row r="468" ht="16.5" customHeight="1" spans="1:18">
      <c r="A468" s="523"/>
      <c r="B468" s="523"/>
      <c r="C468" s="491"/>
      <c r="D468" s="491"/>
      <c r="E468" s="491"/>
      <c r="F468" s="491"/>
      <c r="G468" s="491"/>
      <c r="H468" s="491"/>
      <c r="I468" s="491"/>
      <c r="J468" s="491"/>
      <c r="K468" s="491"/>
      <c r="L468" s="491"/>
      <c r="M468" s="491"/>
      <c r="N468" s="491"/>
      <c r="O468" s="491"/>
      <c r="P468" s="491"/>
      <c r="Q468" s="491"/>
      <c r="R468" s="491"/>
    </row>
    <row r="469" ht="16.5" customHeight="1" spans="1:18">
      <c r="A469" s="523"/>
      <c r="B469" s="523"/>
      <c r="C469" s="491"/>
      <c r="D469" s="491"/>
      <c r="E469" s="491"/>
      <c r="F469" s="491"/>
      <c r="G469" s="491"/>
      <c r="H469" s="491"/>
      <c r="I469" s="491"/>
      <c r="J469" s="491"/>
      <c r="K469" s="491"/>
      <c r="L469" s="491"/>
      <c r="M469" s="491"/>
      <c r="N469" s="491"/>
      <c r="O469" s="491"/>
      <c r="P469" s="491"/>
      <c r="Q469" s="491"/>
      <c r="R469" s="491"/>
    </row>
    <row r="470" ht="16.5" customHeight="1" spans="1:18">
      <c r="A470" s="523"/>
      <c r="B470" s="523"/>
      <c r="C470" s="491"/>
      <c r="D470" s="491"/>
      <c r="E470" s="491"/>
      <c r="F470" s="491"/>
      <c r="G470" s="491"/>
      <c r="H470" s="491"/>
      <c r="I470" s="491"/>
      <c r="J470" s="491"/>
      <c r="K470" s="491"/>
      <c r="L470" s="491"/>
      <c r="M470" s="491"/>
      <c r="N470" s="491"/>
      <c r="O470" s="491"/>
      <c r="P470" s="491"/>
      <c r="Q470" s="491"/>
      <c r="R470" s="491"/>
    </row>
    <row r="471" ht="16.5" customHeight="1" spans="1:18">
      <c r="A471" s="523"/>
      <c r="B471" s="523"/>
      <c r="C471" s="491"/>
      <c r="D471" s="491"/>
      <c r="E471" s="491"/>
      <c r="F471" s="491"/>
      <c r="G471" s="491"/>
      <c r="H471" s="491"/>
      <c r="I471" s="491"/>
      <c r="J471" s="491"/>
      <c r="K471" s="491"/>
      <c r="L471" s="491"/>
      <c r="M471" s="491"/>
      <c r="N471" s="491"/>
      <c r="O471" s="491"/>
      <c r="P471" s="491"/>
      <c r="Q471" s="491"/>
      <c r="R471" s="491"/>
    </row>
    <row r="472" ht="16.5" customHeight="1" spans="1:18">
      <c r="A472" s="523"/>
      <c r="B472" s="523"/>
      <c r="C472" s="491"/>
      <c r="D472" s="491"/>
      <c r="E472" s="491"/>
      <c r="F472" s="491"/>
      <c r="G472" s="491"/>
      <c r="H472" s="491"/>
      <c r="I472" s="491"/>
      <c r="J472" s="491"/>
      <c r="K472" s="491"/>
      <c r="L472" s="491"/>
      <c r="M472" s="491"/>
      <c r="N472" s="491"/>
      <c r="O472" s="491"/>
      <c r="P472" s="491"/>
      <c r="Q472" s="491"/>
      <c r="R472" s="491"/>
    </row>
    <row r="473" ht="16.5" customHeight="1" spans="1:18">
      <c r="A473" s="523"/>
      <c r="B473" s="523"/>
      <c r="C473" s="491"/>
      <c r="D473" s="491"/>
      <c r="E473" s="491"/>
      <c r="F473" s="491"/>
      <c r="G473" s="491"/>
      <c r="H473" s="491"/>
      <c r="I473" s="491"/>
      <c r="J473" s="491"/>
      <c r="K473" s="491"/>
      <c r="L473" s="491"/>
      <c r="M473" s="491"/>
      <c r="N473" s="491"/>
      <c r="O473" s="491"/>
      <c r="P473" s="491"/>
      <c r="Q473" s="491"/>
      <c r="R473" s="491"/>
    </row>
    <row r="474" ht="16.5" customHeight="1" spans="1:18">
      <c r="A474" s="523"/>
      <c r="B474" s="523"/>
      <c r="C474" s="491"/>
      <c r="D474" s="491"/>
      <c r="E474" s="491"/>
      <c r="F474" s="491"/>
      <c r="G474" s="491"/>
      <c r="H474" s="491"/>
      <c r="I474" s="491"/>
      <c r="J474" s="491"/>
      <c r="K474" s="491"/>
      <c r="L474" s="491"/>
      <c r="M474" s="491"/>
      <c r="N474" s="491"/>
      <c r="O474" s="491"/>
      <c r="P474" s="491"/>
      <c r="Q474" s="491"/>
      <c r="R474" s="491"/>
    </row>
    <row r="475" ht="16.5" customHeight="1" spans="1:18">
      <c r="A475" s="523"/>
      <c r="B475" s="523"/>
      <c r="C475" s="491"/>
      <c r="D475" s="491"/>
      <c r="E475" s="491"/>
      <c r="F475" s="491"/>
      <c r="G475" s="491"/>
      <c r="H475" s="491"/>
      <c r="I475" s="491"/>
      <c r="J475" s="491"/>
      <c r="K475" s="491"/>
      <c r="L475" s="491"/>
      <c r="M475" s="491"/>
      <c r="N475" s="491"/>
      <c r="O475" s="491"/>
      <c r="P475" s="491"/>
      <c r="Q475" s="491"/>
      <c r="R475" s="491"/>
    </row>
    <row r="476" ht="16.5" customHeight="1" spans="1:18">
      <c r="A476" s="523"/>
      <c r="B476" s="523"/>
      <c r="C476" s="491"/>
      <c r="D476" s="491"/>
      <c r="E476" s="491"/>
      <c r="F476" s="491"/>
      <c r="G476" s="491"/>
      <c r="H476" s="491"/>
      <c r="I476" s="491"/>
      <c r="J476" s="491"/>
      <c r="K476" s="491"/>
      <c r="L476" s="491"/>
      <c r="M476" s="491"/>
      <c r="N476" s="491"/>
      <c r="O476" s="491"/>
      <c r="P476" s="491"/>
      <c r="Q476" s="491"/>
      <c r="R476" s="491"/>
    </row>
    <row r="477" ht="16.5" customHeight="1" spans="1:18">
      <c r="A477" s="523"/>
      <c r="B477" s="523"/>
      <c r="C477" s="491"/>
      <c r="D477" s="491"/>
      <c r="E477" s="491"/>
      <c r="F477" s="491"/>
      <c r="G477" s="491"/>
      <c r="H477" s="491"/>
      <c r="I477" s="491"/>
      <c r="J477" s="491"/>
      <c r="K477" s="491"/>
      <c r="L477" s="491"/>
      <c r="M477" s="491"/>
      <c r="N477" s="491"/>
      <c r="O477" s="491"/>
      <c r="P477" s="491"/>
      <c r="Q477" s="491"/>
      <c r="R477" s="491"/>
    </row>
    <row r="478" ht="16.5" customHeight="1" spans="1:18">
      <c r="A478" s="523"/>
      <c r="B478" s="523"/>
      <c r="C478" s="491"/>
      <c r="D478" s="491"/>
      <c r="E478" s="491"/>
      <c r="F478" s="491"/>
      <c r="G478" s="491"/>
      <c r="H478" s="491"/>
      <c r="I478" s="491"/>
      <c r="J478" s="491"/>
      <c r="K478" s="491"/>
      <c r="L478" s="491"/>
      <c r="M478" s="491"/>
      <c r="N478" s="491"/>
      <c r="O478" s="491"/>
      <c r="P478" s="491"/>
      <c r="Q478" s="491"/>
      <c r="R478" s="491"/>
    </row>
    <row r="479" ht="16.5" customHeight="1" spans="1:18">
      <c r="A479" s="523"/>
      <c r="B479" s="523"/>
      <c r="C479" s="491"/>
      <c r="D479" s="491"/>
      <c r="E479" s="491"/>
      <c r="F479" s="491"/>
      <c r="G479" s="491"/>
      <c r="H479" s="491"/>
      <c r="I479" s="491"/>
      <c r="J479" s="491"/>
      <c r="K479" s="491"/>
      <c r="L479" s="491"/>
      <c r="M479" s="491"/>
      <c r="N479" s="491"/>
      <c r="O479" s="491"/>
      <c r="P479" s="491"/>
      <c r="Q479" s="491"/>
      <c r="R479" s="491"/>
    </row>
    <row r="480" ht="16.5" customHeight="1" spans="1:18">
      <c r="A480" s="523"/>
      <c r="B480" s="523"/>
      <c r="C480" s="491"/>
      <c r="D480" s="491"/>
      <c r="E480" s="491"/>
      <c r="F480" s="491"/>
      <c r="G480" s="491"/>
      <c r="H480" s="491"/>
      <c r="I480" s="491"/>
      <c r="J480" s="491"/>
      <c r="K480" s="491"/>
      <c r="L480" s="491"/>
      <c r="M480" s="491"/>
      <c r="N480" s="491"/>
      <c r="O480" s="491"/>
      <c r="P480" s="491"/>
      <c r="Q480" s="491"/>
      <c r="R480" s="491"/>
    </row>
    <row r="481" ht="16.5" customHeight="1" spans="1:18">
      <c r="A481" s="523"/>
      <c r="B481" s="523"/>
      <c r="C481" s="491"/>
      <c r="D481" s="491"/>
      <c r="E481" s="491"/>
      <c r="F481" s="491"/>
      <c r="G481" s="491"/>
      <c r="H481" s="491"/>
      <c r="I481" s="491"/>
      <c r="J481" s="491"/>
      <c r="K481" s="491"/>
      <c r="L481" s="491"/>
      <c r="M481" s="491"/>
      <c r="N481" s="491"/>
      <c r="O481" s="491"/>
      <c r="P481" s="491"/>
      <c r="Q481" s="491"/>
      <c r="R481" s="491"/>
    </row>
    <row r="482" ht="16.5" customHeight="1" spans="1:18">
      <c r="A482" s="523"/>
      <c r="B482" s="523"/>
      <c r="C482" s="491"/>
      <c r="D482" s="491"/>
      <c r="E482" s="491"/>
      <c r="F482" s="491"/>
      <c r="G482" s="491"/>
      <c r="H482" s="491"/>
      <c r="I482" s="491"/>
      <c r="J482" s="491"/>
      <c r="K482" s="491"/>
      <c r="L482" s="491"/>
      <c r="M482" s="491"/>
      <c r="N482" s="491"/>
      <c r="O482" s="491"/>
      <c r="P482" s="491"/>
      <c r="Q482" s="491"/>
      <c r="R482" s="491"/>
    </row>
    <row r="483" ht="16.5" customHeight="1" spans="1:18">
      <c r="A483" s="523"/>
      <c r="B483" s="523"/>
      <c r="C483" s="491"/>
      <c r="D483" s="491"/>
      <c r="E483" s="491"/>
      <c r="F483" s="491"/>
      <c r="G483" s="491"/>
      <c r="H483" s="491"/>
      <c r="I483" s="491"/>
      <c r="J483" s="491"/>
      <c r="K483" s="491"/>
      <c r="L483" s="491"/>
      <c r="M483" s="491"/>
      <c r="N483" s="491"/>
      <c r="O483" s="491"/>
      <c r="P483" s="491"/>
      <c r="Q483" s="491"/>
      <c r="R483" s="491"/>
    </row>
    <row r="484" ht="16.5" customHeight="1" spans="1:18">
      <c r="A484" s="523"/>
      <c r="B484" s="523"/>
      <c r="C484" s="491"/>
      <c r="D484" s="491"/>
      <c r="E484" s="491"/>
      <c r="F484" s="491"/>
      <c r="G484" s="491"/>
      <c r="H484" s="491"/>
      <c r="I484" s="491"/>
      <c r="J484" s="491"/>
      <c r="K484" s="491"/>
      <c r="L484" s="491"/>
      <c r="M484" s="491"/>
      <c r="N484" s="491"/>
      <c r="O484" s="491"/>
      <c r="P484" s="491"/>
      <c r="Q484" s="491"/>
      <c r="R484" s="491"/>
    </row>
    <row r="485" ht="16.5" customHeight="1" spans="1:18">
      <c r="A485" s="523"/>
      <c r="B485" s="523"/>
      <c r="C485" s="491"/>
      <c r="D485" s="491"/>
      <c r="E485" s="491"/>
      <c r="F485" s="491"/>
      <c r="G485" s="491"/>
      <c r="H485" s="491"/>
      <c r="I485" s="491"/>
      <c r="J485" s="491"/>
      <c r="K485" s="491"/>
      <c r="L485" s="491"/>
      <c r="M485" s="491"/>
      <c r="N485" s="491"/>
      <c r="O485" s="491"/>
      <c r="P485" s="491"/>
      <c r="Q485" s="491"/>
      <c r="R485" s="491"/>
    </row>
    <row r="486" ht="16.5" customHeight="1" spans="1:18">
      <c r="A486" s="523"/>
      <c r="B486" s="523"/>
      <c r="C486" s="491"/>
      <c r="D486" s="491"/>
      <c r="E486" s="491"/>
      <c r="F486" s="491"/>
      <c r="G486" s="491"/>
      <c r="H486" s="491"/>
      <c r="I486" s="491"/>
      <c r="J486" s="491"/>
      <c r="K486" s="491"/>
      <c r="L486" s="491"/>
      <c r="M486" s="491"/>
      <c r="N486" s="491"/>
      <c r="O486" s="491"/>
      <c r="P486" s="491"/>
      <c r="Q486" s="491"/>
      <c r="R486" s="491"/>
    </row>
    <row r="487" ht="16.5" customHeight="1" spans="1:18">
      <c r="A487" s="523"/>
      <c r="B487" s="523"/>
      <c r="C487" s="491"/>
      <c r="D487" s="491"/>
      <c r="E487" s="491"/>
      <c r="F487" s="491"/>
      <c r="G487" s="491"/>
      <c r="H487" s="491"/>
      <c r="I487" s="491"/>
      <c r="J487" s="491"/>
      <c r="K487" s="491"/>
      <c r="L487" s="491"/>
      <c r="M487" s="491"/>
      <c r="N487" s="491"/>
      <c r="O487" s="491"/>
      <c r="P487" s="491"/>
      <c r="Q487" s="491"/>
      <c r="R487" s="491"/>
    </row>
    <row r="488" ht="16.5" customHeight="1" spans="1:18">
      <c r="A488" s="523"/>
      <c r="B488" s="523"/>
      <c r="C488" s="491"/>
      <c r="D488" s="491"/>
      <c r="E488" s="491"/>
      <c r="F488" s="491"/>
      <c r="G488" s="491"/>
      <c r="H488" s="491"/>
      <c r="I488" s="491"/>
      <c r="J488" s="491"/>
      <c r="K488" s="491"/>
      <c r="L488" s="491"/>
      <c r="M488" s="491"/>
      <c r="N488" s="491"/>
      <c r="O488" s="491"/>
      <c r="P488" s="491"/>
      <c r="Q488" s="491"/>
      <c r="R488" s="491"/>
    </row>
    <row r="489" ht="16.5" customHeight="1" spans="1:18">
      <c r="A489" s="523"/>
      <c r="B489" s="523"/>
      <c r="C489" s="491"/>
      <c r="D489" s="491"/>
      <c r="E489" s="491"/>
      <c r="F489" s="491"/>
      <c r="G489" s="491"/>
      <c r="H489" s="491"/>
      <c r="I489" s="491"/>
      <c r="J489" s="491"/>
      <c r="K489" s="491"/>
      <c r="L489" s="491"/>
      <c r="M489" s="491"/>
      <c r="N489" s="491"/>
      <c r="O489" s="491"/>
      <c r="P489" s="491"/>
      <c r="Q489" s="491"/>
      <c r="R489" s="491"/>
    </row>
    <row r="490" ht="16.5" customHeight="1" spans="1:18">
      <c r="A490" s="523"/>
      <c r="B490" s="523"/>
      <c r="C490" s="491"/>
      <c r="D490" s="491"/>
      <c r="E490" s="491"/>
      <c r="F490" s="491"/>
      <c r="G490" s="491"/>
      <c r="H490" s="491"/>
      <c r="I490" s="491"/>
      <c r="J490" s="491"/>
      <c r="K490" s="491"/>
      <c r="L490" s="491"/>
      <c r="M490" s="491"/>
      <c r="N490" s="491"/>
      <c r="O490" s="491"/>
      <c r="P490" s="491"/>
      <c r="Q490" s="491"/>
      <c r="R490" s="491"/>
    </row>
    <row r="491" ht="16.5" customHeight="1" spans="1:18">
      <c r="A491" s="523"/>
      <c r="B491" s="523"/>
      <c r="C491" s="491"/>
      <c r="D491" s="491"/>
      <c r="E491" s="491"/>
      <c r="F491" s="491"/>
      <c r="G491" s="491"/>
      <c r="H491" s="491"/>
      <c r="I491" s="491"/>
      <c r="J491" s="491"/>
      <c r="K491" s="491"/>
      <c r="L491" s="491"/>
      <c r="M491" s="491"/>
      <c r="N491" s="491"/>
      <c r="O491" s="491"/>
      <c r="P491" s="491"/>
      <c r="Q491" s="491"/>
      <c r="R491" s="491"/>
    </row>
    <row r="492" ht="16.5" customHeight="1" spans="1:18">
      <c r="A492" s="523"/>
      <c r="B492" s="523"/>
      <c r="C492" s="491"/>
      <c r="D492" s="491"/>
      <c r="E492" s="491"/>
      <c r="F492" s="491"/>
      <c r="G492" s="491"/>
      <c r="H492" s="491"/>
      <c r="I492" s="491"/>
      <c r="J492" s="491"/>
      <c r="K492" s="491"/>
      <c r="L492" s="491"/>
      <c r="M492" s="491"/>
      <c r="N492" s="491"/>
      <c r="O492" s="491"/>
      <c r="P492" s="491"/>
      <c r="Q492" s="491"/>
      <c r="R492" s="491"/>
    </row>
    <row r="493" ht="16.5" customHeight="1" spans="1:18">
      <c r="A493" s="523"/>
      <c r="B493" s="523"/>
      <c r="C493" s="491"/>
      <c r="D493" s="491"/>
      <c r="E493" s="491"/>
      <c r="F493" s="491"/>
      <c r="G493" s="491"/>
      <c r="H493" s="491"/>
      <c r="I493" s="491"/>
      <c r="J493" s="491"/>
      <c r="K493" s="491"/>
      <c r="L493" s="491"/>
      <c r="M493" s="491"/>
      <c r="N493" s="491"/>
      <c r="O493" s="491"/>
      <c r="P493" s="491"/>
      <c r="Q493" s="491"/>
      <c r="R493" s="491"/>
    </row>
    <row r="494" ht="16.5" customHeight="1" spans="1:18">
      <c r="A494" s="523"/>
      <c r="B494" s="523"/>
      <c r="C494" s="491"/>
      <c r="D494" s="491"/>
      <c r="E494" s="491"/>
      <c r="F494" s="491"/>
      <c r="G494" s="491"/>
      <c r="H494" s="491"/>
      <c r="I494" s="491"/>
      <c r="J494" s="491"/>
      <c r="K494" s="491"/>
      <c r="L494" s="491"/>
      <c r="M494" s="491"/>
      <c r="N494" s="491"/>
      <c r="O494" s="491"/>
      <c r="P494" s="491"/>
      <c r="Q494" s="491"/>
      <c r="R494" s="491"/>
    </row>
    <row r="495" ht="16.5" customHeight="1" spans="1:18">
      <c r="A495" s="523"/>
      <c r="B495" s="523"/>
      <c r="C495" s="491"/>
      <c r="D495" s="491"/>
      <c r="E495" s="491"/>
      <c r="F495" s="491"/>
      <c r="G495" s="491"/>
      <c r="H495" s="491"/>
      <c r="I495" s="491"/>
      <c r="J495" s="491"/>
      <c r="K495" s="491"/>
      <c r="L495" s="491"/>
      <c r="M495" s="491"/>
      <c r="N495" s="491"/>
      <c r="O495" s="491"/>
      <c r="P495" s="491"/>
      <c r="Q495" s="491"/>
      <c r="R495" s="491"/>
    </row>
    <row r="496" ht="16.5" customHeight="1" spans="1:18">
      <c r="A496" s="523"/>
      <c r="B496" s="523"/>
      <c r="C496" s="491"/>
      <c r="D496" s="491"/>
      <c r="E496" s="491"/>
      <c r="F496" s="491"/>
      <c r="G496" s="491"/>
      <c r="H496" s="491"/>
      <c r="I496" s="491"/>
      <c r="J496" s="491"/>
      <c r="K496" s="491"/>
      <c r="L496" s="491"/>
      <c r="M496" s="491"/>
      <c r="N496" s="491"/>
      <c r="O496" s="491"/>
      <c r="P496" s="491"/>
      <c r="Q496" s="491"/>
      <c r="R496" s="491"/>
    </row>
    <row r="497" ht="16.5" customHeight="1" spans="1:18">
      <c r="A497" s="523"/>
      <c r="B497" s="523"/>
      <c r="C497" s="491"/>
      <c r="D497" s="491"/>
      <c r="E497" s="491"/>
      <c r="F497" s="491"/>
      <c r="G497" s="491"/>
      <c r="H497" s="491"/>
      <c r="I497" s="491"/>
      <c r="J497" s="491"/>
      <c r="K497" s="491"/>
      <c r="L497" s="491"/>
      <c r="M497" s="491"/>
      <c r="N497" s="491"/>
      <c r="O497" s="491"/>
      <c r="P497" s="491"/>
      <c r="Q497" s="491"/>
      <c r="R497" s="491"/>
    </row>
    <row r="498" ht="16.5" customHeight="1" spans="1:18">
      <c r="A498" s="523"/>
      <c r="B498" s="523"/>
      <c r="C498" s="491"/>
      <c r="D498" s="491"/>
      <c r="E498" s="491"/>
      <c r="F498" s="491"/>
      <c r="G498" s="491"/>
      <c r="H498" s="491"/>
      <c r="I498" s="491"/>
      <c r="J498" s="491"/>
      <c r="K498" s="491"/>
      <c r="L498" s="491"/>
      <c r="M498" s="491"/>
      <c r="N498" s="491"/>
      <c r="O498" s="491"/>
      <c r="P498" s="491"/>
      <c r="Q498" s="491"/>
      <c r="R498" s="491"/>
    </row>
    <row r="499" ht="16.5" customHeight="1" spans="1:18">
      <c r="A499" s="523"/>
      <c r="B499" s="523"/>
      <c r="C499" s="491"/>
      <c r="D499" s="491"/>
      <c r="E499" s="491"/>
      <c r="F499" s="491"/>
      <c r="G499" s="491"/>
      <c r="H499" s="491"/>
      <c r="I499" s="491"/>
      <c r="J499" s="491"/>
      <c r="K499" s="491"/>
      <c r="L499" s="491"/>
      <c r="M499" s="491"/>
      <c r="N499" s="491"/>
      <c r="O499" s="491"/>
      <c r="P499" s="491"/>
      <c r="Q499" s="491"/>
      <c r="R499" s="491"/>
    </row>
    <row r="500" ht="16.5" customHeight="1" spans="1:18">
      <c r="A500" s="523"/>
      <c r="B500" s="523"/>
      <c r="C500" s="491"/>
      <c r="D500" s="491"/>
      <c r="E500" s="491"/>
      <c r="F500" s="491"/>
      <c r="G500" s="491"/>
      <c r="H500" s="491"/>
      <c r="I500" s="491"/>
      <c r="J500" s="491"/>
      <c r="K500" s="491"/>
      <c r="L500" s="491"/>
      <c r="M500" s="491"/>
      <c r="N500" s="491"/>
      <c r="O500" s="491"/>
      <c r="P500" s="491"/>
      <c r="Q500" s="491"/>
      <c r="R500" s="491"/>
    </row>
    <row r="501" ht="16.5" customHeight="1" spans="1:18">
      <c r="A501" s="523"/>
      <c r="B501" s="523"/>
      <c r="C501" s="491"/>
      <c r="D501" s="491"/>
      <c r="E501" s="491"/>
      <c r="F501" s="491"/>
      <c r="G501" s="491"/>
      <c r="H501" s="491"/>
      <c r="I501" s="491"/>
      <c r="J501" s="491"/>
      <c r="K501" s="491"/>
      <c r="L501" s="491"/>
      <c r="M501" s="491"/>
      <c r="N501" s="491"/>
      <c r="O501" s="491"/>
      <c r="P501" s="491"/>
      <c r="Q501" s="491"/>
      <c r="R501" s="491"/>
    </row>
    <row r="502" ht="16.5" customHeight="1" spans="1:18">
      <c r="A502" s="523"/>
      <c r="B502" s="523"/>
      <c r="C502" s="491"/>
      <c r="D502" s="491"/>
      <c r="E502" s="491"/>
      <c r="F502" s="491"/>
      <c r="G502" s="491"/>
      <c r="H502" s="491"/>
      <c r="I502" s="491"/>
      <c r="J502" s="491"/>
      <c r="K502" s="491"/>
      <c r="L502" s="491"/>
      <c r="M502" s="491"/>
      <c r="N502" s="491"/>
      <c r="O502" s="491"/>
      <c r="P502" s="491"/>
      <c r="Q502" s="491"/>
      <c r="R502" s="491"/>
    </row>
    <row r="503" ht="16.5" customHeight="1" spans="1:18">
      <c r="A503" s="523"/>
      <c r="B503" s="523"/>
      <c r="C503" s="491"/>
      <c r="D503" s="491"/>
      <c r="E503" s="491"/>
      <c r="F503" s="491"/>
      <c r="G503" s="491"/>
      <c r="H503" s="491"/>
      <c r="I503" s="491"/>
      <c r="J503" s="491"/>
      <c r="K503" s="491"/>
      <c r="L503" s="491"/>
      <c r="M503" s="491"/>
      <c r="N503" s="491"/>
      <c r="O503" s="491"/>
      <c r="P503" s="491"/>
      <c r="Q503" s="491"/>
      <c r="R503" s="491"/>
    </row>
    <row r="504" ht="16.5" customHeight="1" spans="1:18">
      <c r="A504" s="523"/>
      <c r="B504" s="523"/>
      <c r="C504" s="491"/>
      <c r="D504" s="491"/>
      <c r="E504" s="491"/>
      <c r="F504" s="491"/>
      <c r="G504" s="491"/>
      <c r="H504" s="491"/>
      <c r="I504" s="491"/>
      <c r="J504" s="491"/>
      <c r="K504" s="491"/>
      <c r="L504" s="491"/>
      <c r="M504" s="491"/>
      <c r="N504" s="491"/>
      <c r="O504" s="491"/>
      <c r="P504" s="491"/>
      <c r="Q504" s="491"/>
      <c r="R504" s="491"/>
    </row>
    <row r="505" ht="16.5" customHeight="1" spans="1:18">
      <c r="A505" s="523"/>
      <c r="B505" s="523"/>
      <c r="C505" s="491"/>
      <c r="D505" s="491"/>
      <c r="E505" s="491"/>
      <c r="F505" s="491"/>
      <c r="G505" s="491"/>
      <c r="H505" s="491"/>
      <c r="I505" s="491"/>
      <c r="J505" s="491"/>
      <c r="K505" s="491"/>
      <c r="L505" s="491"/>
      <c r="M505" s="491"/>
      <c r="N505" s="491"/>
      <c r="O505" s="491"/>
      <c r="P505" s="491"/>
      <c r="Q505" s="491"/>
      <c r="R505" s="491"/>
    </row>
    <row r="506" ht="16.5" customHeight="1" spans="1:18">
      <c r="A506" s="523"/>
      <c r="B506" s="523"/>
      <c r="C506" s="491"/>
      <c r="D506" s="491"/>
      <c r="E506" s="491"/>
      <c r="F506" s="491"/>
      <c r="G506" s="491"/>
      <c r="H506" s="491"/>
      <c r="I506" s="491"/>
      <c r="J506" s="491"/>
      <c r="K506" s="491"/>
      <c r="L506" s="491"/>
      <c r="M506" s="491"/>
      <c r="N506" s="491"/>
      <c r="O506" s="491"/>
      <c r="P506" s="491"/>
      <c r="Q506" s="491"/>
      <c r="R506" s="491"/>
    </row>
    <row r="507" ht="16.5" customHeight="1" spans="1:18">
      <c r="A507" s="523"/>
      <c r="B507" s="523"/>
      <c r="C507" s="491"/>
      <c r="D507" s="491"/>
      <c r="E507" s="491"/>
      <c r="F507" s="491"/>
      <c r="G507" s="491"/>
      <c r="H507" s="491"/>
      <c r="I507" s="491"/>
      <c r="J507" s="491"/>
      <c r="K507" s="491"/>
      <c r="L507" s="491"/>
      <c r="M507" s="491"/>
      <c r="N507" s="491"/>
      <c r="O507" s="491"/>
      <c r="P507" s="491"/>
      <c r="Q507" s="491"/>
      <c r="R507" s="491"/>
    </row>
    <row r="508" ht="16.5" customHeight="1" spans="1:18">
      <c r="A508" s="523"/>
      <c r="B508" s="523"/>
      <c r="C508" s="491"/>
      <c r="D508" s="491"/>
      <c r="E508" s="491"/>
      <c r="F508" s="491"/>
      <c r="G508" s="491"/>
      <c r="H508" s="491"/>
      <c r="I508" s="491"/>
      <c r="J508" s="491"/>
      <c r="K508" s="491"/>
      <c r="L508" s="491"/>
      <c r="M508" s="491"/>
      <c r="N508" s="491"/>
      <c r="O508" s="491"/>
      <c r="P508" s="491"/>
      <c r="Q508" s="491"/>
      <c r="R508" s="491"/>
    </row>
    <row r="509" ht="16.5" customHeight="1" spans="1:18">
      <c r="A509" s="523"/>
      <c r="B509" s="523"/>
      <c r="C509" s="491"/>
      <c r="D509" s="491"/>
      <c r="E509" s="491"/>
      <c r="F509" s="491"/>
      <c r="G509" s="491"/>
      <c r="H509" s="491"/>
      <c r="I509" s="491"/>
      <c r="J509" s="491"/>
      <c r="K509" s="491"/>
      <c r="L509" s="491"/>
      <c r="M509" s="491"/>
      <c r="N509" s="491"/>
      <c r="O509" s="491"/>
      <c r="P509" s="491"/>
      <c r="Q509" s="491"/>
      <c r="R509" s="491"/>
    </row>
    <row r="510" ht="16.5" customHeight="1" spans="1:18">
      <c r="A510" s="523"/>
      <c r="B510" s="523"/>
      <c r="C510" s="491"/>
      <c r="D510" s="491"/>
      <c r="E510" s="491"/>
      <c r="F510" s="491"/>
      <c r="G510" s="491"/>
      <c r="H510" s="491"/>
      <c r="I510" s="491"/>
      <c r="J510" s="491"/>
      <c r="K510" s="491"/>
      <c r="L510" s="491"/>
      <c r="M510" s="491"/>
      <c r="N510" s="491"/>
      <c r="O510" s="491"/>
      <c r="P510" s="491"/>
      <c r="Q510" s="491"/>
      <c r="R510" s="491"/>
    </row>
    <row r="511" ht="16.5" customHeight="1" spans="1:18">
      <c r="A511" s="523"/>
      <c r="B511" s="523"/>
      <c r="C511" s="491"/>
      <c r="D511" s="491"/>
      <c r="E511" s="491"/>
      <c r="F511" s="491"/>
      <c r="G511" s="491"/>
      <c r="H511" s="491"/>
      <c r="I511" s="491"/>
      <c r="J511" s="491"/>
      <c r="K511" s="491"/>
      <c r="L511" s="491"/>
      <c r="M511" s="491"/>
      <c r="N511" s="491"/>
      <c r="O511" s="491"/>
      <c r="P511" s="491"/>
      <c r="Q511" s="491"/>
      <c r="R511" s="491"/>
    </row>
    <row r="512" ht="16.5" customHeight="1" spans="1:18">
      <c r="A512" s="523"/>
      <c r="B512" s="523"/>
      <c r="C512" s="491"/>
      <c r="D512" s="491"/>
      <c r="E512" s="491"/>
      <c r="F512" s="491"/>
      <c r="G512" s="491"/>
      <c r="H512" s="491"/>
      <c r="I512" s="491"/>
      <c r="J512" s="491"/>
      <c r="K512" s="491"/>
      <c r="L512" s="491"/>
      <c r="M512" s="491"/>
      <c r="N512" s="491"/>
      <c r="O512" s="491"/>
      <c r="P512" s="491"/>
      <c r="Q512" s="491"/>
      <c r="R512" s="491"/>
    </row>
    <row r="513" ht="16.5" customHeight="1" spans="1:18">
      <c r="A513" s="523"/>
      <c r="B513" s="523"/>
      <c r="C513" s="491"/>
      <c r="D513" s="491"/>
      <c r="E513" s="491"/>
      <c r="F513" s="491"/>
      <c r="G513" s="491"/>
      <c r="H513" s="491"/>
      <c r="I513" s="491"/>
      <c r="J513" s="491"/>
      <c r="K513" s="491"/>
      <c r="L513" s="491"/>
      <c r="M513" s="491"/>
      <c r="N513" s="491"/>
      <c r="O513" s="491"/>
      <c r="P513" s="491"/>
      <c r="Q513" s="491"/>
      <c r="R513" s="491"/>
    </row>
    <row r="514" ht="16.5" customHeight="1" spans="1:18">
      <c r="A514" s="523"/>
      <c r="B514" s="523"/>
      <c r="C514" s="491"/>
      <c r="D514" s="491"/>
      <c r="E514" s="491"/>
      <c r="F514" s="491"/>
      <c r="G514" s="491"/>
      <c r="H514" s="491"/>
      <c r="I514" s="491"/>
      <c r="J514" s="491"/>
      <c r="K514" s="491"/>
      <c r="L514" s="491"/>
      <c r="M514" s="491"/>
      <c r="N514" s="491"/>
      <c r="O514" s="491"/>
      <c r="P514" s="491"/>
      <c r="Q514" s="491"/>
      <c r="R514" s="491"/>
    </row>
    <row r="515" ht="16.5" customHeight="1" spans="1:18">
      <c r="A515" s="523"/>
      <c r="B515" s="523"/>
      <c r="C515" s="491"/>
      <c r="D515" s="491"/>
      <c r="E515" s="491"/>
      <c r="F515" s="491"/>
      <c r="G515" s="491"/>
      <c r="H515" s="491"/>
      <c r="I515" s="491"/>
      <c r="J515" s="491"/>
      <c r="K515" s="491"/>
      <c r="L515" s="491"/>
      <c r="M515" s="491"/>
      <c r="N515" s="491"/>
      <c r="O515" s="491"/>
      <c r="P515" s="491"/>
      <c r="Q515" s="491"/>
      <c r="R515" s="491"/>
    </row>
    <row r="516" ht="16.5" customHeight="1" spans="1:18">
      <c r="A516" s="523"/>
      <c r="B516" s="523"/>
      <c r="C516" s="491"/>
      <c r="D516" s="491"/>
      <c r="E516" s="491"/>
      <c r="F516" s="491"/>
      <c r="G516" s="491"/>
      <c r="H516" s="491"/>
      <c r="I516" s="491"/>
      <c r="J516" s="491"/>
      <c r="K516" s="491"/>
      <c r="L516" s="491"/>
      <c r="M516" s="491"/>
      <c r="N516" s="491"/>
      <c r="O516" s="491"/>
      <c r="P516" s="491"/>
      <c r="Q516" s="491"/>
      <c r="R516" s="491"/>
    </row>
    <row r="517" ht="16.5" customHeight="1" spans="1:18">
      <c r="A517" s="523"/>
      <c r="B517" s="523"/>
      <c r="C517" s="491"/>
      <c r="D517" s="491"/>
      <c r="E517" s="491"/>
      <c r="F517" s="491"/>
      <c r="G517" s="491"/>
      <c r="H517" s="491"/>
      <c r="I517" s="491"/>
      <c r="J517" s="491"/>
      <c r="K517" s="491"/>
      <c r="L517" s="491"/>
      <c r="M517" s="491"/>
      <c r="N517" s="491"/>
      <c r="O517" s="491"/>
      <c r="P517" s="491"/>
      <c r="Q517" s="491"/>
      <c r="R517" s="491"/>
    </row>
    <row r="518" ht="16.5" customHeight="1" spans="1:18">
      <c r="A518" s="523"/>
      <c r="B518" s="523"/>
      <c r="C518" s="491"/>
      <c r="D518" s="491"/>
      <c r="E518" s="491"/>
      <c r="F518" s="491"/>
      <c r="G518" s="491"/>
      <c r="H518" s="491"/>
      <c r="I518" s="491"/>
      <c r="J518" s="491"/>
      <c r="K518" s="491"/>
      <c r="L518" s="491"/>
      <c r="M518" s="491"/>
      <c r="N518" s="491"/>
      <c r="O518" s="491"/>
      <c r="P518" s="491"/>
      <c r="Q518" s="491"/>
      <c r="R518" s="491"/>
    </row>
    <row r="519" ht="16.5" customHeight="1" spans="1:18">
      <c r="A519" s="523"/>
      <c r="B519" s="523"/>
      <c r="C519" s="491"/>
      <c r="D519" s="491"/>
      <c r="E519" s="491"/>
      <c r="F519" s="491"/>
      <c r="G519" s="491"/>
      <c r="H519" s="491"/>
      <c r="I519" s="491"/>
      <c r="J519" s="491"/>
      <c r="K519" s="491"/>
      <c r="L519" s="491"/>
      <c r="M519" s="491"/>
      <c r="N519" s="491"/>
      <c r="O519" s="491"/>
      <c r="P519" s="491"/>
      <c r="Q519" s="491"/>
      <c r="R519" s="491"/>
    </row>
    <row r="520" ht="16.5" customHeight="1" spans="1:18">
      <c r="A520" s="523"/>
      <c r="B520" s="523"/>
      <c r="C520" s="491"/>
      <c r="D520" s="491"/>
      <c r="E520" s="491"/>
      <c r="F520" s="491"/>
      <c r="G520" s="491"/>
      <c r="H520" s="491"/>
      <c r="I520" s="491"/>
      <c r="J520" s="491"/>
      <c r="K520" s="491"/>
      <c r="L520" s="491"/>
      <c r="M520" s="491"/>
      <c r="N520" s="491"/>
      <c r="O520" s="491"/>
      <c r="P520" s="491"/>
      <c r="Q520" s="491"/>
      <c r="R520" s="491"/>
    </row>
    <row r="521" ht="16.5" customHeight="1" spans="1:18">
      <c r="A521" s="523"/>
      <c r="B521" s="523"/>
      <c r="C521" s="491"/>
      <c r="D521" s="491"/>
      <c r="E521" s="491"/>
      <c r="F521" s="491"/>
      <c r="G521" s="491"/>
      <c r="H521" s="491"/>
      <c r="I521" s="491"/>
      <c r="J521" s="491"/>
      <c r="K521" s="491"/>
      <c r="L521" s="491"/>
      <c r="M521" s="491"/>
      <c r="N521" s="491"/>
      <c r="O521" s="491"/>
      <c r="P521" s="491"/>
      <c r="Q521" s="491"/>
      <c r="R521" s="491"/>
    </row>
    <row r="522" ht="16.5" customHeight="1" spans="1:18">
      <c r="A522" s="523"/>
      <c r="B522" s="523"/>
      <c r="C522" s="491"/>
      <c r="D522" s="491"/>
      <c r="E522" s="491"/>
      <c r="F522" s="491"/>
      <c r="G522" s="491"/>
      <c r="H522" s="491"/>
      <c r="I522" s="491"/>
      <c r="J522" s="491"/>
      <c r="K522" s="491"/>
      <c r="L522" s="491"/>
      <c r="M522" s="491"/>
      <c r="N522" s="491"/>
      <c r="O522" s="491"/>
      <c r="P522" s="491"/>
      <c r="Q522" s="491"/>
      <c r="R522" s="491"/>
    </row>
    <row r="523" ht="16.5" customHeight="1" spans="1:18">
      <c r="A523" s="523"/>
      <c r="B523" s="523"/>
      <c r="C523" s="491"/>
      <c r="D523" s="491"/>
      <c r="E523" s="491"/>
      <c r="F523" s="491"/>
      <c r="G523" s="491"/>
      <c r="H523" s="491"/>
      <c r="I523" s="491"/>
      <c r="J523" s="491"/>
      <c r="K523" s="491"/>
      <c r="L523" s="491"/>
      <c r="M523" s="491"/>
      <c r="N523" s="491"/>
      <c r="O523" s="491"/>
      <c r="P523" s="491"/>
      <c r="Q523" s="491"/>
      <c r="R523" s="491"/>
    </row>
    <row r="524" ht="16.5" customHeight="1" spans="1:18">
      <c r="A524" s="523"/>
      <c r="B524" s="523"/>
      <c r="C524" s="491"/>
      <c r="D524" s="491"/>
      <c r="E524" s="491"/>
      <c r="F524" s="491"/>
      <c r="G524" s="491"/>
      <c r="H524" s="491"/>
      <c r="I524" s="491"/>
      <c r="J524" s="491"/>
      <c r="K524" s="491"/>
      <c r="L524" s="491"/>
      <c r="M524" s="491"/>
      <c r="N524" s="491"/>
      <c r="O524" s="491"/>
      <c r="P524" s="491"/>
      <c r="Q524" s="491"/>
      <c r="R524" s="491"/>
    </row>
    <row r="525" ht="16.5" customHeight="1" spans="1:18">
      <c r="A525" s="523"/>
      <c r="B525" s="523"/>
      <c r="C525" s="491"/>
      <c r="D525" s="491"/>
      <c r="E525" s="491"/>
      <c r="F525" s="491"/>
      <c r="G525" s="491"/>
      <c r="H525" s="491"/>
      <c r="I525" s="491"/>
      <c r="J525" s="491"/>
      <c r="K525" s="491"/>
      <c r="L525" s="491"/>
      <c r="M525" s="491"/>
      <c r="N525" s="491"/>
      <c r="O525" s="491"/>
      <c r="P525" s="491"/>
      <c r="Q525" s="491"/>
      <c r="R525" s="491"/>
    </row>
    <row r="526" ht="16.5" customHeight="1" spans="1:18">
      <c r="A526" s="523"/>
      <c r="B526" s="523"/>
      <c r="C526" s="491"/>
      <c r="D526" s="491"/>
      <c r="E526" s="491"/>
      <c r="F526" s="491"/>
      <c r="G526" s="491"/>
      <c r="H526" s="491"/>
      <c r="I526" s="491"/>
      <c r="J526" s="491"/>
      <c r="K526" s="491"/>
      <c r="L526" s="491"/>
      <c r="M526" s="491"/>
      <c r="N526" s="491"/>
      <c r="O526" s="491"/>
      <c r="P526" s="491"/>
      <c r="Q526" s="491"/>
      <c r="R526" s="491"/>
    </row>
    <row r="527" ht="16.5" customHeight="1" spans="1:18">
      <c r="A527" s="523"/>
      <c r="B527" s="523"/>
      <c r="C527" s="491"/>
      <c r="D527" s="491"/>
      <c r="E527" s="491"/>
      <c r="F527" s="491"/>
      <c r="G527" s="491"/>
      <c r="H527" s="491"/>
      <c r="I527" s="491"/>
      <c r="J527" s="491"/>
      <c r="K527" s="491"/>
      <c r="L527" s="491"/>
      <c r="M527" s="491"/>
      <c r="N527" s="491"/>
      <c r="O527" s="491"/>
      <c r="P527" s="491"/>
      <c r="Q527" s="491"/>
      <c r="R527" s="491"/>
    </row>
    <row r="528" ht="16.5" customHeight="1" spans="1:18">
      <c r="A528" s="523"/>
      <c r="B528" s="523"/>
      <c r="C528" s="491"/>
      <c r="D528" s="491"/>
      <c r="E528" s="491"/>
      <c r="F528" s="491"/>
      <c r="G528" s="491"/>
      <c r="H528" s="491"/>
      <c r="I528" s="491"/>
      <c r="J528" s="491"/>
      <c r="K528" s="491"/>
      <c r="L528" s="491"/>
      <c r="M528" s="491"/>
      <c r="N528" s="491"/>
      <c r="O528" s="491"/>
      <c r="P528" s="491"/>
      <c r="Q528" s="491"/>
      <c r="R528" s="491"/>
    </row>
    <row r="529" ht="16.5" customHeight="1" spans="1:18">
      <c r="A529" s="523"/>
      <c r="B529" s="523"/>
      <c r="C529" s="491"/>
      <c r="D529" s="491"/>
      <c r="E529" s="491"/>
      <c r="F529" s="491"/>
      <c r="G529" s="491"/>
      <c r="H529" s="491"/>
      <c r="I529" s="491"/>
      <c r="J529" s="491"/>
      <c r="K529" s="491"/>
      <c r="L529" s="491"/>
      <c r="M529" s="491"/>
      <c r="N529" s="491"/>
      <c r="O529" s="491"/>
      <c r="P529" s="491"/>
      <c r="Q529" s="491"/>
      <c r="R529" s="491"/>
    </row>
    <row r="530" ht="16.5" customHeight="1" spans="1:18">
      <c r="A530" s="523"/>
      <c r="B530" s="523"/>
      <c r="C530" s="491"/>
      <c r="D530" s="491"/>
      <c r="E530" s="491"/>
      <c r="F530" s="491"/>
      <c r="G530" s="491"/>
      <c r="H530" s="491"/>
      <c r="I530" s="491"/>
      <c r="J530" s="491"/>
      <c r="K530" s="491"/>
      <c r="L530" s="491"/>
      <c r="M530" s="491"/>
      <c r="N530" s="491"/>
      <c r="O530" s="491"/>
      <c r="P530" s="491"/>
      <c r="Q530" s="491"/>
      <c r="R530" s="491"/>
    </row>
    <row r="531" ht="16.5" customHeight="1" spans="1:18">
      <c r="A531" s="523"/>
      <c r="B531" s="523"/>
      <c r="C531" s="491"/>
      <c r="D531" s="491"/>
      <c r="E531" s="491"/>
      <c r="F531" s="491"/>
      <c r="G531" s="491"/>
      <c r="H531" s="491"/>
      <c r="I531" s="491"/>
      <c r="J531" s="491"/>
      <c r="K531" s="491"/>
      <c r="L531" s="491"/>
      <c r="M531" s="491"/>
      <c r="N531" s="491"/>
      <c r="O531" s="491"/>
      <c r="P531" s="491"/>
      <c r="Q531" s="491"/>
      <c r="R531" s="491"/>
    </row>
    <row r="532" ht="16.5" customHeight="1" spans="1:18">
      <c r="A532" s="523"/>
      <c r="B532" s="523"/>
      <c r="C532" s="491"/>
      <c r="D532" s="491"/>
      <c r="E532" s="491"/>
      <c r="F532" s="491"/>
      <c r="G532" s="491"/>
      <c r="H532" s="491"/>
      <c r="I532" s="491"/>
      <c r="J532" s="491"/>
      <c r="K532" s="491"/>
      <c r="L532" s="491"/>
      <c r="M532" s="491"/>
      <c r="N532" s="491"/>
      <c r="O532" s="491"/>
      <c r="P532" s="491"/>
      <c r="Q532" s="491"/>
      <c r="R532" s="491"/>
    </row>
    <row r="533" ht="16.5" customHeight="1" spans="1:18">
      <c r="A533" s="523"/>
      <c r="B533" s="523"/>
      <c r="C533" s="491"/>
      <c r="D533" s="491"/>
      <c r="E533" s="491"/>
      <c r="F533" s="491"/>
      <c r="G533" s="491"/>
      <c r="H533" s="491"/>
      <c r="I533" s="491"/>
      <c r="J533" s="491"/>
      <c r="K533" s="491"/>
      <c r="L533" s="491"/>
      <c r="M533" s="491"/>
      <c r="N533" s="491"/>
      <c r="O533" s="491"/>
      <c r="P533" s="491"/>
      <c r="Q533" s="491"/>
      <c r="R533" s="491"/>
    </row>
    <row r="534" ht="16.5" customHeight="1" spans="1:18">
      <c r="A534" s="523"/>
      <c r="B534" s="523"/>
      <c r="C534" s="491"/>
      <c r="D534" s="491"/>
      <c r="E534" s="491"/>
      <c r="F534" s="491"/>
      <c r="G534" s="491"/>
      <c r="H534" s="491"/>
      <c r="I534" s="491"/>
      <c r="J534" s="491"/>
      <c r="K534" s="491"/>
      <c r="L534" s="491"/>
      <c r="M534" s="491"/>
      <c r="N534" s="491"/>
      <c r="O534" s="491"/>
      <c r="P534" s="491"/>
      <c r="Q534" s="491"/>
      <c r="R534" s="491"/>
    </row>
    <row r="535" ht="16.5" customHeight="1" spans="1:18">
      <c r="A535" s="523"/>
      <c r="B535" s="523"/>
      <c r="C535" s="491"/>
      <c r="D535" s="491"/>
      <c r="E535" s="491"/>
      <c r="F535" s="491"/>
      <c r="G535" s="491"/>
      <c r="H535" s="491"/>
      <c r="I535" s="491"/>
      <c r="J535" s="491"/>
      <c r="K535" s="491"/>
      <c r="L535" s="491"/>
      <c r="M535" s="491"/>
      <c r="N535" s="491"/>
      <c r="O535" s="491"/>
      <c r="P535" s="491"/>
      <c r="Q535" s="491"/>
      <c r="R535" s="491"/>
    </row>
    <row r="536" ht="16.5" customHeight="1" spans="1:18">
      <c r="A536" s="523"/>
      <c r="B536" s="523"/>
      <c r="C536" s="491"/>
      <c r="D536" s="491"/>
      <c r="E536" s="491"/>
      <c r="F536" s="491"/>
      <c r="G536" s="491"/>
      <c r="H536" s="491"/>
      <c r="I536" s="491"/>
      <c r="J536" s="491"/>
      <c r="K536" s="491"/>
      <c r="L536" s="491"/>
      <c r="M536" s="491"/>
      <c r="N536" s="491"/>
      <c r="O536" s="491"/>
      <c r="P536" s="491"/>
      <c r="Q536" s="491"/>
      <c r="R536" s="491"/>
    </row>
    <row r="537" ht="16.5" customHeight="1" spans="1:18">
      <c r="A537" s="523"/>
      <c r="B537" s="523"/>
      <c r="C537" s="491"/>
      <c r="D537" s="491"/>
      <c r="E537" s="491"/>
      <c r="F537" s="491"/>
      <c r="G537" s="491"/>
      <c r="H537" s="491"/>
      <c r="I537" s="491"/>
      <c r="J537" s="491"/>
      <c r="K537" s="491"/>
      <c r="L537" s="491"/>
      <c r="M537" s="491"/>
      <c r="N537" s="491"/>
      <c r="O537" s="491"/>
      <c r="P537" s="491"/>
      <c r="Q537" s="491"/>
      <c r="R537" s="491"/>
    </row>
    <row r="538" ht="16.5" customHeight="1" spans="1:18">
      <c r="A538" s="523"/>
      <c r="B538" s="523"/>
      <c r="C538" s="491"/>
      <c r="D538" s="491"/>
      <c r="E538" s="491"/>
      <c r="F538" s="491"/>
      <c r="G538" s="491"/>
      <c r="H538" s="491"/>
      <c r="I538" s="491"/>
      <c r="J538" s="491"/>
      <c r="K538" s="491"/>
      <c r="L538" s="491"/>
      <c r="M538" s="491"/>
      <c r="N538" s="491"/>
      <c r="O538" s="491"/>
      <c r="P538" s="491"/>
      <c r="Q538" s="491"/>
      <c r="R538" s="491"/>
    </row>
    <row r="539" ht="16.5" customHeight="1" spans="1:18">
      <c r="A539" s="523"/>
      <c r="B539" s="523"/>
      <c r="C539" s="491"/>
      <c r="D539" s="491"/>
      <c r="E539" s="491"/>
      <c r="F539" s="491"/>
      <c r="G539" s="491"/>
      <c r="H539" s="491"/>
      <c r="I539" s="491"/>
      <c r="J539" s="491"/>
      <c r="K539" s="491"/>
      <c r="L539" s="491"/>
      <c r="M539" s="491"/>
      <c r="N539" s="491"/>
      <c r="O539" s="491"/>
      <c r="P539" s="491"/>
      <c r="Q539" s="491"/>
      <c r="R539" s="491"/>
    </row>
    <row r="540" ht="16.5" customHeight="1" spans="1:18">
      <c r="A540" s="523"/>
      <c r="B540" s="523"/>
      <c r="C540" s="491"/>
      <c r="D540" s="491"/>
      <c r="E540" s="491"/>
      <c r="F540" s="491"/>
      <c r="G540" s="491"/>
      <c r="H540" s="491"/>
      <c r="I540" s="491"/>
      <c r="J540" s="491"/>
      <c r="K540" s="491"/>
      <c r="L540" s="491"/>
      <c r="M540" s="491"/>
      <c r="N540" s="491"/>
      <c r="O540" s="491"/>
      <c r="P540" s="491"/>
      <c r="Q540" s="491"/>
      <c r="R540" s="491"/>
    </row>
    <row r="541" ht="16.5" customHeight="1" spans="1:18">
      <c r="A541" s="523"/>
      <c r="B541" s="523"/>
      <c r="C541" s="491"/>
      <c r="D541" s="491"/>
      <c r="E541" s="491"/>
      <c r="F541" s="491"/>
      <c r="G541" s="491"/>
      <c r="H541" s="491"/>
      <c r="I541" s="491"/>
      <c r="J541" s="491"/>
      <c r="K541" s="491"/>
      <c r="L541" s="491"/>
      <c r="M541" s="491"/>
      <c r="N541" s="491"/>
      <c r="O541" s="491"/>
      <c r="P541" s="491"/>
      <c r="Q541" s="491"/>
      <c r="R541" s="491"/>
    </row>
    <row r="542" ht="16.5" customHeight="1" spans="1:18">
      <c r="A542" s="523"/>
      <c r="B542" s="523"/>
      <c r="C542" s="491"/>
      <c r="D542" s="491"/>
      <c r="E542" s="491"/>
      <c r="F542" s="491"/>
      <c r="G542" s="491"/>
      <c r="H542" s="491"/>
      <c r="I542" s="491"/>
      <c r="J542" s="491"/>
      <c r="K542" s="491"/>
      <c r="L542" s="491"/>
      <c r="M542" s="491"/>
      <c r="N542" s="491"/>
      <c r="O542" s="491"/>
      <c r="P542" s="491"/>
      <c r="Q542" s="491"/>
      <c r="R542" s="491"/>
    </row>
    <row r="543" ht="16.5" customHeight="1" spans="1:18">
      <c r="A543" s="523"/>
      <c r="B543" s="523"/>
      <c r="C543" s="491"/>
      <c r="D543" s="491"/>
      <c r="E543" s="491"/>
      <c r="F543" s="491"/>
      <c r="G543" s="491"/>
      <c r="H543" s="491"/>
      <c r="I543" s="491"/>
      <c r="J543" s="491"/>
      <c r="K543" s="491"/>
      <c r="L543" s="491"/>
      <c r="M543" s="491"/>
      <c r="N543" s="491"/>
      <c r="O543" s="491"/>
      <c r="P543" s="491"/>
      <c r="Q543" s="491"/>
      <c r="R543" s="491"/>
    </row>
    <row r="544" ht="16.5" customHeight="1" spans="1:18">
      <c r="A544" s="523"/>
      <c r="B544" s="523"/>
      <c r="C544" s="491"/>
      <c r="D544" s="491"/>
      <c r="E544" s="491"/>
      <c r="F544" s="491"/>
      <c r="G544" s="491"/>
      <c r="H544" s="491"/>
      <c r="I544" s="491"/>
      <c r="J544" s="491"/>
      <c r="K544" s="491"/>
      <c r="L544" s="491"/>
      <c r="M544" s="491"/>
      <c r="N544" s="491"/>
      <c r="O544" s="491"/>
      <c r="P544" s="491"/>
      <c r="Q544" s="491"/>
      <c r="R544" s="491"/>
    </row>
    <row r="545" ht="16.5" customHeight="1" spans="1:18">
      <c r="A545" s="523"/>
      <c r="B545" s="523"/>
      <c r="C545" s="491"/>
      <c r="D545" s="491"/>
      <c r="E545" s="491"/>
      <c r="F545" s="491"/>
      <c r="G545" s="491"/>
      <c r="H545" s="491"/>
      <c r="I545" s="491"/>
      <c r="J545" s="491"/>
      <c r="K545" s="491"/>
      <c r="L545" s="491"/>
      <c r="M545" s="491"/>
      <c r="N545" s="491"/>
      <c r="O545" s="491"/>
      <c r="P545" s="491"/>
      <c r="Q545" s="491"/>
      <c r="R545" s="491"/>
    </row>
    <row r="546" ht="16.5" customHeight="1" spans="1:18">
      <c r="A546" s="523"/>
      <c r="B546" s="523"/>
      <c r="C546" s="491"/>
      <c r="D546" s="491"/>
      <c r="E546" s="491"/>
      <c r="F546" s="491"/>
      <c r="G546" s="491"/>
      <c r="H546" s="491"/>
      <c r="I546" s="491"/>
      <c r="J546" s="491"/>
      <c r="K546" s="491"/>
      <c r="L546" s="491"/>
      <c r="M546" s="491"/>
      <c r="N546" s="491"/>
      <c r="O546" s="491"/>
      <c r="P546" s="491"/>
      <c r="Q546" s="491"/>
      <c r="R546" s="491"/>
    </row>
    <row r="547" ht="16.5" customHeight="1" spans="1:18">
      <c r="A547" s="523"/>
      <c r="B547" s="523"/>
      <c r="C547" s="491"/>
      <c r="D547" s="491"/>
      <c r="E547" s="491"/>
      <c r="F547" s="491"/>
      <c r="G547" s="491"/>
      <c r="H547" s="491"/>
      <c r="I547" s="491"/>
      <c r="J547" s="491"/>
      <c r="K547" s="491"/>
      <c r="L547" s="491"/>
      <c r="M547" s="491"/>
      <c r="N547" s="491"/>
      <c r="O547" s="491"/>
      <c r="P547" s="491"/>
      <c r="Q547" s="491"/>
      <c r="R547" s="491"/>
    </row>
    <row r="548" ht="16.5" customHeight="1" spans="1:18">
      <c r="A548" s="523"/>
      <c r="B548" s="523"/>
      <c r="C548" s="491"/>
      <c r="D548" s="491"/>
      <c r="E548" s="491"/>
      <c r="F548" s="491"/>
      <c r="G548" s="491"/>
      <c r="H548" s="491"/>
      <c r="I548" s="491"/>
      <c r="J548" s="491"/>
      <c r="K548" s="491"/>
      <c r="L548" s="491"/>
      <c r="M548" s="491"/>
      <c r="N548" s="491"/>
      <c r="O548" s="491"/>
      <c r="P548" s="491"/>
      <c r="Q548" s="491"/>
      <c r="R548" s="491"/>
    </row>
    <row r="549" ht="16.5" customHeight="1" spans="1:18">
      <c r="A549" s="523"/>
      <c r="B549" s="523"/>
      <c r="C549" s="491"/>
      <c r="D549" s="491"/>
      <c r="E549" s="491"/>
      <c r="F549" s="491"/>
      <c r="G549" s="491"/>
      <c r="H549" s="491"/>
      <c r="I549" s="491"/>
      <c r="J549" s="491"/>
      <c r="K549" s="491"/>
      <c r="L549" s="491"/>
      <c r="M549" s="491"/>
      <c r="N549" s="491"/>
      <c r="O549" s="491"/>
      <c r="P549" s="491"/>
      <c r="Q549" s="491"/>
      <c r="R549" s="491"/>
    </row>
    <row r="550" ht="16.5" customHeight="1" spans="1:18">
      <c r="A550" s="523"/>
      <c r="B550" s="523"/>
      <c r="C550" s="491"/>
      <c r="D550" s="491"/>
      <c r="E550" s="491"/>
      <c r="F550" s="491"/>
      <c r="G550" s="491"/>
      <c r="H550" s="491"/>
      <c r="I550" s="491"/>
      <c r="J550" s="491"/>
      <c r="K550" s="491"/>
      <c r="L550" s="491"/>
      <c r="M550" s="491"/>
      <c r="N550" s="491"/>
      <c r="O550" s="491"/>
      <c r="P550" s="491"/>
      <c r="Q550" s="491"/>
      <c r="R550" s="491"/>
    </row>
    <row r="551" ht="16.5" customHeight="1" spans="1:18">
      <c r="A551" s="523"/>
      <c r="B551" s="523"/>
      <c r="C551" s="491"/>
      <c r="D551" s="491"/>
      <c r="E551" s="491"/>
      <c r="F551" s="491"/>
      <c r="G551" s="491"/>
      <c r="H551" s="491"/>
      <c r="I551" s="491"/>
      <c r="J551" s="491"/>
      <c r="K551" s="491"/>
      <c r="L551" s="491"/>
      <c r="M551" s="491"/>
      <c r="N551" s="491"/>
      <c r="O551" s="491"/>
      <c r="P551" s="491"/>
      <c r="Q551" s="491"/>
      <c r="R551" s="491"/>
    </row>
    <row r="552" ht="16.5" customHeight="1" spans="1:18">
      <c r="A552" s="523"/>
      <c r="B552" s="523"/>
      <c r="C552" s="491"/>
      <c r="D552" s="491"/>
      <c r="E552" s="491"/>
      <c r="F552" s="491"/>
      <c r="G552" s="491"/>
      <c r="H552" s="491"/>
      <c r="I552" s="491"/>
      <c r="J552" s="491"/>
      <c r="K552" s="491"/>
      <c r="L552" s="491"/>
      <c r="M552" s="491"/>
      <c r="N552" s="491"/>
      <c r="O552" s="491"/>
      <c r="P552" s="491"/>
      <c r="Q552" s="491"/>
      <c r="R552" s="491"/>
    </row>
    <row r="553" ht="16.5" customHeight="1" spans="1:18">
      <c r="A553" s="523"/>
      <c r="B553" s="523"/>
      <c r="C553" s="491"/>
      <c r="D553" s="491"/>
      <c r="E553" s="491"/>
      <c r="F553" s="491"/>
      <c r="G553" s="491"/>
      <c r="H553" s="491"/>
      <c r="I553" s="491"/>
      <c r="J553" s="491"/>
      <c r="K553" s="491"/>
      <c r="L553" s="491"/>
      <c r="M553" s="491"/>
      <c r="N553" s="491"/>
      <c r="O553" s="491"/>
      <c r="P553" s="491"/>
      <c r="Q553" s="491"/>
      <c r="R553" s="491"/>
    </row>
    <row r="554" ht="16.5" customHeight="1" spans="1:18">
      <c r="A554" s="523"/>
      <c r="B554" s="523"/>
      <c r="C554" s="491"/>
      <c r="D554" s="491"/>
      <c r="E554" s="491"/>
      <c r="F554" s="491"/>
      <c r="G554" s="491"/>
      <c r="H554" s="491"/>
      <c r="I554" s="491"/>
      <c r="J554" s="491"/>
      <c r="K554" s="491"/>
      <c r="L554" s="491"/>
      <c r="M554" s="491"/>
      <c r="N554" s="491"/>
      <c r="O554" s="491"/>
      <c r="P554" s="491"/>
      <c r="Q554" s="491"/>
      <c r="R554" s="491"/>
    </row>
    <row r="555" ht="16.5" customHeight="1" spans="1:18">
      <c r="A555" s="523"/>
      <c r="B555" s="523"/>
      <c r="C555" s="491"/>
      <c r="D555" s="491"/>
      <c r="E555" s="491"/>
      <c r="F555" s="491"/>
      <c r="G555" s="491"/>
      <c r="H555" s="491"/>
      <c r="I555" s="491"/>
      <c r="J555" s="491"/>
      <c r="K555" s="491"/>
      <c r="L555" s="491"/>
      <c r="M555" s="491"/>
      <c r="N555" s="491"/>
      <c r="O555" s="491"/>
      <c r="P555" s="491"/>
      <c r="Q555" s="491"/>
      <c r="R555" s="491"/>
    </row>
    <row r="556" ht="16.5" customHeight="1" spans="1:18">
      <c r="A556" s="523"/>
      <c r="B556" s="523"/>
      <c r="C556" s="491"/>
      <c r="D556" s="491"/>
      <c r="E556" s="491"/>
      <c r="F556" s="491"/>
      <c r="G556" s="491"/>
      <c r="H556" s="491"/>
      <c r="I556" s="491"/>
      <c r="J556" s="491"/>
      <c r="K556" s="491"/>
      <c r="L556" s="491"/>
      <c r="M556" s="491"/>
      <c r="N556" s="491"/>
      <c r="O556" s="491"/>
      <c r="P556" s="491"/>
      <c r="Q556" s="491"/>
      <c r="R556" s="491"/>
    </row>
    <row r="557" ht="16.5" customHeight="1" spans="1:18">
      <c r="A557" s="523"/>
      <c r="B557" s="523"/>
      <c r="C557" s="491"/>
      <c r="D557" s="491"/>
      <c r="E557" s="491"/>
      <c r="F557" s="491"/>
      <c r="G557" s="491"/>
      <c r="H557" s="491"/>
      <c r="I557" s="491"/>
      <c r="J557" s="491"/>
      <c r="K557" s="491"/>
      <c r="L557" s="491"/>
      <c r="M557" s="491"/>
      <c r="N557" s="491"/>
      <c r="O557" s="491"/>
      <c r="P557" s="491"/>
      <c r="Q557" s="491"/>
      <c r="R557" s="491"/>
    </row>
    <row r="558" ht="16.5" customHeight="1" spans="1:18">
      <c r="A558" s="523"/>
      <c r="B558" s="523"/>
      <c r="C558" s="491"/>
      <c r="D558" s="491"/>
      <c r="E558" s="491"/>
      <c r="F558" s="491"/>
      <c r="G558" s="491"/>
      <c r="H558" s="491"/>
      <c r="I558" s="491"/>
      <c r="J558" s="491"/>
      <c r="K558" s="491"/>
      <c r="L558" s="491"/>
      <c r="M558" s="491"/>
      <c r="N558" s="491"/>
      <c r="O558" s="491"/>
      <c r="P558" s="491"/>
      <c r="Q558" s="491"/>
      <c r="R558" s="491"/>
    </row>
    <row r="559" ht="16.5" customHeight="1" spans="1:18">
      <c r="A559" s="523"/>
      <c r="B559" s="523"/>
      <c r="C559" s="491"/>
      <c r="D559" s="491"/>
      <c r="E559" s="491"/>
      <c r="F559" s="491"/>
      <c r="G559" s="491"/>
      <c r="H559" s="491"/>
      <c r="I559" s="491"/>
      <c r="J559" s="491"/>
      <c r="K559" s="491"/>
      <c r="L559" s="491"/>
      <c r="M559" s="491"/>
      <c r="N559" s="491"/>
      <c r="O559" s="491"/>
      <c r="P559" s="491"/>
      <c r="Q559" s="491"/>
      <c r="R559" s="491"/>
    </row>
    <row r="560" ht="16.5" customHeight="1" spans="1:18">
      <c r="A560" s="523"/>
      <c r="B560" s="523"/>
      <c r="C560" s="491"/>
      <c r="D560" s="491"/>
      <c r="E560" s="491"/>
      <c r="F560" s="491"/>
      <c r="G560" s="491"/>
      <c r="H560" s="491"/>
      <c r="I560" s="491"/>
      <c r="J560" s="491"/>
      <c r="K560" s="491"/>
      <c r="L560" s="491"/>
      <c r="M560" s="491"/>
      <c r="N560" s="491"/>
      <c r="O560" s="491"/>
      <c r="P560" s="491"/>
      <c r="Q560" s="491"/>
      <c r="R560" s="491"/>
    </row>
    <row r="561" ht="16.5" customHeight="1" spans="1:18">
      <c r="A561" s="523"/>
      <c r="B561" s="523"/>
      <c r="C561" s="491"/>
      <c r="D561" s="491"/>
      <c r="E561" s="491"/>
      <c r="F561" s="491"/>
      <c r="G561" s="491"/>
      <c r="H561" s="491"/>
      <c r="I561" s="491"/>
      <c r="J561" s="491"/>
      <c r="K561" s="491"/>
      <c r="L561" s="491"/>
      <c r="M561" s="491"/>
      <c r="N561" s="491"/>
      <c r="O561" s="491"/>
      <c r="P561" s="491"/>
      <c r="Q561" s="491"/>
      <c r="R561" s="491"/>
    </row>
    <row r="562" ht="16.5" customHeight="1" spans="1:18">
      <c r="A562" s="523"/>
      <c r="B562" s="523"/>
      <c r="C562" s="491"/>
      <c r="D562" s="491"/>
      <c r="E562" s="491"/>
      <c r="F562" s="491"/>
      <c r="G562" s="491"/>
      <c r="H562" s="491"/>
      <c r="I562" s="491"/>
      <c r="J562" s="491"/>
      <c r="K562" s="491"/>
      <c r="L562" s="491"/>
      <c r="M562" s="491"/>
      <c r="N562" s="491"/>
      <c r="O562" s="491"/>
      <c r="P562" s="491"/>
      <c r="Q562" s="491"/>
      <c r="R562" s="491"/>
    </row>
    <row r="563" ht="16.5" customHeight="1" spans="1:18">
      <c r="A563" s="523"/>
      <c r="B563" s="523"/>
      <c r="C563" s="491"/>
      <c r="D563" s="491"/>
      <c r="E563" s="491"/>
      <c r="F563" s="491"/>
      <c r="G563" s="491"/>
      <c r="H563" s="491"/>
      <c r="I563" s="491"/>
      <c r="J563" s="491"/>
      <c r="K563" s="491"/>
      <c r="L563" s="491"/>
      <c r="M563" s="491"/>
      <c r="N563" s="491"/>
      <c r="O563" s="491"/>
      <c r="P563" s="491"/>
      <c r="Q563" s="491"/>
      <c r="R563" s="491"/>
    </row>
    <row r="564" ht="16.5" customHeight="1" spans="1:18">
      <c r="A564" s="523"/>
      <c r="B564" s="523"/>
      <c r="C564" s="491"/>
      <c r="D564" s="491"/>
      <c r="E564" s="491"/>
      <c r="F564" s="491"/>
      <c r="G564" s="491"/>
      <c r="H564" s="491"/>
      <c r="I564" s="491"/>
      <c r="J564" s="491"/>
      <c r="K564" s="491"/>
      <c r="L564" s="491"/>
      <c r="M564" s="491"/>
      <c r="N564" s="491"/>
      <c r="O564" s="491"/>
      <c r="P564" s="491"/>
      <c r="Q564" s="491"/>
      <c r="R564" s="491"/>
    </row>
    <row r="565" ht="16.5" customHeight="1" spans="1:18">
      <c r="A565" s="523"/>
      <c r="B565" s="523"/>
      <c r="C565" s="491"/>
      <c r="D565" s="491"/>
      <c r="E565" s="491"/>
      <c r="F565" s="491"/>
      <c r="G565" s="491"/>
      <c r="H565" s="491"/>
      <c r="I565" s="491"/>
      <c r="J565" s="491"/>
      <c r="K565" s="491"/>
      <c r="L565" s="491"/>
      <c r="M565" s="491"/>
      <c r="N565" s="491"/>
      <c r="O565" s="491"/>
      <c r="P565" s="491"/>
      <c r="Q565" s="491"/>
      <c r="R565" s="491"/>
    </row>
    <row r="566" ht="16.5" customHeight="1" spans="1:18">
      <c r="A566" s="523"/>
      <c r="B566" s="523"/>
      <c r="C566" s="491"/>
      <c r="D566" s="491"/>
      <c r="E566" s="491"/>
      <c r="F566" s="491"/>
      <c r="G566" s="491"/>
      <c r="H566" s="491"/>
      <c r="I566" s="491"/>
      <c r="J566" s="491"/>
      <c r="K566" s="491"/>
      <c r="L566" s="491"/>
      <c r="M566" s="491"/>
      <c r="N566" s="491"/>
      <c r="O566" s="491"/>
      <c r="P566" s="491"/>
      <c r="Q566" s="491"/>
      <c r="R566" s="491"/>
    </row>
    <row r="567" ht="16.5" customHeight="1" spans="1:18">
      <c r="A567" s="523"/>
      <c r="B567" s="523"/>
      <c r="C567" s="491"/>
      <c r="D567" s="491"/>
      <c r="E567" s="491"/>
      <c r="F567" s="491"/>
      <c r="G567" s="491"/>
      <c r="H567" s="491"/>
      <c r="I567" s="491"/>
      <c r="J567" s="491"/>
      <c r="K567" s="491"/>
      <c r="L567" s="491"/>
      <c r="M567" s="491"/>
      <c r="N567" s="491"/>
      <c r="O567" s="491"/>
      <c r="P567" s="491"/>
      <c r="Q567" s="491"/>
      <c r="R567" s="491"/>
    </row>
    <row r="568" ht="16.5" customHeight="1" spans="1:18">
      <c r="A568" s="523"/>
      <c r="B568" s="523"/>
      <c r="C568" s="491"/>
      <c r="D568" s="491"/>
      <c r="E568" s="491"/>
      <c r="F568" s="491"/>
      <c r="G568" s="491"/>
      <c r="H568" s="491"/>
      <c r="I568" s="491"/>
      <c r="J568" s="491"/>
      <c r="K568" s="491"/>
      <c r="L568" s="491"/>
      <c r="M568" s="491"/>
      <c r="N568" s="491"/>
      <c r="O568" s="491"/>
      <c r="P568" s="491"/>
      <c r="Q568" s="491"/>
      <c r="R568" s="491"/>
    </row>
    <row r="569" ht="16.5" customHeight="1" spans="1:18">
      <c r="A569" s="523"/>
      <c r="B569" s="523"/>
      <c r="C569" s="491"/>
      <c r="D569" s="491"/>
      <c r="E569" s="491"/>
      <c r="F569" s="491"/>
      <c r="G569" s="491"/>
      <c r="H569" s="491"/>
      <c r="I569" s="491"/>
      <c r="J569" s="491"/>
      <c r="K569" s="491"/>
      <c r="L569" s="491"/>
      <c r="M569" s="491"/>
      <c r="N569" s="491"/>
      <c r="O569" s="491"/>
      <c r="P569" s="491"/>
      <c r="Q569" s="491"/>
      <c r="R569" s="491"/>
    </row>
    <row r="570" ht="16.5" customHeight="1" spans="1:18">
      <c r="A570" s="523"/>
      <c r="B570" s="523"/>
      <c r="C570" s="491"/>
      <c r="D570" s="491"/>
      <c r="E570" s="491"/>
      <c r="F570" s="491"/>
      <c r="G570" s="491"/>
      <c r="H570" s="491"/>
      <c r="I570" s="491"/>
      <c r="J570" s="491"/>
      <c r="K570" s="491"/>
      <c r="L570" s="491"/>
      <c r="M570" s="491"/>
      <c r="N570" s="491"/>
      <c r="O570" s="491"/>
      <c r="P570" s="491"/>
      <c r="Q570" s="491"/>
      <c r="R570" s="491"/>
    </row>
    <row r="571" ht="16.5" customHeight="1" spans="1:18">
      <c r="A571" s="523"/>
      <c r="B571" s="523"/>
      <c r="C571" s="491"/>
      <c r="D571" s="491"/>
      <c r="E571" s="491"/>
      <c r="F571" s="491"/>
      <c r="G571" s="491"/>
      <c r="H571" s="491"/>
      <c r="I571" s="491"/>
      <c r="J571" s="491"/>
      <c r="K571" s="491"/>
      <c r="L571" s="491"/>
      <c r="M571" s="491"/>
      <c r="N571" s="491"/>
      <c r="O571" s="491"/>
      <c r="P571" s="491"/>
      <c r="Q571" s="491"/>
      <c r="R571" s="491"/>
    </row>
    <row r="572" ht="16.5" customHeight="1" spans="1:18">
      <c r="A572" s="523"/>
      <c r="B572" s="523"/>
      <c r="C572" s="491"/>
      <c r="D572" s="491"/>
      <c r="E572" s="491"/>
      <c r="F572" s="491"/>
      <c r="G572" s="491"/>
      <c r="H572" s="491"/>
      <c r="I572" s="491"/>
      <c r="J572" s="491"/>
      <c r="K572" s="491"/>
      <c r="L572" s="491"/>
      <c r="M572" s="491"/>
      <c r="N572" s="491"/>
      <c r="O572" s="491"/>
      <c r="P572" s="491"/>
      <c r="Q572" s="491"/>
      <c r="R572" s="491"/>
    </row>
    <row r="573" ht="16.5" customHeight="1" spans="1:18">
      <c r="A573" s="523"/>
      <c r="B573" s="523"/>
      <c r="C573" s="491"/>
      <c r="D573" s="491"/>
      <c r="E573" s="491"/>
      <c r="F573" s="491"/>
      <c r="G573" s="491"/>
      <c r="H573" s="491"/>
      <c r="I573" s="491"/>
      <c r="J573" s="491"/>
      <c r="K573" s="491"/>
      <c r="L573" s="491"/>
      <c r="M573" s="491"/>
      <c r="N573" s="491"/>
      <c r="O573" s="491"/>
      <c r="P573" s="491"/>
      <c r="Q573" s="491"/>
      <c r="R573" s="491"/>
    </row>
    <row r="574" ht="16.5" customHeight="1" spans="1:18">
      <c r="A574" s="523"/>
      <c r="B574" s="523"/>
      <c r="C574" s="491"/>
      <c r="D574" s="491"/>
      <c r="E574" s="491"/>
      <c r="F574" s="491"/>
      <c r="G574" s="491"/>
      <c r="H574" s="491"/>
      <c r="I574" s="491"/>
      <c r="J574" s="491"/>
      <c r="K574" s="491"/>
      <c r="L574" s="491"/>
      <c r="M574" s="491"/>
      <c r="N574" s="491"/>
      <c r="O574" s="491"/>
      <c r="P574" s="491"/>
      <c r="Q574" s="491"/>
      <c r="R574" s="491"/>
    </row>
    <row r="575" ht="16.5" customHeight="1" spans="1:18">
      <c r="A575" s="523"/>
      <c r="B575" s="523"/>
      <c r="C575" s="491"/>
      <c r="D575" s="491"/>
      <c r="E575" s="491"/>
      <c r="F575" s="491"/>
      <c r="G575" s="491"/>
      <c r="H575" s="491"/>
      <c r="I575" s="491"/>
      <c r="J575" s="491"/>
      <c r="K575" s="491"/>
      <c r="L575" s="491"/>
      <c r="M575" s="491"/>
      <c r="N575" s="491"/>
      <c r="O575" s="491"/>
      <c r="P575" s="491"/>
      <c r="Q575" s="491"/>
      <c r="R575" s="491"/>
    </row>
    <row r="576" ht="16.5" customHeight="1" spans="1:18">
      <c r="A576" s="523"/>
      <c r="B576" s="523"/>
      <c r="C576" s="491"/>
      <c r="D576" s="491"/>
      <c r="E576" s="491"/>
      <c r="F576" s="491"/>
      <c r="G576" s="491"/>
      <c r="H576" s="491"/>
      <c r="I576" s="491"/>
      <c r="J576" s="491"/>
      <c r="K576" s="491"/>
      <c r="L576" s="491"/>
      <c r="M576" s="491"/>
      <c r="N576" s="491"/>
      <c r="O576" s="491"/>
      <c r="P576" s="491"/>
      <c r="Q576" s="491"/>
      <c r="R576" s="491"/>
    </row>
    <row r="577" ht="16.5" customHeight="1" spans="1:18">
      <c r="A577" s="523"/>
      <c r="B577" s="523"/>
      <c r="C577" s="491"/>
      <c r="D577" s="491"/>
      <c r="E577" s="491"/>
      <c r="F577" s="491"/>
      <c r="G577" s="491"/>
      <c r="H577" s="491"/>
      <c r="I577" s="491"/>
      <c r="J577" s="491"/>
      <c r="K577" s="491"/>
      <c r="L577" s="491"/>
      <c r="M577" s="491"/>
      <c r="N577" s="491"/>
      <c r="O577" s="491"/>
      <c r="P577" s="491"/>
      <c r="Q577" s="491"/>
      <c r="R577" s="491"/>
    </row>
    <row r="578" ht="16.5" customHeight="1" spans="1:18">
      <c r="A578" s="523"/>
      <c r="B578" s="523"/>
      <c r="C578" s="491"/>
      <c r="D578" s="491"/>
      <c r="E578" s="491"/>
      <c r="F578" s="491"/>
      <c r="G578" s="491"/>
      <c r="H578" s="491"/>
      <c r="I578" s="491"/>
      <c r="J578" s="491"/>
      <c r="K578" s="491"/>
      <c r="L578" s="491"/>
      <c r="M578" s="491"/>
      <c r="N578" s="491"/>
      <c r="O578" s="491"/>
      <c r="P578" s="491"/>
      <c r="Q578" s="491"/>
      <c r="R578" s="491"/>
    </row>
    <row r="579" ht="16.5" customHeight="1" spans="1:18">
      <c r="A579" s="523"/>
      <c r="B579" s="523"/>
      <c r="C579" s="491"/>
      <c r="D579" s="491"/>
      <c r="E579" s="491"/>
      <c r="F579" s="491"/>
      <c r="G579" s="491"/>
      <c r="H579" s="491"/>
      <c r="I579" s="491"/>
      <c r="J579" s="491"/>
      <c r="K579" s="491"/>
      <c r="L579" s="491"/>
      <c r="M579" s="491"/>
      <c r="N579" s="491"/>
      <c r="O579" s="491"/>
      <c r="P579" s="491"/>
      <c r="Q579" s="491"/>
      <c r="R579" s="491"/>
    </row>
    <row r="580" ht="16.5" customHeight="1" spans="1:18">
      <c r="A580" s="523"/>
      <c r="B580" s="523"/>
      <c r="C580" s="491"/>
      <c r="D580" s="491"/>
      <c r="E580" s="491"/>
      <c r="F580" s="491"/>
      <c r="G580" s="491"/>
      <c r="H580" s="491"/>
      <c r="I580" s="491"/>
      <c r="J580" s="491"/>
      <c r="K580" s="491"/>
      <c r="L580" s="491"/>
      <c r="M580" s="491"/>
      <c r="N580" s="491"/>
      <c r="O580" s="491"/>
      <c r="P580" s="491"/>
      <c r="Q580" s="491"/>
      <c r="R580" s="491"/>
    </row>
    <row r="581" ht="16.5" customHeight="1" spans="1:18">
      <c r="A581" s="523"/>
      <c r="B581" s="523"/>
      <c r="C581" s="491"/>
      <c r="D581" s="491"/>
      <c r="E581" s="491"/>
      <c r="F581" s="491"/>
      <c r="G581" s="491"/>
      <c r="H581" s="491"/>
      <c r="I581" s="491"/>
      <c r="J581" s="491"/>
      <c r="K581" s="491"/>
      <c r="L581" s="491"/>
      <c r="M581" s="491"/>
      <c r="N581" s="491"/>
      <c r="O581" s="491"/>
      <c r="P581" s="491"/>
      <c r="Q581" s="491"/>
      <c r="R581" s="491"/>
    </row>
    <row r="582" ht="16.5" customHeight="1" spans="1:18">
      <c r="A582" s="523"/>
      <c r="B582" s="523"/>
      <c r="C582" s="491"/>
      <c r="D582" s="491"/>
      <c r="E582" s="491"/>
      <c r="F582" s="491"/>
      <c r="G582" s="491"/>
      <c r="H582" s="491"/>
      <c r="I582" s="491"/>
      <c r="J582" s="491"/>
      <c r="K582" s="491"/>
      <c r="L582" s="491"/>
      <c r="M582" s="491"/>
      <c r="N582" s="491"/>
      <c r="O582" s="491"/>
      <c r="P582" s="491"/>
      <c r="Q582" s="491"/>
      <c r="R582" s="491"/>
    </row>
    <row r="583" ht="16.5" customHeight="1" spans="1:18">
      <c r="A583" s="523"/>
      <c r="B583" s="523"/>
      <c r="C583" s="491"/>
      <c r="D583" s="491"/>
      <c r="E583" s="491"/>
      <c r="F583" s="491"/>
      <c r="G583" s="491"/>
      <c r="H583" s="491"/>
      <c r="I583" s="491"/>
      <c r="J583" s="491"/>
      <c r="K583" s="491"/>
      <c r="L583" s="491"/>
      <c r="M583" s="491"/>
      <c r="N583" s="491"/>
      <c r="O583" s="491"/>
      <c r="P583" s="491"/>
      <c r="Q583" s="491"/>
      <c r="R583" s="491"/>
    </row>
    <row r="584" ht="16.5" customHeight="1" spans="1:18">
      <c r="A584" s="523"/>
      <c r="B584" s="523"/>
      <c r="C584" s="491"/>
      <c r="D584" s="491"/>
      <c r="E584" s="491"/>
      <c r="F584" s="491"/>
      <c r="G584" s="491"/>
      <c r="H584" s="491"/>
      <c r="I584" s="491"/>
      <c r="J584" s="491"/>
      <c r="K584" s="491"/>
      <c r="L584" s="491"/>
      <c r="M584" s="491"/>
      <c r="N584" s="491"/>
      <c r="O584" s="491"/>
      <c r="P584" s="491"/>
      <c r="Q584" s="491"/>
      <c r="R584" s="491"/>
    </row>
    <row r="585" ht="16.5" customHeight="1" spans="1:18">
      <c r="A585" s="523"/>
      <c r="B585" s="523"/>
      <c r="C585" s="491"/>
      <c r="D585" s="491"/>
      <c r="E585" s="491"/>
      <c r="F585" s="491"/>
      <c r="G585" s="491"/>
      <c r="H585" s="491"/>
      <c r="I585" s="491"/>
      <c r="J585" s="491"/>
      <c r="K585" s="491"/>
      <c r="L585" s="491"/>
      <c r="M585" s="491"/>
      <c r="N585" s="491"/>
      <c r="O585" s="491"/>
      <c r="P585" s="491"/>
      <c r="Q585" s="491"/>
      <c r="R585" s="491"/>
    </row>
    <row r="586" ht="16.5" customHeight="1" spans="1:18">
      <c r="A586" s="523"/>
      <c r="B586" s="523"/>
      <c r="C586" s="491"/>
      <c r="D586" s="491"/>
      <c r="E586" s="491"/>
      <c r="F586" s="491"/>
      <c r="G586" s="491"/>
      <c r="H586" s="491"/>
      <c r="I586" s="491"/>
      <c r="J586" s="491"/>
      <c r="K586" s="491"/>
      <c r="L586" s="491"/>
      <c r="M586" s="491"/>
      <c r="N586" s="491"/>
      <c r="O586" s="491"/>
      <c r="P586" s="491"/>
      <c r="Q586" s="491"/>
      <c r="R586" s="491"/>
    </row>
    <row r="587" ht="16.5" customHeight="1" spans="1:18">
      <c r="A587" s="523"/>
      <c r="B587" s="523"/>
      <c r="C587" s="491"/>
      <c r="D587" s="491"/>
      <c r="E587" s="491"/>
      <c r="F587" s="491"/>
      <c r="G587" s="491"/>
      <c r="H587" s="491"/>
      <c r="I587" s="491"/>
      <c r="J587" s="491"/>
      <c r="K587" s="491"/>
      <c r="L587" s="491"/>
      <c r="M587" s="491"/>
      <c r="N587" s="491"/>
      <c r="O587" s="491"/>
      <c r="P587" s="491"/>
      <c r="Q587" s="491"/>
      <c r="R587" s="491"/>
    </row>
    <row r="588" ht="16.5" customHeight="1" spans="1:18">
      <c r="A588" s="523"/>
      <c r="B588" s="523"/>
      <c r="C588" s="491"/>
      <c r="D588" s="491"/>
      <c r="E588" s="491"/>
      <c r="F588" s="491"/>
      <c r="G588" s="491"/>
      <c r="H588" s="491"/>
      <c r="I588" s="491"/>
      <c r="J588" s="491"/>
      <c r="K588" s="491"/>
      <c r="L588" s="491"/>
      <c r="M588" s="491"/>
      <c r="N588" s="491"/>
      <c r="O588" s="491"/>
      <c r="P588" s="491"/>
      <c r="Q588" s="491"/>
      <c r="R588" s="491"/>
    </row>
    <row r="589" ht="16.5" customHeight="1" spans="1:18">
      <c r="A589" s="523"/>
      <c r="B589" s="523"/>
      <c r="C589" s="491"/>
      <c r="D589" s="491"/>
      <c r="E589" s="491"/>
      <c r="F589" s="491"/>
      <c r="G589" s="491"/>
      <c r="H589" s="491"/>
      <c r="I589" s="491"/>
      <c r="J589" s="491"/>
      <c r="K589" s="491"/>
      <c r="L589" s="491"/>
      <c r="M589" s="491"/>
      <c r="N589" s="491"/>
      <c r="O589" s="491"/>
      <c r="P589" s="491"/>
      <c r="Q589" s="491"/>
      <c r="R589" s="491"/>
    </row>
    <row r="590" ht="16.5" customHeight="1" spans="1:18">
      <c r="A590" s="523"/>
      <c r="B590" s="523"/>
      <c r="C590" s="491"/>
      <c r="D590" s="491"/>
      <c r="E590" s="491"/>
      <c r="F590" s="491"/>
      <c r="G590" s="491"/>
      <c r="H590" s="491"/>
      <c r="I590" s="491"/>
      <c r="J590" s="491"/>
      <c r="K590" s="491"/>
      <c r="L590" s="491"/>
      <c r="M590" s="491"/>
      <c r="N590" s="491"/>
      <c r="O590" s="491"/>
      <c r="P590" s="491"/>
      <c r="Q590" s="491"/>
      <c r="R590" s="491"/>
    </row>
    <row r="591" ht="16.5" customHeight="1" spans="1:18">
      <c r="A591" s="523"/>
      <c r="B591" s="523"/>
      <c r="C591" s="491"/>
      <c r="D591" s="491"/>
      <c r="E591" s="491"/>
      <c r="F591" s="491"/>
      <c r="G591" s="491"/>
      <c r="H591" s="491"/>
      <c r="I591" s="491"/>
      <c r="J591" s="491"/>
      <c r="K591" s="491"/>
      <c r="L591" s="491"/>
      <c r="M591" s="491"/>
      <c r="N591" s="491"/>
      <c r="O591" s="491"/>
      <c r="P591" s="491"/>
      <c r="Q591" s="491"/>
      <c r="R591" s="491"/>
    </row>
    <row r="592" ht="16.5" customHeight="1" spans="1:18">
      <c r="A592" s="523"/>
      <c r="B592" s="523"/>
      <c r="C592" s="491"/>
      <c r="D592" s="491"/>
      <c r="E592" s="491"/>
      <c r="F592" s="491"/>
      <c r="G592" s="491"/>
      <c r="H592" s="491"/>
      <c r="I592" s="491"/>
      <c r="J592" s="491"/>
      <c r="K592" s="491"/>
      <c r="L592" s="491"/>
      <c r="M592" s="491"/>
      <c r="N592" s="491"/>
      <c r="O592" s="491"/>
      <c r="P592" s="491"/>
      <c r="Q592" s="491"/>
      <c r="R592" s="491"/>
    </row>
    <row r="593" ht="16.5" customHeight="1" spans="1:18">
      <c r="A593" s="523"/>
      <c r="B593" s="523"/>
      <c r="C593" s="491"/>
      <c r="D593" s="491"/>
      <c r="E593" s="491"/>
      <c r="F593" s="491"/>
      <c r="G593" s="491"/>
      <c r="H593" s="491"/>
      <c r="I593" s="491"/>
      <c r="J593" s="491"/>
      <c r="K593" s="491"/>
      <c r="L593" s="491"/>
      <c r="M593" s="491"/>
      <c r="N593" s="491"/>
      <c r="O593" s="491"/>
      <c r="P593" s="491"/>
      <c r="Q593" s="491"/>
      <c r="R593" s="491"/>
    </row>
    <row r="594" ht="16.5" customHeight="1" spans="1:18">
      <c r="A594" s="523"/>
      <c r="B594" s="523"/>
      <c r="C594" s="491"/>
      <c r="D594" s="491"/>
      <c r="E594" s="491"/>
      <c r="F594" s="491"/>
      <c r="G594" s="491"/>
      <c r="H594" s="491"/>
      <c r="I594" s="491"/>
      <c r="J594" s="491"/>
      <c r="K594" s="491"/>
      <c r="L594" s="491"/>
      <c r="M594" s="491"/>
      <c r="N594" s="491"/>
      <c r="O594" s="491"/>
      <c r="P594" s="491"/>
      <c r="Q594" s="491"/>
      <c r="R594" s="491"/>
    </row>
    <row r="595" ht="16.5" customHeight="1" spans="1:18">
      <c r="A595" s="523"/>
      <c r="B595" s="523"/>
      <c r="C595" s="491"/>
      <c r="D595" s="491"/>
      <c r="E595" s="491"/>
      <c r="F595" s="491"/>
      <c r="G595" s="491"/>
      <c r="H595" s="491"/>
      <c r="I595" s="491"/>
      <c r="J595" s="491"/>
      <c r="K595" s="491"/>
      <c r="L595" s="491"/>
      <c r="M595" s="491"/>
      <c r="N595" s="491"/>
      <c r="O595" s="491"/>
      <c r="P595" s="491"/>
      <c r="Q595" s="491"/>
      <c r="R595" s="491"/>
    </row>
    <row r="596" ht="16.5" customHeight="1" spans="1:18">
      <c r="A596" s="523"/>
      <c r="B596" s="523"/>
      <c r="C596" s="491"/>
      <c r="D596" s="491"/>
      <c r="E596" s="491"/>
      <c r="F596" s="491"/>
      <c r="G596" s="491"/>
      <c r="H596" s="491"/>
      <c r="I596" s="491"/>
      <c r="J596" s="491"/>
      <c r="K596" s="491"/>
      <c r="L596" s="491"/>
      <c r="M596" s="491"/>
      <c r="N596" s="491"/>
      <c r="O596" s="491"/>
      <c r="P596" s="491"/>
      <c r="Q596" s="491"/>
      <c r="R596" s="491"/>
    </row>
    <row r="597" ht="16.5" customHeight="1" spans="1:18">
      <c r="A597" s="523"/>
      <c r="B597" s="523"/>
      <c r="C597" s="491"/>
      <c r="D597" s="491"/>
      <c r="E597" s="491"/>
      <c r="F597" s="491"/>
      <c r="G597" s="491"/>
      <c r="H597" s="491"/>
      <c r="I597" s="491"/>
      <c r="J597" s="491"/>
      <c r="K597" s="491"/>
      <c r="L597" s="491"/>
      <c r="M597" s="491"/>
      <c r="N597" s="491"/>
      <c r="O597" s="491"/>
      <c r="P597" s="491"/>
      <c r="Q597" s="491"/>
      <c r="R597" s="491"/>
    </row>
    <row r="598" ht="16.5" customHeight="1" spans="1:18">
      <c r="A598" s="523"/>
      <c r="B598" s="523"/>
      <c r="C598" s="491"/>
      <c r="D598" s="491"/>
      <c r="E598" s="491"/>
      <c r="F598" s="491"/>
      <c r="G598" s="491"/>
      <c r="H598" s="491"/>
      <c r="I598" s="491"/>
      <c r="J598" s="491"/>
      <c r="K598" s="491"/>
      <c r="L598" s="491"/>
      <c r="M598" s="491"/>
      <c r="N598" s="491"/>
      <c r="O598" s="491"/>
      <c r="P598" s="491"/>
      <c r="Q598" s="491"/>
      <c r="R598" s="491"/>
    </row>
    <row r="599" ht="16.5" customHeight="1" spans="1:18">
      <c r="A599" s="523"/>
      <c r="B599" s="523"/>
      <c r="C599" s="491"/>
      <c r="D599" s="491"/>
      <c r="E599" s="491"/>
      <c r="F599" s="491"/>
      <c r="G599" s="491"/>
      <c r="H599" s="491"/>
      <c r="I599" s="491"/>
      <c r="J599" s="491"/>
      <c r="K599" s="491"/>
      <c r="L599" s="491"/>
      <c r="M599" s="491"/>
      <c r="N599" s="491"/>
      <c r="O599" s="491"/>
      <c r="P599" s="491"/>
      <c r="Q599" s="491"/>
      <c r="R599" s="491"/>
    </row>
    <row r="600" ht="16.5" customHeight="1" spans="1:18">
      <c r="A600" s="523"/>
      <c r="B600" s="523"/>
      <c r="C600" s="491"/>
      <c r="D600" s="491"/>
      <c r="E600" s="491"/>
      <c r="F600" s="491"/>
      <c r="G600" s="491"/>
      <c r="H600" s="491"/>
      <c r="I600" s="491"/>
      <c r="J600" s="491"/>
      <c r="K600" s="491"/>
      <c r="L600" s="491"/>
      <c r="M600" s="491"/>
      <c r="N600" s="491"/>
      <c r="O600" s="491"/>
      <c r="P600" s="491"/>
      <c r="Q600" s="491"/>
      <c r="R600" s="491"/>
    </row>
    <row r="601" ht="16.5" customHeight="1" spans="1:18">
      <c r="A601" s="523"/>
      <c r="B601" s="523"/>
      <c r="C601" s="491"/>
      <c r="D601" s="491"/>
      <c r="E601" s="491"/>
      <c r="F601" s="491"/>
      <c r="G601" s="491"/>
      <c r="H601" s="491"/>
      <c r="I601" s="491"/>
      <c r="J601" s="491"/>
      <c r="K601" s="491"/>
      <c r="L601" s="491"/>
      <c r="M601" s="491"/>
      <c r="N601" s="491"/>
      <c r="O601" s="491"/>
      <c r="P601" s="491"/>
      <c r="Q601" s="491"/>
      <c r="R601" s="491"/>
    </row>
    <row r="602" ht="16.5" customHeight="1" spans="1:18">
      <c r="A602" s="523"/>
      <c r="B602" s="523"/>
      <c r="C602" s="491"/>
      <c r="D602" s="491"/>
      <c r="E602" s="491"/>
      <c r="F602" s="491"/>
      <c r="G602" s="491"/>
      <c r="H602" s="491"/>
      <c r="I602" s="491"/>
      <c r="J602" s="491"/>
      <c r="K602" s="491"/>
      <c r="L602" s="491"/>
      <c r="M602" s="491"/>
      <c r="N602" s="491"/>
      <c r="O602" s="491"/>
      <c r="P602" s="491"/>
      <c r="Q602" s="491"/>
      <c r="R602" s="491"/>
    </row>
    <row r="603" ht="16.5" customHeight="1" spans="1:18">
      <c r="A603" s="523"/>
      <c r="B603" s="523"/>
      <c r="C603" s="491"/>
      <c r="D603" s="491"/>
      <c r="E603" s="491"/>
      <c r="F603" s="491"/>
      <c r="G603" s="491"/>
      <c r="H603" s="491"/>
      <c r="I603" s="491"/>
      <c r="J603" s="491"/>
      <c r="K603" s="491"/>
      <c r="L603" s="491"/>
      <c r="M603" s="491"/>
      <c r="N603" s="491"/>
      <c r="O603" s="491"/>
      <c r="P603" s="491"/>
      <c r="Q603" s="491"/>
      <c r="R603" s="491"/>
    </row>
    <row r="604" ht="16.5" customHeight="1" spans="1:18">
      <c r="A604" s="523"/>
      <c r="B604" s="523"/>
      <c r="C604" s="491"/>
      <c r="D604" s="491"/>
      <c r="E604" s="491"/>
      <c r="F604" s="491"/>
      <c r="G604" s="491"/>
      <c r="H604" s="491"/>
      <c r="I604" s="491"/>
      <c r="J604" s="491"/>
      <c r="K604" s="491"/>
      <c r="L604" s="491"/>
      <c r="M604" s="491"/>
      <c r="N604" s="491"/>
      <c r="O604" s="491"/>
      <c r="P604" s="491"/>
      <c r="Q604" s="491"/>
      <c r="R604" s="491"/>
    </row>
    <row r="605" ht="16.5" customHeight="1" spans="1:18">
      <c r="A605" s="523"/>
      <c r="B605" s="523"/>
      <c r="C605" s="491"/>
      <c r="D605" s="491"/>
      <c r="E605" s="491"/>
      <c r="F605" s="491"/>
      <c r="G605" s="491"/>
      <c r="H605" s="491"/>
      <c r="I605" s="491"/>
      <c r="J605" s="491"/>
      <c r="K605" s="491"/>
      <c r="L605" s="491"/>
      <c r="M605" s="491"/>
      <c r="N605" s="491"/>
      <c r="O605" s="491"/>
      <c r="P605" s="491"/>
      <c r="Q605" s="491"/>
      <c r="R605" s="491"/>
    </row>
    <row r="606" ht="16.5" customHeight="1" spans="1:18">
      <c r="A606" s="523"/>
      <c r="B606" s="523"/>
      <c r="C606" s="491"/>
      <c r="D606" s="491"/>
      <c r="E606" s="491"/>
      <c r="F606" s="491"/>
      <c r="G606" s="491"/>
      <c r="H606" s="491"/>
      <c r="I606" s="491"/>
      <c r="J606" s="491"/>
      <c r="K606" s="491"/>
      <c r="L606" s="491"/>
      <c r="M606" s="491"/>
      <c r="N606" s="491"/>
      <c r="O606" s="491"/>
      <c r="P606" s="491"/>
      <c r="Q606" s="491"/>
      <c r="R606" s="491"/>
    </row>
    <row r="607" ht="16.5" customHeight="1" spans="1:18">
      <c r="A607" s="523"/>
      <c r="B607" s="523"/>
      <c r="C607" s="491"/>
      <c r="D607" s="491"/>
      <c r="E607" s="491"/>
      <c r="F607" s="491"/>
      <c r="G607" s="491"/>
      <c r="H607" s="491"/>
      <c r="I607" s="491"/>
      <c r="J607" s="491"/>
      <c r="K607" s="491"/>
      <c r="L607" s="491"/>
      <c r="M607" s="491"/>
      <c r="N607" s="491"/>
      <c r="O607" s="491"/>
      <c r="P607" s="491"/>
      <c r="Q607" s="491"/>
      <c r="R607" s="491"/>
    </row>
    <row r="608" ht="16.5" customHeight="1" spans="1:18">
      <c r="A608" s="523"/>
      <c r="B608" s="523"/>
      <c r="C608" s="491"/>
      <c r="D608" s="491"/>
      <c r="E608" s="491"/>
      <c r="F608" s="491"/>
      <c r="G608" s="491"/>
      <c r="H608" s="491"/>
      <c r="I608" s="491"/>
      <c r="J608" s="491"/>
      <c r="K608" s="491"/>
      <c r="L608" s="491"/>
      <c r="M608" s="491"/>
      <c r="N608" s="491"/>
      <c r="O608" s="491"/>
      <c r="P608" s="491"/>
      <c r="Q608" s="491"/>
      <c r="R608" s="491"/>
    </row>
    <row r="609" ht="16.5" customHeight="1" spans="1:18">
      <c r="A609" s="523"/>
      <c r="B609" s="523"/>
      <c r="C609" s="491"/>
      <c r="D609" s="491"/>
      <c r="E609" s="491"/>
      <c r="F609" s="491"/>
      <c r="G609" s="491"/>
      <c r="H609" s="491"/>
      <c r="I609" s="491"/>
      <c r="J609" s="491"/>
      <c r="K609" s="491"/>
      <c r="L609" s="491"/>
      <c r="M609" s="491"/>
      <c r="N609" s="491"/>
      <c r="O609" s="491"/>
      <c r="P609" s="491"/>
      <c r="Q609" s="491"/>
      <c r="R609" s="491"/>
    </row>
    <row r="610" ht="16.5" customHeight="1" spans="1:18">
      <c r="A610" s="523"/>
      <c r="B610" s="523"/>
      <c r="C610" s="491"/>
      <c r="D610" s="491"/>
      <c r="E610" s="491"/>
      <c r="F610" s="491"/>
      <c r="G610" s="491"/>
      <c r="H610" s="491"/>
      <c r="I610" s="491"/>
      <c r="J610" s="491"/>
      <c r="K610" s="491"/>
      <c r="L610" s="491"/>
      <c r="M610" s="491"/>
      <c r="N610" s="491"/>
      <c r="O610" s="491"/>
      <c r="P610" s="491"/>
      <c r="Q610" s="491"/>
      <c r="R610" s="491"/>
    </row>
    <row r="611" ht="16.5" customHeight="1" spans="1:18">
      <c r="A611" s="523"/>
      <c r="B611" s="523"/>
      <c r="C611" s="491"/>
      <c r="D611" s="491"/>
      <c r="E611" s="491"/>
      <c r="F611" s="491"/>
      <c r="G611" s="491"/>
      <c r="H611" s="491"/>
      <c r="I611" s="491"/>
      <c r="J611" s="491"/>
      <c r="K611" s="491"/>
      <c r="L611" s="491"/>
      <c r="M611" s="491"/>
      <c r="N611" s="491"/>
      <c r="O611" s="491"/>
      <c r="P611" s="491"/>
      <c r="Q611" s="491"/>
      <c r="R611" s="491"/>
    </row>
    <row r="612" ht="16.5" customHeight="1" spans="1:18">
      <c r="A612" s="523"/>
      <c r="B612" s="523"/>
      <c r="C612" s="491"/>
      <c r="D612" s="491"/>
      <c r="E612" s="491"/>
      <c r="F612" s="491"/>
      <c r="G612" s="491"/>
      <c r="H612" s="491"/>
      <c r="I612" s="491"/>
      <c r="J612" s="491"/>
      <c r="K612" s="491"/>
      <c r="L612" s="491"/>
      <c r="M612" s="491"/>
      <c r="N612" s="491"/>
      <c r="O612" s="491"/>
      <c r="P612" s="491"/>
      <c r="Q612" s="491"/>
      <c r="R612" s="491"/>
    </row>
    <row r="613" ht="16.5" customHeight="1" spans="1:18">
      <c r="A613" s="523"/>
      <c r="B613" s="523"/>
      <c r="C613" s="491"/>
      <c r="D613" s="491"/>
      <c r="E613" s="491"/>
      <c r="F613" s="491"/>
      <c r="G613" s="491"/>
      <c r="H613" s="491"/>
      <c r="I613" s="491"/>
      <c r="J613" s="491"/>
      <c r="K613" s="491"/>
      <c r="L613" s="491"/>
      <c r="M613" s="491"/>
      <c r="N613" s="491"/>
      <c r="O613" s="491"/>
      <c r="P613" s="491"/>
      <c r="Q613" s="491"/>
      <c r="R613" s="491"/>
    </row>
    <row r="614" ht="16.5" customHeight="1" spans="1:18">
      <c r="A614" s="523"/>
      <c r="B614" s="523"/>
      <c r="C614" s="491"/>
      <c r="D614" s="491"/>
      <c r="E614" s="491"/>
      <c r="F614" s="491"/>
      <c r="G614" s="491"/>
      <c r="H614" s="491"/>
      <c r="I614" s="491"/>
      <c r="J614" s="491"/>
      <c r="K614" s="491"/>
      <c r="L614" s="491"/>
      <c r="M614" s="491"/>
      <c r="N614" s="491"/>
      <c r="O614" s="491"/>
      <c r="P614" s="491"/>
      <c r="Q614" s="491"/>
      <c r="R614" s="491"/>
    </row>
    <row r="615" ht="16.5" customHeight="1" spans="1:18">
      <c r="A615" s="523"/>
      <c r="B615" s="523"/>
      <c r="C615" s="491"/>
      <c r="D615" s="491"/>
      <c r="E615" s="491"/>
      <c r="F615" s="491"/>
      <c r="G615" s="491"/>
      <c r="H615" s="491"/>
      <c r="I615" s="491"/>
      <c r="J615" s="491"/>
      <c r="K615" s="491"/>
      <c r="L615" s="491"/>
      <c r="M615" s="491"/>
      <c r="N615" s="491"/>
      <c r="O615" s="491"/>
      <c r="P615" s="491"/>
      <c r="Q615" s="491"/>
      <c r="R615" s="491"/>
    </row>
    <row r="616" ht="16.5" customHeight="1" spans="1:18">
      <c r="A616" s="523"/>
      <c r="B616" s="523"/>
      <c r="C616" s="491"/>
      <c r="D616" s="491"/>
      <c r="E616" s="491"/>
      <c r="F616" s="491"/>
      <c r="G616" s="491"/>
      <c r="H616" s="491"/>
      <c r="I616" s="491"/>
      <c r="J616" s="491"/>
      <c r="K616" s="491"/>
      <c r="L616" s="491"/>
      <c r="M616" s="491"/>
      <c r="N616" s="491"/>
      <c r="O616" s="491"/>
      <c r="P616" s="491"/>
      <c r="Q616" s="491"/>
      <c r="R616" s="491"/>
    </row>
    <row r="617" ht="16.5" customHeight="1" spans="1:18">
      <c r="A617" s="523"/>
      <c r="B617" s="523"/>
      <c r="C617" s="491"/>
      <c r="D617" s="491"/>
      <c r="E617" s="491"/>
      <c r="F617" s="491"/>
      <c r="G617" s="491"/>
      <c r="H617" s="491"/>
      <c r="I617" s="491"/>
      <c r="J617" s="491"/>
      <c r="K617" s="491"/>
      <c r="L617" s="491"/>
      <c r="M617" s="491"/>
      <c r="N617" s="491"/>
      <c r="O617" s="491"/>
      <c r="P617" s="491"/>
      <c r="Q617" s="491"/>
      <c r="R617" s="491"/>
    </row>
    <row r="618" ht="16.5" customHeight="1" spans="1:18">
      <c r="A618" s="523"/>
      <c r="B618" s="523"/>
      <c r="C618" s="491"/>
      <c r="D618" s="491"/>
      <c r="E618" s="491"/>
      <c r="F618" s="491"/>
      <c r="G618" s="491"/>
      <c r="H618" s="491"/>
      <c r="I618" s="491"/>
      <c r="J618" s="491"/>
      <c r="K618" s="491"/>
      <c r="L618" s="491"/>
      <c r="M618" s="491"/>
      <c r="N618" s="491"/>
      <c r="O618" s="491"/>
      <c r="P618" s="491"/>
      <c r="Q618" s="491"/>
      <c r="R618" s="491"/>
    </row>
    <row r="619" ht="16.5" customHeight="1" spans="1:18">
      <c r="A619" s="523"/>
      <c r="B619" s="523"/>
      <c r="C619" s="491"/>
      <c r="D619" s="491"/>
      <c r="E619" s="491"/>
      <c r="F619" s="491"/>
      <c r="G619" s="491"/>
      <c r="H619" s="491"/>
      <c r="I619" s="491"/>
      <c r="J619" s="491"/>
      <c r="K619" s="491"/>
      <c r="L619" s="491"/>
      <c r="M619" s="491"/>
      <c r="N619" s="491"/>
      <c r="O619" s="491"/>
      <c r="P619" s="491"/>
      <c r="Q619" s="491"/>
      <c r="R619" s="491"/>
    </row>
    <row r="620" ht="16.5" customHeight="1" spans="1:18">
      <c r="A620" s="523"/>
      <c r="B620" s="523"/>
      <c r="C620" s="491"/>
      <c r="D620" s="491"/>
      <c r="E620" s="491"/>
      <c r="F620" s="491"/>
      <c r="G620" s="491"/>
      <c r="H620" s="491"/>
      <c r="I620" s="491"/>
      <c r="J620" s="491"/>
      <c r="K620" s="491"/>
      <c r="L620" s="491"/>
      <c r="M620" s="491"/>
      <c r="N620" s="491"/>
      <c r="O620" s="491"/>
      <c r="P620" s="491"/>
      <c r="Q620" s="491"/>
      <c r="R620" s="491"/>
    </row>
    <row r="621" ht="16.5" customHeight="1" spans="1:18">
      <c r="A621" s="523"/>
      <c r="B621" s="523"/>
      <c r="C621" s="491"/>
      <c r="D621" s="491"/>
      <c r="E621" s="491"/>
      <c r="F621" s="491"/>
      <c r="G621" s="491"/>
      <c r="H621" s="491"/>
      <c r="I621" s="491"/>
      <c r="J621" s="491"/>
      <c r="K621" s="491"/>
      <c r="L621" s="491"/>
      <c r="M621" s="491"/>
      <c r="N621" s="491"/>
      <c r="O621" s="491"/>
      <c r="P621" s="491"/>
      <c r="Q621" s="491"/>
      <c r="R621" s="491"/>
    </row>
    <row r="622" ht="16.5" customHeight="1" spans="1:18">
      <c r="A622" s="523"/>
      <c r="B622" s="523"/>
      <c r="C622" s="491"/>
      <c r="D622" s="491"/>
      <c r="E622" s="491"/>
      <c r="F622" s="491"/>
      <c r="G622" s="491"/>
      <c r="H622" s="491"/>
      <c r="I622" s="491"/>
      <c r="J622" s="491"/>
      <c r="K622" s="491"/>
      <c r="L622" s="491"/>
      <c r="M622" s="491"/>
      <c r="N622" s="491"/>
      <c r="O622" s="491"/>
      <c r="P622" s="491"/>
      <c r="Q622" s="491"/>
      <c r="R622" s="491"/>
    </row>
    <row r="623" ht="16.5" customHeight="1" spans="1:18">
      <c r="A623" s="523"/>
      <c r="B623" s="523"/>
      <c r="C623" s="491"/>
      <c r="D623" s="491"/>
      <c r="E623" s="491"/>
      <c r="F623" s="491"/>
      <c r="G623" s="491"/>
      <c r="H623" s="491"/>
      <c r="I623" s="491"/>
      <c r="J623" s="491"/>
      <c r="K623" s="491"/>
      <c r="L623" s="491"/>
      <c r="M623" s="491"/>
      <c r="N623" s="491"/>
      <c r="O623" s="491"/>
      <c r="P623" s="491"/>
      <c r="Q623" s="491"/>
      <c r="R623" s="491"/>
    </row>
    <row r="624" ht="16.5" customHeight="1" spans="1:18">
      <c r="A624" s="523"/>
      <c r="B624" s="523"/>
      <c r="C624" s="491"/>
      <c r="D624" s="491"/>
      <c r="E624" s="491"/>
      <c r="F624" s="491"/>
      <c r="G624" s="491"/>
      <c r="H624" s="491"/>
      <c r="I624" s="491"/>
      <c r="J624" s="491"/>
      <c r="K624" s="491"/>
      <c r="L624" s="491"/>
      <c r="M624" s="491"/>
      <c r="N624" s="491"/>
      <c r="O624" s="491"/>
      <c r="P624" s="491"/>
      <c r="Q624" s="491"/>
      <c r="R624" s="491"/>
    </row>
    <row r="625" ht="16.5" customHeight="1" spans="1:18">
      <c r="A625" s="523"/>
      <c r="B625" s="523"/>
      <c r="C625" s="491"/>
      <c r="D625" s="491"/>
      <c r="E625" s="491"/>
      <c r="F625" s="491"/>
      <c r="G625" s="491"/>
      <c r="H625" s="491"/>
      <c r="I625" s="491"/>
      <c r="J625" s="491"/>
      <c r="K625" s="491"/>
      <c r="L625" s="491"/>
      <c r="M625" s="491"/>
      <c r="N625" s="491"/>
      <c r="O625" s="491"/>
      <c r="P625" s="491"/>
      <c r="Q625" s="491"/>
      <c r="R625" s="491"/>
    </row>
    <row r="626" ht="16.5" customHeight="1" spans="1:18">
      <c r="A626" s="523"/>
      <c r="B626" s="523"/>
      <c r="C626" s="491"/>
      <c r="D626" s="491"/>
      <c r="E626" s="491"/>
      <c r="F626" s="491"/>
      <c r="G626" s="491"/>
      <c r="H626" s="491"/>
      <c r="I626" s="491"/>
      <c r="J626" s="491"/>
      <c r="K626" s="491"/>
      <c r="L626" s="491"/>
      <c r="M626" s="491"/>
      <c r="N626" s="491"/>
      <c r="O626" s="491"/>
      <c r="P626" s="491"/>
      <c r="Q626" s="491"/>
      <c r="R626" s="491"/>
    </row>
    <row r="627" ht="16.5" customHeight="1" spans="1:18">
      <c r="A627" s="523"/>
      <c r="B627" s="523"/>
      <c r="C627" s="491"/>
      <c r="D627" s="491"/>
      <c r="E627" s="491"/>
      <c r="F627" s="491"/>
      <c r="G627" s="491"/>
      <c r="H627" s="491"/>
      <c r="I627" s="491"/>
      <c r="J627" s="491"/>
      <c r="K627" s="491"/>
      <c r="L627" s="491"/>
      <c r="M627" s="491"/>
      <c r="N627" s="491"/>
      <c r="O627" s="491"/>
      <c r="P627" s="491"/>
      <c r="Q627" s="491"/>
      <c r="R627" s="491"/>
    </row>
    <row r="628" ht="16.5" customHeight="1" spans="1:18">
      <c r="A628" s="523"/>
      <c r="B628" s="523"/>
      <c r="C628" s="491"/>
      <c r="D628" s="491"/>
      <c r="E628" s="491"/>
      <c r="F628" s="491"/>
      <c r="G628" s="491"/>
      <c r="H628" s="491"/>
      <c r="I628" s="491"/>
      <c r="J628" s="491"/>
      <c r="K628" s="491"/>
      <c r="L628" s="491"/>
      <c r="M628" s="491"/>
      <c r="N628" s="491"/>
      <c r="O628" s="491"/>
      <c r="P628" s="491"/>
      <c r="Q628" s="491"/>
      <c r="R628" s="491"/>
    </row>
    <row r="629" ht="16.5" customHeight="1" spans="1:18">
      <c r="A629" s="523"/>
      <c r="B629" s="523"/>
      <c r="C629" s="491"/>
      <c r="D629" s="491"/>
      <c r="E629" s="491"/>
      <c r="F629" s="491"/>
      <c r="G629" s="491"/>
      <c r="H629" s="491"/>
      <c r="I629" s="491"/>
      <c r="J629" s="491"/>
      <c r="K629" s="491"/>
      <c r="L629" s="491"/>
      <c r="M629" s="491"/>
      <c r="N629" s="491"/>
      <c r="O629" s="491"/>
      <c r="P629" s="491"/>
      <c r="Q629" s="491"/>
      <c r="R629" s="491"/>
    </row>
    <row r="630" ht="16.5" customHeight="1" spans="1:18">
      <c r="A630" s="523"/>
      <c r="B630" s="523"/>
      <c r="C630" s="491"/>
      <c r="D630" s="491"/>
      <c r="E630" s="491"/>
      <c r="F630" s="491"/>
      <c r="G630" s="491"/>
      <c r="H630" s="491"/>
      <c r="I630" s="491"/>
      <c r="J630" s="491"/>
      <c r="K630" s="491"/>
      <c r="L630" s="491"/>
      <c r="M630" s="491"/>
      <c r="N630" s="491"/>
      <c r="O630" s="491"/>
      <c r="P630" s="491"/>
      <c r="Q630" s="491"/>
      <c r="R630" s="491"/>
    </row>
    <row r="631" ht="16.5" customHeight="1" spans="1:18">
      <c r="A631" s="523"/>
      <c r="B631" s="523"/>
      <c r="C631" s="491"/>
      <c r="D631" s="491"/>
      <c r="E631" s="491"/>
      <c r="F631" s="491"/>
      <c r="G631" s="491"/>
      <c r="H631" s="491"/>
      <c r="I631" s="491"/>
      <c r="J631" s="491"/>
      <c r="K631" s="491"/>
      <c r="L631" s="491"/>
      <c r="M631" s="491"/>
      <c r="N631" s="491"/>
      <c r="O631" s="491"/>
      <c r="P631" s="491"/>
      <c r="Q631" s="491"/>
      <c r="R631" s="491"/>
    </row>
    <row r="632" ht="16.5" customHeight="1" spans="1:18">
      <c r="A632" s="523"/>
      <c r="B632" s="523"/>
      <c r="C632" s="491"/>
      <c r="D632" s="491"/>
      <c r="E632" s="491"/>
      <c r="F632" s="491"/>
      <c r="G632" s="491"/>
      <c r="H632" s="491"/>
      <c r="I632" s="491"/>
      <c r="J632" s="491"/>
      <c r="K632" s="491"/>
      <c r="L632" s="491"/>
      <c r="M632" s="491"/>
      <c r="N632" s="491"/>
      <c r="O632" s="491"/>
      <c r="P632" s="491"/>
      <c r="Q632" s="491"/>
      <c r="R632" s="491"/>
    </row>
    <row r="633" ht="16.5" customHeight="1" spans="1:18">
      <c r="A633" s="523"/>
      <c r="B633" s="523"/>
      <c r="C633" s="491"/>
      <c r="D633" s="491"/>
      <c r="E633" s="491"/>
      <c r="F633" s="491"/>
      <c r="G633" s="491"/>
      <c r="H633" s="491"/>
      <c r="I633" s="491"/>
      <c r="J633" s="491"/>
      <c r="K633" s="491"/>
      <c r="L633" s="491"/>
      <c r="M633" s="491"/>
      <c r="N633" s="491"/>
      <c r="O633" s="491"/>
      <c r="P633" s="491"/>
      <c r="Q633" s="491"/>
      <c r="R633" s="491"/>
    </row>
    <row r="634" ht="16.5" customHeight="1" spans="1:18">
      <c r="A634" s="523"/>
      <c r="B634" s="523"/>
      <c r="C634" s="491"/>
      <c r="D634" s="491"/>
      <c r="E634" s="491"/>
      <c r="F634" s="491"/>
      <c r="G634" s="491"/>
      <c r="H634" s="491"/>
      <c r="I634" s="491"/>
      <c r="J634" s="491"/>
      <c r="K634" s="491"/>
      <c r="L634" s="491"/>
      <c r="M634" s="491"/>
      <c r="N634" s="491"/>
      <c r="O634" s="491"/>
      <c r="P634" s="491"/>
      <c r="Q634" s="491"/>
      <c r="R634" s="491"/>
    </row>
    <row r="635" ht="16.5" customHeight="1" spans="1:18">
      <c r="A635" s="523"/>
      <c r="B635" s="523"/>
      <c r="C635" s="491"/>
      <c r="D635" s="491"/>
      <c r="E635" s="491"/>
      <c r="F635" s="491"/>
      <c r="G635" s="491"/>
      <c r="H635" s="491"/>
      <c r="I635" s="491"/>
      <c r="J635" s="491"/>
      <c r="K635" s="491"/>
      <c r="L635" s="491"/>
      <c r="M635" s="491"/>
      <c r="N635" s="491"/>
      <c r="O635" s="491"/>
      <c r="P635" s="491"/>
      <c r="Q635" s="491"/>
      <c r="R635" s="491"/>
    </row>
    <row r="636" ht="16.5" customHeight="1" spans="1:18">
      <c r="A636" s="523"/>
      <c r="B636" s="523"/>
      <c r="C636" s="491"/>
      <c r="D636" s="491"/>
      <c r="E636" s="491"/>
      <c r="F636" s="491"/>
      <c r="G636" s="491"/>
      <c r="H636" s="491"/>
      <c r="I636" s="491"/>
      <c r="J636" s="491"/>
      <c r="K636" s="491"/>
      <c r="L636" s="491"/>
      <c r="M636" s="491"/>
      <c r="N636" s="491"/>
      <c r="O636" s="491"/>
      <c r="P636" s="491"/>
      <c r="Q636" s="491"/>
      <c r="R636" s="491"/>
    </row>
    <row r="637" ht="16.5" customHeight="1" spans="1:18">
      <c r="A637" s="523"/>
      <c r="B637" s="523"/>
      <c r="C637" s="491"/>
      <c r="D637" s="491"/>
      <c r="E637" s="491"/>
      <c r="F637" s="491"/>
      <c r="G637" s="491"/>
      <c r="H637" s="491"/>
      <c r="I637" s="491"/>
      <c r="J637" s="491"/>
      <c r="K637" s="491"/>
      <c r="L637" s="491"/>
      <c r="M637" s="491"/>
      <c r="N637" s="491"/>
      <c r="O637" s="491"/>
      <c r="P637" s="491"/>
      <c r="Q637" s="491"/>
      <c r="R637" s="491"/>
    </row>
    <row r="638" ht="16.5" customHeight="1" spans="1:18">
      <c r="A638" s="523"/>
      <c r="B638" s="523"/>
      <c r="C638" s="491"/>
      <c r="D638" s="491"/>
      <c r="E638" s="491"/>
      <c r="F638" s="491"/>
      <c r="G638" s="491"/>
      <c r="H638" s="491"/>
      <c r="I638" s="491"/>
      <c r="J638" s="491"/>
      <c r="K638" s="491"/>
      <c r="L638" s="491"/>
      <c r="M638" s="491"/>
      <c r="N638" s="491"/>
      <c r="O638" s="491"/>
      <c r="P638" s="491"/>
      <c r="Q638" s="491"/>
      <c r="R638" s="491"/>
    </row>
    <row r="639" ht="16.5" customHeight="1" spans="1:18">
      <c r="A639" s="523"/>
      <c r="B639" s="523"/>
      <c r="C639" s="491"/>
      <c r="D639" s="491"/>
      <c r="E639" s="491"/>
      <c r="F639" s="491"/>
      <c r="G639" s="491"/>
      <c r="H639" s="491"/>
      <c r="I639" s="491"/>
      <c r="J639" s="491"/>
      <c r="K639" s="491"/>
      <c r="L639" s="491"/>
      <c r="M639" s="491"/>
      <c r="N639" s="491"/>
      <c r="O639" s="491"/>
      <c r="P639" s="491"/>
      <c r="Q639" s="491"/>
      <c r="R639" s="491"/>
    </row>
    <row r="640" ht="16.5" customHeight="1" spans="1:18">
      <c r="A640" s="523"/>
      <c r="B640" s="523"/>
      <c r="C640" s="491"/>
      <c r="D640" s="491"/>
      <c r="E640" s="491"/>
      <c r="F640" s="491"/>
      <c r="G640" s="491"/>
      <c r="H640" s="491"/>
      <c r="I640" s="491"/>
      <c r="J640" s="491"/>
      <c r="K640" s="491"/>
      <c r="L640" s="491"/>
      <c r="M640" s="491"/>
      <c r="N640" s="491"/>
      <c r="O640" s="491"/>
      <c r="P640" s="491"/>
      <c r="Q640" s="491"/>
      <c r="R640" s="491"/>
    </row>
    <row r="641" ht="16.5" customHeight="1" spans="1:18">
      <c r="A641" s="523"/>
      <c r="B641" s="523"/>
      <c r="C641" s="491"/>
      <c r="D641" s="491"/>
      <c r="E641" s="491"/>
      <c r="F641" s="491"/>
      <c r="G641" s="491"/>
      <c r="H641" s="491"/>
      <c r="I641" s="491"/>
      <c r="J641" s="491"/>
      <c r="K641" s="491"/>
      <c r="L641" s="491"/>
      <c r="M641" s="491"/>
      <c r="N641" s="491"/>
      <c r="O641" s="491"/>
      <c r="P641" s="491"/>
      <c r="Q641" s="491"/>
      <c r="R641" s="491"/>
    </row>
    <row r="642" ht="16.5" customHeight="1" spans="1:18">
      <c r="A642" s="523"/>
      <c r="B642" s="523"/>
      <c r="C642" s="491"/>
      <c r="D642" s="491"/>
      <c r="E642" s="491"/>
      <c r="F642" s="491"/>
      <c r="G642" s="491"/>
      <c r="H642" s="491"/>
      <c r="I642" s="491"/>
      <c r="J642" s="491"/>
      <c r="K642" s="491"/>
      <c r="L642" s="491"/>
      <c r="M642" s="491"/>
      <c r="N642" s="491"/>
      <c r="O642" s="491"/>
      <c r="P642" s="491"/>
      <c r="Q642" s="491"/>
      <c r="R642" s="491"/>
    </row>
    <row r="643" ht="16.5" customHeight="1" spans="1:18">
      <c r="A643" s="523"/>
      <c r="B643" s="523"/>
      <c r="C643" s="491"/>
      <c r="D643" s="491"/>
      <c r="E643" s="491"/>
      <c r="F643" s="491"/>
      <c r="G643" s="491"/>
      <c r="H643" s="491"/>
      <c r="I643" s="491"/>
      <c r="J643" s="491"/>
      <c r="K643" s="491"/>
      <c r="L643" s="491"/>
      <c r="M643" s="491"/>
      <c r="N643" s="491"/>
      <c r="O643" s="491"/>
      <c r="P643" s="491"/>
      <c r="Q643" s="491"/>
      <c r="R643" s="491"/>
    </row>
    <row r="644" ht="16.5" customHeight="1" spans="1:18">
      <c r="A644" s="523"/>
      <c r="B644" s="523"/>
      <c r="C644" s="491"/>
      <c r="D644" s="491"/>
      <c r="E644" s="491"/>
      <c r="F644" s="491"/>
      <c r="G644" s="491"/>
      <c r="H644" s="491"/>
      <c r="I644" s="491"/>
      <c r="J644" s="491"/>
      <c r="K644" s="491"/>
      <c r="L644" s="491"/>
      <c r="M644" s="491"/>
      <c r="N644" s="491"/>
      <c r="O644" s="491"/>
      <c r="P644" s="491"/>
      <c r="Q644" s="491"/>
      <c r="R644" s="491"/>
    </row>
    <row r="645" ht="16.5" customHeight="1" spans="1:18">
      <c r="A645" s="523"/>
      <c r="B645" s="523"/>
      <c r="C645" s="491"/>
      <c r="D645" s="491"/>
      <c r="E645" s="491"/>
      <c r="F645" s="491"/>
      <c r="G645" s="491"/>
      <c r="H645" s="491"/>
      <c r="I645" s="491"/>
      <c r="J645" s="491"/>
      <c r="K645" s="491"/>
      <c r="L645" s="491"/>
      <c r="M645" s="491"/>
      <c r="N645" s="491"/>
      <c r="O645" s="491"/>
      <c r="P645" s="491"/>
      <c r="Q645" s="491"/>
      <c r="R645" s="491"/>
    </row>
    <row r="646" ht="16.5" customHeight="1" spans="1:18">
      <c r="A646" s="523"/>
      <c r="B646" s="523"/>
      <c r="C646" s="491"/>
      <c r="D646" s="491"/>
      <c r="E646" s="491"/>
      <c r="F646" s="491"/>
      <c r="G646" s="491"/>
      <c r="H646" s="491"/>
      <c r="I646" s="491"/>
      <c r="J646" s="491"/>
      <c r="K646" s="491"/>
      <c r="L646" s="491"/>
      <c r="M646" s="491"/>
      <c r="N646" s="491"/>
      <c r="O646" s="491"/>
      <c r="P646" s="491"/>
      <c r="Q646" s="491"/>
      <c r="R646" s="491"/>
    </row>
    <row r="647" ht="16.5" customHeight="1" spans="1:18">
      <c r="A647" s="523"/>
      <c r="B647" s="523"/>
      <c r="C647" s="491"/>
      <c r="D647" s="491"/>
      <c r="E647" s="491"/>
      <c r="F647" s="491"/>
      <c r="G647" s="491"/>
      <c r="H647" s="491"/>
      <c r="I647" s="491"/>
      <c r="J647" s="491"/>
      <c r="K647" s="491"/>
      <c r="L647" s="491"/>
      <c r="M647" s="491"/>
      <c r="N647" s="491"/>
      <c r="O647" s="491"/>
      <c r="P647" s="491"/>
      <c r="Q647" s="491"/>
      <c r="R647" s="491"/>
    </row>
    <row r="648" ht="16.5" customHeight="1" spans="1:18">
      <c r="A648" s="523"/>
      <c r="B648" s="523"/>
      <c r="C648" s="491"/>
      <c r="D648" s="491"/>
      <c r="E648" s="491"/>
      <c r="F648" s="491"/>
      <c r="G648" s="491"/>
      <c r="H648" s="491"/>
      <c r="I648" s="491"/>
      <c r="J648" s="491"/>
      <c r="K648" s="491"/>
      <c r="L648" s="491"/>
      <c r="M648" s="491"/>
      <c r="N648" s="491"/>
      <c r="O648" s="491"/>
      <c r="P648" s="491"/>
      <c r="Q648" s="491"/>
      <c r="R648" s="491"/>
    </row>
    <row r="649" ht="16.5" customHeight="1" spans="1:18">
      <c r="A649" s="523"/>
      <c r="B649" s="523"/>
      <c r="C649" s="491"/>
      <c r="D649" s="491"/>
      <c r="E649" s="491"/>
      <c r="F649" s="491"/>
      <c r="G649" s="491"/>
      <c r="H649" s="491"/>
      <c r="I649" s="491"/>
      <c r="J649" s="491"/>
      <c r="K649" s="491"/>
      <c r="L649" s="491"/>
      <c r="M649" s="491"/>
      <c r="N649" s="491"/>
      <c r="O649" s="491"/>
      <c r="P649" s="491"/>
      <c r="Q649" s="491"/>
      <c r="R649" s="491"/>
    </row>
    <row r="650" ht="16.5" customHeight="1" spans="1:18">
      <c r="A650" s="523"/>
      <c r="B650" s="523"/>
      <c r="C650" s="491"/>
      <c r="D650" s="491"/>
      <c r="E650" s="491"/>
      <c r="F650" s="491"/>
      <c r="G650" s="491"/>
      <c r="H650" s="491"/>
      <c r="I650" s="491"/>
      <c r="J650" s="491"/>
      <c r="K650" s="491"/>
      <c r="L650" s="491"/>
      <c r="M650" s="491"/>
      <c r="N650" s="491"/>
      <c r="O650" s="491"/>
      <c r="P650" s="491"/>
      <c r="Q650" s="491"/>
      <c r="R650" s="491"/>
    </row>
    <row r="651" ht="16.5" customHeight="1" spans="1:18">
      <c r="A651" s="523"/>
      <c r="B651" s="523"/>
      <c r="C651" s="491"/>
      <c r="D651" s="491"/>
      <c r="E651" s="491"/>
      <c r="F651" s="491"/>
      <c r="G651" s="491"/>
      <c r="H651" s="491"/>
      <c r="I651" s="491"/>
      <c r="J651" s="491"/>
      <c r="K651" s="491"/>
      <c r="L651" s="491"/>
      <c r="M651" s="491"/>
      <c r="N651" s="491"/>
      <c r="O651" s="491"/>
      <c r="P651" s="491"/>
      <c r="Q651" s="491"/>
      <c r="R651" s="491"/>
    </row>
    <row r="652" ht="16.5" customHeight="1" spans="1:18">
      <c r="A652" s="523"/>
      <c r="B652" s="523"/>
      <c r="C652" s="491"/>
      <c r="D652" s="491"/>
      <c r="E652" s="491"/>
      <c r="F652" s="491"/>
      <c r="G652" s="491"/>
      <c r="H652" s="491"/>
      <c r="I652" s="491"/>
      <c r="J652" s="491"/>
      <c r="K652" s="491"/>
      <c r="L652" s="491"/>
      <c r="M652" s="491"/>
      <c r="N652" s="491"/>
      <c r="O652" s="491"/>
      <c r="P652" s="491"/>
      <c r="Q652" s="491"/>
      <c r="R652" s="491"/>
    </row>
    <row r="653" ht="16.5" customHeight="1" spans="1:18">
      <c r="A653" s="523"/>
      <c r="B653" s="523"/>
      <c r="C653" s="491"/>
      <c r="D653" s="491"/>
      <c r="E653" s="491"/>
      <c r="F653" s="491"/>
      <c r="G653" s="491"/>
      <c r="H653" s="491"/>
      <c r="I653" s="491"/>
      <c r="J653" s="491"/>
      <c r="K653" s="491"/>
      <c r="L653" s="491"/>
      <c r="M653" s="491"/>
      <c r="N653" s="491"/>
      <c r="O653" s="491"/>
      <c r="P653" s="491"/>
      <c r="Q653" s="491"/>
      <c r="R653" s="491"/>
    </row>
    <row r="654" ht="16.5" customHeight="1" spans="1:18">
      <c r="A654" s="523"/>
      <c r="B654" s="523"/>
      <c r="C654" s="491"/>
      <c r="D654" s="491"/>
      <c r="E654" s="491"/>
      <c r="F654" s="491"/>
      <c r="G654" s="491"/>
      <c r="H654" s="491"/>
      <c r="I654" s="491"/>
      <c r="J654" s="491"/>
      <c r="K654" s="491"/>
      <c r="L654" s="491"/>
      <c r="M654" s="491"/>
      <c r="N654" s="491"/>
      <c r="O654" s="491"/>
      <c r="P654" s="491"/>
      <c r="Q654" s="491"/>
      <c r="R654" s="491"/>
    </row>
    <row r="655" ht="16.5" customHeight="1" spans="1:18">
      <c r="A655" s="523"/>
      <c r="B655" s="523"/>
      <c r="C655" s="491"/>
      <c r="D655" s="491"/>
      <c r="E655" s="491"/>
      <c r="F655" s="491"/>
      <c r="G655" s="491"/>
      <c r="H655" s="491"/>
      <c r="I655" s="491"/>
      <c r="J655" s="491"/>
      <c r="K655" s="491"/>
      <c r="L655" s="491"/>
      <c r="M655" s="491"/>
      <c r="N655" s="491"/>
      <c r="O655" s="491"/>
      <c r="P655" s="491"/>
      <c r="Q655" s="491"/>
      <c r="R655" s="491"/>
    </row>
    <row r="656" ht="16.5" customHeight="1" spans="1:18">
      <c r="A656" s="523"/>
      <c r="B656" s="523"/>
      <c r="C656" s="491"/>
      <c r="D656" s="491"/>
      <c r="E656" s="491"/>
      <c r="F656" s="491"/>
      <c r="G656" s="491"/>
      <c r="H656" s="491"/>
      <c r="I656" s="491"/>
      <c r="J656" s="491"/>
      <c r="K656" s="491"/>
      <c r="L656" s="491"/>
      <c r="M656" s="491"/>
      <c r="N656" s="491"/>
      <c r="O656" s="491"/>
      <c r="P656" s="491"/>
      <c r="Q656" s="491"/>
      <c r="R656" s="491"/>
    </row>
    <row r="657" ht="16.5" customHeight="1" spans="1:18">
      <c r="A657" s="523"/>
      <c r="B657" s="523"/>
      <c r="C657" s="491"/>
      <c r="D657" s="491"/>
      <c r="E657" s="491"/>
      <c r="F657" s="491"/>
      <c r="G657" s="491"/>
      <c r="H657" s="491"/>
      <c r="I657" s="491"/>
      <c r="J657" s="491"/>
      <c r="K657" s="491"/>
      <c r="L657" s="491"/>
      <c r="M657" s="491"/>
      <c r="N657" s="491"/>
      <c r="O657" s="491"/>
      <c r="P657" s="491"/>
      <c r="Q657" s="491"/>
      <c r="R657" s="491"/>
    </row>
    <row r="658" ht="16.5" customHeight="1" spans="1:18">
      <c r="A658" s="523"/>
      <c r="B658" s="523"/>
      <c r="C658" s="491"/>
      <c r="D658" s="491"/>
      <c r="E658" s="491"/>
      <c r="F658" s="491"/>
      <c r="G658" s="491"/>
      <c r="H658" s="491"/>
      <c r="I658" s="491"/>
      <c r="J658" s="491"/>
      <c r="K658" s="491"/>
      <c r="L658" s="491"/>
      <c r="M658" s="491"/>
      <c r="N658" s="491"/>
      <c r="O658" s="491"/>
      <c r="P658" s="491"/>
      <c r="Q658" s="491"/>
      <c r="R658" s="491"/>
    </row>
    <row r="659" ht="16.5" customHeight="1" spans="1:18">
      <c r="A659" s="523"/>
      <c r="B659" s="523"/>
      <c r="C659" s="491"/>
      <c r="D659" s="491"/>
      <c r="E659" s="491"/>
      <c r="F659" s="491"/>
      <c r="G659" s="491"/>
      <c r="H659" s="491"/>
      <c r="I659" s="491"/>
      <c r="J659" s="491"/>
      <c r="K659" s="491"/>
      <c r="L659" s="491"/>
      <c r="M659" s="491"/>
      <c r="N659" s="491"/>
      <c r="O659" s="491"/>
      <c r="P659" s="491"/>
      <c r="Q659" s="491"/>
      <c r="R659" s="491"/>
    </row>
    <row r="660" ht="16.5" customHeight="1" spans="1:18">
      <c r="A660" s="523"/>
      <c r="B660" s="523"/>
      <c r="C660" s="491"/>
      <c r="D660" s="491"/>
      <c r="E660" s="491"/>
      <c r="F660" s="491"/>
      <c r="G660" s="491"/>
      <c r="H660" s="491"/>
      <c r="I660" s="491"/>
      <c r="J660" s="491"/>
      <c r="K660" s="491"/>
      <c r="L660" s="491"/>
      <c r="M660" s="491"/>
      <c r="N660" s="491"/>
      <c r="O660" s="491"/>
      <c r="P660" s="491"/>
      <c r="Q660" s="491"/>
      <c r="R660" s="491"/>
    </row>
    <row r="661" ht="16.5" customHeight="1" spans="1:18">
      <c r="A661" s="523"/>
      <c r="B661" s="523"/>
      <c r="C661" s="491"/>
      <c r="D661" s="491"/>
      <c r="E661" s="491"/>
      <c r="F661" s="491"/>
      <c r="G661" s="491"/>
      <c r="H661" s="491"/>
      <c r="I661" s="491"/>
      <c r="J661" s="491"/>
      <c r="K661" s="491"/>
      <c r="L661" s="491"/>
      <c r="M661" s="491"/>
      <c r="N661" s="491"/>
      <c r="O661" s="491"/>
      <c r="P661" s="491"/>
      <c r="Q661" s="491"/>
      <c r="R661" s="491"/>
    </row>
    <row r="662" ht="16.5" customHeight="1" spans="1:18">
      <c r="A662" s="523"/>
      <c r="B662" s="523"/>
      <c r="C662" s="491"/>
      <c r="D662" s="491"/>
      <c r="E662" s="491"/>
      <c r="F662" s="491"/>
      <c r="G662" s="491"/>
      <c r="H662" s="491"/>
      <c r="I662" s="491"/>
      <c r="J662" s="491"/>
      <c r="K662" s="491"/>
      <c r="L662" s="491"/>
      <c r="M662" s="491"/>
      <c r="N662" s="491"/>
      <c r="O662" s="491"/>
      <c r="P662" s="491"/>
      <c r="Q662" s="491"/>
      <c r="R662" s="491"/>
    </row>
    <row r="663" ht="16.5" customHeight="1" spans="1:18">
      <c r="A663" s="523"/>
      <c r="B663" s="523"/>
      <c r="C663" s="491"/>
      <c r="D663" s="491"/>
      <c r="E663" s="491"/>
      <c r="F663" s="491"/>
      <c r="G663" s="491"/>
      <c r="H663" s="491"/>
      <c r="I663" s="491"/>
      <c r="J663" s="491"/>
      <c r="K663" s="491"/>
      <c r="L663" s="491"/>
      <c r="M663" s="491"/>
      <c r="N663" s="491"/>
      <c r="O663" s="491"/>
      <c r="P663" s="491"/>
      <c r="Q663" s="491"/>
      <c r="R663" s="491"/>
    </row>
    <row r="664" ht="16.5" customHeight="1" spans="1:18">
      <c r="A664" s="523"/>
      <c r="B664" s="523"/>
      <c r="C664" s="491"/>
      <c r="D664" s="491"/>
      <c r="E664" s="491"/>
      <c r="F664" s="491"/>
      <c r="G664" s="491"/>
      <c r="H664" s="491"/>
      <c r="I664" s="491"/>
      <c r="J664" s="491"/>
      <c r="K664" s="491"/>
      <c r="L664" s="491"/>
      <c r="M664" s="491"/>
      <c r="N664" s="491"/>
      <c r="O664" s="491"/>
      <c r="P664" s="491"/>
      <c r="Q664" s="491"/>
      <c r="R664" s="491"/>
    </row>
    <row r="665" ht="16.5" customHeight="1" spans="1:18">
      <c r="A665" s="523"/>
      <c r="B665" s="523"/>
      <c r="C665" s="491"/>
      <c r="D665" s="491"/>
      <c r="E665" s="491"/>
      <c r="F665" s="491"/>
      <c r="G665" s="491"/>
      <c r="H665" s="491"/>
      <c r="I665" s="491"/>
      <c r="J665" s="491"/>
      <c r="K665" s="491"/>
      <c r="L665" s="491"/>
      <c r="M665" s="491"/>
      <c r="N665" s="491"/>
      <c r="O665" s="491"/>
      <c r="P665" s="491"/>
      <c r="Q665" s="491"/>
      <c r="R665" s="491"/>
    </row>
    <row r="666" ht="16.5" customHeight="1" spans="1:18">
      <c r="A666" s="523"/>
      <c r="B666" s="523"/>
      <c r="C666" s="491"/>
      <c r="D666" s="491"/>
      <c r="E666" s="491"/>
      <c r="F666" s="491"/>
      <c r="G666" s="491"/>
      <c r="H666" s="491"/>
      <c r="I666" s="491"/>
      <c r="J666" s="491"/>
      <c r="K666" s="491"/>
      <c r="L666" s="491"/>
      <c r="M666" s="491"/>
      <c r="N666" s="491"/>
      <c r="O666" s="491"/>
      <c r="P666" s="491"/>
      <c r="Q666" s="491"/>
      <c r="R666" s="491"/>
    </row>
    <row r="667" ht="16.5" customHeight="1" spans="1:18">
      <c r="A667" s="523"/>
      <c r="B667" s="523"/>
      <c r="C667" s="491"/>
      <c r="D667" s="491"/>
      <c r="E667" s="491"/>
      <c r="F667" s="491"/>
      <c r="G667" s="491"/>
      <c r="H667" s="491"/>
      <c r="I667" s="491"/>
      <c r="J667" s="491"/>
      <c r="K667" s="491"/>
      <c r="L667" s="491"/>
      <c r="M667" s="491"/>
      <c r="N667" s="491"/>
      <c r="O667" s="491"/>
      <c r="P667" s="491"/>
      <c r="Q667" s="491"/>
      <c r="R667" s="491"/>
    </row>
    <row r="668" ht="16.5" customHeight="1" spans="1:18">
      <c r="A668" s="523"/>
      <c r="B668" s="523"/>
      <c r="C668" s="491"/>
      <c r="D668" s="491"/>
      <c r="E668" s="491"/>
      <c r="F668" s="491"/>
      <c r="G668" s="491"/>
      <c r="H668" s="491"/>
      <c r="I668" s="491"/>
      <c r="J668" s="491"/>
      <c r="K668" s="491"/>
      <c r="L668" s="491"/>
      <c r="M668" s="491"/>
      <c r="N668" s="491"/>
      <c r="O668" s="491"/>
      <c r="P668" s="491"/>
      <c r="Q668" s="491"/>
      <c r="R668" s="491"/>
    </row>
    <row r="669" ht="16.5" customHeight="1" spans="1:18">
      <c r="A669" s="523"/>
      <c r="B669" s="523"/>
      <c r="C669" s="491"/>
      <c r="D669" s="491"/>
      <c r="E669" s="491"/>
      <c r="F669" s="491"/>
      <c r="G669" s="491"/>
      <c r="H669" s="491"/>
      <c r="I669" s="491"/>
      <c r="J669" s="491"/>
      <c r="K669" s="491"/>
      <c r="L669" s="491"/>
      <c r="M669" s="491"/>
      <c r="N669" s="491"/>
      <c r="O669" s="491"/>
      <c r="P669" s="491"/>
      <c r="Q669" s="491"/>
      <c r="R669" s="491"/>
    </row>
    <row r="670" ht="16.5" customHeight="1" spans="1:18">
      <c r="A670" s="523"/>
      <c r="B670" s="523"/>
      <c r="C670" s="491"/>
      <c r="D670" s="491"/>
      <c r="E670" s="491"/>
      <c r="F670" s="491"/>
      <c r="G670" s="491"/>
      <c r="H670" s="491"/>
      <c r="I670" s="491"/>
      <c r="J670" s="491"/>
      <c r="K670" s="491"/>
      <c r="L670" s="491"/>
      <c r="M670" s="491"/>
      <c r="N670" s="491"/>
      <c r="O670" s="491"/>
      <c r="P670" s="491"/>
      <c r="Q670" s="491"/>
      <c r="R670" s="491"/>
    </row>
    <row r="671" ht="16.5" customHeight="1" spans="1:18">
      <c r="A671" s="523"/>
      <c r="B671" s="523"/>
      <c r="C671" s="491"/>
      <c r="D671" s="491"/>
      <c r="E671" s="491"/>
      <c r="F671" s="491"/>
      <c r="G671" s="491"/>
      <c r="H671" s="491"/>
      <c r="I671" s="491"/>
      <c r="J671" s="491"/>
      <c r="K671" s="491"/>
      <c r="L671" s="491"/>
      <c r="M671" s="491"/>
      <c r="N671" s="491"/>
      <c r="O671" s="491"/>
      <c r="P671" s="491"/>
      <c r="Q671" s="491"/>
      <c r="R671" s="491"/>
    </row>
    <row r="672" ht="16.5" customHeight="1" spans="1:18">
      <c r="A672" s="523"/>
      <c r="B672" s="523"/>
      <c r="C672" s="491"/>
      <c r="D672" s="491"/>
      <c r="E672" s="491"/>
      <c r="F672" s="491"/>
      <c r="G672" s="491"/>
      <c r="H672" s="491"/>
      <c r="I672" s="491"/>
      <c r="J672" s="491"/>
      <c r="K672" s="491"/>
      <c r="L672" s="491"/>
      <c r="M672" s="491"/>
      <c r="N672" s="491"/>
      <c r="O672" s="491"/>
      <c r="P672" s="491"/>
      <c r="Q672" s="491"/>
      <c r="R672" s="491"/>
    </row>
    <row r="673" ht="16.5" customHeight="1" spans="1:18">
      <c r="A673" s="523"/>
      <c r="B673" s="523"/>
      <c r="C673" s="491"/>
      <c r="D673" s="491"/>
      <c r="E673" s="491"/>
      <c r="F673" s="491"/>
      <c r="G673" s="491"/>
      <c r="H673" s="491"/>
      <c r="I673" s="491"/>
      <c r="J673" s="491"/>
      <c r="K673" s="491"/>
      <c r="L673" s="491"/>
      <c r="M673" s="491"/>
      <c r="N673" s="491"/>
      <c r="O673" s="491"/>
      <c r="P673" s="491"/>
      <c r="Q673" s="491"/>
      <c r="R673" s="491"/>
    </row>
    <row r="674" ht="16.5" customHeight="1" spans="1:18">
      <c r="A674" s="523"/>
      <c r="B674" s="523"/>
      <c r="C674" s="491"/>
      <c r="D674" s="491"/>
      <c r="E674" s="491"/>
      <c r="F674" s="491"/>
      <c r="G674" s="491"/>
      <c r="H674" s="491"/>
      <c r="I674" s="491"/>
      <c r="J674" s="491"/>
      <c r="K674" s="491"/>
      <c r="L674" s="491"/>
      <c r="M674" s="491"/>
      <c r="N674" s="491"/>
      <c r="O674" s="491"/>
      <c r="P674" s="491"/>
      <c r="Q674" s="491"/>
      <c r="R674" s="491"/>
    </row>
    <row r="675" ht="16.5" customHeight="1" spans="1:18">
      <c r="A675" s="523"/>
      <c r="B675" s="523"/>
      <c r="C675" s="491"/>
      <c r="D675" s="491"/>
      <c r="E675" s="491"/>
      <c r="F675" s="491"/>
      <c r="G675" s="491"/>
      <c r="H675" s="491"/>
      <c r="I675" s="491"/>
      <c r="J675" s="491"/>
      <c r="K675" s="491"/>
      <c r="L675" s="491"/>
      <c r="M675" s="491"/>
      <c r="N675" s="491"/>
      <c r="O675" s="491"/>
      <c r="P675" s="491"/>
      <c r="Q675" s="491"/>
      <c r="R675" s="491"/>
    </row>
    <row r="676" ht="16.5" customHeight="1" spans="1:18">
      <c r="A676" s="523"/>
      <c r="B676" s="523"/>
      <c r="C676" s="491"/>
      <c r="D676" s="491"/>
      <c r="E676" s="491"/>
      <c r="F676" s="491"/>
      <c r="G676" s="491"/>
      <c r="H676" s="491"/>
      <c r="I676" s="491"/>
      <c r="J676" s="491"/>
      <c r="K676" s="491"/>
      <c r="L676" s="491"/>
      <c r="M676" s="491"/>
      <c r="N676" s="491"/>
      <c r="O676" s="491"/>
      <c r="P676" s="491"/>
      <c r="Q676" s="491"/>
      <c r="R676" s="491"/>
    </row>
    <row r="677" ht="16.5" customHeight="1" spans="1:18">
      <c r="A677" s="523"/>
      <c r="B677" s="523"/>
      <c r="C677" s="491"/>
      <c r="D677" s="491"/>
      <c r="E677" s="491"/>
      <c r="F677" s="491"/>
      <c r="G677" s="491"/>
      <c r="H677" s="491"/>
      <c r="I677" s="491"/>
      <c r="J677" s="491"/>
      <c r="K677" s="491"/>
      <c r="L677" s="491"/>
      <c r="M677" s="491"/>
      <c r="N677" s="491"/>
      <c r="O677" s="491"/>
      <c r="P677" s="491"/>
      <c r="Q677" s="491"/>
      <c r="R677" s="491"/>
    </row>
    <row r="678" ht="16.5" customHeight="1" spans="1:18">
      <c r="A678" s="523"/>
      <c r="B678" s="523"/>
      <c r="C678" s="491"/>
      <c r="D678" s="491"/>
      <c r="E678" s="491"/>
      <c r="F678" s="491"/>
      <c r="G678" s="491"/>
      <c r="H678" s="491"/>
      <c r="I678" s="491"/>
      <c r="J678" s="491"/>
      <c r="K678" s="491"/>
      <c r="L678" s="491"/>
      <c r="M678" s="491"/>
      <c r="N678" s="491"/>
      <c r="O678" s="491"/>
      <c r="P678" s="491"/>
      <c r="Q678" s="491"/>
      <c r="R678" s="491"/>
    </row>
    <row r="679" ht="16.5" customHeight="1" spans="1:18">
      <c r="A679" s="523"/>
      <c r="B679" s="523"/>
      <c r="C679" s="491"/>
      <c r="D679" s="491"/>
      <c r="E679" s="491"/>
      <c r="F679" s="491"/>
      <c r="G679" s="491"/>
      <c r="H679" s="491"/>
      <c r="I679" s="491"/>
      <c r="J679" s="491"/>
      <c r="K679" s="491"/>
      <c r="L679" s="491"/>
      <c r="M679" s="491"/>
      <c r="N679" s="491"/>
      <c r="O679" s="491"/>
      <c r="P679" s="491"/>
      <c r="Q679" s="491"/>
      <c r="R679" s="491"/>
    </row>
    <row r="680" ht="16.5" customHeight="1" spans="1:18">
      <c r="A680" s="523"/>
      <c r="B680" s="523"/>
      <c r="C680" s="491"/>
      <c r="D680" s="491"/>
      <c r="E680" s="491"/>
      <c r="F680" s="491"/>
      <c r="G680" s="491"/>
      <c r="H680" s="491"/>
      <c r="I680" s="491"/>
      <c r="J680" s="491"/>
      <c r="K680" s="491"/>
      <c r="L680" s="491"/>
      <c r="M680" s="491"/>
      <c r="N680" s="491"/>
      <c r="O680" s="491"/>
      <c r="P680" s="491"/>
      <c r="Q680" s="491"/>
      <c r="R680" s="491"/>
    </row>
    <row r="681" ht="16.5" customHeight="1" spans="1:18">
      <c r="A681" s="523"/>
      <c r="B681" s="523"/>
      <c r="C681" s="491"/>
      <c r="D681" s="491"/>
      <c r="E681" s="491"/>
      <c r="F681" s="491"/>
      <c r="G681" s="491"/>
      <c r="H681" s="491"/>
      <c r="I681" s="491"/>
      <c r="J681" s="491"/>
      <c r="K681" s="491"/>
      <c r="L681" s="491"/>
      <c r="M681" s="491"/>
      <c r="N681" s="491"/>
      <c r="O681" s="491"/>
      <c r="P681" s="491"/>
      <c r="Q681" s="491"/>
      <c r="R681" s="491"/>
    </row>
    <row r="682" ht="16.5" customHeight="1" spans="1:18">
      <c r="A682" s="523"/>
      <c r="B682" s="523"/>
      <c r="C682" s="491"/>
      <c r="D682" s="491"/>
      <c r="E682" s="491"/>
      <c r="F682" s="491"/>
      <c r="G682" s="491"/>
      <c r="H682" s="491"/>
      <c r="I682" s="491"/>
      <c r="J682" s="491"/>
      <c r="K682" s="491"/>
      <c r="L682" s="491"/>
      <c r="M682" s="491"/>
      <c r="N682" s="491"/>
      <c r="O682" s="491"/>
      <c r="P682" s="491"/>
      <c r="Q682" s="491"/>
      <c r="R682" s="491"/>
    </row>
    <row r="683" ht="16.5" customHeight="1" spans="1:18">
      <c r="A683" s="523"/>
      <c r="B683" s="523"/>
      <c r="C683" s="491"/>
      <c r="D683" s="491"/>
      <c r="E683" s="491"/>
      <c r="F683" s="491"/>
      <c r="G683" s="491"/>
      <c r="H683" s="491"/>
      <c r="I683" s="491"/>
      <c r="J683" s="491"/>
      <c r="K683" s="491"/>
      <c r="L683" s="491"/>
      <c r="M683" s="491"/>
      <c r="N683" s="491"/>
      <c r="O683" s="491"/>
      <c r="P683" s="491"/>
      <c r="Q683" s="491"/>
      <c r="R683" s="491"/>
    </row>
    <row r="684" ht="16.5" customHeight="1" spans="1:18">
      <c r="A684" s="523"/>
      <c r="B684" s="523"/>
      <c r="C684" s="491"/>
      <c r="D684" s="491"/>
      <c r="E684" s="491"/>
      <c r="F684" s="491"/>
      <c r="G684" s="491"/>
      <c r="H684" s="491"/>
      <c r="I684" s="491"/>
      <c r="J684" s="491"/>
      <c r="K684" s="491"/>
      <c r="L684" s="491"/>
      <c r="M684" s="491"/>
      <c r="N684" s="491"/>
      <c r="O684" s="491"/>
      <c r="P684" s="491"/>
      <c r="Q684" s="491"/>
      <c r="R684" s="491"/>
    </row>
    <row r="685" ht="16.5" customHeight="1" spans="1:18">
      <c r="A685" s="523"/>
      <c r="B685" s="523"/>
      <c r="C685" s="491"/>
      <c r="D685" s="491"/>
      <c r="E685" s="491"/>
      <c r="F685" s="491"/>
      <c r="G685" s="491"/>
      <c r="H685" s="491"/>
      <c r="I685" s="491"/>
      <c r="J685" s="491"/>
      <c r="K685" s="491"/>
      <c r="L685" s="491"/>
      <c r="M685" s="491"/>
      <c r="N685" s="491"/>
      <c r="O685" s="491"/>
      <c r="P685" s="491"/>
      <c r="Q685" s="491"/>
      <c r="R685" s="491"/>
    </row>
    <row r="686" ht="16.5" customHeight="1" spans="1:18">
      <c r="A686" s="523"/>
      <c r="B686" s="523"/>
      <c r="C686" s="491"/>
      <c r="D686" s="491"/>
      <c r="E686" s="491"/>
      <c r="F686" s="491"/>
      <c r="G686" s="491"/>
      <c r="H686" s="491"/>
      <c r="I686" s="491"/>
      <c r="J686" s="491"/>
      <c r="K686" s="491"/>
      <c r="L686" s="491"/>
      <c r="M686" s="491"/>
      <c r="N686" s="491"/>
      <c r="O686" s="491"/>
      <c r="P686" s="491"/>
      <c r="Q686" s="491"/>
      <c r="R686" s="491"/>
    </row>
    <row r="687" ht="16.5" customHeight="1" spans="1:18">
      <c r="A687" s="523"/>
      <c r="B687" s="523"/>
      <c r="C687" s="491"/>
      <c r="D687" s="491"/>
      <c r="E687" s="491"/>
      <c r="F687" s="491"/>
      <c r="G687" s="491"/>
      <c r="H687" s="491"/>
      <c r="I687" s="491"/>
      <c r="J687" s="491"/>
      <c r="K687" s="491"/>
      <c r="L687" s="491"/>
      <c r="M687" s="491"/>
      <c r="N687" s="491"/>
      <c r="O687" s="491"/>
      <c r="P687" s="491"/>
      <c r="Q687" s="491"/>
      <c r="R687" s="491"/>
    </row>
    <row r="688" ht="16.5" customHeight="1" spans="1:18">
      <c r="A688" s="523"/>
      <c r="B688" s="523"/>
      <c r="C688" s="491"/>
      <c r="D688" s="491"/>
      <c r="E688" s="491"/>
      <c r="F688" s="491"/>
      <c r="G688" s="491"/>
      <c r="H688" s="491"/>
      <c r="I688" s="491"/>
      <c r="J688" s="491"/>
      <c r="K688" s="491"/>
      <c r="L688" s="491"/>
      <c r="M688" s="491"/>
      <c r="N688" s="491"/>
      <c r="O688" s="491"/>
      <c r="P688" s="491"/>
      <c r="Q688" s="491"/>
      <c r="R688" s="491"/>
    </row>
    <row r="689" ht="16.5" customHeight="1" spans="1:18">
      <c r="A689" s="523"/>
      <c r="B689" s="523"/>
      <c r="C689" s="491"/>
      <c r="D689" s="491"/>
      <c r="E689" s="491"/>
      <c r="F689" s="491"/>
      <c r="G689" s="491"/>
      <c r="H689" s="491"/>
      <c r="I689" s="491"/>
      <c r="J689" s="491"/>
      <c r="K689" s="491"/>
      <c r="L689" s="491"/>
      <c r="M689" s="491"/>
      <c r="N689" s="491"/>
      <c r="O689" s="491"/>
      <c r="P689" s="491"/>
      <c r="Q689" s="491"/>
      <c r="R689" s="491"/>
    </row>
    <row r="690" ht="16.5" customHeight="1" spans="1:18">
      <c r="A690" s="523"/>
      <c r="B690" s="523"/>
      <c r="C690" s="491"/>
      <c r="D690" s="491"/>
      <c r="E690" s="491"/>
      <c r="F690" s="491"/>
      <c r="G690" s="491"/>
      <c r="H690" s="491"/>
      <c r="I690" s="491"/>
      <c r="J690" s="491"/>
      <c r="K690" s="491"/>
      <c r="L690" s="491"/>
      <c r="M690" s="491"/>
      <c r="N690" s="491"/>
      <c r="O690" s="491"/>
      <c r="P690" s="491"/>
      <c r="Q690" s="491"/>
      <c r="R690" s="491"/>
    </row>
    <row r="691" ht="16.5" customHeight="1" spans="1:18">
      <c r="A691" s="523"/>
      <c r="B691" s="523"/>
      <c r="C691" s="491"/>
      <c r="D691" s="491"/>
      <c r="E691" s="491"/>
      <c r="F691" s="491"/>
      <c r="G691" s="491"/>
      <c r="H691" s="491"/>
      <c r="I691" s="491"/>
      <c r="J691" s="491"/>
      <c r="K691" s="491"/>
      <c r="L691" s="491"/>
      <c r="M691" s="491"/>
      <c r="N691" s="491"/>
      <c r="O691" s="491"/>
      <c r="P691" s="491"/>
      <c r="Q691" s="491"/>
      <c r="R691" s="491"/>
    </row>
    <row r="692" ht="16.5" customHeight="1" spans="1:18">
      <c r="A692" s="523"/>
      <c r="B692" s="523"/>
      <c r="C692" s="491"/>
      <c r="D692" s="491"/>
      <c r="E692" s="491"/>
      <c r="F692" s="491"/>
      <c r="G692" s="491"/>
      <c r="H692" s="491"/>
      <c r="I692" s="491"/>
      <c r="J692" s="491"/>
      <c r="K692" s="491"/>
      <c r="L692" s="491"/>
      <c r="M692" s="491"/>
      <c r="N692" s="491"/>
      <c r="O692" s="491"/>
      <c r="P692" s="491"/>
      <c r="Q692" s="491"/>
      <c r="R692" s="491"/>
    </row>
    <row r="693" ht="16.5" customHeight="1" spans="1:18">
      <c r="A693" s="523"/>
      <c r="B693" s="523"/>
      <c r="C693" s="491"/>
      <c r="D693" s="491"/>
      <c r="E693" s="491"/>
      <c r="F693" s="491"/>
      <c r="G693" s="491"/>
      <c r="H693" s="491"/>
      <c r="I693" s="491"/>
      <c r="J693" s="491"/>
      <c r="K693" s="491"/>
      <c r="L693" s="491"/>
      <c r="M693" s="491"/>
      <c r="N693" s="491"/>
      <c r="O693" s="491"/>
      <c r="P693" s="491"/>
      <c r="Q693" s="491"/>
      <c r="R693" s="491"/>
    </row>
    <row r="694" ht="16.5" customHeight="1" spans="1:18">
      <c r="A694" s="523"/>
      <c r="B694" s="523"/>
      <c r="C694" s="491"/>
      <c r="D694" s="491"/>
      <c r="E694" s="491"/>
      <c r="F694" s="491"/>
      <c r="G694" s="491"/>
      <c r="H694" s="491"/>
      <c r="I694" s="491"/>
      <c r="J694" s="491"/>
      <c r="K694" s="491"/>
      <c r="L694" s="491"/>
      <c r="M694" s="491"/>
      <c r="N694" s="491"/>
      <c r="O694" s="491"/>
      <c r="P694" s="491"/>
      <c r="Q694" s="491"/>
      <c r="R694" s="491"/>
    </row>
    <row r="695" ht="16.5" customHeight="1" spans="1:18">
      <c r="A695" s="523"/>
      <c r="B695" s="523"/>
      <c r="C695" s="491"/>
      <c r="D695" s="491"/>
      <c r="E695" s="491"/>
      <c r="F695" s="491"/>
      <c r="G695" s="491"/>
      <c r="H695" s="491"/>
      <c r="I695" s="491"/>
      <c r="J695" s="491"/>
      <c r="K695" s="491"/>
      <c r="L695" s="491"/>
      <c r="M695" s="491"/>
      <c r="N695" s="491"/>
      <c r="O695" s="491"/>
      <c r="P695" s="491"/>
      <c r="Q695" s="491"/>
      <c r="R695" s="491"/>
    </row>
    <row r="696" ht="16.5" customHeight="1" spans="1:18">
      <c r="A696" s="523"/>
      <c r="B696" s="523"/>
      <c r="C696" s="491"/>
      <c r="D696" s="491"/>
      <c r="E696" s="491"/>
      <c r="F696" s="491"/>
      <c r="G696" s="491"/>
      <c r="H696" s="491"/>
      <c r="I696" s="491"/>
      <c r="J696" s="491"/>
      <c r="K696" s="491"/>
      <c r="L696" s="491"/>
      <c r="M696" s="491"/>
      <c r="N696" s="491"/>
      <c r="O696" s="491"/>
      <c r="P696" s="491"/>
      <c r="Q696" s="491"/>
      <c r="R696" s="491"/>
    </row>
    <row r="697" ht="16.5" customHeight="1" spans="1:18">
      <c r="A697" s="523"/>
      <c r="B697" s="523"/>
      <c r="C697" s="491"/>
      <c r="D697" s="491"/>
      <c r="E697" s="491"/>
      <c r="F697" s="491"/>
      <c r="G697" s="491"/>
      <c r="H697" s="491"/>
      <c r="I697" s="491"/>
      <c r="J697" s="491"/>
      <c r="K697" s="491"/>
      <c r="L697" s="491"/>
      <c r="M697" s="491"/>
      <c r="N697" s="491"/>
      <c r="O697" s="491"/>
      <c r="P697" s="491"/>
      <c r="Q697" s="491"/>
      <c r="R697" s="491"/>
    </row>
    <row r="698" ht="16.5" customHeight="1" spans="1:18">
      <c r="A698" s="523"/>
      <c r="B698" s="523"/>
      <c r="C698" s="491"/>
      <c r="D698" s="491"/>
      <c r="E698" s="491"/>
      <c r="F698" s="491"/>
      <c r="G698" s="491"/>
      <c r="H698" s="491"/>
      <c r="I698" s="491"/>
      <c r="J698" s="491"/>
      <c r="K698" s="491"/>
      <c r="L698" s="491"/>
      <c r="M698" s="491"/>
      <c r="N698" s="491"/>
      <c r="O698" s="491"/>
      <c r="P698" s="491"/>
      <c r="Q698" s="491"/>
      <c r="R698" s="491"/>
    </row>
    <row r="699" ht="16.5" customHeight="1" spans="1:18">
      <c r="A699" s="523"/>
      <c r="B699" s="523"/>
      <c r="C699" s="491"/>
      <c r="D699" s="491"/>
      <c r="E699" s="491"/>
      <c r="F699" s="491"/>
      <c r="G699" s="491"/>
      <c r="H699" s="491"/>
      <c r="I699" s="491"/>
      <c r="J699" s="491"/>
      <c r="K699" s="491"/>
      <c r="L699" s="491"/>
      <c r="M699" s="491"/>
      <c r="N699" s="491"/>
      <c r="O699" s="491"/>
      <c r="P699" s="491"/>
      <c r="Q699" s="491"/>
      <c r="R699" s="491"/>
    </row>
    <row r="700" ht="16.5" customHeight="1" spans="1:18">
      <c r="A700" s="523"/>
      <c r="B700" s="523"/>
      <c r="C700" s="491"/>
      <c r="D700" s="491"/>
      <c r="E700" s="491"/>
      <c r="F700" s="491"/>
      <c r="G700" s="491"/>
      <c r="H700" s="491"/>
      <c r="I700" s="491"/>
      <c r="J700" s="491"/>
      <c r="K700" s="491"/>
      <c r="L700" s="491"/>
      <c r="M700" s="491"/>
      <c r="N700" s="491"/>
      <c r="O700" s="491"/>
      <c r="P700" s="491"/>
      <c r="Q700" s="491"/>
      <c r="R700" s="491"/>
    </row>
    <row r="701" ht="16.5" customHeight="1" spans="1:18">
      <c r="A701" s="523"/>
      <c r="B701" s="523"/>
      <c r="C701" s="491"/>
      <c r="D701" s="491"/>
      <c r="E701" s="491"/>
      <c r="F701" s="491"/>
      <c r="G701" s="491"/>
      <c r="H701" s="491"/>
      <c r="I701" s="491"/>
      <c r="J701" s="491"/>
      <c r="K701" s="491"/>
      <c r="L701" s="491"/>
      <c r="M701" s="491"/>
      <c r="N701" s="491"/>
      <c r="O701" s="491"/>
      <c r="P701" s="491"/>
      <c r="Q701" s="491"/>
      <c r="R701" s="491"/>
    </row>
    <row r="702" ht="16.5" customHeight="1" spans="1:18">
      <c r="A702" s="523"/>
      <c r="B702" s="523"/>
      <c r="C702" s="491"/>
      <c r="D702" s="491"/>
      <c r="E702" s="491"/>
      <c r="F702" s="491"/>
      <c r="G702" s="491"/>
      <c r="H702" s="491"/>
      <c r="I702" s="491"/>
      <c r="J702" s="491"/>
      <c r="K702" s="491"/>
      <c r="L702" s="491"/>
      <c r="M702" s="491"/>
      <c r="N702" s="491"/>
      <c r="O702" s="491"/>
      <c r="P702" s="491"/>
      <c r="Q702" s="491"/>
      <c r="R702" s="491"/>
    </row>
    <row r="703" ht="16.5" customHeight="1" spans="1:18">
      <c r="A703" s="523"/>
      <c r="B703" s="523"/>
      <c r="C703" s="491"/>
      <c r="D703" s="491"/>
      <c r="E703" s="491"/>
      <c r="F703" s="491"/>
      <c r="G703" s="491"/>
      <c r="H703" s="491"/>
      <c r="I703" s="491"/>
      <c r="J703" s="491"/>
      <c r="K703" s="491"/>
      <c r="L703" s="491"/>
      <c r="M703" s="491"/>
      <c r="N703" s="491"/>
      <c r="O703" s="491"/>
      <c r="P703" s="491"/>
      <c r="Q703" s="491"/>
      <c r="R703" s="491"/>
    </row>
    <row r="704" ht="16.5" customHeight="1" spans="1:18">
      <c r="A704" s="523"/>
      <c r="B704" s="523"/>
      <c r="C704" s="491"/>
      <c r="D704" s="491"/>
      <c r="E704" s="491"/>
      <c r="F704" s="491"/>
      <c r="G704" s="491"/>
      <c r="H704" s="491"/>
      <c r="I704" s="491"/>
      <c r="J704" s="491"/>
      <c r="K704" s="491"/>
      <c r="L704" s="491"/>
      <c r="M704" s="491"/>
      <c r="N704" s="491"/>
      <c r="O704" s="491"/>
      <c r="P704" s="491"/>
      <c r="Q704" s="491"/>
      <c r="R704" s="491"/>
    </row>
    <row r="705" ht="16.5" customHeight="1" spans="1:18">
      <c r="A705" s="523"/>
      <c r="B705" s="523"/>
      <c r="C705" s="491"/>
      <c r="D705" s="491"/>
      <c r="E705" s="491"/>
      <c r="F705" s="491"/>
      <c r="G705" s="491"/>
      <c r="H705" s="491"/>
      <c r="I705" s="491"/>
      <c r="J705" s="491"/>
      <c r="K705" s="491"/>
      <c r="L705" s="491"/>
      <c r="M705" s="491"/>
      <c r="N705" s="491"/>
      <c r="O705" s="491"/>
      <c r="P705" s="491"/>
      <c r="Q705" s="491"/>
      <c r="R705" s="491"/>
    </row>
    <row r="706" ht="16.5" customHeight="1" spans="1:18">
      <c r="A706" s="523"/>
      <c r="B706" s="523"/>
      <c r="C706" s="491"/>
      <c r="D706" s="491"/>
      <c r="E706" s="491"/>
      <c r="F706" s="491"/>
      <c r="G706" s="491"/>
      <c r="H706" s="491"/>
      <c r="I706" s="491"/>
      <c r="J706" s="491"/>
      <c r="K706" s="491"/>
      <c r="L706" s="491"/>
      <c r="M706" s="491"/>
      <c r="N706" s="491"/>
      <c r="O706" s="491"/>
      <c r="P706" s="491"/>
      <c r="Q706" s="491"/>
      <c r="R706" s="491"/>
    </row>
    <row r="707" ht="16.5" customHeight="1" spans="1:18">
      <c r="A707" s="523"/>
      <c r="B707" s="523"/>
      <c r="C707" s="491"/>
      <c r="D707" s="491"/>
      <c r="E707" s="491"/>
      <c r="F707" s="491"/>
      <c r="G707" s="491"/>
      <c r="H707" s="491"/>
      <c r="I707" s="491"/>
      <c r="J707" s="491"/>
      <c r="K707" s="491"/>
      <c r="L707" s="491"/>
      <c r="M707" s="491"/>
      <c r="N707" s="491"/>
      <c r="O707" s="491"/>
      <c r="P707" s="491"/>
      <c r="Q707" s="491"/>
      <c r="R707" s="491"/>
    </row>
    <row r="708" ht="16.5" customHeight="1" spans="1:18">
      <c r="A708" s="523"/>
      <c r="B708" s="523"/>
      <c r="C708" s="491"/>
      <c r="D708" s="491"/>
      <c r="E708" s="491"/>
      <c r="F708" s="491"/>
      <c r="G708" s="491"/>
      <c r="H708" s="491"/>
      <c r="I708" s="491"/>
      <c r="J708" s="491"/>
      <c r="K708" s="491"/>
      <c r="L708" s="491"/>
      <c r="M708" s="491"/>
      <c r="N708" s="491"/>
      <c r="O708" s="491"/>
      <c r="P708" s="491"/>
      <c r="Q708" s="491"/>
      <c r="R708" s="491"/>
    </row>
    <row r="709" ht="16.5" customHeight="1" spans="1:18">
      <c r="A709" s="523"/>
      <c r="B709" s="523"/>
      <c r="C709" s="491"/>
      <c r="D709" s="491"/>
      <c r="E709" s="491"/>
      <c r="F709" s="491"/>
      <c r="G709" s="491"/>
      <c r="H709" s="491"/>
      <c r="I709" s="491"/>
      <c r="J709" s="491"/>
      <c r="K709" s="491"/>
      <c r="L709" s="491"/>
      <c r="M709" s="491"/>
      <c r="N709" s="491"/>
      <c r="O709" s="491"/>
      <c r="P709" s="491"/>
      <c r="Q709" s="491"/>
      <c r="R709" s="491"/>
    </row>
    <row r="710" ht="16.5" customHeight="1" spans="1:18">
      <c r="A710" s="523"/>
      <c r="B710" s="523"/>
      <c r="C710" s="491"/>
      <c r="D710" s="491"/>
      <c r="E710" s="491"/>
      <c r="F710" s="491"/>
      <c r="G710" s="491"/>
      <c r="H710" s="491"/>
      <c r="I710" s="491"/>
      <c r="J710" s="491"/>
      <c r="K710" s="491"/>
      <c r="L710" s="491"/>
      <c r="M710" s="491"/>
      <c r="N710" s="491"/>
      <c r="O710" s="491"/>
      <c r="P710" s="491"/>
      <c r="Q710" s="491"/>
      <c r="R710" s="491"/>
    </row>
    <row r="711" ht="16.5" customHeight="1" spans="1:18">
      <c r="A711" s="523"/>
      <c r="B711" s="523"/>
      <c r="C711" s="491"/>
      <c r="D711" s="491"/>
      <c r="E711" s="491"/>
      <c r="F711" s="491"/>
      <c r="G711" s="491"/>
      <c r="H711" s="491"/>
      <c r="I711" s="491"/>
      <c r="J711" s="491"/>
      <c r="K711" s="491"/>
      <c r="L711" s="491"/>
      <c r="M711" s="491"/>
      <c r="N711" s="491"/>
      <c r="O711" s="491"/>
      <c r="P711" s="491"/>
      <c r="Q711" s="491"/>
      <c r="R711" s="491"/>
    </row>
    <row r="712" ht="16.5" customHeight="1" spans="1:18">
      <c r="A712" s="523"/>
      <c r="B712" s="523"/>
      <c r="C712" s="491"/>
      <c r="D712" s="491"/>
      <c r="E712" s="491"/>
      <c r="F712" s="491"/>
      <c r="G712" s="491"/>
      <c r="H712" s="491"/>
      <c r="I712" s="491"/>
      <c r="J712" s="491"/>
      <c r="K712" s="491"/>
      <c r="L712" s="491"/>
      <c r="M712" s="491"/>
      <c r="N712" s="491"/>
      <c r="O712" s="491"/>
      <c r="P712" s="491"/>
      <c r="Q712" s="491"/>
      <c r="R712" s="491"/>
    </row>
    <row r="713" ht="16.5" customHeight="1" spans="1:18">
      <c r="A713" s="523"/>
      <c r="B713" s="523"/>
      <c r="C713" s="491"/>
      <c r="D713" s="491"/>
      <c r="E713" s="491"/>
      <c r="F713" s="491"/>
      <c r="G713" s="491"/>
      <c r="H713" s="491"/>
      <c r="I713" s="491"/>
      <c r="J713" s="491"/>
      <c r="K713" s="491"/>
      <c r="L713" s="491"/>
      <c r="M713" s="491"/>
      <c r="N713" s="491"/>
      <c r="O713" s="491"/>
      <c r="P713" s="491"/>
      <c r="Q713" s="491"/>
      <c r="R713" s="491"/>
    </row>
    <row r="714" ht="16.5" customHeight="1" spans="1:18">
      <c r="A714" s="523"/>
      <c r="B714" s="523"/>
      <c r="C714" s="491"/>
      <c r="D714" s="491"/>
      <c r="E714" s="491"/>
      <c r="F714" s="491"/>
      <c r="G714" s="491"/>
      <c r="H714" s="491"/>
      <c r="I714" s="491"/>
      <c r="J714" s="491"/>
      <c r="K714" s="491"/>
      <c r="L714" s="491"/>
      <c r="M714" s="491"/>
      <c r="N714" s="491"/>
      <c r="O714" s="491"/>
      <c r="P714" s="491"/>
      <c r="Q714" s="491"/>
      <c r="R714" s="491"/>
    </row>
    <row r="715" ht="16.5" customHeight="1" spans="1:18">
      <c r="A715" s="523"/>
      <c r="B715" s="523"/>
      <c r="C715" s="491"/>
      <c r="D715" s="491"/>
      <c r="E715" s="491"/>
      <c r="F715" s="491"/>
      <c r="G715" s="491"/>
      <c r="H715" s="491"/>
      <c r="I715" s="491"/>
      <c r="J715" s="491"/>
      <c r="K715" s="491"/>
      <c r="L715" s="491"/>
      <c r="M715" s="491"/>
      <c r="N715" s="491"/>
      <c r="O715" s="491"/>
      <c r="P715" s="491"/>
      <c r="Q715" s="491"/>
      <c r="R715" s="491"/>
    </row>
    <row r="716" ht="16.5" customHeight="1" spans="1:18">
      <c r="A716" s="523"/>
      <c r="B716" s="523"/>
      <c r="C716" s="491"/>
      <c r="D716" s="491"/>
      <c r="E716" s="491"/>
      <c r="F716" s="491"/>
      <c r="G716" s="491"/>
      <c r="H716" s="491"/>
      <c r="I716" s="491"/>
      <c r="J716" s="491"/>
      <c r="K716" s="491"/>
      <c r="L716" s="491"/>
      <c r="M716" s="491"/>
      <c r="N716" s="491"/>
      <c r="O716" s="491"/>
      <c r="P716" s="491"/>
      <c r="Q716" s="491"/>
      <c r="R716" s="491"/>
    </row>
    <row r="717" ht="16.5" customHeight="1" spans="1:18">
      <c r="A717" s="523"/>
      <c r="B717" s="523"/>
      <c r="C717" s="491"/>
      <c r="D717" s="491"/>
      <c r="E717" s="491"/>
      <c r="F717" s="491"/>
      <c r="G717" s="491"/>
      <c r="H717" s="491"/>
      <c r="I717" s="491"/>
      <c r="J717" s="491"/>
      <c r="K717" s="491"/>
      <c r="L717" s="491"/>
      <c r="M717" s="491"/>
      <c r="N717" s="491"/>
      <c r="O717" s="491"/>
      <c r="P717" s="491"/>
      <c r="Q717" s="491"/>
      <c r="R717" s="491"/>
    </row>
    <row r="718" ht="16.5" customHeight="1" spans="1:18">
      <c r="A718" s="523"/>
      <c r="B718" s="523"/>
      <c r="C718" s="491"/>
      <c r="D718" s="491"/>
      <c r="E718" s="491"/>
      <c r="F718" s="491"/>
      <c r="G718" s="491"/>
      <c r="H718" s="491"/>
      <c r="I718" s="491"/>
      <c r="J718" s="491"/>
      <c r="K718" s="491"/>
      <c r="L718" s="491"/>
      <c r="M718" s="491"/>
      <c r="N718" s="491"/>
      <c r="O718" s="491"/>
      <c r="P718" s="491"/>
      <c r="Q718" s="491"/>
      <c r="R718" s="491"/>
    </row>
    <row r="719" ht="16.5" customHeight="1" spans="1:18">
      <c r="A719" s="523"/>
      <c r="B719" s="523"/>
      <c r="C719" s="491"/>
      <c r="D719" s="491"/>
      <c r="E719" s="491"/>
      <c r="F719" s="491"/>
      <c r="G719" s="491"/>
      <c r="H719" s="491"/>
      <c r="I719" s="491"/>
      <c r="J719" s="491"/>
      <c r="K719" s="491"/>
      <c r="L719" s="491"/>
      <c r="M719" s="491"/>
      <c r="N719" s="491"/>
      <c r="O719" s="491"/>
      <c r="P719" s="491"/>
      <c r="Q719" s="491"/>
      <c r="R719" s="491"/>
    </row>
    <row r="720" ht="16.5" customHeight="1" spans="1:18">
      <c r="A720" s="523"/>
      <c r="B720" s="523"/>
      <c r="C720" s="491"/>
      <c r="D720" s="491"/>
      <c r="E720" s="491"/>
      <c r="F720" s="491"/>
      <c r="G720" s="491"/>
      <c r="H720" s="491"/>
      <c r="I720" s="491"/>
      <c r="J720" s="491"/>
      <c r="K720" s="491"/>
      <c r="L720" s="491"/>
      <c r="M720" s="491"/>
      <c r="N720" s="491"/>
      <c r="O720" s="491"/>
      <c r="P720" s="491"/>
      <c r="Q720" s="491"/>
      <c r="R720" s="491"/>
    </row>
    <row r="721" ht="16.5" customHeight="1" spans="1:18">
      <c r="A721" s="523"/>
      <c r="B721" s="523"/>
      <c r="C721" s="491"/>
      <c r="D721" s="491"/>
      <c r="E721" s="491"/>
      <c r="F721" s="491"/>
      <c r="G721" s="491"/>
      <c r="H721" s="491"/>
      <c r="I721" s="491"/>
      <c r="J721" s="491"/>
      <c r="K721" s="491"/>
      <c r="L721" s="491"/>
      <c r="M721" s="491"/>
      <c r="N721" s="491"/>
      <c r="O721" s="491"/>
      <c r="P721" s="491"/>
      <c r="Q721" s="491"/>
      <c r="R721" s="491"/>
    </row>
    <row r="722" ht="16.5" customHeight="1" spans="1:18">
      <c r="A722" s="523"/>
      <c r="B722" s="523"/>
      <c r="C722" s="491"/>
      <c r="D722" s="491"/>
      <c r="E722" s="491"/>
      <c r="F722" s="491"/>
      <c r="G722" s="491"/>
      <c r="H722" s="491"/>
      <c r="I722" s="491"/>
      <c r="J722" s="491"/>
      <c r="K722" s="491"/>
      <c r="L722" s="491"/>
      <c r="M722" s="491"/>
      <c r="N722" s="491"/>
      <c r="O722" s="491"/>
      <c r="P722" s="491"/>
      <c r="Q722" s="491"/>
      <c r="R722" s="491"/>
    </row>
    <row r="723" ht="16.5" customHeight="1" spans="1:18">
      <c r="A723" s="523"/>
      <c r="B723" s="523"/>
      <c r="C723" s="491"/>
      <c r="D723" s="491"/>
      <c r="E723" s="491"/>
      <c r="F723" s="491"/>
      <c r="G723" s="491"/>
      <c r="H723" s="491"/>
      <c r="I723" s="491"/>
      <c r="J723" s="491"/>
      <c r="K723" s="491"/>
      <c r="L723" s="491"/>
      <c r="M723" s="491"/>
      <c r="N723" s="491"/>
      <c r="O723" s="491"/>
      <c r="P723" s="491"/>
      <c r="Q723" s="491"/>
      <c r="R723" s="491"/>
    </row>
    <row r="724" ht="16.5" customHeight="1" spans="1:18">
      <c r="A724" s="523"/>
      <c r="B724" s="523"/>
      <c r="C724" s="491"/>
      <c r="D724" s="491"/>
      <c r="E724" s="491"/>
      <c r="F724" s="491"/>
      <c r="G724" s="491"/>
      <c r="H724" s="491"/>
      <c r="I724" s="491"/>
      <c r="J724" s="491"/>
      <c r="K724" s="491"/>
      <c r="L724" s="491"/>
      <c r="M724" s="491"/>
      <c r="N724" s="491"/>
      <c r="O724" s="491"/>
      <c r="P724" s="491"/>
      <c r="Q724" s="491"/>
      <c r="R724" s="491"/>
    </row>
    <row r="725" ht="16.5" customHeight="1" spans="1:18">
      <c r="A725" s="523"/>
      <c r="B725" s="523"/>
      <c r="C725" s="491"/>
      <c r="D725" s="491"/>
      <c r="E725" s="491"/>
      <c r="F725" s="491"/>
      <c r="G725" s="491"/>
      <c r="H725" s="491"/>
      <c r="I725" s="491"/>
      <c r="J725" s="491"/>
      <c r="K725" s="491"/>
      <c r="L725" s="491"/>
      <c r="M725" s="491"/>
      <c r="N725" s="491"/>
      <c r="O725" s="491"/>
      <c r="P725" s="491"/>
      <c r="Q725" s="491"/>
      <c r="R725" s="491"/>
    </row>
    <row r="726" ht="16.5" customHeight="1" spans="1:18">
      <c r="A726" s="523"/>
      <c r="B726" s="523"/>
      <c r="C726" s="491"/>
      <c r="D726" s="491"/>
      <c r="E726" s="491"/>
      <c r="F726" s="491"/>
      <c r="G726" s="491"/>
      <c r="H726" s="491"/>
      <c r="I726" s="491"/>
      <c r="J726" s="491"/>
      <c r="K726" s="491"/>
      <c r="L726" s="491"/>
      <c r="M726" s="491"/>
      <c r="N726" s="491"/>
      <c r="O726" s="491"/>
      <c r="P726" s="491"/>
      <c r="Q726" s="491"/>
      <c r="R726" s="491"/>
    </row>
    <row r="727" ht="16.5" customHeight="1" spans="1:18">
      <c r="A727" s="523"/>
      <c r="B727" s="523"/>
      <c r="C727" s="491"/>
      <c r="D727" s="491"/>
      <c r="E727" s="491"/>
      <c r="F727" s="491"/>
      <c r="G727" s="491"/>
      <c r="H727" s="491"/>
      <c r="I727" s="491"/>
      <c r="J727" s="491"/>
      <c r="K727" s="491"/>
      <c r="L727" s="491"/>
      <c r="M727" s="491"/>
      <c r="N727" s="491"/>
      <c r="O727" s="491"/>
      <c r="P727" s="491"/>
      <c r="Q727" s="491"/>
      <c r="R727" s="491"/>
    </row>
    <row r="728" ht="16.5" customHeight="1" spans="1:18">
      <c r="A728" s="523"/>
      <c r="B728" s="523"/>
      <c r="C728" s="491"/>
      <c r="D728" s="491"/>
      <c r="E728" s="491"/>
      <c r="F728" s="491"/>
      <c r="G728" s="491"/>
      <c r="H728" s="491"/>
      <c r="I728" s="491"/>
      <c r="J728" s="491"/>
      <c r="K728" s="491"/>
      <c r="L728" s="491"/>
      <c r="M728" s="491"/>
      <c r="N728" s="491"/>
      <c r="O728" s="491"/>
      <c r="P728" s="491"/>
      <c r="Q728" s="491"/>
      <c r="R728" s="491"/>
    </row>
    <row r="729" ht="16.5" customHeight="1" spans="1:18">
      <c r="A729" s="523"/>
      <c r="B729" s="523"/>
      <c r="C729" s="491"/>
      <c r="D729" s="491"/>
      <c r="E729" s="491"/>
      <c r="F729" s="491"/>
      <c r="G729" s="491"/>
      <c r="H729" s="491"/>
      <c r="I729" s="491"/>
      <c r="J729" s="491"/>
      <c r="K729" s="491"/>
      <c r="L729" s="491"/>
      <c r="M729" s="491"/>
      <c r="N729" s="491"/>
      <c r="O729" s="491"/>
      <c r="P729" s="491"/>
      <c r="Q729" s="491"/>
      <c r="R729" s="491"/>
    </row>
    <row r="730" ht="16.5" customHeight="1" spans="1:18">
      <c r="A730" s="523"/>
      <c r="B730" s="523"/>
      <c r="C730" s="491"/>
      <c r="D730" s="491"/>
      <c r="E730" s="491"/>
      <c r="F730" s="491"/>
      <c r="G730" s="491"/>
      <c r="H730" s="491"/>
      <c r="I730" s="491"/>
      <c r="J730" s="491"/>
      <c r="K730" s="491"/>
      <c r="L730" s="491"/>
      <c r="M730" s="491"/>
      <c r="N730" s="491"/>
      <c r="O730" s="491"/>
      <c r="P730" s="491"/>
      <c r="Q730" s="491"/>
      <c r="R730" s="491"/>
    </row>
    <row r="731" ht="16.5" customHeight="1" spans="1:18">
      <c r="A731" s="523"/>
      <c r="B731" s="523"/>
      <c r="C731" s="491"/>
      <c r="D731" s="491"/>
      <c r="E731" s="491"/>
      <c r="F731" s="491"/>
      <c r="G731" s="491"/>
      <c r="H731" s="491"/>
      <c r="I731" s="491"/>
      <c r="J731" s="491"/>
      <c r="K731" s="491"/>
      <c r="L731" s="491"/>
      <c r="M731" s="491"/>
      <c r="N731" s="491"/>
      <c r="O731" s="491"/>
      <c r="P731" s="491"/>
      <c r="Q731" s="491"/>
      <c r="R731" s="491"/>
    </row>
    <row r="732" ht="16.5" customHeight="1" spans="1:18">
      <c r="A732" s="523"/>
      <c r="B732" s="523"/>
      <c r="C732" s="491"/>
      <c r="D732" s="491"/>
      <c r="E732" s="491"/>
      <c r="F732" s="491"/>
      <c r="G732" s="491"/>
      <c r="H732" s="491"/>
      <c r="I732" s="491"/>
      <c r="J732" s="491"/>
      <c r="K732" s="491"/>
      <c r="L732" s="491"/>
      <c r="M732" s="491"/>
      <c r="N732" s="491"/>
      <c r="O732" s="491"/>
      <c r="P732" s="491"/>
      <c r="Q732" s="491"/>
      <c r="R732" s="491"/>
    </row>
    <row r="733" ht="16.5" customHeight="1" spans="1:18">
      <c r="A733" s="523"/>
      <c r="B733" s="523"/>
      <c r="C733" s="491"/>
      <c r="D733" s="491"/>
      <c r="E733" s="491"/>
      <c r="F733" s="491"/>
      <c r="G733" s="491"/>
      <c r="H733" s="491"/>
      <c r="I733" s="491"/>
      <c r="J733" s="491"/>
      <c r="K733" s="491"/>
      <c r="L733" s="491"/>
      <c r="M733" s="491"/>
      <c r="N733" s="491"/>
      <c r="O733" s="491"/>
      <c r="P733" s="491"/>
      <c r="Q733" s="491"/>
      <c r="R733" s="491"/>
    </row>
    <row r="734" ht="16.5" customHeight="1" spans="1:18">
      <c r="A734" s="523"/>
      <c r="B734" s="523"/>
      <c r="C734" s="491"/>
      <c r="D734" s="491"/>
      <c r="E734" s="491"/>
      <c r="F734" s="491"/>
      <c r="G734" s="491"/>
      <c r="H734" s="491"/>
      <c r="I734" s="491"/>
      <c r="J734" s="491"/>
      <c r="K734" s="491"/>
      <c r="L734" s="491"/>
      <c r="M734" s="491"/>
      <c r="N734" s="491"/>
      <c r="O734" s="491"/>
      <c r="P734" s="491"/>
      <c r="Q734" s="491"/>
      <c r="R734" s="491"/>
    </row>
    <row r="735" ht="16.5" customHeight="1" spans="1:18">
      <c r="A735" s="523"/>
      <c r="B735" s="523"/>
      <c r="C735" s="491"/>
      <c r="D735" s="491"/>
      <c r="E735" s="491"/>
      <c r="F735" s="491"/>
      <c r="G735" s="491"/>
      <c r="H735" s="491"/>
      <c r="I735" s="491"/>
      <c r="J735" s="491"/>
      <c r="K735" s="491"/>
      <c r="L735" s="491"/>
      <c r="M735" s="491"/>
      <c r="N735" s="491"/>
      <c r="O735" s="491"/>
      <c r="P735" s="491"/>
      <c r="Q735" s="491"/>
      <c r="R735" s="491"/>
    </row>
    <row r="736" ht="16.5" customHeight="1" spans="1:18">
      <c r="A736" s="523"/>
      <c r="B736" s="523"/>
      <c r="C736" s="491"/>
      <c r="D736" s="491"/>
      <c r="E736" s="491"/>
      <c r="F736" s="491"/>
      <c r="G736" s="491"/>
      <c r="H736" s="491"/>
      <c r="I736" s="491"/>
      <c r="J736" s="491"/>
      <c r="K736" s="491"/>
      <c r="L736" s="491"/>
      <c r="M736" s="491"/>
      <c r="N736" s="491"/>
      <c r="O736" s="491"/>
      <c r="P736" s="491"/>
      <c r="Q736" s="491"/>
      <c r="R736" s="491"/>
    </row>
    <row r="737" ht="16.5" customHeight="1" spans="1:18">
      <c r="A737" s="523"/>
      <c r="B737" s="523"/>
      <c r="C737" s="491"/>
      <c r="D737" s="491"/>
      <c r="E737" s="491"/>
      <c r="F737" s="491"/>
      <c r="G737" s="491"/>
      <c r="H737" s="491"/>
      <c r="I737" s="491"/>
      <c r="J737" s="491"/>
      <c r="K737" s="491"/>
      <c r="L737" s="491"/>
      <c r="M737" s="491"/>
      <c r="N737" s="491"/>
      <c r="O737" s="491"/>
      <c r="P737" s="491"/>
      <c r="Q737" s="491"/>
      <c r="R737" s="491"/>
    </row>
    <row r="738" ht="16.5" customHeight="1" spans="1:18">
      <c r="A738" s="523"/>
      <c r="B738" s="523"/>
      <c r="C738" s="491"/>
      <c r="D738" s="491"/>
      <c r="E738" s="491"/>
      <c r="F738" s="491"/>
      <c r="G738" s="491"/>
      <c r="H738" s="491"/>
      <c r="I738" s="491"/>
      <c r="J738" s="491"/>
      <c r="K738" s="491"/>
      <c r="L738" s="491"/>
      <c r="M738" s="491"/>
      <c r="N738" s="491"/>
      <c r="O738" s="491"/>
      <c r="P738" s="491"/>
      <c r="Q738" s="491"/>
      <c r="R738" s="491"/>
    </row>
    <row r="739" ht="16.5" customHeight="1" spans="1:18">
      <c r="A739" s="523"/>
      <c r="B739" s="523"/>
      <c r="C739" s="491"/>
      <c r="D739" s="491"/>
      <c r="E739" s="491"/>
      <c r="F739" s="491"/>
      <c r="G739" s="491"/>
      <c r="H739" s="491"/>
      <c r="I739" s="491"/>
      <c r="J739" s="491"/>
      <c r="K739" s="491"/>
      <c r="L739" s="491"/>
      <c r="M739" s="491"/>
      <c r="N739" s="491"/>
      <c r="O739" s="491"/>
      <c r="P739" s="491"/>
      <c r="Q739" s="491"/>
      <c r="R739" s="491"/>
    </row>
    <row r="740" ht="16.5" customHeight="1" spans="1:18">
      <c r="A740" s="523"/>
      <c r="B740" s="523"/>
      <c r="C740" s="491"/>
      <c r="D740" s="491"/>
      <c r="E740" s="491"/>
      <c r="F740" s="491"/>
      <c r="G740" s="491"/>
      <c r="H740" s="491"/>
      <c r="I740" s="491"/>
      <c r="J740" s="491"/>
      <c r="K740" s="491"/>
      <c r="L740" s="491"/>
      <c r="M740" s="491"/>
      <c r="N740" s="491"/>
      <c r="O740" s="491"/>
      <c r="P740" s="491"/>
      <c r="Q740" s="491"/>
      <c r="R740" s="491"/>
    </row>
    <row r="741" ht="16.5" customHeight="1" spans="1:18">
      <c r="A741" s="523"/>
      <c r="B741" s="523"/>
      <c r="C741" s="491"/>
      <c r="D741" s="491"/>
      <c r="E741" s="491"/>
      <c r="F741" s="491"/>
      <c r="G741" s="491"/>
      <c r="H741" s="491"/>
      <c r="I741" s="491"/>
      <c r="J741" s="491"/>
      <c r="K741" s="491"/>
      <c r="L741" s="491"/>
      <c r="M741" s="491"/>
      <c r="N741" s="491"/>
      <c r="O741" s="491"/>
      <c r="P741" s="491"/>
      <c r="Q741" s="491"/>
      <c r="R741" s="491"/>
    </row>
    <row r="742" ht="16.5" customHeight="1" spans="1:18">
      <c r="A742" s="523"/>
      <c r="B742" s="523"/>
      <c r="C742" s="491"/>
      <c r="D742" s="491"/>
      <c r="E742" s="491"/>
      <c r="F742" s="491"/>
      <c r="G742" s="491"/>
      <c r="H742" s="491"/>
      <c r="I742" s="491"/>
      <c r="J742" s="491"/>
      <c r="K742" s="491"/>
      <c r="L742" s="491"/>
      <c r="M742" s="491"/>
      <c r="N742" s="491"/>
      <c r="O742" s="491"/>
      <c r="P742" s="491"/>
      <c r="Q742" s="491"/>
      <c r="R742" s="491"/>
    </row>
    <row r="743" ht="16.5" customHeight="1" spans="1:18">
      <c r="A743" s="523"/>
      <c r="B743" s="523"/>
      <c r="C743" s="491"/>
      <c r="D743" s="491"/>
      <c r="E743" s="491"/>
      <c r="F743" s="491"/>
      <c r="G743" s="491"/>
      <c r="H743" s="491"/>
      <c r="I743" s="491"/>
      <c r="J743" s="491"/>
      <c r="K743" s="491"/>
      <c r="L743" s="491"/>
      <c r="M743" s="491"/>
      <c r="N743" s="491"/>
      <c r="O743" s="491"/>
      <c r="P743" s="491"/>
      <c r="Q743" s="491"/>
      <c r="R743" s="491"/>
    </row>
    <row r="744" ht="16.5" customHeight="1" spans="1:18">
      <c r="A744" s="523"/>
      <c r="B744" s="523"/>
      <c r="C744" s="491"/>
      <c r="D744" s="491"/>
      <c r="E744" s="491"/>
      <c r="F744" s="491"/>
      <c r="G744" s="491"/>
      <c r="H744" s="491"/>
      <c r="I744" s="491"/>
      <c r="J744" s="491"/>
      <c r="K744" s="491"/>
      <c r="L744" s="491"/>
      <c r="M744" s="491"/>
      <c r="N744" s="491"/>
      <c r="O744" s="491"/>
      <c r="P744" s="491"/>
      <c r="Q744" s="491"/>
      <c r="R744" s="491"/>
    </row>
    <row r="745" ht="16.5" customHeight="1" spans="1:18">
      <c r="A745" s="523"/>
      <c r="B745" s="523"/>
      <c r="C745" s="491"/>
      <c r="D745" s="491"/>
      <c r="E745" s="491"/>
      <c r="F745" s="491"/>
      <c r="G745" s="491"/>
      <c r="H745" s="491"/>
      <c r="I745" s="491"/>
      <c r="J745" s="491"/>
      <c r="K745" s="491"/>
      <c r="L745" s="491"/>
      <c r="M745" s="491"/>
      <c r="N745" s="491"/>
      <c r="O745" s="491"/>
      <c r="P745" s="491"/>
      <c r="Q745" s="491"/>
      <c r="R745" s="491"/>
    </row>
    <row r="746" ht="16.5" customHeight="1" spans="1:18">
      <c r="A746" s="523"/>
      <c r="B746" s="523"/>
      <c r="C746" s="491"/>
      <c r="D746" s="491"/>
      <c r="E746" s="491"/>
      <c r="F746" s="491"/>
      <c r="G746" s="491"/>
      <c r="H746" s="491"/>
      <c r="I746" s="491"/>
      <c r="J746" s="491"/>
      <c r="K746" s="491"/>
      <c r="L746" s="491"/>
      <c r="M746" s="491"/>
      <c r="N746" s="491"/>
      <c r="O746" s="491"/>
      <c r="P746" s="491"/>
      <c r="Q746" s="491"/>
      <c r="R746" s="491"/>
    </row>
    <row r="747" ht="16.5" customHeight="1" spans="1:18">
      <c r="A747" s="523"/>
      <c r="B747" s="523"/>
      <c r="C747" s="491"/>
      <c r="D747" s="491"/>
      <c r="E747" s="491"/>
      <c r="F747" s="491"/>
      <c r="G747" s="491"/>
      <c r="H747" s="491"/>
      <c r="I747" s="491"/>
      <c r="J747" s="491"/>
      <c r="K747" s="491"/>
      <c r="L747" s="491"/>
      <c r="M747" s="491"/>
      <c r="N747" s="491"/>
      <c r="O747" s="491"/>
      <c r="P747" s="491"/>
      <c r="Q747" s="491"/>
      <c r="R747" s="491"/>
    </row>
    <row r="748" ht="16.5" customHeight="1" spans="1:18">
      <c r="A748" s="523"/>
      <c r="B748" s="523"/>
      <c r="C748" s="491"/>
      <c r="D748" s="491"/>
      <c r="E748" s="491"/>
      <c r="F748" s="491"/>
      <c r="G748" s="491"/>
      <c r="H748" s="491"/>
      <c r="I748" s="491"/>
      <c r="J748" s="491"/>
      <c r="K748" s="491"/>
      <c r="L748" s="491"/>
      <c r="M748" s="491"/>
      <c r="N748" s="491"/>
      <c r="O748" s="491"/>
      <c r="P748" s="491"/>
      <c r="Q748" s="491"/>
      <c r="R748" s="491"/>
    </row>
    <row r="749" ht="16.5" customHeight="1" spans="1:18">
      <c r="A749" s="523"/>
      <c r="B749" s="523"/>
      <c r="C749" s="491"/>
      <c r="D749" s="491"/>
      <c r="E749" s="491"/>
      <c r="F749" s="491"/>
      <c r="G749" s="491"/>
      <c r="H749" s="491"/>
      <c r="I749" s="491"/>
      <c r="J749" s="491"/>
      <c r="K749" s="491"/>
      <c r="L749" s="491"/>
      <c r="M749" s="491"/>
      <c r="N749" s="491"/>
      <c r="O749" s="491"/>
      <c r="P749" s="491"/>
      <c r="Q749" s="491"/>
      <c r="R749" s="491"/>
    </row>
    <row r="750" ht="16.5" customHeight="1" spans="1:18">
      <c r="A750" s="523"/>
      <c r="B750" s="523"/>
      <c r="C750" s="491"/>
      <c r="D750" s="491"/>
      <c r="E750" s="491"/>
      <c r="F750" s="491"/>
      <c r="G750" s="491"/>
      <c r="H750" s="491"/>
      <c r="I750" s="491"/>
      <c r="J750" s="491"/>
      <c r="K750" s="491"/>
      <c r="L750" s="491"/>
      <c r="M750" s="491"/>
      <c r="N750" s="491"/>
      <c r="O750" s="491"/>
      <c r="P750" s="491"/>
      <c r="Q750" s="491"/>
      <c r="R750" s="491"/>
    </row>
    <row r="751" ht="16.5" customHeight="1" spans="1:18">
      <c r="A751" s="523"/>
      <c r="B751" s="523"/>
      <c r="C751" s="491"/>
      <c r="D751" s="491"/>
      <c r="E751" s="491"/>
      <c r="F751" s="491"/>
      <c r="G751" s="491"/>
      <c r="H751" s="491"/>
      <c r="I751" s="491"/>
      <c r="J751" s="491"/>
      <c r="K751" s="491"/>
      <c r="L751" s="491"/>
      <c r="M751" s="491"/>
      <c r="N751" s="491"/>
      <c r="O751" s="491"/>
      <c r="P751" s="491"/>
      <c r="Q751" s="491"/>
      <c r="R751" s="491"/>
    </row>
    <row r="752" ht="16.5" customHeight="1" spans="1:18">
      <c r="A752" s="523"/>
      <c r="B752" s="523"/>
      <c r="C752" s="491"/>
      <c r="D752" s="491"/>
      <c r="E752" s="491"/>
      <c r="F752" s="491"/>
      <c r="G752" s="491"/>
      <c r="H752" s="491"/>
      <c r="I752" s="491"/>
      <c r="J752" s="491"/>
      <c r="K752" s="491"/>
      <c r="L752" s="491"/>
      <c r="M752" s="491"/>
      <c r="N752" s="491"/>
      <c r="O752" s="491"/>
      <c r="P752" s="491"/>
      <c r="Q752" s="491"/>
      <c r="R752" s="491"/>
    </row>
    <row r="753" ht="16.5" customHeight="1" spans="1:18">
      <c r="A753" s="523"/>
      <c r="B753" s="523"/>
      <c r="C753" s="491"/>
      <c r="D753" s="491"/>
      <c r="E753" s="491"/>
      <c r="F753" s="491"/>
      <c r="G753" s="491"/>
      <c r="H753" s="491"/>
      <c r="I753" s="491"/>
      <c r="J753" s="491"/>
      <c r="K753" s="491"/>
      <c r="L753" s="491"/>
      <c r="M753" s="491"/>
      <c r="N753" s="491"/>
      <c r="O753" s="491"/>
      <c r="P753" s="491"/>
      <c r="Q753" s="491"/>
      <c r="R753" s="491"/>
    </row>
    <row r="754" ht="16.5" customHeight="1" spans="1:18">
      <c r="A754" s="523"/>
      <c r="B754" s="523"/>
      <c r="C754" s="491"/>
      <c r="D754" s="491"/>
      <c r="E754" s="491"/>
      <c r="F754" s="491"/>
      <c r="G754" s="491"/>
      <c r="H754" s="491"/>
      <c r="I754" s="491"/>
      <c r="J754" s="491"/>
      <c r="K754" s="491"/>
      <c r="L754" s="491"/>
      <c r="M754" s="491"/>
      <c r="N754" s="491"/>
      <c r="O754" s="491"/>
      <c r="P754" s="491"/>
      <c r="Q754" s="491"/>
      <c r="R754" s="491"/>
    </row>
    <row r="755" ht="16.5" customHeight="1" spans="1:18">
      <c r="A755" s="523"/>
      <c r="B755" s="523"/>
      <c r="C755" s="491"/>
      <c r="D755" s="491"/>
      <c r="E755" s="491"/>
      <c r="F755" s="491"/>
      <c r="G755" s="491"/>
      <c r="H755" s="491"/>
      <c r="I755" s="491"/>
      <c r="J755" s="491"/>
      <c r="K755" s="491"/>
      <c r="L755" s="491"/>
      <c r="M755" s="491"/>
      <c r="N755" s="491"/>
      <c r="O755" s="491"/>
      <c r="P755" s="491"/>
      <c r="Q755" s="491"/>
      <c r="R755" s="491"/>
    </row>
    <row r="756" ht="16.5" customHeight="1" spans="1:18">
      <c r="A756" s="523"/>
      <c r="B756" s="523"/>
      <c r="C756" s="491"/>
      <c r="D756" s="491"/>
      <c r="E756" s="491"/>
      <c r="F756" s="491"/>
      <c r="G756" s="491"/>
      <c r="H756" s="491"/>
      <c r="I756" s="491"/>
      <c r="J756" s="491"/>
      <c r="K756" s="491"/>
      <c r="L756" s="491"/>
      <c r="M756" s="491"/>
      <c r="N756" s="491"/>
      <c r="O756" s="491"/>
      <c r="P756" s="491"/>
      <c r="Q756" s="491"/>
      <c r="R756" s="491"/>
    </row>
    <row r="757" ht="16.5" customHeight="1" spans="1:18">
      <c r="A757" s="523"/>
      <c r="B757" s="523"/>
      <c r="C757" s="491"/>
      <c r="D757" s="491"/>
      <c r="E757" s="491"/>
      <c r="F757" s="491"/>
      <c r="G757" s="491"/>
      <c r="H757" s="491"/>
      <c r="I757" s="491"/>
      <c r="J757" s="491"/>
      <c r="K757" s="491"/>
      <c r="L757" s="491"/>
      <c r="M757" s="491"/>
      <c r="N757" s="491"/>
      <c r="O757" s="491"/>
      <c r="P757" s="491"/>
      <c r="Q757" s="491"/>
      <c r="R757" s="491"/>
    </row>
    <row r="758" ht="16.5" customHeight="1" spans="1:18">
      <c r="A758" s="523"/>
      <c r="B758" s="523"/>
      <c r="C758" s="491"/>
      <c r="D758" s="491"/>
      <c r="E758" s="491"/>
      <c r="F758" s="491"/>
      <c r="G758" s="491"/>
      <c r="H758" s="491"/>
      <c r="I758" s="491"/>
      <c r="J758" s="491"/>
      <c r="K758" s="491"/>
      <c r="L758" s="491"/>
      <c r="M758" s="491"/>
      <c r="N758" s="491"/>
      <c r="O758" s="491"/>
      <c r="P758" s="491"/>
      <c r="Q758" s="491"/>
      <c r="R758" s="491"/>
    </row>
    <row r="759" ht="16.5" customHeight="1" spans="1:18">
      <c r="A759" s="523"/>
      <c r="B759" s="523"/>
      <c r="C759" s="491"/>
      <c r="D759" s="491"/>
      <c r="E759" s="491"/>
      <c r="F759" s="491"/>
      <c r="G759" s="491"/>
      <c r="H759" s="491"/>
      <c r="I759" s="491"/>
      <c r="J759" s="491"/>
      <c r="K759" s="491"/>
      <c r="L759" s="491"/>
      <c r="M759" s="491"/>
      <c r="N759" s="491"/>
      <c r="O759" s="491"/>
      <c r="P759" s="491"/>
      <c r="Q759" s="491"/>
      <c r="R759" s="491"/>
    </row>
    <row r="760" ht="16.5" customHeight="1" spans="1:18">
      <c r="A760" s="523"/>
      <c r="B760" s="523"/>
      <c r="C760" s="491"/>
      <c r="D760" s="491"/>
      <c r="E760" s="491"/>
      <c r="F760" s="491"/>
      <c r="G760" s="491"/>
      <c r="H760" s="491"/>
      <c r="I760" s="491"/>
      <c r="J760" s="491"/>
      <c r="K760" s="491"/>
      <c r="L760" s="491"/>
      <c r="M760" s="491"/>
      <c r="N760" s="491"/>
      <c r="O760" s="491"/>
      <c r="P760" s="491"/>
      <c r="Q760" s="491"/>
      <c r="R760" s="491"/>
    </row>
    <row r="761" ht="16.5" customHeight="1" spans="1:18">
      <c r="A761" s="523"/>
      <c r="B761" s="523"/>
      <c r="C761" s="491"/>
      <c r="D761" s="491"/>
      <c r="E761" s="491"/>
      <c r="F761" s="491"/>
      <c r="G761" s="491"/>
      <c r="H761" s="491"/>
      <c r="I761" s="491"/>
      <c r="J761" s="491"/>
      <c r="K761" s="491"/>
      <c r="L761" s="491"/>
      <c r="M761" s="491"/>
      <c r="N761" s="491"/>
      <c r="O761" s="491"/>
      <c r="P761" s="491"/>
      <c r="Q761" s="491"/>
      <c r="R761" s="491"/>
    </row>
    <row r="762" ht="16.5" customHeight="1" spans="1:18">
      <c r="A762" s="523"/>
      <c r="B762" s="523"/>
      <c r="C762" s="491"/>
      <c r="D762" s="491"/>
      <c r="E762" s="491"/>
      <c r="F762" s="491"/>
      <c r="G762" s="491"/>
      <c r="H762" s="491"/>
      <c r="I762" s="491"/>
      <c r="J762" s="491"/>
      <c r="K762" s="491"/>
      <c r="L762" s="491"/>
      <c r="M762" s="491"/>
      <c r="N762" s="491"/>
      <c r="O762" s="491"/>
      <c r="P762" s="491"/>
      <c r="Q762" s="491"/>
      <c r="R762" s="491"/>
    </row>
    <row r="763" ht="16.5" customHeight="1" spans="1:18">
      <c r="A763" s="523"/>
      <c r="B763" s="523"/>
      <c r="C763" s="491"/>
      <c r="D763" s="491"/>
      <c r="E763" s="491"/>
      <c r="F763" s="491"/>
      <c r="G763" s="491"/>
      <c r="H763" s="491"/>
      <c r="I763" s="491"/>
      <c r="J763" s="491"/>
      <c r="K763" s="491"/>
      <c r="L763" s="491"/>
      <c r="M763" s="491"/>
      <c r="N763" s="491"/>
      <c r="O763" s="491"/>
      <c r="P763" s="491"/>
      <c r="Q763" s="491"/>
      <c r="R763" s="491"/>
    </row>
    <row r="764" ht="16.5" customHeight="1" spans="1:18">
      <c r="A764" s="523"/>
      <c r="B764" s="523"/>
      <c r="C764" s="491"/>
      <c r="D764" s="491"/>
      <c r="E764" s="491"/>
      <c r="F764" s="491"/>
      <c r="G764" s="491"/>
      <c r="H764" s="491"/>
      <c r="I764" s="491"/>
      <c r="J764" s="491"/>
      <c r="K764" s="491"/>
      <c r="L764" s="491"/>
      <c r="M764" s="491"/>
      <c r="N764" s="491"/>
      <c r="O764" s="491"/>
      <c r="P764" s="491"/>
      <c r="Q764" s="491"/>
      <c r="R764" s="491"/>
    </row>
    <row r="765" ht="16.5" customHeight="1" spans="1:18">
      <c r="A765" s="523"/>
      <c r="B765" s="523"/>
      <c r="C765" s="491"/>
      <c r="D765" s="491"/>
      <c r="E765" s="491"/>
      <c r="F765" s="491"/>
      <c r="G765" s="491"/>
      <c r="H765" s="491"/>
      <c r="I765" s="491"/>
      <c r="J765" s="491"/>
      <c r="K765" s="491"/>
      <c r="L765" s="491"/>
      <c r="M765" s="491"/>
      <c r="N765" s="491"/>
      <c r="O765" s="491"/>
      <c r="P765" s="491"/>
      <c r="Q765" s="491"/>
      <c r="R765" s="491"/>
    </row>
    <row r="766" ht="16.5" customHeight="1" spans="1:18">
      <c r="A766" s="523"/>
      <c r="B766" s="523"/>
      <c r="C766" s="491"/>
      <c r="D766" s="491"/>
      <c r="E766" s="491"/>
      <c r="F766" s="491"/>
      <c r="G766" s="491"/>
      <c r="H766" s="491"/>
      <c r="I766" s="491"/>
      <c r="J766" s="491"/>
      <c r="K766" s="491"/>
      <c r="L766" s="491"/>
      <c r="M766" s="491"/>
      <c r="N766" s="491"/>
      <c r="O766" s="491"/>
      <c r="P766" s="491"/>
      <c r="Q766" s="491"/>
      <c r="R766" s="491"/>
    </row>
    <row r="767" ht="16.5" customHeight="1" spans="1:18">
      <c r="A767" s="523"/>
      <c r="B767" s="523"/>
      <c r="C767" s="491"/>
      <c r="D767" s="491"/>
      <c r="E767" s="491"/>
      <c r="F767" s="491"/>
      <c r="G767" s="491"/>
      <c r="H767" s="491"/>
      <c r="I767" s="491"/>
      <c r="J767" s="491"/>
      <c r="K767" s="491"/>
      <c r="L767" s="491"/>
      <c r="M767" s="491"/>
      <c r="N767" s="491"/>
      <c r="O767" s="491"/>
      <c r="P767" s="491"/>
      <c r="Q767" s="491"/>
      <c r="R767" s="491"/>
    </row>
    <row r="768" ht="16.5" customHeight="1" spans="1:18">
      <c r="A768" s="523"/>
      <c r="B768" s="523"/>
      <c r="C768" s="491"/>
      <c r="D768" s="491"/>
      <c r="E768" s="491"/>
      <c r="F768" s="491"/>
      <c r="G768" s="491"/>
      <c r="H768" s="491"/>
      <c r="I768" s="491"/>
      <c r="J768" s="491"/>
      <c r="K768" s="491"/>
      <c r="L768" s="491"/>
      <c r="M768" s="491"/>
      <c r="N768" s="491"/>
      <c r="O768" s="491"/>
      <c r="P768" s="491"/>
      <c r="Q768" s="491"/>
      <c r="R768" s="491"/>
    </row>
    <row r="769" ht="16.5" customHeight="1" spans="1:18">
      <c r="A769" s="523"/>
      <c r="B769" s="523"/>
      <c r="C769" s="491"/>
      <c r="D769" s="491"/>
      <c r="E769" s="491"/>
      <c r="F769" s="491"/>
      <c r="G769" s="491"/>
      <c r="H769" s="491"/>
      <c r="I769" s="491"/>
      <c r="J769" s="491"/>
      <c r="K769" s="491"/>
      <c r="L769" s="491"/>
      <c r="M769" s="491"/>
      <c r="N769" s="491"/>
      <c r="O769" s="491"/>
      <c r="P769" s="491"/>
      <c r="Q769" s="491"/>
      <c r="R769" s="491"/>
    </row>
    <row r="770" ht="16.5" customHeight="1" spans="1:18">
      <c r="A770" s="523"/>
      <c r="B770" s="523"/>
      <c r="C770" s="491"/>
      <c r="D770" s="491"/>
      <c r="E770" s="491"/>
      <c r="F770" s="491"/>
      <c r="G770" s="491"/>
      <c r="H770" s="491"/>
      <c r="I770" s="491"/>
      <c r="J770" s="491"/>
      <c r="K770" s="491"/>
      <c r="L770" s="491"/>
      <c r="M770" s="491"/>
      <c r="N770" s="491"/>
      <c r="O770" s="491"/>
      <c r="P770" s="491"/>
      <c r="Q770" s="491"/>
      <c r="R770" s="491"/>
    </row>
    <row r="771" ht="16.5" customHeight="1" spans="1:18">
      <c r="A771" s="523"/>
      <c r="B771" s="523"/>
      <c r="C771" s="491"/>
      <c r="D771" s="491"/>
      <c r="E771" s="491"/>
      <c r="F771" s="491"/>
      <c r="G771" s="491"/>
      <c r="H771" s="491"/>
      <c r="I771" s="491"/>
      <c r="J771" s="491"/>
      <c r="K771" s="491"/>
      <c r="L771" s="491"/>
      <c r="M771" s="491"/>
      <c r="N771" s="491"/>
      <c r="O771" s="491"/>
      <c r="P771" s="491"/>
      <c r="Q771" s="491"/>
      <c r="R771" s="491"/>
    </row>
    <row r="772" ht="16.5" customHeight="1" spans="1:18">
      <c r="A772" s="523"/>
      <c r="B772" s="523"/>
      <c r="C772" s="491"/>
      <c r="D772" s="491"/>
      <c r="E772" s="491"/>
      <c r="F772" s="491"/>
      <c r="G772" s="491"/>
      <c r="H772" s="491"/>
      <c r="I772" s="491"/>
      <c r="J772" s="491"/>
      <c r="K772" s="491"/>
      <c r="L772" s="491"/>
      <c r="M772" s="491"/>
      <c r="N772" s="491"/>
      <c r="O772" s="491"/>
      <c r="P772" s="491"/>
      <c r="Q772" s="491"/>
      <c r="R772" s="491"/>
    </row>
    <row r="773" ht="16.5" customHeight="1" spans="1:18">
      <c r="A773" s="523"/>
      <c r="B773" s="523"/>
      <c r="C773" s="491"/>
      <c r="D773" s="491"/>
      <c r="E773" s="491"/>
      <c r="F773" s="491"/>
      <c r="G773" s="491"/>
      <c r="H773" s="491"/>
      <c r="I773" s="491"/>
      <c r="J773" s="491"/>
      <c r="K773" s="491"/>
      <c r="L773" s="491"/>
      <c r="M773" s="491"/>
      <c r="N773" s="491"/>
      <c r="O773" s="491"/>
      <c r="P773" s="491"/>
      <c r="Q773" s="491"/>
      <c r="R773" s="491"/>
    </row>
    <row r="774" ht="16.5" customHeight="1" spans="1:18">
      <c r="A774" s="523"/>
      <c r="B774" s="523"/>
      <c r="C774" s="491"/>
      <c r="D774" s="491"/>
      <c r="E774" s="491"/>
      <c r="F774" s="491"/>
      <c r="G774" s="491"/>
      <c r="H774" s="491"/>
      <c r="I774" s="491"/>
      <c r="J774" s="491"/>
      <c r="K774" s="491"/>
      <c r="L774" s="491"/>
      <c r="M774" s="491"/>
      <c r="N774" s="491"/>
      <c r="O774" s="491"/>
      <c r="P774" s="491"/>
      <c r="Q774" s="491"/>
      <c r="R774" s="491"/>
    </row>
    <row r="775" ht="16.5" customHeight="1" spans="1:18">
      <c r="A775" s="523"/>
      <c r="B775" s="523"/>
      <c r="C775" s="491"/>
      <c r="D775" s="491"/>
      <c r="E775" s="491"/>
      <c r="F775" s="491"/>
      <c r="G775" s="491"/>
      <c r="H775" s="491"/>
      <c r="I775" s="491"/>
      <c r="J775" s="491"/>
      <c r="K775" s="491"/>
      <c r="L775" s="491"/>
      <c r="M775" s="491"/>
      <c r="N775" s="491"/>
      <c r="O775" s="491"/>
      <c r="P775" s="491"/>
      <c r="Q775" s="491"/>
      <c r="R775" s="491"/>
    </row>
    <row r="776" ht="16.5" customHeight="1" spans="1:18">
      <c r="A776" s="523"/>
      <c r="B776" s="523"/>
      <c r="C776" s="491"/>
      <c r="D776" s="491"/>
      <c r="E776" s="491"/>
      <c r="F776" s="491"/>
      <c r="G776" s="491"/>
      <c r="H776" s="491"/>
      <c r="I776" s="491"/>
      <c r="J776" s="491"/>
      <c r="K776" s="491"/>
      <c r="L776" s="491"/>
      <c r="M776" s="491"/>
      <c r="N776" s="491"/>
      <c r="O776" s="491"/>
      <c r="P776" s="491"/>
      <c r="Q776" s="491"/>
      <c r="R776" s="491"/>
    </row>
    <row r="777" ht="16.5" customHeight="1" spans="1:18">
      <c r="A777" s="523"/>
      <c r="B777" s="523"/>
      <c r="C777" s="491"/>
      <c r="D777" s="491"/>
      <c r="E777" s="491"/>
      <c r="F777" s="491"/>
      <c r="G777" s="491"/>
      <c r="H777" s="491"/>
      <c r="I777" s="491"/>
      <c r="J777" s="491"/>
      <c r="K777" s="491"/>
      <c r="L777" s="491"/>
      <c r="M777" s="491"/>
      <c r="N777" s="491"/>
      <c r="O777" s="491"/>
      <c r="P777" s="491"/>
      <c r="Q777" s="491"/>
      <c r="R777" s="491"/>
    </row>
    <row r="778" ht="16.5" customHeight="1" spans="1:18">
      <c r="A778" s="523"/>
      <c r="B778" s="523"/>
      <c r="C778" s="491"/>
      <c r="D778" s="491"/>
      <c r="E778" s="491"/>
      <c r="F778" s="491"/>
      <c r="G778" s="491"/>
      <c r="H778" s="491"/>
      <c r="I778" s="491"/>
      <c r="J778" s="491"/>
      <c r="K778" s="491"/>
      <c r="L778" s="491"/>
      <c r="M778" s="491"/>
      <c r="N778" s="491"/>
      <c r="O778" s="491"/>
      <c r="P778" s="491"/>
      <c r="Q778" s="491"/>
      <c r="R778" s="491"/>
    </row>
    <row r="779" ht="16.5" customHeight="1" spans="1:18">
      <c r="A779" s="523"/>
      <c r="B779" s="523"/>
      <c r="C779" s="491"/>
      <c r="D779" s="491"/>
      <c r="E779" s="491"/>
      <c r="F779" s="491"/>
      <c r="G779" s="491"/>
      <c r="H779" s="491"/>
      <c r="I779" s="491"/>
      <c r="J779" s="491"/>
      <c r="K779" s="491"/>
      <c r="L779" s="491"/>
      <c r="M779" s="491"/>
      <c r="N779" s="491"/>
      <c r="O779" s="491"/>
      <c r="P779" s="491"/>
      <c r="Q779" s="491"/>
      <c r="R779" s="491"/>
    </row>
    <row r="780" ht="16.5" customHeight="1" spans="1:18">
      <c r="A780" s="523"/>
      <c r="B780" s="523"/>
      <c r="C780" s="491"/>
      <c r="D780" s="491"/>
      <c r="E780" s="491"/>
      <c r="F780" s="491"/>
      <c r="G780" s="491"/>
      <c r="H780" s="491"/>
      <c r="I780" s="491"/>
      <c r="J780" s="491"/>
      <c r="K780" s="491"/>
      <c r="L780" s="491"/>
      <c r="M780" s="491"/>
      <c r="N780" s="491"/>
      <c r="O780" s="491"/>
      <c r="P780" s="491"/>
      <c r="Q780" s="491"/>
      <c r="R780" s="491"/>
    </row>
    <row r="781" ht="16.5" customHeight="1" spans="1:18">
      <c r="A781" s="523"/>
      <c r="B781" s="523"/>
      <c r="C781" s="491"/>
      <c r="D781" s="491"/>
      <c r="E781" s="491"/>
      <c r="F781" s="491"/>
      <c r="G781" s="491"/>
      <c r="H781" s="491"/>
      <c r="I781" s="491"/>
      <c r="J781" s="491"/>
      <c r="K781" s="491"/>
      <c r="L781" s="491"/>
      <c r="M781" s="491"/>
      <c r="N781" s="491"/>
      <c r="O781" s="491"/>
      <c r="P781" s="491"/>
      <c r="Q781" s="491"/>
      <c r="R781" s="491"/>
    </row>
    <row r="782" ht="16.5" customHeight="1" spans="1:18">
      <c r="A782" s="523"/>
      <c r="B782" s="523"/>
      <c r="C782" s="491"/>
      <c r="D782" s="491"/>
      <c r="E782" s="491"/>
      <c r="F782" s="491"/>
      <c r="G782" s="491"/>
      <c r="H782" s="491"/>
      <c r="I782" s="491"/>
      <c r="J782" s="491"/>
      <c r="K782" s="491"/>
      <c r="L782" s="491"/>
      <c r="M782" s="491"/>
      <c r="N782" s="491"/>
      <c r="O782" s="491"/>
      <c r="P782" s="491"/>
      <c r="Q782" s="491"/>
      <c r="R782" s="491"/>
    </row>
    <row r="783" ht="16.5" customHeight="1" spans="1:18">
      <c r="A783" s="523"/>
      <c r="B783" s="523"/>
      <c r="C783" s="491"/>
      <c r="D783" s="491"/>
      <c r="E783" s="491"/>
      <c r="F783" s="491"/>
      <c r="G783" s="491"/>
      <c r="H783" s="491"/>
      <c r="I783" s="491"/>
      <c r="J783" s="491"/>
      <c r="K783" s="491"/>
      <c r="L783" s="491"/>
      <c r="M783" s="491"/>
      <c r="N783" s="491"/>
      <c r="O783" s="491"/>
      <c r="P783" s="491"/>
      <c r="Q783" s="491"/>
      <c r="R783" s="491"/>
    </row>
    <row r="784" ht="16.5" customHeight="1" spans="1:18">
      <c r="A784" s="523"/>
      <c r="B784" s="523"/>
      <c r="C784" s="491"/>
      <c r="D784" s="491"/>
      <c r="E784" s="491"/>
      <c r="F784" s="491"/>
      <c r="G784" s="491"/>
      <c r="H784" s="491"/>
      <c r="I784" s="491"/>
      <c r="J784" s="491"/>
      <c r="K784" s="491"/>
      <c r="L784" s="491"/>
      <c r="M784" s="491"/>
      <c r="N784" s="491"/>
      <c r="O784" s="491"/>
      <c r="P784" s="491"/>
      <c r="Q784" s="491"/>
      <c r="R784" s="491"/>
    </row>
    <row r="785" ht="16.5" customHeight="1" spans="1:18">
      <c r="A785" s="523"/>
      <c r="B785" s="523"/>
      <c r="C785" s="491"/>
      <c r="D785" s="491"/>
      <c r="E785" s="491"/>
      <c r="F785" s="491"/>
      <c r="G785" s="491"/>
      <c r="H785" s="491"/>
      <c r="I785" s="491"/>
      <c r="J785" s="491"/>
      <c r="K785" s="491"/>
      <c r="L785" s="491"/>
      <c r="M785" s="491"/>
      <c r="N785" s="491"/>
      <c r="O785" s="491"/>
      <c r="P785" s="491"/>
      <c r="Q785" s="491"/>
      <c r="R785" s="491"/>
    </row>
    <row r="786" ht="16.5" customHeight="1" spans="1:18">
      <c r="A786" s="523"/>
      <c r="B786" s="523"/>
      <c r="C786" s="491"/>
      <c r="D786" s="491"/>
      <c r="E786" s="491"/>
      <c r="F786" s="491"/>
      <c r="G786" s="491"/>
      <c r="H786" s="491"/>
      <c r="I786" s="491"/>
      <c r="J786" s="491"/>
      <c r="K786" s="491"/>
      <c r="L786" s="491"/>
      <c r="M786" s="491"/>
      <c r="N786" s="491"/>
      <c r="O786" s="491"/>
      <c r="P786" s="491"/>
      <c r="Q786" s="491"/>
      <c r="R786" s="491"/>
    </row>
    <row r="787" ht="16.5" customHeight="1" spans="1:18">
      <c r="A787" s="523"/>
      <c r="B787" s="523"/>
      <c r="C787" s="491"/>
      <c r="D787" s="491"/>
      <c r="E787" s="491"/>
      <c r="F787" s="491"/>
      <c r="G787" s="491"/>
      <c r="H787" s="491"/>
      <c r="I787" s="491"/>
      <c r="J787" s="491"/>
      <c r="K787" s="491"/>
      <c r="L787" s="491"/>
      <c r="M787" s="491"/>
      <c r="N787" s="491"/>
      <c r="O787" s="491"/>
      <c r="P787" s="491"/>
      <c r="Q787" s="491"/>
      <c r="R787" s="491"/>
    </row>
    <row r="788" ht="16.5" customHeight="1" spans="1:18">
      <c r="A788" s="523"/>
      <c r="B788" s="523"/>
      <c r="C788" s="491"/>
      <c r="D788" s="491"/>
      <c r="E788" s="491"/>
      <c r="F788" s="491"/>
      <c r="G788" s="491"/>
      <c r="H788" s="491"/>
      <c r="I788" s="491"/>
      <c r="J788" s="491"/>
      <c r="K788" s="491"/>
      <c r="L788" s="491"/>
      <c r="M788" s="491"/>
      <c r="N788" s="491"/>
      <c r="O788" s="491"/>
      <c r="P788" s="491"/>
      <c r="Q788" s="491"/>
      <c r="R788" s="491"/>
    </row>
    <row r="789" ht="16.5" customHeight="1" spans="1:18">
      <c r="A789" s="523"/>
      <c r="B789" s="523"/>
      <c r="C789" s="491"/>
      <c r="D789" s="491"/>
      <c r="E789" s="491"/>
      <c r="F789" s="491"/>
      <c r="G789" s="491"/>
      <c r="H789" s="491"/>
      <c r="I789" s="491"/>
      <c r="J789" s="491"/>
      <c r="K789" s="491"/>
      <c r="L789" s="491"/>
      <c r="M789" s="491"/>
      <c r="N789" s="491"/>
      <c r="O789" s="491"/>
      <c r="P789" s="491"/>
      <c r="Q789" s="491"/>
      <c r="R789" s="491"/>
    </row>
    <row r="790" ht="16.5" customHeight="1" spans="1:18">
      <c r="A790" s="523"/>
      <c r="B790" s="523"/>
      <c r="C790" s="491"/>
      <c r="D790" s="491"/>
      <c r="E790" s="491"/>
      <c r="F790" s="491"/>
      <c r="G790" s="491"/>
      <c r="H790" s="491"/>
      <c r="I790" s="491"/>
      <c r="J790" s="491"/>
      <c r="K790" s="491"/>
      <c r="L790" s="491"/>
      <c r="M790" s="491"/>
      <c r="N790" s="491"/>
      <c r="O790" s="491"/>
      <c r="P790" s="491"/>
      <c r="Q790" s="491"/>
      <c r="R790" s="491"/>
    </row>
    <row r="791" ht="16.5" customHeight="1" spans="1:18">
      <c r="A791" s="523"/>
      <c r="B791" s="523"/>
      <c r="C791" s="491"/>
      <c r="D791" s="491"/>
      <c r="E791" s="491"/>
      <c r="F791" s="491"/>
      <c r="G791" s="491"/>
      <c r="H791" s="491"/>
      <c r="I791" s="491"/>
      <c r="J791" s="491"/>
      <c r="K791" s="491"/>
      <c r="L791" s="491"/>
      <c r="M791" s="491"/>
      <c r="N791" s="491"/>
      <c r="O791" s="491"/>
      <c r="P791" s="491"/>
      <c r="Q791" s="491"/>
      <c r="R791" s="491"/>
    </row>
    <row r="792" ht="16.5" customHeight="1" spans="1:18">
      <c r="A792" s="523"/>
      <c r="B792" s="523"/>
      <c r="C792" s="491"/>
      <c r="D792" s="491"/>
      <c r="E792" s="491"/>
      <c r="F792" s="491"/>
      <c r="G792" s="491"/>
      <c r="H792" s="491"/>
      <c r="I792" s="491"/>
      <c r="J792" s="491"/>
      <c r="K792" s="491"/>
      <c r="L792" s="491"/>
      <c r="M792" s="491"/>
      <c r="N792" s="491"/>
      <c r="O792" s="491"/>
      <c r="P792" s="491"/>
      <c r="Q792" s="491"/>
      <c r="R792" s="491"/>
    </row>
    <row r="793" ht="16.5" customHeight="1" spans="1:18">
      <c r="A793" s="523"/>
      <c r="B793" s="523"/>
      <c r="C793" s="491"/>
      <c r="D793" s="491"/>
      <c r="E793" s="491"/>
      <c r="F793" s="491"/>
      <c r="G793" s="491"/>
      <c r="H793" s="491"/>
      <c r="I793" s="491"/>
      <c r="J793" s="491"/>
      <c r="K793" s="491"/>
      <c r="L793" s="491"/>
      <c r="M793" s="491"/>
      <c r="N793" s="491"/>
      <c r="O793" s="491"/>
      <c r="P793" s="491"/>
      <c r="Q793" s="491"/>
      <c r="R793" s="491"/>
    </row>
    <row r="794" ht="16.5" customHeight="1" spans="1:18">
      <c r="A794" s="523"/>
      <c r="B794" s="523"/>
      <c r="C794" s="491"/>
      <c r="D794" s="491"/>
      <c r="E794" s="491"/>
      <c r="F794" s="491"/>
      <c r="G794" s="491"/>
      <c r="H794" s="491"/>
      <c r="I794" s="491"/>
      <c r="J794" s="491"/>
      <c r="K794" s="491"/>
      <c r="L794" s="491"/>
      <c r="M794" s="491"/>
      <c r="N794" s="491"/>
      <c r="O794" s="491"/>
      <c r="P794" s="491"/>
      <c r="Q794" s="491"/>
      <c r="R794" s="491"/>
    </row>
    <row r="795" ht="16.5" customHeight="1" spans="1:18">
      <c r="A795" s="523"/>
      <c r="B795" s="523"/>
      <c r="C795" s="491"/>
      <c r="D795" s="491"/>
      <c r="E795" s="491"/>
      <c r="F795" s="491"/>
      <c r="G795" s="491"/>
      <c r="H795" s="491"/>
      <c r="I795" s="491"/>
      <c r="J795" s="491"/>
      <c r="K795" s="491"/>
      <c r="L795" s="491"/>
      <c r="M795" s="491"/>
      <c r="N795" s="491"/>
      <c r="O795" s="491"/>
      <c r="P795" s="491"/>
      <c r="Q795" s="491"/>
      <c r="R795" s="491"/>
    </row>
  </sheetData>
  <sheetProtection algorithmName="SHA-512" hashValue="nAJDSCdwcnGmV9ELxl9Ra25vbHejOwf8cgUdrjOkrYCT2bAIBVXmwggyvMvYBICjAQpHpYAMG9nTgG8C4IDwEA==" saltValue="plxCsNH6Zk0x0hllmIkiJA==" spinCount="100000" sheet="1" objects="1" scenarios="1"/>
  <mergeCells count="4">
    <mergeCell ref="A1:E1"/>
    <mergeCell ref="A2:E2"/>
    <mergeCell ref="A66:E66"/>
    <mergeCell ref="A67:E67"/>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P806"/>
  <sheetViews>
    <sheetView view="pageBreakPreview" zoomScale="80" zoomScaleNormal="100" workbookViewId="0">
      <selection activeCell="O21" sqref="O21"/>
    </sheetView>
  </sheetViews>
  <sheetFormatPr defaultColWidth="14.4454545454545" defaultRowHeight="15" customHeight="1"/>
  <cols>
    <col min="1" max="1" width="55.5545454545455" style="367" customWidth="1"/>
    <col min="2" max="2" width="11.1090909090909" style="367" customWidth="1"/>
    <col min="3" max="3" width="22.8909090909091" style="367" customWidth="1"/>
    <col min="4" max="6" width="25.3363636363636" style="367" customWidth="1"/>
    <col min="7" max="16" width="9.10909090909091" style="367" customWidth="1"/>
    <col min="17" max="16384" width="14.4454545454545" style="367"/>
  </cols>
  <sheetData>
    <row r="1" ht="18" customHeight="1" spans="1:16">
      <c r="A1" s="468" t="s">
        <v>575</v>
      </c>
      <c r="B1" s="468"/>
      <c r="C1" s="468"/>
      <c r="D1" s="468"/>
      <c r="E1" s="468"/>
      <c r="F1" s="468"/>
      <c r="G1" s="370"/>
      <c r="H1" s="370"/>
      <c r="I1" s="370"/>
      <c r="J1" s="370"/>
      <c r="K1" s="370"/>
      <c r="L1" s="370"/>
      <c r="M1" s="370"/>
      <c r="N1" s="370"/>
      <c r="O1" s="370"/>
      <c r="P1" s="370"/>
    </row>
    <row r="2" s="365" customFormat="1" ht="20.7" customHeight="1" spans="1:16">
      <c r="A2" s="371"/>
      <c r="B2" s="371"/>
      <c r="C2" s="372"/>
      <c r="D2" s="371"/>
      <c r="E2" s="371"/>
      <c r="F2" s="373"/>
      <c r="G2" s="374"/>
      <c r="H2" s="374"/>
      <c r="I2" s="374"/>
      <c r="J2" s="374"/>
      <c r="K2" s="374"/>
      <c r="L2" s="374"/>
      <c r="M2" s="374"/>
      <c r="N2" s="374"/>
      <c r="O2" s="374"/>
      <c r="P2" s="374"/>
    </row>
    <row r="3" ht="5.25" customHeight="1" spans="1:16">
      <c r="A3" s="375"/>
      <c r="B3" s="375"/>
      <c r="C3" s="375"/>
      <c r="D3" s="375"/>
      <c r="E3" s="375"/>
      <c r="F3" s="375"/>
      <c r="G3" s="370"/>
      <c r="H3" s="370"/>
      <c r="I3" s="370"/>
      <c r="J3" s="370"/>
      <c r="K3" s="370"/>
      <c r="L3" s="370"/>
      <c r="M3" s="370"/>
      <c r="N3" s="370"/>
      <c r="O3" s="370"/>
      <c r="P3" s="370"/>
    </row>
    <row r="4" ht="55.2" customHeight="1" spans="1:16">
      <c r="A4" s="376" t="s">
        <v>431</v>
      </c>
      <c r="B4" s="377" t="s">
        <v>572</v>
      </c>
      <c r="C4" s="378" t="s">
        <v>154</v>
      </c>
      <c r="D4" s="378" t="s">
        <v>546</v>
      </c>
      <c r="E4" s="378" t="s">
        <v>547</v>
      </c>
      <c r="F4" s="378" t="s">
        <v>548</v>
      </c>
      <c r="G4" s="370"/>
      <c r="H4" s="370"/>
      <c r="I4" s="370"/>
      <c r="J4" s="370"/>
      <c r="K4" s="370"/>
      <c r="L4" s="370"/>
      <c r="M4" s="370"/>
      <c r="N4" s="370"/>
      <c r="O4" s="370"/>
      <c r="P4" s="370"/>
    </row>
    <row r="5" ht="20.4" customHeight="1" spans="1:16">
      <c r="A5" s="380"/>
      <c r="B5" s="381"/>
      <c r="C5" s="382" t="s">
        <v>549</v>
      </c>
      <c r="D5" s="382" t="s">
        <v>549</v>
      </c>
      <c r="E5" s="382" t="s">
        <v>549</v>
      </c>
      <c r="F5" s="382" t="s">
        <v>549</v>
      </c>
      <c r="G5" s="370"/>
      <c r="H5" s="370"/>
      <c r="I5" s="370"/>
      <c r="J5" s="370"/>
      <c r="K5" s="370"/>
      <c r="L5" s="370"/>
      <c r="M5" s="370"/>
      <c r="N5" s="370"/>
      <c r="O5" s="370"/>
      <c r="P5" s="370"/>
    </row>
    <row r="6" ht="2.4" customHeight="1" spans="1:16">
      <c r="A6" s="393"/>
      <c r="B6" s="469"/>
      <c r="C6" s="470"/>
      <c r="D6" s="470"/>
      <c r="E6" s="470"/>
      <c r="F6" s="470"/>
      <c r="G6" s="370"/>
      <c r="H6" s="370"/>
      <c r="I6" s="370"/>
      <c r="J6" s="370"/>
      <c r="K6" s="370"/>
      <c r="L6" s="370"/>
      <c r="M6" s="370"/>
      <c r="N6" s="370"/>
      <c r="O6" s="370"/>
      <c r="P6" s="370"/>
    </row>
    <row r="7" ht="19.2" customHeight="1" spans="1:16">
      <c r="A7" s="388" t="s">
        <v>29</v>
      </c>
      <c r="B7" s="388">
        <v>2022</v>
      </c>
      <c r="C7" s="471">
        <v>275310.194061185</v>
      </c>
      <c r="D7" s="471">
        <v>135639.503870666</v>
      </c>
      <c r="E7" s="471">
        <v>127889.85691159</v>
      </c>
      <c r="F7" s="471">
        <v>11780.8332789294</v>
      </c>
      <c r="G7" s="370"/>
      <c r="H7" s="370"/>
      <c r="I7" s="370"/>
      <c r="J7" s="370"/>
      <c r="K7" s="370"/>
      <c r="L7" s="370"/>
      <c r="M7" s="370"/>
      <c r="N7" s="370"/>
      <c r="O7" s="370"/>
      <c r="P7" s="370"/>
    </row>
    <row r="8" ht="19.2" customHeight="1" spans="1:16">
      <c r="A8" s="393"/>
      <c r="B8" s="472">
        <v>2015</v>
      </c>
      <c r="C8" s="473">
        <v>90182</v>
      </c>
      <c r="D8" s="473">
        <v>68940</v>
      </c>
      <c r="E8" s="473">
        <v>17037</v>
      </c>
      <c r="F8" s="473">
        <v>4205</v>
      </c>
      <c r="G8" s="474"/>
      <c r="H8" s="474"/>
      <c r="I8" s="474"/>
      <c r="J8" s="474"/>
      <c r="K8" s="474"/>
      <c r="L8" s="474"/>
      <c r="M8" s="474"/>
      <c r="N8" s="474"/>
      <c r="O8" s="474"/>
      <c r="P8" s="474"/>
    </row>
    <row r="9" ht="19.2" customHeight="1" spans="1:16">
      <c r="A9" s="393"/>
      <c r="B9" s="445"/>
      <c r="C9" s="473"/>
      <c r="D9" s="473"/>
      <c r="E9" s="473"/>
      <c r="F9" s="473"/>
      <c r="G9" s="474"/>
      <c r="H9" s="474"/>
      <c r="I9" s="474"/>
      <c r="J9" s="474"/>
      <c r="K9" s="474"/>
      <c r="L9" s="474"/>
      <c r="M9" s="474"/>
      <c r="N9" s="474"/>
      <c r="O9" s="474"/>
      <c r="P9" s="474"/>
    </row>
    <row r="10" ht="19.2" customHeight="1" spans="1:16">
      <c r="A10" s="398" t="s">
        <v>111</v>
      </c>
      <c r="B10" s="388">
        <v>2022</v>
      </c>
      <c r="C10" s="449">
        <v>240.58388082</v>
      </c>
      <c r="D10" s="475">
        <v>144.5146720692</v>
      </c>
      <c r="E10" s="475">
        <v>95.3059863874</v>
      </c>
      <c r="F10" s="475">
        <v>0.7632223634</v>
      </c>
      <c r="G10" s="474"/>
      <c r="H10" s="474"/>
      <c r="I10" s="474"/>
      <c r="J10" s="474"/>
      <c r="K10" s="474"/>
      <c r="L10" s="474"/>
      <c r="M10" s="474"/>
      <c r="N10" s="474"/>
      <c r="O10" s="474"/>
      <c r="P10" s="474"/>
    </row>
    <row r="11" ht="19.2" customHeight="1" spans="1:16">
      <c r="A11" s="401"/>
      <c r="B11" s="472">
        <v>2015</v>
      </c>
      <c r="C11" s="476">
        <v>4</v>
      </c>
      <c r="D11" s="476">
        <v>2</v>
      </c>
      <c r="E11" s="476">
        <v>1</v>
      </c>
      <c r="F11" s="2461" t="s">
        <v>377</v>
      </c>
      <c r="G11" s="370"/>
      <c r="H11" s="370"/>
      <c r="I11" s="370"/>
      <c r="J11" s="370"/>
      <c r="K11" s="370"/>
      <c r="L11" s="370"/>
      <c r="M11" s="370"/>
      <c r="N11" s="370"/>
      <c r="O11" s="370"/>
      <c r="P11" s="370"/>
    </row>
    <row r="12" ht="19.2" customHeight="1" spans="1:16">
      <c r="A12" s="401"/>
      <c r="B12" s="445"/>
      <c r="C12" s="476"/>
      <c r="D12" s="476"/>
      <c r="E12" s="476"/>
      <c r="F12" s="476"/>
      <c r="G12" s="370"/>
      <c r="H12" s="370"/>
      <c r="I12" s="370"/>
      <c r="J12" s="370"/>
      <c r="K12" s="370"/>
      <c r="L12" s="370"/>
      <c r="M12" s="370"/>
      <c r="N12" s="370"/>
      <c r="O12" s="370"/>
      <c r="P12" s="370"/>
    </row>
    <row r="13" ht="19.2" customHeight="1" spans="1:16">
      <c r="A13" s="398" t="s">
        <v>112</v>
      </c>
      <c r="B13" s="388">
        <v>2022</v>
      </c>
      <c r="C13" s="449">
        <v>45.8080007112368</v>
      </c>
      <c r="D13" s="449">
        <v>45.8080007112368</v>
      </c>
      <c r="E13" s="2455" t="s">
        <v>377</v>
      </c>
      <c r="F13" s="2462" t="s">
        <v>377</v>
      </c>
      <c r="G13" s="370"/>
      <c r="H13" s="370"/>
      <c r="I13" s="370"/>
      <c r="J13" s="370"/>
      <c r="K13" s="370"/>
      <c r="L13" s="370"/>
      <c r="M13" s="370"/>
      <c r="N13" s="370"/>
      <c r="O13" s="370"/>
      <c r="P13" s="370"/>
    </row>
    <row r="14" ht="19.2" customHeight="1" spans="1:16">
      <c r="A14" s="401"/>
      <c r="B14" s="472">
        <v>2015</v>
      </c>
      <c r="C14" s="476">
        <v>194</v>
      </c>
      <c r="D14" s="446">
        <v>194</v>
      </c>
      <c r="E14" s="2461" t="s">
        <v>377</v>
      </c>
      <c r="F14" s="2454" t="s">
        <v>377</v>
      </c>
      <c r="G14" s="370"/>
      <c r="H14" s="370"/>
      <c r="I14" s="370"/>
      <c r="J14" s="370"/>
      <c r="K14" s="370"/>
      <c r="L14" s="370"/>
      <c r="M14" s="370"/>
      <c r="N14" s="370"/>
      <c r="O14" s="370"/>
      <c r="P14" s="370"/>
    </row>
    <row r="15" ht="19.2" customHeight="1" spans="1:16">
      <c r="A15" s="401"/>
      <c r="B15" s="445"/>
      <c r="C15" s="476"/>
      <c r="D15" s="476"/>
      <c r="E15" s="476"/>
      <c r="F15" s="476"/>
      <c r="G15" s="370"/>
      <c r="H15" s="370"/>
      <c r="I15" s="370"/>
      <c r="J15" s="370"/>
      <c r="K15" s="370"/>
      <c r="L15" s="370"/>
      <c r="M15" s="370"/>
      <c r="N15" s="370"/>
      <c r="O15" s="370"/>
      <c r="P15" s="370"/>
    </row>
    <row r="16" ht="19.2" customHeight="1" spans="1:16">
      <c r="A16" s="398" t="s">
        <v>113</v>
      </c>
      <c r="B16" s="388">
        <v>2022</v>
      </c>
      <c r="C16" s="449">
        <v>43494.0980157472</v>
      </c>
      <c r="D16" s="449">
        <v>31451.9681819147</v>
      </c>
      <c r="E16" s="449">
        <v>8952.26753735142</v>
      </c>
      <c r="F16" s="449">
        <v>3089.86229648114</v>
      </c>
      <c r="G16" s="370"/>
      <c r="H16" s="370"/>
      <c r="I16" s="370"/>
      <c r="J16" s="370"/>
      <c r="K16" s="370"/>
      <c r="L16" s="370"/>
      <c r="M16" s="370"/>
      <c r="N16" s="370"/>
      <c r="O16" s="370"/>
      <c r="P16" s="370"/>
    </row>
    <row r="17" ht="19.2" customHeight="1" spans="1:16">
      <c r="A17" s="401"/>
      <c r="B17" s="472">
        <v>2015</v>
      </c>
      <c r="C17" s="476">
        <v>91.8</v>
      </c>
      <c r="D17" s="476">
        <v>42967</v>
      </c>
      <c r="E17" s="476">
        <v>4091</v>
      </c>
      <c r="F17" s="476">
        <v>1</v>
      </c>
      <c r="G17" s="370"/>
      <c r="H17" s="370"/>
      <c r="I17" s="370"/>
      <c r="J17" s="370"/>
      <c r="K17" s="370"/>
      <c r="L17" s="370"/>
      <c r="M17" s="370"/>
      <c r="N17" s="370"/>
      <c r="O17" s="370"/>
      <c r="P17" s="370"/>
    </row>
    <row r="18" ht="19.2" customHeight="1" spans="1:16">
      <c r="A18" s="401"/>
      <c r="B18" s="445"/>
      <c r="C18" s="476"/>
      <c r="D18" s="476"/>
      <c r="E18" s="476"/>
      <c r="F18" s="476"/>
      <c r="G18" s="370"/>
      <c r="H18" s="370"/>
      <c r="I18" s="370"/>
      <c r="J18" s="370"/>
      <c r="K18" s="370"/>
      <c r="L18" s="370"/>
      <c r="M18" s="370"/>
      <c r="N18" s="370"/>
      <c r="O18" s="370"/>
      <c r="P18" s="370"/>
    </row>
    <row r="19" ht="19.2" customHeight="1" spans="1:16">
      <c r="A19" s="398" t="s">
        <v>114</v>
      </c>
      <c r="B19" s="388">
        <v>2022</v>
      </c>
      <c r="C19" s="449">
        <v>235.8313681295</v>
      </c>
      <c r="D19" s="475">
        <v>174.60280006124</v>
      </c>
      <c r="E19" s="475">
        <v>32.53569068882</v>
      </c>
      <c r="F19" s="475">
        <v>28.69287737944</v>
      </c>
      <c r="G19" s="370"/>
      <c r="H19" s="370"/>
      <c r="I19" s="370"/>
      <c r="J19" s="370"/>
      <c r="K19" s="370"/>
      <c r="L19" s="370"/>
      <c r="M19" s="370"/>
      <c r="N19" s="370"/>
      <c r="O19" s="370"/>
      <c r="P19" s="370"/>
    </row>
    <row r="20" ht="19.2" customHeight="1" spans="1:16">
      <c r="A20" s="401"/>
      <c r="B20" s="472">
        <v>2015</v>
      </c>
      <c r="C20" s="476">
        <v>58</v>
      </c>
      <c r="D20" s="476">
        <v>58</v>
      </c>
      <c r="E20" s="477">
        <v>0</v>
      </c>
      <c r="F20" s="477">
        <v>0</v>
      </c>
      <c r="G20" s="370"/>
      <c r="H20" s="370"/>
      <c r="I20" s="370"/>
      <c r="J20" s="370"/>
      <c r="K20" s="370"/>
      <c r="L20" s="370"/>
      <c r="M20" s="370"/>
      <c r="N20" s="370"/>
      <c r="O20" s="370"/>
      <c r="P20" s="370"/>
    </row>
    <row r="21" ht="19.2" customHeight="1" spans="1:16">
      <c r="A21" s="401"/>
      <c r="B21" s="445"/>
      <c r="C21" s="476"/>
      <c r="D21" s="476"/>
      <c r="E21" s="476"/>
      <c r="F21" s="476"/>
      <c r="G21" s="370"/>
      <c r="H21" s="370"/>
      <c r="I21" s="370"/>
      <c r="J21" s="370"/>
      <c r="K21" s="370"/>
      <c r="L21" s="370"/>
      <c r="M21" s="370"/>
      <c r="N21" s="370"/>
      <c r="O21" s="370"/>
      <c r="P21" s="370"/>
    </row>
    <row r="22" ht="19.2" customHeight="1" spans="1:16">
      <c r="A22" s="398" t="s">
        <v>116</v>
      </c>
      <c r="B22" s="388">
        <v>2022</v>
      </c>
      <c r="C22" s="449">
        <v>231293.872795777</v>
      </c>
      <c r="D22" s="449">
        <v>103822.610215909</v>
      </c>
      <c r="E22" s="449">
        <v>118809.744242476</v>
      </c>
      <c r="F22" s="449">
        <v>8661.51488270539</v>
      </c>
      <c r="G22" s="370"/>
      <c r="H22" s="370"/>
      <c r="I22" s="370"/>
      <c r="J22" s="370"/>
      <c r="K22" s="370"/>
      <c r="L22" s="370"/>
      <c r="M22" s="370"/>
      <c r="N22" s="370"/>
      <c r="O22" s="370"/>
      <c r="P22" s="370"/>
    </row>
    <row r="23" ht="19.2" customHeight="1" spans="1:16">
      <c r="A23" s="401"/>
      <c r="B23" s="472">
        <v>2015</v>
      </c>
      <c r="C23" s="446">
        <v>42867</v>
      </c>
      <c r="D23" s="446">
        <v>25719</v>
      </c>
      <c r="E23" s="446">
        <v>12944</v>
      </c>
      <c r="F23" s="446">
        <v>4204</v>
      </c>
      <c r="G23" s="370"/>
      <c r="H23" s="370"/>
      <c r="I23" s="370"/>
      <c r="J23" s="370"/>
      <c r="K23" s="370"/>
      <c r="L23" s="370"/>
      <c r="M23" s="370"/>
      <c r="N23" s="370"/>
      <c r="O23" s="370"/>
      <c r="P23" s="370"/>
    </row>
    <row r="24" ht="19.2" customHeight="1" spans="1:16">
      <c r="A24" s="401"/>
      <c r="B24" s="445"/>
      <c r="C24" s="476"/>
      <c r="D24" s="476"/>
      <c r="E24" s="476"/>
      <c r="F24" s="476"/>
      <c r="G24" s="370"/>
      <c r="H24" s="370"/>
      <c r="I24" s="370"/>
      <c r="J24" s="370"/>
      <c r="K24" s="370"/>
      <c r="L24" s="370"/>
      <c r="M24" s="370"/>
      <c r="N24" s="370"/>
      <c r="O24" s="370"/>
      <c r="P24" s="370"/>
    </row>
    <row r="25" ht="19.2" customHeight="1" spans="1:16">
      <c r="A25" s="407" t="s">
        <v>460</v>
      </c>
      <c r="B25" s="388">
        <v>2022</v>
      </c>
      <c r="C25" s="449">
        <v>1255.0725997165</v>
      </c>
      <c r="D25" s="479">
        <v>1208.71840585784</v>
      </c>
      <c r="E25" s="475">
        <v>26.449239731665</v>
      </c>
      <c r="F25" s="475">
        <v>19.904954127</v>
      </c>
      <c r="G25" s="370"/>
      <c r="H25" s="370"/>
      <c r="I25" s="370"/>
      <c r="J25" s="370"/>
      <c r="K25" s="370"/>
      <c r="L25" s="370"/>
      <c r="M25" s="370"/>
      <c r="N25" s="370"/>
      <c r="O25" s="370"/>
      <c r="P25" s="370"/>
    </row>
    <row r="26" ht="19.2" customHeight="1" spans="1:16">
      <c r="A26" s="408"/>
      <c r="B26" s="472">
        <v>2015</v>
      </c>
      <c r="C26" s="476">
        <v>7</v>
      </c>
      <c r="D26" s="476">
        <v>6</v>
      </c>
      <c r="E26" s="476">
        <v>1</v>
      </c>
      <c r="F26" s="2461" t="s">
        <v>377</v>
      </c>
      <c r="G26" s="370"/>
      <c r="H26" s="370"/>
      <c r="I26" s="370"/>
      <c r="J26" s="370"/>
      <c r="K26" s="370"/>
      <c r="L26" s="370"/>
      <c r="M26" s="370"/>
      <c r="N26" s="370"/>
      <c r="O26" s="370"/>
      <c r="P26" s="370"/>
    </row>
    <row r="27" ht="19.2" customHeight="1" spans="1:16">
      <c r="A27" s="408"/>
      <c r="B27" s="445"/>
      <c r="C27" s="476"/>
      <c r="D27" s="476"/>
      <c r="E27" s="476"/>
      <c r="F27" s="476"/>
      <c r="G27" s="370"/>
      <c r="H27" s="370"/>
      <c r="I27" s="370"/>
      <c r="J27" s="370"/>
      <c r="K27" s="370"/>
      <c r="L27" s="370"/>
      <c r="M27" s="370"/>
      <c r="N27" s="370"/>
      <c r="O27" s="370"/>
      <c r="P27" s="370"/>
    </row>
    <row r="28" ht="19.2" customHeight="1" spans="1:16">
      <c r="A28" s="407" t="s">
        <v>437</v>
      </c>
      <c r="B28" s="388">
        <v>2022</v>
      </c>
      <c r="C28" s="449">
        <v>147690.54137036</v>
      </c>
      <c r="D28" s="449">
        <v>70645.4379205188</v>
      </c>
      <c r="E28" s="449">
        <v>73552.5465984796</v>
      </c>
      <c r="F28" s="449">
        <v>3492.5568513614</v>
      </c>
      <c r="G28" s="370"/>
      <c r="H28" s="370"/>
      <c r="I28" s="370"/>
      <c r="J28" s="370"/>
      <c r="K28" s="370"/>
      <c r="L28" s="370"/>
      <c r="M28" s="370"/>
      <c r="N28" s="370"/>
      <c r="O28" s="370"/>
      <c r="P28" s="370"/>
    </row>
    <row r="29" ht="19.2" customHeight="1" spans="1:16">
      <c r="A29" s="408"/>
      <c r="B29" s="472">
        <v>2015</v>
      </c>
      <c r="C29" s="476">
        <v>37188</v>
      </c>
      <c r="D29" s="476">
        <v>24111</v>
      </c>
      <c r="E29" s="476">
        <v>9417</v>
      </c>
      <c r="F29" s="476">
        <v>3660</v>
      </c>
      <c r="G29" s="370"/>
      <c r="H29" s="370"/>
      <c r="I29" s="370"/>
      <c r="J29" s="370"/>
      <c r="K29" s="370"/>
      <c r="L29" s="370"/>
      <c r="M29" s="370"/>
      <c r="N29" s="370"/>
      <c r="O29" s="370"/>
      <c r="P29" s="370"/>
    </row>
    <row r="30" ht="19.2" customHeight="1" spans="1:16">
      <c r="A30" s="408"/>
      <c r="B30" s="445"/>
      <c r="C30" s="476"/>
      <c r="D30" s="476"/>
      <c r="E30" s="476"/>
      <c r="F30" s="476"/>
      <c r="G30" s="370"/>
      <c r="H30" s="370"/>
      <c r="I30" s="370"/>
      <c r="J30" s="370"/>
      <c r="K30" s="370"/>
      <c r="L30" s="370"/>
      <c r="M30" s="370"/>
      <c r="N30" s="370"/>
      <c r="O30" s="370"/>
      <c r="P30" s="370"/>
    </row>
    <row r="31" ht="19.2" customHeight="1" spans="1:16">
      <c r="A31" s="409" t="s">
        <v>439</v>
      </c>
      <c r="B31" s="388">
        <v>2022</v>
      </c>
      <c r="C31" s="444">
        <v>3086.1617788996</v>
      </c>
      <c r="D31" s="449">
        <v>1141.31148312931</v>
      </c>
      <c r="E31" s="449">
        <v>1905.28514286976</v>
      </c>
      <c r="F31" s="449">
        <v>39.5651529005167</v>
      </c>
      <c r="G31" s="370"/>
      <c r="H31" s="370"/>
      <c r="I31" s="370"/>
      <c r="J31" s="370"/>
      <c r="K31" s="370"/>
      <c r="L31" s="370"/>
      <c r="M31" s="370"/>
      <c r="N31" s="370"/>
      <c r="O31" s="370"/>
      <c r="P31" s="370"/>
    </row>
    <row r="32" ht="19.2" customHeight="1" spans="1:16">
      <c r="A32" s="410"/>
      <c r="B32" s="472">
        <v>2015</v>
      </c>
      <c r="C32" s="476">
        <v>106</v>
      </c>
      <c r="D32" s="476">
        <v>33</v>
      </c>
      <c r="E32" s="476">
        <v>63</v>
      </c>
      <c r="F32" s="476">
        <v>10</v>
      </c>
      <c r="G32" s="370"/>
      <c r="H32" s="370"/>
      <c r="I32" s="370"/>
      <c r="J32" s="370"/>
      <c r="K32" s="370"/>
      <c r="L32" s="370"/>
      <c r="M32" s="370"/>
      <c r="N32" s="370"/>
      <c r="O32" s="370"/>
      <c r="P32" s="370"/>
    </row>
    <row r="33" ht="19.2" customHeight="1" spans="1:16">
      <c r="A33" s="410"/>
      <c r="B33" s="445"/>
      <c r="C33" s="476"/>
      <c r="D33" s="476"/>
      <c r="E33" s="476"/>
      <c r="F33" s="476"/>
      <c r="G33" s="370"/>
      <c r="H33" s="370"/>
      <c r="I33" s="370"/>
      <c r="J33" s="370"/>
      <c r="K33" s="370"/>
      <c r="L33" s="370"/>
      <c r="M33" s="370"/>
      <c r="N33" s="370"/>
      <c r="O33" s="370"/>
      <c r="P33" s="370"/>
    </row>
    <row r="34" ht="19.2" customHeight="1" spans="1:16">
      <c r="A34" s="412" t="s">
        <v>440</v>
      </c>
      <c r="B34" s="388">
        <v>2022</v>
      </c>
      <c r="C34" s="449">
        <v>2783.00371029512</v>
      </c>
      <c r="D34" s="475">
        <v>631.605733644463</v>
      </c>
      <c r="E34" s="480">
        <v>2010.09963675381</v>
      </c>
      <c r="F34" s="475">
        <v>141.298339896844</v>
      </c>
      <c r="G34" s="370"/>
      <c r="H34" s="370"/>
      <c r="I34" s="370"/>
      <c r="J34" s="370"/>
      <c r="K34" s="370"/>
      <c r="L34" s="370"/>
      <c r="M34" s="370"/>
      <c r="N34" s="370"/>
      <c r="O34" s="370"/>
      <c r="P34" s="370"/>
    </row>
    <row r="35" ht="19.2" customHeight="1" spans="1:16">
      <c r="A35" s="413"/>
      <c r="B35" s="472">
        <v>2015</v>
      </c>
      <c r="C35" s="476">
        <v>915</v>
      </c>
      <c r="D35" s="476">
        <v>245</v>
      </c>
      <c r="E35" s="476">
        <v>492</v>
      </c>
      <c r="F35" s="476">
        <v>178</v>
      </c>
      <c r="G35" s="370"/>
      <c r="H35" s="370"/>
      <c r="I35" s="370"/>
      <c r="J35" s="370"/>
      <c r="K35" s="370"/>
      <c r="L35" s="370"/>
      <c r="M35" s="370"/>
      <c r="N35" s="370"/>
      <c r="O35" s="370"/>
      <c r="P35" s="370"/>
    </row>
    <row r="36" ht="19.2" customHeight="1" spans="1:16">
      <c r="A36" s="413"/>
      <c r="B36" s="445"/>
      <c r="C36" s="476"/>
      <c r="D36" s="476"/>
      <c r="E36" s="476"/>
      <c r="F36" s="476"/>
      <c r="G36" s="370"/>
      <c r="H36" s="370"/>
      <c r="I36" s="370"/>
      <c r="J36" s="370"/>
      <c r="K36" s="370"/>
      <c r="L36" s="370"/>
      <c r="M36" s="370"/>
      <c r="N36" s="370"/>
      <c r="O36" s="370"/>
      <c r="P36" s="370"/>
    </row>
    <row r="37" ht="19.2" customHeight="1" spans="1:16">
      <c r="A37" s="412" t="s">
        <v>441</v>
      </c>
      <c r="B37" s="388">
        <v>2022</v>
      </c>
      <c r="C37" s="449">
        <v>1560.64911772</v>
      </c>
      <c r="D37" s="449">
        <v>116.6359392412</v>
      </c>
      <c r="E37" s="449">
        <v>1424.0421833346</v>
      </c>
      <c r="F37" s="449">
        <v>19.9709951442</v>
      </c>
      <c r="G37" s="370"/>
      <c r="H37" s="370"/>
      <c r="I37" s="370"/>
      <c r="J37" s="370"/>
      <c r="K37" s="370"/>
      <c r="L37" s="370"/>
      <c r="M37" s="370"/>
      <c r="N37" s="370"/>
      <c r="O37" s="370"/>
      <c r="P37" s="370"/>
    </row>
    <row r="38" ht="19.2" customHeight="1" spans="1:16">
      <c r="A38" s="413"/>
      <c r="B38" s="472">
        <v>2015</v>
      </c>
      <c r="C38" s="476">
        <v>63</v>
      </c>
      <c r="D38" s="476">
        <v>24</v>
      </c>
      <c r="E38" s="476">
        <v>39</v>
      </c>
      <c r="F38" s="481">
        <v>0</v>
      </c>
      <c r="G38" s="370"/>
      <c r="H38" s="370"/>
      <c r="I38" s="370"/>
      <c r="J38" s="370"/>
      <c r="K38" s="370"/>
      <c r="L38" s="370"/>
      <c r="M38" s="370"/>
      <c r="N38" s="370"/>
      <c r="O38" s="370"/>
      <c r="P38" s="370"/>
    </row>
    <row r="39" ht="19.2" customHeight="1" spans="1:16">
      <c r="A39" s="414"/>
      <c r="B39" s="445"/>
      <c r="C39" s="476"/>
      <c r="D39" s="476"/>
      <c r="E39" s="476"/>
      <c r="F39" s="476"/>
      <c r="G39" s="370"/>
      <c r="H39" s="370"/>
      <c r="I39" s="370"/>
      <c r="J39" s="370"/>
      <c r="K39" s="370"/>
      <c r="L39" s="370"/>
      <c r="M39" s="370"/>
      <c r="N39" s="370"/>
      <c r="O39" s="370"/>
      <c r="P39" s="370"/>
    </row>
    <row r="40" ht="19.2" customHeight="1" spans="1:16">
      <c r="A40" s="416" t="s">
        <v>442</v>
      </c>
      <c r="B40" s="388">
        <v>2022</v>
      </c>
      <c r="C40" s="444">
        <v>5855.56743379794</v>
      </c>
      <c r="D40" s="444">
        <v>3212.31518820594</v>
      </c>
      <c r="E40" s="444">
        <v>2635.6356151675</v>
      </c>
      <c r="F40" s="444">
        <v>7.6166304245</v>
      </c>
      <c r="G40" s="370"/>
      <c r="H40" s="370"/>
      <c r="I40" s="370"/>
      <c r="J40" s="370"/>
      <c r="K40" s="370"/>
      <c r="L40" s="370"/>
      <c r="M40" s="370"/>
      <c r="N40" s="370"/>
      <c r="O40" s="370"/>
      <c r="P40" s="370"/>
    </row>
    <row r="41" ht="19.2" customHeight="1" spans="1:16">
      <c r="A41" s="417"/>
      <c r="B41" s="472">
        <v>2015</v>
      </c>
      <c r="C41" s="482">
        <v>810</v>
      </c>
      <c r="D41" s="482">
        <v>106</v>
      </c>
      <c r="E41" s="482">
        <v>688</v>
      </c>
      <c r="F41" s="482">
        <v>16</v>
      </c>
      <c r="G41" s="370"/>
      <c r="H41" s="370"/>
      <c r="I41" s="370"/>
      <c r="J41" s="370"/>
      <c r="K41" s="370"/>
      <c r="L41" s="370"/>
      <c r="M41" s="370"/>
      <c r="N41" s="370"/>
      <c r="O41" s="370"/>
      <c r="P41" s="370"/>
    </row>
    <row r="42" ht="19.2" customHeight="1" spans="1:16">
      <c r="A42" s="418"/>
      <c r="B42" s="445"/>
      <c r="C42" s="483"/>
      <c r="D42" s="483"/>
      <c r="E42" s="483"/>
      <c r="F42" s="483"/>
      <c r="G42" s="370"/>
      <c r="H42" s="370"/>
      <c r="I42" s="370"/>
      <c r="J42" s="370"/>
      <c r="K42" s="370"/>
      <c r="L42" s="370"/>
      <c r="M42" s="370"/>
      <c r="N42" s="370"/>
      <c r="O42" s="370"/>
      <c r="P42" s="370"/>
    </row>
    <row r="43" ht="19.2" customHeight="1" spans="1:16">
      <c r="A43" s="419" t="s">
        <v>443</v>
      </c>
      <c r="B43" s="388">
        <v>2022</v>
      </c>
      <c r="C43" s="449">
        <v>65508.16348291</v>
      </c>
      <c r="D43" s="449">
        <v>25632.2285083015</v>
      </c>
      <c r="E43" s="449">
        <v>35049.9537080165</v>
      </c>
      <c r="F43" s="449">
        <v>4825.981266592</v>
      </c>
      <c r="G43" s="370"/>
      <c r="H43" s="370"/>
      <c r="I43" s="370"/>
      <c r="J43" s="370"/>
      <c r="K43" s="370"/>
      <c r="L43" s="370"/>
      <c r="M43" s="370"/>
      <c r="N43" s="370"/>
      <c r="O43" s="370"/>
      <c r="P43" s="370"/>
    </row>
    <row r="44" ht="19.2" customHeight="1" spans="1:16">
      <c r="A44" s="420"/>
      <c r="B44" s="472">
        <v>2015</v>
      </c>
      <c r="C44" s="446">
        <v>1765</v>
      </c>
      <c r="D44" s="446">
        <v>667</v>
      </c>
      <c r="E44" s="446">
        <v>901</v>
      </c>
      <c r="F44" s="446">
        <v>197</v>
      </c>
      <c r="G44" s="370"/>
      <c r="H44" s="370"/>
      <c r="I44" s="370"/>
      <c r="J44" s="370"/>
      <c r="K44" s="370"/>
      <c r="L44" s="370"/>
      <c r="M44" s="370"/>
      <c r="N44" s="370"/>
      <c r="O44" s="370"/>
      <c r="P44" s="370"/>
    </row>
    <row r="45" ht="19.2" customHeight="1" spans="1:16">
      <c r="A45" s="420"/>
      <c r="B45" s="445"/>
      <c r="C45" s="446"/>
      <c r="D45" s="446"/>
      <c r="E45" s="446"/>
      <c r="F45" s="446"/>
      <c r="G45" s="370"/>
      <c r="H45" s="370"/>
      <c r="I45" s="370"/>
      <c r="J45" s="370"/>
      <c r="K45" s="370"/>
      <c r="L45" s="370"/>
      <c r="M45" s="370"/>
      <c r="N45" s="370"/>
      <c r="O45" s="370"/>
      <c r="P45" s="370"/>
    </row>
    <row r="46" ht="19.2" customHeight="1" spans="1:16">
      <c r="A46" s="416" t="s">
        <v>444</v>
      </c>
      <c r="B46" s="388">
        <v>2022</v>
      </c>
      <c r="C46" s="449">
        <v>35.6795610961228</v>
      </c>
      <c r="D46" s="449">
        <v>17.9124380317102</v>
      </c>
      <c r="E46" s="449">
        <v>16.9197936527765</v>
      </c>
      <c r="F46" s="451">
        <v>0.847329411636191</v>
      </c>
      <c r="G46" s="370"/>
      <c r="H46" s="370"/>
      <c r="I46" s="370"/>
      <c r="J46" s="370"/>
      <c r="K46" s="370"/>
      <c r="L46" s="370"/>
      <c r="M46" s="370"/>
      <c r="N46" s="370"/>
      <c r="O46" s="370"/>
      <c r="P46" s="370"/>
    </row>
    <row r="47" ht="19.2" customHeight="1" spans="1:16">
      <c r="A47" s="417"/>
      <c r="B47" s="472">
        <v>2015</v>
      </c>
      <c r="C47" s="446">
        <v>9</v>
      </c>
      <c r="D47" s="446">
        <v>4</v>
      </c>
      <c r="E47" s="446">
        <v>5</v>
      </c>
      <c r="F47" s="450">
        <v>0</v>
      </c>
      <c r="G47" s="370"/>
      <c r="H47" s="370"/>
      <c r="I47" s="370"/>
      <c r="J47" s="370"/>
      <c r="K47" s="370"/>
      <c r="L47" s="370"/>
      <c r="M47" s="370"/>
      <c r="N47" s="370"/>
      <c r="O47" s="370"/>
      <c r="P47" s="370"/>
    </row>
    <row r="48" ht="19.2" customHeight="1" spans="1:16">
      <c r="A48" s="417"/>
      <c r="B48" s="445"/>
      <c r="C48" s="446"/>
      <c r="D48" s="446"/>
      <c r="E48" s="446"/>
      <c r="F48" s="446"/>
      <c r="G48" s="370"/>
      <c r="H48" s="370"/>
      <c r="I48" s="370"/>
      <c r="J48" s="370"/>
      <c r="K48" s="370"/>
      <c r="L48" s="370"/>
      <c r="M48" s="370"/>
      <c r="N48" s="370"/>
      <c r="O48" s="370"/>
      <c r="P48" s="370"/>
    </row>
    <row r="49" ht="19.2" customHeight="1" spans="1:16">
      <c r="A49" s="416" t="s">
        <v>445</v>
      </c>
      <c r="B49" s="388">
        <v>2022</v>
      </c>
      <c r="C49" s="449">
        <v>138.93864678</v>
      </c>
      <c r="D49" s="449">
        <v>75.8014605161</v>
      </c>
      <c r="E49" s="449">
        <v>59.6689409455</v>
      </c>
      <c r="F49" s="449">
        <v>3.4682453184</v>
      </c>
      <c r="G49" s="370"/>
      <c r="H49" s="370"/>
      <c r="I49" s="370"/>
      <c r="J49" s="370"/>
      <c r="K49" s="370"/>
      <c r="L49" s="370"/>
      <c r="M49" s="370"/>
      <c r="N49" s="370"/>
      <c r="O49" s="370"/>
      <c r="P49" s="370"/>
    </row>
    <row r="50" ht="19.2" customHeight="1" spans="1:16">
      <c r="A50" s="417"/>
      <c r="B50" s="472">
        <v>2015</v>
      </c>
      <c r="C50" s="446">
        <v>123</v>
      </c>
      <c r="D50" s="446">
        <v>68</v>
      </c>
      <c r="E50" s="446">
        <v>41</v>
      </c>
      <c r="F50" s="446">
        <v>14</v>
      </c>
      <c r="G50" s="370"/>
      <c r="H50" s="370"/>
      <c r="I50" s="370"/>
      <c r="J50" s="370"/>
      <c r="K50" s="370"/>
      <c r="L50" s="370"/>
      <c r="M50" s="370"/>
      <c r="N50" s="370"/>
      <c r="O50" s="370"/>
      <c r="P50" s="370"/>
    </row>
    <row r="51" ht="19.2" customHeight="1" spans="1:16">
      <c r="A51" s="417"/>
      <c r="B51" s="445"/>
      <c r="C51" s="446"/>
      <c r="D51" s="446"/>
      <c r="E51" s="446"/>
      <c r="F51" s="446"/>
      <c r="G51" s="370"/>
      <c r="H51" s="370"/>
      <c r="I51" s="370"/>
      <c r="J51" s="370"/>
      <c r="K51" s="370"/>
      <c r="L51" s="370"/>
      <c r="M51" s="370"/>
      <c r="N51" s="370"/>
      <c r="O51" s="370"/>
      <c r="P51" s="370"/>
    </row>
    <row r="52" ht="19.2" customHeight="1" spans="1:16">
      <c r="A52" s="416" t="s">
        <v>446</v>
      </c>
      <c r="B52" s="388">
        <v>2022</v>
      </c>
      <c r="C52" s="449">
        <v>1584.44538085003</v>
      </c>
      <c r="D52" s="449">
        <v>697.899581311327</v>
      </c>
      <c r="E52" s="449">
        <v>812.048940530807</v>
      </c>
      <c r="F52" s="449">
        <v>74.4968590078987</v>
      </c>
      <c r="G52" s="370"/>
      <c r="H52" s="370"/>
      <c r="I52" s="370"/>
      <c r="J52" s="370"/>
      <c r="K52" s="370"/>
      <c r="L52" s="370"/>
      <c r="M52" s="370"/>
      <c r="N52" s="370"/>
      <c r="O52" s="370"/>
      <c r="P52" s="370"/>
    </row>
    <row r="53" ht="19.2" customHeight="1" spans="1:16">
      <c r="A53" s="417"/>
      <c r="B53" s="472">
        <v>2015</v>
      </c>
      <c r="C53" s="446">
        <v>1556</v>
      </c>
      <c r="D53" s="446">
        <v>446</v>
      </c>
      <c r="E53" s="446">
        <v>983</v>
      </c>
      <c r="F53" s="446">
        <v>126</v>
      </c>
      <c r="G53" s="370"/>
      <c r="H53" s="370"/>
      <c r="I53" s="370"/>
      <c r="J53" s="370"/>
      <c r="K53" s="370"/>
      <c r="L53" s="370"/>
      <c r="M53" s="370"/>
      <c r="N53" s="370"/>
      <c r="O53" s="370"/>
      <c r="P53" s="370"/>
    </row>
    <row r="54" ht="19.2" customHeight="1" spans="1:16">
      <c r="A54" s="417"/>
      <c r="B54" s="445"/>
      <c r="C54" s="446"/>
      <c r="D54" s="446"/>
      <c r="E54" s="446"/>
      <c r="F54" s="446"/>
      <c r="G54" s="370"/>
      <c r="H54" s="370"/>
      <c r="I54" s="370"/>
      <c r="J54" s="370"/>
      <c r="K54" s="370"/>
      <c r="L54" s="370"/>
      <c r="M54" s="370"/>
      <c r="N54" s="370"/>
      <c r="O54" s="370"/>
      <c r="P54" s="370"/>
    </row>
    <row r="55" ht="19.2" customHeight="1" spans="1:16">
      <c r="A55" s="416" t="s">
        <v>447</v>
      </c>
      <c r="B55" s="388">
        <v>2022</v>
      </c>
      <c r="C55" s="449">
        <v>597.071593954</v>
      </c>
      <c r="D55" s="449">
        <v>246.2964240026</v>
      </c>
      <c r="E55" s="449">
        <v>348.7268494534</v>
      </c>
      <c r="F55" s="449">
        <v>2.048320498</v>
      </c>
      <c r="G55" s="370"/>
      <c r="H55" s="370"/>
      <c r="I55" s="370"/>
      <c r="J55" s="370"/>
      <c r="K55" s="370"/>
      <c r="L55" s="370"/>
      <c r="M55" s="370"/>
      <c r="N55" s="370"/>
      <c r="O55" s="370"/>
      <c r="P55" s="370"/>
    </row>
    <row r="56" ht="19.2" customHeight="1" spans="1:16">
      <c r="A56" s="417"/>
      <c r="B56" s="472">
        <v>2015</v>
      </c>
      <c r="C56" s="446">
        <v>144</v>
      </c>
      <c r="D56" s="446">
        <v>2</v>
      </c>
      <c r="E56" s="446">
        <v>142</v>
      </c>
      <c r="F56" s="452">
        <v>0</v>
      </c>
      <c r="G56" s="370"/>
      <c r="H56" s="370"/>
      <c r="I56" s="370"/>
      <c r="J56" s="370"/>
      <c r="K56" s="370"/>
      <c r="L56" s="370"/>
      <c r="M56" s="370"/>
      <c r="N56" s="370"/>
      <c r="O56" s="370"/>
      <c r="P56" s="370"/>
    </row>
    <row r="57" ht="19.2" customHeight="1" spans="1:16">
      <c r="A57" s="417"/>
      <c r="B57" s="445"/>
      <c r="C57" s="446"/>
      <c r="D57" s="446"/>
      <c r="E57" s="446"/>
      <c r="F57" s="446"/>
      <c r="G57" s="370"/>
      <c r="H57" s="370"/>
      <c r="I57" s="370"/>
      <c r="J57" s="370"/>
      <c r="K57" s="370"/>
      <c r="L57" s="370"/>
      <c r="M57" s="370"/>
      <c r="N57" s="370"/>
      <c r="O57" s="370"/>
      <c r="P57" s="370"/>
    </row>
    <row r="58" ht="19.2" customHeight="1" spans="1:16">
      <c r="A58" s="416" t="s">
        <v>448</v>
      </c>
      <c r="B58" s="388">
        <v>2022</v>
      </c>
      <c r="C58" s="449">
        <v>261.0543576536</v>
      </c>
      <c r="D58" s="449">
        <v>92.148048664</v>
      </c>
      <c r="E58" s="449">
        <v>162.8169666436</v>
      </c>
      <c r="F58" s="449">
        <v>6.089342346</v>
      </c>
      <c r="G58" s="370"/>
      <c r="H58" s="370"/>
      <c r="I58" s="370"/>
      <c r="J58" s="370"/>
      <c r="K58" s="370"/>
      <c r="L58" s="370"/>
      <c r="M58" s="370"/>
      <c r="N58" s="370"/>
      <c r="O58" s="370"/>
      <c r="P58" s="370"/>
    </row>
    <row r="59" ht="19.2" customHeight="1" spans="1:16">
      <c r="A59" s="417"/>
      <c r="B59" s="472">
        <v>2015</v>
      </c>
      <c r="C59" s="446">
        <v>2</v>
      </c>
      <c r="D59" s="450">
        <v>0</v>
      </c>
      <c r="E59" s="446">
        <v>1</v>
      </c>
      <c r="F59" s="450">
        <v>0</v>
      </c>
      <c r="G59" s="370"/>
      <c r="H59" s="370"/>
      <c r="I59" s="370"/>
      <c r="J59" s="370"/>
      <c r="K59" s="370"/>
      <c r="L59" s="370"/>
      <c r="M59" s="370"/>
      <c r="N59" s="370"/>
      <c r="O59" s="370"/>
      <c r="P59" s="370"/>
    </row>
    <row r="60" ht="19.2" customHeight="1" spans="1:16">
      <c r="A60" s="417"/>
      <c r="B60" s="445"/>
      <c r="C60" s="446"/>
      <c r="D60" s="446"/>
      <c r="E60" s="446"/>
      <c r="F60" s="446"/>
      <c r="G60" s="370"/>
      <c r="H60" s="370"/>
      <c r="I60" s="370"/>
      <c r="J60" s="370"/>
      <c r="K60" s="370"/>
      <c r="L60" s="370"/>
      <c r="M60" s="370"/>
      <c r="N60" s="370"/>
      <c r="O60" s="370"/>
      <c r="P60" s="370"/>
    </row>
    <row r="61" ht="19.2" customHeight="1" spans="1:16">
      <c r="A61" s="416" t="s">
        <v>449</v>
      </c>
      <c r="B61" s="388">
        <v>2022</v>
      </c>
      <c r="C61" s="449">
        <v>862.485650004162</v>
      </c>
      <c r="D61" s="449">
        <v>78.997206464137</v>
      </c>
      <c r="E61" s="449">
        <v>758.263486524444</v>
      </c>
      <c r="F61" s="449">
        <v>25.2215023291855</v>
      </c>
      <c r="G61" s="370"/>
      <c r="H61" s="370"/>
      <c r="I61" s="370"/>
      <c r="J61" s="370"/>
      <c r="K61" s="370"/>
      <c r="L61" s="370"/>
      <c r="M61" s="370"/>
      <c r="N61" s="370"/>
      <c r="O61" s="370"/>
      <c r="P61" s="370"/>
    </row>
    <row r="62" ht="19.2" customHeight="1" spans="1:16">
      <c r="A62" s="417"/>
      <c r="B62" s="472">
        <v>2015</v>
      </c>
      <c r="C62" s="446">
        <v>173</v>
      </c>
      <c r="D62" s="446">
        <v>5</v>
      </c>
      <c r="E62" s="446">
        <v>167</v>
      </c>
      <c r="F62" s="450">
        <v>0</v>
      </c>
      <c r="G62" s="370"/>
      <c r="H62" s="370"/>
      <c r="I62" s="370"/>
      <c r="J62" s="370"/>
      <c r="K62" s="370"/>
      <c r="L62" s="370"/>
      <c r="M62" s="370"/>
      <c r="N62" s="370"/>
      <c r="O62" s="370"/>
      <c r="P62" s="370"/>
    </row>
    <row r="63" ht="19.2" customHeight="1" spans="1:16">
      <c r="A63" s="417"/>
      <c r="B63" s="445"/>
      <c r="C63" s="446"/>
      <c r="D63" s="446"/>
      <c r="E63" s="446"/>
      <c r="F63" s="446"/>
      <c r="G63" s="370"/>
      <c r="H63" s="370"/>
      <c r="I63" s="370"/>
      <c r="J63" s="370"/>
      <c r="K63" s="370"/>
      <c r="L63" s="370"/>
      <c r="M63" s="370"/>
      <c r="N63" s="370"/>
      <c r="O63" s="370"/>
      <c r="P63" s="370"/>
    </row>
    <row r="64" ht="19.2" customHeight="1" spans="1:16">
      <c r="A64" s="421" t="s">
        <v>450</v>
      </c>
      <c r="B64" s="388">
        <v>2022</v>
      </c>
      <c r="C64" s="449">
        <v>75.0381117402</v>
      </c>
      <c r="D64" s="449">
        <v>25.3018780204</v>
      </c>
      <c r="E64" s="449">
        <v>47.287140371996</v>
      </c>
      <c r="F64" s="449">
        <v>2.449093347804</v>
      </c>
      <c r="G64" s="370"/>
      <c r="H64" s="370"/>
      <c r="I64" s="370"/>
      <c r="J64" s="370"/>
      <c r="K64" s="370"/>
      <c r="L64" s="370"/>
      <c r="M64" s="370"/>
      <c r="N64" s="370"/>
      <c r="O64" s="370"/>
      <c r="P64" s="370"/>
    </row>
    <row r="65" ht="19.2" customHeight="1" spans="1:16">
      <c r="A65" s="418"/>
      <c r="B65" s="472">
        <v>2015</v>
      </c>
      <c r="C65" s="482">
        <v>8</v>
      </c>
      <c r="D65" s="482">
        <v>2</v>
      </c>
      <c r="E65" s="482">
        <v>4</v>
      </c>
      <c r="F65" s="482">
        <v>1</v>
      </c>
      <c r="G65" s="370"/>
      <c r="H65" s="370"/>
      <c r="I65" s="370"/>
      <c r="J65" s="370"/>
      <c r="K65" s="370"/>
      <c r="L65" s="370"/>
      <c r="M65" s="370"/>
      <c r="N65" s="370"/>
      <c r="O65" s="370"/>
      <c r="P65" s="370"/>
    </row>
    <row r="66" ht="3" customHeight="1" spans="1:16">
      <c r="A66" s="484"/>
      <c r="B66" s="484"/>
      <c r="C66" s="484"/>
      <c r="D66" s="484"/>
      <c r="E66" s="484"/>
      <c r="F66" s="484"/>
      <c r="G66" s="370"/>
      <c r="H66" s="370"/>
      <c r="I66" s="370"/>
      <c r="J66" s="370"/>
      <c r="K66" s="370"/>
      <c r="L66" s="370"/>
      <c r="M66" s="370"/>
      <c r="N66" s="370"/>
      <c r="O66" s="370"/>
      <c r="P66" s="370"/>
    </row>
    <row r="67" ht="56.4" customHeight="1" spans="1:16">
      <c r="A67" s="462" t="s">
        <v>576</v>
      </c>
      <c r="B67" s="462"/>
      <c r="C67" s="462"/>
      <c r="D67" s="462"/>
      <c r="E67" s="462"/>
      <c r="F67" s="462"/>
      <c r="G67" s="370"/>
      <c r="H67" s="370"/>
      <c r="I67" s="370"/>
      <c r="J67" s="370"/>
      <c r="K67" s="370"/>
      <c r="L67" s="370"/>
      <c r="M67" s="370"/>
      <c r="N67" s="370"/>
      <c r="O67" s="370"/>
      <c r="P67" s="370"/>
    </row>
    <row r="68" ht="16.5" customHeight="1" spans="1:16">
      <c r="A68" s="424"/>
      <c r="B68" s="424"/>
      <c r="C68" s="374"/>
      <c r="D68" s="374"/>
      <c r="E68" s="374"/>
      <c r="F68" s="374"/>
      <c r="G68" s="370"/>
      <c r="H68" s="370"/>
      <c r="I68" s="370"/>
      <c r="J68" s="370"/>
      <c r="K68" s="370"/>
      <c r="L68" s="370"/>
      <c r="M68" s="370"/>
      <c r="N68" s="370"/>
      <c r="O68" s="370"/>
      <c r="P68" s="370"/>
    </row>
    <row r="69" ht="16.5" customHeight="1" spans="1:16">
      <c r="A69" s="426"/>
      <c r="B69" s="426"/>
      <c r="C69" s="370"/>
      <c r="D69" s="370"/>
      <c r="E69" s="370"/>
      <c r="F69" s="370"/>
      <c r="G69" s="370"/>
      <c r="H69" s="370"/>
      <c r="I69" s="370"/>
      <c r="J69" s="370"/>
      <c r="K69" s="370"/>
      <c r="L69" s="370"/>
      <c r="M69" s="370"/>
      <c r="N69" s="370"/>
      <c r="O69" s="370"/>
      <c r="P69" s="370"/>
    </row>
    <row r="70" customHeight="1" spans="1:16">
      <c r="A70" s="426"/>
      <c r="B70" s="426"/>
      <c r="C70" s="370"/>
      <c r="D70" s="370"/>
      <c r="E70" s="370"/>
      <c r="F70" s="370"/>
      <c r="G70" s="370"/>
      <c r="H70" s="370"/>
      <c r="I70" s="370"/>
      <c r="J70" s="370"/>
      <c r="K70" s="370"/>
      <c r="L70" s="370"/>
      <c r="M70" s="370"/>
      <c r="N70" s="370"/>
      <c r="O70" s="370"/>
      <c r="P70" s="370"/>
    </row>
    <row r="71" ht="16.5" customHeight="1" spans="1:16">
      <c r="A71" s="426"/>
      <c r="B71" s="426"/>
      <c r="C71" s="370"/>
      <c r="D71" s="370"/>
      <c r="E71" s="370"/>
      <c r="F71" s="370"/>
      <c r="G71" s="370"/>
      <c r="H71" s="370"/>
      <c r="I71" s="370"/>
      <c r="J71" s="370"/>
      <c r="K71" s="370"/>
      <c r="L71" s="370"/>
      <c r="M71" s="370"/>
      <c r="N71" s="370"/>
      <c r="O71" s="370"/>
      <c r="P71" s="370"/>
    </row>
    <row r="72" ht="16.5" customHeight="1" spans="1:16">
      <c r="A72" s="426"/>
      <c r="B72" s="426"/>
      <c r="C72" s="370"/>
      <c r="D72" s="370"/>
      <c r="E72" s="370"/>
      <c r="F72" s="370"/>
      <c r="G72" s="370"/>
      <c r="H72" s="370"/>
      <c r="I72" s="370"/>
      <c r="J72" s="370"/>
      <c r="K72" s="370"/>
      <c r="L72" s="370"/>
      <c r="M72" s="370"/>
      <c r="N72" s="370"/>
      <c r="O72" s="370"/>
      <c r="P72" s="370"/>
    </row>
    <row r="73" ht="16.5" customHeight="1" spans="1:16">
      <c r="A73" s="426"/>
      <c r="B73" s="426"/>
      <c r="C73" s="370"/>
      <c r="D73" s="370"/>
      <c r="E73" s="370"/>
      <c r="F73" s="370"/>
      <c r="G73" s="370"/>
      <c r="H73" s="370"/>
      <c r="I73" s="370"/>
      <c r="J73" s="370"/>
      <c r="K73" s="370"/>
      <c r="L73" s="370"/>
      <c r="M73" s="370"/>
      <c r="N73" s="370"/>
      <c r="O73" s="370"/>
      <c r="P73" s="370"/>
    </row>
    <row r="74" ht="16.5" customHeight="1" spans="1:16">
      <c r="A74" s="426"/>
      <c r="B74" s="426"/>
      <c r="C74" s="370"/>
      <c r="D74" s="370"/>
      <c r="E74" s="370"/>
      <c r="F74" s="370"/>
      <c r="G74" s="370"/>
      <c r="H74" s="370"/>
      <c r="I74" s="370"/>
      <c r="J74" s="370"/>
      <c r="K74" s="370"/>
      <c r="L74" s="370"/>
      <c r="M74" s="370"/>
      <c r="N74" s="370"/>
      <c r="O74" s="370"/>
      <c r="P74" s="370"/>
    </row>
    <row r="75" ht="16.5" customHeight="1" spans="1:16">
      <c r="A75" s="426"/>
      <c r="B75" s="426"/>
      <c r="C75" s="370"/>
      <c r="D75" s="370"/>
      <c r="E75" s="370"/>
      <c r="F75" s="370"/>
      <c r="H75" s="370"/>
      <c r="I75" s="370"/>
      <c r="J75" s="370"/>
      <c r="K75" s="370"/>
      <c r="L75" s="370"/>
      <c r="M75" s="370"/>
      <c r="N75" s="370"/>
      <c r="O75" s="370"/>
      <c r="P75" s="370"/>
    </row>
    <row r="76" ht="16.5" customHeight="1" spans="1:16">
      <c r="A76" s="426"/>
      <c r="B76" s="426"/>
      <c r="C76" s="370"/>
      <c r="D76" s="370"/>
      <c r="E76" s="370"/>
      <c r="F76" s="370"/>
      <c r="G76" s="370"/>
      <c r="H76" s="370"/>
      <c r="I76" s="370"/>
      <c r="J76" s="370"/>
      <c r="K76" s="370"/>
      <c r="L76" s="370"/>
      <c r="M76" s="370"/>
      <c r="N76" s="370"/>
      <c r="O76" s="370"/>
      <c r="P76" s="370"/>
    </row>
    <row r="77" ht="16.5" customHeight="1" spans="1:16">
      <c r="A77" s="426"/>
      <c r="B77" s="426"/>
      <c r="C77" s="370"/>
      <c r="D77" s="370"/>
      <c r="E77" s="370"/>
      <c r="F77" s="370"/>
      <c r="G77" s="370"/>
      <c r="H77" s="370"/>
      <c r="I77" s="370"/>
      <c r="J77" s="370"/>
      <c r="K77" s="370"/>
      <c r="L77" s="370"/>
      <c r="M77" s="370"/>
      <c r="N77" s="370"/>
      <c r="O77" s="370"/>
      <c r="P77" s="370"/>
    </row>
    <row r="78" ht="16.5" customHeight="1" spans="1:16">
      <c r="A78" s="426"/>
      <c r="B78" s="426"/>
      <c r="C78" s="370"/>
      <c r="D78" s="370"/>
      <c r="E78" s="370"/>
      <c r="F78" s="370"/>
      <c r="G78" s="370"/>
      <c r="H78" s="370"/>
      <c r="I78" s="370"/>
      <c r="J78" s="370"/>
      <c r="K78" s="370"/>
      <c r="L78" s="370"/>
      <c r="M78" s="370"/>
      <c r="N78" s="370"/>
      <c r="O78" s="370"/>
      <c r="P78" s="370"/>
    </row>
    <row r="79" ht="16.5" customHeight="1" spans="1:16">
      <c r="A79" s="426"/>
      <c r="B79" s="426"/>
      <c r="C79" s="370"/>
      <c r="D79" s="370"/>
      <c r="E79" s="370"/>
      <c r="F79" s="370"/>
      <c r="G79" s="370"/>
      <c r="H79" s="370"/>
      <c r="I79" s="370"/>
      <c r="J79" s="370"/>
      <c r="K79" s="370"/>
      <c r="L79" s="370"/>
      <c r="M79" s="370"/>
      <c r="N79" s="370"/>
      <c r="O79" s="370"/>
      <c r="P79" s="370"/>
    </row>
    <row r="80" ht="16.5" customHeight="1" spans="1:16">
      <c r="A80" s="426"/>
      <c r="B80" s="426"/>
      <c r="C80" s="370"/>
      <c r="D80" s="370"/>
      <c r="E80" s="370"/>
      <c r="F80" s="370"/>
      <c r="G80" s="370"/>
      <c r="H80" s="370"/>
      <c r="I80" s="370"/>
      <c r="J80" s="370"/>
      <c r="K80" s="370"/>
      <c r="L80" s="370"/>
      <c r="M80" s="370"/>
      <c r="N80" s="370"/>
      <c r="O80" s="370"/>
      <c r="P80" s="370"/>
    </row>
    <row r="81" ht="16.5" customHeight="1" spans="1:16">
      <c r="A81" s="426"/>
      <c r="B81" s="426"/>
      <c r="C81" s="370"/>
      <c r="D81" s="370"/>
      <c r="E81" s="370"/>
      <c r="F81" s="370"/>
      <c r="G81" s="370"/>
      <c r="H81" s="370"/>
      <c r="I81" s="370"/>
      <c r="J81" s="370"/>
      <c r="K81" s="370"/>
      <c r="L81" s="370"/>
      <c r="M81" s="370"/>
      <c r="N81" s="370"/>
      <c r="O81" s="370"/>
      <c r="P81" s="370"/>
    </row>
    <row r="82" ht="16.5" customHeight="1" spans="1:16">
      <c r="A82" s="426"/>
      <c r="B82" s="426"/>
      <c r="C82" s="370"/>
      <c r="D82" s="370"/>
      <c r="E82" s="370"/>
      <c r="F82" s="370"/>
      <c r="G82" s="370"/>
      <c r="H82" s="370"/>
      <c r="I82" s="370"/>
      <c r="J82" s="370"/>
      <c r="K82" s="370"/>
      <c r="L82" s="370"/>
      <c r="M82" s="370"/>
      <c r="N82" s="370"/>
      <c r="O82" s="370"/>
      <c r="P82" s="370"/>
    </row>
    <row r="83" ht="16.5" customHeight="1" spans="1:16">
      <c r="A83" s="426"/>
      <c r="B83" s="426"/>
      <c r="C83" s="370"/>
      <c r="D83" s="370"/>
      <c r="E83" s="370"/>
      <c r="F83" s="370"/>
      <c r="G83" s="370"/>
      <c r="H83" s="370"/>
      <c r="I83" s="370"/>
      <c r="J83" s="370"/>
      <c r="K83" s="370"/>
      <c r="L83" s="370"/>
      <c r="M83" s="370"/>
      <c r="N83" s="370"/>
      <c r="O83" s="370"/>
      <c r="P83" s="370"/>
    </row>
    <row r="84" ht="16.5" customHeight="1" spans="1:16">
      <c r="A84" s="426"/>
      <c r="B84" s="426"/>
      <c r="C84" s="370"/>
      <c r="D84" s="370"/>
      <c r="E84" s="370"/>
      <c r="F84" s="370"/>
      <c r="G84" s="370"/>
      <c r="H84" s="370"/>
      <c r="I84" s="370"/>
      <c r="J84" s="370"/>
      <c r="K84" s="370"/>
      <c r="L84" s="370"/>
      <c r="M84" s="370"/>
      <c r="N84" s="370"/>
      <c r="O84" s="370"/>
      <c r="P84" s="370"/>
    </row>
    <row r="85" ht="16.5" customHeight="1" spans="1:16">
      <c r="A85" s="426"/>
      <c r="B85" s="426"/>
      <c r="C85" s="370"/>
      <c r="D85" s="370"/>
      <c r="E85" s="370"/>
      <c r="F85" s="370"/>
      <c r="G85" s="370"/>
      <c r="H85" s="370"/>
      <c r="I85" s="370"/>
      <c r="J85" s="370"/>
      <c r="K85" s="370"/>
      <c r="L85" s="370"/>
      <c r="M85" s="370"/>
      <c r="N85" s="370"/>
      <c r="O85" s="370"/>
      <c r="P85" s="370"/>
    </row>
    <row r="86" ht="16.5" customHeight="1" spans="1:16">
      <c r="A86" s="426"/>
      <c r="B86" s="426"/>
      <c r="C86" s="370"/>
      <c r="D86" s="370"/>
      <c r="E86" s="370"/>
      <c r="F86" s="370"/>
      <c r="G86" s="370"/>
      <c r="H86" s="370"/>
      <c r="I86" s="370"/>
      <c r="J86" s="370"/>
      <c r="K86" s="370"/>
      <c r="L86" s="370"/>
      <c r="M86" s="370"/>
      <c r="N86" s="370"/>
      <c r="O86" s="370"/>
      <c r="P86" s="370"/>
    </row>
    <row r="87" ht="16.5" customHeight="1" spans="1:16">
      <c r="A87" s="426"/>
      <c r="B87" s="426"/>
      <c r="C87" s="370"/>
      <c r="D87" s="370"/>
      <c r="E87" s="370"/>
      <c r="F87" s="370"/>
      <c r="G87" s="370"/>
      <c r="H87" s="370"/>
      <c r="I87" s="370"/>
      <c r="J87" s="370"/>
      <c r="K87" s="370"/>
      <c r="L87" s="370"/>
      <c r="M87" s="370"/>
      <c r="N87" s="370"/>
      <c r="O87" s="370"/>
      <c r="P87" s="370"/>
    </row>
    <row r="88" ht="16.5" customHeight="1" spans="1:16">
      <c r="A88" s="426"/>
      <c r="B88" s="426"/>
      <c r="C88" s="370"/>
      <c r="D88" s="370"/>
      <c r="E88" s="370"/>
      <c r="F88" s="370"/>
      <c r="G88" s="370"/>
      <c r="H88" s="370"/>
      <c r="I88" s="370"/>
      <c r="J88" s="370"/>
      <c r="K88" s="370"/>
      <c r="L88" s="370"/>
      <c r="M88" s="370"/>
      <c r="N88" s="370"/>
      <c r="O88" s="370"/>
      <c r="P88" s="370"/>
    </row>
    <row r="89" ht="16.5" customHeight="1" spans="1:16">
      <c r="A89" s="426"/>
      <c r="B89" s="426"/>
      <c r="C89" s="370"/>
      <c r="D89" s="370"/>
      <c r="E89" s="370"/>
      <c r="F89" s="370"/>
      <c r="G89" s="370"/>
      <c r="H89" s="370"/>
      <c r="I89" s="370"/>
      <c r="J89" s="370"/>
      <c r="K89" s="370"/>
      <c r="L89" s="370"/>
      <c r="M89" s="370"/>
      <c r="N89" s="370"/>
      <c r="O89" s="370"/>
      <c r="P89" s="370"/>
    </row>
    <row r="90" ht="16.5" customHeight="1" spans="1:16">
      <c r="A90" s="426"/>
      <c r="B90" s="426"/>
      <c r="C90" s="370"/>
      <c r="D90" s="370"/>
      <c r="E90" s="370"/>
      <c r="F90" s="370"/>
      <c r="G90" s="370"/>
      <c r="H90" s="370"/>
      <c r="I90" s="370"/>
      <c r="J90" s="370"/>
      <c r="K90" s="370"/>
      <c r="L90" s="370"/>
      <c r="M90" s="370"/>
      <c r="N90" s="370"/>
      <c r="O90" s="370"/>
      <c r="P90" s="370"/>
    </row>
    <row r="91" ht="16.5" customHeight="1" spans="1:16">
      <c r="A91" s="426"/>
      <c r="B91" s="426"/>
      <c r="C91" s="370"/>
      <c r="D91" s="370"/>
      <c r="E91" s="370"/>
      <c r="F91" s="370"/>
      <c r="G91" s="370"/>
      <c r="H91" s="370"/>
      <c r="I91" s="370"/>
      <c r="J91" s="370"/>
      <c r="K91" s="370"/>
      <c r="L91" s="370"/>
      <c r="M91" s="370"/>
      <c r="N91" s="370"/>
      <c r="O91" s="370"/>
      <c r="P91" s="370"/>
    </row>
    <row r="92" ht="16.5" customHeight="1" spans="1:16">
      <c r="A92" s="426"/>
      <c r="B92" s="426"/>
      <c r="C92" s="370"/>
      <c r="D92" s="370"/>
      <c r="E92" s="370"/>
      <c r="F92" s="370"/>
      <c r="G92" s="370"/>
      <c r="H92" s="370"/>
      <c r="I92" s="370"/>
      <c r="J92" s="370"/>
      <c r="K92" s="370"/>
      <c r="L92" s="370"/>
      <c r="M92" s="370"/>
      <c r="N92" s="370"/>
      <c r="O92" s="370"/>
      <c r="P92" s="370"/>
    </row>
    <row r="93" ht="16.5" customHeight="1" spans="1:16">
      <c r="A93" s="426"/>
      <c r="B93" s="426"/>
      <c r="C93" s="370"/>
      <c r="D93" s="370"/>
      <c r="E93" s="370"/>
      <c r="F93" s="370"/>
      <c r="G93" s="370"/>
      <c r="H93" s="370"/>
      <c r="I93" s="370"/>
      <c r="J93" s="370"/>
      <c r="K93" s="370"/>
      <c r="L93" s="370"/>
      <c r="M93" s="370"/>
      <c r="N93" s="370"/>
      <c r="O93" s="370"/>
      <c r="P93" s="370"/>
    </row>
    <row r="94" ht="16.5" customHeight="1" spans="1:16">
      <c r="A94" s="426"/>
      <c r="B94" s="426"/>
      <c r="C94" s="370"/>
      <c r="D94" s="370"/>
      <c r="E94" s="370"/>
      <c r="F94" s="370"/>
      <c r="G94" s="370"/>
      <c r="H94" s="370"/>
      <c r="I94" s="370"/>
      <c r="J94" s="370"/>
      <c r="K94" s="370"/>
      <c r="L94" s="370"/>
      <c r="M94" s="370"/>
      <c r="N94" s="370"/>
      <c r="O94" s="370"/>
      <c r="P94" s="370"/>
    </row>
    <row r="95" ht="16.5" customHeight="1" spans="1:16">
      <c r="A95" s="426"/>
      <c r="B95" s="426"/>
      <c r="C95" s="370"/>
      <c r="D95" s="370"/>
      <c r="E95" s="370"/>
      <c r="F95" s="370"/>
      <c r="G95" s="370"/>
      <c r="H95" s="370"/>
      <c r="I95" s="370"/>
      <c r="J95" s="370"/>
      <c r="K95" s="370"/>
      <c r="L95" s="370"/>
      <c r="M95" s="370"/>
      <c r="N95" s="370"/>
      <c r="O95" s="370"/>
      <c r="P95" s="370"/>
    </row>
    <row r="96" ht="16.5" customHeight="1" spans="1:16">
      <c r="A96" s="426"/>
      <c r="B96" s="426"/>
      <c r="C96" s="370"/>
      <c r="D96" s="370"/>
      <c r="E96" s="370"/>
      <c r="F96" s="370"/>
      <c r="G96" s="370"/>
      <c r="H96" s="370"/>
      <c r="I96" s="370"/>
      <c r="J96" s="370"/>
      <c r="K96" s="370"/>
      <c r="L96" s="370"/>
      <c r="M96" s="370"/>
      <c r="N96" s="370"/>
      <c r="O96" s="370"/>
      <c r="P96" s="370"/>
    </row>
    <row r="97" ht="16.5" customHeight="1" spans="1:16">
      <c r="A97" s="426"/>
      <c r="B97" s="426"/>
      <c r="C97" s="370"/>
      <c r="D97" s="370"/>
      <c r="E97" s="370"/>
      <c r="F97" s="370"/>
      <c r="G97" s="370"/>
      <c r="H97" s="370"/>
      <c r="I97" s="370"/>
      <c r="J97" s="370"/>
      <c r="K97" s="370"/>
      <c r="L97" s="370"/>
      <c r="M97" s="370"/>
      <c r="N97" s="370"/>
      <c r="O97" s="370"/>
      <c r="P97" s="370"/>
    </row>
    <row r="98" ht="16.5" customHeight="1" spans="1:16">
      <c r="A98" s="426"/>
      <c r="B98" s="426"/>
      <c r="C98" s="370"/>
      <c r="D98" s="370"/>
      <c r="E98" s="370"/>
      <c r="F98" s="370"/>
      <c r="G98" s="370"/>
      <c r="H98" s="370"/>
      <c r="I98" s="370"/>
      <c r="J98" s="370"/>
      <c r="K98" s="370"/>
      <c r="L98" s="370"/>
      <c r="M98" s="370"/>
      <c r="N98" s="370"/>
      <c r="O98" s="370"/>
      <c r="P98" s="370"/>
    </row>
    <row r="99" ht="16.5" customHeight="1" spans="1:16">
      <c r="A99" s="426"/>
      <c r="B99" s="426"/>
      <c r="C99" s="370"/>
      <c r="D99" s="370"/>
      <c r="E99" s="370"/>
      <c r="F99" s="370"/>
      <c r="G99" s="370"/>
      <c r="H99" s="370"/>
      <c r="I99" s="370"/>
      <c r="J99" s="370"/>
      <c r="K99" s="370"/>
      <c r="L99" s="370"/>
      <c r="M99" s="370"/>
      <c r="N99" s="370"/>
      <c r="O99" s="370"/>
      <c r="P99" s="370"/>
    </row>
    <row r="100" ht="16.5" customHeight="1" spans="1:16">
      <c r="A100" s="426"/>
      <c r="B100" s="426"/>
      <c r="C100" s="370"/>
      <c r="D100" s="370"/>
      <c r="E100" s="370"/>
      <c r="F100" s="370"/>
      <c r="G100" s="370"/>
      <c r="H100" s="370"/>
      <c r="I100" s="370"/>
      <c r="J100" s="370"/>
      <c r="K100" s="370"/>
      <c r="L100" s="370"/>
      <c r="M100" s="370"/>
      <c r="N100" s="370"/>
      <c r="O100" s="370"/>
      <c r="P100" s="370"/>
    </row>
    <row r="101" ht="16.5" customHeight="1" spans="1:16">
      <c r="A101" s="426"/>
      <c r="B101" s="426"/>
      <c r="C101" s="370"/>
      <c r="D101" s="370"/>
      <c r="E101" s="370"/>
      <c r="F101" s="370"/>
      <c r="G101" s="370"/>
      <c r="H101" s="370"/>
      <c r="I101" s="370"/>
      <c r="J101" s="370"/>
      <c r="K101" s="370"/>
      <c r="L101" s="370"/>
      <c r="M101" s="370"/>
      <c r="N101" s="370"/>
      <c r="O101" s="370"/>
      <c r="P101" s="370"/>
    </row>
    <row r="102" ht="16.5" customHeight="1" spans="1:16">
      <c r="A102" s="426"/>
      <c r="B102" s="426"/>
      <c r="C102" s="370"/>
      <c r="D102" s="370"/>
      <c r="E102" s="370"/>
      <c r="F102" s="370"/>
      <c r="G102" s="370"/>
      <c r="H102" s="370"/>
      <c r="I102" s="370"/>
      <c r="J102" s="370"/>
      <c r="K102" s="370"/>
      <c r="L102" s="370"/>
      <c r="M102" s="370"/>
      <c r="N102" s="370"/>
      <c r="O102" s="370"/>
      <c r="P102" s="370"/>
    </row>
    <row r="103" ht="16.5" customHeight="1" spans="1:16">
      <c r="A103" s="426"/>
      <c r="B103" s="426"/>
      <c r="C103" s="370"/>
      <c r="D103" s="370"/>
      <c r="E103" s="370"/>
      <c r="F103" s="370"/>
      <c r="G103" s="370"/>
      <c r="H103" s="370"/>
      <c r="I103" s="370"/>
      <c r="J103" s="370"/>
      <c r="K103" s="370"/>
      <c r="L103" s="370"/>
      <c r="M103" s="370"/>
      <c r="N103" s="370"/>
      <c r="O103" s="370"/>
      <c r="P103" s="370"/>
    </row>
    <row r="104" ht="16.5" customHeight="1" spans="1:16">
      <c r="A104" s="426"/>
      <c r="B104" s="426"/>
      <c r="C104" s="370"/>
      <c r="D104" s="370"/>
      <c r="E104" s="370"/>
      <c r="F104" s="370"/>
      <c r="G104" s="370"/>
      <c r="H104" s="370"/>
      <c r="I104" s="370"/>
      <c r="J104" s="370"/>
      <c r="K104" s="370"/>
      <c r="L104" s="370"/>
      <c r="M104" s="370"/>
      <c r="N104" s="370"/>
      <c r="O104" s="370"/>
      <c r="P104" s="370"/>
    </row>
    <row r="105" ht="16.5" customHeight="1" spans="1:16">
      <c r="A105" s="426"/>
      <c r="B105" s="426"/>
      <c r="C105" s="370"/>
      <c r="D105" s="370"/>
      <c r="E105" s="370"/>
      <c r="F105" s="370"/>
      <c r="G105" s="370"/>
      <c r="H105" s="370"/>
      <c r="I105" s="370"/>
      <c r="J105" s="370"/>
      <c r="K105" s="370"/>
      <c r="L105" s="370"/>
      <c r="M105" s="370"/>
      <c r="N105" s="370"/>
      <c r="O105" s="370"/>
      <c r="P105" s="370"/>
    </row>
    <row r="106" ht="16.5" customHeight="1" spans="1:16">
      <c r="A106" s="426"/>
      <c r="B106" s="426"/>
      <c r="C106" s="370"/>
      <c r="D106" s="370"/>
      <c r="E106" s="370"/>
      <c r="F106" s="370"/>
      <c r="G106" s="370"/>
      <c r="H106" s="370"/>
      <c r="I106" s="370"/>
      <c r="J106" s="370"/>
      <c r="K106" s="370"/>
      <c r="L106" s="370"/>
      <c r="M106" s="370"/>
      <c r="N106" s="370"/>
      <c r="O106" s="370"/>
      <c r="P106" s="370"/>
    </row>
    <row r="107" ht="16.5" customHeight="1" spans="1:16">
      <c r="A107" s="426"/>
      <c r="B107" s="426"/>
      <c r="C107" s="370"/>
      <c r="D107" s="370"/>
      <c r="E107" s="370"/>
      <c r="F107" s="370"/>
      <c r="G107" s="370"/>
      <c r="H107" s="370"/>
      <c r="I107" s="370"/>
      <c r="J107" s="370"/>
      <c r="K107" s="370"/>
      <c r="L107" s="370"/>
      <c r="M107" s="370"/>
      <c r="N107" s="370"/>
      <c r="O107" s="370"/>
      <c r="P107" s="370"/>
    </row>
    <row r="108" ht="16.5" customHeight="1" spans="1:16">
      <c r="A108" s="426"/>
      <c r="B108" s="426"/>
      <c r="C108" s="370"/>
      <c r="D108" s="370"/>
      <c r="E108" s="370"/>
      <c r="F108" s="370"/>
      <c r="G108" s="370"/>
      <c r="H108" s="370"/>
      <c r="I108" s="370"/>
      <c r="J108" s="370"/>
      <c r="K108" s="370"/>
      <c r="L108" s="370"/>
      <c r="M108" s="370"/>
      <c r="N108" s="370"/>
      <c r="O108" s="370"/>
      <c r="P108" s="370"/>
    </row>
    <row r="109" ht="16.5" customHeight="1" spans="1:16">
      <c r="A109" s="426"/>
      <c r="B109" s="426"/>
      <c r="C109" s="370"/>
      <c r="D109" s="370"/>
      <c r="E109" s="370"/>
      <c r="F109" s="370"/>
      <c r="G109" s="370"/>
      <c r="H109" s="370"/>
      <c r="I109" s="370"/>
      <c r="J109" s="370"/>
      <c r="K109" s="370"/>
      <c r="L109" s="370"/>
      <c r="M109" s="370"/>
      <c r="N109" s="370"/>
      <c r="O109" s="370"/>
      <c r="P109" s="370"/>
    </row>
    <row r="110" ht="16.5" customHeight="1" spans="1:16">
      <c r="A110" s="426"/>
      <c r="B110" s="426"/>
      <c r="C110" s="370"/>
      <c r="D110" s="370"/>
      <c r="E110" s="370"/>
      <c r="F110" s="370"/>
      <c r="G110" s="370"/>
      <c r="H110" s="370"/>
      <c r="I110" s="370"/>
      <c r="J110" s="370"/>
      <c r="K110" s="370"/>
      <c r="L110" s="370"/>
      <c r="M110" s="370"/>
      <c r="N110" s="370"/>
      <c r="O110" s="370"/>
      <c r="P110" s="370"/>
    </row>
    <row r="111" ht="16.5" customHeight="1" spans="1:16">
      <c r="A111" s="426"/>
      <c r="B111" s="426"/>
      <c r="C111" s="370"/>
      <c r="D111" s="370"/>
      <c r="E111" s="370"/>
      <c r="F111" s="370"/>
      <c r="G111" s="370"/>
      <c r="H111" s="370"/>
      <c r="I111" s="370"/>
      <c r="J111" s="370"/>
      <c r="K111" s="370"/>
      <c r="L111" s="370"/>
      <c r="M111" s="370"/>
      <c r="N111" s="370"/>
      <c r="O111" s="370"/>
      <c r="P111" s="370"/>
    </row>
    <row r="112" ht="16.5" customHeight="1" spans="1:16">
      <c r="A112" s="426"/>
      <c r="B112" s="426"/>
      <c r="C112" s="370"/>
      <c r="D112" s="370"/>
      <c r="E112" s="370"/>
      <c r="F112" s="370"/>
      <c r="G112" s="370"/>
      <c r="H112" s="370"/>
      <c r="I112" s="370"/>
      <c r="J112" s="370"/>
      <c r="K112" s="370"/>
      <c r="L112" s="370"/>
      <c r="M112" s="370"/>
      <c r="N112" s="370"/>
      <c r="O112" s="370"/>
      <c r="P112" s="370"/>
    </row>
    <row r="113" ht="16.5" customHeight="1" spans="1:16">
      <c r="A113" s="426"/>
      <c r="B113" s="426"/>
      <c r="C113" s="370"/>
      <c r="D113" s="370"/>
      <c r="E113" s="370"/>
      <c r="F113" s="370"/>
      <c r="G113" s="370"/>
      <c r="H113" s="370"/>
      <c r="I113" s="370"/>
      <c r="J113" s="370"/>
      <c r="K113" s="370"/>
      <c r="L113" s="370"/>
      <c r="M113" s="370"/>
      <c r="N113" s="370"/>
      <c r="O113" s="370"/>
      <c r="P113" s="370"/>
    </row>
    <row r="114" ht="16.5" customHeight="1" spans="1:16">
      <c r="A114" s="426"/>
      <c r="B114" s="426"/>
      <c r="C114" s="370"/>
      <c r="D114" s="370"/>
      <c r="E114" s="370"/>
      <c r="F114" s="370"/>
      <c r="G114" s="370"/>
      <c r="H114" s="370"/>
      <c r="I114" s="370"/>
      <c r="J114" s="370"/>
      <c r="K114" s="370"/>
      <c r="L114" s="370"/>
      <c r="M114" s="370"/>
      <c r="N114" s="370"/>
      <c r="O114" s="370"/>
      <c r="P114" s="370"/>
    </row>
    <row r="115" ht="16.5" customHeight="1" spans="1:16">
      <c r="A115" s="426"/>
      <c r="B115" s="426"/>
      <c r="C115" s="370"/>
      <c r="D115" s="370"/>
      <c r="E115" s="370"/>
      <c r="F115" s="370"/>
      <c r="G115" s="370"/>
      <c r="H115" s="370"/>
      <c r="I115" s="370"/>
      <c r="J115" s="370"/>
      <c r="K115" s="370"/>
      <c r="L115" s="370"/>
      <c r="M115" s="370"/>
      <c r="N115" s="370"/>
      <c r="O115" s="370"/>
      <c r="P115" s="370"/>
    </row>
    <row r="116" ht="16.5" customHeight="1" spans="1:16">
      <c r="A116" s="426"/>
      <c r="B116" s="426"/>
      <c r="C116" s="370"/>
      <c r="D116" s="370"/>
      <c r="E116" s="370"/>
      <c r="F116" s="370"/>
      <c r="G116" s="370"/>
      <c r="H116" s="370"/>
      <c r="I116" s="370"/>
      <c r="J116" s="370"/>
      <c r="K116" s="370"/>
      <c r="L116" s="370"/>
      <c r="M116" s="370"/>
      <c r="N116" s="370"/>
      <c r="O116" s="370"/>
      <c r="P116" s="370"/>
    </row>
    <row r="117" ht="16.5" customHeight="1" spans="1:16">
      <c r="A117" s="426"/>
      <c r="B117" s="426"/>
      <c r="C117" s="370"/>
      <c r="D117" s="370"/>
      <c r="E117" s="370"/>
      <c r="F117" s="370"/>
      <c r="G117" s="370"/>
      <c r="H117" s="370"/>
      <c r="I117" s="370"/>
      <c r="J117" s="370"/>
      <c r="K117" s="370"/>
      <c r="L117" s="370"/>
      <c r="M117" s="370"/>
      <c r="N117" s="370"/>
      <c r="O117" s="370"/>
      <c r="P117" s="370"/>
    </row>
    <row r="118" ht="16.5" customHeight="1" spans="1:16">
      <c r="A118" s="426"/>
      <c r="B118" s="426"/>
      <c r="C118" s="370"/>
      <c r="D118" s="370"/>
      <c r="E118" s="370"/>
      <c r="F118" s="370"/>
      <c r="G118" s="370"/>
      <c r="H118" s="370"/>
      <c r="I118" s="370"/>
      <c r="J118" s="370"/>
      <c r="K118" s="370"/>
      <c r="L118" s="370"/>
      <c r="M118" s="370"/>
      <c r="N118" s="370"/>
      <c r="O118" s="370"/>
      <c r="P118" s="370"/>
    </row>
    <row r="119" ht="16.5" customHeight="1" spans="1:16">
      <c r="A119" s="426"/>
      <c r="B119" s="426"/>
      <c r="C119" s="370"/>
      <c r="D119" s="370"/>
      <c r="E119" s="370"/>
      <c r="F119" s="370"/>
      <c r="G119" s="370"/>
      <c r="H119" s="370"/>
      <c r="I119" s="370"/>
      <c r="J119" s="370"/>
      <c r="K119" s="370"/>
      <c r="L119" s="370"/>
      <c r="M119" s="370"/>
      <c r="N119" s="370"/>
      <c r="O119" s="370"/>
      <c r="P119" s="370"/>
    </row>
    <row r="120" ht="16.5" customHeight="1" spans="1:16">
      <c r="A120" s="426"/>
      <c r="B120" s="426"/>
      <c r="C120" s="370"/>
      <c r="D120" s="370"/>
      <c r="E120" s="370"/>
      <c r="F120" s="370"/>
      <c r="G120" s="370"/>
      <c r="H120" s="370"/>
      <c r="I120" s="370"/>
      <c r="J120" s="370"/>
      <c r="K120" s="370"/>
      <c r="L120" s="370"/>
      <c r="M120" s="370"/>
      <c r="N120" s="370"/>
      <c r="O120" s="370"/>
      <c r="P120" s="370"/>
    </row>
    <row r="121" ht="16.5" customHeight="1" spans="1:16">
      <c r="A121" s="426"/>
      <c r="B121" s="426"/>
      <c r="C121" s="370"/>
      <c r="D121" s="370"/>
      <c r="E121" s="370"/>
      <c r="F121" s="370"/>
      <c r="G121" s="370"/>
      <c r="H121" s="370"/>
      <c r="I121" s="370"/>
      <c r="J121" s="370"/>
      <c r="K121" s="370"/>
      <c r="L121" s="370"/>
      <c r="M121" s="370"/>
      <c r="N121" s="370"/>
      <c r="O121" s="370"/>
      <c r="P121" s="370"/>
    </row>
    <row r="122" ht="16.5" customHeight="1" spans="1:16">
      <c r="A122" s="426"/>
      <c r="B122" s="426"/>
      <c r="C122" s="370"/>
      <c r="D122" s="370"/>
      <c r="E122" s="370"/>
      <c r="F122" s="370"/>
      <c r="G122" s="370"/>
      <c r="H122" s="370"/>
      <c r="I122" s="370"/>
      <c r="J122" s="370"/>
      <c r="K122" s="370"/>
      <c r="L122" s="370"/>
      <c r="M122" s="370"/>
      <c r="N122" s="370"/>
      <c r="O122" s="370"/>
      <c r="P122" s="370"/>
    </row>
    <row r="123" ht="16.5" customHeight="1" spans="1:16">
      <c r="A123" s="426"/>
      <c r="B123" s="426"/>
      <c r="C123" s="370"/>
      <c r="D123" s="370"/>
      <c r="E123" s="370"/>
      <c r="F123" s="370"/>
      <c r="G123" s="370"/>
      <c r="H123" s="370"/>
      <c r="I123" s="370"/>
      <c r="J123" s="370"/>
      <c r="K123" s="370"/>
      <c r="L123" s="370"/>
      <c r="M123" s="370"/>
      <c r="N123" s="370"/>
      <c r="O123" s="370"/>
      <c r="P123" s="370"/>
    </row>
    <row r="124" ht="16.5" customHeight="1" spans="1:16">
      <c r="A124" s="426"/>
      <c r="B124" s="426"/>
      <c r="C124" s="370"/>
      <c r="D124" s="370"/>
      <c r="E124" s="370"/>
      <c r="F124" s="370"/>
      <c r="G124" s="370"/>
      <c r="H124" s="370"/>
      <c r="I124" s="370"/>
      <c r="J124" s="370"/>
      <c r="K124" s="370"/>
      <c r="L124" s="370"/>
      <c r="M124" s="370"/>
      <c r="N124" s="370"/>
      <c r="O124" s="370"/>
      <c r="P124" s="370"/>
    </row>
    <row r="125" ht="16.5" customHeight="1" spans="1:16">
      <c r="A125" s="426"/>
      <c r="B125" s="426"/>
      <c r="C125" s="370"/>
      <c r="D125" s="370"/>
      <c r="E125" s="370"/>
      <c r="F125" s="370"/>
      <c r="G125" s="370"/>
      <c r="H125" s="370"/>
      <c r="I125" s="370"/>
      <c r="J125" s="370"/>
      <c r="K125" s="370"/>
      <c r="L125" s="370"/>
      <c r="M125" s="370"/>
      <c r="N125" s="370"/>
      <c r="O125" s="370"/>
      <c r="P125" s="370"/>
    </row>
    <row r="126" ht="16.5" customHeight="1" spans="1:16">
      <c r="A126" s="426"/>
      <c r="B126" s="426"/>
      <c r="C126" s="370"/>
      <c r="D126" s="370"/>
      <c r="E126" s="370"/>
      <c r="F126" s="370"/>
      <c r="G126" s="370"/>
      <c r="H126" s="370"/>
      <c r="I126" s="370"/>
      <c r="J126" s="370"/>
      <c r="K126" s="370"/>
      <c r="L126" s="370"/>
      <c r="M126" s="370"/>
      <c r="N126" s="370"/>
      <c r="O126" s="370"/>
      <c r="P126" s="370"/>
    </row>
    <row r="127" ht="16.5" customHeight="1" spans="1:16">
      <c r="A127" s="426"/>
      <c r="B127" s="426"/>
      <c r="C127" s="370"/>
      <c r="D127" s="370"/>
      <c r="E127" s="370"/>
      <c r="F127" s="370"/>
      <c r="G127" s="370"/>
      <c r="H127" s="370"/>
      <c r="I127" s="370"/>
      <c r="J127" s="370"/>
      <c r="K127" s="370"/>
      <c r="L127" s="370"/>
      <c r="M127" s="370"/>
      <c r="N127" s="370"/>
      <c r="O127" s="370"/>
      <c r="P127" s="370"/>
    </row>
    <row r="128" ht="16.5" customHeight="1" spans="1:16">
      <c r="A128" s="426"/>
      <c r="B128" s="426"/>
      <c r="C128" s="370"/>
      <c r="D128" s="370"/>
      <c r="E128" s="370"/>
      <c r="F128" s="370"/>
      <c r="G128" s="370"/>
      <c r="H128" s="370"/>
      <c r="I128" s="370"/>
      <c r="J128" s="370"/>
      <c r="K128" s="370"/>
      <c r="L128" s="370"/>
      <c r="M128" s="370"/>
      <c r="N128" s="370"/>
      <c r="O128" s="370"/>
      <c r="P128" s="370"/>
    </row>
    <row r="129" ht="16.5" customHeight="1" spans="1:16">
      <c r="A129" s="426"/>
      <c r="B129" s="426"/>
      <c r="C129" s="370"/>
      <c r="D129" s="370"/>
      <c r="E129" s="370"/>
      <c r="F129" s="370"/>
      <c r="G129" s="370"/>
      <c r="H129" s="370"/>
      <c r="I129" s="370"/>
      <c r="J129" s="370"/>
      <c r="K129" s="370"/>
      <c r="L129" s="370"/>
      <c r="M129" s="370"/>
      <c r="N129" s="370"/>
      <c r="O129" s="370"/>
      <c r="P129" s="370"/>
    </row>
    <row r="130" ht="16.5" customHeight="1" spans="1:16">
      <c r="A130" s="426"/>
      <c r="B130" s="426"/>
      <c r="C130" s="370"/>
      <c r="D130" s="370"/>
      <c r="E130" s="370"/>
      <c r="F130" s="370"/>
      <c r="G130" s="370"/>
      <c r="H130" s="370"/>
      <c r="I130" s="370"/>
      <c r="J130" s="370"/>
      <c r="K130" s="370"/>
      <c r="L130" s="370"/>
      <c r="M130" s="370"/>
      <c r="N130" s="370"/>
      <c r="O130" s="370"/>
      <c r="P130" s="370"/>
    </row>
    <row r="131" ht="16.5" customHeight="1" spans="1:16">
      <c r="A131" s="426"/>
      <c r="B131" s="426"/>
      <c r="C131" s="370"/>
      <c r="D131" s="370"/>
      <c r="E131" s="370"/>
      <c r="F131" s="370"/>
      <c r="G131" s="370"/>
      <c r="H131" s="370"/>
      <c r="I131" s="370"/>
      <c r="J131" s="370"/>
      <c r="K131" s="370"/>
      <c r="L131" s="370"/>
      <c r="M131" s="370"/>
      <c r="N131" s="370"/>
      <c r="O131" s="370"/>
      <c r="P131" s="370"/>
    </row>
    <row r="132" ht="16.5" customHeight="1" spans="1:16">
      <c r="A132" s="426"/>
      <c r="B132" s="426"/>
      <c r="C132" s="370"/>
      <c r="D132" s="370"/>
      <c r="E132" s="370"/>
      <c r="F132" s="370"/>
      <c r="G132" s="370"/>
      <c r="H132" s="370"/>
      <c r="I132" s="370"/>
      <c r="J132" s="370"/>
      <c r="K132" s="370"/>
      <c r="L132" s="370"/>
      <c r="M132" s="370"/>
      <c r="N132" s="370"/>
      <c r="O132" s="370"/>
      <c r="P132" s="370"/>
    </row>
    <row r="133" ht="16.5" customHeight="1" spans="1:16">
      <c r="A133" s="426"/>
      <c r="B133" s="426"/>
      <c r="C133" s="370"/>
      <c r="D133" s="370"/>
      <c r="E133" s="370"/>
      <c r="F133" s="370"/>
      <c r="G133" s="370"/>
      <c r="H133" s="370"/>
      <c r="I133" s="370"/>
      <c r="J133" s="370"/>
      <c r="K133" s="370"/>
      <c r="L133" s="370"/>
      <c r="M133" s="370"/>
      <c r="N133" s="370"/>
      <c r="O133" s="370"/>
      <c r="P133" s="370"/>
    </row>
    <row r="134" ht="16.5" customHeight="1" spans="1:16">
      <c r="A134" s="426"/>
      <c r="B134" s="426"/>
      <c r="C134" s="370"/>
      <c r="D134" s="370"/>
      <c r="E134" s="370"/>
      <c r="F134" s="370"/>
      <c r="G134" s="370"/>
      <c r="H134" s="370"/>
      <c r="I134" s="370"/>
      <c r="J134" s="370"/>
      <c r="K134" s="370"/>
      <c r="L134" s="370"/>
      <c r="M134" s="370"/>
      <c r="N134" s="370"/>
      <c r="O134" s="370"/>
      <c r="P134" s="370"/>
    </row>
    <row r="135" ht="16.5" customHeight="1" spans="1:16">
      <c r="A135" s="426"/>
      <c r="B135" s="426"/>
      <c r="C135" s="370"/>
      <c r="D135" s="370"/>
      <c r="E135" s="370"/>
      <c r="F135" s="370"/>
      <c r="G135" s="370"/>
      <c r="H135" s="370"/>
      <c r="I135" s="370"/>
      <c r="J135" s="370"/>
      <c r="K135" s="370"/>
      <c r="L135" s="370"/>
      <c r="M135" s="370"/>
      <c r="N135" s="370"/>
      <c r="O135" s="370"/>
      <c r="P135" s="370"/>
    </row>
    <row r="136" ht="16.5" customHeight="1" spans="1:16">
      <c r="A136" s="426"/>
      <c r="B136" s="426"/>
      <c r="C136" s="370"/>
      <c r="D136" s="370"/>
      <c r="E136" s="370"/>
      <c r="F136" s="370"/>
      <c r="G136" s="370"/>
      <c r="H136" s="370"/>
      <c r="I136" s="370"/>
      <c r="J136" s="370"/>
      <c r="K136" s="370"/>
      <c r="L136" s="370"/>
      <c r="M136" s="370"/>
      <c r="N136" s="370"/>
      <c r="O136" s="370"/>
      <c r="P136" s="370"/>
    </row>
    <row r="137" ht="16.5" customHeight="1" spans="1:16">
      <c r="A137" s="426"/>
      <c r="B137" s="426"/>
      <c r="C137" s="370"/>
      <c r="D137" s="370"/>
      <c r="E137" s="370"/>
      <c r="F137" s="370"/>
      <c r="G137" s="370"/>
      <c r="H137" s="370"/>
      <c r="I137" s="370"/>
      <c r="J137" s="370"/>
      <c r="K137" s="370"/>
      <c r="L137" s="370"/>
      <c r="M137" s="370"/>
      <c r="N137" s="370"/>
      <c r="O137" s="370"/>
      <c r="P137" s="370"/>
    </row>
    <row r="138" ht="16.5" customHeight="1" spans="1:16">
      <c r="A138" s="426"/>
      <c r="B138" s="426"/>
      <c r="C138" s="370"/>
      <c r="D138" s="370"/>
      <c r="E138" s="370"/>
      <c r="F138" s="370"/>
      <c r="G138" s="370"/>
      <c r="H138" s="370"/>
      <c r="I138" s="370"/>
      <c r="J138" s="370"/>
      <c r="K138" s="370"/>
      <c r="L138" s="370"/>
      <c r="M138" s="370"/>
      <c r="N138" s="370"/>
      <c r="O138" s="370"/>
      <c r="P138" s="370"/>
    </row>
    <row r="139" ht="16.5" customHeight="1" spans="1:16">
      <c r="A139" s="426"/>
      <c r="B139" s="426"/>
      <c r="C139" s="370"/>
      <c r="D139" s="370"/>
      <c r="E139" s="370"/>
      <c r="F139" s="370"/>
      <c r="G139" s="370"/>
      <c r="H139" s="370"/>
      <c r="I139" s="370"/>
      <c r="J139" s="370"/>
      <c r="K139" s="370"/>
      <c r="L139" s="370"/>
      <c r="M139" s="370"/>
      <c r="N139" s="370"/>
      <c r="O139" s="370"/>
      <c r="P139" s="370"/>
    </row>
    <row r="140" ht="16.5" customHeight="1" spans="1:16">
      <c r="A140" s="426"/>
      <c r="B140" s="426"/>
      <c r="C140" s="370"/>
      <c r="D140" s="370"/>
      <c r="E140" s="370"/>
      <c r="F140" s="370"/>
      <c r="G140" s="370"/>
      <c r="H140" s="370"/>
      <c r="I140" s="370"/>
      <c r="J140" s="370"/>
      <c r="K140" s="370"/>
      <c r="L140" s="370"/>
      <c r="M140" s="370"/>
      <c r="N140" s="370"/>
      <c r="O140" s="370"/>
      <c r="P140" s="370"/>
    </row>
    <row r="141" ht="16.5" customHeight="1" spans="1:16">
      <c r="A141" s="426"/>
      <c r="B141" s="426"/>
      <c r="C141" s="370"/>
      <c r="D141" s="370"/>
      <c r="E141" s="370"/>
      <c r="F141" s="370"/>
      <c r="G141" s="370"/>
      <c r="H141" s="370"/>
      <c r="I141" s="370"/>
      <c r="J141" s="370"/>
      <c r="K141" s="370"/>
      <c r="L141" s="370"/>
      <c r="M141" s="370"/>
      <c r="N141" s="370"/>
      <c r="O141" s="370"/>
      <c r="P141" s="370"/>
    </row>
    <row r="142" ht="16.5" customHeight="1" spans="1:16">
      <c r="A142" s="426"/>
      <c r="B142" s="426"/>
      <c r="C142" s="370"/>
      <c r="D142" s="370"/>
      <c r="E142" s="370"/>
      <c r="F142" s="370"/>
      <c r="G142" s="370"/>
      <c r="H142" s="370"/>
      <c r="I142" s="370"/>
      <c r="J142" s="370"/>
      <c r="K142" s="370"/>
      <c r="L142" s="370"/>
      <c r="M142" s="370"/>
      <c r="N142" s="370"/>
      <c r="O142" s="370"/>
      <c r="P142" s="370"/>
    </row>
    <row r="143" ht="16.5" customHeight="1" spans="1:16">
      <c r="A143" s="426"/>
      <c r="B143" s="426"/>
      <c r="C143" s="370"/>
      <c r="D143" s="370"/>
      <c r="E143" s="370"/>
      <c r="F143" s="370"/>
      <c r="G143" s="370"/>
      <c r="H143" s="370"/>
      <c r="I143" s="370"/>
      <c r="J143" s="370"/>
      <c r="K143" s="370"/>
      <c r="L143" s="370"/>
      <c r="M143" s="370"/>
      <c r="N143" s="370"/>
      <c r="O143" s="370"/>
      <c r="P143" s="370"/>
    </row>
    <row r="144" ht="16.5" customHeight="1" spans="1:16">
      <c r="A144" s="426"/>
      <c r="B144" s="426"/>
      <c r="C144" s="370"/>
      <c r="D144" s="370"/>
      <c r="E144" s="370"/>
      <c r="F144" s="370"/>
      <c r="G144" s="370"/>
      <c r="H144" s="370"/>
      <c r="I144" s="370"/>
      <c r="J144" s="370"/>
      <c r="K144" s="370"/>
      <c r="L144" s="370"/>
      <c r="M144" s="370"/>
      <c r="N144" s="370"/>
      <c r="O144" s="370"/>
      <c r="P144" s="370"/>
    </row>
    <row r="145" ht="16.5" customHeight="1" spans="1:16">
      <c r="A145" s="426"/>
      <c r="B145" s="426"/>
      <c r="C145" s="370"/>
      <c r="D145" s="370"/>
      <c r="E145" s="370"/>
      <c r="F145" s="370"/>
      <c r="G145" s="370"/>
      <c r="H145" s="370"/>
      <c r="I145" s="370"/>
      <c r="J145" s="370"/>
      <c r="K145" s="370"/>
      <c r="L145" s="370"/>
      <c r="M145" s="370"/>
      <c r="N145" s="370"/>
      <c r="O145" s="370"/>
      <c r="P145" s="370"/>
    </row>
    <row r="146" ht="16.5" customHeight="1" spans="1:16">
      <c r="A146" s="426"/>
      <c r="B146" s="426"/>
      <c r="C146" s="370"/>
      <c r="D146" s="370"/>
      <c r="E146" s="370"/>
      <c r="F146" s="370"/>
      <c r="G146" s="370"/>
      <c r="H146" s="370"/>
      <c r="I146" s="370"/>
      <c r="J146" s="370"/>
      <c r="K146" s="370"/>
      <c r="L146" s="370"/>
      <c r="M146" s="370"/>
      <c r="N146" s="370"/>
      <c r="O146" s="370"/>
      <c r="P146" s="370"/>
    </row>
    <row r="147" ht="16.5" customHeight="1" spans="1:16">
      <c r="A147" s="426"/>
      <c r="B147" s="426"/>
      <c r="C147" s="370"/>
      <c r="D147" s="370"/>
      <c r="E147" s="370"/>
      <c r="F147" s="370"/>
      <c r="G147" s="370"/>
      <c r="H147" s="370"/>
      <c r="I147" s="370"/>
      <c r="J147" s="370"/>
      <c r="K147" s="370"/>
      <c r="L147" s="370"/>
      <c r="M147" s="370"/>
      <c r="N147" s="370"/>
      <c r="O147" s="370"/>
      <c r="P147" s="370"/>
    </row>
    <row r="148" ht="16.5" customHeight="1" spans="1:16">
      <c r="A148" s="426"/>
      <c r="B148" s="426"/>
      <c r="C148" s="370"/>
      <c r="D148" s="370"/>
      <c r="E148" s="370"/>
      <c r="F148" s="370"/>
      <c r="G148" s="370"/>
      <c r="H148" s="370"/>
      <c r="I148" s="370"/>
      <c r="J148" s="370"/>
      <c r="K148" s="370"/>
      <c r="L148" s="370"/>
      <c r="M148" s="370"/>
      <c r="N148" s="370"/>
      <c r="O148" s="370"/>
      <c r="P148" s="370"/>
    </row>
    <row r="149" ht="16.5" customHeight="1" spans="1:16">
      <c r="A149" s="426"/>
      <c r="B149" s="426"/>
      <c r="C149" s="370"/>
      <c r="D149" s="370"/>
      <c r="E149" s="370"/>
      <c r="F149" s="370"/>
      <c r="G149" s="370"/>
      <c r="H149" s="370"/>
      <c r="I149" s="370"/>
      <c r="J149" s="370"/>
      <c r="K149" s="370"/>
      <c r="L149" s="370"/>
      <c r="M149" s="370"/>
      <c r="N149" s="370"/>
      <c r="O149" s="370"/>
      <c r="P149" s="370"/>
    </row>
    <row r="150" ht="16.5" customHeight="1" spans="1:16">
      <c r="A150" s="426"/>
      <c r="B150" s="426"/>
      <c r="C150" s="370"/>
      <c r="D150" s="370"/>
      <c r="E150" s="370"/>
      <c r="F150" s="370"/>
      <c r="G150" s="370"/>
      <c r="H150" s="370"/>
      <c r="I150" s="370"/>
      <c r="J150" s="370"/>
      <c r="K150" s="370"/>
      <c r="L150" s="370"/>
      <c r="M150" s="370"/>
      <c r="N150" s="370"/>
      <c r="O150" s="370"/>
      <c r="P150" s="370"/>
    </row>
    <row r="151" ht="16.5" customHeight="1" spans="1:16">
      <c r="A151" s="426"/>
      <c r="B151" s="426"/>
      <c r="C151" s="370"/>
      <c r="D151" s="370"/>
      <c r="E151" s="370"/>
      <c r="F151" s="370"/>
      <c r="G151" s="370"/>
      <c r="H151" s="370"/>
      <c r="I151" s="370"/>
      <c r="J151" s="370"/>
      <c r="K151" s="370"/>
      <c r="L151" s="370"/>
      <c r="M151" s="370"/>
      <c r="N151" s="370"/>
      <c r="O151" s="370"/>
      <c r="P151" s="370"/>
    </row>
    <row r="152" ht="16.5" customHeight="1" spans="1:16">
      <c r="A152" s="426"/>
      <c r="B152" s="426"/>
      <c r="C152" s="370"/>
      <c r="D152" s="370"/>
      <c r="E152" s="370"/>
      <c r="F152" s="370"/>
      <c r="G152" s="370"/>
      <c r="H152" s="370"/>
      <c r="I152" s="370"/>
      <c r="J152" s="370"/>
      <c r="K152" s="370"/>
      <c r="L152" s="370"/>
      <c r="M152" s="370"/>
      <c r="N152" s="370"/>
      <c r="O152" s="370"/>
      <c r="P152" s="370"/>
    </row>
    <row r="153" ht="16.5" customHeight="1" spans="1:16">
      <c r="A153" s="426"/>
      <c r="B153" s="426"/>
      <c r="C153" s="370"/>
      <c r="D153" s="370"/>
      <c r="E153" s="370"/>
      <c r="F153" s="370"/>
      <c r="G153" s="370"/>
      <c r="H153" s="370"/>
      <c r="I153" s="370"/>
      <c r="J153" s="370"/>
      <c r="K153" s="370"/>
      <c r="L153" s="370"/>
      <c r="M153" s="370"/>
      <c r="N153" s="370"/>
      <c r="O153" s="370"/>
      <c r="P153" s="370"/>
    </row>
    <row r="154" ht="16.5" customHeight="1" spans="1:16">
      <c r="A154" s="426"/>
      <c r="B154" s="426"/>
      <c r="C154" s="370"/>
      <c r="D154" s="370"/>
      <c r="E154" s="370"/>
      <c r="F154" s="370"/>
      <c r="G154" s="370"/>
      <c r="H154" s="370"/>
      <c r="I154" s="370"/>
      <c r="J154" s="370"/>
      <c r="K154" s="370"/>
      <c r="L154" s="370"/>
      <c r="M154" s="370"/>
      <c r="N154" s="370"/>
      <c r="O154" s="370"/>
      <c r="P154" s="370"/>
    </row>
    <row r="155" ht="16.5" customHeight="1" spans="1:16">
      <c r="A155" s="426"/>
      <c r="B155" s="426"/>
      <c r="C155" s="370"/>
      <c r="D155" s="370"/>
      <c r="E155" s="370"/>
      <c r="F155" s="370"/>
      <c r="G155" s="370"/>
      <c r="H155" s="370"/>
      <c r="I155" s="370"/>
      <c r="J155" s="370"/>
      <c r="K155" s="370"/>
      <c r="L155" s="370"/>
      <c r="M155" s="370"/>
      <c r="N155" s="370"/>
      <c r="O155" s="370"/>
      <c r="P155" s="370"/>
    </row>
    <row r="156" ht="16.5" customHeight="1" spans="1:16">
      <c r="A156" s="426"/>
      <c r="B156" s="426"/>
      <c r="C156" s="370"/>
      <c r="D156" s="370"/>
      <c r="E156" s="370"/>
      <c r="F156" s="370"/>
      <c r="G156" s="370"/>
      <c r="H156" s="370"/>
      <c r="I156" s="370"/>
      <c r="J156" s="370"/>
      <c r="K156" s="370"/>
      <c r="L156" s="370"/>
      <c r="M156" s="370"/>
      <c r="N156" s="370"/>
      <c r="O156" s="370"/>
      <c r="P156" s="370"/>
    </row>
    <row r="157" ht="16.5" customHeight="1" spans="1:16">
      <c r="A157" s="426"/>
      <c r="B157" s="426"/>
      <c r="C157" s="370"/>
      <c r="D157" s="370"/>
      <c r="E157" s="370"/>
      <c r="F157" s="370"/>
      <c r="G157" s="370"/>
      <c r="H157" s="370"/>
      <c r="I157" s="370"/>
      <c r="J157" s="370"/>
      <c r="K157" s="370"/>
      <c r="L157" s="370"/>
      <c r="M157" s="370"/>
      <c r="N157" s="370"/>
      <c r="O157" s="370"/>
      <c r="P157" s="370"/>
    </row>
    <row r="158" ht="16.5" customHeight="1" spans="1:16">
      <c r="A158" s="426"/>
      <c r="B158" s="426"/>
      <c r="C158" s="370"/>
      <c r="D158" s="370"/>
      <c r="E158" s="370"/>
      <c r="F158" s="370"/>
      <c r="G158" s="370"/>
      <c r="H158" s="370"/>
      <c r="I158" s="370"/>
      <c r="J158" s="370"/>
      <c r="K158" s="370"/>
      <c r="L158" s="370"/>
      <c r="M158" s="370"/>
      <c r="N158" s="370"/>
      <c r="O158" s="370"/>
      <c r="P158" s="370"/>
    </row>
    <row r="159" ht="16.5" customHeight="1" spans="1:16">
      <c r="A159" s="426"/>
      <c r="B159" s="426"/>
      <c r="C159" s="370"/>
      <c r="D159" s="370"/>
      <c r="E159" s="370"/>
      <c r="F159" s="370"/>
      <c r="G159" s="370"/>
      <c r="H159" s="370"/>
      <c r="I159" s="370"/>
      <c r="J159" s="370"/>
      <c r="K159" s="370"/>
      <c r="L159" s="370"/>
      <c r="M159" s="370"/>
      <c r="N159" s="370"/>
      <c r="O159" s="370"/>
      <c r="P159" s="370"/>
    </row>
    <row r="160" ht="16.5" customHeight="1" spans="1:16">
      <c r="A160" s="426"/>
      <c r="B160" s="426"/>
      <c r="C160" s="370"/>
      <c r="D160" s="370"/>
      <c r="E160" s="370"/>
      <c r="F160" s="370"/>
      <c r="G160" s="370"/>
      <c r="H160" s="370"/>
      <c r="I160" s="370"/>
      <c r="J160" s="370"/>
      <c r="K160" s="370"/>
      <c r="L160" s="370"/>
      <c r="M160" s="370"/>
      <c r="N160" s="370"/>
      <c r="O160" s="370"/>
      <c r="P160" s="370"/>
    </row>
    <row r="161" ht="16.5" customHeight="1" spans="1:16">
      <c r="A161" s="426"/>
      <c r="B161" s="426"/>
      <c r="C161" s="370"/>
      <c r="D161" s="370"/>
      <c r="E161" s="370"/>
      <c r="F161" s="370"/>
      <c r="G161" s="370"/>
      <c r="H161" s="370"/>
      <c r="I161" s="370"/>
      <c r="J161" s="370"/>
      <c r="K161" s="370"/>
      <c r="L161" s="370"/>
      <c r="M161" s="370"/>
      <c r="N161" s="370"/>
      <c r="O161" s="370"/>
      <c r="P161" s="370"/>
    </row>
    <row r="162" ht="16.5" customHeight="1" spans="1:16">
      <c r="A162" s="426"/>
      <c r="B162" s="426"/>
      <c r="C162" s="370"/>
      <c r="D162" s="370"/>
      <c r="E162" s="370"/>
      <c r="F162" s="370"/>
      <c r="G162" s="370"/>
      <c r="H162" s="370"/>
      <c r="I162" s="370"/>
      <c r="J162" s="370"/>
      <c r="K162" s="370"/>
      <c r="L162" s="370"/>
      <c r="M162" s="370"/>
      <c r="N162" s="370"/>
      <c r="O162" s="370"/>
      <c r="P162" s="370"/>
    </row>
    <row r="163" ht="16.5" customHeight="1" spans="1:16">
      <c r="A163" s="426"/>
      <c r="B163" s="426"/>
      <c r="C163" s="370"/>
      <c r="D163" s="370"/>
      <c r="E163" s="370"/>
      <c r="F163" s="370"/>
      <c r="G163" s="370"/>
      <c r="H163" s="370"/>
      <c r="I163" s="370"/>
      <c r="J163" s="370"/>
      <c r="K163" s="370"/>
      <c r="L163" s="370"/>
      <c r="M163" s="370"/>
      <c r="N163" s="370"/>
      <c r="O163" s="370"/>
      <c r="P163" s="370"/>
    </row>
    <row r="164" ht="16.5" customHeight="1" spans="1:16">
      <c r="A164" s="426"/>
      <c r="B164" s="426"/>
      <c r="C164" s="370"/>
      <c r="D164" s="370"/>
      <c r="E164" s="370"/>
      <c r="F164" s="370"/>
      <c r="G164" s="370"/>
      <c r="H164" s="370"/>
      <c r="I164" s="370"/>
      <c r="J164" s="370"/>
      <c r="K164" s="370"/>
      <c r="L164" s="370"/>
      <c r="M164" s="370"/>
      <c r="N164" s="370"/>
      <c r="O164" s="370"/>
      <c r="P164" s="370"/>
    </row>
    <row r="165" ht="16.5" customHeight="1" spans="1:16">
      <c r="A165" s="426"/>
      <c r="B165" s="426"/>
      <c r="C165" s="370"/>
      <c r="D165" s="370"/>
      <c r="E165" s="370"/>
      <c r="F165" s="370"/>
      <c r="G165" s="370"/>
      <c r="H165" s="370"/>
      <c r="I165" s="370"/>
      <c r="J165" s="370"/>
      <c r="K165" s="370"/>
      <c r="L165" s="370"/>
      <c r="M165" s="370"/>
      <c r="N165" s="370"/>
      <c r="O165" s="370"/>
      <c r="P165" s="370"/>
    </row>
    <row r="166" ht="16.5" customHeight="1" spans="1:16">
      <c r="A166" s="426"/>
      <c r="B166" s="426"/>
      <c r="C166" s="370"/>
      <c r="D166" s="370"/>
      <c r="E166" s="370"/>
      <c r="F166" s="370"/>
      <c r="G166" s="370"/>
      <c r="H166" s="370"/>
      <c r="I166" s="370"/>
      <c r="J166" s="370"/>
      <c r="K166" s="370"/>
      <c r="L166" s="370"/>
      <c r="M166" s="370"/>
      <c r="N166" s="370"/>
      <c r="O166" s="370"/>
      <c r="P166" s="370"/>
    </row>
    <row r="167" ht="16.5" customHeight="1" spans="1:16">
      <c r="A167" s="426"/>
      <c r="B167" s="426"/>
      <c r="C167" s="370"/>
      <c r="D167" s="370"/>
      <c r="E167" s="370"/>
      <c r="F167" s="370"/>
      <c r="G167" s="370"/>
      <c r="H167" s="370"/>
      <c r="I167" s="370"/>
      <c r="J167" s="370"/>
      <c r="K167" s="370"/>
      <c r="L167" s="370"/>
      <c r="M167" s="370"/>
      <c r="N167" s="370"/>
      <c r="O167" s="370"/>
      <c r="P167" s="370"/>
    </row>
    <row r="168" ht="16.5" customHeight="1" spans="1:16">
      <c r="A168" s="426"/>
      <c r="B168" s="426"/>
      <c r="C168" s="370"/>
      <c r="D168" s="370"/>
      <c r="E168" s="370"/>
      <c r="F168" s="370"/>
      <c r="G168" s="370"/>
      <c r="H168" s="370"/>
      <c r="I168" s="370"/>
      <c r="J168" s="370"/>
      <c r="K168" s="370"/>
      <c r="L168" s="370"/>
      <c r="M168" s="370"/>
      <c r="N168" s="370"/>
      <c r="O168" s="370"/>
      <c r="P168" s="370"/>
    </row>
    <row r="169" ht="16.5" customHeight="1" spans="1:16">
      <c r="A169" s="426"/>
      <c r="B169" s="426"/>
      <c r="C169" s="370"/>
      <c r="D169" s="370"/>
      <c r="E169" s="370"/>
      <c r="F169" s="370"/>
      <c r="G169" s="370"/>
      <c r="H169" s="370"/>
      <c r="I169" s="370"/>
      <c r="J169" s="370"/>
      <c r="K169" s="370"/>
      <c r="L169" s="370"/>
      <c r="M169" s="370"/>
      <c r="N169" s="370"/>
      <c r="O169" s="370"/>
      <c r="P169" s="370"/>
    </row>
    <row r="170" ht="16.5" customHeight="1" spans="1:16">
      <c r="A170" s="426"/>
      <c r="B170" s="426"/>
      <c r="C170" s="370"/>
      <c r="D170" s="370"/>
      <c r="E170" s="370"/>
      <c r="F170" s="370"/>
      <c r="G170" s="370"/>
      <c r="H170" s="370"/>
      <c r="I170" s="370"/>
      <c r="J170" s="370"/>
      <c r="K170" s="370"/>
      <c r="L170" s="370"/>
      <c r="M170" s="370"/>
      <c r="N170" s="370"/>
      <c r="O170" s="370"/>
      <c r="P170" s="370"/>
    </row>
    <row r="171" ht="16.5" customHeight="1" spans="1:16">
      <c r="A171" s="426"/>
      <c r="B171" s="426"/>
      <c r="C171" s="370"/>
      <c r="D171" s="370"/>
      <c r="E171" s="370"/>
      <c r="F171" s="370"/>
      <c r="G171" s="370"/>
      <c r="H171" s="370"/>
      <c r="I171" s="370"/>
      <c r="J171" s="370"/>
      <c r="K171" s="370"/>
      <c r="L171" s="370"/>
      <c r="M171" s="370"/>
      <c r="N171" s="370"/>
      <c r="O171" s="370"/>
      <c r="P171" s="370"/>
    </row>
    <row r="172" ht="16.5" customHeight="1" spans="1:16">
      <c r="A172" s="426"/>
      <c r="B172" s="426"/>
      <c r="C172" s="370"/>
      <c r="D172" s="370"/>
      <c r="E172" s="370"/>
      <c r="F172" s="370"/>
      <c r="G172" s="370"/>
      <c r="H172" s="370"/>
      <c r="I172" s="370"/>
      <c r="J172" s="370"/>
      <c r="K172" s="370"/>
      <c r="L172" s="370"/>
      <c r="M172" s="370"/>
      <c r="N172" s="370"/>
      <c r="O172" s="370"/>
      <c r="P172" s="370"/>
    </row>
    <row r="173" ht="16.5" customHeight="1" spans="1:16">
      <c r="A173" s="426"/>
      <c r="B173" s="426"/>
      <c r="C173" s="370"/>
      <c r="D173" s="370"/>
      <c r="E173" s="370"/>
      <c r="F173" s="370"/>
      <c r="G173" s="370"/>
      <c r="H173" s="370"/>
      <c r="I173" s="370"/>
      <c r="J173" s="370"/>
      <c r="K173" s="370"/>
      <c r="L173" s="370"/>
      <c r="M173" s="370"/>
      <c r="N173" s="370"/>
      <c r="O173" s="370"/>
      <c r="P173" s="370"/>
    </row>
    <row r="174" ht="16.5" customHeight="1" spans="1:16">
      <c r="A174" s="426"/>
      <c r="B174" s="426"/>
      <c r="C174" s="370"/>
      <c r="D174" s="370"/>
      <c r="E174" s="370"/>
      <c r="F174" s="370"/>
      <c r="G174" s="370"/>
      <c r="H174" s="370"/>
      <c r="I174" s="370"/>
      <c r="J174" s="370"/>
      <c r="K174" s="370"/>
      <c r="L174" s="370"/>
      <c r="M174" s="370"/>
      <c r="N174" s="370"/>
      <c r="O174" s="370"/>
      <c r="P174" s="370"/>
    </row>
    <row r="175" ht="16.5" customHeight="1" spans="1:16">
      <c r="A175" s="426"/>
      <c r="B175" s="426"/>
      <c r="C175" s="370"/>
      <c r="D175" s="370"/>
      <c r="E175" s="370"/>
      <c r="F175" s="370"/>
      <c r="G175" s="370"/>
      <c r="H175" s="370"/>
      <c r="I175" s="370"/>
      <c r="J175" s="370"/>
      <c r="K175" s="370"/>
      <c r="L175" s="370"/>
      <c r="M175" s="370"/>
      <c r="N175" s="370"/>
      <c r="O175" s="370"/>
      <c r="P175" s="370"/>
    </row>
    <row r="176" ht="16.5" customHeight="1" spans="1:16">
      <c r="A176" s="426"/>
      <c r="B176" s="426"/>
      <c r="C176" s="370"/>
      <c r="D176" s="370"/>
      <c r="E176" s="370"/>
      <c r="F176" s="370"/>
      <c r="G176" s="370"/>
      <c r="H176" s="370"/>
      <c r="I176" s="370"/>
      <c r="J176" s="370"/>
      <c r="K176" s="370"/>
      <c r="L176" s="370"/>
      <c r="M176" s="370"/>
      <c r="N176" s="370"/>
      <c r="O176" s="370"/>
      <c r="P176" s="370"/>
    </row>
    <row r="177" ht="16.5" customHeight="1" spans="1:16">
      <c r="A177" s="426"/>
      <c r="B177" s="426"/>
      <c r="C177" s="370"/>
      <c r="D177" s="370"/>
      <c r="E177" s="370"/>
      <c r="F177" s="370"/>
      <c r="G177" s="370"/>
      <c r="H177" s="370"/>
      <c r="I177" s="370"/>
      <c r="J177" s="370"/>
      <c r="K177" s="370"/>
      <c r="L177" s="370"/>
      <c r="M177" s="370"/>
      <c r="N177" s="370"/>
      <c r="O177" s="370"/>
      <c r="P177" s="370"/>
    </row>
    <row r="178" ht="16.5" customHeight="1" spans="1:16">
      <c r="A178" s="426"/>
      <c r="B178" s="426"/>
      <c r="C178" s="370"/>
      <c r="D178" s="370"/>
      <c r="E178" s="370"/>
      <c r="F178" s="370"/>
      <c r="G178" s="370"/>
      <c r="H178" s="370"/>
      <c r="I178" s="370"/>
      <c r="J178" s="370"/>
      <c r="K178" s="370"/>
      <c r="L178" s="370"/>
      <c r="M178" s="370"/>
      <c r="N178" s="370"/>
      <c r="O178" s="370"/>
      <c r="P178" s="370"/>
    </row>
    <row r="179" ht="16.5" customHeight="1" spans="1:16">
      <c r="A179" s="426"/>
      <c r="B179" s="426"/>
      <c r="C179" s="370"/>
      <c r="D179" s="370"/>
      <c r="E179" s="370"/>
      <c r="F179" s="370"/>
      <c r="G179" s="370"/>
      <c r="H179" s="370"/>
      <c r="I179" s="370"/>
      <c r="J179" s="370"/>
      <c r="K179" s="370"/>
      <c r="L179" s="370"/>
      <c r="M179" s="370"/>
      <c r="N179" s="370"/>
      <c r="O179" s="370"/>
      <c r="P179" s="370"/>
    </row>
    <row r="180" ht="16.5" customHeight="1" spans="1:16">
      <c r="A180" s="426"/>
      <c r="B180" s="426"/>
      <c r="C180" s="370"/>
      <c r="D180" s="370"/>
      <c r="E180" s="370"/>
      <c r="F180" s="370"/>
      <c r="G180" s="370"/>
      <c r="H180" s="370"/>
      <c r="I180" s="370"/>
      <c r="J180" s="370"/>
      <c r="K180" s="370"/>
      <c r="L180" s="370"/>
      <c r="M180" s="370"/>
      <c r="N180" s="370"/>
      <c r="O180" s="370"/>
      <c r="P180" s="370"/>
    </row>
    <row r="181" ht="16.5" customHeight="1" spans="1:16">
      <c r="A181" s="426"/>
      <c r="B181" s="426"/>
      <c r="C181" s="370"/>
      <c r="D181" s="370"/>
      <c r="E181" s="370"/>
      <c r="F181" s="370"/>
      <c r="G181" s="370"/>
      <c r="H181" s="370"/>
      <c r="I181" s="370"/>
      <c r="J181" s="370"/>
      <c r="K181" s="370"/>
      <c r="L181" s="370"/>
      <c r="M181" s="370"/>
      <c r="N181" s="370"/>
      <c r="O181" s="370"/>
      <c r="P181" s="370"/>
    </row>
    <row r="182" ht="16.5" customHeight="1" spans="1:16">
      <c r="A182" s="426"/>
      <c r="B182" s="426"/>
      <c r="C182" s="370"/>
      <c r="D182" s="370"/>
      <c r="E182" s="370"/>
      <c r="F182" s="370"/>
      <c r="G182" s="370"/>
      <c r="H182" s="370"/>
      <c r="I182" s="370"/>
      <c r="J182" s="370"/>
      <c r="K182" s="370"/>
      <c r="L182" s="370"/>
      <c r="M182" s="370"/>
      <c r="N182" s="370"/>
      <c r="O182" s="370"/>
      <c r="P182" s="370"/>
    </row>
    <row r="183" ht="16.5" customHeight="1" spans="1:16">
      <c r="A183" s="426"/>
      <c r="B183" s="426"/>
      <c r="C183" s="370"/>
      <c r="D183" s="370"/>
      <c r="E183" s="370"/>
      <c r="F183" s="370"/>
      <c r="G183" s="370"/>
      <c r="H183" s="370"/>
      <c r="I183" s="370"/>
      <c r="J183" s="370"/>
      <c r="K183" s="370"/>
      <c r="L183" s="370"/>
      <c r="M183" s="370"/>
      <c r="N183" s="370"/>
      <c r="O183" s="370"/>
      <c r="P183" s="370"/>
    </row>
    <row r="184" ht="16.5" customHeight="1" spans="1:16">
      <c r="A184" s="426"/>
      <c r="B184" s="426"/>
      <c r="C184" s="370"/>
      <c r="D184" s="370"/>
      <c r="E184" s="370"/>
      <c r="F184" s="370"/>
      <c r="G184" s="370"/>
      <c r="H184" s="370"/>
      <c r="I184" s="370"/>
      <c r="J184" s="370"/>
      <c r="K184" s="370"/>
      <c r="L184" s="370"/>
      <c r="M184" s="370"/>
      <c r="N184" s="370"/>
      <c r="O184" s="370"/>
      <c r="P184" s="370"/>
    </row>
    <row r="185" ht="16.5" customHeight="1" spans="1:16">
      <c r="A185" s="426"/>
      <c r="B185" s="426"/>
      <c r="C185" s="370"/>
      <c r="D185" s="370"/>
      <c r="E185" s="370"/>
      <c r="F185" s="370"/>
      <c r="G185" s="370"/>
      <c r="H185" s="370"/>
      <c r="I185" s="370"/>
      <c r="J185" s="370"/>
      <c r="K185" s="370"/>
      <c r="L185" s="370"/>
      <c r="M185" s="370"/>
      <c r="N185" s="370"/>
      <c r="O185" s="370"/>
      <c r="P185" s="370"/>
    </row>
    <row r="186" ht="16.5" customHeight="1" spans="1:16">
      <c r="A186" s="426"/>
      <c r="B186" s="426"/>
      <c r="C186" s="370"/>
      <c r="D186" s="370"/>
      <c r="E186" s="370"/>
      <c r="F186" s="370"/>
      <c r="G186" s="370"/>
      <c r="H186" s="370"/>
      <c r="I186" s="370"/>
      <c r="J186" s="370"/>
      <c r="K186" s="370"/>
      <c r="L186" s="370"/>
      <c r="M186" s="370"/>
      <c r="N186" s="370"/>
      <c r="O186" s="370"/>
      <c r="P186" s="370"/>
    </row>
    <row r="187" ht="16.5" customHeight="1" spans="1:16">
      <c r="A187" s="426"/>
      <c r="B187" s="426"/>
      <c r="C187" s="370"/>
      <c r="D187" s="370"/>
      <c r="E187" s="370"/>
      <c r="F187" s="370"/>
      <c r="G187" s="370"/>
      <c r="H187" s="370"/>
      <c r="I187" s="370"/>
      <c r="J187" s="370"/>
      <c r="K187" s="370"/>
      <c r="L187" s="370"/>
      <c r="M187" s="370"/>
      <c r="N187" s="370"/>
      <c r="O187" s="370"/>
      <c r="P187" s="370"/>
    </row>
    <row r="188" ht="16.5" customHeight="1" spans="1:16">
      <c r="A188" s="426"/>
      <c r="B188" s="426"/>
      <c r="C188" s="370"/>
      <c r="D188" s="370"/>
      <c r="E188" s="370"/>
      <c r="F188" s="370"/>
      <c r="G188" s="370"/>
      <c r="H188" s="370"/>
      <c r="I188" s="370"/>
      <c r="J188" s="370"/>
      <c r="K188" s="370"/>
      <c r="L188" s="370"/>
      <c r="M188" s="370"/>
      <c r="N188" s="370"/>
      <c r="O188" s="370"/>
      <c r="P188" s="370"/>
    </row>
    <row r="189" ht="16.5" customHeight="1" spans="1:16">
      <c r="A189" s="426"/>
      <c r="B189" s="426"/>
      <c r="C189" s="370"/>
      <c r="D189" s="370"/>
      <c r="E189" s="370"/>
      <c r="F189" s="370"/>
      <c r="G189" s="370"/>
      <c r="H189" s="370"/>
      <c r="I189" s="370"/>
      <c r="J189" s="370"/>
      <c r="K189" s="370"/>
      <c r="L189" s="370"/>
      <c r="M189" s="370"/>
      <c r="N189" s="370"/>
      <c r="O189" s="370"/>
      <c r="P189" s="370"/>
    </row>
    <row r="190" ht="16.5" customHeight="1" spans="1:16">
      <c r="A190" s="426"/>
      <c r="B190" s="426"/>
      <c r="C190" s="370"/>
      <c r="D190" s="370"/>
      <c r="E190" s="370"/>
      <c r="F190" s="370"/>
      <c r="G190" s="370"/>
      <c r="H190" s="370"/>
      <c r="I190" s="370"/>
      <c r="J190" s="370"/>
      <c r="K190" s="370"/>
      <c r="L190" s="370"/>
      <c r="M190" s="370"/>
      <c r="N190" s="370"/>
      <c r="O190" s="370"/>
      <c r="P190" s="370"/>
    </row>
    <row r="191" ht="16.5" customHeight="1" spans="1:16">
      <c r="A191" s="426"/>
      <c r="B191" s="426"/>
      <c r="C191" s="370"/>
      <c r="D191" s="370"/>
      <c r="E191" s="370"/>
      <c r="F191" s="370"/>
      <c r="G191" s="370"/>
      <c r="H191" s="370"/>
      <c r="I191" s="370"/>
      <c r="J191" s="370"/>
      <c r="K191" s="370"/>
      <c r="L191" s="370"/>
      <c r="M191" s="370"/>
      <c r="N191" s="370"/>
      <c r="O191" s="370"/>
      <c r="P191" s="370"/>
    </row>
    <row r="192" ht="16.5" customHeight="1" spans="1:16">
      <c r="A192" s="426"/>
      <c r="B192" s="426"/>
      <c r="C192" s="370"/>
      <c r="D192" s="370"/>
      <c r="E192" s="370"/>
      <c r="F192" s="370"/>
      <c r="G192" s="370"/>
      <c r="H192" s="370"/>
      <c r="I192" s="370"/>
      <c r="J192" s="370"/>
      <c r="K192" s="370"/>
      <c r="L192" s="370"/>
      <c r="M192" s="370"/>
      <c r="N192" s="370"/>
      <c r="O192" s="370"/>
      <c r="P192" s="370"/>
    </row>
    <row r="193" ht="16.5" customHeight="1" spans="1:16">
      <c r="A193" s="426"/>
      <c r="B193" s="426"/>
      <c r="C193" s="370"/>
      <c r="D193" s="370"/>
      <c r="E193" s="370"/>
      <c r="F193" s="370"/>
      <c r="G193" s="370"/>
      <c r="H193" s="370"/>
      <c r="I193" s="370"/>
      <c r="J193" s="370"/>
      <c r="K193" s="370"/>
      <c r="L193" s="370"/>
      <c r="M193" s="370"/>
      <c r="N193" s="370"/>
      <c r="O193" s="370"/>
      <c r="P193" s="370"/>
    </row>
    <row r="194" ht="16.5" customHeight="1" spans="1:16">
      <c r="A194" s="426"/>
      <c r="B194" s="426"/>
      <c r="C194" s="370"/>
      <c r="D194" s="370"/>
      <c r="E194" s="370"/>
      <c r="F194" s="370"/>
      <c r="G194" s="370"/>
      <c r="H194" s="370"/>
      <c r="I194" s="370"/>
      <c r="J194" s="370"/>
      <c r="K194" s="370"/>
      <c r="L194" s="370"/>
      <c r="M194" s="370"/>
      <c r="N194" s="370"/>
      <c r="O194" s="370"/>
      <c r="P194" s="370"/>
    </row>
    <row r="195" ht="16.5" customHeight="1" spans="1:16">
      <c r="A195" s="426"/>
      <c r="B195" s="426"/>
      <c r="C195" s="370"/>
      <c r="D195" s="370"/>
      <c r="E195" s="370"/>
      <c r="F195" s="370"/>
      <c r="G195" s="370"/>
      <c r="H195" s="370"/>
      <c r="I195" s="370"/>
      <c r="J195" s="370"/>
      <c r="K195" s="370"/>
      <c r="L195" s="370"/>
      <c r="M195" s="370"/>
      <c r="N195" s="370"/>
      <c r="O195" s="370"/>
      <c r="P195" s="370"/>
    </row>
    <row r="196" ht="16.5" customHeight="1" spans="1:16">
      <c r="A196" s="426"/>
      <c r="B196" s="426"/>
      <c r="C196" s="370"/>
      <c r="D196" s="370"/>
      <c r="E196" s="370"/>
      <c r="F196" s="370"/>
      <c r="G196" s="370"/>
      <c r="H196" s="370"/>
      <c r="I196" s="370"/>
      <c r="J196" s="370"/>
      <c r="K196" s="370"/>
      <c r="L196" s="370"/>
      <c r="M196" s="370"/>
      <c r="N196" s="370"/>
      <c r="O196" s="370"/>
      <c r="P196" s="370"/>
    </row>
    <row r="197" ht="16.5" customHeight="1" spans="1:16">
      <c r="A197" s="426"/>
      <c r="B197" s="426"/>
      <c r="C197" s="370"/>
      <c r="D197" s="370"/>
      <c r="E197" s="370"/>
      <c r="F197" s="370"/>
      <c r="G197" s="370"/>
      <c r="H197" s="370"/>
      <c r="I197" s="370"/>
      <c r="J197" s="370"/>
      <c r="K197" s="370"/>
      <c r="L197" s="370"/>
      <c r="M197" s="370"/>
      <c r="N197" s="370"/>
      <c r="O197" s="370"/>
      <c r="P197" s="370"/>
    </row>
    <row r="198" ht="16.5" customHeight="1" spans="1:16">
      <c r="A198" s="426"/>
      <c r="B198" s="426"/>
      <c r="C198" s="370"/>
      <c r="D198" s="370"/>
      <c r="E198" s="370"/>
      <c r="F198" s="370"/>
      <c r="G198" s="370"/>
      <c r="H198" s="370"/>
      <c r="I198" s="370"/>
      <c r="J198" s="370"/>
      <c r="K198" s="370"/>
      <c r="L198" s="370"/>
      <c r="M198" s="370"/>
      <c r="N198" s="370"/>
      <c r="O198" s="370"/>
      <c r="P198" s="370"/>
    </row>
    <row r="199" ht="16.5" customHeight="1" spans="1:16">
      <c r="A199" s="426"/>
      <c r="B199" s="426"/>
      <c r="C199" s="370"/>
      <c r="D199" s="370"/>
      <c r="E199" s="370"/>
      <c r="F199" s="370"/>
      <c r="G199" s="370"/>
      <c r="H199" s="370"/>
      <c r="I199" s="370"/>
      <c r="J199" s="370"/>
      <c r="K199" s="370"/>
      <c r="L199" s="370"/>
      <c r="M199" s="370"/>
      <c r="N199" s="370"/>
      <c r="O199" s="370"/>
      <c r="P199" s="370"/>
    </row>
    <row r="200" ht="16.5" customHeight="1" spans="1:16">
      <c r="A200" s="426"/>
      <c r="B200" s="426"/>
      <c r="C200" s="370"/>
      <c r="D200" s="370"/>
      <c r="E200" s="370"/>
      <c r="F200" s="370"/>
      <c r="G200" s="370"/>
      <c r="H200" s="370"/>
      <c r="I200" s="370"/>
      <c r="J200" s="370"/>
      <c r="K200" s="370"/>
      <c r="L200" s="370"/>
      <c r="M200" s="370"/>
      <c r="N200" s="370"/>
      <c r="O200" s="370"/>
      <c r="P200" s="370"/>
    </row>
    <row r="201" ht="16.5" customHeight="1" spans="1:16">
      <c r="A201" s="426"/>
      <c r="B201" s="426"/>
      <c r="C201" s="370"/>
      <c r="D201" s="370"/>
      <c r="E201" s="370"/>
      <c r="F201" s="370"/>
      <c r="G201" s="370"/>
      <c r="H201" s="370"/>
      <c r="I201" s="370"/>
      <c r="J201" s="370"/>
      <c r="K201" s="370"/>
      <c r="L201" s="370"/>
      <c r="M201" s="370"/>
      <c r="N201" s="370"/>
      <c r="O201" s="370"/>
      <c r="P201" s="370"/>
    </row>
    <row r="202" ht="16.5" customHeight="1" spans="1:16">
      <c r="A202" s="426"/>
      <c r="B202" s="426"/>
      <c r="C202" s="370"/>
      <c r="D202" s="370"/>
      <c r="E202" s="370"/>
      <c r="F202" s="370"/>
      <c r="G202" s="370"/>
      <c r="H202" s="370"/>
      <c r="I202" s="370"/>
      <c r="J202" s="370"/>
      <c r="K202" s="370"/>
      <c r="L202" s="370"/>
      <c r="M202" s="370"/>
      <c r="N202" s="370"/>
      <c r="O202" s="370"/>
      <c r="P202" s="370"/>
    </row>
    <row r="203" ht="16.5" customHeight="1" spans="1:16">
      <c r="A203" s="426"/>
      <c r="B203" s="426"/>
      <c r="C203" s="370"/>
      <c r="D203" s="370"/>
      <c r="E203" s="370"/>
      <c r="F203" s="370"/>
      <c r="G203" s="370"/>
      <c r="H203" s="370"/>
      <c r="I203" s="370"/>
      <c r="J203" s="370"/>
      <c r="K203" s="370"/>
      <c r="L203" s="370"/>
      <c r="M203" s="370"/>
      <c r="N203" s="370"/>
      <c r="O203" s="370"/>
      <c r="P203" s="370"/>
    </row>
    <row r="204" ht="16.5" customHeight="1" spans="1:16">
      <c r="A204" s="426"/>
      <c r="B204" s="426"/>
      <c r="C204" s="370"/>
      <c r="D204" s="370"/>
      <c r="E204" s="370"/>
      <c r="F204" s="370"/>
      <c r="G204" s="370"/>
      <c r="H204" s="370"/>
      <c r="I204" s="370"/>
      <c r="J204" s="370"/>
      <c r="K204" s="370"/>
      <c r="L204" s="370"/>
      <c r="M204" s="370"/>
      <c r="N204" s="370"/>
      <c r="O204" s="370"/>
      <c r="P204" s="370"/>
    </row>
    <row r="205" ht="16.5" customHeight="1" spans="1:16">
      <c r="A205" s="426"/>
      <c r="B205" s="426"/>
      <c r="C205" s="370"/>
      <c r="D205" s="370"/>
      <c r="E205" s="370"/>
      <c r="F205" s="370"/>
      <c r="G205" s="370"/>
      <c r="H205" s="370"/>
      <c r="I205" s="370"/>
      <c r="J205" s="370"/>
      <c r="K205" s="370"/>
      <c r="L205" s="370"/>
      <c r="M205" s="370"/>
      <c r="N205" s="370"/>
      <c r="O205" s="370"/>
      <c r="P205" s="370"/>
    </row>
    <row r="206" ht="16.5" customHeight="1" spans="1:16">
      <c r="A206" s="426"/>
      <c r="B206" s="426"/>
      <c r="C206" s="370"/>
      <c r="D206" s="370"/>
      <c r="E206" s="370"/>
      <c r="F206" s="370"/>
      <c r="G206" s="370"/>
      <c r="H206" s="370"/>
      <c r="I206" s="370"/>
      <c r="J206" s="370"/>
      <c r="K206" s="370"/>
      <c r="L206" s="370"/>
      <c r="M206" s="370"/>
      <c r="N206" s="370"/>
      <c r="O206" s="370"/>
      <c r="P206" s="370"/>
    </row>
    <row r="207" ht="16.5" customHeight="1" spans="1:16">
      <c r="A207" s="426"/>
      <c r="B207" s="426"/>
      <c r="C207" s="370"/>
      <c r="D207" s="370"/>
      <c r="E207" s="370"/>
      <c r="F207" s="370"/>
      <c r="G207" s="370"/>
      <c r="H207" s="370"/>
      <c r="I207" s="370"/>
      <c r="J207" s="370"/>
      <c r="K207" s="370"/>
      <c r="L207" s="370"/>
      <c r="M207" s="370"/>
      <c r="N207" s="370"/>
      <c r="O207" s="370"/>
      <c r="P207" s="370"/>
    </row>
    <row r="208" ht="16.5" customHeight="1" spans="1:16">
      <c r="A208" s="426"/>
      <c r="B208" s="426"/>
      <c r="C208" s="370"/>
      <c r="D208" s="370"/>
      <c r="E208" s="370"/>
      <c r="F208" s="370"/>
      <c r="G208" s="370"/>
      <c r="H208" s="370"/>
      <c r="I208" s="370"/>
      <c r="J208" s="370"/>
      <c r="K208" s="370"/>
      <c r="L208" s="370"/>
      <c r="M208" s="370"/>
      <c r="N208" s="370"/>
      <c r="O208" s="370"/>
      <c r="P208" s="370"/>
    </row>
    <row r="209" ht="16.5" customHeight="1" spans="1:16">
      <c r="A209" s="426"/>
      <c r="B209" s="426"/>
      <c r="C209" s="370"/>
      <c r="D209" s="370"/>
      <c r="E209" s="370"/>
      <c r="F209" s="370"/>
      <c r="G209" s="370"/>
      <c r="H209" s="370"/>
      <c r="I209" s="370"/>
      <c r="J209" s="370"/>
      <c r="K209" s="370"/>
      <c r="L209" s="370"/>
      <c r="M209" s="370"/>
      <c r="N209" s="370"/>
      <c r="O209" s="370"/>
      <c r="P209" s="370"/>
    </row>
    <row r="210" ht="16.5" customHeight="1" spans="1:16">
      <c r="A210" s="426"/>
      <c r="B210" s="426"/>
      <c r="C210" s="370"/>
      <c r="D210" s="370"/>
      <c r="E210" s="370"/>
      <c r="F210" s="370"/>
      <c r="G210" s="370"/>
      <c r="H210" s="370"/>
      <c r="I210" s="370"/>
      <c r="J210" s="370"/>
      <c r="K210" s="370"/>
      <c r="L210" s="370"/>
      <c r="M210" s="370"/>
      <c r="N210" s="370"/>
      <c r="O210" s="370"/>
      <c r="P210" s="370"/>
    </row>
    <row r="211" ht="16.5" customHeight="1" spans="1:16">
      <c r="A211" s="426"/>
      <c r="B211" s="426"/>
      <c r="C211" s="370"/>
      <c r="D211" s="370"/>
      <c r="E211" s="370"/>
      <c r="F211" s="370"/>
      <c r="G211" s="370"/>
      <c r="H211" s="370"/>
      <c r="I211" s="370"/>
      <c r="J211" s="370"/>
      <c r="K211" s="370"/>
      <c r="L211" s="370"/>
      <c r="M211" s="370"/>
      <c r="N211" s="370"/>
      <c r="O211" s="370"/>
      <c r="P211" s="370"/>
    </row>
    <row r="212" ht="16.5" customHeight="1" spans="1:16">
      <c r="A212" s="426"/>
      <c r="B212" s="426"/>
      <c r="C212" s="370"/>
      <c r="D212" s="370"/>
      <c r="E212" s="370"/>
      <c r="F212" s="370"/>
      <c r="G212" s="370"/>
      <c r="H212" s="370"/>
      <c r="I212" s="370"/>
      <c r="J212" s="370"/>
      <c r="K212" s="370"/>
      <c r="L212" s="370"/>
      <c r="M212" s="370"/>
      <c r="N212" s="370"/>
      <c r="O212" s="370"/>
      <c r="P212" s="370"/>
    </row>
    <row r="213" ht="16.5" customHeight="1" spans="1:16">
      <c r="A213" s="426"/>
      <c r="B213" s="426"/>
      <c r="C213" s="370"/>
      <c r="D213" s="370"/>
      <c r="E213" s="370"/>
      <c r="F213" s="370"/>
      <c r="G213" s="370"/>
      <c r="H213" s="370"/>
      <c r="I213" s="370"/>
      <c r="J213" s="370"/>
      <c r="K213" s="370"/>
      <c r="L213" s="370"/>
      <c r="M213" s="370"/>
      <c r="N213" s="370"/>
      <c r="O213" s="370"/>
      <c r="P213" s="370"/>
    </row>
    <row r="214" ht="16.5" customHeight="1" spans="1:16">
      <c r="A214" s="426"/>
      <c r="B214" s="426"/>
      <c r="C214" s="370"/>
      <c r="D214" s="370"/>
      <c r="E214" s="370"/>
      <c r="F214" s="370"/>
      <c r="G214" s="370"/>
      <c r="H214" s="370"/>
      <c r="I214" s="370"/>
      <c r="J214" s="370"/>
      <c r="K214" s="370"/>
      <c r="L214" s="370"/>
      <c r="M214" s="370"/>
      <c r="N214" s="370"/>
      <c r="O214" s="370"/>
      <c r="P214" s="370"/>
    </row>
    <row r="215" ht="16.5" customHeight="1" spans="1:16">
      <c r="A215" s="426"/>
      <c r="B215" s="426"/>
      <c r="C215" s="370"/>
      <c r="D215" s="370"/>
      <c r="E215" s="370"/>
      <c r="F215" s="370"/>
      <c r="G215" s="370"/>
      <c r="H215" s="370"/>
      <c r="I215" s="370"/>
      <c r="J215" s="370"/>
      <c r="K215" s="370"/>
      <c r="L215" s="370"/>
      <c r="M215" s="370"/>
      <c r="N215" s="370"/>
      <c r="O215" s="370"/>
      <c r="P215" s="370"/>
    </row>
    <row r="216" ht="16.5" customHeight="1" spans="1:16">
      <c r="A216" s="426"/>
      <c r="B216" s="426"/>
      <c r="C216" s="370"/>
      <c r="D216" s="370"/>
      <c r="E216" s="370"/>
      <c r="F216" s="370"/>
      <c r="G216" s="370"/>
      <c r="H216" s="370"/>
      <c r="I216" s="370"/>
      <c r="J216" s="370"/>
      <c r="K216" s="370"/>
      <c r="L216" s="370"/>
      <c r="M216" s="370"/>
      <c r="N216" s="370"/>
      <c r="O216" s="370"/>
      <c r="P216" s="370"/>
    </row>
    <row r="217" ht="16.5" customHeight="1" spans="1:16">
      <c r="A217" s="426"/>
      <c r="B217" s="426"/>
      <c r="C217" s="370"/>
      <c r="D217" s="370"/>
      <c r="E217" s="370"/>
      <c r="F217" s="370"/>
      <c r="G217" s="370"/>
      <c r="H217" s="370"/>
      <c r="I217" s="370"/>
      <c r="J217" s="370"/>
      <c r="K217" s="370"/>
      <c r="L217" s="370"/>
      <c r="M217" s="370"/>
      <c r="N217" s="370"/>
      <c r="O217" s="370"/>
      <c r="P217" s="370"/>
    </row>
    <row r="218" ht="16.5" customHeight="1" spans="1:16">
      <c r="A218" s="426"/>
      <c r="B218" s="426"/>
      <c r="C218" s="370"/>
      <c r="D218" s="370"/>
      <c r="E218" s="370"/>
      <c r="F218" s="370"/>
      <c r="G218" s="370"/>
      <c r="H218" s="370"/>
      <c r="I218" s="370"/>
      <c r="J218" s="370"/>
      <c r="K218" s="370"/>
      <c r="L218" s="370"/>
      <c r="M218" s="370"/>
      <c r="N218" s="370"/>
      <c r="O218" s="370"/>
      <c r="P218" s="370"/>
    </row>
    <row r="219" ht="16.5" customHeight="1" spans="1:16">
      <c r="A219" s="426"/>
      <c r="B219" s="426"/>
      <c r="C219" s="370"/>
      <c r="D219" s="370"/>
      <c r="E219" s="370"/>
      <c r="F219" s="370"/>
      <c r="G219" s="370"/>
      <c r="H219" s="370"/>
      <c r="I219" s="370"/>
      <c r="J219" s="370"/>
      <c r="K219" s="370"/>
      <c r="L219" s="370"/>
      <c r="M219" s="370"/>
      <c r="N219" s="370"/>
      <c r="O219" s="370"/>
      <c r="P219" s="370"/>
    </row>
    <row r="220" ht="16.5" customHeight="1" spans="1:16">
      <c r="A220" s="426"/>
      <c r="B220" s="426"/>
      <c r="C220" s="370"/>
      <c r="D220" s="370"/>
      <c r="E220" s="370"/>
      <c r="F220" s="370"/>
      <c r="G220" s="370"/>
      <c r="H220" s="370"/>
      <c r="I220" s="370"/>
      <c r="J220" s="370"/>
      <c r="K220" s="370"/>
      <c r="L220" s="370"/>
      <c r="M220" s="370"/>
      <c r="N220" s="370"/>
      <c r="O220" s="370"/>
      <c r="P220" s="370"/>
    </row>
    <row r="221" ht="16.5" customHeight="1" spans="1:16">
      <c r="A221" s="426"/>
      <c r="B221" s="426"/>
      <c r="C221" s="370"/>
      <c r="D221" s="370"/>
      <c r="E221" s="370"/>
      <c r="F221" s="370"/>
      <c r="G221" s="370"/>
      <c r="H221" s="370"/>
      <c r="I221" s="370"/>
      <c r="J221" s="370"/>
      <c r="K221" s="370"/>
      <c r="L221" s="370"/>
      <c r="M221" s="370"/>
      <c r="N221" s="370"/>
      <c r="O221" s="370"/>
      <c r="P221" s="370"/>
    </row>
    <row r="222" ht="16.5" customHeight="1" spans="1:16">
      <c r="A222" s="426"/>
      <c r="B222" s="426"/>
      <c r="C222" s="370"/>
      <c r="D222" s="370"/>
      <c r="E222" s="370"/>
      <c r="F222" s="370"/>
      <c r="G222" s="370"/>
      <c r="H222" s="370"/>
      <c r="I222" s="370"/>
      <c r="J222" s="370"/>
      <c r="K222" s="370"/>
      <c r="L222" s="370"/>
      <c r="M222" s="370"/>
      <c r="N222" s="370"/>
      <c r="O222" s="370"/>
      <c r="P222" s="370"/>
    </row>
    <row r="223" ht="16.5" customHeight="1" spans="1:16">
      <c r="A223" s="426"/>
      <c r="B223" s="426"/>
      <c r="C223" s="370"/>
      <c r="D223" s="370"/>
      <c r="E223" s="370"/>
      <c r="F223" s="370"/>
      <c r="G223" s="370"/>
      <c r="H223" s="370"/>
      <c r="I223" s="370"/>
      <c r="J223" s="370"/>
      <c r="K223" s="370"/>
      <c r="L223" s="370"/>
      <c r="M223" s="370"/>
      <c r="N223" s="370"/>
      <c r="O223" s="370"/>
      <c r="P223" s="370"/>
    </row>
    <row r="224" ht="16.5" customHeight="1" spans="1:16">
      <c r="A224" s="426"/>
      <c r="B224" s="426"/>
      <c r="C224" s="370"/>
      <c r="D224" s="370"/>
      <c r="E224" s="370"/>
      <c r="F224" s="370"/>
      <c r="G224" s="370"/>
      <c r="H224" s="370"/>
      <c r="I224" s="370"/>
      <c r="J224" s="370"/>
      <c r="K224" s="370"/>
      <c r="L224" s="370"/>
      <c r="M224" s="370"/>
      <c r="N224" s="370"/>
      <c r="O224" s="370"/>
      <c r="P224" s="370"/>
    </row>
    <row r="225" ht="16.5" customHeight="1" spans="1:16">
      <c r="A225" s="426"/>
      <c r="B225" s="426"/>
      <c r="C225" s="370"/>
      <c r="D225" s="370"/>
      <c r="E225" s="370"/>
      <c r="F225" s="370"/>
      <c r="G225" s="370"/>
      <c r="H225" s="370"/>
      <c r="I225" s="370"/>
      <c r="J225" s="370"/>
      <c r="K225" s="370"/>
      <c r="L225" s="370"/>
      <c r="M225" s="370"/>
      <c r="N225" s="370"/>
      <c r="O225" s="370"/>
      <c r="P225" s="370"/>
    </row>
    <row r="226" ht="16.5" customHeight="1" spans="1:16">
      <c r="A226" s="426"/>
      <c r="B226" s="426"/>
      <c r="C226" s="370"/>
      <c r="D226" s="370"/>
      <c r="E226" s="370"/>
      <c r="F226" s="370"/>
      <c r="G226" s="370"/>
      <c r="H226" s="370"/>
      <c r="I226" s="370"/>
      <c r="J226" s="370"/>
      <c r="K226" s="370"/>
      <c r="L226" s="370"/>
      <c r="M226" s="370"/>
      <c r="N226" s="370"/>
      <c r="O226" s="370"/>
      <c r="P226" s="370"/>
    </row>
    <row r="227" ht="16.5" customHeight="1" spans="1:16">
      <c r="A227" s="426"/>
      <c r="B227" s="426"/>
      <c r="C227" s="370"/>
      <c r="D227" s="370"/>
      <c r="E227" s="370"/>
      <c r="F227" s="370"/>
      <c r="G227" s="370"/>
      <c r="H227" s="370"/>
      <c r="I227" s="370"/>
      <c r="J227" s="370"/>
      <c r="K227" s="370"/>
      <c r="L227" s="370"/>
      <c r="M227" s="370"/>
      <c r="N227" s="370"/>
      <c r="O227" s="370"/>
      <c r="P227" s="370"/>
    </row>
    <row r="228" ht="16.5" customHeight="1" spans="1:16">
      <c r="A228" s="426"/>
      <c r="B228" s="426"/>
      <c r="C228" s="370"/>
      <c r="D228" s="370"/>
      <c r="E228" s="370"/>
      <c r="F228" s="370"/>
      <c r="G228" s="370"/>
      <c r="H228" s="370"/>
      <c r="I228" s="370"/>
      <c r="J228" s="370"/>
      <c r="K228" s="370"/>
      <c r="L228" s="370"/>
      <c r="M228" s="370"/>
      <c r="N228" s="370"/>
      <c r="O228" s="370"/>
      <c r="P228" s="370"/>
    </row>
    <row r="229" ht="16.5" customHeight="1" spans="1:16">
      <c r="A229" s="426"/>
      <c r="B229" s="426"/>
      <c r="C229" s="370"/>
      <c r="D229" s="370"/>
      <c r="E229" s="370"/>
      <c r="F229" s="370"/>
      <c r="G229" s="370"/>
      <c r="H229" s="370"/>
      <c r="I229" s="370"/>
      <c r="J229" s="370"/>
      <c r="K229" s="370"/>
      <c r="L229" s="370"/>
      <c r="M229" s="370"/>
      <c r="N229" s="370"/>
      <c r="O229" s="370"/>
      <c r="P229" s="370"/>
    </row>
    <row r="230" ht="16.5" customHeight="1" spans="1:16">
      <c r="A230" s="426"/>
      <c r="B230" s="426"/>
      <c r="C230" s="370"/>
      <c r="D230" s="370"/>
      <c r="E230" s="370"/>
      <c r="F230" s="370"/>
      <c r="G230" s="370"/>
      <c r="H230" s="370"/>
      <c r="I230" s="370"/>
      <c r="J230" s="370"/>
      <c r="K230" s="370"/>
      <c r="L230" s="370"/>
      <c r="M230" s="370"/>
      <c r="N230" s="370"/>
      <c r="O230" s="370"/>
      <c r="P230" s="370"/>
    </row>
    <row r="231" ht="16.5" customHeight="1" spans="1:16">
      <c r="A231" s="426"/>
      <c r="B231" s="426"/>
      <c r="C231" s="370"/>
      <c r="D231" s="370"/>
      <c r="E231" s="370"/>
      <c r="F231" s="370"/>
      <c r="G231" s="370"/>
      <c r="H231" s="370"/>
      <c r="I231" s="370"/>
      <c r="J231" s="370"/>
      <c r="K231" s="370"/>
      <c r="L231" s="370"/>
      <c r="M231" s="370"/>
      <c r="N231" s="370"/>
      <c r="O231" s="370"/>
      <c r="P231" s="370"/>
    </row>
    <row r="232" ht="16.5" customHeight="1" spans="1:16">
      <c r="A232" s="426"/>
      <c r="B232" s="426"/>
      <c r="C232" s="370"/>
      <c r="D232" s="370"/>
      <c r="E232" s="370"/>
      <c r="F232" s="370"/>
      <c r="G232" s="370"/>
      <c r="H232" s="370"/>
      <c r="I232" s="370"/>
      <c r="J232" s="370"/>
      <c r="K232" s="370"/>
      <c r="L232" s="370"/>
      <c r="M232" s="370"/>
      <c r="N232" s="370"/>
      <c r="O232" s="370"/>
      <c r="P232" s="370"/>
    </row>
    <row r="233" ht="16.5" customHeight="1" spans="1:16">
      <c r="A233" s="426"/>
      <c r="B233" s="426"/>
      <c r="C233" s="370"/>
      <c r="D233" s="370"/>
      <c r="E233" s="370"/>
      <c r="F233" s="370"/>
      <c r="G233" s="370"/>
      <c r="H233" s="370"/>
      <c r="I233" s="370"/>
      <c r="J233" s="370"/>
      <c r="K233" s="370"/>
      <c r="L233" s="370"/>
      <c r="M233" s="370"/>
      <c r="N233" s="370"/>
      <c r="O233" s="370"/>
      <c r="P233" s="370"/>
    </row>
    <row r="234" ht="16.5" customHeight="1" spans="1:16">
      <c r="A234" s="426"/>
      <c r="B234" s="426"/>
      <c r="C234" s="370"/>
      <c r="D234" s="370"/>
      <c r="E234" s="370"/>
      <c r="F234" s="370"/>
      <c r="G234" s="370"/>
      <c r="H234" s="370"/>
      <c r="I234" s="370"/>
      <c r="J234" s="370"/>
      <c r="K234" s="370"/>
      <c r="L234" s="370"/>
      <c r="M234" s="370"/>
      <c r="N234" s="370"/>
      <c r="O234" s="370"/>
      <c r="P234" s="370"/>
    </row>
    <row r="235" ht="16.5" customHeight="1" spans="1:16">
      <c r="A235" s="426"/>
      <c r="B235" s="426"/>
      <c r="C235" s="370"/>
      <c r="D235" s="370"/>
      <c r="E235" s="370"/>
      <c r="F235" s="370"/>
      <c r="G235" s="370"/>
      <c r="H235" s="370"/>
      <c r="I235" s="370"/>
      <c r="J235" s="370"/>
      <c r="K235" s="370"/>
      <c r="L235" s="370"/>
      <c r="M235" s="370"/>
      <c r="N235" s="370"/>
      <c r="O235" s="370"/>
      <c r="P235" s="370"/>
    </row>
    <row r="236" ht="16.5" customHeight="1" spans="1:16">
      <c r="A236" s="426"/>
      <c r="B236" s="426"/>
      <c r="C236" s="370"/>
      <c r="D236" s="370"/>
      <c r="E236" s="370"/>
      <c r="F236" s="370"/>
      <c r="G236" s="370"/>
      <c r="H236" s="370"/>
      <c r="I236" s="370"/>
      <c r="J236" s="370"/>
      <c r="K236" s="370"/>
      <c r="L236" s="370"/>
      <c r="M236" s="370"/>
      <c r="N236" s="370"/>
      <c r="O236" s="370"/>
      <c r="P236" s="370"/>
    </row>
    <row r="237" ht="16.5" customHeight="1" spans="1:16">
      <c r="A237" s="426"/>
      <c r="B237" s="426"/>
      <c r="C237" s="370"/>
      <c r="D237" s="370"/>
      <c r="E237" s="370"/>
      <c r="F237" s="370"/>
      <c r="G237" s="370"/>
      <c r="H237" s="370"/>
      <c r="I237" s="370"/>
      <c r="J237" s="370"/>
      <c r="K237" s="370"/>
      <c r="L237" s="370"/>
      <c r="M237" s="370"/>
      <c r="N237" s="370"/>
      <c r="O237" s="370"/>
      <c r="P237" s="370"/>
    </row>
    <row r="238" ht="16.5" customHeight="1" spans="1:16">
      <c r="A238" s="426"/>
      <c r="B238" s="426"/>
      <c r="C238" s="370"/>
      <c r="D238" s="370"/>
      <c r="E238" s="370"/>
      <c r="F238" s="370"/>
      <c r="G238" s="370"/>
      <c r="H238" s="370"/>
      <c r="I238" s="370"/>
      <c r="J238" s="370"/>
      <c r="K238" s="370"/>
      <c r="L238" s="370"/>
      <c r="M238" s="370"/>
      <c r="N238" s="370"/>
      <c r="O238" s="370"/>
      <c r="P238" s="370"/>
    </row>
    <row r="239" ht="16.5" customHeight="1" spans="1:16">
      <c r="A239" s="426"/>
      <c r="B239" s="426"/>
      <c r="C239" s="370"/>
      <c r="D239" s="370"/>
      <c r="E239" s="370"/>
      <c r="F239" s="370"/>
      <c r="G239" s="370"/>
      <c r="H239" s="370"/>
      <c r="I239" s="370"/>
      <c r="J239" s="370"/>
      <c r="K239" s="370"/>
      <c r="L239" s="370"/>
      <c r="M239" s="370"/>
      <c r="N239" s="370"/>
      <c r="O239" s="370"/>
      <c r="P239" s="370"/>
    </row>
    <row r="240" ht="16.5" customHeight="1" spans="1:16">
      <c r="A240" s="426"/>
      <c r="B240" s="426"/>
      <c r="C240" s="370"/>
      <c r="D240" s="370"/>
      <c r="E240" s="370"/>
      <c r="F240" s="370"/>
      <c r="G240" s="370"/>
      <c r="H240" s="370"/>
      <c r="I240" s="370"/>
      <c r="J240" s="370"/>
      <c r="K240" s="370"/>
      <c r="L240" s="370"/>
      <c r="M240" s="370"/>
      <c r="N240" s="370"/>
      <c r="O240" s="370"/>
      <c r="P240" s="370"/>
    </row>
    <row r="241" ht="16.5" customHeight="1" spans="1:16">
      <c r="A241" s="426"/>
      <c r="B241" s="426"/>
      <c r="C241" s="370"/>
      <c r="D241" s="370"/>
      <c r="E241" s="370"/>
      <c r="F241" s="370"/>
      <c r="G241" s="370"/>
      <c r="H241" s="370"/>
      <c r="I241" s="370"/>
      <c r="J241" s="370"/>
      <c r="K241" s="370"/>
      <c r="L241" s="370"/>
      <c r="M241" s="370"/>
      <c r="N241" s="370"/>
      <c r="O241" s="370"/>
      <c r="P241" s="370"/>
    </row>
    <row r="242" ht="16.5" customHeight="1" spans="1:16">
      <c r="A242" s="426"/>
      <c r="B242" s="426"/>
      <c r="C242" s="370"/>
      <c r="D242" s="370"/>
      <c r="E242" s="370"/>
      <c r="F242" s="370"/>
      <c r="G242" s="370"/>
      <c r="H242" s="370"/>
      <c r="I242" s="370"/>
      <c r="J242" s="370"/>
      <c r="K242" s="370"/>
      <c r="L242" s="370"/>
      <c r="M242" s="370"/>
      <c r="N242" s="370"/>
      <c r="O242" s="370"/>
      <c r="P242" s="370"/>
    </row>
    <row r="243" ht="16.5" customHeight="1" spans="1:16">
      <c r="A243" s="426"/>
      <c r="B243" s="426"/>
      <c r="C243" s="370"/>
      <c r="D243" s="370"/>
      <c r="E243" s="370"/>
      <c r="F243" s="370"/>
      <c r="G243" s="370"/>
      <c r="H243" s="370"/>
      <c r="I243" s="370"/>
      <c r="J243" s="370"/>
      <c r="K243" s="370"/>
      <c r="L243" s="370"/>
      <c r="M243" s="370"/>
      <c r="N243" s="370"/>
      <c r="O243" s="370"/>
      <c r="P243" s="370"/>
    </row>
    <row r="244" ht="16.5" customHeight="1" spans="1:16">
      <c r="A244" s="426"/>
      <c r="B244" s="426"/>
      <c r="C244" s="370"/>
      <c r="D244" s="370"/>
      <c r="E244" s="370"/>
      <c r="F244" s="370"/>
      <c r="G244" s="370"/>
      <c r="H244" s="370"/>
      <c r="I244" s="370"/>
      <c r="J244" s="370"/>
      <c r="K244" s="370"/>
      <c r="L244" s="370"/>
      <c r="M244" s="370"/>
      <c r="N244" s="370"/>
      <c r="O244" s="370"/>
      <c r="P244" s="370"/>
    </row>
    <row r="245" ht="16.5" customHeight="1" spans="1:16">
      <c r="A245" s="426"/>
      <c r="B245" s="426"/>
      <c r="C245" s="370"/>
      <c r="D245" s="370"/>
      <c r="E245" s="370"/>
      <c r="F245" s="370"/>
      <c r="G245" s="370"/>
      <c r="H245" s="370"/>
      <c r="I245" s="370"/>
      <c r="J245" s="370"/>
      <c r="K245" s="370"/>
      <c r="L245" s="370"/>
      <c r="M245" s="370"/>
      <c r="N245" s="370"/>
      <c r="O245" s="370"/>
      <c r="P245" s="370"/>
    </row>
    <row r="246" ht="16.5" customHeight="1" spans="1:16">
      <c r="A246" s="426"/>
      <c r="B246" s="426"/>
      <c r="C246" s="370"/>
      <c r="D246" s="370"/>
      <c r="E246" s="370"/>
      <c r="F246" s="370"/>
      <c r="G246" s="370"/>
      <c r="H246" s="370"/>
      <c r="I246" s="370"/>
      <c r="J246" s="370"/>
      <c r="K246" s="370"/>
      <c r="L246" s="370"/>
      <c r="M246" s="370"/>
      <c r="N246" s="370"/>
      <c r="O246" s="370"/>
      <c r="P246" s="370"/>
    </row>
    <row r="247" ht="16.5" customHeight="1" spans="1:16">
      <c r="A247" s="426"/>
      <c r="B247" s="426"/>
      <c r="C247" s="370"/>
      <c r="D247" s="370"/>
      <c r="E247" s="370"/>
      <c r="F247" s="370"/>
      <c r="G247" s="370"/>
      <c r="H247" s="370"/>
      <c r="I247" s="370"/>
      <c r="J247" s="370"/>
      <c r="K247" s="370"/>
      <c r="L247" s="370"/>
      <c r="M247" s="370"/>
      <c r="N247" s="370"/>
      <c r="O247" s="370"/>
      <c r="P247" s="370"/>
    </row>
    <row r="248" ht="16.5" customHeight="1" spans="1:16">
      <c r="A248" s="426"/>
      <c r="B248" s="426"/>
      <c r="C248" s="370"/>
      <c r="D248" s="370"/>
      <c r="E248" s="370"/>
      <c r="F248" s="370"/>
      <c r="G248" s="370"/>
      <c r="H248" s="370"/>
      <c r="I248" s="370"/>
      <c r="J248" s="370"/>
      <c r="K248" s="370"/>
      <c r="L248" s="370"/>
      <c r="M248" s="370"/>
      <c r="N248" s="370"/>
      <c r="O248" s="370"/>
      <c r="P248" s="370"/>
    </row>
    <row r="249" ht="16.5" customHeight="1" spans="1:16">
      <c r="A249" s="426"/>
      <c r="B249" s="426"/>
      <c r="C249" s="370"/>
      <c r="D249" s="370"/>
      <c r="E249" s="370"/>
      <c r="F249" s="370"/>
      <c r="G249" s="370"/>
      <c r="H249" s="370"/>
      <c r="I249" s="370"/>
      <c r="J249" s="370"/>
      <c r="K249" s="370"/>
      <c r="L249" s="370"/>
      <c r="M249" s="370"/>
      <c r="N249" s="370"/>
      <c r="O249" s="370"/>
      <c r="P249" s="370"/>
    </row>
    <row r="250" ht="16.5" customHeight="1" spans="1:16">
      <c r="A250" s="426"/>
      <c r="B250" s="426"/>
      <c r="C250" s="370"/>
      <c r="D250" s="370"/>
      <c r="E250" s="370"/>
      <c r="F250" s="370"/>
      <c r="G250" s="370"/>
      <c r="H250" s="370"/>
      <c r="I250" s="370"/>
      <c r="J250" s="370"/>
      <c r="K250" s="370"/>
      <c r="L250" s="370"/>
      <c r="M250" s="370"/>
      <c r="N250" s="370"/>
      <c r="O250" s="370"/>
      <c r="P250" s="370"/>
    </row>
    <row r="251" ht="16.5" customHeight="1" spans="1:16">
      <c r="A251" s="426"/>
      <c r="B251" s="426"/>
      <c r="C251" s="370"/>
      <c r="D251" s="370"/>
      <c r="E251" s="370"/>
      <c r="F251" s="370"/>
      <c r="G251" s="370"/>
      <c r="H251" s="370"/>
      <c r="I251" s="370"/>
      <c r="J251" s="370"/>
      <c r="K251" s="370"/>
      <c r="L251" s="370"/>
      <c r="M251" s="370"/>
      <c r="N251" s="370"/>
      <c r="O251" s="370"/>
      <c r="P251" s="370"/>
    </row>
    <row r="252" ht="16.5" customHeight="1" spans="1:16">
      <c r="A252" s="426"/>
      <c r="B252" s="426"/>
      <c r="C252" s="370"/>
      <c r="D252" s="370"/>
      <c r="E252" s="370"/>
      <c r="F252" s="370"/>
      <c r="G252" s="370"/>
      <c r="H252" s="370"/>
      <c r="I252" s="370"/>
      <c r="J252" s="370"/>
      <c r="K252" s="370"/>
      <c r="L252" s="370"/>
      <c r="M252" s="370"/>
      <c r="N252" s="370"/>
      <c r="O252" s="370"/>
      <c r="P252" s="370"/>
    </row>
    <row r="253" ht="16.5" customHeight="1" spans="1:16">
      <c r="A253" s="426"/>
      <c r="B253" s="426"/>
      <c r="C253" s="370"/>
      <c r="D253" s="370"/>
      <c r="E253" s="370"/>
      <c r="F253" s="370"/>
      <c r="G253" s="370"/>
      <c r="H253" s="370"/>
      <c r="I253" s="370"/>
      <c r="J253" s="370"/>
      <c r="K253" s="370"/>
      <c r="L253" s="370"/>
      <c r="M253" s="370"/>
      <c r="N253" s="370"/>
      <c r="O253" s="370"/>
      <c r="P253" s="370"/>
    </row>
    <row r="254" ht="16.5" customHeight="1" spans="1:16">
      <c r="A254" s="426"/>
      <c r="B254" s="426"/>
      <c r="C254" s="370"/>
      <c r="D254" s="370"/>
      <c r="E254" s="370"/>
      <c r="F254" s="370"/>
      <c r="G254" s="370"/>
      <c r="H254" s="370"/>
      <c r="I254" s="370"/>
      <c r="J254" s="370"/>
      <c r="K254" s="370"/>
      <c r="L254" s="370"/>
      <c r="M254" s="370"/>
      <c r="N254" s="370"/>
      <c r="O254" s="370"/>
      <c r="P254" s="370"/>
    </row>
    <row r="255" ht="16.5" customHeight="1" spans="1:16">
      <c r="A255" s="426"/>
      <c r="B255" s="426"/>
      <c r="C255" s="370"/>
      <c r="D255" s="370"/>
      <c r="E255" s="370"/>
      <c r="F255" s="370"/>
      <c r="G255" s="370"/>
      <c r="H255" s="370"/>
      <c r="I255" s="370"/>
      <c r="J255" s="370"/>
      <c r="K255" s="370"/>
      <c r="L255" s="370"/>
      <c r="M255" s="370"/>
      <c r="N255" s="370"/>
      <c r="O255" s="370"/>
      <c r="P255" s="370"/>
    </row>
    <row r="256" ht="16.5" customHeight="1" spans="1:16">
      <c r="A256" s="426"/>
      <c r="B256" s="426"/>
      <c r="C256" s="370"/>
      <c r="D256" s="370"/>
      <c r="E256" s="370"/>
      <c r="F256" s="370"/>
      <c r="G256" s="370"/>
      <c r="H256" s="370"/>
      <c r="I256" s="370"/>
      <c r="J256" s="370"/>
      <c r="K256" s="370"/>
      <c r="L256" s="370"/>
      <c r="M256" s="370"/>
      <c r="N256" s="370"/>
      <c r="O256" s="370"/>
      <c r="P256" s="370"/>
    </row>
    <row r="257" ht="16.5" customHeight="1" spans="1:16">
      <c r="A257" s="426"/>
      <c r="B257" s="426"/>
      <c r="C257" s="370"/>
      <c r="D257" s="370"/>
      <c r="E257" s="370"/>
      <c r="F257" s="370"/>
      <c r="G257" s="370"/>
      <c r="H257" s="370"/>
      <c r="I257" s="370"/>
      <c r="J257" s="370"/>
      <c r="K257" s="370"/>
      <c r="L257" s="370"/>
      <c r="M257" s="370"/>
      <c r="N257" s="370"/>
      <c r="O257" s="370"/>
      <c r="P257" s="370"/>
    </row>
    <row r="258" ht="16.5" customHeight="1" spans="1:16">
      <c r="A258" s="426"/>
      <c r="B258" s="426"/>
      <c r="C258" s="370"/>
      <c r="D258" s="370"/>
      <c r="E258" s="370"/>
      <c r="F258" s="370"/>
      <c r="G258" s="370"/>
      <c r="H258" s="370"/>
      <c r="I258" s="370"/>
      <c r="J258" s="370"/>
      <c r="K258" s="370"/>
      <c r="L258" s="370"/>
      <c r="M258" s="370"/>
      <c r="N258" s="370"/>
      <c r="O258" s="370"/>
      <c r="P258" s="370"/>
    </row>
    <row r="259" ht="16.5" customHeight="1" spans="1:16">
      <c r="A259" s="426"/>
      <c r="B259" s="426"/>
      <c r="C259" s="370"/>
      <c r="D259" s="370"/>
      <c r="E259" s="370"/>
      <c r="F259" s="370"/>
      <c r="G259" s="370"/>
      <c r="H259" s="370"/>
      <c r="I259" s="370"/>
      <c r="J259" s="370"/>
      <c r="K259" s="370"/>
      <c r="L259" s="370"/>
      <c r="M259" s="370"/>
      <c r="N259" s="370"/>
      <c r="O259" s="370"/>
      <c r="P259" s="370"/>
    </row>
    <row r="260" ht="16.5" customHeight="1" spans="1:16">
      <c r="A260" s="426"/>
      <c r="B260" s="426"/>
      <c r="C260" s="370"/>
      <c r="D260" s="370"/>
      <c r="E260" s="370"/>
      <c r="F260" s="370"/>
      <c r="G260" s="370"/>
      <c r="H260" s="370"/>
      <c r="I260" s="370"/>
      <c r="J260" s="370"/>
      <c r="K260" s="370"/>
      <c r="L260" s="370"/>
      <c r="M260" s="370"/>
      <c r="N260" s="370"/>
      <c r="O260" s="370"/>
      <c r="P260" s="370"/>
    </row>
    <row r="261" ht="16.5" customHeight="1" spans="1:16">
      <c r="A261" s="426"/>
      <c r="B261" s="426"/>
      <c r="C261" s="370"/>
      <c r="D261" s="370"/>
      <c r="E261" s="370"/>
      <c r="F261" s="370"/>
      <c r="G261" s="370"/>
      <c r="H261" s="370"/>
      <c r="I261" s="370"/>
      <c r="J261" s="370"/>
      <c r="K261" s="370"/>
      <c r="L261" s="370"/>
      <c r="M261" s="370"/>
      <c r="N261" s="370"/>
      <c r="O261" s="370"/>
      <c r="P261" s="370"/>
    </row>
    <row r="262" ht="16.5" customHeight="1" spans="1:16">
      <c r="A262" s="426"/>
      <c r="B262" s="426"/>
      <c r="C262" s="370"/>
      <c r="D262" s="370"/>
      <c r="E262" s="370"/>
      <c r="F262" s="370"/>
      <c r="G262" s="370"/>
      <c r="H262" s="370"/>
      <c r="I262" s="370"/>
      <c r="J262" s="370"/>
      <c r="K262" s="370"/>
      <c r="L262" s="370"/>
      <c r="M262" s="370"/>
      <c r="N262" s="370"/>
      <c r="O262" s="370"/>
      <c r="P262" s="370"/>
    </row>
    <row r="263" ht="16.5" customHeight="1" spans="1:16">
      <c r="A263" s="426"/>
      <c r="B263" s="426"/>
      <c r="C263" s="370"/>
      <c r="D263" s="370"/>
      <c r="E263" s="370"/>
      <c r="F263" s="370"/>
      <c r="G263" s="370"/>
      <c r="H263" s="370"/>
      <c r="I263" s="370"/>
      <c r="J263" s="370"/>
      <c r="K263" s="370"/>
      <c r="L263" s="370"/>
      <c r="M263" s="370"/>
      <c r="N263" s="370"/>
      <c r="O263" s="370"/>
      <c r="P263" s="370"/>
    </row>
    <row r="264" ht="16.5" customHeight="1" spans="1:16">
      <c r="A264" s="426"/>
      <c r="B264" s="426"/>
      <c r="C264" s="370"/>
      <c r="D264" s="370"/>
      <c r="E264" s="370"/>
      <c r="F264" s="370"/>
      <c r="G264" s="370"/>
      <c r="H264" s="370"/>
      <c r="I264" s="370"/>
      <c r="J264" s="370"/>
      <c r="K264" s="370"/>
      <c r="L264" s="370"/>
      <c r="M264" s="370"/>
      <c r="N264" s="370"/>
      <c r="O264" s="370"/>
      <c r="P264" s="370"/>
    </row>
    <row r="265" ht="16.5" customHeight="1" spans="1:16">
      <c r="A265" s="426"/>
      <c r="B265" s="426"/>
      <c r="C265" s="370"/>
      <c r="D265" s="370"/>
      <c r="E265" s="370"/>
      <c r="F265" s="370"/>
      <c r="G265" s="370"/>
      <c r="H265" s="370"/>
      <c r="I265" s="370"/>
      <c r="J265" s="370"/>
      <c r="K265" s="370"/>
      <c r="L265" s="370"/>
      <c r="M265" s="370"/>
      <c r="N265" s="370"/>
      <c r="O265" s="370"/>
      <c r="P265" s="370"/>
    </row>
    <row r="266" ht="16.5" customHeight="1" spans="1:16">
      <c r="A266" s="426"/>
      <c r="B266" s="426"/>
      <c r="C266" s="370"/>
      <c r="D266" s="370"/>
      <c r="E266" s="370"/>
      <c r="F266" s="370"/>
      <c r="G266" s="370"/>
      <c r="H266" s="370"/>
      <c r="I266" s="370"/>
      <c r="J266" s="370"/>
      <c r="K266" s="370"/>
      <c r="L266" s="370"/>
      <c r="M266" s="370"/>
      <c r="N266" s="370"/>
      <c r="O266" s="370"/>
      <c r="P266" s="370"/>
    </row>
    <row r="267" ht="16.5" customHeight="1" spans="1:16">
      <c r="A267" s="426"/>
      <c r="B267" s="426"/>
      <c r="C267" s="370"/>
      <c r="D267" s="370"/>
      <c r="E267" s="370"/>
      <c r="F267" s="370"/>
      <c r="G267" s="370"/>
      <c r="H267" s="370"/>
      <c r="I267" s="370"/>
      <c r="J267" s="370"/>
      <c r="K267" s="370"/>
      <c r="L267" s="370"/>
      <c r="M267" s="370"/>
      <c r="N267" s="370"/>
      <c r="O267" s="370"/>
      <c r="P267" s="370"/>
    </row>
    <row r="268" ht="16.5" customHeight="1" spans="1:16">
      <c r="A268" s="426"/>
      <c r="B268" s="426"/>
      <c r="C268" s="370"/>
      <c r="D268" s="370"/>
      <c r="E268" s="370"/>
      <c r="F268" s="370"/>
      <c r="G268" s="370"/>
      <c r="H268" s="370"/>
      <c r="I268" s="370"/>
      <c r="J268" s="370"/>
      <c r="K268" s="370"/>
      <c r="L268" s="370"/>
      <c r="M268" s="370"/>
      <c r="N268" s="370"/>
      <c r="O268" s="370"/>
      <c r="P268" s="370"/>
    </row>
    <row r="269" ht="16.5" customHeight="1" spans="1:16">
      <c r="A269" s="426"/>
      <c r="B269" s="426"/>
      <c r="C269" s="370"/>
      <c r="D269" s="370"/>
      <c r="E269" s="370"/>
      <c r="F269" s="370"/>
      <c r="G269" s="370"/>
      <c r="H269" s="370"/>
      <c r="I269" s="370"/>
      <c r="J269" s="370"/>
      <c r="K269" s="370"/>
      <c r="L269" s="370"/>
      <c r="M269" s="370"/>
      <c r="N269" s="370"/>
      <c r="O269" s="370"/>
      <c r="P269" s="370"/>
    </row>
    <row r="270" ht="16.5" customHeight="1" spans="1:16">
      <c r="A270" s="426"/>
      <c r="B270" s="426"/>
      <c r="C270" s="370"/>
      <c r="D270" s="370"/>
      <c r="E270" s="370"/>
      <c r="F270" s="370"/>
      <c r="G270" s="370"/>
      <c r="H270" s="370"/>
      <c r="I270" s="370"/>
      <c r="J270" s="370"/>
      <c r="K270" s="370"/>
      <c r="L270" s="370"/>
      <c r="M270" s="370"/>
      <c r="N270" s="370"/>
      <c r="O270" s="370"/>
      <c r="P270" s="370"/>
    </row>
    <row r="271" ht="16.5" customHeight="1" spans="1:16">
      <c r="A271" s="426"/>
      <c r="B271" s="426"/>
      <c r="C271" s="370"/>
      <c r="D271" s="370"/>
      <c r="E271" s="370"/>
      <c r="F271" s="370"/>
      <c r="G271" s="370"/>
      <c r="H271" s="370"/>
      <c r="I271" s="370"/>
      <c r="J271" s="370"/>
      <c r="K271" s="370"/>
      <c r="L271" s="370"/>
      <c r="M271" s="370"/>
      <c r="N271" s="370"/>
      <c r="O271" s="370"/>
      <c r="P271" s="370"/>
    </row>
    <row r="272" ht="16.5" customHeight="1" spans="1:16">
      <c r="A272" s="426"/>
      <c r="B272" s="426"/>
      <c r="C272" s="370"/>
      <c r="D272" s="370"/>
      <c r="E272" s="370"/>
      <c r="F272" s="370"/>
      <c r="G272" s="370"/>
      <c r="H272" s="370"/>
      <c r="I272" s="370"/>
      <c r="J272" s="370"/>
      <c r="K272" s="370"/>
      <c r="L272" s="370"/>
      <c r="M272" s="370"/>
      <c r="N272" s="370"/>
      <c r="O272" s="370"/>
      <c r="P272" s="370"/>
    </row>
    <row r="273" ht="16.5" customHeight="1" spans="1:16">
      <c r="A273" s="426"/>
      <c r="B273" s="426"/>
      <c r="C273" s="370"/>
      <c r="D273" s="370"/>
      <c r="E273" s="370"/>
      <c r="F273" s="370"/>
      <c r="G273" s="370"/>
      <c r="H273" s="370"/>
      <c r="I273" s="370"/>
      <c r="J273" s="370"/>
      <c r="K273" s="370"/>
      <c r="L273" s="370"/>
      <c r="M273" s="370"/>
      <c r="N273" s="370"/>
      <c r="O273" s="370"/>
      <c r="P273" s="370"/>
    </row>
    <row r="274" ht="16.5" customHeight="1" spans="1:16">
      <c r="A274" s="426"/>
      <c r="B274" s="426"/>
      <c r="C274" s="370"/>
      <c r="D274" s="370"/>
      <c r="E274" s="370"/>
      <c r="F274" s="370"/>
      <c r="G274" s="370"/>
      <c r="H274" s="370"/>
      <c r="I274" s="370"/>
      <c r="J274" s="370"/>
      <c r="K274" s="370"/>
      <c r="L274" s="370"/>
      <c r="M274" s="370"/>
      <c r="N274" s="370"/>
      <c r="O274" s="370"/>
      <c r="P274" s="370"/>
    </row>
    <row r="275" ht="16.5" customHeight="1" spans="1:16">
      <c r="A275" s="426"/>
      <c r="B275" s="426"/>
      <c r="C275" s="370"/>
      <c r="D275" s="370"/>
      <c r="E275" s="370"/>
      <c r="F275" s="370"/>
      <c r="G275" s="370"/>
      <c r="H275" s="370"/>
      <c r="I275" s="370"/>
      <c r="J275" s="370"/>
      <c r="K275" s="370"/>
      <c r="L275" s="370"/>
      <c r="M275" s="370"/>
      <c r="N275" s="370"/>
      <c r="O275" s="370"/>
      <c r="P275" s="370"/>
    </row>
    <row r="276" ht="16.5" customHeight="1" spans="1:16">
      <c r="A276" s="426"/>
      <c r="B276" s="426"/>
      <c r="C276" s="370"/>
      <c r="D276" s="370"/>
      <c r="E276" s="370"/>
      <c r="F276" s="370"/>
      <c r="G276" s="370"/>
      <c r="H276" s="370"/>
      <c r="I276" s="370"/>
      <c r="J276" s="370"/>
      <c r="K276" s="370"/>
      <c r="L276" s="370"/>
      <c r="M276" s="370"/>
      <c r="N276" s="370"/>
      <c r="O276" s="370"/>
      <c r="P276" s="370"/>
    </row>
    <row r="277" ht="16.5" customHeight="1" spans="1:16">
      <c r="A277" s="426"/>
      <c r="B277" s="426"/>
      <c r="C277" s="370"/>
      <c r="D277" s="370"/>
      <c r="E277" s="370"/>
      <c r="F277" s="370"/>
      <c r="G277" s="370"/>
      <c r="H277" s="370"/>
      <c r="I277" s="370"/>
      <c r="J277" s="370"/>
      <c r="K277" s="370"/>
      <c r="L277" s="370"/>
      <c r="M277" s="370"/>
      <c r="N277" s="370"/>
      <c r="O277" s="370"/>
      <c r="P277" s="370"/>
    </row>
    <row r="278" ht="16.5" customHeight="1" spans="1:16">
      <c r="A278" s="426"/>
      <c r="B278" s="426"/>
      <c r="C278" s="370"/>
      <c r="D278" s="370"/>
      <c r="E278" s="370"/>
      <c r="F278" s="370"/>
      <c r="G278" s="370"/>
      <c r="H278" s="370"/>
      <c r="I278" s="370"/>
      <c r="J278" s="370"/>
      <c r="K278" s="370"/>
      <c r="L278" s="370"/>
      <c r="M278" s="370"/>
      <c r="N278" s="370"/>
      <c r="O278" s="370"/>
      <c r="P278" s="370"/>
    </row>
    <row r="279" ht="16.5" customHeight="1" spans="1:16">
      <c r="A279" s="426"/>
      <c r="B279" s="426"/>
      <c r="C279" s="370"/>
      <c r="D279" s="370"/>
      <c r="E279" s="370"/>
      <c r="F279" s="370"/>
      <c r="G279" s="370"/>
      <c r="H279" s="370"/>
      <c r="I279" s="370"/>
      <c r="J279" s="370"/>
      <c r="K279" s="370"/>
      <c r="L279" s="370"/>
      <c r="M279" s="370"/>
      <c r="N279" s="370"/>
      <c r="O279" s="370"/>
      <c r="P279" s="370"/>
    </row>
    <row r="280" ht="16.5" customHeight="1" spans="1:16">
      <c r="A280" s="426"/>
      <c r="B280" s="426"/>
      <c r="C280" s="370"/>
      <c r="D280" s="370"/>
      <c r="E280" s="370"/>
      <c r="F280" s="370"/>
      <c r="G280" s="370"/>
      <c r="H280" s="370"/>
      <c r="I280" s="370"/>
      <c r="J280" s="370"/>
      <c r="K280" s="370"/>
      <c r="L280" s="370"/>
      <c r="M280" s="370"/>
      <c r="N280" s="370"/>
      <c r="O280" s="370"/>
      <c r="P280" s="370"/>
    </row>
    <row r="281" ht="16.5" customHeight="1" spans="1:16">
      <c r="A281" s="426"/>
      <c r="B281" s="426"/>
      <c r="C281" s="370"/>
      <c r="D281" s="370"/>
      <c r="E281" s="370"/>
      <c r="F281" s="370"/>
      <c r="G281" s="370"/>
      <c r="H281" s="370"/>
      <c r="I281" s="370"/>
      <c r="J281" s="370"/>
      <c r="K281" s="370"/>
      <c r="L281" s="370"/>
      <c r="M281" s="370"/>
      <c r="N281" s="370"/>
      <c r="O281" s="370"/>
      <c r="P281" s="370"/>
    </row>
    <row r="282" ht="16.5" customHeight="1" spans="1:16">
      <c r="A282" s="426"/>
      <c r="B282" s="426"/>
      <c r="C282" s="370"/>
      <c r="D282" s="370"/>
      <c r="E282" s="370"/>
      <c r="F282" s="370"/>
      <c r="G282" s="370"/>
      <c r="H282" s="370"/>
      <c r="I282" s="370"/>
      <c r="J282" s="370"/>
      <c r="K282" s="370"/>
      <c r="L282" s="370"/>
      <c r="M282" s="370"/>
      <c r="N282" s="370"/>
      <c r="O282" s="370"/>
      <c r="P282" s="370"/>
    </row>
    <row r="283" ht="16.5" customHeight="1" spans="1:16">
      <c r="A283" s="426"/>
      <c r="B283" s="426"/>
      <c r="C283" s="370"/>
      <c r="D283" s="370"/>
      <c r="E283" s="370"/>
      <c r="F283" s="370"/>
      <c r="G283" s="370"/>
      <c r="H283" s="370"/>
      <c r="I283" s="370"/>
      <c r="J283" s="370"/>
      <c r="K283" s="370"/>
      <c r="L283" s="370"/>
      <c r="M283" s="370"/>
      <c r="N283" s="370"/>
      <c r="O283" s="370"/>
      <c r="P283" s="370"/>
    </row>
    <row r="284" ht="16.5" customHeight="1" spans="1:16">
      <c r="A284" s="426"/>
      <c r="B284" s="426"/>
      <c r="C284" s="370"/>
      <c r="D284" s="370"/>
      <c r="E284" s="370"/>
      <c r="F284" s="370"/>
      <c r="G284" s="370"/>
      <c r="H284" s="370"/>
      <c r="I284" s="370"/>
      <c r="J284" s="370"/>
      <c r="K284" s="370"/>
      <c r="L284" s="370"/>
      <c r="M284" s="370"/>
      <c r="N284" s="370"/>
      <c r="O284" s="370"/>
      <c r="P284" s="370"/>
    </row>
    <row r="285" ht="16.5" customHeight="1" spans="1:16">
      <c r="A285" s="426"/>
      <c r="B285" s="426"/>
      <c r="C285" s="370"/>
      <c r="D285" s="370"/>
      <c r="E285" s="370"/>
      <c r="F285" s="370"/>
      <c r="G285" s="370"/>
      <c r="H285" s="370"/>
      <c r="I285" s="370"/>
      <c r="J285" s="370"/>
      <c r="K285" s="370"/>
      <c r="L285" s="370"/>
      <c r="M285" s="370"/>
      <c r="N285" s="370"/>
      <c r="O285" s="370"/>
      <c r="P285" s="370"/>
    </row>
    <row r="286" ht="16.5" customHeight="1" spans="1:16">
      <c r="A286" s="426"/>
      <c r="B286" s="426"/>
      <c r="C286" s="370"/>
      <c r="D286" s="370"/>
      <c r="E286" s="370"/>
      <c r="F286" s="370"/>
      <c r="G286" s="370"/>
      <c r="H286" s="370"/>
      <c r="I286" s="370"/>
      <c r="J286" s="370"/>
      <c r="K286" s="370"/>
      <c r="L286" s="370"/>
      <c r="M286" s="370"/>
      <c r="N286" s="370"/>
      <c r="O286" s="370"/>
      <c r="P286" s="370"/>
    </row>
    <row r="287" ht="16.5" customHeight="1" spans="1:16">
      <c r="A287" s="426"/>
      <c r="B287" s="426"/>
      <c r="C287" s="370"/>
      <c r="D287" s="370"/>
      <c r="E287" s="370"/>
      <c r="F287" s="370"/>
      <c r="G287" s="370"/>
      <c r="H287" s="370"/>
      <c r="I287" s="370"/>
      <c r="J287" s="370"/>
      <c r="K287" s="370"/>
      <c r="L287" s="370"/>
      <c r="M287" s="370"/>
      <c r="N287" s="370"/>
      <c r="O287" s="370"/>
      <c r="P287" s="370"/>
    </row>
    <row r="288" ht="16.5" customHeight="1" spans="1:16">
      <c r="A288" s="426"/>
      <c r="B288" s="426"/>
      <c r="C288" s="370"/>
      <c r="D288" s="370"/>
      <c r="E288" s="370"/>
      <c r="F288" s="370"/>
      <c r="G288" s="370"/>
      <c r="H288" s="370"/>
      <c r="I288" s="370"/>
      <c r="J288" s="370"/>
      <c r="K288" s="370"/>
      <c r="L288" s="370"/>
      <c r="M288" s="370"/>
      <c r="N288" s="370"/>
      <c r="O288" s="370"/>
      <c r="P288" s="370"/>
    </row>
    <row r="289" ht="16.5" customHeight="1" spans="1:16">
      <c r="A289" s="426"/>
      <c r="B289" s="426"/>
      <c r="C289" s="370"/>
      <c r="D289" s="370"/>
      <c r="E289" s="370"/>
      <c r="F289" s="370"/>
      <c r="G289" s="370"/>
      <c r="H289" s="370"/>
      <c r="I289" s="370"/>
      <c r="J289" s="370"/>
      <c r="K289" s="370"/>
      <c r="L289" s="370"/>
      <c r="M289" s="370"/>
      <c r="N289" s="370"/>
      <c r="O289" s="370"/>
      <c r="P289" s="370"/>
    </row>
    <row r="290" ht="16.5" customHeight="1" spans="1:16">
      <c r="A290" s="426"/>
      <c r="B290" s="426"/>
      <c r="C290" s="370"/>
      <c r="D290" s="370"/>
      <c r="E290" s="370"/>
      <c r="F290" s="370"/>
      <c r="G290" s="370"/>
      <c r="H290" s="370"/>
      <c r="I290" s="370"/>
      <c r="J290" s="370"/>
      <c r="K290" s="370"/>
      <c r="L290" s="370"/>
      <c r="M290" s="370"/>
      <c r="N290" s="370"/>
      <c r="O290" s="370"/>
      <c r="P290" s="370"/>
    </row>
    <row r="291" ht="16.5" customHeight="1" spans="1:16">
      <c r="A291" s="426"/>
      <c r="B291" s="426"/>
      <c r="C291" s="370"/>
      <c r="D291" s="370"/>
      <c r="E291" s="370"/>
      <c r="F291" s="370"/>
      <c r="G291" s="370"/>
      <c r="H291" s="370"/>
      <c r="I291" s="370"/>
      <c r="J291" s="370"/>
      <c r="K291" s="370"/>
      <c r="L291" s="370"/>
      <c r="M291" s="370"/>
      <c r="N291" s="370"/>
      <c r="O291" s="370"/>
      <c r="P291" s="370"/>
    </row>
    <row r="292" ht="16.5" customHeight="1" spans="1:16">
      <c r="A292" s="426"/>
      <c r="B292" s="426"/>
      <c r="C292" s="370"/>
      <c r="D292" s="370"/>
      <c r="E292" s="370"/>
      <c r="F292" s="370"/>
      <c r="G292" s="370"/>
      <c r="H292" s="370"/>
      <c r="I292" s="370"/>
      <c r="J292" s="370"/>
      <c r="K292" s="370"/>
      <c r="L292" s="370"/>
      <c r="M292" s="370"/>
      <c r="N292" s="370"/>
      <c r="O292" s="370"/>
      <c r="P292" s="370"/>
    </row>
    <row r="293" ht="16.5" customHeight="1" spans="1:16">
      <c r="A293" s="426"/>
      <c r="B293" s="426"/>
      <c r="C293" s="370"/>
      <c r="D293" s="370"/>
      <c r="E293" s="370"/>
      <c r="F293" s="370"/>
      <c r="G293" s="370"/>
      <c r="H293" s="370"/>
      <c r="I293" s="370"/>
      <c r="J293" s="370"/>
      <c r="K293" s="370"/>
      <c r="L293" s="370"/>
      <c r="M293" s="370"/>
      <c r="N293" s="370"/>
      <c r="O293" s="370"/>
      <c r="P293" s="370"/>
    </row>
    <row r="294" ht="16.5" customHeight="1" spans="1:16">
      <c r="A294" s="426"/>
      <c r="B294" s="426"/>
      <c r="C294" s="370"/>
      <c r="D294" s="370"/>
      <c r="E294" s="370"/>
      <c r="F294" s="370"/>
      <c r="G294" s="370"/>
      <c r="H294" s="370"/>
      <c r="I294" s="370"/>
      <c r="J294" s="370"/>
      <c r="K294" s="370"/>
      <c r="L294" s="370"/>
      <c r="M294" s="370"/>
      <c r="N294" s="370"/>
      <c r="O294" s="370"/>
      <c r="P294" s="370"/>
    </row>
    <row r="295" ht="16.5" customHeight="1" spans="1:16">
      <c r="A295" s="426"/>
      <c r="B295" s="426"/>
      <c r="C295" s="370"/>
      <c r="D295" s="370"/>
      <c r="E295" s="370"/>
      <c r="F295" s="370"/>
      <c r="G295" s="370"/>
      <c r="H295" s="370"/>
      <c r="I295" s="370"/>
      <c r="J295" s="370"/>
      <c r="K295" s="370"/>
      <c r="L295" s="370"/>
      <c r="M295" s="370"/>
      <c r="N295" s="370"/>
      <c r="O295" s="370"/>
      <c r="P295" s="370"/>
    </row>
    <row r="296" ht="16.5" customHeight="1" spans="1:16">
      <c r="A296" s="426"/>
      <c r="B296" s="426"/>
      <c r="C296" s="370"/>
      <c r="D296" s="370"/>
      <c r="E296" s="370"/>
      <c r="F296" s="370"/>
      <c r="G296" s="370"/>
      <c r="H296" s="370"/>
      <c r="I296" s="370"/>
      <c r="J296" s="370"/>
      <c r="K296" s="370"/>
      <c r="L296" s="370"/>
      <c r="M296" s="370"/>
      <c r="N296" s="370"/>
      <c r="O296" s="370"/>
      <c r="P296" s="370"/>
    </row>
    <row r="297" ht="16.5" customHeight="1" spans="1:16">
      <c r="A297" s="426"/>
      <c r="B297" s="426"/>
      <c r="C297" s="370"/>
      <c r="D297" s="370"/>
      <c r="E297" s="370"/>
      <c r="F297" s="370"/>
      <c r="G297" s="370"/>
      <c r="H297" s="370"/>
      <c r="I297" s="370"/>
      <c r="J297" s="370"/>
      <c r="K297" s="370"/>
      <c r="L297" s="370"/>
      <c r="M297" s="370"/>
      <c r="N297" s="370"/>
      <c r="O297" s="370"/>
      <c r="P297" s="370"/>
    </row>
    <row r="298" ht="16.5" customHeight="1" spans="1:16">
      <c r="A298" s="426"/>
      <c r="B298" s="426"/>
      <c r="C298" s="370"/>
      <c r="D298" s="370"/>
      <c r="E298" s="370"/>
      <c r="F298" s="370"/>
      <c r="G298" s="370"/>
      <c r="H298" s="370"/>
      <c r="I298" s="370"/>
      <c r="J298" s="370"/>
      <c r="K298" s="370"/>
      <c r="L298" s="370"/>
      <c r="M298" s="370"/>
      <c r="N298" s="370"/>
      <c r="O298" s="370"/>
      <c r="P298" s="370"/>
    </row>
    <row r="299" ht="16.5" customHeight="1" spans="1:16">
      <c r="A299" s="426"/>
      <c r="B299" s="426"/>
      <c r="C299" s="370"/>
      <c r="D299" s="370"/>
      <c r="E299" s="370"/>
      <c r="F299" s="370"/>
      <c r="G299" s="370"/>
      <c r="H299" s="370"/>
      <c r="I299" s="370"/>
      <c r="J299" s="370"/>
      <c r="K299" s="370"/>
      <c r="L299" s="370"/>
      <c r="M299" s="370"/>
      <c r="N299" s="370"/>
      <c r="O299" s="370"/>
      <c r="P299" s="370"/>
    </row>
    <row r="300" ht="16.5" customHeight="1" spans="1:16">
      <c r="A300" s="426"/>
      <c r="B300" s="426"/>
      <c r="C300" s="370"/>
      <c r="D300" s="370"/>
      <c r="E300" s="370"/>
      <c r="F300" s="370"/>
      <c r="G300" s="370"/>
      <c r="H300" s="370"/>
      <c r="I300" s="370"/>
      <c r="J300" s="370"/>
      <c r="K300" s="370"/>
      <c r="L300" s="370"/>
      <c r="M300" s="370"/>
      <c r="N300" s="370"/>
      <c r="O300" s="370"/>
      <c r="P300" s="370"/>
    </row>
    <row r="301" ht="16.5" customHeight="1" spans="1:16">
      <c r="A301" s="426"/>
      <c r="B301" s="426"/>
      <c r="C301" s="370"/>
      <c r="D301" s="370"/>
      <c r="E301" s="370"/>
      <c r="F301" s="370"/>
      <c r="G301" s="370"/>
      <c r="H301" s="370"/>
      <c r="I301" s="370"/>
      <c r="J301" s="370"/>
      <c r="K301" s="370"/>
      <c r="L301" s="370"/>
      <c r="M301" s="370"/>
      <c r="N301" s="370"/>
      <c r="O301" s="370"/>
      <c r="P301" s="370"/>
    </row>
    <row r="302" ht="16.5" customHeight="1" spans="1:16">
      <c r="A302" s="426"/>
      <c r="B302" s="426"/>
      <c r="C302" s="370"/>
      <c r="D302" s="370"/>
      <c r="E302" s="370"/>
      <c r="F302" s="370"/>
      <c r="G302" s="370"/>
      <c r="H302" s="370"/>
      <c r="I302" s="370"/>
      <c r="J302" s="370"/>
      <c r="K302" s="370"/>
      <c r="L302" s="370"/>
      <c r="M302" s="370"/>
      <c r="N302" s="370"/>
      <c r="O302" s="370"/>
      <c r="P302" s="370"/>
    </row>
    <row r="303" ht="16.5" customHeight="1" spans="1:16">
      <c r="A303" s="426"/>
      <c r="B303" s="426"/>
      <c r="C303" s="370"/>
      <c r="D303" s="370"/>
      <c r="E303" s="370"/>
      <c r="F303" s="370"/>
      <c r="G303" s="370"/>
      <c r="H303" s="370"/>
      <c r="I303" s="370"/>
      <c r="J303" s="370"/>
      <c r="K303" s="370"/>
      <c r="L303" s="370"/>
      <c r="M303" s="370"/>
      <c r="N303" s="370"/>
      <c r="O303" s="370"/>
      <c r="P303" s="370"/>
    </row>
    <row r="304" ht="16.5" customHeight="1" spans="1:16">
      <c r="A304" s="426"/>
      <c r="B304" s="426"/>
      <c r="C304" s="370"/>
      <c r="D304" s="370"/>
      <c r="E304" s="370"/>
      <c r="F304" s="370"/>
      <c r="G304" s="370"/>
      <c r="H304" s="370"/>
      <c r="I304" s="370"/>
      <c r="J304" s="370"/>
      <c r="K304" s="370"/>
      <c r="L304" s="370"/>
      <c r="M304" s="370"/>
      <c r="N304" s="370"/>
      <c r="O304" s="370"/>
      <c r="P304" s="370"/>
    </row>
    <row r="305" ht="16.5" customHeight="1" spans="1:16">
      <c r="A305" s="426"/>
      <c r="B305" s="426"/>
      <c r="C305" s="370"/>
      <c r="D305" s="370"/>
      <c r="E305" s="370"/>
      <c r="F305" s="370"/>
      <c r="G305" s="370"/>
      <c r="H305" s="370"/>
      <c r="I305" s="370"/>
      <c r="J305" s="370"/>
      <c r="K305" s="370"/>
      <c r="L305" s="370"/>
      <c r="M305" s="370"/>
      <c r="N305" s="370"/>
      <c r="O305" s="370"/>
      <c r="P305" s="370"/>
    </row>
    <row r="306" ht="16.5" customHeight="1" spans="1:16">
      <c r="A306" s="426"/>
      <c r="B306" s="426"/>
      <c r="C306" s="370"/>
      <c r="D306" s="370"/>
      <c r="E306" s="370"/>
      <c r="F306" s="370"/>
      <c r="G306" s="370"/>
      <c r="H306" s="370"/>
      <c r="I306" s="370"/>
      <c r="J306" s="370"/>
      <c r="K306" s="370"/>
      <c r="L306" s="370"/>
      <c r="M306" s="370"/>
      <c r="N306" s="370"/>
      <c r="O306" s="370"/>
      <c r="P306" s="370"/>
    </row>
    <row r="307" ht="16.5" customHeight="1" spans="1:16">
      <c r="A307" s="426"/>
      <c r="B307" s="426"/>
      <c r="C307" s="370"/>
      <c r="D307" s="370"/>
      <c r="E307" s="370"/>
      <c r="F307" s="370"/>
      <c r="G307" s="370"/>
      <c r="H307" s="370"/>
      <c r="I307" s="370"/>
      <c r="J307" s="370"/>
      <c r="K307" s="370"/>
      <c r="L307" s="370"/>
      <c r="M307" s="370"/>
      <c r="N307" s="370"/>
      <c r="O307" s="370"/>
      <c r="P307" s="370"/>
    </row>
    <row r="308" ht="16.5" customHeight="1" spans="1:16">
      <c r="A308" s="426"/>
      <c r="B308" s="426"/>
      <c r="C308" s="370"/>
      <c r="D308" s="370"/>
      <c r="E308" s="370"/>
      <c r="F308" s="370"/>
      <c r="G308" s="370"/>
      <c r="H308" s="370"/>
      <c r="I308" s="370"/>
      <c r="J308" s="370"/>
      <c r="K308" s="370"/>
      <c r="L308" s="370"/>
      <c r="M308" s="370"/>
      <c r="N308" s="370"/>
      <c r="O308" s="370"/>
      <c r="P308" s="370"/>
    </row>
    <row r="309" ht="16.5" customHeight="1" spans="1:16">
      <c r="A309" s="426"/>
      <c r="B309" s="426"/>
      <c r="C309" s="370"/>
      <c r="D309" s="370"/>
      <c r="E309" s="370"/>
      <c r="F309" s="370"/>
      <c r="G309" s="370"/>
      <c r="H309" s="370"/>
      <c r="I309" s="370"/>
      <c r="J309" s="370"/>
      <c r="K309" s="370"/>
      <c r="L309" s="370"/>
      <c r="M309" s="370"/>
      <c r="N309" s="370"/>
      <c r="O309" s="370"/>
      <c r="P309" s="370"/>
    </row>
    <row r="310" ht="16.5" customHeight="1" spans="1:16">
      <c r="A310" s="426"/>
      <c r="B310" s="426"/>
      <c r="C310" s="370"/>
      <c r="D310" s="370"/>
      <c r="E310" s="370"/>
      <c r="F310" s="370"/>
      <c r="G310" s="370"/>
      <c r="H310" s="370"/>
      <c r="I310" s="370"/>
      <c r="J310" s="370"/>
      <c r="K310" s="370"/>
      <c r="L310" s="370"/>
      <c r="M310" s="370"/>
      <c r="N310" s="370"/>
      <c r="O310" s="370"/>
      <c r="P310" s="370"/>
    </row>
    <row r="311" ht="16.5" customHeight="1" spans="1:16">
      <c r="A311" s="426"/>
      <c r="B311" s="426"/>
      <c r="C311" s="370"/>
      <c r="D311" s="370"/>
      <c r="E311" s="370"/>
      <c r="F311" s="370"/>
      <c r="G311" s="370"/>
      <c r="H311" s="370"/>
      <c r="I311" s="370"/>
      <c r="J311" s="370"/>
      <c r="K311" s="370"/>
      <c r="L311" s="370"/>
      <c r="M311" s="370"/>
      <c r="N311" s="370"/>
      <c r="O311" s="370"/>
      <c r="P311" s="370"/>
    </row>
    <row r="312" ht="16.5" customHeight="1" spans="1:16">
      <c r="A312" s="426"/>
      <c r="B312" s="426"/>
      <c r="C312" s="370"/>
      <c r="D312" s="370"/>
      <c r="E312" s="370"/>
      <c r="F312" s="370"/>
      <c r="G312" s="370"/>
      <c r="H312" s="370"/>
      <c r="I312" s="370"/>
      <c r="J312" s="370"/>
      <c r="K312" s="370"/>
      <c r="L312" s="370"/>
      <c r="M312" s="370"/>
      <c r="N312" s="370"/>
      <c r="O312" s="370"/>
      <c r="P312" s="370"/>
    </row>
    <row r="313" ht="16.5" customHeight="1" spans="1:16">
      <c r="A313" s="426"/>
      <c r="B313" s="426"/>
      <c r="C313" s="370"/>
      <c r="D313" s="370"/>
      <c r="E313" s="370"/>
      <c r="F313" s="370"/>
      <c r="G313" s="370"/>
      <c r="H313" s="370"/>
      <c r="I313" s="370"/>
      <c r="J313" s="370"/>
      <c r="K313" s="370"/>
      <c r="L313" s="370"/>
      <c r="M313" s="370"/>
      <c r="N313" s="370"/>
      <c r="O313" s="370"/>
      <c r="P313" s="370"/>
    </row>
    <row r="314" ht="16.5" customHeight="1" spans="1:16">
      <c r="A314" s="426"/>
      <c r="B314" s="426"/>
      <c r="C314" s="370"/>
      <c r="D314" s="370"/>
      <c r="E314" s="370"/>
      <c r="F314" s="370"/>
      <c r="G314" s="370"/>
      <c r="H314" s="370"/>
      <c r="I314" s="370"/>
      <c r="J314" s="370"/>
      <c r="K314" s="370"/>
      <c r="L314" s="370"/>
      <c r="M314" s="370"/>
      <c r="N314" s="370"/>
      <c r="O314" s="370"/>
      <c r="P314" s="370"/>
    </row>
    <row r="315" ht="16.5" customHeight="1" spans="1:16">
      <c r="A315" s="426"/>
      <c r="B315" s="426"/>
      <c r="C315" s="370"/>
      <c r="D315" s="370"/>
      <c r="E315" s="370"/>
      <c r="F315" s="370"/>
      <c r="G315" s="370"/>
      <c r="H315" s="370"/>
      <c r="I315" s="370"/>
      <c r="J315" s="370"/>
      <c r="K315" s="370"/>
      <c r="L315" s="370"/>
      <c r="M315" s="370"/>
      <c r="N315" s="370"/>
      <c r="O315" s="370"/>
      <c r="P315" s="370"/>
    </row>
    <row r="316" ht="16.5" customHeight="1" spans="1:16">
      <c r="A316" s="426"/>
      <c r="B316" s="426"/>
      <c r="C316" s="370"/>
      <c r="D316" s="370"/>
      <c r="E316" s="370"/>
      <c r="F316" s="370"/>
      <c r="G316" s="370"/>
      <c r="H316" s="370"/>
      <c r="I316" s="370"/>
      <c r="J316" s="370"/>
      <c r="K316" s="370"/>
      <c r="L316" s="370"/>
      <c r="M316" s="370"/>
      <c r="N316" s="370"/>
      <c r="O316" s="370"/>
      <c r="P316" s="370"/>
    </row>
    <row r="317" ht="16.5" customHeight="1" spans="1:16">
      <c r="A317" s="426"/>
      <c r="B317" s="426"/>
      <c r="C317" s="370"/>
      <c r="D317" s="370"/>
      <c r="E317" s="370"/>
      <c r="F317" s="370"/>
      <c r="G317" s="370"/>
      <c r="H317" s="370"/>
      <c r="I317" s="370"/>
      <c r="J317" s="370"/>
      <c r="K317" s="370"/>
      <c r="L317" s="370"/>
      <c r="M317" s="370"/>
      <c r="N317" s="370"/>
      <c r="O317" s="370"/>
      <c r="P317" s="370"/>
    </row>
    <row r="318" ht="16.5" customHeight="1" spans="1:16">
      <c r="A318" s="426"/>
      <c r="B318" s="426"/>
      <c r="C318" s="370"/>
      <c r="D318" s="370"/>
      <c r="E318" s="370"/>
      <c r="F318" s="370"/>
      <c r="G318" s="370"/>
      <c r="H318" s="370"/>
      <c r="I318" s="370"/>
      <c r="J318" s="370"/>
      <c r="K318" s="370"/>
      <c r="L318" s="370"/>
      <c r="M318" s="370"/>
      <c r="N318" s="370"/>
      <c r="O318" s="370"/>
      <c r="P318" s="370"/>
    </row>
    <row r="319" ht="16.5" customHeight="1" spans="1:16">
      <c r="A319" s="426"/>
      <c r="B319" s="426"/>
      <c r="C319" s="370"/>
      <c r="D319" s="370"/>
      <c r="E319" s="370"/>
      <c r="F319" s="370"/>
      <c r="G319" s="370"/>
      <c r="H319" s="370"/>
      <c r="I319" s="370"/>
      <c r="J319" s="370"/>
      <c r="K319" s="370"/>
      <c r="L319" s="370"/>
      <c r="M319" s="370"/>
      <c r="N319" s="370"/>
      <c r="O319" s="370"/>
      <c r="P319" s="370"/>
    </row>
    <row r="320" ht="16.5" customHeight="1" spans="1:16">
      <c r="A320" s="426"/>
      <c r="B320" s="426"/>
      <c r="C320" s="370"/>
      <c r="D320" s="370"/>
      <c r="E320" s="370"/>
      <c r="F320" s="370"/>
      <c r="G320" s="370"/>
      <c r="H320" s="370"/>
      <c r="I320" s="370"/>
      <c r="J320" s="370"/>
      <c r="K320" s="370"/>
      <c r="L320" s="370"/>
      <c r="M320" s="370"/>
      <c r="N320" s="370"/>
      <c r="O320" s="370"/>
      <c r="P320" s="370"/>
    </row>
    <row r="321" ht="16.5" customHeight="1" spans="1:16">
      <c r="A321" s="426"/>
      <c r="B321" s="426"/>
      <c r="C321" s="370"/>
      <c r="D321" s="370"/>
      <c r="E321" s="370"/>
      <c r="F321" s="370"/>
      <c r="G321" s="370"/>
      <c r="H321" s="370"/>
      <c r="I321" s="370"/>
      <c r="J321" s="370"/>
      <c r="K321" s="370"/>
      <c r="L321" s="370"/>
      <c r="M321" s="370"/>
      <c r="N321" s="370"/>
      <c r="O321" s="370"/>
      <c r="P321" s="370"/>
    </row>
    <row r="322" ht="16.5" customHeight="1" spans="1:16">
      <c r="A322" s="426"/>
      <c r="B322" s="426"/>
      <c r="C322" s="370"/>
      <c r="D322" s="370"/>
      <c r="E322" s="370"/>
      <c r="F322" s="370"/>
      <c r="G322" s="370"/>
      <c r="H322" s="370"/>
      <c r="I322" s="370"/>
      <c r="J322" s="370"/>
      <c r="K322" s="370"/>
      <c r="L322" s="370"/>
      <c r="M322" s="370"/>
      <c r="N322" s="370"/>
      <c r="O322" s="370"/>
      <c r="P322" s="370"/>
    </row>
    <row r="323" ht="16.5" customHeight="1" spans="1:16">
      <c r="A323" s="426"/>
      <c r="B323" s="426"/>
      <c r="C323" s="370"/>
      <c r="D323" s="370"/>
      <c r="E323" s="370"/>
      <c r="F323" s="370"/>
      <c r="G323" s="370"/>
      <c r="H323" s="370"/>
      <c r="I323" s="370"/>
      <c r="J323" s="370"/>
      <c r="K323" s="370"/>
      <c r="L323" s="370"/>
      <c r="M323" s="370"/>
      <c r="N323" s="370"/>
      <c r="O323" s="370"/>
      <c r="P323" s="370"/>
    </row>
    <row r="324" ht="16.5" customHeight="1" spans="1:16">
      <c r="A324" s="426"/>
      <c r="B324" s="426"/>
      <c r="C324" s="370"/>
      <c r="D324" s="370"/>
      <c r="E324" s="370"/>
      <c r="F324" s="370"/>
      <c r="G324" s="370"/>
      <c r="H324" s="370"/>
      <c r="I324" s="370"/>
      <c r="J324" s="370"/>
      <c r="K324" s="370"/>
      <c r="L324" s="370"/>
      <c r="M324" s="370"/>
      <c r="N324" s="370"/>
      <c r="O324" s="370"/>
      <c r="P324" s="370"/>
    </row>
    <row r="325" ht="16.5" customHeight="1" spans="1:16">
      <c r="A325" s="426"/>
      <c r="B325" s="426"/>
      <c r="C325" s="370"/>
      <c r="D325" s="370"/>
      <c r="E325" s="370"/>
      <c r="F325" s="370"/>
      <c r="G325" s="370"/>
      <c r="H325" s="370"/>
      <c r="I325" s="370"/>
      <c r="J325" s="370"/>
      <c r="K325" s="370"/>
      <c r="L325" s="370"/>
      <c r="M325" s="370"/>
      <c r="N325" s="370"/>
      <c r="O325" s="370"/>
      <c r="P325" s="370"/>
    </row>
    <row r="326" ht="16.5" customHeight="1" spans="1:16">
      <c r="A326" s="426"/>
      <c r="B326" s="426"/>
      <c r="C326" s="370"/>
      <c r="D326" s="370"/>
      <c r="E326" s="370"/>
      <c r="F326" s="370"/>
      <c r="G326" s="370"/>
      <c r="H326" s="370"/>
      <c r="I326" s="370"/>
      <c r="J326" s="370"/>
      <c r="K326" s="370"/>
      <c r="L326" s="370"/>
      <c r="M326" s="370"/>
      <c r="N326" s="370"/>
      <c r="O326" s="370"/>
      <c r="P326" s="370"/>
    </row>
    <row r="327" ht="16.5" customHeight="1" spans="1:16">
      <c r="A327" s="426"/>
      <c r="B327" s="426"/>
      <c r="C327" s="370"/>
      <c r="D327" s="370"/>
      <c r="E327" s="370"/>
      <c r="F327" s="370"/>
      <c r="G327" s="370"/>
      <c r="H327" s="370"/>
      <c r="I327" s="370"/>
      <c r="J327" s="370"/>
      <c r="K327" s="370"/>
      <c r="L327" s="370"/>
      <c r="M327" s="370"/>
      <c r="N327" s="370"/>
      <c r="O327" s="370"/>
      <c r="P327" s="370"/>
    </row>
    <row r="328" ht="16.5" customHeight="1" spans="1:16">
      <c r="A328" s="426"/>
      <c r="B328" s="426"/>
      <c r="C328" s="370"/>
      <c r="D328" s="370"/>
      <c r="E328" s="370"/>
      <c r="F328" s="370"/>
      <c r="G328" s="370"/>
      <c r="H328" s="370"/>
      <c r="I328" s="370"/>
      <c r="J328" s="370"/>
      <c r="K328" s="370"/>
      <c r="L328" s="370"/>
      <c r="M328" s="370"/>
      <c r="N328" s="370"/>
      <c r="O328" s="370"/>
      <c r="P328" s="370"/>
    </row>
    <row r="329" ht="16.5" customHeight="1" spans="1:16">
      <c r="A329" s="426"/>
      <c r="B329" s="426"/>
      <c r="C329" s="370"/>
      <c r="D329" s="370"/>
      <c r="E329" s="370"/>
      <c r="F329" s="370"/>
      <c r="G329" s="370"/>
      <c r="H329" s="370"/>
      <c r="I329" s="370"/>
      <c r="J329" s="370"/>
      <c r="K329" s="370"/>
      <c r="L329" s="370"/>
      <c r="M329" s="370"/>
      <c r="N329" s="370"/>
      <c r="O329" s="370"/>
      <c r="P329" s="370"/>
    </row>
    <row r="330" ht="16.5" customHeight="1" spans="1:16">
      <c r="A330" s="426"/>
      <c r="B330" s="426"/>
      <c r="C330" s="370"/>
      <c r="D330" s="370"/>
      <c r="E330" s="370"/>
      <c r="F330" s="370"/>
      <c r="G330" s="370"/>
      <c r="H330" s="370"/>
      <c r="I330" s="370"/>
      <c r="J330" s="370"/>
      <c r="K330" s="370"/>
      <c r="L330" s="370"/>
      <c r="M330" s="370"/>
      <c r="N330" s="370"/>
      <c r="O330" s="370"/>
      <c r="P330" s="370"/>
    </row>
    <row r="331" ht="16.5" customHeight="1" spans="1:16">
      <c r="A331" s="426"/>
      <c r="B331" s="426"/>
      <c r="C331" s="370"/>
      <c r="D331" s="370"/>
      <c r="E331" s="370"/>
      <c r="F331" s="370"/>
      <c r="G331" s="370"/>
      <c r="H331" s="370"/>
      <c r="I331" s="370"/>
      <c r="J331" s="370"/>
      <c r="K331" s="370"/>
      <c r="L331" s="370"/>
      <c r="M331" s="370"/>
      <c r="N331" s="370"/>
      <c r="O331" s="370"/>
      <c r="P331" s="370"/>
    </row>
    <row r="332" ht="16.5" customHeight="1" spans="1:16">
      <c r="A332" s="426"/>
      <c r="B332" s="426"/>
      <c r="C332" s="370"/>
      <c r="D332" s="370"/>
      <c r="E332" s="370"/>
      <c r="F332" s="370"/>
      <c r="G332" s="370"/>
      <c r="H332" s="370"/>
      <c r="I332" s="370"/>
      <c r="J332" s="370"/>
      <c r="K332" s="370"/>
      <c r="L332" s="370"/>
      <c r="M332" s="370"/>
      <c r="N332" s="370"/>
      <c r="O332" s="370"/>
      <c r="P332" s="370"/>
    </row>
    <row r="333" ht="16.5" customHeight="1" spans="1:16">
      <c r="A333" s="426"/>
      <c r="B333" s="426"/>
      <c r="C333" s="370"/>
      <c r="D333" s="370"/>
      <c r="E333" s="370"/>
      <c r="F333" s="370"/>
      <c r="G333" s="370"/>
      <c r="H333" s="370"/>
      <c r="I333" s="370"/>
      <c r="J333" s="370"/>
      <c r="K333" s="370"/>
      <c r="L333" s="370"/>
      <c r="M333" s="370"/>
      <c r="N333" s="370"/>
      <c r="O333" s="370"/>
      <c r="P333" s="370"/>
    </row>
    <row r="334" ht="16.5" customHeight="1" spans="1:16">
      <c r="A334" s="426"/>
      <c r="B334" s="426"/>
      <c r="C334" s="370"/>
      <c r="D334" s="370"/>
      <c r="E334" s="370"/>
      <c r="F334" s="370"/>
      <c r="G334" s="370"/>
      <c r="H334" s="370"/>
      <c r="I334" s="370"/>
      <c r="J334" s="370"/>
      <c r="K334" s="370"/>
      <c r="L334" s="370"/>
      <c r="M334" s="370"/>
      <c r="N334" s="370"/>
      <c r="O334" s="370"/>
      <c r="P334" s="370"/>
    </row>
    <row r="335" ht="16.5" customHeight="1" spans="1:16">
      <c r="A335" s="426"/>
      <c r="B335" s="426"/>
      <c r="C335" s="370"/>
      <c r="D335" s="370"/>
      <c r="E335" s="370"/>
      <c r="F335" s="370"/>
      <c r="G335" s="370"/>
      <c r="H335" s="370"/>
      <c r="I335" s="370"/>
      <c r="J335" s="370"/>
      <c r="K335" s="370"/>
      <c r="L335" s="370"/>
      <c r="M335" s="370"/>
      <c r="N335" s="370"/>
      <c r="O335" s="370"/>
      <c r="P335" s="370"/>
    </row>
    <row r="336" ht="16.5" customHeight="1" spans="1:16">
      <c r="A336" s="426"/>
      <c r="B336" s="426"/>
      <c r="C336" s="370"/>
      <c r="D336" s="370"/>
      <c r="E336" s="370"/>
      <c r="F336" s="370"/>
      <c r="G336" s="370"/>
      <c r="H336" s="370"/>
      <c r="I336" s="370"/>
      <c r="J336" s="370"/>
      <c r="K336" s="370"/>
      <c r="L336" s="370"/>
      <c r="M336" s="370"/>
      <c r="N336" s="370"/>
      <c r="O336" s="370"/>
      <c r="P336" s="370"/>
    </row>
    <row r="337" ht="16.5" customHeight="1" spans="1:16">
      <c r="A337" s="426"/>
      <c r="B337" s="426"/>
      <c r="C337" s="370"/>
      <c r="D337" s="370"/>
      <c r="E337" s="370"/>
      <c r="F337" s="370"/>
      <c r="G337" s="370"/>
      <c r="H337" s="370"/>
      <c r="I337" s="370"/>
      <c r="J337" s="370"/>
      <c r="K337" s="370"/>
      <c r="L337" s="370"/>
      <c r="M337" s="370"/>
      <c r="N337" s="370"/>
      <c r="O337" s="370"/>
      <c r="P337" s="370"/>
    </row>
    <row r="338" ht="16.5" customHeight="1" spans="1:16">
      <c r="A338" s="426"/>
      <c r="B338" s="426"/>
      <c r="C338" s="370"/>
      <c r="D338" s="370"/>
      <c r="E338" s="370"/>
      <c r="F338" s="370"/>
      <c r="G338" s="370"/>
      <c r="H338" s="370"/>
      <c r="I338" s="370"/>
      <c r="J338" s="370"/>
      <c r="K338" s="370"/>
      <c r="L338" s="370"/>
      <c r="M338" s="370"/>
      <c r="N338" s="370"/>
      <c r="O338" s="370"/>
      <c r="P338" s="370"/>
    </row>
    <row r="339" ht="16.5" customHeight="1" spans="1:16">
      <c r="A339" s="426"/>
      <c r="B339" s="426"/>
      <c r="C339" s="370"/>
      <c r="D339" s="370"/>
      <c r="E339" s="370"/>
      <c r="F339" s="370"/>
      <c r="G339" s="370"/>
      <c r="H339" s="370"/>
      <c r="I339" s="370"/>
      <c r="J339" s="370"/>
      <c r="K339" s="370"/>
      <c r="L339" s="370"/>
      <c r="M339" s="370"/>
      <c r="N339" s="370"/>
      <c r="O339" s="370"/>
      <c r="P339" s="370"/>
    </row>
    <row r="340" ht="16.5" customHeight="1" spans="1:16">
      <c r="A340" s="426"/>
      <c r="B340" s="426"/>
      <c r="C340" s="370"/>
      <c r="D340" s="370"/>
      <c r="E340" s="370"/>
      <c r="F340" s="370"/>
      <c r="G340" s="370"/>
      <c r="H340" s="370"/>
      <c r="I340" s="370"/>
      <c r="J340" s="370"/>
      <c r="K340" s="370"/>
      <c r="L340" s="370"/>
      <c r="M340" s="370"/>
      <c r="N340" s="370"/>
      <c r="O340" s="370"/>
      <c r="P340" s="370"/>
    </row>
    <row r="341" ht="16.5" customHeight="1" spans="1:16">
      <c r="A341" s="426"/>
      <c r="B341" s="426"/>
      <c r="C341" s="370"/>
      <c r="D341" s="370"/>
      <c r="E341" s="370"/>
      <c r="F341" s="370"/>
      <c r="G341" s="370"/>
      <c r="H341" s="370"/>
      <c r="I341" s="370"/>
      <c r="J341" s="370"/>
      <c r="K341" s="370"/>
      <c r="L341" s="370"/>
      <c r="M341" s="370"/>
      <c r="N341" s="370"/>
      <c r="O341" s="370"/>
      <c r="P341" s="370"/>
    </row>
    <row r="342" ht="16.5" customHeight="1" spans="1:16">
      <c r="A342" s="426"/>
      <c r="B342" s="426"/>
      <c r="C342" s="370"/>
      <c r="D342" s="370"/>
      <c r="E342" s="370"/>
      <c r="F342" s="370"/>
      <c r="G342" s="370"/>
      <c r="H342" s="370"/>
      <c r="I342" s="370"/>
      <c r="J342" s="370"/>
      <c r="K342" s="370"/>
      <c r="L342" s="370"/>
      <c r="M342" s="370"/>
      <c r="N342" s="370"/>
      <c r="O342" s="370"/>
      <c r="P342" s="370"/>
    </row>
    <row r="343" ht="16.5" customHeight="1" spans="1:16">
      <c r="A343" s="426"/>
      <c r="B343" s="426"/>
      <c r="C343" s="370"/>
      <c r="D343" s="370"/>
      <c r="E343" s="370"/>
      <c r="F343" s="370"/>
      <c r="G343" s="370"/>
      <c r="H343" s="370"/>
      <c r="I343" s="370"/>
      <c r="J343" s="370"/>
      <c r="K343" s="370"/>
      <c r="L343" s="370"/>
      <c r="M343" s="370"/>
      <c r="N343" s="370"/>
      <c r="O343" s="370"/>
      <c r="P343" s="370"/>
    </row>
    <row r="344" ht="16.5" customHeight="1" spans="1:16">
      <c r="A344" s="426"/>
      <c r="B344" s="426"/>
      <c r="C344" s="370"/>
      <c r="D344" s="370"/>
      <c r="E344" s="370"/>
      <c r="F344" s="370"/>
      <c r="G344" s="370"/>
      <c r="H344" s="370"/>
      <c r="I344" s="370"/>
      <c r="J344" s="370"/>
      <c r="K344" s="370"/>
      <c r="L344" s="370"/>
      <c r="M344" s="370"/>
      <c r="N344" s="370"/>
      <c r="O344" s="370"/>
      <c r="P344" s="370"/>
    </row>
    <row r="345" ht="16.5" customHeight="1" spans="1:16">
      <c r="A345" s="426"/>
      <c r="B345" s="426"/>
      <c r="C345" s="370"/>
      <c r="D345" s="370"/>
      <c r="E345" s="370"/>
      <c r="F345" s="370"/>
      <c r="G345" s="370"/>
      <c r="H345" s="370"/>
      <c r="I345" s="370"/>
      <c r="J345" s="370"/>
      <c r="K345" s="370"/>
      <c r="L345" s="370"/>
      <c r="M345" s="370"/>
      <c r="N345" s="370"/>
      <c r="O345" s="370"/>
      <c r="P345" s="370"/>
    </row>
    <row r="346" ht="16.5" customHeight="1" spans="1:16">
      <c r="A346" s="426"/>
      <c r="B346" s="426"/>
      <c r="C346" s="370"/>
      <c r="D346" s="370"/>
      <c r="E346" s="370"/>
      <c r="F346" s="370"/>
      <c r="G346" s="370"/>
      <c r="H346" s="370"/>
      <c r="I346" s="370"/>
      <c r="J346" s="370"/>
      <c r="K346" s="370"/>
      <c r="L346" s="370"/>
      <c r="M346" s="370"/>
      <c r="N346" s="370"/>
      <c r="O346" s="370"/>
      <c r="P346" s="370"/>
    </row>
    <row r="347" ht="16.5" customHeight="1" spans="1:16">
      <c r="A347" s="426"/>
      <c r="B347" s="426"/>
      <c r="C347" s="370"/>
      <c r="D347" s="370"/>
      <c r="E347" s="370"/>
      <c r="F347" s="370"/>
      <c r="G347" s="370"/>
      <c r="H347" s="370"/>
      <c r="I347" s="370"/>
      <c r="J347" s="370"/>
      <c r="K347" s="370"/>
      <c r="L347" s="370"/>
      <c r="M347" s="370"/>
      <c r="N347" s="370"/>
      <c r="O347" s="370"/>
      <c r="P347" s="370"/>
    </row>
    <row r="348" ht="16.5" customHeight="1" spans="1:16">
      <c r="A348" s="426"/>
      <c r="B348" s="426"/>
      <c r="C348" s="370"/>
      <c r="D348" s="370"/>
      <c r="E348" s="370"/>
      <c r="F348" s="370"/>
      <c r="G348" s="370"/>
      <c r="H348" s="370"/>
      <c r="I348" s="370"/>
      <c r="J348" s="370"/>
      <c r="K348" s="370"/>
      <c r="L348" s="370"/>
      <c r="M348" s="370"/>
      <c r="N348" s="370"/>
      <c r="O348" s="370"/>
      <c r="P348" s="370"/>
    </row>
    <row r="349" ht="16.5" customHeight="1" spans="1:16">
      <c r="A349" s="426"/>
      <c r="B349" s="426"/>
      <c r="C349" s="370"/>
      <c r="D349" s="370"/>
      <c r="E349" s="370"/>
      <c r="F349" s="370"/>
      <c r="G349" s="370"/>
      <c r="H349" s="370"/>
      <c r="I349" s="370"/>
      <c r="J349" s="370"/>
      <c r="K349" s="370"/>
      <c r="L349" s="370"/>
      <c r="M349" s="370"/>
      <c r="N349" s="370"/>
      <c r="O349" s="370"/>
      <c r="P349" s="370"/>
    </row>
    <row r="350" ht="16.5" customHeight="1" spans="1:16">
      <c r="A350" s="426"/>
      <c r="B350" s="426"/>
      <c r="C350" s="370"/>
      <c r="D350" s="370"/>
      <c r="E350" s="370"/>
      <c r="F350" s="370"/>
      <c r="G350" s="370"/>
      <c r="H350" s="370"/>
      <c r="I350" s="370"/>
      <c r="J350" s="370"/>
      <c r="K350" s="370"/>
      <c r="L350" s="370"/>
      <c r="M350" s="370"/>
      <c r="N350" s="370"/>
      <c r="O350" s="370"/>
      <c r="P350" s="370"/>
    </row>
    <row r="351" ht="16.5" customHeight="1" spans="1:16">
      <c r="A351" s="426"/>
      <c r="B351" s="426"/>
      <c r="C351" s="370"/>
      <c r="D351" s="370"/>
      <c r="E351" s="370"/>
      <c r="F351" s="370"/>
      <c r="G351" s="370"/>
      <c r="H351" s="370"/>
      <c r="I351" s="370"/>
      <c r="J351" s="370"/>
      <c r="K351" s="370"/>
      <c r="L351" s="370"/>
      <c r="M351" s="370"/>
      <c r="N351" s="370"/>
      <c r="O351" s="370"/>
      <c r="P351" s="370"/>
    </row>
    <row r="352" ht="16.5" customHeight="1" spans="1:16">
      <c r="A352" s="426"/>
      <c r="B352" s="426"/>
      <c r="C352" s="370"/>
      <c r="D352" s="370"/>
      <c r="E352" s="370"/>
      <c r="F352" s="370"/>
      <c r="G352" s="370"/>
      <c r="H352" s="370"/>
      <c r="I352" s="370"/>
      <c r="J352" s="370"/>
      <c r="K352" s="370"/>
      <c r="L352" s="370"/>
      <c r="M352" s="370"/>
      <c r="N352" s="370"/>
      <c r="O352" s="370"/>
      <c r="P352" s="370"/>
    </row>
    <row r="353" ht="16.5" customHeight="1" spans="1:16">
      <c r="A353" s="426"/>
      <c r="B353" s="426"/>
      <c r="C353" s="370"/>
      <c r="D353" s="370"/>
      <c r="E353" s="370"/>
      <c r="F353" s="370"/>
      <c r="G353" s="370"/>
      <c r="H353" s="370"/>
      <c r="I353" s="370"/>
      <c r="J353" s="370"/>
      <c r="K353" s="370"/>
      <c r="L353" s="370"/>
      <c r="M353" s="370"/>
      <c r="N353" s="370"/>
      <c r="O353" s="370"/>
      <c r="P353" s="370"/>
    </row>
    <row r="354" ht="16.5" customHeight="1" spans="1:16">
      <c r="A354" s="426"/>
      <c r="B354" s="426"/>
      <c r="C354" s="370"/>
      <c r="D354" s="370"/>
      <c r="E354" s="370"/>
      <c r="F354" s="370"/>
      <c r="G354" s="370"/>
      <c r="H354" s="370"/>
      <c r="I354" s="370"/>
      <c r="J354" s="370"/>
      <c r="K354" s="370"/>
      <c r="L354" s="370"/>
      <c r="M354" s="370"/>
      <c r="N354" s="370"/>
      <c r="O354" s="370"/>
      <c r="P354" s="370"/>
    </row>
    <row r="355" ht="16.5" customHeight="1" spans="1:16">
      <c r="A355" s="426"/>
      <c r="B355" s="426"/>
      <c r="C355" s="370"/>
      <c r="D355" s="370"/>
      <c r="E355" s="370"/>
      <c r="F355" s="370"/>
      <c r="G355" s="370"/>
      <c r="H355" s="370"/>
      <c r="I355" s="370"/>
      <c r="J355" s="370"/>
      <c r="K355" s="370"/>
      <c r="L355" s="370"/>
      <c r="M355" s="370"/>
      <c r="N355" s="370"/>
      <c r="O355" s="370"/>
      <c r="P355" s="370"/>
    </row>
    <row r="356" ht="16.5" customHeight="1" spans="1:16">
      <c r="A356" s="426"/>
      <c r="B356" s="426"/>
      <c r="C356" s="370"/>
      <c r="D356" s="370"/>
      <c r="E356" s="370"/>
      <c r="F356" s="370"/>
      <c r="G356" s="370"/>
      <c r="H356" s="370"/>
      <c r="I356" s="370"/>
      <c r="J356" s="370"/>
      <c r="K356" s="370"/>
      <c r="L356" s="370"/>
      <c r="M356" s="370"/>
      <c r="N356" s="370"/>
      <c r="O356" s="370"/>
      <c r="P356" s="370"/>
    </row>
    <row r="357" ht="16.5" customHeight="1" spans="1:16">
      <c r="A357" s="426"/>
      <c r="B357" s="426"/>
      <c r="C357" s="370"/>
      <c r="D357" s="370"/>
      <c r="E357" s="370"/>
      <c r="F357" s="370"/>
      <c r="G357" s="370"/>
      <c r="H357" s="370"/>
      <c r="I357" s="370"/>
      <c r="J357" s="370"/>
      <c r="K357" s="370"/>
      <c r="L357" s="370"/>
      <c r="M357" s="370"/>
      <c r="N357" s="370"/>
      <c r="O357" s="370"/>
      <c r="P357" s="370"/>
    </row>
    <row r="358" ht="16.5" customHeight="1" spans="1:16">
      <c r="A358" s="426"/>
      <c r="B358" s="426"/>
      <c r="C358" s="370"/>
      <c r="D358" s="370"/>
      <c r="E358" s="370"/>
      <c r="F358" s="370"/>
      <c r="G358" s="370"/>
      <c r="H358" s="370"/>
      <c r="I358" s="370"/>
      <c r="J358" s="370"/>
      <c r="K358" s="370"/>
      <c r="L358" s="370"/>
      <c r="M358" s="370"/>
      <c r="N358" s="370"/>
      <c r="O358" s="370"/>
      <c r="P358" s="370"/>
    </row>
    <row r="359" ht="16.5" customHeight="1" spans="1:16">
      <c r="A359" s="426"/>
      <c r="B359" s="426"/>
      <c r="C359" s="370"/>
      <c r="D359" s="370"/>
      <c r="E359" s="370"/>
      <c r="F359" s="370"/>
      <c r="G359" s="370"/>
      <c r="H359" s="370"/>
      <c r="I359" s="370"/>
      <c r="J359" s="370"/>
      <c r="K359" s="370"/>
      <c r="L359" s="370"/>
      <c r="M359" s="370"/>
      <c r="N359" s="370"/>
      <c r="O359" s="370"/>
      <c r="P359" s="370"/>
    </row>
    <row r="360" ht="16.5" customHeight="1" spans="1:16">
      <c r="A360" s="426"/>
      <c r="B360" s="426"/>
      <c r="C360" s="370"/>
      <c r="D360" s="370"/>
      <c r="E360" s="370"/>
      <c r="F360" s="370"/>
      <c r="G360" s="370"/>
      <c r="H360" s="370"/>
      <c r="I360" s="370"/>
      <c r="J360" s="370"/>
      <c r="K360" s="370"/>
      <c r="L360" s="370"/>
      <c r="M360" s="370"/>
      <c r="N360" s="370"/>
      <c r="O360" s="370"/>
      <c r="P360" s="370"/>
    </row>
    <row r="361" ht="16.5" customHeight="1" spans="1:16">
      <c r="A361" s="426"/>
      <c r="B361" s="426"/>
      <c r="C361" s="370"/>
      <c r="D361" s="370"/>
      <c r="E361" s="370"/>
      <c r="F361" s="370"/>
      <c r="G361" s="370"/>
      <c r="H361" s="370"/>
      <c r="I361" s="370"/>
      <c r="J361" s="370"/>
      <c r="K361" s="370"/>
      <c r="L361" s="370"/>
      <c r="M361" s="370"/>
      <c r="N361" s="370"/>
      <c r="O361" s="370"/>
      <c r="P361" s="370"/>
    </row>
    <row r="362" ht="16.5" customHeight="1" spans="1:16">
      <c r="A362" s="426"/>
      <c r="B362" s="426"/>
      <c r="C362" s="370"/>
      <c r="D362" s="370"/>
      <c r="E362" s="370"/>
      <c r="F362" s="370"/>
      <c r="G362" s="370"/>
      <c r="H362" s="370"/>
      <c r="I362" s="370"/>
      <c r="J362" s="370"/>
      <c r="K362" s="370"/>
      <c r="L362" s="370"/>
      <c r="M362" s="370"/>
      <c r="N362" s="370"/>
      <c r="O362" s="370"/>
      <c r="P362" s="370"/>
    </row>
    <row r="363" ht="16.5" customHeight="1" spans="1:16">
      <c r="A363" s="426"/>
      <c r="B363" s="426"/>
      <c r="C363" s="370"/>
      <c r="D363" s="370"/>
      <c r="E363" s="370"/>
      <c r="F363" s="370"/>
      <c r="G363" s="370"/>
      <c r="H363" s="370"/>
      <c r="I363" s="370"/>
      <c r="J363" s="370"/>
      <c r="K363" s="370"/>
      <c r="L363" s="370"/>
      <c r="M363" s="370"/>
      <c r="N363" s="370"/>
      <c r="O363" s="370"/>
      <c r="P363" s="370"/>
    </row>
    <row r="364" ht="16.5" customHeight="1" spans="1:16">
      <c r="A364" s="426"/>
      <c r="B364" s="426"/>
      <c r="C364" s="370"/>
      <c r="D364" s="370"/>
      <c r="E364" s="370"/>
      <c r="F364" s="370"/>
      <c r="G364" s="370"/>
      <c r="H364" s="370"/>
      <c r="I364" s="370"/>
      <c r="J364" s="370"/>
      <c r="K364" s="370"/>
      <c r="L364" s="370"/>
      <c r="M364" s="370"/>
      <c r="N364" s="370"/>
      <c r="O364" s="370"/>
      <c r="P364" s="370"/>
    </row>
    <row r="365" ht="16.5" customHeight="1" spans="1:16">
      <c r="A365" s="426"/>
      <c r="B365" s="426"/>
      <c r="C365" s="370"/>
      <c r="D365" s="370"/>
      <c r="E365" s="370"/>
      <c r="F365" s="370"/>
      <c r="G365" s="370"/>
      <c r="H365" s="370"/>
      <c r="I365" s="370"/>
      <c r="J365" s="370"/>
      <c r="K365" s="370"/>
      <c r="L365" s="370"/>
      <c r="M365" s="370"/>
      <c r="N365" s="370"/>
      <c r="O365" s="370"/>
      <c r="P365" s="370"/>
    </row>
    <row r="366" ht="16.5" customHeight="1" spans="1:16">
      <c r="A366" s="426"/>
      <c r="B366" s="426"/>
      <c r="C366" s="370"/>
      <c r="D366" s="370"/>
      <c r="E366" s="370"/>
      <c r="F366" s="370"/>
      <c r="G366" s="370"/>
      <c r="H366" s="370"/>
      <c r="I366" s="370"/>
      <c r="J366" s="370"/>
      <c r="K366" s="370"/>
      <c r="L366" s="370"/>
      <c r="M366" s="370"/>
      <c r="N366" s="370"/>
      <c r="O366" s="370"/>
      <c r="P366" s="370"/>
    </row>
    <row r="367" ht="16.5" customHeight="1" spans="1:16">
      <c r="A367" s="426"/>
      <c r="B367" s="426"/>
      <c r="C367" s="370"/>
      <c r="D367" s="370"/>
      <c r="E367" s="370"/>
      <c r="F367" s="370"/>
      <c r="G367" s="370"/>
      <c r="H367" s="370"/>
      <c r="I367" s="370"/>
      <c r="J367" s="370"/>
      <c r="K367" s="370"/>
      <c r="L367" s="370"/>
      <c r="M367" s="370"/>
      <c r="N367" s="370"/>
      <c r="O367" s="370"/>
      <c r="P367" s="370"/>
    </row>
    <row r="368" ht="16.5" customHeight="1" spans="1:16">
      <c r="A368" s="426"/>
      <c r="B368" s="426"/>
      <c r="C368" s="370"/>
      <c r="D368" s="370"/>
      <c r="E368" s="370"/>
      <c r="F368" s="370"/>
      <c r="G368" s="370"/>
      <c r="H368" s="370"/>
      <c r="I368" s="370"/>
      <c r="J368" s="370"/>
      <c r="K368" s="370"/>
      <c r="L368" s="370"/>
      <c r="M368" s="370"/>
      <c r="N368" s="370"/>
      <c r="O368" s="370"/>
      <c r="P368" s="370"/>
    </row>
    <row r="369" ht="16.5" customHeight="1" spans="1:16">
      <c r="A369" s="426"/>
      <c r="B369" s="426"/>
      <c r="C369" s="370"/>
      <c r="D369" s="370"/>
      <c r="E369" s="370"/>
      <c r="F369" s="370"/>
      <c r="G369" s="370"/>
      <c r="H369" s="370"/>
      <c r="I369" s="370"/>
      <c r="J369" s="370"/>
      <c r="K369" s="370"/>
      <c r="L369" s="370"/>
      <c r="M369" s="370"/>
      <c r="N369" s="370"/>
      <c r="O369" s="370"/>
      <c r="P369" s="370"/>
    </row>
    <row r="370" ht="16.5" customHeight="1" spans="1:16">
      <c r="A370" s="426"/>
      <c r="B370" s="426"/>
      <c r="C370" s="370"/>
      <c r="D370" s="370"/>
      <c r="E370" s="370"/>
      <c r="F370" s="370"/>
      <c r="G370" s="370"/>
      <c r="H370" s="370"/>
      <c r="I370" s="370"/>
      <c r="J370" s="370"/>
      <c r="K370" s="370"/>
      <c r="L370" s="370"/>
      <c r="M370" s="370"/>
      <c r="N370" s="370"/>
      <c r="O370" s="370"/>
      <c r="P370" s="370"/>
    </row>
    <row r="371" ht="16.5" customHeight="1" spans="1:16">
      <c r="A371" s="426"/>
      <c r="B371" s="426"/>
      <c r="C371" s="370"/>
      <c r="D371" s="370"/>
      <c r="E371" s="370"/>
      <c r="F371" s="370"/>
      <c r="G371" s="370"/>
      <c r="H371" s="370"/>
      <c r="I371" s="370"/>
      <c r="J371" s="370"/>
      <c r="K371" s="370"/>
      <c r="L371" s="370"/>
      <c r="M371" s="370"/>
      <c r="N371" s="370"/>
      <c r="O371" s="370"/>
      <c r="P371" s="370"/>
    </row>
    <row r="372" ht="16.5" customHeight="1" spans="1:16">
      <c r="A372" s="426"/>
      <c r="B372" s="426"/>
      <c r="C372" s="370"/>
      <c r="D372" s="370"/>
      <c r="E372" s="370"/>
      <c r="F372" s="370"/>
      <c r="G372" s="370"/>
      <c r="H372" s="370"/>
      <c r="I372" s="370"/>
      <c r="J372" s="370"/>
      <c r="K372" s="370"/>
      <c r="L372" s="370"/>
      <c r="M372" s="370"/>
      <c r="N372" s="370"/>
      <c r="O372" s="370"/>
      <c r="P372" s="370"/>
    </row>
    <row r="373" ht="16.5" customHeight="1" spans="1:16">
      <c r="A373" s="426"/>
      <c r="B373" s="426"/>
      <c r="C373" s="370"/>
      <c r="D373" s="370"/>
      <c r="E373" s="370"/>
      <c r="F373" s="370"/>
      <c r="G373" s="370"/>
      <c r="H373" s="370"/>
      <c r="I373" s="370"/>
      <c r="J373" s="370"/>
      <c r="K373" s="370"/>
      <c r="L373" s="370"/>
      <c r="M373" s="370"/>
      <c r="N373" s="370"/>
      <c r="O373" s="370"/>
      <c r="P373" s="370"/>
    </row>
    <row r="374" ht="16.5" customHeight="1" spans="1:16">
      <c r="A374" s="426"/>
      <c r="B374" s="426"/>
      <c r="C374" s="370"/>
      <c r="D374" s="370"/>
      <c r="E374" s="370"/>
      <c r="F374" s="370"/>
      <c r="G374" s="370"/>
      <c r="H374" s="370"/>
      <c r="I374" s="370"/>
      <c r="J374" s="370"/>
      <c r="K374" s="370"/>
      <c r="L374" s="370"/>
      <c r="M374" s="370"/>
      <c r="N374" s="370"/>
      <c r="O374" s="370"/>
      <c r="P374" s="370"/>
    </row>
    <row r="375" ht="16.5" customHeight="1" spans="1:16">
      <c r="A375" s="426"/>
      <c r="B375" s="426"/>
      <c r="C375" s="370"/>
      <c r="D375" s="370"/>
      <c r="E375" s="370"/>
      <c r="F375" s="370"/>
      <c r="G375" s="370"/>
      <c r="H375" s="370"/>
      <c r="I375" s="370"/>
      <c r="J375" s="370"/>
      <c r="K375" s="370"/>
      <c r="L375" s="370"/>
      <c r="M375" s="370"/>
      <c r="N375" s="370"/>
      <c r="O375" s="370"/>
      <c r="P375" s="370"/>
    </row>
    <row r="376" ht="16.5" customHeight="1" spans="1:16">
      <c r="A376" s="426"/>
      <c r="B376" s="426"/>
      <c r="C376" s="370"/>
      <c r="D376" s="370"/>
      <c r="E376" s="370"/>
      <c r="F376" s="370"/>
      <c r="G376" s="370"/>
      <c r="H376" s="370"/>
      <c r="I376" s="370"/>
      <c r="J376" s="370"/>
      <c r="K376" s="370"/>
      <c r="L376" s="370"/>
      <c r="M376" s="370"/>
      <c r="N376" s="370"/>
      <c r="O376" s="370"/>
      <c r="P376" s="370"/>
    </row>
    <row r="377" ht="16.5" customHeight="1" spans="1:16">
      <c r="A377" s="426"/>
      <c r="B377" s="426"/>
      <c r="C377" s="370"/>
      <c r="D377" s="370"/>
      <c r="E377" s="370"/>
      <c r="F377" s="370"/>
      <c r="G377" s="370"/>
      <c r="H377" s="370"/>
      <c r="I377" s="370"/>
      <c r="J377" s="370"/>
      <c r="K377" s="370"/>
      <c r="L377" s="370"/>
      <c r="M377" s="370"/>
      <c r="N377" s="370"/>
      <c r="O377" s="370"/>
      <c r="P377" s="370"/>
    </row>
    <row r="378" ht="16.5" customHeight="1" spans="1:16">
      <c r="A378" s="426"/>
      <c r="B378" s="426"/>
      <c r="C378" s="370"/>
      <c r="D378" s="370"/>
      <c r="E378" s="370"/>
      <c r="F378" s="370"/>
      <c r="G378" s="370"/>
      <c r="H378" s="370"/>
      <c r="I378" s="370"/>
      <c r="J378" s="370"/>
      <c r="K378" s="370"/>
      <c r="L378" s="370"/>
      <c r="M378" s="370"/>
      <c r="N378" s="370"/>
      <c r="O378" s="370"/>
      <c r="P378" s="370"/>
    </row>
    <row r="379" ht="16.5" customHeight="1" spans="1:16">
      <c r="A379" s="426"/>
      <c r="B379" s="426"/>
      <c r="C379" s="370"/>
      <c r="D379" s="370"/>
      <c r="E379" s="370"/>
      <c r="F379" s="370"/>
      <c r="G379" s="370"/>
      <c r="H379" s="370"/>
      <c r="I379" s="370"/>
      <c r="J379" s="370"/>
      <c r="K379" s="370"/>
      <c r="L379" s="370"/>
      <c r="M379" s="370"/>
      <c r="N379" s="370"/>
      <c r="O379" s="370"/>
      <c r="P379" s="370"/>
    </row>
    <row r="380" ht="16.5" customHeight="1" spans="1:16">
      <c r="A380" s="426"/>
      <c r="B380" s="426"/>
      <c r="C380" s="370"/>
      <c r="D380" s="370"/>
      <c r="E380" s="370"/>
      <c r="F380" s="370"/>
      <c r="G380" s="370"/>
      <c r="H380" s="370"/>
      <c r="I380" s="370"/>
      <c r="J380" s="370"/>
      <c r="K380" s="370"/>
      <c r="L380" s="370"/>
      <c r="M380" s="370"/>
      <c r="N380" s="370"/>
      <c r="O380" s="370"/>
      <c r="P380" s="370"/>
    </row>
    <row r="381" ht="16.5" customHeight="1" spans="1:16">
      <c r="A381" s="426"/>
      <c r="B381" s="426"/>
      <c r="C381" s="370"/>
      <c r="D381" s="370"/>
      <c r="E381" s="370"/>
      <c r="F381" s="370"/>
      <c r="G381" s="370"/>
      <c r="H381" s="370"/>
      <c r="I381" s="370"/>
      <c r="J381" s="370"/>
      <c r="K381" s="370"/>
      <c r="L381" s="370"/>
      <c r="M381" s="370"/>
      <c r="N381" s="370"/>
      <c r="O381" s="370"/>
      <c r="P381" s="370"/>
    </row>
    <row r="382" ht="16.5" customHeight="1" spans="1:16">
      <c r="A382" s="426"/>
      <c r="B382" s="426"/>
      <c r="C382" s="370"/>
      <c r="D382" s="370"/>
      <c r="E382" s="370"/>
      <c r="F382" s="370"/>
      <c r="G382" s="370"/>
      <c r="H382" s="370"/>
      <c r="I382" s="370"/>
      <c r="J382" s="370"/>
      <c r="K382" s="370"/>
      <c r="L382" s="370"/>
      <c r="M382" s="370"/>
      <c r="N382" s="370"/>
      <c r="O382" s="370"/>
      <c r="P382" s="370"/>
    </row>
    <row r="383" ht="16.5" customHeight="1" spans="1:16">
      <c r="A383" s="426"/>
      <c r="B383" s="426"/>
      <c r="C383" s="370"/>
      <c r="D383" s="370"/>
      <c r="E383" s="370"/>
      <c r="F383" s="370"/>
      <c r="G383" s="370"/>
      <c r="H383" s="370"/>
      <c r="I383" s="370"/>
      <c r="J383" s="370"/>
      <c r="K383" s="370"/>
      <c r="L383" s="370"/>
      <c r="M383" s="370"/>
      <c r="N383" s="370"/>
      <c r="O383" s="370"/>
      <c r="P383" s="370"/>
    </row>
    <row r="384" ht="16.5" customHeight="1" spans="1:16">
      <c r="A384" s="426"/>
      <c r="B384" s="426"/>
      <c r="C384" s="370"/>
      <c r="D384" s="370"/>
      <c r="E384" s="370"/>
      <c r="F384" s="370"/>
      <c r="G384" s="370"/>
      <c r="H384" s="370"/>
      <c r="I384" s="370"/>
      <c r="J384" s="370"/>
      <c r="K384" s="370"/>
      <c r="L384" s="370"/>
      <c r="M384" s="370"/>
      <c r="N384" s="370"/>
      <c r="O384" s="370"/>
      <c r="P384" s="370"/>
    </row>
    <row r="385" ht="16.5" customHeight="1" spans="1:16">
      <c r="A385" s="426"/>
      <c r="B385" s="426"/>
      <c r="C385" s="370"/>
      <c r="D385" s="370"/>
      <c r="E385" s="370"/>
      <c r="F385" s="370"/>
      <c r="G385" s="370"/>
      <c r="H385" s="370"/>
      <c r="I385" s="370"/>
      <c r="J385" s="370"/>
      <c r="K385" s="370"/>
      <c r="L385" s="370"/>
      <c r="M385" s="370"/>
      <c r="N385" s="370"/>
      <c r="O385" s="370"/>
      <c r="P385" s="370"/>
    </row>
    <row r="386" ht="16.5" customHeight="1" spans="1:16">
      <c r="A386" s="426"/>
      <c r="B386" s="426"/>
      <c r="C386" s="370"/>
      <c r="D386" s="370"/>
      <c r="E386" s="370"/>
      <c r="F386" s="370"/>
      <c r="G386" s="370"/>
      <c r="H386" s="370"/>
      <c r="I386" s="370"/>
      <c r="J386" s="370"/>
      <c r="K386" s="370"/>
      <c r="L386" s="370"/>
      <c r="M386" s="370"/>
      <c r="N386" s="370"/>
      <c r="O386" s="370"/>
      <c r="P386" s="370"/>
    </row>
    <row r="387" ht="16.5" customHeight="1" spans="1:16">
      <c r="A387" s="426"/>
      <c r="B387" s="426"/>
      <c r="C387" s="370"/>
      <c r="D387" s="370"/>
      <c r="E387" s="370"/>
      <c r="F387" s="370"/>
      <c r="G387" s="370"/>
      <c r="H387" s="370"/>
      <c r="I387" s="370"/>
      <c r="J387" s="370"/>
      <c r="K387" s="370"/>
      <c r="L387" s="370"/>
      <c r="M387" s="370"/>
      <c r="N387" s="370"/>
      <c r="O387" s="370"/>
      <c r="P387" s="370"/>
    </row>
    <row r="388" ht="16.5" customHeight="1" spans="1:16">
      <c r="A388" s="426"/>
      <c r="B388" s="426"/>
      <c r="C388" s="370"/>
      <c r="D388" s="370"/>
      <c r="E388" s="370"/>
      <c r="F388" s="370"/>
      <c r="G388" s="370"/>
      <c r="H388" s="370"/>
      <c r="I388" s="370"/>
      <c r="J388" s="370"/>
      <c r="K388" s="370"/>
      <c r="L388" s="370"/>
      <c r="M388" s="370"/>
      <c r="N388" s="370"/>
      <c r="O388" s="370"/>
      <c r="P388" s="370"/>
    </row>
    <row r="389" ht="16.5" customHeight="1" spans="1:16">
      <c r="A389" s="426"/>
      <c r="B389" s="426"/>
      <c r="C389" s="370"/>
      <c r="D389" s="370"/>
      <c r="E389" s="370"/>
      <c r="F389" s="370"/>
      <c r="G389" s="370"/>
      <c r="H389" s="370"/>
      <c r="I389" s="370"/>
      <c r="J389" s="370"/>
      <c r="K389" s="370"/>
      <c r="L389" s="370"/>
      <c r="M389" s="370"/>
      <c r="N389" s="370"/>
      <c r="O389" s="370"/>
      <c r="P389" s="370"/>
    </row>
    <row r="390" ht="16.5" customHeight="1" spans="1:16">
      <c r="A390" s="426"/>
      <c r="B390" s="426"/>
      <c r="C390" s="370"/>
      <c r="D390" s="370"/>
      <c r="E390" s="370"/>
      <c r="F390" s="370"/>
      <c r="G390" s="370"/>
      <c r="H390" s="370"/>
      <c r="I390" s="370"/>
      <c r="J390" s="370"/>
      <c r="K390" s="370"/>
      <c r="L390" s="370"/>
      <c r="M390" s="370"/>
      <c r="N390" s="370"/>
      <c r="O390" s="370"/>
      <c r="P390" s="370"/>
    </row>
    <row r="391" ht="16.5" customHeight="1" spans="1:16">
      <c r="A391" s="426"/>
      <c r="B391" s="426"/>
      <c r="C391" s="370"/>
      <c r="D391" s="370"/>
      <c r="E391" s="370"/>
      <c r="F391" s="370"/>
      <c r="G391" s="370"/>
      <c r="H391" s="370"/>
      <c r="I391" s="370"/>
      <c r="J391" s="370"/>
      <c r="K391" s="370"/>
      <c r="L391" s="370"/>
      <c r="M391" s="370"/>
      <c r="N391" s="370"/>
      <c r="O391" s="370"/>
      <c r="P391" s="370"/>
    </row>
    <row r="392" ht="16.5" customHeight="1" spans="1:16">
      <c r="A392" s="426"/>
      <c r="B392" s="426"/>
      <c r="C392" s="370"/>
      <c r="D392" s="370"/>
      <c r="E392" s="370"/>
      <c r="F392" s="370"/>
      <c r="G392" s="370"/>
      <c r="H392" s="370"/>
      <c r="I392" s="370"/>
      <c r="J392" s="370"/>
      <c r="K392" s="370"/>
      <c r="L392" s="370"/>
      <c r="M392" s="370"/>
      <c r="N392" s="370"/>
      <c r="O392" s="370"/>
      <c r="P392" s="370"/>
    </row>
    <row r="393" ht="16.5" customHeight="1" spans="1:16">
      <c r="A393" s="426"/>
      <c r="B393" s="426"/>
      <c r="C393" s="370"/>
      <c r="D393" s="370"/>
      <c r="E393" s="370"/>
      <c r="F393" s="370"/>
      <c r="G393" s="370"/>
      <c r="H393" s="370"/>
      <c r="I393" s="370"/>
      <c r="J393" s="370"/>
      <c r="K393" s="370"/>
      <c r="L393" s="370"/>
      <c r="M393" s="370"/>
      <c r="N393" s="370"/>
      <c r="O393" s="370"/>
      <c r="P393" s="370"/>
    </row>
    <row r="394" ht="16.5" customHeight="1" spans="1:16">
      <c r="A394" s="426"/>
      <c r="B394" s="426"/>
      <c r="C394" s="370"/>
      <c r="D394" s="370"/>
      <c r="E394" s="370"/>
      <c r="F394" s="370"/>
      <c r="G394" s="370"/>
      <c r="H394" s="370"/>
      <c r="I394" s="370"/>
      <c r="J394" s="370"/>
      <c r="K394" s="370"/>
      <c r="L394" s="370"/>
      <c r="M394" s="370"/>
      <c r="N394" s="370"/>
      <c r="O394" s="370"/>
      <c r="P394" s="370"/>
    </row>
    <row r="395" ht="16.5" customHeight="1" spans="1:16">
      <c r="A395" s="426"/>
      <c r="B395" s="426"/>
      <c r="C395" s="370"/>
      <c r="D395" s="370"/>
      <c r="E395" s="370"/>
      <c r="F395" s="370"/>
      <c r="G395" s="370"/>
      <c r="H395" s="370"/>
      <c r="I395" s="370"/>
      <c r="J395" s="370"/>
      <c r="K395" s="370"/>
      <c r="L395" s="370"/>
      <c r="M395" s="370"/>
      <c r="N395" s="370"/>
      <c r="O395" s="370"/>
      <c r="P395" s="370"/>
    </row>
    <row r="396" ht="16.5" customHeight="1" spans="1:16">
      <c r="A396" s="426"/>
      <c r="B396" s="426"/>
      <c r="C396" s="370"/>
      <c r="D396" s="370"/>
      <c r="E396" s="370"/>
      <c r="F396" s="370"/>
      <c r="G396" s="370"/>
      <c r="H396" s="370"/>
      <c r="I396" s="370"/>
      <c r="J396" s="370"/>
      <c r="K396" s="370"/>
      <c r="L396" s="370"/>
      <c r="M396" s="370"/>
      <c r="N396" s="370"/>
      <c r="O396" s="370"/>
      <c r="P396" s="370"/>
    </row>
    <row r="397" ht="16.5" customHeight="1" spans="1:16">
      <c r="A397" s="426"/>
      <c r="B397" s="426"/>
      <c r="C397" s="370"/>
      <c r="D397" s="370"/>
      <c r="E397" s="370"/>
      <c r="F397" s="370"/>
      <c r="G397" s="370"/>
      <c r="H397" s="370"/>
      <c r="I397" s="370"/>
      <c r="J397" s="370"/>
      <c r="K397" s="370"/>
      <c r="L397" s="370"/>
      <c r="M397" s="370"/>
      <c r="N397" s="370"/>
      <c r="O397" s="370"/>
      <c r="P397" s="370"/>
    </row>
    <row r="398" ht="16.5" customHeight="1" spans="1:16">
      <c r="A398" s="426"/>
      <c r="B398" s="426"/>
      <c r="C398" s="370"/>
      <c r="D398" s="370"/>
      <c r="E398" s="370"/>
      <c r="F398" s="370"/>
      <c r="G398" s="370"/>
      <c r="H398" s="370"/>
      <c r="I398" s="370"/>
      <c r="J398" s="370"/>
      <c r="K398" s="370"/>
      <c r="L398" s="370"/>
      <c r="M398" s="370"/>
      <c r="N398" s="370"/>
      <c r="O398" s="370"/>
      <c r="P398" s="370"/>
    </row>
    <row r="399" ht="16.5" customHeight="1" spans="1:16">
      <c r="A399" s="426"/>
      <c r="B399" s="426"/>
      <c r="C399" s="370"/>
      <c r="D399" s="370"/>
      <c r="E399" s="370"/>
      <c r="F399" s="370"/>
      <c r="G399" s="370"/>
      <c r="H399" s="370"/>
      <c r="I399" s="370"/>
      <c r="J399" s="370"/>
      <c r="K399" s="370"/>
      <c r="L399" s="370"/>
      <c r="M399" s="370"/>
      <c r="N399" s="370"/>
      <c r="O399" s="370"/>
      <c r="P399" s="370"/>
    </row>
    <row r="400" ht="16.5" customHeight="1" spans="1:16">
      <c r="A400" s="426"/>
      <c r="B400" s="426"/>
      <c r="C400" s="370"/>
      <c r="D400" s="370"/>
      <c r="E400" s="370"/>
      <c r="F400" s="370"/>
      <c r="G400" s="370"/>
      <c r="H400" s="370"/>
      <c r="I400" s="370"/>
      <c r="J400" s="370"/>
      <c r="K400" s="370"/>
      <c r="L400" s="370"/>
      <c r="M400" s="370"/>
      <c r="N400" s="370"/>
      <c r="O400" s="370"/>
      <c r="P400" s="370"/>
    </row>
    <row r="401" ht="16.5" customHeight="1" spans="1:16">
      <c r="A401" s="426"/>
      <c r="B401" s="426"/>
      <c r="C401" s="370"/>
      <c r="D401" s="370"/>
      <c r="E401" s="370"/>
      <c r="F401" s="370"/>
      <c r="G401" s="370"/>
      <c r="H401" s="370"/>
      <c r="I401" s="370"/>
      <c r="J401" s="370"/>
      <c r="K401" s="370"/>
      <c r="L401" s="370"/>
      <c r="M401" s="370"/>
      <c r="N401" s="370"/>
      <c r="O401" s="370"/>
      <c r="P401" s="370"/>
    </row>
    <row r="402" ht="16.5" customHeight="1" spans="1:16">
      <c r="A402" s="426"/>
      <c r="B402" s="426"/>
      <c r="C402" s="370"/>
      <c r="D402" s="370"/>
      <c r="E402" s="370"/>
      <c r="F402" s="370"/>
      <c r="G402" s="370"/>
      <c r="H402" s="370"/>
      <c r="I402" s="370"/>
      <c r="J402" s="370"/>
      <c r="K402" s="370"/>
      <c r="L402" s="370"/>
      <c r="M402" s="370"/>
      <c r="N402" s="370"/>
      <c r="O402" s="370"/>
      <c r="P402" s="370"/>
    </row>
    <row r="403" ht="16.5" customHeight="1" spans="1:16">
      <c r="A403" s="426"/>
      <c r="B403" s="426"/>
      <c r="C403" s="370"/>
      <c r="D403" s="370"/>
      <c r="E403" s="370"/>
      <c r="F403" s="370"/>
      <c r="G403" s="370"/>
      <c r="H403" s="370"/>
      <c r="I403" s="370"/>
      <c r="J403" s="370"/>
      <c r="K403" s="370"/>
      <c r="L403" s="370"/>
      <c r="M403" s="370"/>
      <c r="N403" s="370"/>
      <c r="O403" s="370"/>
      <c r="P403" s="370"/>
    </row>
    <row r="404" ht="16.5" customHeight="1" spans="1:16">
      <c r="A404" s="426"/>
      <c r="B404" s="426"/>
      <c r="C404" s="370"/>
      <c r="D404" s="370"/>
      <c r="E404" s="370"/>
      <c r="F404" s="370"/>
      <c r="G404" s="370"/>
      <c r="H404" s="370"/>
      <c r="I404" s="370"/>
      <c r="J404" s="370"/>
      <c r="K404" s="370"/>
      <c r="L404" s="370"/>
      <c r="M404" s="370"/>
      <c r="N404" s="370"/>
      <c r="O404" s="370"/>
      <c r="P404" s="370"/>
    </row>
    <row r="405" ht="16.5" customHeight="1" spans="1:16">
      <c r="A405" s="426"/>
      <c r="B405" s="426"/>
      <c r="C405" s="370"/>
      <c r="D405" s="370"/>
      <c r="E405" s="370"/>
      <c r="F405" s="370"/>
      <c r="G405" s="370"/>
      <c r="H405" s="370"/>
      <c r="I405" s="370"/>
      <c r="J405" s="370"/>
      <c r="K405" s="370"/>
      <c r="L405" s="370"/>
      <c r="M405" s="370"/>
      <c r="N405" s="370"/>
      <c r="O405" s="370"/>
      <c r="P405" s="370"/>
    </row>
    <row r="406" ht="16.5" customHeight="1" spans="1:16">
      <c r="A406" s="426"/>
      <c r="B406" s="426"/>
      <c r="C406" s="370"/>
      <c r="D406" s="370"/>
      <c r="E406" s="370"/>
      <c r="F406" s="370"/>
      <c r="G406" s="370"/>
      <c r="H406" s="370"/>
      <c r="I406" s="370"/>
      <c r="J406" s="370"/>
      <c r="K406" s="370"/>
      <c r="L406" s="370"/>
      <c r="M406" s="370"/>
      <c r="N406" s="370"/>
      <c r="O406" s="370"/>
      <c r="P406" s="370"/>
    </row>
    <row r="407" ht="16.5" customHeight="1" spans="1:16">
      <c r="A407" s="426"/>
      <c r="B407" s="426"/>
      <c r="C407" s="370"/>
      <c r="D407" s="370"/>
      <c r="E407" s="370"/>
      <c r="F407" s="370"/>
      <c r="G407" s="370"/>
      <c r="H407" s="370"/>
      <c r="I407" s="370"/>
      <c r="J407" s="370"/>
      <c r="K407" s="370"/>
      <c r="L407" s="370"/>
      <c r="M407" s="370"/>
      <c r="N407" s="370"/>
      <c r="O407" s="370"/>
      <c r="P407" s="370"/>
    </row>
    <row r="408" ht="16.5" customHeight="1" spans="1:16">
      <c r="A408" s="426"/>
      <c r="B408" s="426"/>
      <c r="C408" s="370"/>
      <c r="D408" s="370"/>
      <c r="E408" s="370"/>
      <c r="F408" s="370"/>
      <c r="G408" s="370"/>
      <c r="H408" s="370"/>
      <c r="I408" s="370"/>
      <c r="J408" s="370"/>
      <c r="K408" s="370"/>
      <c r="L408" s="370"/>
      <c r="M408" s="370"/>
      <c r="N408" s="370"/>
      <c r="O408" s="370"/>
      <c r="P408" s="370"/>
    </row>
    <row r="409" ht="16.5" customHeight="1" spans="1:16">
      <c r="A409" s="426"/>
      <c r="B409" s="426"/>
      <c r="C409" s="370"/>
      <c r="D409" s="370"/>
      <c r="E409" s="370"/>
      <c r="F409" s="370"/>
      <c r="G409" s="370"/>
      <c r="H409" s="370"/>
      <c r="I409" s="370"/>
      <c r="J409" s="370"/>
      <c r="K409" s="370"/>
      <c r="L409" s="370"/>
      <c r="M409" s="370"/>
      <c r="N409" s="370"/>
      <c r="O409" s="370"/>
      <c r="P409" s="370"/>
    </row>
    <row r="410" ht="16.5" customHeight="1" spans="1:16">
      <c r="A410" s="426"/>
      <c r="B410" s="426"/>
      <c r="C410" s="370"/>
      <c r="D410" s="370"/>
      <c r="E410" s="370"/>
      <c r="F410" s="370"/>
      <c r="G410" s="370"/>
      <c r="H410" s="370"/>
      <c r="I410" s="370"/>
      <c r="J410" s="370"/>
      <c r="K410" s="370"/>
      <c r="L410" s="370"/>
      <c r="M410" s="370"/>
      <c r="N410" s="370"/>
      <c r="O410" s="370"/>
      <c r="P410" s="370"/>
    </row>
    <row r="411" ht="16.5" customHeight="1" spans="1:16">
      <c r="A411" s="426"/>
      <c r="B411" s="426"/>
      <c r="C411" s="370"/>
      <c r="D411" s="370"/>
      <c r="E411" s="370"/>
      <c r="F411" s="370"/>
      <c r="G411" s="370"/>
      <c r="H411" s="370"/>
      <c r="I411" s="370"/>
      <c r="J411" s="370"/>
      <c r="K411" s="370"/>
      <c r="L411" s="370"/>
      <c r="M411" s="370"/>
      <c r="N411" s="370"/>
      <c r="O411" s="370"/>
      <c r="P411" s="370"/>
    </row>
    <row r="412" ht="16.5" customHeight="1" spans="1:16">
      <c r="A412" s="426"/>
      <c r="B412" s="426"/>
      <c r="C412" s="370"/>
      <c r="D412" s="370"/>
      <c r="E412" s="370"/>
      <c r="F412" s="370"/>
      <c r="G412" s="370"/>
      <c r="H412" s="370"/>
      <c r="I412" s="370"/>
      <c r="J412" s="370"/>
      <c r="K412" s="370"/>
      <c r="L412" s="370"/>
      <c r="M412" s="370"/>
      <c r="N412" s="370"/>
      <c r="O412" s="370"/>
      <c r="P412" s="370"/>
    </row>
    <row r="413" ht="16.5" customHeight="1" spans="1:16">
      <c r="A413" s="426"/>
      <c r="B413" s="426"/>
      <c r="C413" s="370"/>
      <c r="D413" s="370"/>
      <c r="E413" s="370"/>
      <c r="F413" s="370"/>
      <c r="G413" s="370"/>
      <c r="H413" s="370"/>
      <c r="I413" s="370"/>
      <c r="J413" s="370"/>
      <c r="K413" s="370"/>
      <c r="L413" s="370"/>
      <c r="M413" s="370"/>
      <c r="N413" s="370"/>
      <c r="O413" s="370"/>
      <c r="P413" s="370"/>
    </row>
    <row r="414" ht="16.5" customHeight="1" spans="1:16">
      <c r="A414" s="426"/>
      <c r="B414" s="426"/>
      <c r="C414" s="370"/>
      <c r="D414" s="370"/>
      <c r="E414" s="370"/>
      <c r="F414" s="370"/>
      <c r="G414" s="370"/>
      <c r="H414" s="370"/>
      <c r="I414" s="370"/>
      <c r="J414" s="370"/>
      <c r="K414" s="370"/>
      <c r="L414" s="370"/>
      <c r="M414" s="370"/>
      <c r="N414" s="370"/>
      <c r="O414" s="370"/>
      <c r="P414" s="370"/>
    </row>
    <row r="415" ht="16.5" customHeight="1" spans="1:16">
      <c r="A415" s="426"/>
      <c r="B415" s="426"/>
      <c r="C415" s="370"/>
      <c r="D415" s="370"/>
      <c r="E415" s="370"/>
      <c r="F415" s="370"/>
      <c r="G415" s="370"/>
      <c r="H415" s="370"/>
      <c r="I415" s="370"/>
      <c r="J415" s="370"/>
      <c r="K415" s="370"/>
      <c r="L415" s="370"/>
      <c r="M415" s="370"/>
      <c r="N415" s="370"/>
      <c r="O415" s="370"/>
      <c r="P415" s="370"/>
    </row>
    <row r="416" ht="16.5" customHeight="1" spans="1:16">
      <c r="A416" s="426"/>
      <c r="B416" s="426"/>
      <c r="C416" s="370"/>
      <c r="D416" s="370"/>
      <c r="E416" s="370"/>
      <c r="F416" s="370"/>
      <c r="G416" s="370"/>
      <c r="H416" s="370"/>
      <c r="I416" s="370"/>
      <c r="J416" s="370"/>
      <c r="K416" s="370"/>
      <c r="L416" s="370"/>
      <c r="M416" s="370"/>
      <c r="N416" s="370"/>
      <c r="O416" s="370"/>
      <c r="P416" s="370"/>
    </row>
    <row r="417" ht="16.5" customHeight="1" spans="1:16">
      <c r="A417" s="426"/>
      <c r="B417" s="426"/>
      <c r="C417" s="370"/>
      <c r="D417" s="370"/>
      <c r="E417" s="370"/>
      <c r="F417" s="370"/>
      <c r="G417" s="370"/>
      <c r="H417" s="370"/>
      <c r="I417" s="370"/>
      <c r="J417" s="370"/>
      <c r="K417" s="370"/>
      <c r="L417" s="370"/>
      <c r="M417" s="370"/>
      <c r="N417" s="370"/>
      <c r="O417" s="370"/>
      <c r="P417" s="370"/>
    </row>
    <row r="418" ht="16.5" customHeight="1" spans="1:16">
      <c r="A418" s="426"/>
      <c r="B418" s="426"/>
      <c r="C418" s="370"/>
      <c r="D418" s="370"/>
      <c r="E418" s="370"/>
      <c r="F418" s="370"/>
      <c r="G418" s="370"/>
      <c r="H418" s="370"/>
      <c r="I418" s="370"/>
      <c r="J418" s="370"/>
      <c r="K418" s="370"/>
      <c r="L418" s="370"/>
      <c r="M418" s="370"/>
      <c r="N418" s="370"/>
      <c r="O418" s="370"/>
      <c r="P418" s="370"/>
    </row>
    <row r="419" ht="16.5" customHeight="1" spans="1:16">
      <c r="A419" s="426"/>
      <c r="B419" s="426"/>
      <c r="C419" s="370"/>
      <c r="D419" s="370"/>
      <c r="E419" s="370"/>
      <c r="F419" s="370"/>
      <c r="G419" s="370"/>
      <c r="H419" s="370"/>
      <c r="I419" s="370"/>
      <c r="J419" s="370"/>
      <c r="K419" s="370"/>
      <c r="L419" s="370"/>
      <c r="M419" s="370"/>
      <c r="N419" s="370"/>
      <c r="O419" s="370"/>
      <c r="P419" s="370"/>
    </row>
    <row r="420" ht="16.5" customHeight="1" spans="1:16">
      <c r="A420" s="426"/>
      <c r="B420" s="426"/>
      <c r="C420" s="370"/>
      <c r="D420" s="370"/>
      <c r="E420" s="370"/>
      <c r="F420" s="370"/>
      <c r="G420" s="370"/>
      <c r="H420" s="370"/>
      <c r="I420" s="370"/>
      <c r="J420" s="370"/>
      <c r="K420" s="370"/>
      <c r="L420" s="370"/>
      <c r="M420" s="370"/>
      <c r="N420" s="370"/>
      <c r="O420" s="370"/>
      <c r="P420" s="370"/>
    </row>
    <row r="421" ht="16.5" customHeight="1" spans="1:16">
      <c r="A421" s="426"/>
      <c r="B421" s="426"/>
      <c r="C421" s="370"/>
      <c r="D421" s="370"/>
      <c r="E421" s="370"/>
      <c r="F421" s="370"/>
      <c r="G421" s="370"/>
      <c r="H421" s="370"/>
      <c r="I421" s="370"/>
      <c r="J421" s="370"/>
      <c r="K421" s="370"/>
      <c r="L421" s="370"/>
      <c r="M421" s="370"/>
      <c r="N421" s="370"/>
      <c r="O421" s="370"/>
      <c r="P421" s="370"/>
    </row>
    <row r="422" ht="16.5" customHeight="1" spans="1:16">
      <c r="A422" s="426"/>
      <c r="B422" s="426"/>
      <c r="C422" s="370"/>
      <c r="D422" s="370"/>
      <c r="E422" s="370"/>
      <c r="F422" s="370"/>
      <c r="G422" s="370"/>
      <c r="H422" s="370"/>
      <c r="I422" s="370"/>
      <c r="J422" s="370"/>
      <c r="K422" s="370"/>
      <c r="L422" s="370"/>
      <c r="M422" s="370"/>
      <c r="N422" s="370"/>
      <c r="O422" s="370"/>
      <c r="P422" s="370"/>
    </row>
    <row r="423" ht="16.5" customHeight="1" spans="1:16">
      <c r="A423" s="426"/>
      <c r="B423" s="426"/>
      <c r="C423" s="370"/>
      <c r="D423" s="370"/>
      <c r="E423" s="370"/>
      <c r="F423" s="370"/>
      <c r="G423" s="370"/>
      <c r="H423" s="370"/>
      <c r="I423" s="370"/>
      <c r="J423" s="370"/>
      <c r="K423" s="370"/>
      <c r="L423" s="370"/>
      <c r="M423" s="370"/>
      <c r="N423" s="370"/>
      <c r="O423" s="370"/>
      <c r="P423" s="370"/>
    </row>
    <row r="424" ht="16.5" customHeight="1" spans="1:16">
      <c r="A424" s="426"/>
      <c r="B424" s="426"/>
      <c r="C424" s="370"/>
      <c r="D424" s="370"/>
      <c r="E424" s="370"/>
      <c r="F424" s="370"/>
      <c r="G424" s="370"/>
      <c r="H424" s="370"/>
      <c r="I424" s="370"/>
      <c r="J424" s="370"/>
      <c r="K424" s="370"/>
      <c r="L424" s="370"/>
      <c r="M424" s="370"/>
      <c r="N424" s="370"/>
      <c r="O424" s="370"/>
      <c r="P424" s="370"/>
    </row>
    <row r="425" ht="16.5" customHeight="1" spans="1:16">
      <c r="A425" s="426"/>
      <c r="B425" s="426"/>
      <c r="C425" s="370"/>
      <c r="D425" s="370"/>
      <c r="E425" s="370"/>
      <c r="F425" s="370"/>
      <c r="G425" s="370"/>
      <c r="H425" s="370"/>
      <c r="I425" s="370"/>
      <c r="J425" s="370"/>
      <c r="K425" s="370"/>
      <c r="L425" s="370"/>
      <c r="M425" s="370"/>
      <c r="N425" s="370"/>
      <c r="O425" s="370"/>
      <c r="P425" s="370"/>
    </row>
    <row r="426" ht="16.5" customHeight="1" spans="1:16">
      <c r="A426" s="426"/>
      <c r="B426" s="426"/>
      <c r="C426" s="370"/>
      <c r="D426" s="370"/>
      <c r="E426" s="370"/>
      <c r="F426" s="370"/>
      <c r="G426" s="370"/>
      <c r="H426" s="370"/>
      <c r="I426" s="370"/>
      <c r="J426" s="370"/>
      <c r="K426" s="370"/>
      <c r="L426" s="370"/>
      <c r="M426" s="370"/>
      <c r="N426" s="370"/>
      <c r="O426" s="370"/>
      <c r="P426" s="370"/>
    </row>
    <row r="427" ht="16.5" customHeight="1" spans="1:16">
      <c r="A427" s="426"/>
      <c r="B427" s="426"/>
      <c r="C427" s="370"/>
      <c r="D427" s="370"/>
      <c r="E427" s="370"/>
      <c r="F427" s="370"/>
      <c r="G427" s="370"/>
      <c r="H427" s="370"/>
      <c r="I427" s="370"/>
      <c r="J427" s="370"/>
      <c r="K427" s="370"/>
      <c r="L427" s="370"/>
      <c r="M427" s="370"/>
      <c r="N427" s="370"/>
      <c r="O427" s="370"/>
      <c r="P427" s="370"/>
    </row>
    <row r="428" ht="16.5" customHeight="1" spans="1:16">
      <c r="A428" s="426"/>
      <c r="B428" s="426"/>
      <c r="C428" s="370"/>
      <c r="D428" s="370"/>
      <c r="E428" s="370"/>
      <c r="F428" s="370"/>
      <c r="G428" s="370"/>
      <c r="H428" s="370"/>
      <c r="I428" s="370"/>
      <c r="J428" s="370"/>
      <c r="K428" s="370"/>
      <c r="L428" s="370"/>
      <c r="M428" s="370"/>
      <c r="N428" s="370"/>
      <c r="O428" s="370"/>
      <c r="P428" s="370"/>
    </row>
    <row r="429" ht="16.5" customHeight="1" spans="1:16">
      <c r="A429" s="426"/>
      <c r="B429" s="426"/>
      <c r="C429" s="370"/>
      <c r="D429" s="370"/>
      <c r="E429" s="370"/>
      <c r="F429" s="370"/>
      <c r="G429" s="370"/>
      <c r="H429" s="370"/>
      <c r="I429" s="370"/>
      <c r="J429" s="370"/>
      <c r="K429" s="370"/>
      <c r="L429" s="370"/>
      <c r="M429" s="370"/>
      <c r="N429" s="370"/>
      <c r="O429" s="370"/>
      <c r="P429" s="370"/>
    </row>
    <row r="430" ht="16.5" customHeight="1" spans="1:16">
      <c r="A430" s="426"/>
      <c r="B430" s="426"/>
      <c r="C430" s="370"/>
      <c r="D430" s="370"/>
      <c r="E430" s="370"/>
      <c r="F430" s="370"/>
      <c r="G430" s="370"/>
      <c r="H430" s="370"/>
      <c r="I430" s="370"/>
      <c r="J430" s="370"/>
      <c r="K430" s="370"/>
      <c r="L430" s="370"/>
      <c r="M430" s="370"/>
      <c r="N430" s="370"/>
      <c r="O430" s="370"/>
      <c r="P430" s="370"/>
    </row>
    <row r="431" ht="16.5" customHeight="1" spans="1:16">
      <c r="A431" s="426"/>
      <c r="B431" s="426"/>
      <c r="C431" s="370"/>
      <c r="D431" s="370"/>
      <c r="E431" s="370"/>
      <c r="F431" s="370"/>
      <c r="G431" s="370"/>
      <c r="H431" s="370"/>
      <c r="I431" s="370"/>
      <c r="J431" s="370"/>
      <c r="K431" s="370"/>
      <c r="L431" s="370"/>
      <c r="M431" s="370"/>
      <c r="N431" s="370"/>
      <c r="O431" s="370"/>
      <c r="P431" s="370"/>
    </row>
    <row r="432" ht="16.5" customHeight="1" spans="1:16">
      <c r="A432" s="426"/>
      <c r="B432" s="426"/>
      <c r="C432" s="370"/>
      <c r="D432" s="370"/>
      <c r="E432" s="370"/>
      <c r="F432" s="370"/>
      <c r="G432" s="370"/>
      <c r="H432" s="370"/>
      <c r="I432" s="370"/>
      <c r="J432" s="370"/>
      <c r="K432" s="370"/>
      <c r="L432" s="370"/>
      <c r="M432" s="370"/>
      <c r="N432" s="370"/>
      <c r="O432" s="370"/>
      <c r="P432" s="370"/>
    </row>
    <row r="433" ht="16.5" customHeight="1" spans="1:16">
      <c r="A433" s="426"/>
      <c r="B433" s="426"/>
      <c r="C433" s="370"/>
      <c r="D433" s="370"/>
      <c r="E433" s="370"/>
      <c r="F433" s="370"/>
      <c r="G433" s="370"/>
      <c r="H433" s="370"/>
      <c r="I433" s="370"/>
      <c r="J433" s="370"/>
      <c r="K433" s="370"/>
      <c r="L433" s="370"/>
      <c r="M433" s="370"/>
      <c r="N433" s="370"/>
      <c r="O433" s="370"/>
      <c r="P433" s="370"/>
    </row>
    <row r="434" ht="16.5" customHeight="1" spans="1:16">
      <c r="A434" s="426"/>
      <c r="B434" s="426"/>
      <c r="C434" s="370"/>
      <c r="D434" s="370"/>
      <c r="E434" s="370"/>
      <c r="F434" s="370"/>
      <c r="G434" s="370"/>
      <c r="H434" s="370"/>
      <c r="I434" s="370"/>
      <c r="J434" s="370"/>
      <c r="K434" s="370"/>
      <c r="L434" s="370"/>
      <c r="M434" s="370"/>
      <c r="N434" s="370"/>
      <c r="O434" s="370"/>
      <c r="P434" s="370"/>
    </row>
    <row r="435" ht="16.5" customHeight="1" spans="1:16">
      <c r="A435" s="426"/>
      <c r="B435" s="426"/>
      <c r="C435" s="370"/>
      <c r="D435" s="370"/>
      <c r="E435" s="370"/>
      <c r="F435" s="370"/>
      <c r="G435" s="370"/>
      <c r="H435" s="370"/>
      <c r="I435" s="370"/>
      <c r="J435" s="370"/>
      <c r="K435" s="370"/>
      <c r="L435" s="370"/>
      <c r="M435" s="370"/>
      <c r="N435" s="370"/>
      <c r="O435" s="370"/>
      <c r="P435" s="370"/>
    </row>
    <row r="436" ht="16.5" customHeight="1" spans="1:16">
      <c r="A436" s="426"/>
      <c r="B436" s="426"/>
      <c r="C436" s="370"/>
      <c r="D436" s="370"/>
      <c r="E436" s="370"/>
      <c r="F436" s="370"/>
      <c r="G436" s="370"/>
      <c r="H436" s="370"/>
      <c r="I436" s="370"/>
      <c r="J436" s="370"/>
      <c r="K436" s="370"/>
      <c r="L436" s="370"/>
      <c r="M436" s="370"/>
      <c r="N436" s="370"/>
      <c r="O436" s="370"/>
      <c r="P436" s="370"/>
    </row>
    <row r="437" ht="16.5" customHeight="1" spans="1:16">
      <c r="A437" s="426"/>
      <c r="B437" s="426"/>
      <c r="C437" s="370"/>
      <c r="D437" s="370"/>
      <c r="E437" s="370"/>
      <c r="F437" s="370"/>
      <c r="G437" s="370"/>
      <c r="H437" s="370"/>
      <c r="I437" s="370"/>
      <c r="J437" s="370"/>
      <c r="K437" s="370"/>
      <c r="L437" s="370"/>
      <c r="M437" s="370"/>
      <c r="N437" s="370"/>
      <c r="O437" s="370"/>
      <c r="P437" s="370"/>
    </row>
    <row r="438" ht="16.5" customHeight="1" spans="1:16">
      <c r="A438" s="426"/>
      <c r="B438" s="426"/>
      <c r="C438" s="370"/>
      <c r="D438" s="370"/>
      <c r="E438" s="370"/>
      <c r="F438" s="370"/>
      <c r="G438" s="370"/>
      <c r="H438" s="370"/>
      <c r="I438" s="370"/>
      <c r="J438" s="370"/>
      <c r="K438" s="370"/>
      <c r="L438" s="370"/>
      <c r="M438" s="370"/>
      <c r="N438" s="370"/>
      <c r="O438" s="370"/>
      <c r="P438" s="370"/>
    </row>
    <row r="439" ht="16.5" customHeight="1" spans="1:16">
      <c r="A439" s="426"/>
      <c r="B439" s="426"/>
      <c r="C439" s="370"/>
      <c r="D439" s="370"/>
      <c r="E439" s="370"/>
      <c r="F439" s="370"/>
      <c r="G439" s="370"/>
      <c r="H439" s="370"/>
      <c r="I439" s="370"/>
      <c r="J439" s="370"/>
      <c r="K439" s="370"/>
      <c r="L439" s="370"/>
      <c r="M439" s="370"/>
      <c r="N439" s="370"/>
      <c r="O439" s="370"/>
      <c r="P439" s="370"/>
    </row>
    <row r="440" ht="16.5" customHeight="1" spans="1:16">
      <c r="A440" s="426"/>
      <c r="B440" s="426"/>
      <c r="C440" s="370"/>
      <c r="D440" s="370"/>
      <c r="E440" s="370"/>
      <c r="F440" s="370"/>
      <c r="G440" s="370"/>
      <c r="H440" s="370"/>
      <c r="I440" s="370"/>
      <c r="J440" s="370"/>
      <c r="K440" s="370"/>
      <c r="L440" s="370"/>
      <c r="M440" s="370"/>
      <c r="N440" s="370"/>
      <c r="O440" s="370"/>
      <c r="P440" s="370"/>
    </row>
    <row r="441" ht="16.5" customHeight="1" spans="1:16">
      <c r="A441" s="426"/>
      <c r="B441" s="426"/>
      <c r="C441" s="370"/>
      <c r="D441" s="370"/>
      <c r="E441" s="370"/>
      <c r="F441" s="370"/>
      <c r="G441" s="370"/>
      <c r="H441" s="370"/>
      <c r="I441" s="370"/>
      <c r="J441" s="370"/>
      <c r="K441" s="370"/>
      <c r="L441" s="370"/>
      <c r="M441" s="370"/>
      <c r="N441" s="370"/>
      <c r="O441" s="370"/>
      <c r="P441" s="370"/>
    </row>
    <row r="442" ht="16.5" customHeight="1" spans="1:16">
      <c r="A442" s="426"/>
      <c r="B442" s="426"/>
      <c r="C442" s="370"/>
      <c r="D442" s="370"/>
      <c r="E442" s="370"/>
      <c r="F442" s="370"/>
      <c r="G442" s="370"/>
      <c r="H442" s="370"/>
      <c r="I442" s="370"/>
      <c r="J442" s="370"/>
      <c r="K442" s="370"/>
      <c r="L442" s="370"/>
      <c r="M442" s="370"/>
      <c r="N442" s="370"/>
      <c r="O442" s="370"/>
      <c r="P442" s="370"/>
    </row>
    <row r="443" ht="16.5" customHeight="1" spans="1:16">
      <c r="A443" s="426"/>
      <c r="B443" s="426"/>
      <c r="C443" s="370"/>
      <c r="D443" s="370"/>
      <c r="E443" s="370"/>
      <c r="F443" s="370"/>
      <c r="G443" s="370"/>
      <c r="H443" s="370"/>
      <c r="I443" s="370"/>
      <c r="J443" s="370"/>
      <c r="K443" s="370"/>
      <c r="L443" s="370"/>
      <c r="M443" s="370"/>
      <c r="N443" s="370"/>
      <c r="O443" s="370"/>
      <c r="P443" s="370"/>
    </row>
    <row r="444" ht="16.5" customHeight="1" spans="1:16">
      <c r="A444" s="426"/>
      <c r="B444" s="426"/>
      <c r="C444" s="370"/>
      <c r="D444" s="370"/>
      <c r="E444" s="370"/>
      <c r="F444" s="370"/>
      <c r="G444" s="370"/>
      <c r="H444" s="370"/>
      <c r="I444" s="370"/>
      <c r="J444" s="370"/>
      <c r="K444" s="370"/>
      <c r="L444" s="370"/>
      <c r="M444" s="370"/>
      <c r="N444" s="370"/>
      <c r="O444" s="370"/>
      <c r="P444" s="370"/>
    </row>
    <row r="445" ht="16.5" customHeight="1" spans="1:16">
      <c r="A445" s="426"/>
      <c r="B445" s="426"/>
      <c r="C445" s="370"/>
      <c r="D445" s="370"/>
      <c r="E445" s="370"/>
      <c r="F445" s="370"/>
      <c r="G445" s="370"/>
      <c r="H445" s="370"/>
      <c r="I445" s="370"/>
      <c r="J445" s="370"/>
      <c r="K445" s="370"/>
      <c r="L445" s="370"/>
      <c r="M445" s="370"/>
      <c r="N445" s="370"/>
      <c r="O445" s="370"/>
      <c r="P445" s="370"/>
    </row>
    <row r="446" ht="16.5" customHeight="1" spans="1:16">
      <c r="A446" s="426"/>
      <c r="B446" s="426"/>
      <c r="C446" s="370"/>
      <c r="D446" s="370"/>
      <c r="E446" s="370"/>
      <c r="F446" s="370"/>
      <c r="G446" s="370"/>
      <c r="H446" s="370"/>
      <c r="I446" s="370"/>
      <c r="J446" s="370"/>
      <c r="K446" s="370"/>
      <c r="L446" s="370"/>
      <c r="M446" s="370"/>
      <c r="N446" s="370"/>
      <c r="O446" s="370"/>
      <c r="P446" s="370"/>
    </row>
    <row r="447" ht="16.5" customHeight="1" spans="1:16">
      <c r="A447" s="426"/>
      <c r="B447" s="426"/>
      <c r="C447" s="370"/>
      <c r="D447" s="370"/>
      <c r="E447" s="370"/>
      <c r="F447" s="370"/>
      <c r="G447" s="370"/>
      <c r="H447" s="370"/>
      <c r="I447" s="370"/>
      <c r="J447" s="370"/>
      <c r="K447" s="370"/>
      <c r="L447" s="370"/>
      <c r="M447" s="370"/>
      <c r="N447" s="370"/>
      <c r="O447" s="370"/>
      <c r="P447" s="370"/>
    </row>
    <row r="448" ht="16.5" customHeight="1" spans="1:16">
      <c r="A448" s="426"/>
      <c r="B448" s="426"/>
      <c r="C448" s="370"/>
      <c r="D448" s="370"/>
      <c r="E448" s="370"/>
      <c r="F448" s="370"/>
      <c r="G448" s="370"/>
      <c r="H448" s="370"/>
      <c r="I448" s="370"/>
      <c r="J448" s="370"/>
      <c r="K448" s="370"/>
      <c r="L448" s="370"/>
      <c r="M448" s="370"/>
      <c r="N448" s="370"/>
      <c r="O448" s="370"/>
      <c r="P448" s="370"/>
    </row>
    <row r="449" ht="16.5" customHeight="1" spans="1:16">
      <c r="A449" s="426"/>
      <c r="B449" s="426"/>
      <c r="C449" s="370"/>
      <c r="D449" s="370"/>
      <c r="E449" s="370"/>
      <c r="F449" s="370"/>
      <c r="G449" s="370"/>
      <c r="H449" s="370"/>
      <c r="I449" s="370"/>
      <c r="J449" s="370"/>
      <c r="K449" s="370"/>
      <c r="L449" s="370"/>
      <c r="M449" s="370"/>
      <c r="N449" s="370"/>
      <c r="O449" s="370"/>
      <c r="P449" s="370"/>
    </row>
    <row r="450" ht="16.5" customHeight="1" spans="1:16">
      <c r="A450" s="426"/>
      <c r="B450" s="426"/>
      <c r="C450" s="370"/>
      <c r="D450" s="370"/>
      <c r="E450" s="370"/>
      <c r="F450" s="370"/>
      <c r="G450" s="370"/>
      <c r="H450" s="370"/>
      <c r="I450" s="370"/>
      <c r="J450" s="370"/>
      <c r="K450" s="370"/>
      <c r="L450" s="370"/>
      <c r="M450" s="370"/>
      <c r="N450" s="370"/>
      <c r="O450" s="370"/>
      <c r="P450" s="370"/>
    </row>
    <row r="451" ht="16.5" customHeight="1" spans="1:16">
      <c r="A451" s="426"/>
      <c r="B451" s="426"/>
      <c r="C451" s="370"/>
      <c r="D451" s="370"/>
      <c r="E451" s="370"/>
      <c r="F451" s="370"/>
      <c r="G451" s="370"/>
      <c r="H451" s="370"/>
      <c r="I451" s="370"/>
      <c r="J451" s="370"/>
      <c r="K451" s="370"/>
      <c r="L451" s="370"/>
      <c r="M451" s="370"/>
      <c r="N451" s="370"/>
      <c r="O451" s="370"/>
      <c r="P451" s="370"/>
    </row>
    <row r="452" ht="16.5" customHeight="1" spans="1:16">
      <c r="A452" s="426"/>
      <c r="B452" s="426"/>
      <c r="C452" s="370"/>
      <c r="D452" s="370"/>
      <c r="E452" s="370"/>
      <c r="F452" s="370"/>
      <c r="G452" s="370"/>
      <c r="H452" s="370"/>
      <c r="I452" s="370"/>
      <c r="J452" s="370"/>
      <c r="K452" s="370"/>
      <c r="L452" s="370"/>
      <c r="M452" s="370"/>
      <c r="N452" s="370"/>
      <c r="O452" s="370"/>
      <c r="P452" s="370"/>
    </row>
    <row r="453" ht="16.5" customHeight="1" spans="1:16">
      <c r="A453" s="426"/>
      <c r="B453" s="426"/>
      <c r="C453" s="370"/>
      <c r="D453" s="370"/>
      <c r="E453" s="370"/>
      <c r="F453" s="370"/>
      <c r="G453" s="370"/>
      <c r="H453" s="370"/>
      <c r="I453" s="370"/>
      <c r="J453" s="370"/>
      <c r="K453" s="370"/>
      <c r="L453" s="370"/>
      <c r="M453" s="370"/>
      <c r="N453" s="370"/>
      <c r="O453" s="370"/>
      <c r="P453" s="370"/>
    </row>
    <row r="454" ht="16.5" customHeight="1" spans="1:16">
      <c r="A454" s="426"/>
      <c r="B454" s="426"/>
      <c r="C454" s="370"/>
      <c r="D454" s="370"/>
      <c r="E454" s="370"/>
      <c r="F454" s="370"/>
      <c r="G454" s="370"/>
      <c r="H454" s="370"/>
      <c r="I454" s="370"/>
      <c r="J454" s="370"/>
      <c r="K454" s="370"/>
      <c r="L454" s="370"/>
      <c r="M454" s="370"/>
      <c r="N454" s="370"/>
      <c r="O454" s="370"/>
      <c r="P454" s="370"/>
    </row>
    <row r="455" ht="16.5" customHeight="1" spans="1:16">
      <c r="A455" s="426"/>
      <c r="B455" s="426"/>
      <c r="C455" s="370"/>
      <c r="D455" s="370"/>
      <c r="E455" s="370"/>
      <c r="F455" s="370"/>
      <c r="G455" s="370"/>
      <c r="H455" s="370"/>
      <c r="I455" s="370"/>
      <c r="J455" s="370"/>
      <c r="K455" s="370"/>
      <c r="L455" s="370"/>
      <c r="M455" s="370"/>
      <c r="N455" s="370"/>
      <c r="O455" s="370"/>
      <c r="P455" s="370"/>
    </row>
    <row r="456" ht="16.5" customHeight="1" spans="1:16">
      <c r="A456" s="426"/>
      <c r="B456" s="426"/>
      <c r="C456" s="370"/>
      <c r="D456" s="370"/>
      <c r="E456" s="370"/>
      <c r="F456" s="370"/>
      <c r="G456" s="370"/>
      <c r="H456" s="370"/>
      <c r="I456" s="370"/>
      <c r="J456" s="370"/>
      <c r="K456" s="370"/>
      <c r="L456" s="370"/>
      <c r="M456" s="370"/>
      <c r="N456" s="370"/>
      <c r="O456" s="370"/>
      <c r="P456" s="370"/>
    </row>
    <row r="457" ht="16.5" customHeight="1" spans="1:16">
      <c r="A457" s="426"/>
      <c r="B457" s="426"/>
      <c r="C457" s="370"/>
      <c r="D457" s="370"/>
      <c r="E457" s="370"/>
      <c r="F457" s="370"/>
      <c r="G457" s="370"/>
      <c r="H457" s="370"/>
      <c r="I457" s="370"/>
      <c r="J457" s="370"/>
      <c r="K457" s="370"/>
      <c r="L457" s="370"/>
      <c r="M457" s="370"/>
      <c r="N457" s="370"/>
      <c r="O457" s="370"/>
      <c r="P457" s="370"/>
    </row>
    <row r="458" ht="16.5" customHeight="1" spans="1:16">
      <c r="A458" s="426"/>
      <c r="B458" s="426"/>
      <c r="C458" s="370"/>
      <c r="D458" s="370"/>
      <c r="E458" s="370"/>
      <c r="F458" s="370"/>
      <c r="G458" s="370"/>
      <c r="H458" s="370"/>
      <c r="I458" s="370"/>
      <c r="J458" s="370"/>
      <c r="K458" s="370"/>
      <c r="L458" s="370"/>
      <c r="M458" s="370"/>
      <c r="N458" s="370"/>
      <c r="O458" s="370"/>
      <c r="P458" s="370"/>
    </row>
    <row r="459" ht="16.5" customHeight="1" spans="1:16">
      <c r="A459" s="426"/>
      <c r="B459" s="426"/>
      <c r="C459" s="370"/>
      <c r="D459" s="370"/>
      <c r="E459" s="370"/>
      <c r="F459" s="370"/>
      <c r="G459" s="370"/>
      <c r="H459" s="370"/>
      <c r="I459" s="370"/>
      <c r="J459" s="370"/>
      <c r="K459" s="370"/>
      <c r="L459" s="370"/>
      <c r="M459" s="370"/>
      <c r="N459" s="370"/>
      <c r="O459" s="370"/>
      <c r="P459" s="370"/>
    </row>
    <row r="460" ht="16.5" customHeight="1" spans="1:16">
      <c r="A460" s="426"/>
      <c r="B460" s="426"/>
      <c r="C460" s="370"/>
      <c r="D460" s="370"/>
      <c r="E460" s="370"/>
      <c r="F460" s="370"/>
      <c r="G460" s="370"/>
      <c r="H460" s="370"/>
      <c r="I460" s="370"/>
      <c r="J460" s="370"/>
      <c r="K460" s="370"/>
      <c r="L460" s="370"/>
      <c r="M460" s="370"/>
      <c r="N460" s="370"/>
      <c r="O460" s="370"/>
      <c r="P460" s="370"/>
    </row>
    <row r="461" ht="16.5" customHeight="1" spans="1:16">
      <c r="A461" s="426"/>
      <c r="B461" s="426"/>
      <c r="C461" s="370"/>
      <c r="D461" s="370"/>
      <c r="E461" s="370"/>
      <c r="F461" s="370"/>
      <c r="G461" s="370"/>
      <c r="H461" s="370"/>
      <c r="I461" s="370"/>
      <c r="J461" s="370"/>
      <c r="K461" s="370"/>
      <c r="L461" s="370"/>
      <c r="M461" s="370"/>
      <c r="N461" s="370"/>
      <c r="O461" s="370"/>
      <c r="P461" s="370"/>
    </row>
    <row r="462" ht="16.5" customHeight="1" spans="1:16">
      <c r="A462" s="426"/>
      <c r="B462" s="426"/>
      <c r="C462" s="370"/>
      <c r="D462" s="370"/>
      <c r="E462" s="370"/>
      <c r="F462" s="370"/>
      <c r="G462" s="370"/>
      <c r="H462" s="370"/>
      <c r="I462" s="370"/>
      <c r="J462" s="370"/>
      <c r="K462" s="370"/>
      <c r="L462" s="370"/>
      <c r="M462" s="370"/>
      <c r="N462" s="370"/>
      <c r="O462" s="370"/>
      <c r="P462" s="370"/>
    </row>
    <row r="463" ht="16.5" customHeight="1" spans="1:16">
      <c r="A463" s="426"/>
      <c r="B463" s="426"/>
      <c r="C463" s="370"/>
      <c r="D463" s="370"/>
      <c r="E463" s="370"/>
      <c r="F463" s="370"/>
      <c r="G463" s="370"/>
      <c r="H463" s="370"/>
      <c r="I463" s="370"/>
      <c r="J463" s="370"/>
      <c r="K463" s="370"/>
      <c r="L463" s="370"/>
      <c r="M463" s="370"/>
      <c r="N463" s="370"/>
      <c r="O463" s="370"/>
      <c r="P463" s="370"/>
    </row>
    <row r="464" ht="16.5" customHeight="1" spans="1:16">
      <c r="A464" s="426"/>
      <c r="B464" s="426"/>
      <c r="C464" s="370"/>
      <c r="D464" s="370"/>
      <c r="E464" s="370"/>
      <c r="F464" s="370"/>
      <c r="G464" s="370"/>
      <c r="H464" s="370"/>
      <c r="I464" s="370"/>
      <c r="J464" s="370"/>
      <c r="K464" s="370"/>
      <c r="L464" s="370"/>
      <c r="M464" s="370"/>
      <c r="N464" s="370"/>
      <c r="O464" s="370"/>
      <c r="P464" s="370"/>
    </row>
    <row r="465" ht="16.5" customHeight="1" spans="1:16">
      <c r="A465" s="426"/>
      <c r="B465" s="426"/>
      <c r="C465" s="370"/>
      <c r="D465" s="370"/>
      <c r="E465" s="370"/>
      <c r="F465" s="370"/>
      <c r="G465" s="370"/>
      <c r="H465" s="370"/>
      <c r="I465" s="370"/>
      <c r="J465" s="370"/>
      <c r="K465" s="370"/>
      <c r="L465" s="370"/>
      <c r="M465" s="370"/>
      <c r="N465" s="370"/>
      <c r="O465" s="370"/>
      <c r="P465" s="370"/>
    </row>
    <row r="466" ht="16.5" customHeight="1" spans="1:16">
      <c r="A466" s="426"/>
      <c r="B466" s="426"/>
      <c r="C466" s="370"/>
      <c r="D466" s="370"/>
      <c r="E466" s="370"/>
      <c r="F466" s="370"/>
      <c r="G466" s="370"/>
      <c r="H466" s="370"/>
      <c r="I466" s="370"/>
      <c r="J466" s="370"/>
      <c r="K466" s="370"/>
      <c r="L466" s="370"/>
      <c r="M466" s="370"/>
      <c r="N466" s="370"/>
      <c r="O466" s="370"/>
      <c r="P466" s="370"/>
    </row>
    <row r="467" ht="16.5" customHeight="1" spans="1:16">
      <c r="A467" s="426"/>
      <c r="B467" s="426"/>
      <c r="C467" s="370"/>
      <c r="D467" s="370"/>
      <c r="E467" s="370"/>
      <c r="F467" s="370"/>
      <c r="G467" s="370"/>
      <c r="H467" s="370"/>
      <c r="I467" s="370"/>
      <c r="J467" s="370"/>
      <c r="K467" s="370"/>
      <c r="L467" s="370"/>
      <c r="M467" s="370"/>
      <c r="N467" s="370"/>
      <c r="O467" s="370"/>
      <c r="P467" s="370"/>
    </row>
    <row r="468" ht="16.5" customHeight="1" spans="1:16">
      <c r="A468" s="426"/>
      <c r="B468" s="426"/>
      <c r="C468" s="370"/>
      <c r="D468" s="370"/>
      <c r="E468" s="370"/>
      <c r="F468" s="370"/>
      <c r="G468" s="370"/>
      <c r="H468" s="370"/>
      <c r="I468" s="370"/>
      <c r="J468" s="370"/>
      <c r="K468" s="370"/>
      <c r="L468" s="370"/>
      <c r="M468" s="370"/>
      <c r="N468" s="370"/>
      <c r="O468" s="370"/>
      <c r="P468" s="370"/>
    </row>
    <row r="469" ht="16.5" customHeight="1" spans="1:16">
      <c r="A469" s="426"/>
      <c r="B469" s="426"/>
      <c r="C469" s="370"/>
      <c r="D469" s="370"/>
      <c r="E469" s="370"/>
      <c r="F469" s="370"/>
      <c r="G469" s="370"/>
      <c r="H469" s="370"/>
      <c r="I469" s="370"/>
      <c r="J469" s="370"/>
      <c r="K469" s="370"/>
      <c r="L469" s="370"/>
      <c r="M469" s="370"/>
      <c r="N469" s="370"/>
      <c r="O469" s="370"/>
      <c r="P469" s="370"/>
    </row>
    <row r="470" ht="16.5" customHeight="1" spans="1:16">
      <c r="A470" s="426"/>
      <c r="B470" s="426"/>
      <c r="C470" s="370"/>
      <c r="D470" s="370"/>
      <c r="E470" s="370"/>
      <c r="F470" s="370"/>
      <c r="G470" s="370"/>
      <c r="H470" s="370"/>
      <c r="I470" s="370"/>
      <c r="J470" s="370"/>
      <c r="K470" s="370"/>
      <c r="L470" s="370"/>
      <c r="M470" s="370"/>
      <c r="N470" s="370"/>
      <c r="O470" s="370"/>
      <c r="P470" s="370"/>
    </row>
    <row r="471" ht="16.5" customHeight="1" spans="1:16">
      <c r="A471" s="426"/>
      <c r="B471" s="426"/>
      <c r="C471" s="370"/>
      <c r="D471" s="370"/>
      <c r="E471" s="370"/>
      <c r="F471" s="370"/>
      <c r="G471" s="370"/>
      <c r="H471" s="370"/>
      <c r="I471" s="370"/>
      <c r="J471" s="370"/>
      <c r="K471" s="370"/>
      <c r="L471" s="370"/>
      <c r="M471" s="370"/>
      <c r="N471" s="370"/>
      <c r="O471" s="370"/>
      <c r="P471" s="370"/>
    </row>
    <row r="472" ht="16.5" customHeight="1" spans="1:16">
      <c r="A472" s="426"/>
      <c r="B472" s="426"/>
      <c r="C472" s="370"/>
      <c r="D472" s="370"/>
      <c r="E472" s="370"/>
      <c r="F472" s="370"/>
      <c r="G472" s="370"/>
      <c r="H472" s="370"/>
      <c r="I472" s="370"/>
      <c r="J472" s="370"/>
      <c r="K472" s="370"/>
      <c r="L472" s="370"/>
      <c r="M472" s="370"/>
      <c r="N472" s="370"/>
      <c r="O472" s="370"/>
      <c r="P472" s="370"/>
    </row>
    <row r="473" ht="16.5" customHeight="1" spans="1:16">
      <c r="A473" s="426"/>
      <c r="B473" s="426"/>
      <c r="C473" s="370"/>
      <c r="D473" s="370"/>
      <c r="E473" s="370"/>
      <c r="F473" s="370"/>
      <c r="G473" s="370"/>
      <c r="H473" s="370"/>
      <c r="I473" s="370"/>
      <c r="J473" s="370"/>
      <c r="K473" s="370"/>
      <c r="L473" s="370"/>
      <c r="M473" s="370"/>
      <c r="N473" s="370"/>
      <c r="O473" s="370"/>
      <c r="P473" s="370"/>
    </row>
    <row r="474" ht="16.5" customHeight="1" spans="1:16">
      <c r="A474" s="426"/>
      <c r="B474" s="426"/>
      <c r="C474" s="370"/>
      <c r="D474" s="370"/>
      <c r="E474" s="370"/>
      <c r="F474" s="370"/>
      <c r="G474" s="370"/>
      <c r="H474" s="370"/>
      <c r="I474" s="370"/>
      <c r="J474" s="370"/>
      <c r="K474" s="370"/>
      <c r="L474" s="370"/>
      <c r="M474" s="370"/>
      <c r="N474" s="370"/>
      <c r="O474" s="370"/>
      <c r="P474" s="370"/>
    </row>
    <row r="475" ht="16.5" customHeight="1" spans="1:16">
      <c r="A475" s="426"/>
      <c r="B475" s="426"/>
      <c r="C475" s="370"/>
      <c r="D475" s="370"/>
      <c r="E475" s="370"/>
      <c r="F475" s="370"/>
      <c r="G475" s="370"/>
      <c r="H475" s="370"/>
      <c r="I475" s="370"/>
      <c r="J475" s="370"/>
      <c r="K475" s="370"/>
      <c r="L475" s="370"/>
      <c r="M475" s="370"/>
      <c r="N475" s="370"/>
      <c r="O475" s="370"/>
      <c r="P475" s="370"/>
    </row>
    <row r="476" ht="16.5" customHeight="1" spans="1:16">
      <c r="A476" s="426"/>
      <c r="B476" s="426"/>
      <c r="C476" s="370"/>
      <c r="D476" s="370"/>
      <c r="E476" s="370"/>
      <c r="F476" s="370"/>
      <c r="G476" s="370"/>
      <c r="H476" s="370"/>
      <c r="I476" s="370"/>
      <c r="J476" s="370"/>
      <c r="K476" s="370"/>
      <c r="L476" s="370"/>
      <c r="M476" s="370"/>
      <c r="N476" s="370"/>
      <c r="O476" s="370"/>
      <c r="P476" s="370"/>
    </row>
    <row r="477" ht="16.5" customHeight="1" spans="1:16">
      <c r="A477" s="426"/>
      <c r="B477" s="426"/>
      <c r="C477" s="370"/>
      <c r="D477" s="370"/>
      <c r="E477" s="370"/>
      <c r="F477" s="370"/>
      <c r="G477" s="370"/>
      <c r="H477" s="370"/>
      <c r="I477" s="370"/>
      <c r="J477" s="370"/>
      <c r="K477" s="370"/>
      <c r="L477" s="370"/>
      <c r="M477" s="370"/>
      <c r="N477" s="370"/>
      <c r="O477" s="370"/>
      <c r="P477" s="370"/>
    </row>
    <row r="478" ht="16.5" customHeight="1" spans="1:16">
      <c r="A478" s="426"/>
      <c r="B478" s="426"/>
      <c r="C478" s="370"/>
      <c r="D478" s="370"/>
      <c r="E478" s="370"/>
      <c r="F478" s="370"/>
      <c r="G478" s="370"/>
      <c r="H478" s="370"/>
      <c r="I478" s="370"/>
      <c r="J478" s="370"/>
      <c r="K478" s="370"/>
      <c r="L478" s="370"/>
      <c r="M478" s="370"/>
      <c r="N478" s="370"/>
      <c r="O478" s="370"/>
      <c r="P478" s="370"/>
    </row>
    <row r="479" ht="16.5" customHeight="1" spans="1:16">
      <c r="A479" s="426"/>
      <c r="B479" s="426"/>
      <c r="C479" s="370"/>
      <c r="D479" s="370"/>
      <c r="E479" s="370"/>
      <c r="F479" s="370"/>
      <c r="G479" s="370"/>
      <c r="H479" s="370"/>
      <c r="I479" s="370"/>
      <c r="J479" s="370"/>
      <c r="K479" s="370"/>
      <c r="L479" s="370"/>
      <c r="M479" s="370"/>
      <c r="N479" s="370"/>
      <c r="O479" s="370"/>
      <c r="P479" s="370"/>
    </row>
    <row r="480" ht="16.5" customHeight="1" spans="1:16">
      <c r="A480" s="426"/>
      <c r="B480" s="426"/>
      <c r="C480" s="370"/>
      <c r="D480" s="370"/>
      <c r="E480" s="370"/>
      <c r="F480" s="370"/>
      <c r="G480" s="370"/>
      <c r="H480" s="370"/>
      <c r="I480" s="370"/>
      <c r="J480" s="370"/>
      <c r="K480" s="370"/>
      <c r="L480" s="370"/>
      <c r="M480" s="370"/>
      <c r="N480" s="370"/>
      <c r="O480" s="370"/>
      <c r="P480" s="370"/>
    </row>
    <row r="481" ht="16.5" customHeight="1" spans="1:16">
      <c r="A481" s="426"/>
      <c r="B481" s="426"/>
      <c r="C481" s="370"/>
      <c r="D481" s="370"/>
      <c r="E481" s="370"/>
      <c r="F481" s="370"/>
      <c r="G481" s="370"/>
      <c r="H481" s="370"/>
      <c r="I481" s="370"/>
      <c r="J481" s="370"/>
      <c r="K481" s="370"/>
      <c r="L481" s="370"/>
      <c r="M481" s="370"/>
      <c r="N481" s="370"/>
      <c r="O481" s="370"/>
      <c r="P481" s="370"/>
    </row>
    <row r="482" ht="16.5" customHeight="1" spans="1:16">
      <c r="A482" s="426"/>
      <c r="B482" s="426"/>
      <c r="C482" s="370"/>
      <c r="D482" s="370"/>
      <c r="E482" s="370"/>
      <c r="F482" s="370"/>
      <c r="G482" s="370"/>
      <c r="H482" s="370"/>
      <c r="I482" s="370"/>
      <c r="J482" s="370"/>
      <c r="K482" s="370"/>
      <c r="L482" s="370"/>
      <c r="M482" s="370"/>
      <c r="N482" s="370"/>
      <c r="O482" s="370"/>
      <c r="P482" s="370"/>
    </row>
    <row r="483" ht="16.5" customHeight="1" spans="1:16">
      <c r="A483" s="426"/>
      <c r="B483" s="426"/>
      <c r="C483" s="370"/>
      <c r="D483" s="370"/>
      <c r="E483" s="370"/>
      <c r="F483" s="370"/>
      <c r="G483" s="370"/>
      <c r="H483" s="370"/>
      <c r="I483" s="370"/>
      <c r="J483" s="370"/>
      <c r="K483" s="370"/>
      <c r="L483" s="370"/>
      <c r="M483" s="370"/>
      <c r="N483" s="370"/>
      <c r="O483" s="370"/>
      <c r="P483" s="370"/>
    </row>
    <row r="484" ht="16.5" customHeight="1" spans="1:16">
      <c r="A484" s="426"/>
      <c r="B484" s="426"/>
      <c r="C484" s="370"/>
      <c r="D484" s="370"/>
      <c r="E484" s="370"/>
      <c r="F484" s="370"/>
      <c r="G484" s="370"/>
      <c r="H484" s="370"/>
      <c r="I484" s="370"/>
      <c r="J484" s="370"/>
      <c r="K484" s="370"/>
      <c r="L484" s="370"/>
      <c r="M484" s="370"/>
      <c r="N484" s="370"/>
      <c r="O484" s="370"/>
      <c r="P484" s="370"/>
    </row>
    <row r="485" ht="16.5" customHeight="1" spans="1:16">
      <c r="A485" s="426"/>
      <c r="B485" s="426"/>
      <c r="C485" s="370"/>
      <c r="D485" s="370"/>
      <c r="E485" s="370"/>
      <c r="F485" s="370"/>
      <c r="G485" s="370"/>
      <c r="H485" s="370"/>
      <c r="I485" s="370"/>
      <c r="J485" s="370"/>
      <c r="K485" s="370"/>
      <c r="L485" s="370"/>
      <c r="M485" s="370"/>
      <c r="N485" s="370"/>
      <c r="O485" s="370"/>
      <c r="P485" s="370"/>
    </row>
    <row r="486" ht="16.5" customHeight="1" spans="1:16">
      <c r="A486" s="426"/>
      <c r="B486" s="426"/>
      <c r="C486" s="370"/>
      <c r="D486" s="370"/>
      <c r="E486" s="370"/>
      <c r="F486" s="370"/>
      <c r="G486" s="370"/>
      <c r="H486" s="370"/>
      <c r="I486" s="370"/>
      <c r="J486" s="370"/>
      <c r="K486" s="370"/>
      <c r="L486" s="370"/>
      <c r="M486" s="370"/>
      <c r="N486" s="370"/>
      <c r="O486" s="370"/>
      <c r="P486" s="370"/>
    </row>
    <row r="487" ht="16.5" customHeight="1" spans="1:16">
      <c r="A487" s="426"/>
      <c r="B487" s="426"/>
      <c r="C487" s="370"/>
      <c r="D487" s="370"/>
      <c r="E487" s="370"/>
      <c r="F487" s="370"/>
      <c r="G487" s="370"/>
      <c r="H487" s="370"/>
      <c r="I487" s="370"/>
      <c r="J487" s="370"/>
      <c r="K487" s="370"/>
      <c r="L487" s="370"/>
      <c r="M487" s="370"/>
      <c r="N487" s="370"/>
      <c r="O487" s="370"/>
      <c r="P487" s="370"/>
    </row>
    <row r="488" ht="16.5" customHeight="1" spans="1:16">
      <c r="A488" s="426"/>
      <c r="B488" s="426"/>
      <c r="C488" s="370"/>
      <c r="D488" s="370"/>
      <c r="E488" s="370"/>
      <c r="F488" s="370"/>
      <c r="G488" s="370"/>
      <c r="H488" s="370"/>
      <c r="I488" s="370"/>
      <c r="J488" s="370"/>
      <c r="K488" s="370"/>
      <c r="L488" s="370"/>
      <c r="M488" s="370"/>
      <c r="N488" s="370"/>
      <c r="O488" s="370"/>
      <c r="P488" s="370"/>
    </row>
    <row r="489" ht="16.5" customHeight="1" spans="1:16">
      <c r="A489" s="426"/>
      <c r="B489" s="426"/>
      <c r="C489" s="370"/>
      <c r="D489" s="370"/>
      <c r="E489" s="370"/>
      <c r="F489" s="370"/>
      <c r="G489" s="370"/>
      <c r="H489" s="370"/>
      <c r="I489" s="370"/>
      <c r="J489" s="370"/>
      <c r="K489" s="370"/>
      <c r="L489" s="370"/>
      <c r="M489" s="370"/>
      <c r="N489" s="370"/>
      <c r="O489" s="370"/>
      <c r="P489" s="370"/>
    </row>
    <row r="490" ht="16.5" customHeight="1" spans="1:16">
      <c r="A490" s="426"/>
      <c r="B490" s="426"/>
      <c r="C490" s="370"/>
      <c r="D490" s="370"/>
      <c r="E490" s="370"/>
      <c r="F490" s="370"/>
      <c r="G490" s="370"/>
      <c r="H490" s="370"/>
      <c r="I490" s="370"/>
      <c r="J490" s="370"/>
      <c r="K490" s="370"/>
      <c r="L490" s="370"/>
      <c r="M490" s="370"/>
      <c r="N490" s="370"/>
      <c r="O490" s="370"/>
      <c r="P490" s="370"/>
    </row>
    <row r="491" ht="16.5" customHeight="1" spans="1:16">
      <c r="A491" s="426"/>
      <c r="B491" s="426"/>
      <c r="C491" s="370"/>
      <c r="D491" s="370"/>
      <c r="E491" s="370"/>
      <c r="F491" s="370"/>
      <c r="G491" s="370"/>
      <c r="H491" s="370"/>
      <c r="I491" s="370"/>
      <c r="J491" s="370"/>
      <c r="K491" s="370"/>
      <c r="L491" s="370"/>
      <c r="M491" s="370"/>
      <c r="N491" s="370"/>
      <c r="O491" s="370"/>
      <c r="P491" s="370"/>
    </row>
    <row r="492" ht="16.5" customHeight="1" spans="1:16">
      <c r="A492" s="426"/>
      <c r="B492" s="426"/>
      <c r="C492" s="370"/>
      <c r="D492" s="370"/>
      <c r="E492" s="370"/>
      <c r="F492" s="370"/>
      <c r="G492" s="370"/>
      <c r="H492" s="370"/>
      <c r="I492" s="370"/>
      <c r="J492" s="370"/>
      <c r="K492" s="370"/>
      <c r="L492" s="370"/>
      <c r="M492" s="370"/>
      <c r="N492" s="370"/>
      <c r="O492" s="370"/>
      <c r="P492" s="370"/>
    </row>
    <row r="493" ht="16.5" customHeight="1" spans="1:16">
      <c r="A493" s="426"/>
      <c r="B493" s="426"/>
      <c r="C493" s="370"/>
      <c r="D493" s="370"/>
      <c r="E493" s="370"/>
      <c r="F493" s="370"/>
      <c r="G493" s="370"/>
      <c r="H493" s="370"/>
      <c r="I493" s="370"/>
      <c r="J493" s="370"/>
      <c r="K493" s="370"/>
      <c r="L493" s="370"/>
      <c r="M493" s="370"/>
      <c r="N493" s="370"/>
      <c r="O493" s="370"/>
      <c r="P493" s="370"/>
    </row>
    <row r="494" ht="16.5" customHeight="1" spans="1:16">
      <c r="A494" s="426"/>
      <c r="B494" s="426"/>
      <c r="C494" s="370"/>
      <c r="D494" s="370"/>
      <c r="E494" s="370"/>
      <c r="F494" s="370"/>
      <c r="G494" s="370"/>
      <c r="H494" s="370"/>
      <c r="I494" s="370"/>
      <c r="J494" s="370"/>
      <c r="K494" s="370"/>
      <c r="L494" s="370"/>
      <c r="M494" s="370"/>
      <c r="N494" s="370"/>
      <c r="O494" s="370"/>
      <c r="P494" s="370"/>
    </row>
    <row r="495" ht="16.5" customHeight="1" spans="1:16">
      <c r="A495" s="426"/>
      <c r="B495" s="426"/>
      <c r="C495" s="370"/>
      <c r="D495" s="370"/>
      <c r="E495" s="370"/>
      <c r="F495" s="370"/>
      <c r="G495" s="370"/>
      <c r="H495" s="370"/>
      <c r="I495" s="370"/>
      <c r="J495" s="370"/>
      <c r="K495" s="370"/>
      <c r="L495" s="370"/>
      <c r="M495" s="370"/>
      <c r="N495" s="370"/>
      <c r="O495" s="370"/>
      <c r="P495" s="370"/>
    </row>
    <row r="496" ht="16.5" customHeight="1" spans="1:16">
      <c r="A496" s="426"/>
      <c r="B496" s="426"/>
      <c r="C496" s="370"/>
      <c r="D496" s="370"/>
      <c r="E496" s="370"/>
      <c r="F496" s="370"/>
      <c r="G496" s="370"/>
      <c r="H496" s="370"/>
      <c r="I496" s="370"/>
      <c r="J496" s="370"/>
      <c r="K496" s="370"/>
      <c r="L496" s="370"/>
      <c r="M496" s="370"/>
      <c r="N496" s="370"/>
      <c r="O496" s="370"/>
      <c r="P496" s="370"/>
    </row>
    <row r="497" ht="16.5" customHeight="1" spans="1:16">
      <c r="A497" s="426"/>
      <c r="B497" s="426"/>
      <c r="C497" s="370"/>
      <c r="D497" s="370"/>
      <c r="E497" s="370"/>
      <c r="F497" s="370"/>
      <c r="G497" s="370"/>
      <c r="H497" s="370"/>
      <c r="I497" s="370"/>
      <c r="J497" s="370"/>
      <c r="K497" s="370"/>
      <c r="L497" s="370"/>
      <c r="M497" s="370"/>
      <c r="N497" s="370"/>
      <c r="O497" s="370"/>
      <c r="P497" s="370"/>
    </row>
    <row r="498" ht="16.5" customHeight="1" spans="1:16">
      <c r="A498" s="426"/>
      <c r="B498" s="426"/>
      <c r="C498" s="370"/>
      <c r="D498" s="370"/>
      <c r="E498" s="370"/>
      <c r="F498" s="370"/>
      <c r="G498" s="370"/>
      <c r="H498" s="370"/>
      <c r="I498" s="370"/>
      <c r="J498" s="370"/>
      <c r="K498" s="370"/>
      <c r="L498" s="370"/>
      <c r="M498" s="370"/>
      <c r="N498" s="370"/>
      <c r="O498" s="370"/>
      <c r="P498" s="370"/>
    </row>
    <row r="499" ht="16.5" customHeight="1" spans="1:16">
      <c r="A499" s="426"/>
      <c r="B499" s="426"/>
      <c r="C499" s="370"/>
      <c r="D499" s="370"/>
      <c r="E499" s="370"/>
      <c r="F499" s="370"/>
      <c r="G499" s="370"/>
      <c r="H499" s="370"/>
      <c r="I499" s="370"/>
      <c r="J499" s="370"/>
      <c r="K499" s="370"/>
      <c r="L499" s="370"/>
      <c r="M499" s="370"/>
      <c r="N499" s="370"/>
      <c r="O499" s="370"/>
      <c r="P499" s="370"/>
    </row>
    <row r="500" ht="16.5" customHeight="1" spans="1:16">
      <c r="A500" s="426"/>
      <c r="B500" s="426"/>
      <c r="C500" s="370"/>
      <c r="D500" s="370"/>
      <c r="E500" s="370"/>
      <c r="F500" s="370"/>
      <c r="G500" s="370"/>
      <c r="H500" s="370"/>
      <c r="I500" s="370"/>
      <c r="J500" s="370"/>
      <c r="K500" s="370"/>
      <c r="L500" s="370"/>
      <c r="M500" s="370"/>
      <c r="N500" s="370"/>
      <c r="O500" s="370"/>
      <c r="P500" s="370"/>
    </row>
    <row r="501" ht="16.5" customHeight="1" spans="1:16">
      <c r="A501" s="426"/>
      <c r="B501" s="426"/>
      <c r="C501" s="370"/>
      <c r="D501" s="370"/>
      <c r="E501" s="370"/>
      <c r="F501" s="370"/>
      <c r="G501" s="370"/>
      <c r="H501" s="370"/>
      <c r="I501" s="370"/>
      <c r="J501" s="370"/>
      <c r="K501" s="370"/>
      <c r="L501" s="370"/>
      <c r="M501" s="370"/>
      <c r="N501" s="370"/>
      <c r="O501" s="370"/>
      <c r="P501" s="370"/>
    </row>
    <row r="502" ht="16.5" customHeight="1" spans="1:16">
      <c r="A502" s="426"/>
      <c r="B502" s="426"/>
      <c r="C502" s="370"/>
      <c r="D502" s="370"/>
      <c r="E502" s="370"/>
      <c r="F502" s="370"/>
      <c r="G502" s="370"/>
      <c r="H502" s="370"/>
      <c r="I502" s="370"/>
      <c r="J502" s="370"/>
      <c r="K502" s="370"/>
      <c r="L502" s="370"/>
      <c r="M502" s="370"/>
      <c r="N502" s="370"/>
      <c r="O502" s="370"/>
      <c r="P502" s="370"/>
    </row>
    <row r="503" ht="16.5" customHeight="1" spans="1:16">
      <c r="A503" s="426"/>
      <c r="B503" s="426"/>
      <c r="C503" s="370"/>
      <c r="D503" s="370"/>
      <c r="E503" s="370"/>
      <c r="F503" s="370"/>
      <c r="G503" s="370"/>
      <c r="H503" s="370"/>
      <c r="I503" s="370"/>
      <c r="J503" s="370"/>
      <c r="K503" s="370"/>
      <c r="L503" s="370"/>
      <c r="M503" s="370"/>
      <c r="N503" s="370"/>
      <c r="O503" s="370"/>
      <c r="P503" s="370"/>
    </row>
    <row r="504" ht="16.5" customHeight="1" spans="1:16">
      <c r="A504" s="426"/>
      <c r="B504" s="426"/>
      <c r="C504" s="370"/>
      <c r="D504" s="370"/>
      <c r="E504" s="370"/>
      <c r="F504" s="370"/>
      <c r="G504" s="370"/>
      <c r="H504" s="370"/>
      <c r="I504" s="370"/>
      <c r="J504" s="370"/>
      <c r="K504" s="370"/>
      <c r="L504" s="370"/>
      <c r="M504" s="370"/>
      <c r="N504" s="370"/>
      <c r="O504" s="370"/>
      <c r="P504" s="370"/>
    </row>
    <row r="505" ht="16.5" customHeight="1" spans="1:16">
      <c r="A505" s="426"/>
      <c r="B505" s="426"/>
      <c r="C505" s="370"/>
      <c r="D505" s="370"/>
      <c r="E505" s="370"/>
      <c r="F505" s="370"/>
      <c r="G505" s="370"/>
      <c r="H505" s="370"/>
      <c r="I505" s="370"/>
      <c r="J505" s="370"/>
      <c r="K505" s="370"/>
      <c r="L505" s="370"/>
      <c r="M505" s="370"/>
      <c r="N505" s="370"/>
      <c r="O505" s="370"/>
      <c r="P505" s="370"/>
    </row>
    <row r="506" ht="16.5" customHeight="1" spans="1:16">
      <c r="A506" s="426"/>
      <c r="B506" s="426"/>
      <c r="C506" s="370"/>
      <c r="D506" s="370"/>
      <c r="E506" s="370"/>
      <c r="F506" s="370"/>
      <c r="G506" s="370"/>
      <c r="H506" s="370"/>
      <c r="I506" s="370"/>
      <c r="J506" s="370"/>
      <c r="K506" s="370"/>
      <c r="L506" s="370"/>
      <c r="M506" s="370"/>
      <c r="N506" s="370"/>
      <c r="O506" s="370"/>
      <c r="P506" s="370"/>
    </row>
    <row r="507" ht="16.5" customHeight="1" spans="1:16">
      <c r="A507" s="426"/>
      <c r="B507" s="426"/>
      <c r="C507" s="370"/>
      <c r="D507" s="370"/>
      <c r="E507" s="370"/>
      <c r="F507" s="370"/>
      <c r="G507" s="370"/>
      <c r="H507" s="370"/>
      <c r="I507" s="370"/>
      <c r="J507" s="370"/>
      <c r="K507" s="370"/>
      <c r="L507" s="370"/>
      <c r="M507" s="370"/>
      <c r="N507" s="370"/>
      <c r="O507" s="370"/>
      <c r="P507" s="370"/>
    </row>
    <row r="508" ht="16.5" customHeight="1" spans="1:16">
      <c r="A508" s="426"/>
      <c r="B508" s="426"/>
      <c r="C508" s="370"/>
      <c r="D508" s="370"/>
      <c r="E508" s="370"/>
      <c r="F508" s="370"/>
      <c r="G508" s="370"/>
      <c r="H508" s="370"/>
      <c r="I508" s="370"/>
      <c r="J508" s="370"/>
      <c r="K508" s="370"/>
      <c r="L508" s="370"/>
      <c r="M508" s="370"/>
      <c r="N508" s="370"/>
      <c r="O508" s="370"/>
      <c r="P508" s="370"/>
    </row>
    <row r="509" ht="16.5" customHeight="1" spans="1:16">
      <c r="A509" s="426"/>
      <c r="B509" s="426"/>
      <c r="C509" s="370"/>
      <c r="D509" s="370"/>
      <c r="E509" s="370"/>
      <c r="F509" s="370"/>
      <c r="G509" s="370"/>
      <c r="H509" s="370"/>
      <c r="I509" s="370"/>
      <c r="J509" s="370"/>
      <c r="K509" s="370"/>
      <c r="L509" s="370"/>
      <c r="M509" s="370"/>
      <c r="N509" s="370"/>
      <c r="O509" s="370"/>
      <c r="P509" s="370"/>
    </row>
    <row r="510" ht="16.5" customHeight="1" spans="1:16">
      <c r="A510" s="426"/>
      <c r="B510" s="426"/>
      <c r="C510" s="370"/>
      <c r="D510" s="370"/>
      <c r="E510" s="370"/>
      <c r="F510" s="370"/>
      <c r="G510" s="370"/>
      <c r="H510" s="370"/>
      <c r="I510" s="370"/>
      <c r="J510" s="370"/>
      <c r="K510" s="370"/>
      <c r="L510" s="370"/>
      <c r="M510" s="370"/>
      <c r="N510" s="370"/>
      <c r="O510" s="370"/>
      <c r="P510" s="370"/>
    </row>
    <row r="511" ht="16.5" customHeight="1" spans="1:16">
      <c r="A511" s="426"/>
      <c r="B511" s="426"/>
      <c r="C511" s="370"/>
      <c r="D511" s="370"/>
      <c r="E511" s="370"/>
      <c r="F511" s="370"/>
      <c r="G511" s="370"/>
      <c r="H511" s="370"/>
      <c r="I511" s="370"/>
      <c r="J511" s="370"/>
      <c r="K511" s="370"/>
      <c r="L511" s="370"/>
      <c r="M511" s="370"/>
      <c r="N511" s="370"/>
      <c r="O511" s="370"/>
      <c r="P511" s="370"/>
    </row>
    <row r="512" ht="16.5" customHeight="1" spans="1:16">
      <c r="A512" s="426"/>
      <c r="B512" s="426"/>
      <c r="C512" s="370"/>
      <c r="D512" s="370"/>
      <c r="E512" s="370"/>
      <c r="F512" s="370"/>
      <c r="G512" s="370"/>
      <c r="H512" s="370"/>
      <c r="I512" s="370"/>
      <c r="J512" s="370"/>
      <c r="K512" s="370"/>
      <c r="L512" s="370"/>
      <c r="M512" s="370"/>
      <c r="N512" s="370"/>
      <c r="O512" s="370"/>
      <c r="P512" s="370"/>
    </row>
    <row r="513" ht="16.5" customHeight="1" spans="1:16">
      <c r="A513" s="426"/>
      <c r="B513" s="426"/>
      <c r="C513" s="370"/>
      <c r="D513" s="370"/>
      <c r="E513" s="370"/>
      <c r="F513" s="370"/>
      <c r="G513" s="370"/>
      <c r="H513" s="370"/>
      <c r="I513" s="370"/>
      <c r="J513" s="370"/>
      <c r="K513" s="370"/>
      <c r="L513" s="370"/>
      <c r="M513" s="370"/>
      <c r="N513" s="370"/>
      <c r="O513" s="370"/>
      <c r="P513" s="370"/>
    </row>
    <row r="514" ht="16.5" customHeight="1" spans="1:16">
      <c r="A514" s="426"/>
      <c r="B514" s="426"/>
      <c r="C514" s="370"/>
      <c r="D514" s="370"/>
      <c r="E514" s="370"/>
      <c r="F514" s="370"/>
      <c r="G514" s="370"/>
      <c r="H514" s="370"/>
      <c r="I514" s="370"/>
      <c r="J514" s="370"/>
      <c r="K514" s="370"/>
      <c r="L514" s="370"/>
      <c r="M514" s="370"/>
      <c r="N514" s="370"/>
      <c r="O514" s="370"/>
      <c r="P514" s="370"/>
    </row>
    <row r="515" ht="16.5" customHeight="1" spans="1:16">
      <c r="A515" s="426"/>
      <c r="B515" s="426"/>
      <c r="C515" s="370"/>
      <c r="D515" s="370"/>
      <c r="E515" s="370"/>
      <c r="F515" s="370"/>
      <c r="G515" s="370"/>
      <c r="H515" s="370"/>
      <c r="I515" s="370"/>
      <c r="J515" s="370"/>
      <c r="K515" s="370"/>
      <c r="L515" s="370"/>
      <c r="M515" s="370"/>
      <c r="N515" s="370"/>
      <c r="O515" s="370"/>
      <c r="P515" s="370"/>
    </row>
    <row r="516" ht="16.5" customHeight="1" spans="1:16">
      <c r="A516" s="426"/>
      <c r="B516" s="426"/>
      <c r="C516" s="370"/>
      <c r="D516" s="370"/>
      <c r="E516" s="370"/>
      <c r="F516" s="370"/>
      <c r="G516" s="370"/>
      <c r="H516" s="370"/>
      <c r="I516" s="370"/>
      <c r="J516" s="370"/>
      <c r="K516" s="370"/>
      <c r="L516" s="370"/>
      <c r="M516" s="370"/>
      <c r="N516" s="370"/>
      <c r="O516" s="370"/>
      <c r="P516" s="370"/>
    </row>
    <row r="517" ht="16.5" customHeight="1" spans="1:16">
      <c r="A517" s="426"/>
      <c r="B517" s="426"/>
      <c r="C517" s="370"/>
      <c r="D517" s="370"/>
      <c r="E517" s="370"/>
      <c r="F517" s="370"/>
      <c r="G517" s="370"/>
      <c r="H517" s="370"/>
      <c r="I517" s="370"/>
      <c r="J517" s="370"/>
      <c r="K517" s="370"/>
      <c r="L517" s="370"/>
      <c r="M517" s="370"/>
      <c r="N517" s="370"/>
      <c r="O517" s="370"/>
      <c r="P517" s="370"/>
    </row>
    <row r="518" ht="16.5" customHeight="1" spans="1:16">
      <c r="A518" s="426"/>
      <c r="B518" s="426"/>
      <c r="C518" s="370"/>
      <c r="D518" s="370"/>
      <c r="E518" s="370"/>
      <c r="F518" s="370"/>
      <c r="G518" s="370"/>
      <c r="H518" s="370"/>
      <c r="I518" s="370"/>
      <c r="J518" s="370"/>
      <c r="K518" s="370"/>
      <c r="L518" s="370"/>
      <c r="M518" s="370"/>
      <c r="N518" s="370"/>
      <c r="O518" s="370"/>
      <c r="P518" s="370"/>
    </row>
    <row r="519" ht="16.5" customHeight="1" spans="1:16">
      <c r="A519" s="426"/>
      <c r="B519" s="426"/>
      <c r="C519" s="370"/>
      <c r="D519" s="370"/>
      <c r="E519" s="370"/>
      <c r="F519" s="370"/>
      <c r="G519" s="370"/>
      <c r="H519" s="370"/>
      <c r="I519" s="370"/>
      <c r="J519" s="370"/>
      <c r="K519" s="370"/>
      <c r="L519" s="370"/>
      <c r="M519" s="370"/>
      <c r="N519" s="370"/>
      <c r="O519" s="370"/>
      <c r="P519" s="370"/>
    </row>
    <row r="520" ht="16.5" customHeight="1" spans="1:16">
      <c r="A520" s="426"/>
      <c r="B520" s="426"/>
      <c r="C520" s="370"/>
      <c r="D520" s="370"/>
      <c r="E520" s="370"/>
      <c r="F520" s="370"/>
      <c r="G520" s="370"/>
      <c r="H520" s="370"/>
      <c r="I520" s="370"/>
      <c r="J520" s="370"/>
      <c r="K520" s="370"/>
      <c r="L520" s="370"/>
      <c r="M520" s="370"/>
      <c r="N520" s="370"/>
      <c r="O520" s="370"/>
      <c r="P520" s="370"/>
    </row>
    <row r="521" ht="16.5" customHeight="1" spans="1:16">
      <c r="A521" s="426"/>
      <c r="B521" s="426"/>
      <c r="C521" s="370"/>
      <c r="D521" s="370"/>
      <c r="E521" s="370"/>
      <c r="F521" s="370"/>
      <c r="G521" s="370"/>
      <c r="H521" s="370"/>
      <c r="I521" s="370"/>
      <c r="J521" s="370"/>
      <c r="K521" s="370"/>
      <c r="L521" s="370"/>
      <c r="M521" s="370"/>
      <c r="N521" s="370"/>
      <c r="O521" s="370"/>
      <c r="P521" s="370"/>
    </row>
    <row r="522" ht="16.5" customHeight="1" spans="1:16">
      <c r="A522" s="426"/>
      <c r="B522" s="426"/>
      <c r="C522" s="370"/>
      <c r="D522" s="370"/>
      <c r="E522" s="370"/>
      <c r="F522" s="370"/>
      <c r="G522" s="370"/>
      <c r="H522" s="370"/>
      <c r="I522" s="370"/>
      <c r="J522" s="370"/>
      <c r="K522" s="370"/>
      <c r="L522" s="370"/>
      <c r="M522" s="370"/>
      <c r="N522" s="370"/>
      <c r="O522" s="370"/>
      <c r="P522" s="370"/>
    </row>
    <row r="523" ht="16.5" customHeight="1" spans="1:16">
      <c r="A523" s="426"/>
      <c r="B523" s="426"/>
      <c r="C523" s="370"/>
      <c r="D523" s="370"/>
      <c r="E523" s="370"/>
      <c r="F523" s="370"/>
      <c r="G523" s="370"/>
      <c r="H523" s="370"/>
      <c r="I523" s="370"/>
      <c r="J523" s="370"/>
      <c r="K523" s="370"/>
      <c r="L523" s="370"/>
      <c r="M523" s="370"/>
      <c r="N523" s="370"/>
      <c r="O523" s="370"/>
      <c r="P523" s="370"/>
    </row>
    <row r="524" ht="16.5" customHeight="1" spans="1:16">
      <c r="A524" s="426"/>
      <c r="B524" s="426"/>
      <c r="C524" s="370"/>
      <c r="D524" s="370"/>
      <c r="E524" s="370"/>
      <c r="F524" s="370"/>
      <c r="G524" s="370"/>
      <c r="H524" s="370"/>
      <c r="I524" s="370"/>
      <c r="J524" s="370"/>
      <c r="K524" s="370"/>
      <c r="L524" s="370"/>
      <c r="M524" s="370"/>
      <c r="N524" s="370"/>
      <c r="O524" s="370"/>
      <c r="P524" s="370"/>
    </row>
    <row r="525" ht="16.5" customHeight="1" spans="1:16">
      <c r="A525" s="426"/>
      <c r="B525" s="426"/>
      <c r="C525" s="370"/>
      <c r="D525" s="370"/>
      <c r="E525" s="370"/>
      <c r="F525" s="370"/>
      <c r="G525" s="370"/>
      <c r="H525" s="370"/>
      <c r="I525" s="370"/>
      <c r="J525" s="370"/>
      <c r="K525" s="370"/>
      <c r="L525" s="370"/>
      <c r="M525" s="370"/>
      <c r="N525" s="370"/>
      <c r="O525" s="370"/>
      <c r="P525" s="370"/>
    </row>
    <row r="526" ht="16.5" customHeight="1" spans="1:16">
      <c r="A526" s="426"/>
      <c r="B526" s="426"/>
      <c r="C526" s="370"/>
      <c r="D526" s="370"/>
      <c r="E526" s="370"/>
      <c r="F526" s="370"/>
      <c r="G526" s="370"/>
      <c r="H526" s="370"/>
      <c r="I526" s="370"/>
      <c r="J526" s="370"/>
      <c r="K526" s="370"/>
      <c r="L526" s="370"/>
      <c r="M526" s="370"/>
      <c r="N526" s="370"/>
      <c r="O526" s="370"/>
      <c r="P526" s="370"/>
    </row>
    <row r="527" ht="16.5" customHeight="1" spans="1:16">
      <c r="A527" s="426"/>
      <c r="B527" s="426"/>
      <c r="C527" s="370"/>
      <c r="D527" s="370"/>
      <c r="E527" s="370"/>
      <c r="F527" s="370"/>
      <c r="G527" s="370"/>
      <c r="H527" s="370"/>
      <c r="I527" s="370"/>
      <c r="J527" s="370"/>
      <c r="K527" s="370"/>
      <c r="L527" s="370"/>
      <c r="M527" s="370"/>
      <c r="N527" s="370"/>
      <c r="O527" s="370"/>
      <c r="P527" s="370"/>
    </row>
    <row r="528" ht="16.5" customHeight="1" spans="1:16">
      <c r="A528" s="426"/>
      <c r="B528" s="426"/>
      <c r="C528" s="370"/>
      <c r="D528" s="370"/>
      <c r="E528" s="370"/>
      <c r="F528" s="370"/>
      <c r="G528" s="370"/>
      <c r="H528" s="370"/>
      <c r="I528" s="370"/>
      <c r="J528" s="370"/>
      <c r="K528" s="370"/>
      <c r="L528" s="370"/>
      <c r="M528" s="370"/>
      <c r="N528" s="370"/>
      <c r="O528" s="370"/>
      <c r="P528" s="370"/>
    </row>
    <row r="529" ht="16.5" customHeight="1" spans="1:16">
      <c r="A529" s="426"/>
      <c r="B529" s="426"/>
      <c r="C529" s="370"/>
      <c r="D529" s="370"/>
      <c r="E529" s="370"/>
      <c r="F529" s="370"/>
      <c r="G529" s="370"/>
      <c r="H529" s="370"/>
      <c r="I529" s="370"/>
      <c r="J529" s="370"/>
      <c r="K529" s="370"/>
      <c r="L529" s="370"/>
      <c r="M529" s="370"/>
      <c r="N529" s="370"/>
      <c r="O529" s="370"/>
      <c r="P529" s="370"/>
    </row>
    <row r="530" ht="16.5" customHeight="1" spans="1:16">
      <c r="A530" s="426"/>
      <c r="B530" s="426"/>
      <c r="C530" s="370"/>
      <c r="D530" s="370"/>
      <c r="E530" s="370"/>
      <c r="F530" s="370"/>
      <c r="G530" s="370"/>
      <c r="H530" s="370"/>
      <c r="I530" s="370"/>
      <c r="J530" s="370"/>
      <c r="K530" s="370"/>
      <c r="L530" s="370"/>
      <c r="M530" s="370"/>
      <c r="N530" s="370"/>
      <c r="O530" s="370"/>
      <c r="P530" s="370"/>
    </row>
    <row r="531" ht="16.5" customHeight="1" spans="1:16">
      <c r="A531" s="426"/>
      <c r="B531" s="426"/>
      <c r="C531" s="370"/>
      <c r="D531" s="370"/>
      <c r="E531" s="370"/>
      <c r="F531" s="370"/>
      <c r="G531" s="370"/>
      <c r="H531" s="370"/>
      <c r="I531" s="370"/>
      <c r="J531" s="370"/>
      <c r="K531" s="370"/>
      <c r="L531" s="370"/>
      <c r="M531" s="370"/>
      <c r="N531" s="370"/>
      <c r="O531" s="370"/>
      <c r="P531" s="370"/>
    </row>
    <row r="532" ht="16.5" customHeight="1" spans="1:16">
      <c r="A532" s="426"/>
      <c r="B532" s="426"/>
      <c r="C532" s="370"/>
      <c r="D532" s="370"/>
      <c r="E532" s="370"/>
      <c r="F532" s="370"/>
      <c r="G532" s="370"/>
      <c r="H532" s="370"/>
      <c r="I532" s="370"/>
      <c r="J532" s="370"/>
      <c r="K532" s="370"/>
      <c r="L532" s="370"/>
      <c r="M532" s="370"/>
      <c r="N532" s="370"/>
      <c r="O532" s="370"/>
      <c r="P532" s="370"/>
    </row>
    <row r="533" ht="16.5" customHeight="1" spans="1:16">
      <c r="A533" s="426"/>
      <c r="B533" s="426"/>
      <c r="C533" s="370"/>
      <c r="D533" s="370"/>
      <c r="E533" s="370"/>
      <c r="F533" s="370"/>
      <c r="G533" s="370"/>
      <c r="H533" s="370"/>
      <c r="I533" s="370"/>
      <c r="J533" s="370"/>
      <c r="K533" s="370"/>
      <c r="L533" s="370"/>
      <c r="M533" s="370"/>
      <c r="N533" s="370"/>
      <c r="O533" s="370"/>
      <c r="P533" s="370"/>
    </row>
    <row r="534" ht="16.5" customHeight="1" spans="1:16">
      <c r="A534" s="426"/>
      <c r="B534" s="426"/>
      <c r="C534" s="370"/>
      <c r="D534" s="370"/>
      <c r="E534" s="370"/>
      <c r="F534" s="370"/>
      <c r="G534" s="370"/>
      <c r="H534" s="370"/>
      <c r="I534" s="370"/>
      <c r="J534" s="370"/>
      <c r="K534" s="370"/>
      <c r="L534" s="370"/>
      <c r="M534" s="370"/>
      <c r="N534" s="370"/>
      <c r="O534" s="370"/>
      <c r="P534" s="370"/>
    </row>
    <row r="535" ht="16.5" customHeight="1" spans="1:16">
      <c r="A535" s="426"/>
      <c r="B535" s="426"/>
      <c r="C535" s="370"/>
      <c r="D535" s="370"/>
      <c r="E535" s="370"/>
      <c r="F535" s="370"/>
      <c r="G535" s="370"/>
      <c r="H535" s="370"/>
      <c r="I535" s="370"/>
      <c r="J535" s="370"/>
      <c r="K535" s="370"/>
      <c r="L535" s="370"/>
      <c r="M535" s="370"/>
      <c r="N535" s="370"/>
      <c r="O535" s="370"/>
      <c r="P535" s="370"/>
    </row>
    <row r="536" ht="16.5" customHeight="1" spans="1:16">
      <c r="A536" s="426"/>
      <c r="B536" s="426"/>
      <c r="C536" s="370"/>
      <c r="D536" s="370"/>
      <c r="E536" s="370"/>
      <c r="F536" s="370"/>
      <c r="G536" s="370"/>
      <c r="H536" s="370"/>
      <c r="I536" s="370"/>
      <c r="J536" s="370"/>
      <c r="K536" s="370"/>
      <c r="L536" s="370"/>
      <c r="M536" s="370"/>
      <c r="N536" s="370"/>
      <c r="O536" s="370"/>
      <c r="P536" s="370"/>
    </row>
    <row r="537" ht="16.5" customHeight="1" spans="1:16">
      <c r="A537" s="426"/>
      <c r="B537" s="426"/>
      <c r="C537" s="370"/>
      <c r="D537" s="370"/>
      <c r="E537" s="370"/>
      <c r="F537" s="370"/>
      <c r="G537" s="370"/>
      <c r="H537" s="370"/>
      <c r="I537" s="370"/>
      <c r="J537" s="370"/>
      <c r="K537" s="370"/>
      <c r="L537" s="370"/>
      <c r="M537" s="370"/>
      <c r="N537" s="370"/>
      <c r="O537" s="370"/>
      <c r="P537" s="370"/>
    </row>
    <row r="538" ht="16.5" customHeight="1" spans="1:16">
      <c r="A538" s="426"/>
      <c r="B538" s="426"/>
      <c r="C538" s="370"/>
      <c r="D538" s="370"/>
      <c r="E538" s="370"/>
      <c r="F538" s="370"/>
      <c r="G538" s="370"/>
      <c r="H538" s="370"/>
      <c r="I538" s="370"/>
      <c r="J538" s="370"/>
      <c r="K538" s="370"/>
      <c r="L538" s="370"/>
      <c r="M538" s="370"/>
      <c r="N538" s="370"/>
      <c r="O538" s="370"/>
      <c r="P538" s="370"/>
    </row>
    <row r="539" ht="16.5" customHeight="1" spans="1:16">
      <c r="A539" s="426"/>
      <c r="B539" s="426"/>
      <c r="C539" s="370"/>
      <c r="D539" s="370"/>
      <c r="E539" s="370"/>
      <c r="F539" s="370"/>
      <c r="G539" s="370"/>
      <c r="H539" s="370"/>
      <c r="I539" s="370"/>
      <c r="J539" s="370"/>
      <c r="K539" s="370"/>
      <c r="L539" s="370"/>
      <c r="M539" s="370"/>
      <c r="N539" s="370"/>
      <c r="O539" s="370"/>
      <c r="P539" s="370"/>
    </row>
    <row r="540" ht="16.5" customHeight="1" spans="1:16">
      <c r="A540" s="426"/>
      <c r="B540" s="426"/>
      <c r="C540" s="370"/>
      <c r="D540" s="370"/>
      <c r="E540" s="370"/>
      <c r="F540" s="370"/>
      <c r="G540" s="370"/>
      <c r="H540" s="370"/>
      <c r="I540" s="370"/>
      <c r="J540" s="370"/>
      <c r="K540" s="370"/>
      <c r="L540" s="370"/>
      <c r="M540" s="370"/>
      <c r="N540" s="370"/>
      <c r="O540" s="370"/>
      <c r="P540" s="370"/>
    </row>
    <row r="541" ht="16.5" customHeight="1" spans="1:16">
      <c r="A541" s="426"/>
      <c r="B541" s="426"/>
      <c r="C541" s="370"/>
      <c r="D541" s="370"/>
      <c r="E541" s="370"/>
      <c r="F541" s="370"/>
      <c r="G541" s="370"/>
      <c r="H541" s="370"/>
      <c r="I541" s="370"/>
      <c r="J541" s="370"/>
      <c r="K541" s="370"/>
      <c r="L541" s="370"/>
      <c r="M541" s="370"/>
      <c r="N541" s="370"/>
      <c r="O541" s="370"/>
      <c r="P541" s="370"/>
    </row>
    <row r="542" ht="16.5" customHeight="1" spans="1:16">
      <c r="A542" s="426"/>
      <c r="B542" s="426"/>
      <c r="C542" s="370"/>
      <c r="D542" s="370"/>
      <c r="E542" s="370"/>
      <c r="F542" s="370"/>
      <c r="G542" s="370"/>
      <c r="H542" s="370"/>
      <c r="I542" s="370"/>
      <c r="J542" s="370"/>
      <c r="K542" s="370"/>
      <c r="L542" s="370"/>
      <c r="M542" s="370"/>
      <c r="N542" s="370"/>
      <c r="O542" s="370"/>
      <c r="P542" s="370"/>
    </row>
    <row r="543" ht="16.5" customHeight="1" spans="1:16">
      <c r="A543" s="426"/>
      <c r="B543" s="426"/>
      <c r="C543" s="370"/>
      <c r="D543" s="370"/>
      <c r="E543" s="370"/>
      <c r="F543" s="370"/>
      <c r="G543" s="370"/>
      <c r="H543" s="370"/>
      <c r="I543" s="370"/>
      <c r="J543" s="370"/>
      <c r="K543" s="370"/>
      <c r="L543" s="370"/>
      <c r="M543" s="370"/>
      <c r="N543" s="370"/>
      <c r="O543" s="370"/>
      <c r="P543" s="370"/>
    </row>
    <row r="544" ht="16.5" customHeight="1" spans="1:16">
      <c r="A544" s="426"/>
      <c r="B544" s="426"/>
      <c r="C544" s="370"/>
      <c r="D544" s="370"/>
      <c r="E544" s="370"/>
      <c r="F544" s="370"/>
      <c r="G544" s="370"/>
      <c r="H544" s="370"/>
      <c r="I544" s="370"/>
      <c r="J544" s="370"/>
      <c r="K544" s="370"/>
      <c r="L544" s="370"/>
      <c r="M544" s="370"/>
      <c r="N544" s="370"/>
      <c r="O544" s="370"/>
      <c r="P544" s="370"/>
    </row>
    <row r="545" ht="16.5" customHeight="1" spans="1:16">
      <c r="A545" s="426"/>
      <c r="B545" s="426"/>
      <c r="C545" s="370"/>
      <c r="D545" s="370"/>
      <c r="E545" s="370"/>
      <c r="F545" s="370"/>
      <c r="G545" s="370"/>
      <c r="H545" s="370"/>
      <c r="I545" s="370"/>
      <c r="J545" s="370"/>
      <c r="K545" s="370"/>
      <c r="L545" s="370"/>
      <c r="M545" s="370"/>
      <c r="N545" s="370"/>
      <c r="O545" s="370"/>
      <c r="P545" s="370"/>
    </row>
    <row r="546" ht="16.5" customHeight="1" spans="1:16">
      <c r="A546" s="426"/>
      <c r="B546" s="426"/>
      <c r="C546" s="370"/>
      <c r="D546" s="370"/>
      <c r="E546" s="370"/>
      <c r="F546" s="370"/>
      <c r="G546" s="370"/>
      <c r="H546" s="370"/>
      <c r="I546" s="370"/>
      <c r="J546" s="370"/>
      <c r="K546" s="370"/>
      <c r="L546" s="370"/>
      <c r="M546" s="370"/>
      <c r="N546" s="370"/>
      <c r="O546" s="370"/>
      <c r="P546" s="370"/>
    </row>
    <row r="547" ht="16.5" customHeight="1" spans="1:16">
      <c r="A547" s="426"/>
      <c r="B547" s="426"/>
      <c r="C547" s="370"/>
      <c r="D547" s="370"/>
      <c r="E547" s="370"/>
      <c r="F547" s="370"/>
      <c r="G547" s="370"/>
      <c r="H547" s="370"/>
      <c r="I547" s="370"/>
      <c r="J547" s="370"/>
      <c r="K547" s="370"/>
      <c r="L547" s="370"/>
      <c r="M547" s="370"/>
      <c r="N547" s="370"/>
      <c r="O547" s="370"/>
      <c r="P547" s="370"/>
    </row>
    <row r="548" ht="16.5" customHeight="1" spans="1:16">
      <c r="A548" s="426"/>
      <c r="B548" s="426"/>
      <c r="C548" s="370"/>
      <c r="D548" s="370"/>
      <c r="E548" s="370"/>
      <c r="F548" s="370"/>
      <c r="G548" s="370"/>
      <c r="H548" s="370"/>
      <c r="I548" s="370"/>
      <c r="J548" s="370"/>
      <c r="K548" s="370"/>
      <c r="L548" s="370"/>
      <c r="M548" s="370"/>
      <c r="N548" s="370"/>
      <c r="O548" s="370"/>
      <c r="P548" s="370"/>
    </row>
    <row r="549" ht="16.5" customHeight="1" spans="1:16">
      <c r="A549" s="426"/>
      <c r="B549" s="426"/>
      <c r="C549" s="370"/>
      <c r="D549" s="370"/>
      <c r="E549" s="370"/>
      <c r="F549" s="370"/>
      <c r="G549" s="370"/>
      <c r="H549" s="370"/>
      <c r="I549" s="370"/>
      <c r="J549" s="370"/>
      <c r="K549" s="370"/>
      <c r="L549" s="370"/>
      <c r="M549" s="370"/>
      <c r="N549" s="370"/>
      <c r="O549" s="370"/>
      <c r="P549" s="370"/>
    </row>
    <row r="550" ht="16.5" customHeight="1" spans="1:16">
      <c r="A550" s="426"/>
      <c r="B550" s="426"/>
      <c r="C550" s="370"/>
      <c r="D550" s="370"/>
      <c r="E550" s="370"/>
      <c r="F550" s="370"/>
      <c r="G550" s="370"/>
      <c r="H550" s="370"/>
      <c r="I550" s="370"/>
      <c r="J550" s="370"/>
      <c r="K550" s="370"/>
      <c r="L550" s="370"/>
      <c r="M550" s="370"/>
      <c r="N550" s="370"/>
      <c r="O550" s="370"/>
      <c r="P550" s="370"/>
    </row>
    <row r="551" ht="16.5" customHeight="1" spans="1:16">
      <c r="A551" s="426"/>
      <c r="B551" s="426"/>
      <c r="C551" s="370"/>
      <c r="D551" s="370"/>
      <c r="E551" s="370"/>
      <c r="F551" s="370"/>
      <c r="G551" s="370"/>
      <c r="H551" s="370"/>
      <c r="I551" s="370"/>
      <c r="J551" s="370"/>
      <c r="K551" s="370"/>
      <c r="L551" s="370"/>
      <c r="M551" s="370"/>
      <c r="N551" s="370"/>
      <c r="O551" s="370"/>
      <c r="P551" s="370"/>
    </row>
    <row r="552" ht="16.5" customHeight="1" spans="1:16">
      <c r="A552" s="426"/>
      <c r="B552" s="426"/>
      <c r="C552" s="370"/>
      <c r="D552" s="370"/>
      <c r="E552" s="370"/>
      <c r="F552" s="370"/>
      <c r="G552" s="370"/>
      <c r="H552" s="370"/>
      <c r="I552" s="370"/>
      <c r="J552" s="370"/>
      <c r="K552" s="370"/>
      <c r="L552" s="370"/>
      <c r="M552" s="370"/>
      <c r="N552" s="370"/>
      <c r="O552" s="370"/>
      <c r="P552" s="370"/>
    </row>
    <row r="553" ht="16.5" customHeight="1" spans="1:16">
      <c r="A553" s="426"/>
      <c r="B553" s="426"/>
      <c r="C553" s="370"/>
      <c r="D553" s="370"/>
      <c r="E553" s="370"/>
      <c r="F553" s="370"/>
      <c r="G553" s="370"/>
      <c r="H553" s="370"/>
      <c r="I553" s="370"/>
      <c r="J553" s="370"/>
      <c r="K553" s="370"/>
      <c r="L553" s="370"/>
      <c r="M553" s="370"/>
      <c r="N553" s="370"/>
      <c r="O553" s="370"/>
      <c r="P553" s="370"/>
    </row>
    <row r="554" ht="16.5" customHeight="1" spans="1:16">
      <c r="A554" s="426"/>
      <c r="B554" s="426"/>
      <c r="C554" s="370"/>
      <c r="D554" s="370"/>
      <c r="E554" s="370"/>
      <c r="F554" s="370"/>
      <c r="G554" s="370"/>
      <c r="H554" s="370"/>
      <c r="I554" s="370"/>
      <c r="J554" s="370"/>
      <c r="K554" s="370"/>
      <c r="L554" s="370"/>
      <c r="M554" s="370"/>
      <c r="N554" s="370"/>
      <c r="O554" s="370"/>
      <c r="P554" s="370"/>
    </row>
    <row r="555" ht="16.5" customHeight="1" spans="1:16">
      <c r="A555" s="426"/>
      <c r="B555" s="426"/>
      <c r="C555" s="370"/>
      <c r="D555" s="370"/>
      <c r="E555" s="370"/>
      <c r="F555" s="370"/>
      <c r="G555" s="370"/>
      <c r="H555" s="370"/>
      <c r="I555" s="370"/>
      <c r="J555" s="370"/>
      <c r="K555" s="370"/>
      <c r="L555" s="370"/>
      <c r="M555" s="370"/>
      <c r="N555" s="370"/>
      <c r="O555" s="370"/>
      <c r="P555" s="370"/>
    </row>
    <row r="556" ht="16.5" customHeight="1" spans="1:16">
      <c r="A556" s="426"/>
      <c r="B556" s="426"/>
      <c r="C556" s="370"/>
      <c r="D556" s="370"/>
      <c r="E556" s="370"/>
      <c r="F556" s="370"/>
      <c r="G556" s="370"/>
      <c r="H556" s="370"/>
      <c r="I556" s="370"/>
      <c r="J556" s="370"/>
      <c r="K556" s="370"/>
      <c r="L556" s="370"/>
      <c r="M556" s="370"/>
      <c r="N556" s="370"/>
      <c r="O556" s="370"/>
      <c r="P556" s="370"/>
    </row>
    <row r="557" ht="16.5" customHeight="1" spans="1:16">
      <c r="A557" s="426"/>
      <c r="B557" s="426"/>
      <c r="C557" s="370"/>
      <c r="D557" s="370"/>
      <c r="E557" s="370"/>
      <c r="F557" s="370"/>
      <c r="G557" s="370"/>
      <c r="H557" s="370"/>
      <c r="I557" s="370"/>
      <c r="J557" s="370"/>
      <c r="K557" s="370"/>
      <c r="L557" s="370"/>
      <c r="M557" s="370"/>
      <c r="N557" s="370"/>
      <c r="O557" s="370"/>
      <c r="P557" s="370"/>
    </row>
    <row r="558" ht="16.5" customHeight="1" spans="1:16">
      <c r="A558" s="426"/>
      <c r="B558" s="426"/>
      <c r="C558" s="370"/>
      <c r="D558" s="370"/>
      <c r="E558" s="370"/>
      <c r="F558" s="370"/>
      <c r="G558" s="370"/>
      <c r="H558" s="370"/>
      <c r="I558" s="370"/>
      <c r="J558" s="370"/>
      <c r="K558" s="370"/>
      <c r="L558" s="370"/>
      <c r="M558" s="370"/>
      <c r="N558" s="370"/>
      <c r="O558" s="370"/>
      <c r="P558" s="370"/>
    </row>
    <row r="559" ht="16.5" customHeight="1" spans="1:16">
      <c r="A559" s="426"/>
      <c r="B559" s="426"/>
      <c r="C559" s="370"/>
      <c r="D559" s="370"/>
      <c r="E559" s="370"/>
      <c r="F559" s="370"/>
      <c r="G559" s="370"/>
      <c r="H559" s="370"/>
      <c r="I559" s="370"/>
      <c r="J559" s="370"/>
      <c r="K559" s="370"/>
      <c r="L559" s="370"/>
      <c r="M559" s="370"/>
      <c r="N559" s="370"/>
      <c r="O559" s="370"/>
      <c r="P559" s="370"/>
    </row>
    <row r="560" ht="16.5" customHeight="1" spans="1:16">
      <c r="A560" s="426"/>
      <c r="B560" s="426"/>
      <c r="C560" s="370"/>
      <c r="D560" s="370"/>
      <c r="E560" s="370"/>
      <c r="F560" s="370"/>
      <c r="G560" s="370"/>
      <c r="H560" s="370"/>
      <c r="I560" s="370"/>
      <c r="J560" s="370"/>
      <c r="K560" s="370"/>
      <c r="L560" s="370"/>
      <c r="M560" s="370"/>
      <c r="N560" s="370"/>
      <c r="O560" s="370"/>
      <c r="P560" s="370"/>
    </row>
    <row r="561" ht="16.5" customHeight="1" spans="1:16">
      <c r="A561" s="426"/>
      <c r="B561" s="426"/>
      <c r="C561" s="370"/>
      <c r="D561" s="370"/>
      <c r="E561" s="370"/>
      <c r="F561" s="370"/>
      <c r="G561" s="370"/>
      <c r="H561" s="370"/>
      <c r="I561" s="370"/>
      <c r="J561" s="370"/>
      <c r="K561" s="370"/>
      <c r="L561" s="370"/>
      <c r="M561" s="370"/>
      <c r="N561" s="370"/>
      <c r="O561" s="370"/>
      <c r="P561" s="370"/>
    </row>
    <row r="562" ht="16.5" customHeight="1" spans="1:16">
      <c r="A562" s="426"/>
      <c r="B562" s="426"/>
      <c r="C562" s="370"/>
      <c r="D562" s="370"/>
      <c r="E562" s="370"/>
      <c r="F562" s="370"/>
      <c r="G562" s="370"/>
      <c r="H562" s="370"/>
      <c r="I562" s="370"/>
      <c r="J562" s="370"/>
      <c r="K562" s="370"/>
      <c r="L562" s="370"/>
      <c r="M562" s="370"/>
      <c r="N562" s="370"/>
      <c r="O562" s="370"/>
      <c r="P562" s="370"/>
    </row>
    <row r="563" ht="16.5" customHeight="1" spans="1:16">
      <c r="A563" s="426"/>
      <c r="B563" s="426"/>
      <c r="C563" s="370"/>
      <c r="D563" s="370"/>
      <c r="E563" s="370"/>
      <c r="F563" s="370"/>
      <c r="G563" s="370"/>
      <c r="H563" s="370"/>
      <c r="I563" s="370"/>
      <c r="J563" s="370"/>
      <c r="K563" s="370"/>
      <c r="L563" s="370"/>
      <c r="M563" s="370"/>
      <c r="N563" s="370"/>
      <c r="O563" s="370"/>
      <c r="P563" s="370"/>
    </row>
    <row r="564" ht="16.5" customHeight="1" spans="1:16">
      <c r="A564" s="426"/>
      <c r="B564" s="426"/>
      <c r="C564" s="370"/>
      <c r="D564" s="370"/>
      <c r="E564" s="370"/>
      <c r="F564" s="370"/>
      <c r="G564" s="370"/>
      <c r="H564" s="370"/>
      <c r="I564" s="370"/>
      <c r="J564" s="370"/>
      <c r="K564" s="370"/>
      <c r="L564" s="370"/>
      <c r="M564" s="370"/>
      <c r="N564" s="370"/>
      <c r="O564" s="370"/>
      <c r="P564" s="370"/>
    </row>
    <row r="565" ht="16.5" customHeight="1" spans="1:16">
      <c r="A565" s="426"/>
      <c r="B565" s="426"/>
      <c r="C565" s="370"/>
      <c r="D565" s="370"/>
      <c r="E565" s="370"/>
      <c r="F565" s="370"/>
      <c r="G565" s="370"/>
      <c r="H565" s="370"/>
      <c r="I565" s="370"/>
      <c r="J565" s="370"/>
      <c r="K565" s="370"/>
      <c r="L565" s="370"/>
      <c r="M565" s="370"/>
      <c r="N565" s="370"/>
      <c r="O565" s="370"/>
      <c r="P565" s="370"/>
    </row>
    <row r="566" ht="16.5" customHeight="1" spans="1:16">
      <c r="A566" s="426"/>
      <c r="B566" s="426"/>
      <c r="C566" s="370"/>
      <c r="D566" s="370"/>
      <c r="E566" s="370"/>
      <c r="F566" s="370"/>
      <c r="G566" s="370"/>
      <c r="H566" s="370"/>
      <c r="I566" s="370"/>
      <c r="J566" s="370"/>
      <c r="K566" s="370"/>
      <c r="L566" s="370"/>
      <c r="M566" s="370"/>
      <c r="N566" s="370"/>
      <c r="O566" s="370"/>
      <c r="P566" s="370"/>
    </row>
    <row r="567" ht="16.5" customHeight="1" spans="1:16">
      <c r="A567" s="426"/>
      <c r="B567" s="426"/>
      <c r="C567" s="370"/>
      <c r="D567" s="370"/>
      <c r="E567" s="370"/>
      <c r="F567" s="370"/>
      <c r="G567" s="370"/>
      <c r="H567" s="370"/>
      <c r="I567" s="370"/>
      <c r="J567" s="370"/>
      <c r="K567" s="370"/>
      <c r="L567" s="370"/>
      <c r="M567" s="370"/>
      <c r="N567" s="370"/>
      <c r="O567" s="370"/>
      <c r="P567" s="370"/>
    </row>
    <row r="568" ht="16.5" customHeight="1" spans="1:16">
      <c r="A568" s="426"/>
      <c r="B568" s="426"/>
      <c r="C568" s="370"/>
      <c r="D568" s="370"/>
      <c r="E568" s="370"/>
      <c r="F568" s="370"/>
      <c r="G568" s="370"/>
      <c r="H568" s="370"/>
      <c r="I568" s="370"/>
      <c r="J568" s="370"/>
      <c r="K568" s="370"/>
      <c r="L568" s="370"/>
      <c r="M568" s="370"/>
      <c r="N568" s="370"/>
      <c r="O568" s="370"/>
      <c r="P568" s="370"/>
    </row>
    <row r="569" ht="16.5" customHeight="1" spans="1:16">
      <c r="A569" s="426"/>
      <c r="B569" s="426"/>
      <c r="C569" s="370"/>
      <c r="D569" s="370"/>
      <c r="E569" s="370"/>
      <c r="F569" s="370"/>
      <c r="G569" s="370"/>
      <c r="H569" s="370"/>
      <c r="I569" s="370"/>
      <c r="J569" s="370"/>
      <c r="K569" s="370"/>
      <c r="L569" s="370"/>
      <c r="M569" s="370"/>
      <c r="N569" s="370"/>
      <c r="O569" s="370"/>
      <c r="P569" s="370"/>
    </row>
    <row r="570" ht="16.5" customHeight="1" spans="1:16">
      <c r="A570" s="426"/>
      <c r="B570" s="426"/>
      <c r="C570" s="370"/>
      <c r="D570" s="370"/>
      <c r="E570" s="370"/>
      <c r="F570" s="370"/>
      <c r="G570" s="370"/>
      <c r="H570" s="370"/>
      <c r="I570" s="370"/>
      <c r="J570" s="370"/>
      <c r="K570" s="370"/>
      <c r="L570" s="370"/>
      <c r="M570" s="370"/>
      <c r="N570" s="370"/>
      <c r="O570" s="370"/>
      <c r="P570" s="370"/>
    </row>
    <row r="571" ht="16.5" customHeight="1" spans="1:16">
      <c r="A571" s="426"/>
      <c r="B571" s="426"/>
      <c r="C571" s="370"/>
      <c r="D571" s="370"/>
      <c r="E571" s="370"/>
      <c r="F571" s="370"/>
      <c r="G571" s="370"/>
      <c r="H571" s="370"/>
      <c r="I571" s="370"/>
      <c r="J571" s="370"/>
      <c r="K571" s="370"/>
      <c r="L571" s="370"/>
      <c r="M571" s="370"/>
      <c r="N571" s="370"/>
      <c r="O571" s="370"/>
      <c r="P571" s="370"/>
    </row>
    <row r="572" ht="16.5" customHeight="1" spans="1:16">
      <c r="A572" s="426"/>
      <c r="B572" s="426"/>
      <c r="C572" s="370"/>
      <c r="D572" s="370"/>
      <c r="E572" s="370"/>
      <c r="F572" s="370"/>
      <c r="G572" s="370"/>
      <c r="H572" s="370"/>
      <c r="I572" s="370"/>
      <c r="J572" s="370"/>
      <c r="K572" s="370"/>
      <c r="L572" s="370"/>
      <c r="M572" s="370"/>
      <c r="N572" s="370"/>
      <c r="O572" s="370"/>
      <c r="P572" s="370"/>
    </row>
    <row r="573" ht="16.5" customHeight="1" spans="1:16">
      <c r="A573" s="426"/>
      <c r="B573" s="426"/>
      <c r="C573" s="370"/>
      <c r="D573" s="370"/>
      <c r="E573" s="370"/>
      <c r="F573" s="370"/>
      <c r="G573" s="370"/>
      <c r="H573" s="370"/>
      <c r="I573" s="370"/>
      <c r="J573" s="370"/>
      <c r="K573" s="370"/>
      <c r="L573" s="370"/>
      <c r="M573" s="370"/>
      <c r="N573" s="370"/>
      <c r="O573" s="370"/>
      <c r="P573" s="370"/>
    </row>
    <row r="574" ht="16.5" customHeight="1" spans="1:16">
      <c r="A574" s="426"/>
      <c r="B574" s="426"/>
      <c r="C574" s="370"/>
      <c r="D574" s="370"/>
      <c r="E574" s="370"/>
      <c r="F574" s="370"/>
      <c r="G574" s="370"/>
      <c r="H574" s="370"/>
      <c r="I574" s="370"/>
      <c r="J574" s="370"/>
      <c r="K574" s="370"/>
      <c r="L574" s="370"/>
      <c r="M574" s="370"/>
      <c r="N574" s="370"/>
      <c r="O574" s="370"/>
      <c r="P574" s="370"/>
    </row>
    <row r="575" ht="16.5" customHeight="1" spans="1:16">
      <c r="A575" s="426"/>
      <c r="B575" s="426"/>
      <c r="C575" s="370"/>
      <c r="D575" s="370"/>
      <c r="E575" s="370"/>
      <c r="F575" s="370"/>
      <c r="G575" s="370"/>
      <c r="H575" s="370"/>
      <c r="I575" s="370"/>
      <c r="J575" s="370"/>
      <c r="K575" s="370"/>
      <c r="L575" s="370"/>
      <c r="M575" s="370"/>
      <c r="N575" s="370"/>
      <c r="O575" s="370"/>
      <c r="P575" s="370"/>
    </row>
    <row r="576" ht="16.5" customHeight="1" spans="1:16">
      <c r="A576" s="426"/>
      <c r="B576" s="426"/>
      <c r="C576" s="370"/>
      <c r="D576" s="370"/>
      <c r="E576" s="370"/>
      <c r="F576" s="370"/>
      <c r="G576" s="370"/>
      <c r="H576" s="370"/>
      <c r="I576" s="370"/>
      <c r="J576" s="370"/>
      <c r="K576" s="370"/>
      <c r="L576" s="370"/>
      <c r="M576" s="370"/>
      <c r="N576" s="370"/>
      <c r="O576" s="370"/>
      <c r="P576" s="370"/>
    </row>
    <row r="577" ht="16.5" customHeight="1" spans="1:16">
      <c r="A577" s="426"/>
      <c r="B577" s="426"/>
      <c r="C577" s="370"/>
      <c r="D577" s="370"/>
      <c r="E577" s="370"/>
      <c r="F577" s="370"/>
      <c r="G577" s="370"/>
      <c r="H577" s="370"/>
      <c r="I577" s="370"/>
      <c r="J577" s="370"/>
      <c r="K577" s="370"/>
      <c r="L577" s="370"/>
      <c r="M577" s="370"/>
      <c r="N577" s="370"/>
      <c r="O577" s="370"/>
      <c r="P577" s="370"/>
    </row>
    <row r="578" ht="16.5" customHeight="1" spans="1:16">
      <c r="A578" s="426"/>
      <c r="B578" s="426"/>
      <c r="C578" s="370"/>
      <c r="D578" s="370"/>
      <c r="E578" s="370"/>
      <c r="F578" s="370"/>
      <c r="G578" s="370"/>
      <c r="H578" s="370"/>
      <c r="I578" s="370"/>
      <c r="J578" s="370"/>
      <c r="K578" s="370"/>
      <c r="L578" s="370"/>
      <c r="M578" s="370"/>
      <c r="N578" s="370"/>
      <c r="O578" s="370"/>
      <c r="P578" s="370"/>
    </row>
    <row r="579" ht="16.5" customHeight="1" spans="1:16">
      <c r="A579" s="426"/>
      <c r="B579" s="426"/>
      <c r="C579" s="370"/>
      <c r="D579" s="370"/>
      <c r="E579" s="370"/>
      <c r="F579" s="370"/>
      <c r="G579" s="370"/>
      <c r="H579" s="370"/>
      <c r="I579" s="370"/>
      <c r="J579" s="370"/>
      <c r="K579" s="370"/>
      <c r="L579" s="370"/>
      <c r="M579" s="370"/>
      <c r="N579" s="370"/>
      <c r="O579" s="370"/>
      <c r="P579" s="370"/>
    </row>
    <row r="580" ht="16.5" customHeight="1" spans="1:16">
      <c r="A580" s="426"/>
      <c r="B580" s="426"/>
      <c r="C580" s="370"/>
      <c r="D580" s="370"/>
      <c r="E580" s="370"/>
      <c r="F580" s="370"/>
      <c r="G580" s="370"/>
      <c r="H580" s="370"/>
      <c r="I580" s="370"/>
      <c r="J580" s="370"/>
      <c r="K580" s="370"/>
      <c r="L580" s="370"/>
      <c r="M580" s="370"/>
      <c r="N580" s="370"/>
      <c r="O580" s="370"/>
      <c r="P580" s="370"/>
    </row>
    <row r="581" ht="16.5" customHeight="1" spans="1:16">
      <c r="A581" s="426"/>
      <c r="B581" s="426"/>
      <c r="C581" s="370"/>
      <c r="D581" s="370"/>
      <c r="E581" s="370"/>
      <c r="F581" s="370"/>
      <c r="G581" s="370"/>
      <c r="H581" s="370"/>
      <c r="I581" s="370"/>
      <c r="J581" s="370"/>
      <c r="K581" s="370"/>
      <c r="L581" s="370"/>
      <c r="M581" s="370"/>
      <c r="N581" s="370"/>
      <c r="O581" s="370"/>
      <c r="P581" s="370"/>
    </row>
    <row r="582" ht="16.5" customHeight="1" spans="1:16">
      <c r="A582" s="426"/>
      <c r="B582" s="426"/>
      <c r="C582" s="370"/>
      <c r="D582" s="370"/>
      <c r="E582" s="370"/>
      <c r="F582" s="370"/>
      <c r="G582" s="370"/>
      <c r="H582" s="370"/>
      <c r="I582" s="370"/>
      <c r="J582" s="370"/>
      <c r="K582" s="370"/>
      <c r="L582" s="370"/>
      <c r="M582" s="370"/>
      <c r="N582" s="370"/>
      <c r="O582" s="370"/>
      <c r="P582" s="370"/>
    </row>
    <row r="583" ht="16.5" customHeight="1" spans="1:16">
      <c r="A583" s="426"/>
      <c r="B583" s="426"/>
      <c r="C583" s="370"/>
      <c r="D583" s="370"/>
      <c r="E583" s="370"/>
      <c r="F583" s="370"/>
      <c r="G583" s="370"/>
      <c r="H583" s="370"/>
      <c r="I583" s="370"/>
      <c r="J583" s="370"/>
      <c r="K583" s="370"/>
      <c r="L583" s="370"/>
      <c r="M583" s="370"/>
      <c r="N583" s="370"/>
      <c r="O583" s="370"/>
      <c r="P583" s="370"/>
    </row>
    <row r="584" ht="16.5" customHeight="1" spans="1:16">
      <c r="A584" s="426"/>
      <c r="B584" s="426"/>
      <c r="C584" s="370"/>
      <c r="D584" s="370"/>
      <c r="E584" s="370"/>
      <c r="F584" s="370"/>
      <c r="G584" s="370"/>
      <c r="H584" s="370"/>
      <c r="I584" s="370"/>
      <c r="J584" s="370"/>
      <c r="K584" s="370"/>
      <c r="L584" s="370"/>
      <c r="M584" s="370"/>
      <c r="N584" s="370"/>
      <c r="O584" s="370"/>
      <c r="P584" s="370"/>
    </row>
    <row r="585" ht="16.5" customHeight="1" spans="1:16">
      <c r="A585" s="426"/>
      <c r="B585" s="426"/>
      <c r="C585" s="370"/>
      <c r="D585" s="370"/>
      <c r="E585" s="370"/>
      <c r="F585" s="370"/>
      <c r="G585" s="370"/>
      <c r="H585" s="370"/>
      <c r="I585" s="370"/>
      <c r="J585" s="370"/>
      <c r="K585" s="370"/>
      <c r="L585" s="370"/>
      <c r="M585" s="370"/>
      <c r="N585" s="370"/>
      <c r="O585" s="370"/>
      <c r="P585" s="370"/>
    </row>
    <row r="586" ht="16.5" customHeight="1" spans="1:16">
      <c r="A586" s="426"/>
      <c r="B586" s="426"/>
      <c r="C586" s="370"/>
      <c r="D586" s="370"/>
      <c r="E586" s="370"/>
      <c r="F586" s="370"/>
      <c r="G586" s="370"/>
      <c r="H586" s="370"/>
      <c r="I586" s="370"/>
      <c r="J586" s="370"/>
      <c r="K586" s="370"/>
      <c r="L586" s="370"/>
      <c r="M586" s="370"/>
      <c r="N586" s="370"/>
      <c r="O586" s="370"/>
      <c r="P586" s="370"/>
    </row>
    <row r="587" ht="16.5" customHeight="1" spans="1:16">
      <c r="A587" s="426"/>
      <c r="B587" s="426"/>
      <c r="C587" s="370"/>
      <c r="D587" s="370"/>
      <c r="E587" s="370"/>
      <c r="F587" s="370"/>
      <c r="G587" s="370"/>
      <c r="H587" s="370"/>
      <c r="I587" s="370"/>
      <c r="J587" s="370"/>
      <c r="K587" s="370"/>
      <c r="L587" s="370"/>
      <c r="M587" s="370"/>
      <c r="N587" s="370"/>
      <c r="O587" s="370"/>
      <c r="P587" s="370"/>
    </row>
    <row r="588" ht="16.5" customHeight="1" spans="1:16">
      <c r="A588" s="426"/>
      <c r="B588" s="426"/>
      <c r="C588" s="370"/>
      <c r="D588" s="370"/>
      <c r="E588" s="370"/>
      <c r="F588" s="370"/>
      <c r="G588" s="370"/>
      <c r="H588" s="370"/>
      <c r="I588" s="370"/>
      <c r="J588" s="370"/>
      <c r="K588" s="370"/>
      <c r="L588" s="370"/>
      <c r="M588" s="370"/>
      <c r="N588" s="370"/>
      <c r="O588" s="370"/>
      <c r="P588" s="370"/>
    </row>
    <row r="589" ht="16.5" customHeight="1" spans="1:16">
      <c r="A589" s="426"/>
      <c r="B589" s="426"/>
      <c r="C589" s="370"/>
      <c r="D589" s="370"/>
      <c r="E589" s="370"/>
      <c r="F589" s="370"/>
      <c r="G589" s="370"/>
      <c r="H589" s="370"/>
      <c r="I589" s="370"/>
      <c r="J589" s="370"/>
      <c r="K589" s="370"/>
      <c r="L589" s="370"/>
      <c r="M589" s="370"/>
      <c r="N589" s="370"/>
      <c r="O589" s="370"/>
      <c r="P589" s="370"/>
    </row>
    <row r="590" ht="16.5" customHeight="1" spans="1:16">
      <c r="A590" s="426"/>
      <c r="B590" s="426"/>
      <c r="C590" s="370"/>
      <c r="D590" s="370"/>
      <c r="E590" s="370"/>
      <c r="F590" s="370"/>
      <c r="G590" s="370"/>
      <c r="H590" s="370"/>
      <c r="I590" s="370"/>
      <c r="J590" s="370"/>
      <c r="K590" s="370"/>
      <c r="L590" s="370"/>
      <c r="M590" s="370"/>
      <c r="N590" s="370"/>
      <c r="O590" s="370"/>
      <c r="P590" s="370"/>
    </row>
    <row r="591" ht="16.5" customHeight="1" spans="1:16">
      <c r="A591" s="426"/>
      <c r="B591" s="426"/>
      <c r="C591" s="370"/>
      <c r="D591" s="370"/>
      <c r="E591" s="370"/>
      <c r="F591" s="370"/>
      <c r="G591" s="370"/>
      <c r="H591" s="370"/>
      <c r="I591" s="370"/>
      <c r="J591" s="370"/>
      <c r="K591" s="370"/>
      <c r="L591" s="370"/>
      <c r="M591" s="370"/>
      <c r="N591" s="370"/>
      <c r="O591" s="370"/>
      <c r="P591" s="370"/>
    </row>
    <row r="592" ht="16.5" customHeight="1" spans="1:16">
      <c r="A592" s="426"/>
      <c r="B592" s="426"/>
      <c r="C592" s="370"/>
      <c r="D592" s="370"/>
      <c r="E592" s="370"/>
      <c r="F592" s="370"/>
      <c r="G592" s="370"/>
      <c r="H592" s="370"/>
      <c r="I592" s="370"/>
      <c r="J592" s="370"/>
      <c r="K592" s="370"/>
      <c r="L592" s="370"/>
      <c r="M592" s="370"/>
      <c r="N592" s="370"/>
      <c r="O592" s="370"/>
      <c r="P592" s="370"/>
    </row>
    <row r="593" ht="16.5" customHeight="1" spans="1:16">
      <c r="A593" s="426"/>
      <c r="B593" s="426"/>
      <c r="C593" s="370"/>
      <c r="D593" s="370"/>
      <c r="E593" s="370"/>
      <c r="F593" s="370"/>
      <c r="G593" s="370"/>
      <c r="H593" s="370"/>
      <c r="I593" s="370"/>
      <c r="J593" s="370"/>
      <c r="K593" s="370"/>
      <c r="L593" s="370"/>
      <c r="M593" s="370"/>
      <c r="N593" s="370"/>
      <c r="O593" s="370"/>
      <c r="P593" s="370"/>
    </row>
    <row r="594" ht="16.5" customHeight="1" spans="1:16">
      <c r="A594" s="426"/>
      <c r="B594" s="426"/>
      <c r="C594" s="370"/>
      <c r="D594" s="370"/>
      <c r="E594" s="370"/>
      <c r="F594" s="370"/>
      <c r="G594" s="370"/>
      <c r="H594" s="370"/>
      <c r="I594" s="370"/>
      <c r="J594" s="370"/>
      <c r="K594" s="370"/>
      <c r="L594" s="370"/>
      <c r="M594" s="370"/>
      <c r="N594" s="370"/>
      <c r="O594" s="370"/>
      <c r="P594" s="370"/>
    </row>
    <row r="595" ht="16.5" customHeight="1" spans="1:16">
      <c r="A595" s="426"/>
      <c r="B595" s="426"/>
      <c r="C595" s="370"/>
      <c r="D595" s="370"/>
      <c r="E595" s="370"/>
      <c r="F595" s="370"/>
      <c r="G595" s="370"/>
      <c r="H595" s="370"/>
      <c r="I595" s="370"/>
      <c r="J595" s="370"/>
      <c r="K595" s="370"/>
      <c r="L595" s="370"/>
      <c r="M595" s="370"/>
      <c r="N595" s="370"/>
      <c r="O595" s="370"/>
      <c r="P595" s="370"/>
    </row>
    <row r="596" ht="16.5" customHeight="1" spans="1:16">
      <c r="A596" s="426"/>
      <c r="B596" s="426"/>
      <c r="C596" s="370"/>
      <c r="D596" s="370"/>
      <c r="E596" s="370"/>
      <c r="F596" s="370"/>
      <c r="G596" s="370"/>
      <c r="H596" s="370"/>
      <c r="I596" s="370"/>
      <c r="J596" s="370"/>
      <c r="K596" s="370"/>
      <c r="L596" s="370"/>
      <c r="M596" s="370"/>
      <c r="N596" s="370"/>
      <c r="O596" s="370"/>
      <c r="P596" s="370"/>
    </row>
    <row r="597" ht="16.5" customHeight="1" spans="1:16">
      <c r="A597" s="426"/>
      <c r="B597" s="426"/>
      <c r="C597" s="370"/>
      <c r="D597" s="370"/>
      <c r="E597" s="370"/>
      <c r="F597" s="370"/>
      <c r="G597" s="370"/>
      <c r="H597" s="370"/>
      <c r="I597" s="370"/>
      <c r="J597" s="370"/>
      <c r="K597" s="370"/>
      <c r="L597" s="370"/>
      <c r="M597" s="370"/>
      <c r="N597" s="370"/>
      <c r="O597" s="370"/>
      <c r="P597" s="370"/>
    </row>
    <row r="598" ht="16.5" customHeight="1" spans="1:16">
      <c r="A598" s="426"/>
      <c r="B598" s="426"/>
      <c r="C598" s="370"/>
      <c r="D598" s="370"/>
      <c r="E598" s="370"/>
      <c r="F598" s="370"/>
      <c r="G598" s="370"/>
      <c r="H598" s="370"/>
      <c r="I598" s="370"/>
      <c r="J598" s="370"/>
      <c r="K598" s="370"/>
      <c r="L598" s="370"/>
      <c r="M598" s="370"/>
      <c r="N598" s="370"/>
      <c r="O598" s="370"/>
      <c r="P598" s="370"/>
    </row>
    <row r="599" ht="16.5" customHeight="1" spans="1:16">
      <c r="A599" s="426"/>
      <c r="B599" s="426"/>
      <c r="C599" s="370"/>
      <c r="D599" s="370"/>
      <c r="E599" s="370"/>
      <c r="F599" s="370"/>
      <c r="G599" s="370"/>
      <c r="H599" s="370"/>
      <c r="I599" s="370"/>
      <c r="J599" s="370"/>
      <c r="K599" s="370"/>
      <c r="L599" s="370"/>
      <c r="M599" s="370"/>
      <c r="N599" s="370"/>
      <c r="O599" s="370"/>
      <c r="P599" s="370"/>
    </row>
    <row r="600" ht="16.5" customHeight="1" spans="1:16">
      <c r="A600" s="426"/>
      <c r="B600" s="426"/>
      <c r="C600" s="370"/>
      <c r="D600" s="370"/>
      <c r="E600" s="370"/>
      <c r="F600" s="370"/>
      <c r="G600" s="370"/>
      <c r="H600" s="370"/>
      <c r="I600" s="370"/>
      <c r="J600" s="370"/>
      <c r="K600" s="370"/>
      <c r="L600" s="370"/>
      <c r="M600" s="370"/>
      <c r="N600" s="370"/>
      <c r="O600" s="370"/>
      <c r="P600" s="370"/>
    </row>
    <row r="601" ht="16.5" customHeight="1" spans="1:16">
      <c r="A601" s="426"/>
      <c r="B601" s="426"/>
      <c r="C601" s="370"/>
      <c r="D601" s="370"/>
      <c r="E601" s="370"/>
      <c r="F601" s="370"/>
      <c r="G601" s="370"/>
      <c r="H601" s="370"/>
      <c r="I601" s="370"/>
      <c r="J601" s="370"/>
      <c r="K601" s="370"/>
      <c r="L601" s="370"/>
      <c r="M601" s="370"/>
      <c r="N601" s="370"/>
      <c r="O601" s="370"/>
      <c r="P601" s="370"/>
    </row>
    <row r="602" ht="16.5" customHeight="1" spans="1:16">
      <c r="A602" s="426"/>
      <c r="B602" s="426"/>
      <c r="C602" s="370"/>
      <c r="D602" s="370"/>
      <c r="E602" s="370"/>
      <c r="F602" s="370"/>
      <c r="G602" s="370"/>
      <c r="H602" s="370"/>
      <c r="I602" s="370"/>
      <c r="J602" s="370"/>
      <c r="K602" s="370"/>
      <c r="L602" s="370"/>
      <c r="M602" s="370"/>
      <c r="N602" s="370"/>
      <c r="O602" s="370"/>
      <c r="P602" s="370"/>
    </row>
    <row r="603" ht="16.5" customHeight="1" spans="1:16">
      <c r="A603" s="426"/>
      <c r="B603" s="426"/>
      <c r="C603" s="370"/>
      <c r="D603" s="370"/>
      <c r="E603" s="370"/>
      <c r="F603" s="370"/>
      <c r="G603" s="370"/>
      <c r="H603" s="370"/>
      <c r="I603" s="370"/>
      <c r="J603" s="370"/>
      <c r="K603" s="370"/>
      <c r="L603" s="370"/>
      <c r="M603" s="370"/>
      <c r="N603" s="370"/>
      <c r="O603" s="370"/>
      <c r="P603" s="370"/>
    </row>
    <row r="604" ht="16.5" customHeight="1" spans="1:16">
      <c r="A604" s="426"/>
      <c r="B604" s="426"/>
      <c r="C604" s="370"/>
      <c r="D604" s="370"/>
      <c r="E604" s="370"/>
      <c r="F604" s="370"/>
      <c r="G604" s="370"/>
      <c r="H604" s="370"/>
      <c r="I604" s="370"/>
      <c r="J604" s="370"/>
      <c r="K604" s="370"/>
      <c r="L604" s="370"/>
      <c r="M604" s="370"/>
      <c r="N604" s="370"/>
      <c r="O604" s="370"/>
      <c r="P604" s="370"/>
    </row>
    <row r="605" ht="16.5" customHeight="1" spans="1:16">
      <c r="A605" s="426"/>
      <c r="B605" s="426"/>
      <c r="C605" s="370"/>
      <c r="D605" s="370"/>
      <c r="E605" s="370"/>
      <c r="F605" s="370"/>
      <c r="G605" s="370"/>
      <c r="H605" s="370"/>
      <c r="I605" s="370"/>
      <c r="J605" s="370"/>
      <c r="K605" s="370"/>
      <c r="L605" s="370"/>
      <c r="M605" s="370"/>
      <c r="N605" s="370"/>
      <c r="O605" s="370"/>
      <c r="P605" s="370"/>
    </row>
    <row r="606" ht="16.5" customHeight="1" spans="1:16">
      <c r="A606" s="426"/>
      <c r="B606" s="426"/>
      <c r="C606" s="370"/>
      <c r="D606" s="370"/>
      <c r="E606" s="370"/>
      <c r="F606" s="370"/>
      <c r="G606" s="370"/>
      <c r="H606" s="370"/>
      <c r="I606" s="370"/>
      <c r="J606" s="370"/>
      <c r="K606" s="370"/>
      <c r="L606" s="370"/>
      <c r="M606" s="370"/>
      <c r="N606" s="370"/>
      <c r="O606" s="370"/>
      <c r="P606" s="370"/>
    </row>
    <row r="607" ht="16.5" customHeight="1" spans="1:16">
      <c r="A607" s="426"/>
      <c r="B607" s="426"/>
      <c r="C607" s="370"/>
      <c r="D607" s="370"/>
      <c r="E607" s="370"/>
      <c r="F607" s="370"/>
      <c r="G607" s="370"/>
      <c r="H607" s="370"/>
      <c r="I607" s="370"/>
      <c r="J607" s="370"/>
      <c r="K607" s="370"/>
      <c r="L607" s="370"/>
      <c r="M607" s="370"/>
      <c r="N607" s="370"/>
      <c r="O607" s="370"/>
      <c r="P607" s="370"/>
    </row>
    <row r="608" ht="16.5" customHeight="1" spans="1:16">
      <c r="A608" s="426"/>
      <c r="B608" s="426"/>
      <c r="C608" s="370"/>
      <c r="D608" s="370"/>
      <c r="E608" s="370"/>
      <c r="F608" s="370"/>
      <c r="G608" s="370"/>
      <c r="H608" s="370"/>
      <c r="I608" s="370"/>
      <c r="J608" s="370"/>
      <c r="K608" s="370"/>
      <c r="L608" s="370"/>
      <c r="M608" s="370"/>
      <c r="N608" s="370"/>
      <c r="O608" s="370"/>
      <c r="P608" s="370"/>
    </row>
    <row r="609" ht="16.5" customHeight="1" spans="1:16">
      <c r="A609" s="426"/>
      <c r="B609" s="426"/>
      <c r="C609" s="370"/>
      <c r="D609" s="370"/>
      <c r="E609" s="370"/>
      <c r="F609" s="370"/>
      <c r="G609" s="370"/>
      <c r="H609" s="370"/>
      <c r="I609" s="370"/>
      <c r="J609" s="370"/>
      <c r="K609" s="370"/>
      <c r="L609" s="370"/>
      <c r="M609" s="370"/>
      <c r="N609" s="370"/>
      <c r="O609" s="370"/>
      <c r="P609" s="370"/>
    </row>
    <row r="610" ht="16.5" customHeight="1" spans="1:16">
      <c r="A610" s="426"/>
      <c r="B610" s="426"/>
      <c r="C610" s="370"/>
      <c r="D610" s="370"/>
      <c r="E610" s="370"/>
      <c r="F610" s="370"/>
      <c r="G610" s="370"/>
      <c r="H610" s="370"/>
      <c r="I610" s="370"/>
      <c r="J610" s="370"/>
      <c r="K610" s="370"/>
      <c r="L610" s="370"/>
      <c r="M610" s="370"/>
      <c r="N610" s="370"/>
      <c r="O610" s="370"/>
      <c r="P610" s="370"/>
    </row>
    <row r="611" ht="16.5" customHeight="1" spans="1:16">
      <c r="A611" s="426"/>
      <c r="B611" s="426"/>
      <c r="C611" s="370"/>
      <c r="D611" s="370"/>
      <c r="E611" s="370"/>
      <c r="F611" s="370"/>
      <c r="G611" s="370"/>
      <c r="H611" s="370"/>
      <c r="I611" s="370"/>
      <c r="J611" s="370"/>
      <c r="K611" s="370"/>
      <c r="L611" s="370"/>
      <c r="M611" s="370"/>
      <c r="N611" s="370"/>
      <c r="O611" s="370"/>
      <c r="P611" s="370"/>
    </row>
    <row r="612" ht="16.5" customHeight="1" spans="1:16">
      <c r="A612" s="426"/>
      <c r="B612" s="426"/>
      <c r="C612" s="370"/>
      <c r="D612" s="370"/>
      <c r="E612" s="370"/>
      <c r="F612" s="370"/>
      <c r="G612" s="370"/>
      <c r="H612" s="370"/>
      <c r="I612" s="370"/>
      <c r="J612" s="370"/>
      <c r="K612" s="370"/>
      <c r="L612" s="370"/>
      <c r="M612" s="370"/>
      <c r="N612" s="370"/>
      <c r="O612" s="370"/>
      <c r="P612" s="370"/>
    </row>
    <row r="613" ht="16.5" customHeight="1" spans="1:16">
      <c r="A613" s="426"/>
      <c r="B613" s="426"/>
      <c r="C613" s="370"/>
      <c r="D613" s="370"/>
      <c r="E613" s="370"/>
      <c r="F613" s="370"/>
      <c r="G613" s="370"/>
      <c r="H613" s="370"/>
      <c r="I613" s="370"/>
      <c r="J613" s="370"/>
      <c r="K613" s="370"/>
      <c r="L613" s="370"/>
      <c r="M613" s="370"/>
      <c r="N613" s="370"/>
      <c r="O613" s="370"/>
      <c r="P613" s="370"/>
    </row>
    <row r="614" ht="16.5" customHeight="1" spans="1:16">
      <c r="A614" s="426"/>
      <c r="B614" s="426"/>
      <c r="C614" s="370"/>
      <c r="D614" s="370"/>
      <c r="E614" s="370"/>
      <c r="F614" s="370"/>
      <c r="G614" s="370"/>
      <c r="H614" s="370"/>
      <c r="I614" s="370"/>
      <c r="J614" s="370"/>
      <c r="K614" s="370"/>
      <c r="L614" s="370"/>
      <c r="M614" s="370"/>
      <c r="N614" s="370"/>
      <c r="O614" s="370"/>
      <c r="P614" s="370"/>
    </row>
    <row r="615" ht="16.5" customHeight="1" spans="1:16">
      <c r="A615" s="426"/>
      <c r="B615" s="426"/>
      <c r="C615" s="370"/>
      <c r="D615" s="370"/>
      <c r="E615" s="370"/>
      <c r="F615" s="370"/>
      <c r="G615" s="370"/>
      <c r="H615" s="370"/>
      <c r="I615" s="370"/>
      <c r="J615" s="370"/>
      <c r="K615" s="370"/>
      <c r="L615" s="370"/>
      <c r="M615" s="370"/>
      <c r="N615" s="370"/>
      <c r="O615" s="370"/>
      <c r="P615" s="370"/>
    </row>
    <row r="616" ht="16.5" customHeight="1" spans="1:16">
      <c r="A616" s="426"/>
      <c r="B616" s="426"/>
      <c r="C616" s="370"/>
      <c r="D616" s="370"/>
      <c r="E616" s="370"/>
      <c r="F616" s="370"/>
      <c r="G616" s="370"/>
      <c r="H616" s="370"/>
      <c r="I616" s="370"/>
      <c r="J616" s="370"/>
      <c r="K616" s="370"/>
      <c r="L616" s="370"/>
      <c r="M616" s="370"/>
      <c r="N616" s="370"/>
      <c r="O616" s="370"/>
      <c r="P616" s="370"/>
    </row>
    <row r="617" ht="16.5" customHeight="1" spans="1:16">
      <c r="A617" s="426"/>
      <c r="B617" s="426"/>
      <c r="C617" s="370"/>
      <c r="D617" s="370"/>
      <c r="E617" s="370"/>
      <c r="F617" s="370"/>
      <c r="G617" s="370"/>
      <c r="H617" s="370"/>
      <c r="I617" s="370"/>
      <c r="J617" s="370"/>
      <c r="K617" s="370"/>
      <c r="L617" s="370"/>
      <c r="M617" s="370"/>
      <c r="N617" s="370"/>
      <c r="O617" s="370"/>
      <c r="P617" s="370"/>
    </row>
    <row r="618" ht="16.5" customHeight="1" spans="1:16">
      <c r="A618" s="426"/>
      <c r="B618" s="426"/>
      <c r="C618" s="370"/>
      <c r="D618" s="370"/>
      <c r="E618" s="370"/>
      <c r="F618" s="370"/>
      <c r="G618" s="370"/>
      <c r="H618" s="370"/>
      <c r="I618" s="370"/>
      <c r="J618" s="370"/>
      <c r="K618" s="370"/>
      <c r="L618" s="370"/>
      <c r="M618" s="370"/>
      <c r="N618" s="370"/>
      <c r="O618" s="370"/>
      <c r="P618" s="370"/>
    </row>
    <row r="619" ht="16.5" customHeight="1" spans="1:16">
      <c r="A619" s="426"/>
      <c r="B619" s="426"/>
      <c r="C619" s="370"/>
      <c r="D619" s="370"/>
      <c r="E619" s="370"/>
      <c r="F619" s="370"/>
      <c r="G619" s="370"/>
      <c r="H619" s="370"/>
      <c r="I619" s="370"/>
      <c r="J619" s="370"/>
      <c r="K619" s="370"/>
      <c r="L619" s="370"/>
      <c r="M619" s="370"/>
      <c r="N619" s="370"/>
      <c r="O619" s="370"/>
      <c r="P619" s="370"/>
    </row>
    <row r="620" ht="16.5" customHeight="1" spans="1:16">
      <c r="A620" s="426"/>
      <c r="B620" s="426"/>
      <c r="C620" s="370"/>
      <c r="D620" s="370"/>
      <c r="E620" s="370"/>
      <c r="F620" s="370"/>
      <c r="G620" s="370"/>
      <c r="H620" s="370"/>
      <c r="I620" s="370"/>
      <c r="J620" s="370"/>
      <c r="K620" s="370"/>
      <c r="L620" s="370"/>
      <c r="M620" s="370"/>
      <c r="N620" s="370"/>
      <c r="O620" s="370"/>
      <c r="P620" s="370"/>
    </row>
    <row r="621" ht="16.5" customHeight="1" spans="1:16">
      <c r="A621" s="426"/>
      <c r="B621" s="426"/>
      <c r="C621" s="370"/>
      <c r="D621" s="370"/>
      <c r="E621" s="370"/>
      <c r="F621" s="370"/>
      <c r="G621" s="370"/>
      <c r="H621" s="370"/>
      <c r="I621" s="370"/>
      <c r="J621" s="370"/>
      <c r="K621" s="370"/>
      <c r="L621" s="370"/>
      <c r="M621" s="370"/>
      <c r="N621" s="370"/>
      <c r="O621" s="370"/>
      <c r="P621" s="370"/>
    </row>
    <row r="622" ht="16.5" customHeight="1" spans="1:16">
      <c r="A622" s="426"/>
      <c r="B622" s="426"/>
      <c r="C622" s="370"/>
      <c r="D622" s="370"/>
      <c r="E622" s="370"/>
      <c r="F622" s="370"/>
      <c r="G622" s="370"/>
      <c r="H622" s="370"/>
      <c r="I622" s="370"/>
      <c r="J622" s="370"/>
      <c r="K622" s="370"/>
      <c r="L622" s="370"/>
      <c r="M622" s="370"/>
      <c r="N622" s="370"/>
      <c r="O622" s="370"/>
      <c r="P622" s="370"/>
    </row>
    <row r="623" ht="16.5" customHeight="1" spans="1:16">
      <c r="A623" s="426"/>
      <c r="B623" s="426"/>
      <c r="C623" s="370"/>
      <c r="D623" s="370"/>
      <c r="E623" s="370"/>
      <c r="F623" s="370"/>
      <c r="G623" s="370"/>
      <c r="H623" s="370"/>
      <c r="I623" s="370"/>
      <c r="J623" s="370"/>
      <c r="K623" s="370"/>
      <c r="L623" s="370"/>
      <c r="M623" s="370"/>
      <c r="N623" s="370"/>
      <c r="O623" s="370"/>
      <c r="P623" s="370"/>
    </row>
    <row r="624" ht="16.5" customHeight="1" spans="1:16">
      <c r="A624" s="426"/>
      <c r="B624" s="426"/>
      <c r="C624" s="370"/>
      <c r="D624" s="370"/>
      <c r="E624" s="370"/>
      <c r="F624" s="370"/>
      <c r="G624" s="370"/>
      <c r="H624" s="370"/>
      <c r="I624" s="370"/>
      <c r="J624" s="370"/>
      <c r="K624" s="370"/>
      <c r="L624" s="370"/>
      <c r="M624" s="370"/>
      <c r="N624" s="370"/>
      <c r="O624" s="370"/>
      <c r="P624" s="370"/>
    </row>
    <row r="625" ht="16.5" customHeight="1" spans="1:16">
      <c r="A625" s="426"/>
      <c r="B625" s="426"/>
      <c r="C625" s="370"/>
      <c r="D625" s="370"/>
      <c r="E625" s="370"/>
      <c r="F625" s="370"/>
      <c r="G625" s="370"/>
      <c r="H625" s="370"/>
      <c r="I625" s="370"/>
      <c r="J625" s="370"/>
      <c r="K625" s="370"/>
      <c r="L625" s="370"/>
      <c r="M625" s="370"/>
      <c r="N625" s="370"/>
      <c r="O625" s="370"/>
      <c r="P625" s="370"/>
    </row>
    <row r="626" ht="16.5" customHeight="1" spans="1:16">
      <c r="A626" s="426"/>
      <c r="B626" s="426"/>
      <c r="C626" s="370"/>
      <c r="D626" s="370"/>
      <c r="E626" s="370"/>
      <c r="F626" s="370"/>
      <c r="G626" s="370"/>
      <c r="H626" s="370"/>
      <c r="I626" s="370"/>
      <c r="J626" s="370"/>
      <c r="K626" s="370"/>
      <c r="L626" s="370"/>
      <c r="M626" s="370"/>
      <c r="N626" s="370"/>
      <c r="O626" s="370"/>
      <c r="P626" s="370"/>
    </row>
    <row r="627" ht="16.5" customHeight="1" spans="1:16">
      <c r="A627" s="426"/>
      <c r="B627" s="426"/>
      <c r="C627" s="370"/>
      <c r="D627" s="370"/>
      <c r="E627" s="370"/>
      <c r="F627" s="370"/>
      <c r="G627" s="370"/>
      <c r="H627" s="370"/>
      <c r="I627" s="370"/>
      <c r="J627" s="370"/>
      <c r="K627" s="370"/>
      <c r="L627" s="370"/>
      <c r="M627" s="370"/>
      <c r="N627" s="370"/>
      <c r="O627" s="370"/>
      <c r="P627" s="370"/>
    </row>
    <row r="628" ht="16.5" customHeight="1" spans="1:16">
      <c r="A628" s="426"/>
      <c r="B628" s="426"/>
      <c r="C628" s="370"/>
      <c r="D628" s="370"/>
      <c r="E628" s="370"/>
      <c r="F628" s="370"/>
      <c r="G628" s="370"/>
      <c r="H628" s="370"/>
      <c r="I628" s="370"/>
      <c r="J628" s="370"/>
      <c r="K628" s="370"/>
      <c r="L628" s="370"/>
      <c r="M628" s="370"/>
      <c r="N628" s="370"/>
      <c r="O628" s="370"/>
      <c r="P628" s="370"/>
    </row>
    <row r="629" ht="16.5" customHeight="1" spans="1:16">
      <c r="A629" s="426"/>
      <c r="B629" s="426"/>
      <c r="C629" s="370"/>
      <c r="D629" s="370"/>
      <c r="E629" s="370"/>
      <c r="F629" s="370"/>
      <c r="G629" s="370"/>
      <c r="H629" s="370"/>
      <c r="I629" s="370"/>
      <c r="J629" s="370"/>
      <c r="K629" s="370"/>
      <c r="L629" s="370"/>
      <c r="M629" s="370"/>
      <c r="N629" s="370"/>
      <c r="O629" s="370"/>
      <c r="P629" s="370"/>
    </row>
    <row r="630" ht="16.5" customHeight="1" spans="1:16">
      <c r="A630" s="426"/>
      <c r="B630" s="426"/>
      <c r="C630" s="370"/>
      <c r="D630" s="370"/>
      <c r="E630" s="370"/>
      <c r="F630" s="370"/>
      <c r="G630" s="370"/>
      <c r="H630" s="370"/>
      <c r="I630" s="370"/>
      <c r="J630" s="370"/>
      <c r="K630" s="370"/>
      <c r="L630" s="370"/>
      <c r="M630" s="370"/>
      <c r="N630" s="370"/>
      <c r="O630" s="370"/>
      <c r="P630" s="370"/>
    </row>
    <row r="631" ht="16.5" customHeight="1" spans="1:16">
      <c r="A631" s="426"/>
      <c r="B631" s="426"/>
      <c r="C631" s="370"/>
      <c r="D631" s="370"/>
      <c r="E631" s="370"/>
      <c r="F631" s="370"/>
      <c r="G631" s="370"/>
      <c r="H631" s="370"/>
      <c r="I631" s="370"/>
      <c r="J631" s="370"/>
      <c r="K631" s="370"/>
      <c r="L631" s="370"/>
      <c r="M631" s="370"/>
      <c r="N631" s="370"/>
      <c r="O631" s="370"/>
      <c r="P631" s="370"/>
    </row>
    <row r="632" ht="16.5" customHeight="1" spans="1:16">
      <c r="A632" s="426"/>
      <c r="B632" s="426"/>
      <c r="C632" s="370"/>
      <c r="D632" s="370"/>
      <c r="E632" s="370"/>
      <c r="F632" s="370"/>
      <c r="G632" s="370"/>
      <c r="H632" s="370"/>
      <c r="I632" s="370"/>
      <c r="J632" s="370"/>
      <c r="K632" s="370"/>
      <c r="L632" s="370"/>
      <c r="M632" s="370"/>
      <c r="N632" s="370"/>
      <c r="O632" s="370"/>
      <c r="P632" s="370"/>
    </row>
    <row r="633" ht="16.5" customHeight="1" spans="1:16">
      <c r="A633" s="426"/>
      <c r="B633" s="426"/>
      <c r="C633" s="370"/>
      <c r="D633" s="370"/>
      <c r="E633" s="370"/>
      <c r="F633" s="370"/>
      <c r="G633" s="370"/>
      <c r="H633" s="370"/>
      <c r="I633" s="370"/>
      <c r="J633" s="370"/>
      <c r="K633" s="370"/>
      <c r="L633" s="370"/>
      <c r="M633" s="370"/>
      <c r="N633" s="370"/>
      <c r="O633" s="370"/>
      <c r="P633" s="370"/>
    </row>
    <row r="634" ht="16.5" customHeight="1" spans="1:16">
      <c r="A634" s="426"/>
      <c r="B634" s="426"/>
      <c r="C634" s="370"/>
      <c r="D634" s="370"/>
      <c r="E634" s="370"/>
      <c r="F634" s="370"/>
      <c r="G634" s="370"/>
      <c r="H634" s="370"/>
      <c r="I634" s="370"/>
      <c r="J634" s="370"/>
      <c r="K634" s="370"/>
      <c r="L634" s="370"/>
      <c r="M634" s="370"/>
      <c r="N634" s="370"/>
      <c r="O634" s="370"/>
      <c r="P634" s="370"/>
    </row>
    <row r="635" ht="16.5" customHeight="1" spans="1:16">
      <c r="A635" s="426"/>
      <c r="B635" s="426"/>
      <c r="C635" s="370"/>
      <c r="D635" s="370"/>
      <c r="E635" s="370"/>
      <c r="F635" s="370"/>
      <c r="G635" s="370"/>
      <c r="H635" s="370"/>
      <c r="I635" s="370"/>
      <c r="J635" s="370"/>
      <c r="K635" s="370"/>
      <c r="L635" s="370"/>
      <c r="M635" s="370"/>
      <c r="N635" s="370"/>
      <c r="O635" s="370"/>
      <c r="P635" s="370"/>
    </row>
    <row r="636" ht="16.5" customHeight="1" spans="1:16">
      <c r="A636" s="426"/>
      <c r="B636" s="426"/>
      <c r="C636" s="370"/>
      <c r="D636" s="370"/>
      <c r="E636" s="370"/>
      <c r="F636" s="370"/>
      <c r="G636" s="370"/>
      <c r="H636" s="370"/>
      <c r="I636" s="370"/>
      <c r="J636" s="370"/>
      <c r="K636" s="370"/>
      <c r="L636" s="370"/>
      <c r="M636" s="370"/>
      <c r="N636" s="370"/>
      <c r="O636" s="370"/>
      <c r="P636" s="370"/>
    </row>
    <row r="637" ht="16.5" customHeight="1" spans="1:16">
      <c r="A637" s="426"/>
      <c r="B637" s="426"/>
      <c r="C637" s="370"/>
      <c r="D637" s="370"/>
      <c r="E637" s="370"/>
      <c r="F637" s="370"/>
      <c r="G637" s="370"/>
      <c r="H637" s="370"/>
      <c r="I637" s="370"/>
      <c r="J637" s="370"/>
      <c r="K637" s="370"/>
      <c r="L637" s="370"/>
      <c r="M637" s="370"/>
      <c r="N637" s="370"/>
      <c r="O637" s="370"/>
      <c r="P637" s="370"/>
    </row>
    <row r="638" ht="16.5" customHeight="1" spans="1:16">
      <c r="A638" s="426"/>
      <c r="B638" s="426"/>
      <c r="C638" s="370"/>
      <c r="D638" s="370"/>
      <c r="E638" s="370"/>
      <c r="F638" s="370"/>
      <c r="G638" s="370"/>
      <c r="H638" s="370"/>
      <c r="I638" s="370"/>
      <c r="J638" s="370"/>
      <c r="K638" s="370"/>
      <c r="L638" s="370"/>
      <c r="M638" s="370"/>
      <c r="N638" s="370"/>
      <c r="O638" s="370"/>
      <c r="P638" s="370"/>
    </row>
    <row r="639" ht="16.5" customHeight="1" spans="1:16">
      <c r="A639" s="426"/>
      <c r="B639" s="426"/>
      <c r="C639" s="370"/>
      <c r="D639" s="370"/>
      <c r="E639" s="370"/>
      <c r="F639" s="370"/>
      <c r="G639" s="370"/>
      <c r="H639" s="370"/>
      <c r="I639" s="370"/>
      <c r="J639" s="370"/>
      <c r="K639" s="370"/>
      <c r="L639" s="370"/>
      <c r="M639" s="370"/>
      <c r="N639" s="370"/>
      <c r="O639" s="370"/>
      <c r="P639" s="370"/>
    </row>
    <row r="640" ht="16.5" customHeight="1" spans="1:16">
      <c r="A640" s="426"/>
      <c r="B640" s="426"/>
      <c r="C640" s="370"/>
      <c r="D640" s="370"/>
      <c r="E640" s="370"/>
      <c r="F640" s="370"/>
      <c r="G640" s="370"/>
      <c r="H640" s="370"/>
      <c r="I640" s="370"/>
      <c r="J640" s="370"/>
      <c r="K640" s="370"/>
      <c r="L640" s="370"/>
      <c r="M640" s="370"/>
      <c r="N640" s="370"/>
      <c r="O640" s="370"/>
      <c r="P640" s="370"/>
    </row>
    <row r="641" ht="16.5" customHeight="1" spans="1:16">
      <c r="A641" s="426"/>
      <c r="B641" s="426"/>
      <c r="C641" s="370"/>
      <c r="D641" s="370"/>
      <c r="E641" s="370"/>
      <c r="F641" s="370"/>
      <c r="G641" s="370"/>
      <c r="H641" s="370"/>
      <c r="I641" s="370"/>
      <c r="J641" s="370"/>
      <c r="K641" s="370"/>
      <c r="L641" s="370"/>
      <c r="M641" s="370"/>
      <c r="N641" s="370"/>
      <c r="O641" s="370"/>
      <c r="P641" s="370"/>
    </row>
    <row r="642" ht="16.5" customHeight="1" spans="1:16">
      <c r="A642" s="426"/>
      <c r="B642" s="426"/>
      <c r="C642" s="370"/>
      <c r="D642" s="370"/>
      <c r="E642" s="370"/>
      <c r="F642" s="370"/>
      <c r="G642" s="370"/>
      <c r="H642" s="370"/>
      <c r="I642" s="370"/>
      <c r="J642" s="370"/>
      <c r="K642" s="370"/>
      <c r="L642" s="370"/>
      <c r="M642" s="370"/>
      <c r="N642" s="370"/>
      <c r="O642" s="370"/>
      <c r="P642" s="370"/>
    </row>
    <row r="643" ht="16.5" customHeight="1" spans="1:16">
      <c r="A643" s="426"/>
      <c r="B643" s="426"/>
      <c r="C643" s="370"/>
      <c r="D643" s="370"/>
      <c r="E643" s="370"/>
      <c r="F643" s="370"/>
      <c r="G643" s="370"/>
      <c r="H643" s="370"/>
      <c r="I643" s="370"/>
      <c r="J643" s="370"/>
      <c r="K643" s="370"/>
      <c r="L643" s="370"/>
      <c r="M643" s="370"/>
      <c r="N643" s="370"/>
      <c r="O643" s="370"/>
      <c r="P643" s="370"/>
    </row>
    <row r="644" ht="16.5" customHeight="1" spans="1:16">
      <c r="A644" s="426"/>
      <c r="B644" s="426"/>
      <c r="C644" s="370"/>
      <c r="D644" s="370"/>
      <c r="E644" s="370"/>
      <c r="F644" s="370"/>
      <c r="G644" s="370"/>
      <c r="H644" s="370"/>
      <c r="I644" s="370"/>
      <c r="J644" s="370"/>
      <c r="K644" s="370"/>
      <c r="L644" s="370"/>
      <c r="M644" s="370"/>
      <c r="N644" s="370"/>
      <c r="O644" s="370"/>
      <c r="P644" s="370"/>
    </row>
    <row r="645" ht="16.5" customHeight="1" spans="1:16">
      <c r="A645" s="426"/>
      <c r="B645" s="426"/>
      <c r="C645" s="370"/>
      <c r="D645" s="370"/>
      <c r="E645" s="370"/>
      <c r="F645" s="370"/>
      <c r="G645" s="370"/>
      <c r="H645" s="370"/>
      <c r="I645" s="370"/>
      <c r="J645" s="370"/>
      <c r="K645" s="370"/>
      <c r="L645" s="370"/>
      <c r="M645" s="370"/>
      <c r="N645" s="370"/>
      <c r="O645" s="370"/>
      <c r="P645" s="370"/>
    </row>
    <row r="646" ht="16.5" customHeight="1" spans="1:16">
      <c r="A646" s="426"/>
      <c r="B646" s="426"/>
      <c r="C646" s="370"/>
      <c r="D646" s="370"/>
      <c r="E646" s="370"/>
      <c r="F646" s="370"/>
      <c r="G646" s="370"/>
      <c r="H646" s="370"/>
      <c r="I646" s="370"/>
      <c r="J646" s="370"/>
      <c r="K646" s="370"/>
      <c r="L646" s="370"/>
      <c r="M646" s="370"/>
      <c r="N646" s="370"/>
      <c r="O646" s="370"/>
      <c r="P646" s="370"/>
    </row>
    <row r="647" ht="16.5" customHeight="1" spans="1:16">
      <c r="A647" s="426"/>
      <c r="B647" s="426"/>
      <c r="C647" s="370"/>
      <c r="D647" s="370"/>
      <c r="E647" s="370"/>
      <c r="F647" s="370"/>
      <c r="G647" s="370"/>
      <c r="H647" s="370"/>
      <c r="I647" s="370"/>
      <c r="J647" s="370"/>
      <c r="K647" s="370"/>
      <c r="L647" s="370"/>
      <c r="M647" s="370"/>
      <c r="N647" s="370"/>
      <c r="O647" s="370"/>
      <c r="P647" s="370"/>
    </row>
    <row r="648" ht="16.5" customHeight="1" spans="1:16">
      <c r="A648" s="426"/>
      <c r="B648" s="426"/>
      <c r="C648" s="370"/>
      <c r="D648" s="370"/>
      <c r="E648" s="370"/>
      <c r="F648" s="370"/>
      <c r="G648" s="370"/>
      <c r="H648" s="370"/>
      <c r="I648" s="370"/>
      <c r="J648" s="370"/>
      <c r="K648" s="370"/>
      <c r="L648" s="370"/>
      <c r="M648" s="370"/>
      <c r="N648" s="370"/>
      <c r="O648" s="370"/>
      <c r="P648" s="370"/>
    </row>
    <row r="649" ht="16.5" customHeight="1" spans="1:16">
      <c r="A649" s="426"/>
      <c r="B649" s="426"/>
      <c r="C649" s="370"/>
      <c r="D649" s="370"/>
      <c r="E649" s="370"/>
      <c r="F649" s="370"/>
      <c r="G649" s="370"/>
      <c r="H649" s="370"/>
      <c r="I649" s="370"/>
      <c r="J649" s="370"/>
      <c r="K649" s="370"/>
      <c r="L649" s="370"/>
      <c r="M649" s="370"/>
      <c r="N649" s="370"/>
      <c r="O649" s="370"/>
      <c r="P649" s="370"/>
    </row>
    <row r="650" ht="16.5" customHeight="1" spans="1:16">
      <c r="A650" s="426"/>
      <c r="B650" s="426"/>
      <c r="C650" s="370"/>
      <c r="D650" s="370"/>
      <c r="E650" s="370"/>
      <c r="F650" s="370"/>
      <c r="G650" s="370"/>
      <c r="H650" s="370"/>
      <c r="I650" s="370"/>
      <c r="J650" s="370"/>
      <c r="K650" s="370"/>
      <c r="L650" s="370"/>
      <c r="M650" s="370"/>
      <c r="N650" s="370"/>
      <c r="O650" s="370"/>
      <c r="P650" s="370"/>
    </row>
    <row r="651" ht="16.5" customHeight="1" spans="1:16">
      <c r="A651" s="426"/>
      <c r="B651" s="426"/>
      <c r="C651" s="370"/>
      <c r="D651" s="370"/>
      <c r="E651" s="370"/>
      <c r="F651" s="370"/>
      <c r="G651" s="370"/>
      <c r="H651" s="370"/>
      <c r="I651" s="370"/>
      <c r="J651" s="370"/>
      <c r="K651" s="370"/>
      <c r="L651" s="370"/>
      <c r="M651" s="370"/>
      <c r="N651" s="370"/>
      <c r="O651" s="370"/>
      <c r="P651" s="370"/>
    </row>
    <row r="652" ht="16.5" customHeight="1" spans="1:16">
      <c r="A652" s="426"/>
      <c r="B652" s="426"/>
      <c r="C652" s="370"/>
      <c r="D652" s="370"/>
      <c r="E652" s="370"/>
      <c r="F652" s="370"/>
      <c r="G652" s="370"/>
      <c r="H652" s="370"/>
      <c r="I652" s="370"/>
      <c r="J652" s="370"/>
      <c r="K652" s="370"/>
      <c r="L652" s="370"/>
      <c r="M652" s="370"/>
      <c r="N652" s="370"/>
      <c r="O652" s="370"/>
      <c r="P652" s="370"/>
    </row>
    <row r="653" ht="16.5" customHeight="1" spans="1:16">
      <c r="A653" s="426"/>
      <c r="B653" s="426"/>
      <c r="C653" s="370"/>
      <c r="D653" s="370"/>
      <c r="E653" s="370"/>
      <c r="F653" s="370"/>
      <c r="G653" s="370"/>
      <c r="H653" s="370"/>
      <c r="I653" s="370"/>
      <c r="J653" s="370"/>
      <c r="K653" s="370"/>
      <c r="L653" s="370"/>
      <c r="M653" s="370"/>
      <c r="N653" s="370"/>
      <c r="O653" s="370"/>
      <c r="P653" s="370"/>
    </row>
    <row r="654" ht="16.5" customHeight="1" spans="1:16">
      <c r="A654" s="426"/>
      <c r="B654" s="426"/>
      <c r="C654" s="370"/>
      <c r="D654" s="370"/>
      <c r="E654" s="370"/>
      <c r="F654" s="370"/>
      <c r="G654" s="370"/>
      <c r="H654" s="370"/>
      <c r="I654" s="370"/>
      <c r="J654" s="370"/>
      <c r="K654" s="370"/>
      <c r="L654" s="370"/>
      <c r="M654" s="370"/>
      <c r="N654" s="370"/>
      <c r="O654" s="370"/>
      <c r="P654" s="370"/>
    </row>
    <row r="655" ht="16.5" customHeight="1" spans="1:16">
      <c r="A655" s="426"/>
      <c r="B655" s="426"/>
      <c r="C655" s="370"/>
      <c r="D655" s="370"/>
      <c r="E655" s="370"/>
      <c r="F655" s="370"/>
      <c r="G655" s="370"/>
      <c r="H655" s="370"/>
      <c r="I655" s="370"/>
      <c r="J655" s="370"/>
      <c r="K655" s="370"/>
      <c r="L655" s="370"/>
      <c r="M655" s="370"/>
      <c r="N655" s="370"/>
      <c r="O655" s="370"/>
      <c r="P655" s="370"/>
    </row>
    <row r="656" ht="16.5" customHeight="1" spans="1:16">
      <c r="A656" s="426"/>
      <c r="B656" s="426"/>
      <c r="C656" s="370"/>
      <c r="D656" s="370"/>
      <c r="E656" s="370"/>
      <c r="F656" s="370"/>
      <c r="G656" s="370"/>
      <c r="H656" s="370"/>
      <c r="I656" s="370"/>
      <c r="J656" s="370"/>
      <c r="K656" s="370"/>
      <c r="L656" s="370"/>
      <c r="M656" s="370"/>
      <c r="N656" s="370"/>
      <c r="O656" s="370"/>
      <c r="P656" s="370"/>
    </row>
    <row r="657" ht="16.5" customHeight="1" spans="1:16">
      <c r="A657" s="426"/>
      <c r="B657" s="426"/>
      <c r="C657" s="370"/>
      <c r="D657" s="370"/>
      <c r="E657" s="370"/>
      <c r="F657" s="370"/>
      <c r="G657" s="370"/>
      <c r="H657" s="370"/>
      <c r="I657" s="370"/>
      <c r="J657" s="370"/>
      <c r="K657" s="370"/>
      <c r="L657" s="370"/>
      <c r="M657" s="370"/>
      <c r="N657" s="370"/>
      <c r="O657" s="370"/>
      <c r="P657" s="370"/>
    </row>
    <row r="658" ht="16.5" customHeight="1" spans="1:16">
      <c r="A658" s="426"/>
      <c r="B658" s="426"/>
      <c r="C658" s="370"/>
      <c r="D658" s="370"/>
      <c r="E658" s="370"/>
      <c r="F658" s="370"/>
      <c r="G658" s="370"/>
      <c r="H658" s="370"/>
      <c r="I658" s="370"/>
      <c r="J658" s="370"/>
      <c r="K658" s="370"/>
      <c r="L658" s="370"/>
      <c r="M658" s="370"/>
      <c r="N658" s="370"/>
      <c r="O658" s="370"/>
      <c r="P658" s="370"/>
    </row>
    <row r="659" ht="16.5" customHeight="1" spans="1:16">
      <c r="A659" s="426"/>
      <c r="B659" s="426"/>
      <c r="C659" s="370"/>
      <c r="D659" s="370"/>
      <c r="E659" s="370"/>
      <c r="F659" s="370"/>
      <c r="G659" s="370"/>
      <c r="H659" s="370"/>
      <c r="I659" s="370"/>
      <c r="J659" s="370"/>
      <c r="K659" s="370"/>
      <c r="L659" s="370"/>
      <c r="M659" s="370"/>
      <c r="N659" s="370"/>
      <c r="O659" s="370"/>
      <c r="P659" s="370"/>
    </row>
    <row r="660" ht="16.5" customHeight="1" spans="1:16">
      <c r="A660" s="426"/>
      <c r="B660" s="426"/>
      <c r="C660" s="370"/>
      <c r="D660" s="370"/>
      <c r="E660" s="370"/>
      <c r="F660" s="370"/>
      <c r="G660" s="370"/>
      <c r="H660" s="370"/>
      <c r="I660" s="370"/>
      <c r="J660" s="370"/>
      <c r="K660" s="370"/>
      <c r="L660" s="370"/>
      <c r="M660" s="370"/>
      <c r="N660" s="370"/>
      <c r="O660" s="370"/>
      <c r="P660" s="370"/>
    </row>
    <row r="661" ht="16.5" customHeight="1" spans="1:16">
      <c r="A661" s="426"/>
      <c r="B661" s="426"/>
      <c r="C661" s="370"/>
      <c r="D661" s="370"/>
      <c r="E661" s="370"/>
      <c r="F661" s="370"/>
      <c r="G661" s="370"/>
      <c r="H661" s="370"/>
      <c r="I661" s="370"/>
      <c r="J661" s="370"/>
      <c r="K661" s="370"/>
      <c r="L661" s="370"/>
      <c r="M661" s="370"/>
      <c r="N661" s="370"/>
      <c r="O661" s="370"/>
      <c r="P661" s="370"/>
    </row>
    <row r="662" ht="16.5" customHeight="1" spans="1:16">
      <c r="A662" s="426"/>
      <c r="B662" s="426"/>
      <c r="C662" s="370"/>
      <c r="D662" s="370"/>
      <c r="E662" s="370"/>
      <c r="F662" s="370"/>
      <c r="G662" s="370"/>
      <c r="H662" s="370"/>
      <c r="I662" s="370"/>
      <c r="J662" s="370"/>
      <c r="K662" s="370"/>
      <c r="L662" s="370"/>
      <c r="M662" s="370"/>
      <c r="N662" s="370"/>
      <c r="O662" s="370"/>
      <c r="P662" s="370"/>
    </row>
    <row r="663" ht="16.5" customHeight="1" spans="1:16">
      <c r="A663" s="426"/>
      <c r="B663" s="426"/>
      <c r="C663" s="370"/>
      <c r="D663" s="370"/>
      <c r="E663" s="370"/>
      <c r="F663" s="370"/>
      <c r="G663" s="370"/>
      <c r="H663" s="370"/>
      <c r="I663" s="370"/>
      <c r="J663" s="370"/>
      <c r="K663" s="370"/>
      <c r="L663" s="370"/>
      <c r="M663" s="370"/>
      <c r="N663" s="370"/>
      <c r="O663" s="370"/>
      <c r="P663" s="370"/>
    </row>
    <row r="664" ht="16.5" customHeight="1" spans="1:16">
      <c r="A664" s="426"/>
      <c r="B664" s="426"/>
      <c r="C664" s="370"/>
      <c r="D664" s="370"/>
      <c r="E664" s="370"/>
      <c r="F664" s="370"/>
      <c r="G664" s="370"/>
      <c r="H664" s="370"/>
      <c r="I664" s="370"/>
      <c r="J664" s="370"/>
      <c r="K664" s="370"/>
      <c r="L664" s="370"/>
      <c r="M664" s="370"/>
      <c r="N664" s="370"/>
      <c r="O664" s="370"/>
      <c r="P664" s="370"/>
    </row>
    <row r="665" ht="16.5" customHeight="1" spans="1:16">
      <c r="A665" s="426"/>
      <c r="B665" s="426"/>
      <c r="C665" s="370"/>
      <c r="D665" s="370"/>
      <c r="E665" s="370"/>
      <c r="F665" s="370"/>
      <c r="G665" s="370"/>
      <c r="H665" s="370"/>
      <c r="I665" s="370"/>
      <c r="J665" s="370"/>
      <c r="K665" s="370"/>
      <c r="L665" s="370"/>
      <c r="M665" s="370"/>
      <c r="N665" s="370"/>
      <c r="O665" s="370"/>
      <c r="P665" s="370"/>
    </row>
    <row r="666" ht="16.5" customHeight="1" spans="1:16">
      <c r="A666" s="426"/>
      <c r="B666" s="426"/>
      <c r="C666" s="370"/>
      <c r="D666" s="370"/>
      <c r="E666" s="370"/>
      <c r="F666" s="370"/>
      <c r="G666" s="370"/>
      <c r="H666" s="370"/>
      <c r="I666" s="370"/>
      <c r="J666" s="370"/>
      <c r="K666" s="370"/>
      <c r="L666" s="370"/>
      <c r="M666" s="370"/>
      <c r="N666" s="370"/>
      <c r="O666" s="370"/>
      <c r="P666" s="370"/>
    </row>
    <row r="667" ht="16.5" customHeight="1" spans="1:16">
      <c r="A667" s="426"/>
      <c r="B667" s="426"/>
      <c r="C667" s="370"/>
      <c r="D667" s="370"/>
      <c r="E667" s="370"/>
      <c r="F667" s="370"/>
      <c r="G667" s="370"/>
      <c r="H667" s="370"/>
      <c r="I667" s="370"/>
      <c r="J667" s="370"/>
      <c r="K667" s="370"/>
      <c r="L667" s="370"/>
      <c r="M667" s="370"/>
      <c r="N667" s="370"/>
      <c r="O667" s="370"/>
      <c r="P667" s="370"/>
    </row>
    <row r="668" ht="16.5" customHeight="1" spans="1:16">
      <c r="A668" s="426"/>
      <c r="B668" s="426"/>
      <c r="C668" s="370"/>
      <c r="D668" s="370"/>
      <c r="E668" s="370"/>
      <c r="F668" s="370"/>
      <c r="G668" s="370"/>
      <c r="H668" s="370"/>
      <c r="I668" s="370"/>
      <c r="J668" s="370"/>
      <c r="K668" s="370"/>
      <c r="L668" s="370"/>
      <c r="M668" s="370"/>
      <c r="N668" s="370"/>
      <c r="O668" s="370"/>
      <c r="P668" s="370"/>
    </row>
    <row r="669" ht="16.5" customHeight="1" spans="1:16">
      <c r="A669" s="426"/>
      <c r="B669" s="426"/>
      <c r="C669" s="370"/>
      <c r="D669" s="370"/>
      <c r="E669" s="370"/>
      <c r="F669" s="370"/>
      <c r="G669" s="370"/>
      <c r="H669" s="370"/>
      <c r="I669" s="370"/>
      <c r="J669" s="370"/>
      <c r="K669" s="370"/>
      <c r="L669" s="370"/>
      <c r="M669" s="370"/>
      <c r="N669" s="370"/>
      <c r="O669" s="370"/>
      <c r="P669" s="370"/>
    </row>
    <row r="670" ht="16.5" customHeight="1" spans="1:16">
      <c r="A670" s="426"/>
      <c r="B670" s="426"/>
      <c r="C670" s="370"/>
      <c r="D670" s="370"/>
      <c r="E670" s="370"/>
      <c r="F670" s="370"/>
      <c r="G670" s="370"/>
      <c r="H670" s="370"/>
      <c r="I670" s="370"/>
      <c r="J670" s="370"/>
      <c r="K670" s="370"/>
      <c r="L670" s="370"/>
      <c r="M670" s="370"/>
      <c r="N670" s="370"/>
      <c r="O670" s="370"/>
      <c r="P670" s="370"/>
    </row>
    <row r="671" ht="16.5" customHeight="1" spans="1:16">
      <c r="A671" s="426"/>
      <c r="B671" s="426"/>
      <c r="C671" s="370"/>
      <c r="D671" s="370"/>
      <c r="E671" s="370"/>
      <c r="F671" s="370"/>
      <c r="G671" s="370"/>
      <c r="H671" s="370"/>
      <c r="I671" s="370"/>
      <c r="J671" s="370"/>
      <c r="K671" s="370"/>
      <c r="L671" s="370"/>
      <c r="M671" s="370"/>
      <c r="N671" s="370"/>
      <c r="O671" s="370"/>
      <c r="P671" s="370"/>
    </row>
    <row r="672" ht="16.5" customHeight="1" spans="1:16">
      <c r="A672" s="426"/>
      <c r="B672" s="426"/>
      <c r="C672" s="370"/>
      <c r="D672" s="370"/>
      <c r="E672" s="370"/>
      <c r="F672" s="370"/>
      <c r="G672" s="370"/>
      <c r="H672" s="370"/>
      <c r="I672" s="370"/>
      <c r="J672" s="370"/>
      <c r="K672" s="370"/>
      <c r="L672" s="370"/>
      <c r="M672" s="370"/>
      <c r="N672" s="370"/>
      <c r="O672" s="370"/>
      <c r="P672" s="370"/>
    </row>
    <row r="673" ht="16.5" customHeight="1" spans="1:16">
      <c r="A673" s="426"/>
      <c r="B673" s="426"/>
      <c r="C673" s="370"/>
      <c r="D673" s="370"/>
      <c r="E673" s="370"/>
      <c r="F673" s="370"/>
      <c r="G673" s="370"/>
      <c r="H673" s="370"/>
      <c r="I673" s="370"/>
      <c r="J673" s="370"/>
      <c r="K673" s="370"/>
      <c r="L673" s="370"/>
      <c r="M673" s="370"/>
      <c r="N673" s="370"/>
      <c r="O673" s="370"/>
      <c r="P673" s="370"/>
    </row>
    <row r="674" ht="16.5" customHeight="1" spans="1:16">
      <c r="A674" s="426"/>
      <c r="B674" s="426"/>
      <c r="C674" s="370"/>
      <c r="D674" s="370"/>
      <c r="E674" s="370"/>
      <c r="F674" s="370"/>
      <c r="G674" s="370"/>
      <c r="H674" s="370"/>
      <c r="I674" s="370"/>
      <c r="J674" s="370"/>
      <c r="K674" s="370"/>
      <c r="L674" s="370"/>
      <c r="M674" s="370"/>
      <c r="N674" s="370"/>
      <c r="O674" s="370"/>
      <c r="P674" s="370"/>
    </row>
    <row r="675" ht="16.5" customHeight="1" spans="1:16">
      <c r="A675" s="426"/>
      <c r="B675" s="426"/>
      <c r="C675" s="370"/>
      <c r="D675" s="370"/>
      <c r="E675" s="370"/>
      <c r="F675" s="370"/>
      <c r="G675" s="370"/>
      <c r="H675" s="370"/>
      <c r="I675" s="370"/>
      <c r="J675" s="370"/>
      <c r="K675" s="370"/>
      <c r="L675" s="370"/>
      <c r="M675" s="370"/>
      <c r="N675" s="370"/>
      <c r="O675" s="370"/>
      <c r="P675" s="370"/>
    </row>
    <row r="676" ht="16.5" customHeight="1" spans="1:16">
      <c r="A676" s="426"/>
      <c r="B676" s="426"/>
      <c r="C676" s="370"/>
      <c r="D676" s="370"/>
      <c r="E676" s="370"/>
      <c r="F676" s="370"/>
      <c r="G676" s="370"/>
      <c r="H676" s="370"/>
      <c r="I676" s="370"/>
      <c r="J676" s="370"/>
      <c r="K676" s="370"/>
      <c r="L676" s="370"/>
      <c r="M676" s="370"/>
      <c r="N676" s="370"/>
      <c r="O676" s="370"/>
      <c r="P676" s="370"/>
    </row>
    <row r="677" ht="16.5" customHeight="1" spans="1:16">
      <c r="A677" s="426"/>
      <c r="B677" s="426"/>
      <c r="C677" s="370"/>
      <c r="D677" s="370"/>
      <c r="E677" s="370"/>
      <c r="F677" s="370"/>
      <c r="G677" s="370"/>
      <c r="H677" s="370"/>
      <c r="I677" s="370"/>
      <c r="J677" s="370"/>
      <c r="K677" s="370"/>
      <c r="L677" s="370"/>
      <c r="M677" s="370"/>
      <c r="N677" s="370"/>
      <c r="O677" s="370"/>
      <c r="P677" s="370"/>
    </row>
    <row r="678" ht="16.5" customHeight="1" spans="1:16">
      <c r="A678" s="426"/>
      <c r="B678" s="426"/>
      <c r="C678" s="370"/>
      <c r="D678" s="370"/>
      <c r="E678" s="370"/>
      <c r="F678" s="370"/>
      <c r="G678" s="370"/>
      <c r="H678" s="370"/>
      <c r="I678" s="370"/>
      <c r="J678" s="370"/>
      <c r="K678" s="370"/>
      <c r="L678" s="370"/>
      <c r="M678" s="370"/>
      <c r="N678" s="370"/>
      <c r="O678" s="370"/>
      <c r="P678" s="370"/>
    </row>
    <row r="679" ht="16.5" customHeight="1" spans="1:16">
      <c r="A679" s="426"/>
      <c r="B679" s="426"/>
      <c r="C679" s="370"/>
      <c r="D679" s="370"/>
      <c r="E679" s="370"/>
      <c r="F679" s="370"/>
      <c r="G679" s="370"/>
      <c r="H679" s="370"/>
      <c r="I679" s="370"/>
      <c r="J679" s="370"/>
      <c r="K679" s="370"/>
      <c r="L679" s="370"/>
      <c r="M679" s="370"/>
      <c r="N679" s="370"/>
      <c r="O679" s="370"/>
      <c r="P679" s="370"/>
    </row>
    <row r="680" ht="16.5" customHeight="1" spans="1:16">
      <c r="A680" s="426"/>
      <c r="B680" s="426"/>
      <c r="C680" s="370"/>
      <c r="D680" s="370"/>
      <c r="E680" s="370"/>
      <c r="F680" s="370"/>
      <c r="G680" s="370"/>
      <c r="H680" s="370"/>
      <c r="I680" s="370"/>
      <c r="J680" s="370"/>
      <c r="K680" s="370"/>
      <c r="L680" s="370"/>
      <c r="M680" s="370"/>
      <c r="N680" s="370"/>
      <c r="O680" s="370"/>
      <c r="P680" s="370"/>
    </row>
    <row r="681" ht="16.5" customHeight="1" spans="1:16">
      <c r="A681" s="426"/>
      <c r="B681" s="426"/>
      <c r="C681" s="370"/>
      <c r="D681" s="370"/>
      <c r="E681" s="370"/>
      <c r="F681" s="370"/>
      <c r="G681" s="370"/>
      <c r="H681" s="370"/>
      <c r="I681" s="370"/>
      <c r="J681" s="370"/>
      <c r="K681" s="370"/>
      <c r="L681" s="370"/>
      <c r="M681" s="370"/>
      <c r="N681" s="370"/>
      <c r="O681" s="370"/>
      <c r="P681" s="370"/>
    </row>
    <row r="682" ht="16.5" customHeight="1" spans="1:16">
      <c r="A682" s="426"/>
      <c r="B682" s="426"/>
      <c r="C682" s="370"/>
      <c r="D682" s="370"/>
      <c r="E682" s="370"/>
      <c r="F682" s="370"/>
      <c r="G682" s="370"/>
      <c r="H682" s="370"/>
      <c r="I682" s="370"/>
      <c r="J682" s="370"/>
      <c r="K682" s="370"/>
      <c r="L682" s="370"/>
      <c r="M682" s="370"/>
      <c r="N682" s="370"/>
      <c r="O682" s="370"/>
      <c r="P682" s="370"/>
    </row>
    <row r="683" ht="16.5" customHeight="1" spans="1:16">
      <c r="A683" s="426"/>
      <c r="B683" s="426"/>
      <c r="C683" s="370"/>
      <c r="D683" s="370"/>
      <c r="E683" s="370"/>
      <c r="F683" s="370"/>
      <c r="G683" s="370"/>
      <c r="H683" s="370"/>
      <c r="I683" s="370"/>
      <c r="J683" s="370"/>
      <c r="K683" s="370"/>
      <c r="L683" s="370"/>
      <c r="M683" s="370"/>
      <c r="N683" s="370"/>
      <c r="O683" s="370"/>
      <c r="P683" s="370"/>
    </row>
    <row r="684" ht="16.5" customHeight="1" spans="1:16">
      <c r="A684" s="426"/>
      <c r="B684" s="426"/>
      <c r="C684" s="370"/>
      <c r="D684" s="370"/>
      <c r="E684" s="370"/>
      <c r="F684" s="370"/>
      <c r="G684" s="370"/>
      <c r="H684" s="370"/>
      <c r="I684" s="370"/>
      <c r="J684" s="370"/>
      <c r="K684" s="370"/>
      <c r="L684" s="370"/>
      <c r="M684" s="370"/>
      <c r="N684" s="370"/>
      <c r="O684" s="370"/>
      <c r="P684" s="370"/>
    </row>
    <row r="685" ht="16.5" customHeight="1" spans="1:16">
      <c r="A685" s="426"/>
      <c r="B685" s="426"/>
      <c r="C685" s="370"/>
      <c r="D685" s="370"/>
      <c r="E685" s="370"/>
      <c r="F685" s="370"/>
      <c r="G685" s="370"/>
      <c r="H685" s="370"/>
      <c r="I685" s="370"/>
      <c r="J685" s="370"/>
      <c r="K685" s="370"/>
      <c r="L685" s="370"/>
      <c r="M685" s="370"/>
      <c r="N685" s="370"/>
      <c r="O685" s="370"/>
      <c r="P685" s="370"/>
    </row>
    <row r="686" ht="16.5" customHeight="1" spans="1:16">
      <c r="A686" s="426"/>
      <c r="B686" s="426"/>
      <c r="C686" s="370"/>
      <c r="D686" s="370"/>
      <c r="E686" s="370"/>
      <c r="F686" s="370"/>
      <c r="G686" s="370"/>
      <c r="H686" s="370"/>
      <c r="I686" s="370"/>
      <c r="J686" s="370"/>
      <c r="K686" s="370"/>
      <c r="L686" s="370"/>
      <c r="M686" s="370"/>
      <c r="N686" s="370"/>
      <c r="O686" s="370"/>
      <c r="P686" s="370"/>
    </row>
    <row r="687" ht="16.5" customHeight="1" spans="1:16">
      <c r="A687" s="426"/>
      <c r="B687" s="426"/>
      <c r="C687" s="370"/>
      <c r="D687" s="370"/>
      <c r="E687" s="370"/>
      <c r="F687" s="370"/>
      <c r="G687" s="370"/>
      <c r="H687" s="370"/>
      <c r="I687" s="370"/>
      <c r="J687" s="370"/>
      <c r="K687" s="370"/>
      <c r="L687" s="370"/>
      <c r="M687" s="370"/>
      <c r="N687" s="370"/>
      <c r="O687" s="370"/>
      <c r="P687" s="370"/>
    </row>
    <row r="688" ht="16.5" customHeight="1" spans="1:16">
      <c r="A688" s="426"/>
      <c r="B688" s="426"/>
      <c r="C688" s="370"/>
      <c r="D688" s="370"/>
      <c r="E688" s="370"/>
      <c r="F688" s="370"/>
      <c r="G688" s="370"/>
      <c r="H688" s="370"/>
      <c r="I688" s="370"/>
      <c r="J688" s="370"/>
      <c r="K688" s="370"/>
      <c r="L688" s="370"/>
      <c r="M688" s="370"/>
      <c r="N688" s="370"/>
      <c r="O688" s="370"/>
      <c r="P688" s="370"/>
    </row>
    <row r="689" ht="16.5" customHeight="1" spans="1:16">
      <c r="A689" s="426"/>
      <c r="B689" s="426"/>
      <c r="C689" s="370"/>
      <c r="D689" s="370"/>
      <c r="E689" s="370"/>
      <c r="F689" s="370"/>
      <c r="G689" s="370"/>
      <c r="H689" s="370"/>
      <c r="I689" s="370"/>
      <c r="J689" s="370"/>
      <c r="K689" s="370"/>
      <c r="L689" s="370"/>
      <c r="M689" s="370"/>
      <c r="N689" s="370"/>
      <c r="O689" s="370"/>
      <c r="P689" s="370"/>
    </row>
    <row r="690" ht="16.5" customHeight="1" spans="1:16">
      <c r="A690" s="426"/>
      <c r="B690" s="426"/>
      <c r="C690" s="370"/>
      <c r="D690" s="370"/>
      <c r="E690" s="370"/>
      <c r="F690" s="370"/>
      <c r="G690" s="370"/>
      <c r="H690" s="370"/>
      <c r="I690" s="370"/>
      <c r="J690" s="370"/>
      <c r="K690" s="370"/>
      <c r="L690" s="370"/>
      <c r="M690" s="370"/>
      <c r="N690" s="370"/>
      <c r="O690" s="370"/>
      <c r="P690" s="370"/>
    </row>
    <row r="691" ht="16.5" customHeight="1" spans="1:16">
      <c r="A691" s="426"/>
      <c r="B691" s="426"/>
      <c r="C691" s="370"/>
      <c r="D691" s="370"/>
      <c r="E691" s="370"/>
      <c r="F691" s="370"/>
      <c r="G691" s="370"/>
      <c r="H691" s="370"/>
      <c r="I691" s="370"/>
      <c r="J691" s="370"/>
      <c r="K691" s="370"/>
      <c r="L691" s="370"/>
      <c r="M691" s="370"/>
      <c r="N691" s="370"/>
      <c r="O691" s="370"/>
      <c r="P691" s="370"/>
    </row>
    <row r="692" ht="16.5" customHeight="1" spans="1:16">
      <c r="A692" s="426"/>
      <c r="B692" s="426"/>
      <c r="C692" s="370"/>
      <c r="D692" s="370"/>
      <c r="E692" s="370"/>
      <c r="F692" s="370"/>
      <c r="G692" s="370"/>
      <c r="H692" s="370"/>
      <c r="I692" s="370"/>
      <c r="J692" s="370"/>
      <c r="K692" s="370"/>
      <c r="L692" s="370"/>
      <c r="M692" s="370"/>
      <c r="N692" s="370"/>
      <c r="O692" s="370"/>
      <c r="P692" s="370"/>
    </row>
    <row r="693" ht="16.5" customHeight="1" spans="1:16">
      <c r="A693" s="426"/>
      <c r="B693" s="426"/>
      <c r="C693" s="370"/>
      <c r="D693" s="370"/>
      <c r="E693" s="370"/>
      <c r="F693" s="370"/>
      <c r="G693" s="370"/>
      <c r="H693" s="370"/>
      <c r="I693" s="370"/>
      <c r="J693" s="370"/>
      <c r="K693" s="370"/>
      <c r="L693" s="370"/>
      <c r="M693" s="370"/>
      <c r="N693" s="370"/>
      <c r="O693" s="370"/>
      <c r="P693" s="370"/>
    </row>
    <row r="694" ht="16.5" customHeight="1" spans="1:16">
      <c r="A694" s="426"/>
      <c r="B694" s="426"/>
      <c r="C694" s="370"/>
      <c r="D694" s="370"/>
      <c r="E694" s="370"/>
      <c r="F694" s="370"/>
      <c r="G694" s="370"/>
      <c r="H694" s="370"/>
      <c r="I694" s="370"/>
      <c r="J694" s="370"/>
      <c r="K694" s="370"/>
      <c r="L694" s="370"/>
      <c r="M694" s="370"/>
      <c r="N694" s="370"/>
      <c r="O694" s="370"/>
      <c r="P694" s="370"/>
    </row>
    <row r="695" ht="16.5" customHeight="1" spans="1:16">
      <c r="A695" s="426"/>
      <c r="B695" s="426"/>
      <c r="C695" s="370"/>
      <c r="D695" s="370"/>
      <c r="E695" s="370"/>
      <c r="F695" s="370"/>
      <c r="G695" s="370"/>
      <c r="H695" s="370"/>
      <c r="I695" s="370"/>
      <c r="J695" s="370"/>
      <c r="K695" s="370"/>
      <c r="L695" s="370"/>
      <c r="M695" s="370"/>
      <c r="N695" s="370"/>
      <c r="O695" s="370"/>
      <c r="P695" s="370"/>
    </row>
    <row r="696" ht="16.5" customHeight="1" spans="1:16">
      <c r="A696" s="426"/>
      <c r="B696" s="426"/>
      <c r="C696" s="370"/>
      <c r="D696" s="370"/>
      <c r="E696" s="370"/>
      <c r="F696" s="370"/>
      <c r="G696" s="370"/>
      <c r="H696" s="370"/>
      <c r="I696" s="370"/>
      <c r="J696" s="370"/>
      <c r="K696" s="370"/>
      <c r="L696" s="370"/>
      <c r="M696" s="370"/>
      <c r="N696" s="370"/>
      <c r="O696" s="370"/>
      <c r="P696" s="370"/>
    </row>
    <row r="697" ht="16.5" customHeight="1" spans="1:16">
      <c r="A697" s="426"/>
      <c r="B697" s="426"/>
      <c r="C697" s="370"/>
      <c r="D697" s="370"/>
      <c r="E697" s="370"/>
      <c r="F697" s="370"/>
      <c r="G697" s="370"/>
      <c r="H697" s="370"/>
      <c r="I697" s="370"/>
      <c r="J697" s="370"/>
      <c r="K697" s="370"/>
      <c r="L697" s="370"/>
      <c r="M697" s="370"/>
      <c r="N697" s="370"/>
      <c r="O697" s="370"/>
      <c r="P697" s="370"/>
    </row>
    <row r="698" ht="16.5" customHeight="1" spans="1:16">
      <c r="A698" s="426"/>
      <c r="B698" s="426"/>
      <c r="C698" s="370"/>
      <c r="D698" s="370"/>
      <c r="E698" s="370"/>
      <c r="F698" s="370"/>
      <c r="G698" s="370"/>
      <c r="H698" s="370"/>
      <c r="I698" s="370"/>
      <c r="J698" s="370"/>
      <c r="K698" s="370"/>
      <c r="L698" s="370"/>
      <c r="M698" s="370"/>
      <c r="N698" s="370"/>
      <c r="O698" s="370"/>
      <c r="P698" s="370"/>
    </row>
    <row r="699" ht="16.5" customHeight="1" spans="1:16">
      <c r="A699" s="426"/>
      <c r="B699" s="426"/>
      <c r="C699" s="370"/>
      <c r="D699" s="370"/>
      <c r="E699" s="370"/>
      <c r="F699" s="370"/>
      <c r="G699" s="370"/>
      <c r="H699" s="370"/>
      <c r="I699" s="370"/>
      <c r="J699" s="370"/>
      <c r="K699" s="370"/>
      <c r="L699" s="370"/>
      <c r="M699" s="370"/>
      <c r="N699" s="370"/>
      <c r="O699" s="370"/>
      <c r="P699" s="370"/>
    </row>
    <row r="700" ht="16.5" customHeight="1" spans="1:16">
      <c r="A700" s="426"/>
      <c r="B700" s="426"/>
      <c r="C700" s="370"/>
      <c r="D700" s="370"/>
      <c r="E700" s="370"/>
      <c r="F700" s="370"/>
      <c r="G700" s="370"/>
      <c r="H700" s="370"/>
      <c r="I700" s="370"/>
      <c r="J700" s="370"/>
      <c r="K700" s="370"/>
      <c r="L700" s="370"/>
      <c r="M700" s="370"/>
      <c r="N700" s="370"/>
      <c r="O700" s="370"/>
      <c r="P700" s="370"/>
    </row>
    <row r="701" ht="16.5" customHeight="1" spans="1:16">
      <c r="A701" s="426"/>
      <c r="B701" s="426"/>
      <c r="C701" s="370"/>
      <c r="D701" s="370"/>
      <c r="E701" s="370"/>
      <c r="F701" s="370"/>
      <c r="G701" s="370"/>
      <c r="H701" s="370"/>
      <c r="I701" s="370"/>
      <c r="J701" s="370"/>
      <c r="K701" s="370"/>
      <c r="L701" s="370"/>
      <c r="M701" s="370"/>
      <c r="N701" s="370"/>
      <c r="O701" s="370"/>
      <c r="P701" s="370"/>
    </row>
    <row r="702" ht="16.5" customHeight="1" spans="1:16">
      <c r="A702" s="426"/>
      <c r="B702" s="426"/>
      <c r="C702" s="370"/>
      <c r="D702" s="370"/>
      <c r="E702" s="370"/>
      <c r="F702" s="370"/>
      <c r="G702" s="370"/>
      <c r="H702" s="370"/>
      <c r="I702" s="370"/>
      <c r="J702" s="370"/>
      <c r="K702" s="370"/>
      <c r="L702" s="370"/>
      <c r="M702" s="370"/>
      <c r="N702" s="370"/>
      <c r="O702" s="370"/>
      <c r="P702" s="370"/>
    </row>
    <row r="703" ht="16.5" customHeight="1" spans="1:16">
      <c r="A703" s="426"/>
      <c r="B703" s="426"/>
      <c r="C703" s="370"/>
      <c r="D703" s="370"/>
      <c r="E703" s="370"/>
      <c r="F703" s="370"/>
      <c r="G703" s="370"/>
      <c r="H703" s="370"/>
      <c r="I703" s="370"/>
      <c r="J703" s="370"/>
      <c r="K703" s="370"/>
      <c r="L703" s="370"/>
      <c r="M703" s="370"/>
      <c r="N703" s="370"/>
      <c r="O703" s="370"/>
      <c r="P703" s="370"/>
    </row>
    <row r="704" ht="16.5" customHeight="1" spans="1:16">
      <c r="A704" s="426"/>
      <c r="B704" s="426"/>
      <c r="C704" s="370"/>
      <c r="D704" s="370"/>
      <c r="E704" s="370"/>
      <c r="F704" s="370"/>
      <c r="G704" s="370"/>
      <c r="H704" s="370"/>
      <c r="I704" s="370"/>
      <c r="J704" s="370"/>
      <c r="K704" s="370"/>
      <c r="L704" s="370"/>
      <c r="M704" s="370"/>
      <c r="N704" s="370"/>
      <c r="O704" s="370"/>
      <c r="P704" s="370"/>
    </row>
    <row r="705" ht="16.5" customHeight="1" spans="1:16">
      <c r="A705" s="426"/>
      <c r="B705" s="426"/>
      <c r="C705" s="370"/>
      <c r="D705" s="370"/>
      <c r="E705" s="370"/>
      <c r="F705" s="370"/>
      <c r="G705" s="370"/>
      <c r="H705" s="370"/>
      <c r="I705" s="370"/>
      <c r="J705" s="370"/>
      <c r="K705" s="370"/>
      <c r="L705" s="370"/>
      <c r="M705" s="370"/>
      <c r="N705" s="370"/>
      <c r="O705" s="370"/>
      <c r="P705" s="370"/>
    </row>
    <row r="706" ht="16.5" customHeight="1" spans="1:16">
      <c r="A706" s="426"/>
      <c r="B706" s="426"/>
      <c r="C706" s="370"/>
      <c r="D706" s="370"/>
      <c r="E706" s="370"/>
      <c r="F706" s="370"/>
      <c r="G706" s="370"/>
      <c r="H706" s="370"/>
      <c r="I706" s="370"/>
      <c r="J706" s="370"/>
      <c r="K706" s="370"/>
      <c r="L706" s="370"/>
      <c r="M706" s="370"/>
      <c r="N706" s="370"/>
      <c r="O706" s="370"/>
      <c r="P706" s="370"/>
    </row>
    <row r="707" ht="16.5" customHeight="1" spans="1:16">
      <c r="A707" s="426"/>
      <c r="B707" s="426"/>
      <c r="C707" s="370"/>
      <c r="D707" s="370"/>
      <c r="E707" s="370"/>
      <c r="F707" s="370"/>
      <c r="G707" s="370"/>
      <c r="H707" s="370"/>
      <c r="I707" s="370"/>
      <c r="J707" s="370"/>
      <c r="K707" s="370"/>
      <c r="L707" s="370"/>
      <c r="M707" s="370"/>
      <c r="N707" s="370"/>
      <c r="O707" s="370"/>
      <c r="P707" s="370"/>
    </row>
    <row r="708" ht="16.5" customHeight="1" spans="1:16">
      <c r="A708" s="426"/>
      <c r="B708" s="426"/>
      <c r="C708" s="370"/>
      <c r="D708" s="370"/>
      <c r="E708" s="370"/>
      <c r="F708" s="370"/>
      <c r="G708" s="370"/>
      <c r="H708" s="370"/>
      <c r="I708" s="370"/>
      <c r="J708" s="370"/>
      <c r="K708" s="370"/>
      <c r="L708" s="370"/>
      <c r="M708" s="370"/>
      <c r="N708" s="370"/>
      <c r="O708" s="370"/>
      <c r="P708" s="370"/>
    </row>
    <row r="709" ht="16.5" customHeight="1" spans="1:16">
      <c r="A709" s="426"/>
      <c r="B709" s="426"/>
      <c r="C709" s="370"/>
      <c r="D709" s="370"/>
      <c r="E709" s="370"/>
      <c r="F709" s="370"/>
      <c r="G709" s="370"/>
      <c r="H709" s="370"/>
      <c r="I709" s="370"/>
      <c r="J709" s="370"/>
      <c r="K709" s="370"/>
      <c r="L709" s="370"/>
      <c r="M709" s="370"/>
      <c r="N709" s="370"/>
      <c r="O709" s="370"/>
      <c r="P709" s="370"/>
    </row>
    <row r="710" ht="16.5" customHeight="1" spans="1:16">
      <c r="A710" s="426"/>
      <c r="B710" s="426"/>
      <c r="C710" s="370"/>
      <c r="D710" s="370"/>
      <c r="E710" s="370"/>
      <c r="F710" s="370"/>
      <c r="G710" s="370"/>
      <c r="H710" s="370"/>
      <c r="I710" s="370"/>
      <c r="J710" s="370"/>
      <c r="K710" s="370"/>
      <c r="L710" s="370"/>
      <c r="M710" s="370"/>
      <c r="N710" s="370"/>
      <c r="O710" s="370"/>
      <c r="P710" s="370"/>
    </row>
    <row r="711" ht="16.5" customHeight="1" spans="1:16">
      <c r="A711" s="426"/>
      <c r="B711" s="426"/>
      <c r="C711" s="370"/>
      <c r="D711" s="370"/>
      <c r="E711" s="370"/>
      <c r="F711" s="370"/>
      <c r="G711" s="370"/>
      <c r="H711" s="370"/>
      <c r="I711" s="370"/>
      <c r="J711" s="370"/>
      <c r="K711" s="370"/>
      <c r="L711" s="370"/>
      <c r="M711" s="370"/>
      <c r="N711" s="370"/>
      <c r="O711" s="370"/>
      <c r="P711" s="370"/>
    </row>
    <row r="712" ht="16.5" customHeight="1" spans="1:16">
      <c r="A712" s="426"/>
      <c r="B712" s="426"/>
      <c r="C712" s="370"/>
      <c r="D712" s="370"/>
      <c r="E712" s="370"/>
      <c r="F712" s="370"/>
      <c r="G712" s="370"/>
      <c r="H712" s="370"/>
      <c r="I712" s="370"/>
      <c r="J712" s="370"/>
      <c r="K712" s="370"/>
      <c r="L712" s="370"/>
      <c r="M712" s="370"/>
      <c r="N712" s="370"/>
      <c r="O712" s="370"/>
      <c r="P712" s="370"/>
    </row>
    <row r="713" ht="16.5" customHeight="1" spans="1:16">
      <c r="A713" s="426"/>
      <c r="B713" s="426"/>
      <c r="C713" s="370"/>
      <c r="D713" s="370"/>
      <c r="E713" s="370"/>
      <c r="F713" s="370"/>
      <c r="G713" s="370"/>
      <c r="H713" s="370"/>
      <c r="I713" s="370"/>
      <c r="J713" s="370"/>
      <c r="K713" s="370"/>
      <c r="L713" s="370"/>
      <c r="M713" s="370"/>
      <c r="N713" s="370"/>
      <c r="O713" s="370"/>
      <c r="P713" s="370"/>
    </row>
    <row r="714" ht="16.5" customHeight="1" spans="1:16">
      <c r="A714" s="426"/>
      <c r="B714" s="426"/>
      <c r="C714" s="370"/>
      <c r="D714" s="370"/>
      <c r="E714" s="370"/>
      <c r="F714" s="370"/>
      <c r="G714" s="370"/>
      <c r="H714" s="370"/>
      <c r="I714" s="370"/>
      <c r="J714" s="370"/>
      <c r="K714" s="370"/>
      <c r="L714" s="370"/>
      <c r="M714" s="370"/>
      <c r="N714" s="370"/>
      <c r="O714" s="370"/>
      <c r="P714" s="370"/>
    </row>
    <row r="715" ht="16.5" customHeight="1" spans="1:16">
      <c r="A715" s="426"/>
      <c r="B715" s="426"/>
      <c r="C715" s="370"/>
      <c r="D715" s="370"/>
      <c r="E715" s="370"/>
      <c r="F715" s="370"/>
      <c r="G715" s="370"/>
      <c r="H715" s="370"/>
      <c r="I715" s="370"/>
      <c r="J715" s="370"/>
      <c r="K715" s="370"/>
      <c r="L715" s="370"/>
      <c r="M715" s="370"/>
      <c r="N715" s="370"/>
      <c r="O715" s="370"/>
      <c r="P715" s="370"/>
    </row>
    <row r="716" ht="16.5" customHeight="1" spans="1:16">
      <c r="A716" s="426"/>
      <c r="B716" s="426"/>
      <c r="C716" s="370"/>
      <c r="D716" s="370"/>
      <c r="E716" s="370"/>
      <c r="F716" s="370"/>
      <c r="G716" s="370"/>
      <c r="H716" s="370"/>
      <c r="I716" s="370"/>
      <c r="J716" s="370"/>
      <c r="K716" s="370"/>
      <c r="L716" s="370"/>
      <c r="M716" s="370"/>
      <c r="N716" s="370"/>
      <c r="O716" s="370"/>
      <c r="P716" s="370"/>
    </row>
    <row r="717" ht="16.5" customHeight="1" spans="1:16">
      <c r="A717" s="426"/>
      <c r="B717" s="426"/>
      <c r="C717" s="370"/>
      <c r="D717" s="370"/>
      <c r="E717" s="370"/>
      <c r="F717" s="370"/>
      <c r="G717" s="370"/>
      <c r="H717" s="370"/>
      <c r="I717" s="370"/>
      <c r="J717" s="370"/>
      <c r="K717" s="370"/>
      <c r="L717" s="370"/>
      <c r="M717" s="370"/>
      <c r="N717" s="370"/>
      <c r="O717" s="370"/>
      <c r="P717" s="370"/>
    </row>
    <row r="718" ht="16.5" customHeight="1" spans="1:16">
      <c r="A718" s="426"/>
      <c r="B718" s="426"/>
      <c r="C718" s="370"/>
      <c r="D718" s="370"/>
      <c r="E718" s="370"/>
      <c r="F718" s="370"/>
      <c r="G718" s="370"/>
      <c r="H718" s="370"/>
      <c r="I718" s="370"/>
      <c r="J718" s="370"/>
      <c r="K718" s="370"/>
      <c r="L718" s="370"/>
      <c r="M718" s="370"/>
      <c r="N718" s="370"/>
      <c r="O718" s="370"/>
      <c r="P718" s="370"/>
    </row>
    <row r="719" ht="16.5" customHeight="1" spans="1:16">
      <c r="A719" s="426"/>
      <c r="B719" s="426"/>
      <c r="C719" s="370"/>
      <c r="D719" s="370"/>
      <c r="E719" s="370"/>
      <c r="F719" s="370"/>
      <c r="G719" s="370"/>
      <c r="H719" s="370"/>
      <c r="I719" s="370"/>
      <c r="J719" s="370"/>
      <c r="K719" s="370"/>
      <c r="L719" s="370"/>
      <c r="M719" s="370"/>
      <c r="N719" s="370"/>
      <c r="O719" s="370"/>
      <c r="P719" s="370"/>
    </row>
    <row r="720" ht="16.5" customHeight="1" spans="1:16">
      <c r="A720" s="426"/>
      <c r="B720" s="426"/>
      <c r="C720" s="370"/>
      <c r="D720" s="370"/>
      <c r="E720" s="370"/>
      <c r="F720" s="370"/>
      <c r="G720" s="370"/>
      <c r="H720" s="370"/>
      <c r="I720" s="370"/>
      <c r="J720" s="370"/>
      <c r="K720" s="370"/>
      <c r="L720" s="370"/>
      <c r="M720" s="370"/>
      <c r="N720" s="370"/>
      <c r="O720" s="370"/>
      <c r="P720" s="370"/>
    </row>
    <row r="721" ht="16.5" customHeight="1" spans="1:16">
      <c r="A721" s="426"/>
      <c r="B721" s="426"/>
      <c r="C721" s="370"/>
      <c r="D721" s="370"/>
      <c r="E721" s="370"/>
      <c r="F721" s="370"/>
      <c r="G721" s="370"/>
      <c r="H721" s="370"/>
      <c r="I721" s="370"/>
      <c r="J721" s="370"/>
      <c r="K721" s="370"/>
      <c r="L721" s="370"/>
      <c r="M721" s="370"/>
      <c r="N721" s="370"/>
      <c r="O721" s="370"/>
      <c r="P721" s="370"/>
    </row>
    <row r="722" ht="16.5" customHeight="1" spans="1:16">
      <c r="A722" s="426"/>
      <c r="B722" s="426"/>
      <c r="C722" s="370"/>
      <c r="D722" s="370"/>
      <c r="E722" s="370"/>
      <c r="F722" s="370"/>
      <c r="G722" s="370"/>
      <c r="H722" s="370"/>
      <c r="I722" s="370"/>
      <c r="J722" s="370"/>
      <c r="K722" s="370"/>
      <c r="L722" s="370"/>
      <c r="M722" s="370"/>
      <c r="N722" s="370"/>
      <c r="O722" s="370"/>
      <c r="P722" s="370"/>
    </row>
    <row r="723" ht="16.5" customHeight="1" spans="1:16">
      <c r="A723" s="426"/>
      <c r="B723" s="426"/>
      <c r="C723" s="370"/>
      <c r="D723" s="370"/>
      <c r="E723" s="370"/>
      <c r="F723" s="370"/>
      <c r="G723" s="370"/>
      <c r="H723" s="370"/>
      <c r="I723" s="370"/>
      <c r="J723" s="370"/>
      <c r="K723" s="370"/>
      <c r="L723" s="370"/>
      <c r="M723" s="370"/>
      <c r="N723" s="370"/>
      <c r="O723" s="370"/>
      <c r="P723" s="370"/>
    </row>
    <row r="724" ht="16.5" customHeight="1" spans="1:16">
      <c r="A724" s="426"/>
      <c r="B724" s="426"/>
      <c r="C724" s="370"/>
      <c r="D724" s="370"/>
      <c r="E724" s="370"/>
      <c r="F724" s="370"/>
      <c r="G724" s="370"/>
      <c r="H724" s="370"/>
      <c r="I724" s="370"/>
      <c r="J724" s="370"/>
      <c r="K724" s="370"/>
      <c r="L724" s="370"/>
      <c r="M724" s="370"/>
      <c r="N724" s="370"/>
      <c r="O724" s="370"/>
      <c r="P724" s="370"/>
    </row>
    <row r="725" ht="16.5" customHeight="1" spans="1:16">
      <c r="A725" s="426"/>
      <c r="B725" s="426"/>
      <c r="C725" s="370"/>
      <c r="D725" s="370"/>
      <c r="E725" s="370"/>
      <c r="F725" s="370"/>
      <c r="G725" s="370"/>
      <c r="H725" s="370"/>
      <c r="I725" s="370"/>
      <c r="J725" s="370"/>
      <c r="K725" s="370"/>
      <c r="L725" s="370"/>
      <c r="M725" s="370"/>
      <c r="N725" s="370"/>
      <c r="O725" s="370"/>
      <c r="P725" s="370"/>
    </row>
    <row r="726" ht="16.5" customHeight="1" spans="1:16">
      <c r="A726" s="426"/>
      <c r="B726" s="426"/>
      <c r="C726" s="370"/>
      <c r="D726" s="370"/>
      <c r="E726" s="370"/>
      <c r="F726" s="370"/>
      <c r="G726" s="370"/>
      <c r="H726" s="370"/>
      <c r="I726" s="370"/>
      <c r="J726" s="370"/>
      <c r="K726" s="370"/>
      <c r="L726" s="370"/>
      <c r="M726" s="370"/>
      <c r="N726" s="370"/>
      <c r="O726" s="370"/>
      <c r="P726" s="370"/>
    </row>
    <row r="727" ht="16.5" customHeight="1" spans="1:16">
      <c r="A727" s="426"/>
      <c r="B727" s="426"/>
      <c r="C727" s="370"/>
      <c r="D727" s="370"/>
      <c r="E727" s="370"/>
      <c r="F727" s="370"/>
      <c r="G727" s="370"/>
      <c r="H727" s="370"/>
      <c r="I727" s="370"/>
      <c r="J727" s="370"/>
      <c r="K727" s="370"/>
      <c r="L727" s="370"/>
      <c r="M727" s="370"/>
      <c r="N727" s="370"/>
      <c r="O727" s="370"/>
      <c r="P727" s="370"/>
    </row>
    <row r="728" ht="16.5" customHeight="1" spans="1:16">
      <c r="A728" s="426"/>
      <c r="B728" s="426"/>
      <c r="C728" s="370"/>
      <c r="D728" s="370"/>
      <c r="E728" s="370"/>
      <c r="F728" s="370"/>
      <c r="G728" s="370"/>
      <c r="H728" s="370"/>
      <c r="I728" s="370"/>
      <c r="J728" s="370"/>
      <c r="K728" s="370"/>
      <c r="L728" s="370"/>
      <c r="M728" s="370"/>
      <c r="N728" s="370"/>
      <c r="O728" s="370"/>
      <c r="P728" s="370"/>
    </row>
    <row r="729" ht="16.5" customHeight="1" spans="1:16">
      <c r="A729" s="426"/>
      <c r="B729" s="426"/>
      <c r="C729" s="370"/>
      <c r="D729" s="370"/>
      <c r="E729" s="370"/>
      <c r="F729" s="370"/>
      <c r="G729" s="370"/>
      <c r="H729" s="370"/>
      <c r="I729" s="370"/>
      <c r="J729" s="370"/>
      <c r="K729" s="370"/>
      <c r="L729" s="370"/>
      <c r="M729" s="370"/>
      <c r="N729" s="370"/>
      <c r="O729" s="370"/>
      <c r="P729" s="370"/>
    </row>
    <row r="730" ht="16.5" customHeight="1" spans="1:16">
      <c r="A730" s="426"/>
      <c r="B730" s="426"/>
      <c r="C730" s="370"/>
      <c r="D730" s="370"/>
      <c r="E730" s="370"/>
      <c r="F730" s="370"/>
      <c r="G730" s="370"/>
      <c r="H730" s="370"/>
      <c r="I730" s="370"/>
      <c r="J730" s="370"/>
      <c r="K730" s="370"/>
      <c r="L730" s="370"/>
      <c r="M730" s="370"/>
      <c r="N730" s="370"/>
      <c r="O730" s="370"/>
      <c r="P730" s="370"/>
    </row>
    <row r="731" ht="16.5" customHeight="1" spans="1:16">
      <c r="A731" s="426"/>
      <c r="B731" s="426"/>
      <c r="C731" s="370"/>
      <c r="D731" s="370"/>
      <c r="E731" s="370"/>
      <c r="F731" s="370"/>
      <c r="G731" s="370"/>
      <c r="H731" s="370"/>
      <c r="I731" s="370"/>
      <c r="J731" s="370"/>
      <c r="K731" s="370"/>
      <c r="L731" s="370"/>
      <c r="M731" s="370"/>
      <c r="N731" s="370"/>
      <c r="O731" s="370"/>
      <c r="P731" s="370"/>
    </row>
    <row r="732" ht="16.5" customHeight="1" spans="1:16">
      <c r="A732" s="426"/>
      <c r="B732" s="426"/>
      <c r="C732" s="370"/>
      <c r="D732" s="370"/>
      <c r="E732" s="370"/>
      <c r="F732" s="370"/>
      <c r="G732" s="370"/>
      <c r="H732" s="370"/>
      <c r="I732" s="370"/>
      <c r="J732" s="370"/>
      <c r="K732" s="370"/>
      <c r="L732" s="370"/>
      <c r="M732" s="370"/>
      <c r="N732" s="370"/>
      <c r="O732" s="370"/>
      <c r="P732" s="370"/>
    </row>
    <row r="733" ht="16.5" customHeight="1" spans="1:16">
      <c r="A733" s="426"/>
      <c r="B733" s="426"/>
      <c r="C733" s="370"/>
      <c r="D733" s="370"/>
      <c r="E733" s="370"/>
      <c r="F733" s="370"/>
      <c r="G733" s="370"/>
      <c r="H733" s="370"/>
      <c r="I733" s="370"/>
      <c r="J733" s="370"/>
      <c r="K733" s="370"/>
      <c r="L733" s="370"/>
      <c r="M733" s="370"/>
      <c r="N733" s="370"/>
      <c r="O733" s="370"/>
      <c r="P733" s="370"/>
    </row>
    <row r="734" ht="16.5" customHeight="1" spans="1:16">
      <c r="A734" s="426"/>
      <c r="B734" s="426"/>
      <c r="C734" s="370"/>
      <c r="D734" s="370"/>
      <c r="E734" s="370"/>
      <c r="F734" s="370"/>
      <c r="G734" s="370"/>
      <c r="H734" s="370"/>
      <c r="I734" s="370"/>
      <c r="J734" s="370"/>
      <c r="K734" s="370"/>
      <c r="L734" s="370"/>
      <c r="M734" s="370"/>
      <c r="N734" s="370"/>
      <c r="O734" s="370"/>
      <c r="P734" s="370"/>
    </row>
    <row r="735" ht="16.5" customHeight="1" spans="1:16">
      <c r="A735" s="426"/>
      <c r="B735" s="426"/>
      <c r="C735" s="370"/>
      <c r="D735" s="370"/>
      <c r="E735" s="370"/>
      <c r="F735" s="370"/>
      <c r="G735" s="370"/>
      <c r="H735" s="370"/>
      <c r="I735" s="370"/>
      <c r="J735" s="370"/>
      <c r="K735" s="370"/>
      <c r="L735" s="370"/>
      <c r="M735" s="370"/>
      <c r="N735" s="370"/>
      <c r="O735" s="370"/>
      <c r="P735" s="370"/>
    </row>
    <row r="736" ht="16.5" customHeight="1" spans="1:16">
      <c r="A736" s="426"/>
      <c r="B736" s="426"/>
      <c r="C736" s="370"/>
      <c r="D736" s="370"/>
      <c r="E736" s="370"/>
      <c r="F736" s="370"/>
      <c r="G736" s="370"/>
      <c r="H736" s="370"/>
      <c r="I736" s="370"/>
      <c r="J736" s="370"/>
      <c r="K736" s="370"/>
      <c r="L736" s="370"/>
      <c r="M736" s="370"/>
      <c r="N736" s="370"/>
      <c r="O736" s="370"/>
      <c r="P736" s="370"/>
    </row>
    <row r="737" ht="16.5" customHeight="1" spans="1:16">
      <c r="A737" s="426"/>
      <c r="B737" s="426"/>
      <c r="C737" s="370"/>
      <c r="D737" s="370"/>
      <c r="E737" s="370"/>
      <c r="F737" s="370"/>
      <c r="G737" s="370"/>
      <c r="H737" s="370"/>
      <c r="I737" s="370"/>
      <c r="J737" s="370"/>
      <c r="K737" s="370"/>
      <c r="L737" s="370"/>
      <c r="M737" s="370"/>
      <c r="N737" s="370"/>
      <c r="O737" s="370"/>
      <c r="P737" s="370"/>
    </row>
    <row r="738" ht="16.5" customHeight="1" spans="1:16">
      <c r="A738" s="426"/>
      <c r="B738" s="426"/>
      <c r="C738" s="370"/>
      <c r="D738" s="370"/>
      <c r="E738" s="370"/>
      <c r="F738" s="370"/>
      <c r="G738" s="370"/>
      <c r="H738" s="370"/>
      <c r="I738" s="370"/>
      <c r="J738" s="370"/>
      <c r="K738" s="370"/>
      <c r="L738" s="370"/>
      <c r="M738" s="370"/>
      <c r="N738" s="370"/>
      <c r="O738" s="370"/>
      <c r="P738" s="370"/>
    </row>
    <row r="739" ht="16.5" customHeight="1" spans="1:16">
      <c r="A739" s="426"/>
      <c r="B739" s="426"/>
      <c r="C739" s="370"/>
      <c r="D739" s="370"/>
      <c r="E739" s="370"/>
      <c r="F739" s="370"/>
      <c r="G739" s="370"/>
      <c r="H739" s="370"/>
      <c r="I739" s="370"/>
      <c r="J739" s="370"/>
      <c r="K739" s="370"/>
      <c r="L739" s="370"/>
      <c r="M739" s="370"/>
      <c r="N739" s="370"/>
      <c r="O739" s="370"/>
      <c r="P739" s="370"/>
    </row>
    <row r="740" ht="16.5" customHeight="1" spans="1:16">
      <c r="A740" s="426"/>
      <c r="B740" s="426"/>
      <c r="C740" s="370"/>
      <c r="D740" s="370"/>
      <c r="E740" s="370"/>
      <c r="F740" s="370"/>
      <c r="G740" s="370"/>
      <c r="H740" s="370"/>
      <c r="I740" s="370"/>
      <c r="J740" s="370"/>
      <c r="K740" s="370"/>
      <c r="L740" s="370"/>
      <c r="M740" s="370"/>
      <c r="N740" s="370"/>
      <c r="O740" s="370"/>
      <c r="P740" s="370"/>
    </row>
    <row r="741" ht="16.5" customHeight="1" spans="1:16">
      <c r="A741" s="426"/>
      <c r="B741" s="426"/>
      <c r="C741" s="370"/>
      <c r="D741" s="370"/>
      <c r="E741" s="370"/>
      <c r="F741" s="370"/>
      <c r="G741" s="370"/>
      <c r="H741" s="370"/>
      <c r="I741" s="370"/>
      <c r="J741" s="370"/>
      <c r="K741" s="370"/>
      <c r="L741" s="370"/>
      <c r="M741" s="370"/>
      <c r="N741" s="370"/>
      <c r="O741" s="370"/>
      <c r="P741" s="370"/>
    </row>
    <row r="742" ht="16.5" customHeight="1" spans="1:16">
      <c r="A742" s="426"/>
      <c r="B742" s="426"/>
      <c r="C742" s="370"/>
      <c r="D742" s="370"/>
      <c r="E742" s="370"/>
      <c r="F742" s="370"/>
      <c r="G742" s="370"/>
      <c r="H742" s="370"/>
      <c r="I742" s="370"/>
      <c r="J742" s="370"/>
      <c r="K742" s="370"/>
      <c r="L742" s="370"/>
      <c r="M742" s="370"/>
      <c r="N742" s="370"/>
      <c r="O742" s="370"/>
      <c r="P742" s="370"/>
    </row>
    <row r="743" ht="16.5" customHeight="1" spans="1:16">
      <c r="A743" s="426"/>
      <c r="B743" s="426"/>
      <c r="C743" s="370"/>
      <c r="D743" s="370"/>
      <c r="E743" s="370"/>
      <c r="F743" s="370"/>
      <c r="G743" s="370"/>
      <c r="H743" s="370"/>
      <c r="I743" s="370"/>
      <c r="J743" s="370"/>
      <c r="K743" s="370"/>
      <c r="L743" s="370"/>
      <c r="M743" s="370"/>
      <c r="N743" s="370"/>
      <c r="O743" s="370"/>
      <c r="P743" s="370"/>
    </row>
    <row r="744" ht="16.5" customHeight="1" spans="1:16">
      <c r="A744" s="426"/>
      <c r="B744" s="426"/>
      <c r="C744" s="370"/>
      <c r="D744" s="370"/>
      <c r="E744" s="370"/>
      <c r="F744" s="370"/>
      <c r="G744" s="370"/>
      <c r="H744" s="370"/>
      <c r="I744" s="370"/>
      <c r="J744" s="370"/>
      <c r="K744" s="370"/>
      <c r="L744" s="370"/>
      <c r="M744" s="370"/>
      <c r="N744" s="370"/>
      <c r="O744" s="370"/>
      <c r="P744" s="370"/>
    </row>
    <row r="745" ht="16.5" customHeight="1" spans="1:16">
      <c r="A745" s="426"/>
      <c r="B745" s="426"/>
      <c r="C745" s="370"/>
      <c r="D745" s="370"/>
      <c r="E745" s="370"/>
      <c r="F745" s="370"/>
      <c r="G745" s="370"/>
      <c r="H745" s="370"/>
      <c r="I745" s="370"/>
      <c r="J745" s="370"/>
      <c r="K745" s="370"/>
      <c r="L745" s="370"/>
      <c r="M745" s="370"/>
      <c r="N745" s="370"/>
      <c r="O745" s="370"/>
      <c r="P745" s="370"/>
    </row>
    <row r="746" ht="16.5" customHeight="1" spans="1:16">
      <c r="A746" s="426"/>
      <c r="B746" s="426"/>
      <c r="C746" s="370"/>
      <c r="D746" s="370"/>
      <c r="E746" s="370"/>
      <c r="F746" s="370"/>
      <c r="G746" s="370"/>
      <c r="H746" s="370"/>
      <c r="I746" s="370"/>
      <c r="J746" s="370"/>
      <c r="K746" s="370"/>
      <c r="L746" s="370"/>
      <c r="M746" s="370"/>
      <c r="N746" s="370"/>
      <c r="O746" s="370"/>
      <c r="P746" s="370"/>
    </row>
    <row r="747" ht="16.5" customHeight="1" spans="1:16">
      <c r="A747" s="426"/>
      <c r="B747" s="426"/>
      <c r="C747" s="370"/>
      <c r="D747" s="370"/>
      <c r="E747" s="370"/>
      <c r="F747" s="370"/>
      <c r="G747" s="370"/>
      <c r="H747" s="370"/>
      <c r="I747" s="370"/>
      <c r="J747" s="370"/>
      <c r="K747" s="370"/>
      <c r="L747" s="370"/>
      <c r="M747" s="370"/>
      <c r="N747" s="370"/>
      <c r="O747" s="370"/>
      <c r="P747" s="370"/>
    </row>
    <row r="748" ht="16.5" customHeight="1" spans="1:16">
      <c r="A748" s="426"/>
      <c r="B748" s="426"/>
      <c r="C748" s="370"/>
      <c r="D748" s="370"/>
      <c r="E748" s="370"/>
      <c r="F748" s="370"/>
      <c r="G748" s="370"/>
      <c r="H748" s="370"/>
      <c r="I748" s="370"/>
      <c r="J748" s="370"/>
      <c r="K748" s="370"/>
      <c r="L748" s="370"/>
      <c r="M748" s="370"/>
      <c r="N748" s="370"/>
      <c r="O748" s="370"/>
      <c r="P748" s="370"/>
    </row>
    <row r="749" ht="16.5" customHeight="1" spans="1:16">
      <c r="A749" s="426"/>
      <c r="B749" s="426"/>
      <c r="C749" s="370"/>
      <c r="D749" s="370"/>
      <c r="E749" s="370"/>
      <c r="F749" s="370"/>
      <c r="G749" s="370"/>
      <c r="H749" s="370"/>
      <c r="I749" s="370"/>
      <c r="J749" s="370"/>
      <c r="K749" s="370"/>
      <c r="L749" s="370"/>
      <c r="M749" s="370"/>
      <c r="N749" s="370"/>
      <c r="O749" s="370"/>
      <c r="P749" s="370"/>
    </row>
    <row r="750" ht="16.5" customHeight="1" spans="1:16">
      <c r="A750" s="426"/>
      <c r="B750" s="426"/>
      <c r="C750" s="370"/>
      <c r="D750" s="370"/>
      <c r="E750" s="370"/>
      <c r="F750" s="370"/>
      <c r="G750" s="370"/>
      <c r="H750" s="370"/>
      <c r="I750" s="370"/>
      <c r="J750" s="370"/>
      <c r="K750" s="370"/>
      <c r="L750" s="370"/>
      <c r="M750" s="370"/>
      <c r="N750" s="370"/>
      <c r="O750" s="370"/>
      <c r="P750" s="370"/>
    </row>
    <row r="751" ht="16.5" customHeight="1" spans="1:16">
      <c r="A751" s="426"/>
      <c r="B751" s="426"/>
      <c r="C751" s="370"/>
      <c r="D751" s="370"/>
      <c r="E751" s="370"/>
      <c r="F751" s="370"/>
      <c r="G751" s="370"/>
      <c r="H751" s="370"/>
      <c r="I751" s="370"/>
      <c r="J751" s="370"/>
      <c r="K751" s="370"/>
      <c r="L751" s="370"/>
      <c r="M751" s="370"/>
      <c r="N751" s="370"/>
      <c r="O751" s="370"/>
      <c r="P751" s="370"/>
    </row>
    <row r="752" ht="16.5" customHeight="1" spans="1:16">
      <c r="A752" s="426"/>
      <c r="B752" s="426"/>
      <c r="C752" s="370"/>
      <c r="D752" s="370"/>
      <c r="E752" s="370"/>
      <c r="F752" s="370"/>
      <c r="G752" s="370"/>
      <c r="H752" s="370"/>
      <c r="I752" s="370"/>
      <c r="J752" s="370"/>
      <c r="K752" s="370"/>
      <c r="L752" s="370"/>
      <c r="M752" s="370"/>
      <c r="N752" s="370"/>
      <c r="O752" s="370"/>
      <c r="P752" s="370"/>
    </row>
    <row r="753" ht="16.5" customHeight="1" spans="1:16">
      <c r="A753" s="426"/>
      <c r="B753" s="426"/>
      <c r="C753" s="370"/>
      <c r="D753" s="370"/>
      <c r="E753" s="370"/>
      <c r="F753" s="370"/>
      <c r="G753" s="370"/>
      <c r="H753" s="370"/>
      <c r="I753" s="370"/>
      <c r="J753" s="370"/>
      <c r="K753" s="370"/>
      <c r="L753" s="370"/>
      <c r="M753" s="370"/>
      <c r="N753" s="370"/>
      <c r="O753" s="370"/>
      <c r="P753" s="370"/>
    </row>
    <row r="754" ht="16.5" customHeight="1" spans="1:16">
      <c r="A754" s="426"/>
      <c r="B754" s="426"/>
      <c r="C754" s="370"/>
      <c r="D754" s="370"/>
      <c r="E754" s="370"/>
      <c r="F754" s="370"/>
      <c r="G754" s="370"/>
      <c r="H754" s="370"/>
      <c r="I754" s="370"/>
      <c r="J754" s="370"/>
      <c r="K754" s="370"/>
      <c r="L754" s="370"/>
      <c r="M754" s="370"/>
      <c r="N754" s="370"/>
      <c r="O754" s="370"/>
      <c r="P754" s="370"/>
    </row>
    <row r="755" ht="16.5" customHeight="1" spans="1:16">
      <c r="A755" s="426"/>
      <c r="B755" s="426"/>
      <c r="C755" s="370"/>
      <c r="D755" s="370"/>
      <c r="E755" s="370"/>
      <c r="F755" s="370"/>
      <c r="G755" s="370"/>
      <c r="H755" s="370"/>
      <c r="I755" s="370"/>
      <c r="J755" s="370"/>
      <c r="K755" s="370"/>
      <c r="L755" s="370"/>
      <c r="M755" s="370"/>
      <c r="N755" s="370"/>
      <c r="O755" s="370"/>
      <c r="P755" s="370"/>
    </row>
    <row r="756" ht="16.5" customHeight="1" spans="1:16">
      <c r="A756" s="426"/>
      <c r="B756" s="426"/>
      <c r="C756" s="370"/>
      <c r="D756" s="370"/>
      <c r="E756" s="370"/>
      <c r="F756" s="370"/>
      <c r="G756" s="370"/>
      <c r="H756" s="370"/>
      <c r="I756" s="370"/>
      <c r="J756" s="370"/>
      <c r="K756" s="370"/>
      <c r="L756" s="370"/>
      <c r="M756" s="370"/>
      <c r="N756" s="370"/>
      <c r="O756" s="370"/>
      <c r="P756" s="370"/>
    </row>
    <row r="757" ht="16.5" customHeight="1" spans="1:16">
      <c r="A757" s="426"/>
      <c r="B757" s="426"/>
      <c r="C757" s="370"/>
      <c r="D757" s="370"/>
      <c r="E757" s="370"/>
      <c r="F757" s="370"/>
      <c r="G757" s="370"/>
      <c r="H757" s="370"/>
      <c r="I757" s="370"/>
      <c r="J757" s="370"/>
      <c r="K757" s="370"/>
      <c r="L757" s="370"/>
      <c r="M757" s="370"/>
      <c r="N757" s="370"/>
      <c r="O757" s="370"/>
      <c r="P757" s="370"/>
    </row>
    <row r="758" ht="16.5" customHeight="1" spans="1:16">
      <c r="A758" s="426"/>
      <c r="B758" s="426"/>
      <c r="C758" s="370"/>
      <c r="D758" s="370"/>
      <c r="E758" s="370"/>
      <c r="F758" s="370"/>
      <c r="G758" s="370"/>
      <c r="H758" s="370"/>
      <c r="I758" s="370"/>
      <c r="J758" s="370"/>
      <c r="K758" s="370"/>
      <c r="L758" s="370"/>
      <c r="M758" s="370"/>
      <c r="N758" s="370"/>
      <c r="O758" s="370"/>
      <c r="P758" s="370"/>
    </row>
    <row r="759" ht="16.5" customHeight="1" spans="1:16">
      <c r="A759" s="426"/>
      <c r="B759" s="426"/>
      <c r="C759" s="370"/>
      <c r="D759" s="370"/>
      <c r="E759" s="370"/>
      <c r="F759" s="370"/>
      <c r="G759" s="370"/>
      <c r="H759" s="370"/>
      <c r="I759" s="370"/>
      <c r="J759" s="370"/>
      <c r="K759" s="370"/>
      <c r="L759" s="370"/>
      <c r="M759" s="370"/>
      <c r="N759" s="370"/>
      <c r="O759" s="370"/>
      <c r="P759" s="370"/>
    </row>
    <row r="760" ht="16.5" customHeight="1" spans="1:16">
      <c r="A760" s="426"/>
      <c r="B760" s="426"/>
      <c r="C760" s="370"/>
      <c r="D760" s="370"/>
      <c r="E760" s="370"/>
      <c r="F760" s="370"/>
      <c r="G760" s="370"/>
      <c r="H760" s="370"/>
      <c r="I760" s="370"/>
      <c r="J760" s="370"/>
      <c r="K760" s="370"/>
      <c r="L760" s="370"/>
      <c r="M760" s="370"/>
      <c r="N760" s="370"/>
      <c r="O760" s="370"/>
      <c r="P760" s="370"/>
    </row>
    <row r="761" ht="16.5" customHeight="1" spans="1:16">
      <c r="A761" s="426"/>
      <c r="B761" s="426"/>
      <c r="C761" s="370"/>
      <c r="D761" s="370"/>
      <c r="E761" s="370"/>
      <c r="F761" s="370"/>
      <c r="G761" s="370"/>
      <c r="H761" s="370"/>
      <c r="I761" s="370"/>
      <c r="J761" s="370"/>
      <c r="K761" s="370"/>
      <c r="L761" s="370"/>
      <c r="M761" s="370"/>
      <c r="N761" s="370"/>
      <c r="O761" s="370"/>
      <c r="P761" s="370"/>
    </row>
    <row r="762" ht="16.5" customHeight="1" spans="1:16">
      <c r="A762" s="426"/>
      <c r="B762" s="426"/>
      <c r="C762" s="370"/>
      <c r="D762" s="370"/>
      <c r="E762" s="370"/>
      <c r="F762" s="370"/>
      <c r="G762" s="370"/>
      <c r="H762" s="370"/>
      <c r="I762" s="370"/>
      <c r="J762" s="370"/>
      <c r="K762" s="370"/>
      <c r="L762" s="370"/>
      <c r="M762" s="370"/>
      <c r="N762" s="370"/>
      <c r="O762" s="370"/>
      <c r="P762" s="370"/>
    </row>
    <row r="763" ht="16.5" customHeight="1" spans="1:16">
      <c r="A763" s="426"/>
      <c r="B763" s="426"/>
      <c r="C763" s="370"/>
      <c r="D763" s="370"/>
      <c r="E763" s="370"/>
      <c r="F763" s="370"/>
      <c r="G763" s="370"/>
      <c r="H763" s="370"/>
      <c r="I763" s="370"/>
      <c r="J763" s="370"/>
      <c r="K763" s="370"/>
      <c r="L763" s="370"/>
      <c r="M763" s="370"/>
      <c r="N763" s="370"/>
      <c r="O763" s="370"/>
      <c r="P763" s="370"/>
    </row>
    <row r="764" ht="16.5" customHeight="1" spans="1:16">
      <c r="A764" s="426"/>
      <c r="B764" s="426"/>
      <c r="C764" s="370"/>
      <c r="D764" s="370"/>
      <c r="E764" s="370"/>
      <c r="F764" s="370"/>
      <c r="G764" s="370"/>
      <c r="H764" s="370"/>
      <c r="I764" s="370"/>
      <c r="J764" s="370"/>
      <c r="K764" s="370"/>
      <c r="L764" s="370"/>
      <c r="M764" s="370"/>
      <c r="N764" s="370"/>
      <c r="O764" s="370"/>
      <c r="P764" s="370"/>
    </row>
    <row r="765" ht="16.5" customHeight="1" spans="1:16">
      <c r="A765" s="426"/>
      <c r="B765" s="426"/>
      <c r="C765" s="370"/>
      <c r="D765" s="370"/>
      <c r="E765" s="370"/>
      <c r="F765" s="370"/>
      <c r="G765" s="370"/>
      <c r="H765" s="370"/>
      <c r="I765" s="370"/>
      <c r="J765" s="370"/>
      <c r="K765" s="370"/>
      <c r="L765" s="370"/>
      <c r="M765" s="370"/>
      <c r="N765" s="370"/>
      <c r="O765" s="370"/>
      <c r="P765" s="370"/>
    </row>
    <row r="766" ht="16.5" customHeight="1" spans="1:16">
      <c r="A766" s="426"/>
      <c r="B766" s="426"/>
      <c r="C766" s="370"/>
      <c r="D766" s="370"/>
      <c r="E766" s="370"/>
      <c r="F766" s="370"/>
      <c r="G766" s="370"/>
      <c r="H766" s="370"/>
      <c r="I766" s="370"/>
      <c r="J766" s="370"/>
      <c r="K766" s="370"/>
      <c r="L766" s="370"/>
      <c r="M766" s="370"/>
      <c r="N766" s="370"/>
      <c r="O766" s="370"/>
      <c r="P766" s="370"/>
    </row>
    <row r="767" ht="16.5" customHeight="1" spans="1:16">
      <c r="A767" s="426"/>
      <c r="B767" s="426"/>
      <c r="C767" s="370"/>
      <c r="D767" s="370"/>
      <c r="E767" s="370"/>
      <c r="F767" s="370"/>
      <c r="G767" s="370"/>
      <c r="H767" s="370"/>
      <c r="I767" s="370"/>
      <c r="J767" s="370"/>
      <c r="K767" s="370"/>
      <c r="L767" s="370"/>
      <c r="M767" s="370"/>
      <c r="N767" s="370"/>
      <c r="O767" s="370"/>
      <c r="P767" s="370"/>
    </row>
    <row r="768" ht="16.5" customHeight="1" spans="1:16">
      <c r="A768" s="426"/>
      <c r="B768" s="426"/>
      <c r="C768" s="370"/>
      <c r="D768" s="370"/>
      <c r="E768" s="370"/>
      <c r="F768" s="370"/>
      <c r="G768" s="370"/>
      <c r="H768" s="370"/>
      <c r="I768" s="370"/>
      <c r="J768" s="370"/>
      <c r="K768" s="370"/>
      <c r="L768" s="370"/>
      <c r="M768" s="370"/>
      <c r="N768" s="370"/>
      <c r="O768" s="370"/>
      <c r="P768" s="370"/>
    </row>
    <row r="769" ht="16.5" customHeight="1" spans="1:16">
      <c r="A769" s="426"/>
      <c r="B769" s="426"/>
      <c r="C769" s="370"/>
      <c r="D769" s="370"/>
      <c r="E769" s="370"/>
      <c r="F769" s="370"/>
      <c r="G769" s="370"/>
      <c r="H769" s="370"/>
      <c r="I769" s="370"/>
      <c r="J769" s="370"/>
      <c r="K769" s="370"/>
      <c r="L769" s="370"/>
      <c r="M769" s="370"/>
      <c r="N769" s="370"/>
      <c r="O769" s="370"/>
      <c r="P769" s="370"/>
    </row>
    <row r="770" ht="16.5" customHeight="1" spans="1:16">
      <c r="A770" s="426"/>
      <c r="B770" s="426"/>
      <c r="C770" s="370"/>
      <c r="D770" s="370"/>
      <c r="E770" s="370"/>
      <c r="F770" s="370"/>
      <c r="G770" s="370"/>
      <c r="H770" s="370"/>
      <c r="I770" s="370"/>
      <c r="J770" s="370"/>
      <c r="K770" s="370"/>
      <c r="L770" s="370"/>
      <c r="M770" s="370"/>
      <c r="N770" s="370"/>
      <c r="O770" s="370"/>
      <c r="P770" s="370"/>
    </row>
    <row r="771" ht="16.5" customHeight="1" spans="1:16">
      <c r="A771" s="426"/>
      <c r="B771" s="426"/>
      <c r="C771" s="370"/>
      <c r="D771" s="370"/>
      <c r="E771" s="370"/>
      <c r="F771" s="370"/>
      <c r="G771" s="370"/>
      <c r="H771" s="370"/>
      <c r="I771" s="370"/>
      <c r="J771" s="370"/>
      <c r="K771" s="370"/>
      <c r="L771" s="370"/>
      <c r="M771" s="370"/>
      <c r="N771" s="370"/>
      <c r="O771" s="370"/>
      <c r="P771" s="370"/>
    </row>
    <row r="772" ht="16.5" customHeight="1" spans="1:16">
      <c r="A772" s="426"/>
      <c r="B772" s="426"/>
      <c r="C772" s="370"/>
      <c r="D772" s="370"/>
      <c r="E772" s="370"/>
      <c r="F772" s="370"/>
      <c r="G772" s="370"/>
      <c r="H772" s="370"/>
      <c r="I772" s="370"/>
      <c r="J772" s="370"/>
      <c r="K772" s="370"/>
      <c r="L772" s="370"/>
      <c r="M772" s="370"/>
      <c r="N772" s="370"/>
      <c r="O772" s="370"/>
      <c r="P772" s="370"/>
    </row>
    <row r="773" ht="16.5" customHeight="1" spans="1:16">
      <c r="A773" s="426"/>
      <c r="B773" s="426"/>
      <c r="C773" s="370"/>
      <c r="D773" s="370"/>
      <c r="E773" s="370"/>
      <c r="F773" s="370"/>
      <c r="G773" s="370"/>
      <c r="H773" s="370"/>
      <c r="I773" s="370"/>
      <c r="J773" s="370"/>
      <c r="K773" s="370"/>
      <c r="L773" s="370"/>
      <c r="M773" s="370"/>
      <c r="N773" s="370"/>
      <c r="O773" s="370"/>
      <c r="P773" s="370"/>
    </row>
    <row r="774" ht="16.5" customHeight="1" spans="1:16">
      <c r="A774" s="426"/>
      <c r="B774" s="426"/>
      <c r="C774" s="370"/>
      <c r="D774" s="370"/>
      <c r="E774" s="370"/>
      <c r="F774" s="370"/>
      <c r="G774" s="370"/>
      <c r="H774" s="370"/>
      <c r="I774" s="370"/>
      <c r="J774" s="370"/>
      <c r="K774" s="370"/>
      <c r="L774" s="370"/>
      <c r="M774" s="370"/>
      <c r="N774" s="370"/>
      <c r="O774" s="370"/>
      <c r="P774" s="370"/>
    </row>
    <row r="775" ht="16.5" customHeight="1" spans="1:16">
      <c r="A775" s="426"/>
      <c r="B775" s="426"/>
      <c r="C775" s="370"/>
      <c r="D775" s="370"/>
      <c r="E775" s="370"/>
      <c r="F775" s="370"/>
      <c r="G775" s="370"/>
      <c r="H775" s="370"/>
      <c r="I775" s="370"/>
      <c r="J775" s="370"/>
      <c r="K775" s="370"/>
      <c r="L775" s="370"/>
      <c r="M775" s="370"/>
      <c r="N775" s="370"/>
      <c r="O775" s="370"/>
      <c r="P775" s="370"/>
    </row>
    <row r="776" ht="16.5" customHeight="1" spans="1:16">
      <c r="A776" s="426"/>
      <c r="B776" s="426"/>
      <c r="C776" s="370"/>
      <c r="D776" s="370"/>
      <c r="E776" s="370"/>
      <c r="F776" s="370"/>
      <c r="G776" s="370"/>
      <c r="H776" s="370"/>
      <c r="I776" s="370"/>
      <c r="J776" s="370"/>
      <c r="K776" s="370"/>
      <c r="L776" s="370"/>
      <c r="M776" s="370"/>
      <c r="N776" s="370"/>
      <c r="O776" s="370"/>
      <c r="P776" s="370"/>
    </row>
    <row r="777" ht="16.5" customHeight="1" spans="1:16">
      <c r="A777" s="426"/>
      <c r="B777" s="426"/>
      <c r="C777" s="370"/>
      <c r="D777" s="370"/>
      <c r="E777" s="370"/>
      <c r="F777" s="370"/>
      <c r="G777" s="370"/>
      <c r="H777" s="370"/>
      <c r="I777" s="370"/>
      <c r="J777" s="370"/>
      <c r="K777" s="370"/>
      <c r="L777" s="370"/>
      <c r="M777" s="370"/>
      <c r="N777" s="370"/>
      <c r="O777" s="370"/>
      <c r="P777" s="370"/>
    </row>
    <row r="778" ht="16.5" customHeight="1" spans="1:16">
      <c r="A778" s="426"/>
      <c r="B778" s="426"/>
      <c r="C778" s="370"/>
      <c r="D778" s="370"/>
      <c r="E778" s="370"/>
      <c r="F778" s="370"/>
      <c r="G778" s="370"/>
      <c r="H778" s="370"/>
      <c r="I778" s="370"/>
      <c r="J778" s="370"/>
      <c r="K778" s="370"/>
      <c r="L778" s="370"/>
      <c r="M778" s="370"/>
      <c r="N778" s="370"/>
      <c r="O778" s="370"/>
      <c r="P778" s="370"/>
    </row>
    <row r="779" ht="16.5" customHeight="1" spans="1:16">
      <c r="A779" s="426"/>
      <c r="B779" s="426"/>
      <c r="C779" s="370"/>
      <c r="D779" s="370"/>
      <c r="E779" s="370"/>
      <c r="F779" s="370"/>
      <c r="G779" s="370"/>
      <c r="H779" s="370"/>
      <c r="I779" s="370"/>
      <c r="J779" s="370"/>
      <c r="K779" s="370"/>
      <c r="L779" s="370"/>
      <c r="M779" s="370"/>
      <c r="N779" s="370"/>
      <c r="O779" s="370"/>
      <c r="P779" s="370"/>
    </row>
    <row r="780" ht="16.5" customHeight="1" spans="1:16">
      <c r="A780" s="426"/>
      <c r="B780" s="426"/>
      <c r="C780" s="370"/>
      <c r="D780" s="370"/>
      <c r="E780" s="370"/>
      <c r="F780" s="370"/>
      <c r="G780" s="370"/>
      <c r="H780" s="370"/>
      <c r="I780" s="370"/>
      <c r="J780" s="370"/>
      <c r="K780" s="370"/>
      <c r="L780" s="370"/>
      <c r="M780" s="370"/>
      <c r="N780" s="370"/>
      <c r="O780" s="370"/>
      <c r="P780" s="370"/>
    </row>
    <row r="781" ht="16.5" customHeight="1" spans="1:16">
      <c r="A781" s="426"/>
      <c r="B781" s="426"/>
      <c r="C781" s="370"/>
      <c r="D781" s="370"/>
      <c r="E781" s="370"/>
      <c r="F781" s="370"/>
      <c r="G781" s="370"/>
      <c r="H781" s="370"/>
      <c r="I781" s="370"/>
      <c r="J781" s="370"/>
      <c r="K781" s="370"/>
      <c r="L781" s="370"/>
      <c r="M781" s="370"/>
      <c r="N781" s="370"/>
      <c r="O781" s="370"/>
      <c r="P781" s="370"/>
    </row>
    <row r="782" ht="16.5" customHeight="1" spans="1:16">
      <c r="A782" s="426"/>
      <c r="B782" s="426"/>
      <c r="C782" s="370"/>
      <c r="D782" s="370"/>
      <c r="E782" s="370"/>
      <c r="F782" s="370"/>
      <c r="G782" s="370"/>
      <c r="H782" s="370"/>
      <c r="I782" s="370"/>
      <c r="J782" s="370"/>
      <c r="K782" s="370"/>
      <c r="L782" s="370"/>
      <c r="M782" s="370"/>
      <c r="N782" s="370"/>
      <c r="O782" s="370"/>
      <c r="P782" s="370"/>
    </row>
    <row r="783" ht="16.5" customHeight="1" spans="1:16">
      <c r="A783" s="426"/>
      <c r="B783" s="426"/>
      <c r="C783" s="370"/>
      <c r="D783" s="370"/>
      <c r="E783" s="370"/>
      <c r="F783" s="370"/>
      <c r="G783" s="370"/>
      <c r="H783" s="370"/>
      <c r="I783" s="370"/>
      <c r="J783" s="370"/>
      <c r="K783" s="370"/>
      <c r="L783" s="370"/>
      <c r="M783" s="370"/>
      <c r="N783" s="370"/>
      <c r="O783" s="370"/>
      <c r="P783" s="370"/>
    </row>
    <row r="784" ht="16.5" customHeight="1" spans="1:16">
      <c r="A784" s="426"/>
      <c r="B784" s="426"/>
      <c r="C784" s="370"/>
      <c r="D784" s="370"/>
      <c r="E784" s="370"/>
      <c r="F784" s="370"/>
      <c r="G784" s="370"/>
      <c r="H784" s="370"/>
      <c r="I784" s="370"/>
      <c r="J784" s="370"/>
      <c r="K784" s="370"/>
      <c r="L784" s="370"/>
      <c r="M784" s="370"/>
      <c r="N784" s="370"/>
      <c r="O784" s="370"/>
      <c r="P784" s="370"/>
    </row>
    <row r="785" ht="16.5" customHeight="1" spans="1:16">
      <c r="A785" s="426"/>
      <c r="B785" s="426"/>
      <c r="C785" s="370"/>
      <c r="D785" s="370"/>
      <c r="E785" s="370"/>
      <c r="F785" s="370"/>
      <c r="G785" s="370"/>
      <c r="H785" s="370"/>
      <c r="I785" s="370"/>
      <c r="J785" s="370"/>
      <c r="K785" s="370"/>
      <c r="L785" s="370"/>
      <c r="M785" s="370"/>
      <c r="N785" s="370"/>
      <c r="O785" s="370"/>
      <c r="P785" s="370"/>
    </row>
    <row r="786" ht="16.5" customHeight="1" spans="1:16">
      <c r="A786" s="426"/>
      <c r="B786" s="426"/>
      <c r="C786" s="370"/>
      <c r="D786" s="370"/>
      <c r="E786" s="370"/>
      <c r="F786" s="370"/>
      <c r="G786" s="370"/>
      <c r="H786" s="370"/>
      <c r="I786" s="370"/>
      <c r="J786" s="370"/>
      <c r="K786" s="370"/>
      <c r="L786" s="370"/>
      <c r="M786" s="370"/>
      <c r="N786" s="370"/>
      <c r="O786" s="370"/>
      <c r="P786" s="370"/>
    </row>
    <row r="787" ht="16.5" customHeight="1" spans="1:16">
      <c r="A787" s="426"/>
      <c r="B787" s="426"/>
      <c r="C787" s="370"/>
      <c r="D787" s="370"/>
      <c r="E787" s="370"/>
      <c r="F787" s="370"/>
      <c r="G787" s="370"/>
      <c r="H787" s="370"/>
      <c r="I787" s="370"/>
      <c r="J787" s="370"/>
      <c r="K787" s="370"/>
      <c r="L787" s="370"/>
      <c r="M787" s="370"/>
      <c r="N787" s="370"/>
      <c r="O787" s="370"/>
      <c r="P787" s="370"/>
    </row>
    <row r="788" ht="16.5" customHeight="1" spans="1:16">
      <c r="A788" s="426"/>
      <c r="B788" s="426"/>
      <c r="C788" s="370"/>
      <c r="D788" s="370"/>
      <c r="E788" s="370"/>
      <c r="F788" s="370"/>
      <c r="G788" s="370"/>
      <c r="H788" s="370"/>
      <c r="I788" s="370"/>
      <c r="J788" s="370"/>
      <c r="K788" s="370"/>
      <c r="L788" s="370"/>
      <c r="M788" s="370"/>
      <c r="N788" s="370"/>
      <c r="O788" s="370"/>
      <c r="P788" s="370"/>
    </row>
    <row r="789" ht="16.5" customHeight="1" spans="1:16">
      <c r="A789" s="426"/>
      <c r="B789" s="426"/>
      <c r="C789" s="370"/>
      <c r="D789" s="370"/>
      <c r="E789" s="370"/>
      <c r="F789" s="370"/>
      <c r="G789" s="370"/>
      <c r="H789" s="370"/>
      <c r="I789" s="370"/>
      <c r="J789" s="370"/>
      <c r="K789" s="370"/>
      <c r="L789" s="370"/>
      <c r="M789" s="370"/>
      <c r="N789" s="370"/>
      <c r="O789" s="370"/>
      <c r="P789" s="370"/>
    </row>
    <row r="790" ht="16.5" customHeight="1" spans="1:16">
      <c r="A790" s="426"/>
      <c r="B790" s="426"/>
      <c r="C790" s="370"/>
      <c r="D790" s="370"/>
      <c r="E790" s="370"/>
      <c r="F790" s="370"/>
      <c r="G790" s="370"/>
      <c r="H790" s="370"/>
      <c r="I790" s="370"/>
      <c r="J790" s="370"/>
      <c r="K790" s="370"/>
      <c r="L790" s="370"/>
      <c r="M790" s="370"/>
      <c r="N790" s="370"/>
      <c r="O790" s="370"/>
      <c r="P790" s="370"/>
    </row>
    <row r="791" ht="16.5" customHeight="1" spans="1:16">
      <c r="A791" s="426"/>
      <c r="B791" s="426"/>
      <c r="C791" s="370"/>
      <c r="D791" s="370"/>
      <c r="E791" s="370"/>
      <c r="F791" s="370"/>
      <c r="G791" s="370"/>
      <c r="H791" s="370"/>
      <c r="I791" s="370"/>
      <c r="J791" s="370"/>
      <c r="K791" s="370"/>
      <c r="L791" s="370"/>
      <c r="M791" s="370"/>
      <c r="N791" s="370"/>
      <c r="O791" s="370"/>
      <c r="P791" s="370"/>
    </row>
    <row r="792" ht="16.5" customHeight="1" spans="1:16">
      <c r="A792" s="426"/>
      <c r="B792" s="426"/>
      <c r="C792" s="370"/>
      <c r="D792" s="370"/>
      <c r="E792" s="370"/>
      <c r="F792" s="370"/>
      <c r="G792" s="370"/>
      <c r="H792" s="370"/>
      <c r="I792" s="370"/>
      <c r="J792" s="370"/>
      <c r="K792" s="370"/>
      <c r="L792" s="370"/>
      <c r="M792" s="370"/>
      <c r="N792" s="370"/>
      <c r="O792" s="370"/>
      <c r="P792" s="370"/>
    </row>
    <row r="793" ht="16.5" customHeight="1" spans="1:16">
      <c r="A793" s="426"/>
      <c r="B793" s="426"/>
      <c r="C793" s="370"/>
      <c r="D793" s="370"/>
      <c r="E793" s="370"/>
      <c r="F793" s="370"/>
      <c r="G793" s="370"/>
      <c r="H793" s="370"/>
      <c r="I793" s="370"/>
      <c r="J793" s="370"/>
      <c r="K793" s="370"/>
      <c r="L793" s="370"/>
      <c r="M793" s="370"/>
      <c r="N793" s="370"/>
      <c r="O793" s="370"/>
      <c r="P793" s="370"/>
    </row>
    <row r="794" ht="16.5" customHeight="1" spans="1:16">
      <c r="A794" s="426"/>
      <c r="B794" s="426"/>
      <c r="C794" s="370"/>
      <c r="D794" s="370"/>
      <c r="E794" s="370"/>
      <c r="F794" s="370"/>
      <c r="G794" s="370"/>
      <c r="H794" s="370"/>
      <c r="I794" s="370"/>
      <c r="J794" s="370"/>
      <c r="K794" s="370"/>
      <c r="L794" s="370"/>
      <c r="M794" s="370"/>
      <c r="N794" s="370"/>
      <c r="O794" s="370"/>
      <c r="P794" s="370"/>
    </row>
    <row r="795" ht="16.5" customHeight="1" spans="1:16">
      <c r="A795" s="426"/>
      <c r="B795" s="426"/>
      <c r="C795" s="370"/>
      <c r="D795" s="370"/>
      <c r="E795" s="370"/>
      <c r="F795" s="370"/>
      <c r="G795" s="370"/>
      <c r="H795" s="370"/>
      <c r="I795" s="370"/>
      <c r="J795" s="370"/>
      <c r="K795" s="370"/>
      <c r="L795" s="370"/>
      <c r="M795" s="370"/>
      <c r="N795" s="370"/>
      <c r="O795" s="370"/>
      <c r="P795" s="370"/>
    </row>
    <row r="796" ht="16.5" customHeight="1" spans="1:16">
      <c r="A796" s="426"/>
      <c r="B796" s="426"/>
      <c r="C796" s="370"/>
      <c r="D796" s="370"/>
      <c r="E796" s="370"/>
      <c r="F796" s="370"/>
      <c r="G796" s="370"/>
      <c r="H796" s="370"/>
      <c r="I796" s="370"/>
      <c r="J796" s="370"/>
      <c r="K796" s="370"/>
      <c r="L796" s="370"/>
      <c r="M796" s="370"/>
      <c r="N796" s="370"/>
      <c r="O796" s="370"/>
      <c r="P796" s="370"/>
    </row>
    <row r="797" ht="16.5" customHeight="1" spans="1:16">
      <c r="A797" s="426"/>
      <c r="B797" s="426"/>
      <c r="C797" s="370"/>
      <c r="D797" s="370"/>
      <c r="E797" s="370"/>
      <c r="F797" s="370"/>
      <c r="G797" s="370"/>
      <c r="H797" s="370"/>
      <c r="I797" s="370"/>
      <c r="J797" s="370"/>
      <c r="K797" s="370"/>
      <c r="L797" s="370"/>
      <c r="M797" s="370"/>
      <c r="N797" s="370"/>
      <c r="O797" s="370"/>
      <c r="P797" s="370"/>
    </row>
    <row r="798" ht="16.5" customHeight="1" spans="1:16">
      <c r="A798" s="426"/>
      <c r="B798" s="426"/>
      <c r="C798" s="370"/>
      <c r="D798" s="370"/>
      <c r="E798" s="370"/>
      <c r="F798" s="370"/>
      <c r="G798" s="370"/>
      <c r="H798" s="370"/>
      <c r="I798" s="370"/>
      <c r="J798" s="370"/>
      <c r="K798" s="370"/>
      <c r="L798" s="370"/>
      <c r="M798" s="370"/>
      <c r="N798" s="370"/>
      <c r="O798" s="370"/>
      <c r="P798" s="370"/>
    </row>
    <row r="799" ht="16.5" customHeight="1" spans="1:16">
      <c r="A799" s="426"/>
      <c r="B799" s="426"/>
      <c r="C799" s="370"/>
      <c r="D799" s="370"/>
      <c r="E799" s="370"/>
      <c r="F799" s="370"/>
      <c r="G799" s="370"/>
      <c r="H799" s="370"/>
      <c r="I799" s="370"/>
      <c r="J799" s="370"/>
      <c r="K799" s="370"/>
      <c r="L799" s="370"/>
      <c r="M799" s="370"/>
      <c r="N799" s="370"/>
      <c r="O799" s="370"/>
      <c r="P799" s="370"/>
    </row>
    <row r="800" ht="16.5" customHeight="1" spans="1:16">
      <c r="A800" s="426"/>
      <c r="B800" s="426"/>
      <c r="C800" s="370"/>
      <c r="D800" s="370"/>
      <c r="E800" s="370"/>
      <c r="F800" s="370"/>
      <c r="G800" s="370"/>
      <c r="H800" s="370"/>
      <c r="I800" s="370"/>
      <c r="J800" s="370"/>
      <c r="K800" s="370"/>
      <c r="L800" s="370"/>
      <c r="M800" s="370"/>
      <c r="N800" s="370"/>
      <c r="O800" s="370"/>
      <c r="P800" s="370"/>
    </row>
    <row r="801" ht="16.5" customHeight="1" spans="1:16">
      <c r="A801" s="426"/>
      <c r="B801" s="426"/>
      <c r="C801" s="370"/>
      <c r="D801" s="370"/>
      <c r="E801" s="370"/>
      <c r="F801" s="370"/>
      <c r="G801" s="370"/>
      <c r="H801" s="370"/>
      <c r="I801" s="370"/>
      <c r="J801" s="370"/>
      <c r="K801" s="370"/>
      <c r="L801" s="370"/>
      <c r="M801" s="370"/>
      <c r="N801" s="370"/>
      <c r="O801" s="370"/>
      <c r="P801" s="370"/>
    </row>
    <row r="802" ht="16.5" customHeight="1" spans="1:16">
      <c r="A802" s="426"/>
      <c r="B802" s="426"/>
      <c r="C802" s="370"/>
      <c r="D802" s="370"/>
      <c r="E802" s="370"/>
      <c r="F802" s="370"/>
      <c r="G802" s="370"/>
      <c r="H802" s="370"/>
      <c r="I802" s="370"/>
      <c r="J802" s="370"/>
      <c r="K802" s="370"/>
      <c r="L802" s="370"/>
      <c r="M802" s="370"/>
      <c r="N802" s="370"/>
      <c r="O802" s="370"/>
      <c r="P802" s="370"/>
    </row>
    <row r="803" ht="16.5" customHeight="1" spans="1:16">
      <c r="A803" s="426"/>
      <c r="B803" s="426"/>
      <c r="C803" s="370"/>
      <c r="D803" s="370"/>
      <c r="E803" s="370"/>
      <c r="F803" s="370"/>
      <c r="G803" s="370"/>
      <c r="H803" s="370"/>
      <c r="I803" s="370"/>
      <c r="J803" s="370"/>
      <c r="K803" s="370"/>
      <c r="L803" s="370"/>
      <c r="M803" s="370"/>
      <c r="N803" s="370"/>
      <c r="O803" s="370"/>
      <c r="P803" s="370"/>
    </row>
    <row r="804" ht="16.5" customHeight="1" spans="1:16">
      <c r="A804" s="426"/>
      <c r="B804" s="426"/>
      <c r="C804" s="370"/>
      <c r="D804" s="370"/>
      <c r="E804" s="370"/>
      <c r="F804" s="370"/>
      <c r="G804" s="370"/>
      <c r="H804" s="370"/>
      <c r="I804" s="370"/>
      <c r="J804" s="370"/>
      <c r="K804" s="370"/>
      <c r="L804" s="370"/>
      <c r="M804" s="370"/>
      <c r="N804" s="370"/>
      <c r="O804" s="370"/>
      <c r="P804" s="370"/>
    </row>
    <row r="805" ht="16.5" customHeight="1" spans="1:16">
      <c r="A805" s="426"/>
      <c r="B805" s="426"/>
      <c r="C805" s="370"/>
      <c r="D805" s="370"/>
      <c r="E805" s="370"/>
      <c r="F805" s="370"/>
      <c r="G805" s="370"/>
      <c r="H805" s="370"/>
      <c r="I805" s="370"/>
      <c r="J805" s="370"/>
      <c r="K805" s="370"/>
      <c r="L805" s="370"/>
      <c r="M805" s="370"/>
      <c r="N805" s="370"/>
      <c r="O805" s="370"/>
      <c r="P805" s="370"/>
    </row>
    <row r="806" ht="16.5" customHeight="1" spans="1:16">
      <c r="A806" s="426"/>
      <c r="B806" s="426"/>
      <c r="C806" s="370"/>
      <c r="D806" s="370"/>
      <c r="E806" s="370"/>
      <c r="F806" s="370"/>
      <c r="G806" s="370"/>
      <c r="H806" s="370"/>
      <c r="I806" s="370"/>
      <c r="J806" s="370"/>
      <c r="K806" s="370"/>
      <c r="L806" s="370"/>
      <c r="M806" s="370"/>
      <c r="N806" s="370"/>
      <c r="O806" s="370"/>
      <c r="P806" s="370"/>
    </row>
  </sheetData>
  <sheetProtection algorithmName="SHA-512" hashValue="OaA1PDrEjZqpAri6WPj2FvBkryDQqpIU+Gw8yHewJb+JIZ84fTkecnMNl7+LP2lYWIHbsbLNgXG7S4yQ+fPr+Q==" saltValue="levkeEdK5DPFXgCfQ0RmZw==" spinCount="100000" sheet="1" objects="1" scenarios="1"/>
  <mergeCells count="4">
    <mergeCell ref="A1:F1"/>
    <mergeCell ref="A2:F2"/>
    <mergeCell ref="A66:F66"/>
    <mergeCell ref="A67:F67"/>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S961"/>
  <sheetViews>
    <sheetView view="pageBreakPreview" zoomScale="70" zoomScaleNormal="70" workbookViewId="0">
      <selection activeCell="O21" sqref="O21"/>
    </sheetView>
  </sheetViews>
  <sheetFormatPr defaultColWidth="14.4454545454545" defaultRowHeight="15" customHeight="1"/>
  <cols>
    <col min="1" max="1" width="55.5545454545455" style="367" customWidth="1"/>
    <col min="2" max="2" width="11.4454545454545" style="367" customWidth="1"/>
    <col min="3" max="3" width="29" style="368" customWidth="1"/>
    <col min="4" max="5" width="33.3363636363636" style="368" customWidth="1"/>
    <col min="6" max="19" width="9.10909090909091" style="367" customWidth="1"/>
    <col min="20" max="16384" width="14.4454545454545" style="367"/>
  </cols>
  <sheetData>
    <row r="1" ht="18.75" customHeight="1" spans="1:19">
      <c r="A1" s="369" t="s">
        <v>577</v>
      </c>
      <c r="B1" s="369"/>
      <c r="C1" s="369"/>
      <c r="D1" s="369"/>
      <c r="E1" s="369"/>
      <c r="F1" s="429"/>
      <c r="G1" s="370"/>
      <c r="H1" s="370"/>
      <c r="I1" s="370"/>
      <c r="J1" s="370"/>
      <c r="K1" s="370"/>
      <c r="L1" s="370"/>
      <c r="M1" s="370"/>
      <c r="N1" s="370"/>
      <c r="O1" s="370"/>
      <c r="P1" s="370"/>
      <c r="Q1" s="370"/>
      <c r="R1" s="370"/>
      <c r="S1" s="370"/>
    </row>
    <row r="2" s="365" customFormat="1" ht="30" customHeight="1" spans="1:19">
      <c r="A2" s="371"/>
      <c r="B2" s="371"/>
      <c r="C2" s="372"/>
      <c r="D2" s="371"/>
      <c r="E2" s="371"/>
      <c r="F2" s="430"/>
      <c r="G2" s="374"/>
      <c r="H2" s="374"/>
      <c r="I2" s="374"/>
      <c r="J2" s="374"/>
      <c r="K2" s="374"/>
      <c r="L2" s="374"/>
      <c r="M2" s="374"/>
      <c r="N2" s="374"/>
      <c r="O2" s="374"/>
      <c r="P2" s="374"/>
      <c r="Q2" s="374"/>
      <c r="R2" s="374"/>
      <c r="S2" s="374"/>
    </row>
    <row r="3" ht="40.5" customHeight="1" spans="1:19">
      <c r="A3" s="431" t="s">
        <v>431</v>
      </c>
      <c r="B3" s="432" t="s">
        <v>287</v>
      </c>
      <c r="C3" s="433" t="s">
        <v>154</v>
      </c>
      <c r="D3" s="433" t="s">
        <v>541</v>
      </c>
      <c r="E3" s="433" t="s">
        <v>542</v>
      </c>
      <c r="F3" s="434"/>
      <c r="G3" s="387"/>
      <c r="H3" s="387"/>
      <c r="I3" s="387"/>
      <c r="J3" s="387"/>
      <c r="K3" s="387"/>
      <c r="L3" s="387"/>
      <c r="M3" s="387"/>
      <c r="N3" s="387"/>
      <c r="O3" s="387"/>
      <c r="P3" s="387"/>
      <c r="Q3" s="387"/>
      <c r="R3" s="387"/>
      <c r="S3" s="387"/>
    </row>
    <row r="4" ht="25.5" customHeight="1" spans="1:19">
      <c r="A4" s="435"/>
      <c r="B4" s="436"/>
      <c r="C4" s="437" t="s">
        <v>543</v>
      </c>
      <c r="D4" s="437" t="s">
        <v>543</v>
      </c>
      <c r="E4" s="437" t="s">
        <v>543</v>
      </c>
      <c r="F4" s="429"/>
      <c r="G4" s="370"/>
      <c r="H4" s="370"/>
      <c r="I4" s="370"/>
      <c r="J4" s="370"/>
      <c r="K4" s="370"/>
      <c r="L4" s="370"/>
      <c r="M4" s="370"/>
      <c r="N4" s="370"/>
      <c r="O4" s="370"/>
      <c r="P4" s="370"/>
      <c r="Q4" s="370"/>
      <c r="R4" s="370"/>
      <c r="S4" s="370"/>
    </row>
    <row r="5" s="428" customFormat="1" ht="4.2" customHeight="1" spans="1:19">
      <c r="A5" s="438"/>
      <c r="B5" s="439"/>
      <c r="C5" s="440"/>
      <c r="D5" s="440"/>
      <c r="E5" s="440"/>
      <c r="F5" s="441"/>
      <c r="G5" s="442"/>
      <c r="H5" s="442"/>
      <c r="I5" s="442"/>
      <c r="J5" s="442"/>
      <c r="K5" s="442"/>
      <c r="L5" s="442"/>
      <c r="M5" s="442"/>
      <c r="N5" s="442"/>
      <c r="O5" s="442"/>
      <c r="P5" s="442"/>
      <c r="Q5" s="442"/>
      <c r="R5" s="442"/>
      <c r="S5" s="442"/>
    </row>
    <row r="6" s="428" customFormat="1" ht="19.2" customHeight="1" spans="1:19">
      <c r="A6" s="388" t="s">
        <v>29</v>
      </c>
      <c r="B6" s="443">
        <v>2022</v>
      </c>
      <c r="C6" s="444">
        <v>110798.439381569</v>
      </c>
      <c r="D6" s="444">
        <v>102218.889155879</v>
      </c>
      <c r="E6" s="444">
        <v>8579.55022568979</v>
      </c>
      <c r="F6" s="441"/>
      <c r="G6" s="442"/>
      <c r="H6" s="442"/>
      <c r="I6" s="442"/>
      <c r="J6" s="442"/>
      <c r="K6" s="442"/>
      <c r="L6" s="442"/>
      <c r="M6" s="442"/>
      <c r="N6" s="442"/>
      <c r="O6" s="442"/>
      <c r="P6" s="442"/>
      <c r="Q6" s="442"/>
      <c r="R6" s="442"/>
      <c r="S6" s="442"/>
    </row>
    <row r="7" s="428" customFormat="1" ht="19.2" customHeight="1" spans="1:19">
      <c r="A7" s="393"/>
      <c r="B7" s="445">
        <v>2015</v>
      </c>
      <c r="C7" s="446">
        <v>33863</v>
      </c>
      <c r="D7" s="446">
        <v>31765</v>
      </c>
      <c r="E7" s="446">
        <v>2098</v>
      </c>
      <c r="F7" s="447"/>
      <c r="G7" s="448"/>
      <c r="H7" s="448"/>
      <c r="I7" s="448"/>
      <c r="J7" s="448"/>
      <c r="K7" s="448"/>
      <c r="L7" s="448"/>
      <c r="M7" s="448"/>
      <c r="N7" s="448"/>
      <c r="O7" s="448"/>
      <c r="P7" s="448"/>
      <c r="Q7" s="448"/>
      <c r="R7" s="448"/>
      <c r="S7" s="448"/>
    </row>
    <row r="8" s="428" customFormat="1" ht="19.2" customHeight="1" spans="1:19">
      <c r="A8" s="393"/>
      <c r="B8" s="445"/>
      <c r="C8" s="446"/>
      <c r="D8" s="446"/>
      <c r="E8" s="446"/>
      <c r="F8" s="447"/>
      <c r="G8" s="448"/>
      <c r="H8" s="448"/>
      <c r="I8" s="448"/>
      <c r="J8" s="448"/>
      <c r="K8" s="448"/>
      <c r="L8" s="448"/>
      <c r="M8" s="448"/>
      <c r="N8" s="448"/>
      <c r="O8" s="448"/>
      <c r="P8" s="448"/>
      <c r="Q8" s="448"/>
      <c r="R8" s="448"/>
      <c r="S8" s="448"/>
    </row>
    <row r="9" s="428" customFormat="1" ht="19.2" customHeight="1" spans="1:19">
      <c r="A9" s="398" t="s">
        <v>111</v>
      </c>
      <c r="B9" s="443">
        <v>2022</v>
      </c>
      <c r="C9" s="449">
        <v>113.79162497</v>
      </c>
      <c r="D9" s="449">
        <v>97.0491676091</v>
      </c>
      <c r="E9" s="449">
        <v>16.7424573609</v>
      </c>
      <c r="F9" s="447"/>
      <c r="G9" s="448"/>
      <c r="H9" s="448"/>
      <c r="I9" s="448"/>
      <c r="J9" s="448"/>
      <c r="K9" s="448"/>
      <c r="L9" s="448"/>
      <c r="M9" s="448"/>
      <c r="N9" s="448"/>
      <c r="O9" s="448"/>
      <c r="P9" s="448"/>
      <c r="Q9" s="448"/>
      <c r="R9" s="448"/>
      <c r="S9" s="448"/>
    </row>
    <row r="10" s="428" customFormat="1" ht="19.2" customHeight="1" spans="1:19">
      <c r="A10" s="401"/>
      <c r="B10" s="445">
        <v>2015</v>
      </c>
      <c r="C10" s="446">
        <v>2</v>
      </c>
      <c r="D10" s="446">
        <v>2</v>
      </c>
      <c r="E10" s="450">
        <v>0</v>
      </c>
      <c r="F10" s="441"/>
      <c r="G10" s="442"/>
      <c r="H10" s="442"/>
      <c r="I10" s="442"/>
      <c r="J10" s="442"/>
      <c r="K10" s="442"/>
      <c r="L10" s="442"/>
      <c r="M10" s="442"/>
      <c r="N10" s="442"/>
      <c r="O10" s="442"/>
      <c r="P10" s="442"/>
      <c r="Q10" s="442"/>
      <c r="R10" s="442"/>
      <c r="S10" s="442"/>
    </row>
    <row r="11" s="428" customFormat="1" ht="19.2" customHeight="1" spans="1:19">
      <c r="A11" s="401"/>
      <c r="B11" s="445"/>
      <c r="C11" s="446"/>
      <c r="D11" s="446"/>
      <c r="E11" s="446"/>
      <c r="F11" s="441"/>
      <c r="G11" s="442"/>
      <c r="H11" s="442"/>
      <c r="I11" s="442"/>
      <c r="J11" s="442"/>
      <c r="K11" s="442"/>
      <c r="L11" s="442"/>
      <c r="M11" s="442"/>
      <c r="N11" s="442"/>
      <c r="O11" s="442"/>
      <c r="P11" s="442"/>
      <c r="Q11" s="442"/>
      <c r="R11" s="442"/>
      <c r="S11" s="442"/>
    </row>
    <row r="12" s="428" customFormat="1" ht="19.2" customHeight="1" spans="1:19">
      <c r="A12" s="398" t="s">
        <v>112</v>
      </c>
      <c r="B12" s="443">
        <v>2022</v>
      </c>
      <c r="C12" s="449">
        <v>23.4072302791894</v>
      </c>
      <c r="D12" s="449">
        <v>23.1931363159894</v>
      </c>
      <c r="E12" s="451">
        <v>0.214093963199962</v>
      </c>
      <c r="F12" s="441"/>
      <c r="G12" s="442"/>
      <c r="H12" s="442"/>
      <c r="I12" s="442"/>
      <c r="J12" s="442"/>
      <c r="K12" s="442"/>
      <c r="L12" s="442"/>
      <c r="M12" s="442"/>
      <c r="N12" s="442"/>
      <c r="O12" s="442"/>
      <c r="P12" s="442"/>
      <c r="Q12" s="442"/>
      <c r="R12" s="442"/>
      <c r="S12" s="442"/>
    </row>
    <row r="13" s="428" customFormat="1" ht="19.2" customHeight="1" spans="1:19">
      <c r="A13" s="401"/>
      <c r="B13" s="445">
        <v>2015</v>
      </c>
      <c r="C13" s="452">
        <v>0</v>
      </c>
      <c r="D13" s="452">
        <v>0</v>
      </c>
      <c r="E13" s="2463" t="s">
        <v>377</v>
      </c>
      <c r="F13" s="441"/>
      <c r="G13" s="442"/>
      <c r="H13" s="442"/>
      <c r="I13" s="442"/>
      <c r="J13" s="442"/>
      <c r="K13" s="442"/>
      <c r="L13" s="442"/>
      <c r="M13" s="442"/>
      <c r="N13" s="442"/>
      <c r="O13" s="442"/>
      <c r="P13" s="442"/>
      <c r="Q13" s="442"/>
      <c r="R13" s="442"/>
      <c r="S13" s="442"/>
    </row>
    <row r="14" s="428" customFormat="1" ht="19.2" customHeight="1" spans="1:19">
      <c r="A14" s="401"/>
      <c r="B14" s="445"/>
      <c r="C14" s="446"/>
      <c r="D14" s="446"/>
      <c r="E14" s="446"/>
      <c r="F14" s="441"/>
      <c r="G14" s="442"/>
      <c r="H14" s="442"/>
      <c r="I14" s="442"/>
      <c r="J14" s="442"/>
      <c r="K14" s="442"/>
      <c r="L14" s="442"/>
      <c r="M14" s="442"/>
      <c r="N14" s="442"/>
      <c r="O14" s="442"/>
      <c r="P14" s="442"/>
      <c r="Q14" s="442"/>
      <c r="R14" s="442"/>
      <c r="S14" s="442"/>
    </row>
    <row r="15" s="428" customFormat="1" ht="19.2" customHeight="1" spans="1:19">
      <c r="A15" s="398" t="s">
        <v>113</v>
      </c>
      <c r="B15" s="443">
        <v>2022</v>
      </c>
      <c r="C15" s="449">
        <v>31234.766359199</v>
      </c>
      <c r="D15" s="449">
        <v>30458.1141866007</v>
      </c>
      <c r="E15" s="449">
        <v>776.652172598332</v>
      </c>
      <c r="F15" s="441"/>
      <c r="G15" s="442"/>
      <c r="H15" s="442"/>
      <c r="I15" s="442"/>
      <c r="J15" s="442"/>
      <c r="K15" s="442"/>
      <c r="L15" s="442"/>
      <c r="M15" s="442"/>
      <c r="N15" s="442"/>
      <c r="O15" s="442"/>
      <c r="P15" s="442"/>
      <c r="Q15" s="442"/>
      <c r="R15" s="442"/>
      <c r="S15" s="442"/>
    </row>
    <row r="16" s="428" customFormat="1" ht="19.2" customHeight="1" spans="1:19">
      <c r="A16" s="401"/>
      <c r="B16" s="445">
        <v>2015</v>
      </c>
      <c r="C16" s="446">
        <v>23125</v>
      </c>
      <c r="D16" s="446">
        <v>23002</v>
      </c>
      <c r="E16" s="446">
        <v>123</v>
      </c>
      <c r="F16" s="441"/>
      <c r="G16" s="442"/>
      <c r="H16" s="442"/>
      <c r="I16" s="442"/>
      <c r="J16" s="442"/>
      <c r="K16" s="442"/>
      <c r="L16" s="442"/>
      <c r="M16" s="442"/>
      <c r="N16" s="442"/>
      <c r="O16" s="442"/>
      <c r="P16" s="442"/>
      <c r="Q16" s="442"/>
      <c r="R16" s="442"/>
      <c r="S16" s="442"/>
    </row>
    <row r="17" s="428" customFormat="1" ht="19.2" customHeight="1" spans="1:19">
      <c r="A17" s="401"/>
      <c r="B17" s="445"/>
      <c r="C17" s="446">
        <v>91.8</v>
      </c>
      <c r="D17" s="446"/>
      <c r="E17" s="446"/>
      <c r="F17" s="441"/>
      <c r="G17" s="442"/>
      <c r="H17" s="442"/>
      <c r="I17" s="442"/>
      <c r="J17" s="442"/>
      <c r="K17" s="442"/>
      <c r="L17" s="442"/>
      <c r="M17" s="442"/>
      <c r="N17" s="442"/>
      <c r="O17" s="442"/>
      <c r="P17" s="442"/>
      <c r="Q17" s="442"/>
      <c r="R17" s="442"/>
      <c r="S17" s="442"/>
    </row>
    <row r="18" s="428" customFormat="1" ht="19.2" customHeight="1" spans="1:19">
      <c r="A18" s="398" t="s">
        <v>114</v>
      </c>
      <c r="B18" s="443">
        <v>2022</v>
      </c>
      <c r="C18" s="449">
        <v>145.547018471041</v>
      </c>
      <c r="D18" s="449">
        <v>144.502256676141</v>
      </c>
      <c r="E18" s="449">
        <v>1.0447617949</v>
      </c>
      <c r="F18" s="441"/>
      <c r="G18" s="442"/>
      <c r="H18" s="442"/>
      <c r="I18" s="442"/>
      <c r="J18" s="442"/>
      <c r="K18" s="442"/>
      <c r="L18" s="442"/>
      <c r="M18" s="442"/>
      <c r="N18" s="442"/>
      <c r="O18" s="442"/>
      <c r="P18" s="442"/>
      <c r="Q18" s="442"/>
      <c r="R18" s="442"/>
      <c r="S18" s="442"/>
    </row>
    <row r="19" s="428" customFormat="1" ht="19.2" customHeight="1" spans="1:19">
      <c r="A19" s="401"/>
      <c r="B19" s="445">
        <v>2015</v>
      </c>
      <c r="C19" s="446">
        <v>107</v>
      </c>
      <c r="D19" s="446">
        <v>105</v>
      </c>
      <c r="E19" s="446">
        <v>2</v>
      </c>
      <c r="F19" s="441"/>
      <c r="G19" s="442"/>
      <c r="H19" s="442"/>
      <c r="I19" s="442"/>
      <c r="J19" s="442"/>
      <c r="K19" s="442"/>
      <c r="L19" s="442"/>
      <c r="M19" s="442"/>
      <c r="N19" s="442"/>
      <c r="O19" s="442"/>
      <c r="P19" s="442"/>
      <c r="Q19" s="442"/>
      <c r="R19" s="442"/>
      <c r="S19" s="442"/>
    </row>
    <row r="20" s="428" customFormat="1" ht="19.2" customHeight="1" spans="1:19">
      <c r="A20" s="401"/>
      <c r="B20" s="445"/>
      <c r="C20" s="446"/>
      <c r="D20" s="446"/>
      <c r="E20" s="446"/>
      <c r="F20" s="441"/>
      <c r="G20" s="442"/>
      <c r="H20" s="442"/>
      <c r="I20" s="442"/>
      <c r="J20" s="442"/>
      <c r="K20" s="442"/>
      <c r="L20" s="442"/>
      <c r="M20" s="442"/>
      <c r="N20" s="442"/>
      <c r="O20" s="442"/>
      <c r="P20" s="442"/>
      <c r="Q20" s="442"/>
      <c r="R20" s="442"/>
      <c r="S20" s="442"/>
    </row>
    <row r="21" s="428" customFormat="1" ht="19.2" customHeight="1" spans="1:19">
      <c r="A21" s="398" t="s">
        <v>116</v>
      </c>
      <c r="B21" s="443">
        <v>2022</v>
      </c>
      <c r="C21" s="449">
        <v>79280.9271486499</v>
      </c>
      <c r="D21" s="449">
        <v>71496.0304086774</v>
      </c>
      <c r="E21" s="449">
        <v>7784.89673997245</v>
      </c>
      <c r="F21" s="441"/>
      <c r="G21" s="442"/>
      <c r="H21" s="442"/>
      <c r="I21" s="442"/>
      <c r="J21" s="442"/>
      <c r="K21" s="442"/>
      <c r="L21" s="442"/>
      <c r="M21" s="442"/>
      <c r="N21" s="442"/>
      <c r="O21" s="442"/>
      <c r="P21" s="442"/>
      <c r="Q21" s="442"/>
      <c r="R21" s="442"/>
      <c r="S21" s="442"/>
    </row>
    <row r="22" s="428" customFormat="1" ht="19.2" customHeight="1" spans="1:19">
      <c r="A22" s="401"/>
      <c r="B22" s="445">
        <v>2015</v>
      </c>
      <c r="C22" s="446">
        <v>10629</v>
      </c>
      <c r="D22" s="446">
        <v>8655</v>
      </c>
      <c r="E22" s="446">
        <v>1973</v>
      </c>
      <c r="F22" s="441"/>
      <c r="G22" s="442"/>
      <c r="H22" s="442"/>
      <c r="I22" s="442"/>
      <c r="J22" s="442"/>
      <c r="K22" s="442"/>
      <c r="L22" s="442"/>
      <c r="M22" s="442"/>
      <c r="N22" s="442"/>
      <c r="O22" s="442"/>
      <c r="P22" s="442"/>
      <c r="Q22" s="442"/>
      <c r="R22" s="442"/>
      <c r="S22" s="442"/>
    </row>
    <row r="23" s="428" customFormat="1" ht="19.2" customHeight="1" spans="1:19">
      <c r="A23" s="401"/>
      <c r="B23" s="445"/>
      <c r="C23" s="446"/>
      <c r="D23" s="446"/>
      <c r="E23" s="446"/>
      <c r="F23" s="441"/>
      <c r="G23" s="442"/>
      <c r="H23" s="442"/>
      <c r="I23" s="442"/>
      <c r="J23" s="442"/>
      <c r="K23" s="442"/>
      <c r="L23" s="442"/>
      <c r="M23" s="442"/>
      <c r="N23" s="442"/>
      <c r="O23" s="442"/>
      <c r="P23" s="442"/>
      <c r="Q23" s="442"/>
      <c r="R23" s="442"/>
      <c r="S23" s="442"/>
    </row>
    <row r="24" s="428" customFormat="1" ht="19.2" customHeight="1" spans="1:19">
      <c r="A24" s="407" t="s">
        <v>460</v>
      </c>
      <c r="B24" s="443">
        <v>2022</v>
      </c>
      <c r="C24" s="449">
        <v>141.303819090267</v>
      </c>
      <c r="D24" s="449">
        <v>141.238069013467</v>
      </c>
      <c r="E24" s="449">
        <v>0.0657500768</v>
      </c>
      <c r="F24" s="441"/>
      <c r="G24" s="442"/>
      <c r="H24" s="442"/>
      <c r="I24" s="442"/>
      <c r="J24" s="442"/>
      <c r="K24" s="442"/>
      <c r="L24" s="442"/>
      <c r="M24" s="442"/>
      <c r="N24" s="442"/>
      <c r="O24" s="442"/>
      <c r="P24" s="442"/>
      <c r="Q24" s="442"/>
      <c r="R24" s="442"/>
      <c r="S24" s="442"/>
    </row>
    <row r="25" s="428" customFormat="1" ht="19.2" customHeight="1" spans="1:19">
      <c r="A25" s="408"/>
      <c r="B25" s="445">
        <v>2015</v>
      </c>
      <c r="C25" s="452">
        <v>0</v>
      </c>
      <c r="D25" s="452">
        <v>0</v>
      </c>
      <c r="E25" s="2463" t="s">
        <v>377</v>
      </c>
      <c r="F25" s="441"/>
      <c r="G25" s="442"/>
      <c r="H25" s="442"/>
      <c r="I25" s="442"/>
      <c r="J25" s="442"/>
      <c r="K25" s="442"/>
      <c r="L25" s="442"/>
      <c r="M25" s="442"/>
      <c r="N25" s="442"/>
      <c r="O25" s="442"/>
      <c r="P25" s="442"/>
      <c r="Q25" s="442"/>
      <c r="R25" s="442"/>
      <c r="S25" s="442"/>
    </row>
    <row r="26" s="428" customFormat="1" ht="19.2" customHeight="1" spans="1:19">
      <c r="A26" s="408"/>
      <c r="B26" s="445"/>
      <c r="C26" s="446"/>
      <c r="D26" s="446"/>
      <c r="E26" s="446"/>
      <c r="F26" s="441"/>
      <c r="G26" s="442"/>
      <c r="H26" s="442"/>
      <c r="I26" s="442"/>
      <c r="J26" s="442"/>
      <c r="K26" s="442"/>
      <c r="L26" s="442"/>
      <c r="M26" s="442"/>
      <c r="N26" s="442"/>
      <c r="O26" s="442"/>
      <c r="P26" s="442"/>
      <c r="Q26" s="442"/>
      <c r="R26" s="442"/>
      <c r="S26" s="442"/>
    </row>
    <row r="27" s="428" customFormat="1" ht="19.2" customHeight="1" spans="1:19">
      <c r="A27" s="407" t="s">
        <v>437</v>
      </c>
      <c r="B27" s="443">
        <v>2022</v>
      </c>
      <c r="C27" s="449">
        <v>57217.8000533036</v>
      </c>
      <c r="D27" s="449">
        <v>50479.164342893</v>
      </c>
      <c r="E27" s="449">
        <v>6738.63571041063</v>
      </c>
      <c r="F27" s="441"/>
      <c r="G27" s="442"/>
      <c r="H27" s="442"/>
      <c r="I27" s="442"/>
      <c r="J27" s="442"/>
      <c r="K27" s="442"/>
      <c r="L27" s="442"/>
      <c r="M27" s="442"/>
      <c r="N27" s="442"/>
      <c r="O27" s="442"/>
      <c r="P27" s="442"/>
      <c r="Q27" s="442"/>
      <c r="R27" s="442"/>
      <c r="S27" s="442"/>
    </row>
    <row r="28" s="428" customFormat="1" ht="19.2" customHeight="1" spans="1:19">
      <c r="A28" s="408"/>
      <c r="B28" s="445">
        <v>2015</v>
      </c>
      <c r="C28" s="446">
        <v>9442</v>
      </c>
      <c r="D28" s="446">
        <v>7742</v>
      </c>
      <c r="E28" s="446">
        <v>1700</v>
      </c>
      <c r="F28" s="441"/>
      <c r="G28" s="442"/>
      <c r="H28" s="442"/>
      <c r="I28" s="442"/>
      <c r="J28" s="442"/>
      <c r="K28" s="442"/>
      <c r="L28" s="442"/>
      <c r="M28" s="442"/>
      <c r="N28" s="442"/>
      <c r="O28" s="442"/>
      <c r="P28" s="442"/>
      <c r="Q28" s="442"/>
      <c r="R28" s="442"/>
      <c r="S28" s="442"/>
    </row>
    <row r="29" s="428" customFormat="1" ht="19.2" customHeight="1" spans="1:19">
      <c r="A29" s="408"/>
      <c r="B29" s="445"/>
      <c r="C29" s="446"/>
      <c r="D29" s="446"/>
      <c r="E29" s="446"/>
      <c r="F29" s="441"/>
      <c r="G29" s="442"/>
      <c r="H29" s="442"/>
      <c r="I29" s="442"/>
      <c r="J29" s="442"/>
      <c r="K29" s="442"/>
      <c r="L29" s="442"/>
      <c r="M29" s="442"/>
      <c r="N29" s="442"/>
      <c r="O29" s="442"/>
      <c r="P29" s="442"/>
      <c r="Q29" s="442"/>
      <c r="R29" s="442"/>
      <c r="S29" s="442"/>
    </row>
    <row r="30" s="428" customFormat="1" ht="19.2" customHeight="1" spans="1:19">
      <c r="A30" s="409" t="s">
        <v>439</v>
      </c>
      <c r="B30" s="443">
        <v>2022</v>
      </c>
      <c r="C30" s="449">
        <v>1444.93219260362</v>
      </c>
      <c r="D30" s="449">
        <v>1022.10845955226</v>
      </c>
      <c r="E30" s="449">
        <v>422.823733051355</v>
      </c>
      <c r="F30" s="441"/>
      <c r="G30" s="442"/>
      <c r="H30" s="442"/>
      <c r="I30" s="442"/>
      <c r="J30" s="442"/>
      <c r="K30" s="442"/>
      <c r="L30" s="442"/>
      <c r="M30" s="442"/>
      <c r="N30" s="442"/>
      <c r="O30" s="442"/>
      <c r="P30" s="442"/>
      <c r="Q30" s="442"/>
      <c r="R30" s="442"/>
      <c r="S30" s="442"/>
    </row>
    <row r="31" s="428" customFormat="1" ht="19.2" customHeight="1" spans="1:19">
      <c r="A31" s="410"/>
      <c r="B31" s="445">
        <v>2015</v>
      </c>
      <c r="C31" s="446">
        <v>13</v>
      </c>
      <c r="D31" s="446">
        <v>13</v>
      </c>
      <c r="E31" s="452">
        <v>0</v>
      </c>
      <c r="F31" s="441"/>
      <c r="G31" s="442"/>
      <c r="H31" s="442"/>
      <c r="I31" s="442"/>
      <c r="J31" s="442"/>
      <c r="K31" s="442"/>
      <c r="L31" s="442"/>
      <c r="M31" s="442"/>
      <c r="N31" s="442"/>
      <c r="O31" s="442"/>
      <c r="P31" s="442"/>
      <c r="Q31" s="442"/>
      <c r="R31" s="442"/>
      <c r="S31" s="442"/>
    </row>
    <row r="32" s="428" customFormat="1" ht="19.2" customHeight="1" spans="1:19">
      <c r="A32" s="410"/>
      <c r="B32" s="445"/>
      <c r="C32" s="446"/>
      <c r="D32" s="446"/>
      <c r="E32" s="446"/>
      <c r="F32" s="441"/>
      <c r="G32" s="442"/>
      <c r="H32" s="442"/>
      <c r="I32" s="442"/>
      <c r="J32" s="442"/>
      <c r="K32" s="442"/>
      <c r="L32" s="442"/>
      <c r="M32" s="442"/>
      <c r="N32" s="442"/>
      <c r="O32" s="442"/>
      <c r="P32" s="442"/>
      <c r="Q32" s="442"/>
      <c r="R32" s="442"/>
      <c r="S32" s="442"/>
    </row>
    <row r="33" s="428" customFormat="1" ht="19.2" customHeight="1" spans="1:19">
      <c r="A33" s="412" t="s">
        <v>440</v>
      </c>
      <c r="B33" s="443">
        <v>2022</v>
      </c>
      <c r="C33" s="449">
        <v>1793.54796334177</v>
      </c>
      <c r="D33" s="449">
        <v>1262.55663099614</v>
      </c>
      <c r="E33" s="449">
        <v>530.991332345629</v>
      </c>
      <c r="F33" s="441"/>
      <c r="G33" s="442"/>
      <c r="H33" s="442"/>
      <c r="I33" s="442"/>
      <c r="J33" s="442"/>
      <c r="K33" s="442"/>
      <c r="L33" s="442"/>
      <c r="M33" s="442"/>
      <c r="N33" s="442"/>
      <c r="O33" s="442"/>
      <c r="P33" s="442"/>
      <c r="Q33" s="442"/>
      <c r="R33" s="442"/>
      <c r="S33" s="442"/>
    </row>
    <row r="34" s="428" customFormat="1" ht="19.2" customHeight="1" spans="1:19">
      <c r="A34" s="413"/>
      <c r="B34" s="445">
        <v>2015</v>
      </c>
      <c r="C34" s="446">
        <v>482</v>
      </c>
      <c r="D34" s="446">
        <v>331</v>
      </c>
      <c r="E34" s="446">
        <v>151</v>
      </c>
      <c r="F34" s="441"/>
      <c r="G34" s="442"/>
      <c r="H34" s="442"/>
      <c r="I34" s="442"/>
      <c r="J34" s="442"/>
      <c r="K34" s="442"/>
      <c r="L34" s="442"/>
      <c r="M34" s="442"/>
      <c r="N34" s="442"/>
      <c r="O34" s="442"/>
      <c r="P34" s="442"/>
      <c r="Q34" s="442"/>
      <c r="R34" s="442"/>
      <c r="S34" s="442"/>
    </row>
    <row r="35" s="428" customFormat="1" ht="19.2" customHeight="1" spans="1:19">
      <c r="A35" s="413"/>
      <c r="B35" s="445"/>
      <c r="C35" s="446"/>
      <c r="D35" s="446"/>
      <c r="E35" s="446"/>
      <c r="F35" s="441"/>
      <c r="G35" s="442"/>
      <c r="H35" s="442"/>
      <c r="I35" s="442"/>
      <c r="J35" s="442"/>
      <c r="K35" s="442"/>
      <c r="L35" s="442"/>
      <c r="M35" s="442"/>
      <c r="N35" s="442"/>
      <c r="O35" s="442"/>
      <c r="P35" s="442"/>
      <c r="Q35" s="442"/>
      <c r="R35" s="442"/>
      <c r="S35" s="442"/>
    </row>
    <row r="36" s="428" customFormat="1" ht="19.2" customHeight="1" spans="1:19">
      <c r="A36" s="412" t="s">
        <v>441</v>
      </c>
      <c r="B36" s="443">
        <v>2022</v>
      </c>
      <c r="C36" s="449">
        <v>262.96414980465</v>
      </c>
      <c r="D36" s="449">
        <v>254.68106607875</v>
      </c>
      <c r="E36" s="449">
        <v>8.2830837259</v>
      </c>
      <c r="F36" s="441"/>
      <c r="G36" s="442"/>
      <c r="H36" s="442"/>
      <c r="I36" s="442"/>
      <c r="J36" s="442"/>
      <c r="K36" s="442"/>
      <c r="L36" s="442"/>
      <c r="M36" s="442"/>
      <c r="N36" s="442"/>
      <c r="O36" s="442"/>
      <c r="P36" s="442"/>
      <c r="Q36" s="442"/>
      <c r="R36" s="442"/>
      <c r="S36" s="442"/>
    </row>
    <row r="37" s="428" customFormat="1" ht="19.2" customHeight="1" spans="1:19">
      <c r="A37" s="413"/>
      <c r="B37" s="445">
        <v>2015</v>
      </c>
      <c r="C37" s="446">
        <v>17</v>
      </c>
      <c r="D37" s="446">
        <v>16</v>
      </c>
      <c r="E37" s="446">
        <v>1</v>
      </c>
      <c r="F37" s="441"/>
      <c r="G37" s="442"/>
      <c r="H37" s="442"/>
      <c r="I37" s="442"/>
      <c r="J37" s="442"/>
      <c r="K37" s="442"/>
      <c r="L37" s="442"/>
      <c r="M37" s="442"/>
      <c r="N37" s="442"/>
      <c r="O37" s="442"/>
      <c r="P37" s="442"/>
      <c r="Q37" s="442"/>
      <c r="R37" s="442"/>
      <c r="S37" s="442"/>
    </row>
    <row r="38" s="428" customFormat="1" ht="19.2" customHeight="1" spans="1:19">
      <c r="A38" s="414"/>
      <c r="B38" s="445"/>
      <c r="C38" s="446"/>
      <c r="D38" s="446"/>
      <c r="E38" s="446"/>
      <c r="F38" s="441"/>
      <c r="G38" s="442"/>
      <c r="H38" s="442"/>
      <c r="I38" s="442"/>
      <c r="J38" s="442"/>
      <c r="K38" s="442"/>
      <c r="L38" s="442"/>
      <c r="M38" s="442"/>
      <c r="N38" s="442"/>
      <c r="O38" s="442"/>
      <c r="P38" s="442"/>
      <c r="Q38" s="442"/>
      <c r="R38" s="442"/>
      <c r="S38" s="442"/>
    </row>
    <row r="39" s="428" customFormat="1" ht="19.2" customHeight="1" spans="1:19">
      <c r="A39" s="416" t="s">
        <v>442</v>
      </c>
      <c r="B39" s="443">
        <v>2022</v>
      </c>
      <c r="C39" s="449">
        <v>2089.50647830006</v>
      </c>
      <c r="D39" s="449">
        <v>2087.00160631733</v>
      </c>
      <c r="E39" s="449">
        <v>2.50487198273333</v>
      </c>
      <c r="F39" s="441"/>
      <c r="G39" s="442"/>
      <c r="H39" s="442"/>
      <c r="I39" s="442"/>
      <c r="J39" s="442"/>
      <c r="K39" s="442"/>
      <c r="L39" s="442"/>
      <c r="M39" s="442"/>
      <c r="N39" s="442"/>
      <c r="O39" s="442"/>
      <c r="P39" s="442"/>
      <c r="Q39" s="442"/>
      <c r="R39" s="442"/>
      <c r="S39" s="442"/>
    </row>
    <row r="40" s="428" customFormat="1" ht="19.2" customHeight="1" spans="1:19">
      <c r="A40" s="417"/>
      <c r="B40" s="445">
        <v>2015</v>
      </c>
      <c r="C40" s="446">
        <v>117</v>
      </c>
      <c r="D40" s="446">
        <v>54</v>
      </c>
      <c r="E40" s="446">
        <v>63</v>
      </c>
      <c r="F40" s="441"/>
      <c r="G40" s="442"/>
      <c r="H40" s="442"/>
      <c r="I40" s="442"/>
      <c r="J40" s="442"/>
      <c r="K40" s="442"/>
      <c r="L40" s="442"/>
      <c r="M40" s="442"/>
      <c r="N40" s="442"/>
      <c r="O40" s="442"/>
      <c r="P40" s="442"/>
      <c r="Q40" s="442"/>
      <c r="R40" s="442"/>
      <c r="S40" s="442"/>
    </row>
    <row r="41" s="428" customFormat="1" ht="19.2" customHeight="1" spans="1:19">
      <c r="A41" s="418"/>
      <c r="B41" s="453"/>
      <c r="C41" s="454"/>
      <c r="D41" s="454"/>
      <c r="E41" s="454"/>
      <c r="F41" s="441"/>
      <c r="G41" s="442"/>
      <c r="H41" s="442"/>
      <c r="I41" s="442"/>
      <c r="J41" s="442"/>
      <c r="K41" s="442"/>
      <c r="L41" s="442"/>
      <c r="M41" s="442"/>
      <c r="N41" s="442"/>
      <c r="O41" s="442"/>
      <c r="P41" s="442"/>
      <c r="Q41" s="442"/>
      <c r="R41" s="442"/>
      <c r="S41" s="442"/>
    </row>
    <row r="42" s="428" customFormat="1" ht="19.2" customHeight="1" spans="1:19">
      <c r="A42" s="419" t="s">
        <v>443</v>
      </c>
      <c r="B42" s="455">
        <v>2022</v>
      </c>
      <c r="C42" s="456">
        <v>15514.23438565</v>
      </c>
      <c r="D42" s="456">
        <v>15468.105102719</v>
      </c>
      <c r="E42" s="456">
        <v>46.129282931</v>
      </c>
      <c r="F42" s="441"/>
      <c r="G42" s="442"/>
      <c r="H42" s="442"/>
      <c r="I42" s="442"/>
      <c r="J42" s="442"/>
      <c r="K42" s="442"/>
      <c r="L42" s="442"/>
      <c r="M42" s="442"/>
      <c r="N42" s="442"/>
      <c r="O42" s="442"/>
      <c r="P42" s="442"/>
      <c r="Q42" s="442"/>
      <c r="R42" s="442"/>
      <c r="S42" s="442"/>
    </row>
    <row r="43" s="428" customFormat="1" ht="19.2" customHeight="1" spans="1:19">
      <c r="A43" s="420"/>
      <c r="B43" s="453">
        <v>2015</v>
      </c>
      <c r="C43" s="457">
        <v>303</v>
      </c>
      <c r="D43" s="457">
        <v>264</v>
      </c>
      <c r="E43" s="457">
        <v>39</v>
      </c>
      <c r="F43" s="441"/>
      <c r="G43" s="442"/>
      <c r="H43" s="442"/>
      <c r="I43" s="442"/>
      <c r="J43" s="442"/>
      <c r="K43" s="442"/>
      <c r="L43" s="442"/>
      <c r="M43" s="442"/>
      <c r="N43" s="442"/>
      <c r="O43" s="442"/>
      <c r="P43" s="442"/>
      <c r="Q43" s="442"/>
      <c r="R43" s="442"/>
      <c r="S43" s="442"/>
    </row>
    <row r="44" s="428" customFormat="1" ht="19.2" customHeight="1" spans="1:19">
      <c r="A44" s="420"/>
      <c r="B44" s="453"/>
      <c r="C44" s="457"/>
      <c r="D44" s="457"/>
      <c r="E44" s="457"/>
      <c r="F44" s="441"/>
      <c r="G44" s="442"/>
      <c r="H44" s="442"/>
      <c r="I44" s="442"/>
      <c r="J44" s="442"/>
      <c r="K44" s="442"/>
      <c r="L44" s="442"/>
      <c r="M44" s="442"/>
      <c r="N44" s="442"/>
      <c r="O44" s="442"/>
      <c r="P44" s="442"/>
      <c r="Q44" s="442"/>
      <c r="R44" s="442"/>
      <c r="S44" s="442"/>
    </row>
    <row r="45" s="428" customFormat="1" ht="19.2" customHeight="1" spans="1:19">
      <c r="A45" s="416" t="s">
        <v>444</v>
      </c>
      <c r="B45" s="455">
        <v>2022</v>
      </c>
      <c r="C45" s="458">
        <v>24.1849735221914</v>
      </c>
      <c r="D45" s="458">
        <v>23.5020124158693</v>
      </c>
      <c r="E45" s="458">
        <v>0.682961106322071</v>
      </c>
      <c r="F45" s="441"/>
      <c r="G45" s="442"/>
      <c r="H45" s="442"/>
      <c r="I45" s="442"/>
      <c r="J45" s="442"/>
      <c r="K45" s="442"/>
      <c r="L45" s="442"/>
      <c r="M45" s="442"/>
      <c r="N45" s="442"/>
      <c r="O45" s="442"/>
      <c r="P45" s="442"/>
      <c r="Q45" s="442"/>
      <c r="R45" s="442"/>
      <c r="S45" s="442"/>
    </row>
    <row r="46" s="428" customFormat="1" ht="19.2" customHeight="1" spans="1:19">
      <c r="A46" s="417"/>
      <c r="B46" s="453">
        <v>2015</v>
      </c>
      <c r="C46" s="457">
        <v>9</v>
      </c>
      <c r="D46" s="457">
        <v>9</v>
      </c>
      <c r="E46" s="459">
        <v>0</v>
      </c>
      <c r="F46" s="441"/>
      <c r="G46" s="442"/>
      <c r="H46" s="442"/>
      <c r="I46" s="442"/>
      <c r="J46" s="442"/>
      <c r="K46" s="442"/>
      <c r="L46" s="442"/>
      <c r="M46" s="442"/>
      <c r="N46" s="442"/>
      <c r="O46" s="442"/>
      <c r="P46" s="442"/>
      <c r="Q46" s="442"/>
      <c r="R46" s="442"/>
      <c r="S46" s="442"/>
    </row>
    <row r="47" s="428" customFormat="1" ht="19.2" customHeight="1" spans="1:19">
      <c r="A47" s="417"/>
      <c r="B47" s="453"/>
      <c r="C47" s="457"/>
      <c r="D47" s="457"/>
      <c r="E47" s="457"/>
      <c r="F47" s="441"/>
      <c r="G47" s="442"/>
      <c r="H47" s="442"/>
      <c r="I47" s="442"/>
      <c r="J47" s="442"/>
      <c r="K47" s="442"/>
      <c r="L47" s="442"/>
      <c r="M47" s="442"/>
      <c r="N47" s="442"/>
      <c r="O47" s="442"/>
      <c r="P47" s="442"/>
      <c r="Q47" s="442"/>
      <c r="R47" s="442"/>
      <c r="S47" s="442"/>
    </row>
    <row r="48" s="428" customFormat="1" ht="19.2" customHeight="1" spans="1:19">
      <c r="A48" s="416" t="s">
        <v>445</v>
      </c>
      <c r="B48" s="455">
        <v>2022</v>
      </c>
      <c r="C48" s="458">
        <v>46.980775864</v>
      </c>
      <c r="D48" s="458">
        <v>44.662579074</v>
      </c>
      <c r="E48" s="458">
        <v>2.31819679</v>
      </c>
      <c r="F48" s="441"/>
      <c r="G48" s="442"/>
      <c r="H48" s="442"/>
      <c r="I48" s="442"/>
      <c r="J48" s="442"/>
      <c r="K48" s="442"/>
      <c r="L48" s="442"/>
      <c r="M48" s="442"/>
      <c r="N48" s="442"/>
      <c r="O48" s="442"/>
      <c r="P48" s="442"/>
      <c r="Q48" s="442"/>
      <c r="R48" s="442"/>
      <c r="S48" s="442"/>
    </row>
    <row r="49" s="428" customFormat="1" ht="19.2" customHeight="1" spans="1:19">
      <c r="A49" s="417"/>
      <c r="B49" s="453">
        <v>2015</v>
      </c>
      <c r="C49" s="457">
        <v>25</v>
      </c>
      <c r="D49" s="457">
        <v>23</v>
      </c>
      <c r="E49" s="457">
        <v>2</v>
      </c>
      <c r="F49" s="441"/>
      <c r="G49" s="442"/>
      <c r="H49" s="442"/>
      <c r="I49" s="442"/>
      <c r="J49" s="442"/>
      <c r="K49" s="442"/>
      <c r="L49" s="442"/>
      <c r="M49" s="442"/>
      <c r="N49" s="442"/>
      <c r="O49" s="442"/>
      <c r="P49" s="442"/>
      <c r="Q49" s="442"/>
      <c r="R49" s="442"/>
      <c r="S49" s="442"/>
    </row>
    <row r="50" s="428" customFormat="1" ht="19.2" customHeight="1" spans="1:19">
      <c r="A50" s="417"/>
      <c r="B50" s="453"/>
      <c r="C50" s="457"/>
      <c r="D50" s="457"/>
      <c r="E50" s="457"/>
      <c r="F50" s="441"/>
      <c r="G50" s="442"/>
      <c r="H50" s="442"/>
      <c r="I50" s="442"/>
      <c r="J50" s="442"/>
      <c r="K50" s="442"/>
      <c r="L50" s="442"/>
      <c r="M50" s="442"/>
      <c r="N50" s="442"/>
      <c r="O50" s="442"/>
      <c r="P50" s="442"/>
      <c r="Q50" s="442"/>
      <c r="R50" s="442"/>
      <c r="S50" s="442"/>
    </row>
    <row r="51" s="428" customFormat="1" ht="19.2" customHeight="1" spans="1:19">
      <c r="A51" s="416" t="s">
        <v>446</v>
      </c>
      <c r="B51" s="455">
        <v>2022</v>
      </c>
      <c r="C51" s="458">
        <v>339.268407401233</v>
      </c>
      <c r="D51" s="458">
        <v>319.831461279998</v>
      </c>
      <c r="E51" s="458">
        <v>19.4369461212358</v>
      </c>
      <c r="F51" s="441"/>
      <c r="G51" s="442"/>
      <c r="H51" s="442"/>
      <c r="I51" s="442"/>
      <c r="J51" s="442"/>
      <c r="K51" s="442"/>
      <c r="L51" s="442"/>
      <c r="M51" s="442"/>
      <c r="N51" s="442"/>
      <c r="O51" s="442"/>
      <c r="P51" s="442"/>
      <c r="Q51" s="442"/>
      <c r="R51" s="442"/>
      <c r="S51" s="442"/>
    </row>
    <row r="52" s="428" customFormat="1" ht="19.2" customHeight="1" spans="1:19">
      <c r="A52" s="417"/>
      <c r="B52" s="453">
        <v>2015</v>
      </c>
      <c r="C52" s="457">
        <v>179</v>
      </c>
      <c r="D52" s="457">
        <v>163</v>
      </c>
      <c r="E52" s="457">
        <v>16</v>
      </c>
      <c r="F52" s="441"/>
      <c r="G52" s="442"/>
      <c r="H52" s="442"/>
      <c r="I52" s="442"/>
      <c r="J52" s="442"/>
      <c r="K52" s="442"/>
      <c r="L52" s="442"/>
      <c r="M52" s="442"/>
      <c r="N52" s="442"/>
      <c r="O52" s="442"/>
      <c r="P52" s="442"/>
      <c r="Q52" s="442"/>
      <c r="R52" s="442"/>
      <c r="S52" s="442"/>
    </row>
    <row r="53" s="428" customFormat="1" ht="19.2" customHeight="1" spans="1:19">
      <c r="A53" s="417"/>
      <c r="B53" s="453"/>
      <c r="C53" s="457"/>
      <c r="D53" s="457"/>
      <c r="E53" s="457"/>
      <c r="F53" s="441"/>
      <c r="G53" s="442"/>
      <c r="H53" s="442"/>
      <c r="I53" s="442"/>
      <c r="J53" s="442"/>
      <c r="K53" s="442"/>
      <c r="L53" s="442"/>
      <c r="M53" s="442"/>
      <c r="N53" s="442"/>
      <c r="O53" s="442"/>
      <c r="P53" s="442"/>
      <c r="Q53" s="442"/>
      <c r="R53" s="442"/>
      <c r="S53" s="442"/>
    </row>
    <row r="54" s="428" customFormat="1" ht="19.2" customHeight="1" spans="1:19">
      <c r="A54" s="416" t="s">
        <v>447</v>
      </c>
      <c r="B54" s="455">
        <v>2022</v>
      </c>
      <c r="C54" s="458">
        <v>170.978956981</v>
      </c>
      <c r="D54" s="458">
        <v>165.0155803914</v>
      </c>
      <c r="E54" s="458">
        <v>5.9633765896</v>
      </c>
      <c r="F54" s="441"/>
      <c r="G54" s="442"/>
      <c r="H54" s="442"/>
      <c r="I54" s="442"/>
      <c r="J54" s="442"/>
      <c r="K54" s="442"/>
      <c r="L54" s="442"/>
      <c r="M54" s="442"/>
      <c r="N54" s="442"/>
      <c r="O54" s="442"/>
      <c r="P54" s="442"/>
      <c r="Q54" s="442"/>
      <c r="R54" s="442"/>
      <c r="S54" s="442"/>
    </row>
    <row r="55" s="428" customFormat="1" ht="19.2" customHeight="1" spans="1:19">
      <c r="A55" s="417"/>
      <c r="B55" s="453">
        <v>2015</v>
      </c>
      <c r="C55" s="457">
        <v>30.5401698</v>
      </c>
      <c r="D55" s="457">
        <v>30</v>
      </c>
      <c r="E55" s="460">
        <v>0.425895</v>
      </c>
      <c r="F55" s="441"/>
      <c r="G55" s="442"/>
      <c r="H55" s="442"/>
      <c r="I55" s="442"/>
      <c r="J55" s="442"/>
      <c r="K55" s="442"/>
      <c r="L55" s="442"/>
      <c r="M55" s="442"/>
      <c r="N55" s="442"/>
      <c r="O55" s="442"/>
      <c r="P55" s="442"/>
      <c r="Q55" s="442"/>
      <c r="R55" s="442"/>
      <c r="S55" s="442"/>
    </row>
    <row r="56" s="428" customFormat="1" ht="19.2" customHeight="1" spans="1:19">
      <c r="A56" s="417"/>
      <c r="B56" s="453"/>
      <c r="C56" s="457"/>
      <c r="D56" s="457"/>
      <c r="E56" s="457"/>
      <c r="F56" s="441"/>
      <c r="G56" s="442"/>
      <c r="H56" s="442"/>
      <c r="I56" s="442"/>
      <c r="J56" s="442"/>
      <c r="K56" s="442"/>
      <c r="L56" s="442"/>
      <c r="M56" s="442"/>
      <c r="N56" s="442"/>
      <c r="O56" s="442"/>
      <c r="P56" s="442"/>
      <c r="Q56" s="442"/>
      <c r="R56" s="442"/>
      <c r="S56" s="442"/>
    </row>
    <row r="57" s="428" customFormat="1" ht="19.2" customHeight="1" spans="1:19">
      <c r="A57" s="416" t="s">
        <v>448</v>
      </c>
      <c r="B57" s="455">
        <v>2022</v>
      </c>
      <c r="C57" s="458">
        <v>60.9617802049391</v>
      </c>
      <c r="D57" s="458">
        <v>54.6391813376268</v>
      </c>
      <c r="E57" s="458">
        <v>6.32259886731235</v>
      </c>
      <c r="F57" s="441"/>
      <c r="G57" s="442"/>
      <c r="H57" s="442"/>
      <c r="I57" s="442"/>
      <c r="J57" s="442"/>
      <c r="K57" s="442"/>
      <c r="L57" s="442"/>
      <c r="M57" s="442"/>
      <c r="N57" s="442"/>
      <c r="O57" s="442"/>
      <c r="P57" s="442"/>
      <c r="Q57" s="442"/>
      <c r="R57" s="442"/>
      <c r="S57" s="442"/>
    </row>
    <row r="58" s="428" customFormat="1" ht="19.2" customHeight="1" spans="1:19">
      <c r="A58" s="417"/>
      <c r="B58" s="453">
        <v>2015</v>
      </c>
      <c r="C58" s="457">
        <v>5</v>
      </c>
      <c r="D58" s="457">
        <v>5</v>
      </c>
      <c r="E58" s="460">
        <v>0</v>
      </c>
      <c r="F58" s="441"/>
      <c r="G58" s="442"/>
      <c r="H58" s="442"/>
      <c r="I58" s="442"/>
      <c r="J58" s="442"/>
      <c r="K58" s="442"/>
      <c r="L58" s="442"/>
      <c r="M58" s="442"/>
      <c r="N58" s="442"/>
      <c r="O58" s="442"/>
      <c r="P58" s="442"/>
      <c r="Q58" s="442"/>
      <c r="R58" s="442"/>
      <c r="S58" s="442"/>
    </row>
    <row r="59" s="428" customFormat="1" ht="19.2" customHeight="1" spans="1:19">
      <c r="A59" s="417"/>
      <c r="B59" s="453"/>
      <c r="C59" s="457"/>
      <c r="D59" s="457"/>
      <c r="E59" s="457"/>
      <c r="F59" s="441"/>
      <c r="G59" s="442"/>
      <c r="H59" s="442"/>
      <c r="I59" s="442"/>
      <c r="J59" s="442"/>
      <c r="K59" s="442"/>
      <c r="L59" s="442"/>
      <c r="M59" s="442"/>
      <c r="N59" s="442"/>
      <c r="O59" s="442"/>
      <c r="P59" s="442"/>
      <c r="Q59" s="442"/>
      <c r="R59" s="442"/>
      <c r="S59" s="442"/>
    </row>
    <row r="60" s="428" customFormat="1" ht="19.2" customHeight="1" spans="1:19">
      <c r="A60" s="416" t="s">
        <v>449</v>
      </c>
      <c r="B60" s="455">
        <v>2022</v>
      </c>
      <c r="C60" s="458">
        <v>127.449493362534</v>
      </c>
      <c r="D60" s="458">
        <v>126.867210702593</v>
      </c>
      <c r="E60" s="458">
        <v>0.582282659941154</v>
      </c>
      <c r="F60" s="441"/>
      <c r="G60" s="442"/>
      <c r="H60" s="442"/>
      <c r="I60" s="442"/>
      <c r="J60" s="442"/>
      <c r="K60" s="442"/>
      <c r="L60" s="442"/>
      <c r="M60" s="442"/>
      <c r="N60" s="442"/>
      <c r="O60" s="442"/>
      <c r="P60" s="442"/>
      <c r="Q60" s="442"/>
      <c r="R60" s="442"/>
      <c r="S60" s="442"/>
    </row>
    <row r="61" s="428" customFormat="1" ht="19.2" customHeight="1" spans="1:19">
      <c r="A61" s="417"/>
      <c r="B61" s="453">
        <v>2015</v>
      </c>
      <c r="C61" s="457">
        <v>4</v>
      </c>
      <c r="D61" s="457">
        <v>3</v>
      </c>
      <c r="E61" s="457">
        <v>1</v>
      </c>
      <c r="F61" s="441"/>
      <c r="G61" s="442"/>
      <c r="H61" s="442"/>
      <c r="I61" s="442"/>
      <c r="J61" s="442"/>
      <c r="K61" s="442"/>
      <c r="L61" s="442"/>
      <c r="M61" s="442"/>
      <c r="N61" s="442"/>
      <c r="O61" s="442"/>
      <c r="P61" s="442"/>
      <c r="Q61" s="442"/>
      <c r="R61" s="442"/>
      <c r="S61" s="442"/>
    </row>
    <row r="62" s="428" customFormat="1" ht="19.2" customHeight="1" spans="1:19">
      <c r="A62" s="417"/>
      <c r="B62" s="453"/>
      <c r="C62" s="457"/>
      <c r="D62" s="457"/>
      <c r="E62" s="457"/>
      <c r="F62" s="441"/>
      <c r="G62" s="442"/>
      <c r="H62" s="442"/>
      <c r="I62" s="442"/>
      <c r="J62" s="442"/>
      <c r="K62" s="442"/>
      <c r="L62" s="442"/>
      <c r="M62" s="442"/>
      <c r="N62" s="442"/>
      <c r="O62" s="442"/>
      <c r="P62" s="442"/>
      <c r="Q62" s="442"/>
      <c r="R62" s="442"/>
      <c r="S62" s="442"/>
    </row>
    <row r="63" s="428" customFormat="1" ht="19.2" customHeight="1" spans="1:19">
      <c r="A63" s="421" t="s">
        <v>450</v>
      </c>
      <c r="B63" s="455">
        <v>2022</v>
      </c>
      <c r="C63" s="458">
        <v>46.81371922</v>
      </c>
      <c r="D63" s="458">
        <v>46.657105906</v>
      </c>
      <c r="E63" s="458">
        <v>0.156613314</v>
      </c>
      <c r="F63" s="441"/>
      <c r="G63" s="442"/>
      <c r="H63" s="442"/>
      <c r="I63" s="442"/>
      <c r="J63" s="442"/>
      <c r="K63" s="442"/>
      <c r="L63" s="442"/>
      <c r="M63" s="442"/>
      <c r="N63" s="442"/>
      <c r="O63" s="442"/>
      <c r="P63" s="442"/>
      <c r="Q63" s="442"/>
      <c r="R63" s="442"/>
      <c r="S63" s="442"/>
    </row>
    <row r="64" s="428" customFormat="1" ht="19.2" customHeight="1" spans="1:19">
      <c r="A64" s="418"/>
      <c r="B64" s="453">
        <v>2015</v>
      </c>
      <c r="C64" s="454">
        <v>3</v>
      </c>
      <c r="D64" s="454">
        <v>2</v>
      </c>
      <c r="E64" s="459">
        <v>0</v>
      </c>
      <c r="F64" s="441"/>
      <c r="G64" s="442"/>
      <c r="H64" s="442"/>
      <c r="I64" s="442"/>
      <c r="J64" s="442"/>
      <c r="K64" s="442"/>
      <c r="L64" s="442"/>
      <c r="M64" s="442"/>
      <c r="N64" s="442"/>
      <c r="O64" s="442"/>
      <c r="P64" s="442"/>
      <c r="Q64" s="442"/>
      <c r="R64" s="442"/>
      <c r="S64" s="442"/>
    </row>
    <row r="65" s="428" customFormat="1" ht="4.2" customHeight="1" spans="1:19">
      <c r="A65" s="461"/>
      <c r="B65" s="461"/>
      <c r="C65" s="461"/>
      <c r="D65" s="461"/>
      <c r="E65" s="461"/>
      <c r="F65" s="441"/>
      <c r="G65" s="442"/>
      <c r="H65" s="442"/>
      <c r="I65" s="442"/>
      <c r="J65" s="442"/>
      <c r="K65" s="442"/>
      <c r="L65" s="442"/>
      <c r="M65" s="442"/>
      <c r="N65" s="442"/>
      <c r="O65" s="442"/>
      <c r="P65" s="442"/>
      <c r="Q65" s="442"/>
      <c r="R65" s="442"/>
      <c r="S65" s="442"/>
    </row>
    <row r="66" s="428" customFormat="1" ht="57" customHeight="1" spans="1:19">
      <c r="A66" s="462" t="s">
        <v>576</v>
      </c>
      <c r="B66" s="462"/>
      <c r="C66" s="462"/>
      <c r="D66" s="462"/>
      <c r="E66" s="462"/>
      <c r="F66" s="442"/>
      <c r="G66" s="442"/>
      <c r="H66" s="442"/>
      <c r="I66" s="442"/>
      <c r="J66" s="442"/>
      <c r="K66" s="442"/>
      <c r="L66" s="442"/>
      <c r="M66" s="442"/>
      <c r="N66" s="442"/>
      <c r="O66" s="442"/>
      <c r="P66" s="442"/>
      <c r="Q66" s="442"/>
      <c r="R66" s="442"/>
      <c r="S66" s="442"/>
    </row>
    <row r="67" s="428" customFormat="1" customHeight="1" spans="1:19">
      <c r="A67" s="463"/>
      <c r="B67" s="463"/>
      <c r="C67" s="464"/>
      <c r="D67" s="464"/>
      <c r="E67" s="464"/>
      <c r="F67" s="442"/>
      <c r="G67" s="442"/>
      <c r="H67" s="442"/>
      <c r="I67" s="442"/>
      <c r="J67" s="442"/>
      <c r="K67" s="442"/>
      <c r="L67" s="442"/>
      <c r="M67" s="442"/>
      <c r="N67" s="442"/>
      <c r="O67" s="442"/>
      <c r="P67" s="442"/>
      <c r="Q67" s="442"/>
      <c r="R67" s="442"/>
      <c r="S67" s="442"/>
    </row>
    <row r="68" s="428" customFormat="1" ht="20.25" customHeight="1" spans="1:19">
      <c r="A68" s="463"/>
      <c r="B68" s="463"/>
      <c r="C68" s="464"/>
      <c r="D68" s="464"/>
      <c r="E68" s="464"/>
      <c r="F68" s="442"/>
      <c r="G68" s="442"/>
      <c r="H68" s="442"/>
      <c r="I68" s="442"/>
      <c r="J68" s="442"/>
      <c r="K68" s="442"/>
      <c r="L68" s="442"/>
      <c r="M68" s="442"/>
      <c r="N68" s="442"/>
      <c r="O68" s="442"/>
      <c r="P68" s="442"/>
      <c r="Q68" s="442"/>
      <c r="R68" s="442"/>
      <c r="S68" s="442"/>
    </row>
    <row r="69" s="428" customFormat="1" customHeight="1" spans="1:19">
      <c r="A69" s="463"/>
      <c r="B69" s="463"/>
      <c r="C69" s="464"/>
      <c r="D69" s="464"/>
      <c r="E69" s="464"/>
      <c r="F69" s="442"/>
      <c r="G69" s="442"/>
      <c r="H69" s="442"/>
      <c r="I69" s="442"/>
      <c r="J69" s="442"/>
      <c r="K69" s="442"/>
      <c r="L69" s="442"/>
      <c r="M69" s="442"/>
      <c r="N69" s="442"/>
      <c r="O69" s="442"/>
      <c r="P69" s="442"/>
      <c r="Q69" s="442"/>
      <c r="R69" s="442"/>
      <c r="S69" s="442"/>
    </row>
    <row r="70" s="428" customFormat="1" customHeight="1" spans="1:19">
      <c r="A70" s="463"/>
      <c r="B70" s="463"/>
      <c r="C70" s="464"/>
      <c r="D70" s="464"/>
      <c r="E70" s="464"/>
      <c r="F70" s="442"/>
      <c r="G70" s="442"/>
      <c r="H70" s="442"/>
      <c r="I70" s="442"/>
      <c r="J70" s="442"/>
      <c r="K70" s="442"/>
      <c r="L70" s="442"/>
      <c r="M70" s="442"/>
      <c r="N70" s="442"/>
      <c r="O70" s="442"/>
      <c r="P70" s="442"/>
      <c r="Q70" s="442"/>
      <c r="R70" s="442"/>
      <c r="S70" s="442"/>
    </row>
    <row r="71" s="428" customFormat="1" customHeight="1" spans="1:19">
      <c r="A71" s="463"/>
      <c r="B71" s="463"/>
      <c r="C71" s="464"/>
      <c r="D71" s="464"/>
      <c r="E71" s="464"/>
      <c r="F71" s="442"/>
      <c r="G71" s="442"/>
      <c r="H71" s="442"/>
      <c r="I71" s="442"/>
      <c r="J71" s="442"/>
      <c r="K71" s="442"/>
      <c r="L71" s="442"/>
      <c r="M71" s="442"/>
      <c r="N71" s="442"/>
      <c r="O71" s="442"/>
      <c r="P71" s="442"/>
      <c r="Q71" s="442"/>
      <c r="R71" s="442"/>
      <c r="S71" s="442"/>
    </row>
    <row r="72" s="428" customFormat="1" customHeight="1" spans="1:19">
      <c r="A72" s="463"/>
      <c r="B72" s="463"/>
      <c r="C72" s="464"/>
      <c r="D72" s="464"/>
      <c r="E72" s="464"/>
      <c r="F72" s="442"/>
      <c r="G72" s="442"/>
      <c r="H72" s="442"/>
      <c r="I72" s="442"/>
      <c r="J72" s="442"/>
      <c r="K72" s="442"/>
      <c r="L72" s="442"/>
      <c r="M72" s="442"/>
      <c r="N72" s="442"/>
      <c r="O72" s="442"/>
      <c r="P72" s="442"/>
      <c r="Q72" s="442"/>
      <c r="R72" s="442"/>
      <c r="S72" s="442"/>
    </row>
    <row r="73" s="428" customFormat="1" customHeight="1" spans="1:19">
      <c r="A73" s="463"/>
      <c r="B73" s="463"/>
      <c r="C73" s="464"/>
      <c r="D73" s="464"/>
      <c r="E73" s="464"/>
      <c r="F73" s="442"/>
      <c r="G73" s="442"/>
      <c r="H73" s="442"/>
      <c r="I73" s="442"/>
      <c r="J73" s="442"/>
      <c r="K73" s="442"/>
      <c r="L73" s="442"/>
      <c r="M73" s="442"/>
      <c r="N73" s="442"/>
      <c r="O73" s="442"/>
      <c r="P73" s="442"/>
      <c r="Q73" s="442"/>
      <c r="R73" s="442"/>
      <c r="S73" s="442"/>
    </row>
    <row r="74" s="428" customFormat="1" customHeight="1" spans="1:19">
      <c r="A74" s="463"/>
      <c r="B74" s="463"/>
      <c r="C74" s="464"/>
      <c r="D74" s="464"/>
      <c r="E74" s="464"/>
      <c r="F74" s="442"/>
      <c r="G74" s="442"/>
      <c r="H74" s="442"/>
      <c r="I74" s="442"/>
      <c r="J74" s="442"/>
      <c r="K74" s="442"/>
      <c r="L74" s="442"/>
      <c r="M74" s="442"/>
      <c r="N74" s="442"/>
      <c r="O74" s="442"/>
      <c r="P74" s="442"/>
      <c r="Q74" s="442"/>
      <c r="R74" s="442"/>
      <c r="S74" s="442"/>
    </row>
    <row r="75" s="428" customFormat="1" customHeight="1" spans="1:19">
      <c r="A75" s="463"/>
      <c r="B75" s="463"/>
      <c r="C75" s="464"/>
      <c r="D75" s="464"/>
      <c r="E75" s="464"/>
      <c r="F75" s="442"/>
      <c r="G75" s="442"/>
      <c r="H75" s="442"/>
      <c r="I75" s="442"/>
      <c r="J75" s="442"/>
      <c r="K75" s="442"/>
      <c r="L75" s="442"/>
      <c r="M75" s="442"/>
      <c r="N75" s="442"/>
      <c r="O75" s="442"/>
      <c r="P75" s="442"/>
      <c r="Q75" s="442"/>
      <c r="R75" s="442"/>
      <c r="S75" s="442"/>
    </row>
    <row r="76" s="428" customFormat="1" customHeight="1" spans="1:19">
      <c r="A76" s="463"/>
      <c r="B76" s="463"/>
      <c r="C76" s="464"/>
      <c r="D76" s="464"/>
      <c r="E76" s="464"/>
      <c r="F76" s="442"/>
      <c r="G76" s="442"/>
      <c r="H76" s="442"/>
      <c r="I76" s="442"/>
      <c r="J76" s="442"/>
      <c r="K76" s="442"/>
      <c r="L76" s="442"/>
      <c r="M76" s="442"/>
      <c r="N76" s="442"/>
      <c r="O76" s="442"/>
      <c r="P76" s="442"/>
      <c r="Q76" s="442"/>
      <c r="R76" s="442"/>
      <c r="S76" s="442"/>
    </row>
    <row r="77" s="428" customFormat="1" customHeight="1" spans="1:19">
      <c r="A77" s="463"/>
      <c r="B77" s="463"/>
      <c r="C77" s="464"/>
      <c r="D77" s="464"/>
      <c r="E77" s="464"/>
      <c r="F77" s="442"/>
      <c r="G77" s="442"/>
      <c r="H77" s="442"/>
      <c r="I77" s="442"/>
      <c r="J77" s="442"/>
      <c r="K77" s="442"/>
      <c r="L77" s="442"/>
      <c r="M77" s="442"/>
      <c r="N77" s="442"/>
      <c r="O77" s="442"/>
      <c r="P77" s="442"/>
      <c r="Q77" s="442"/>
      <c r="R77" s="442"/>
      <c r="S77" s="442"/>
    </row>
    <row r="78" s="428" customFormat="1" customHeight="1" spans="1:19">
      <c r="A78" s="463"/>
      <c r="B78" s="463"/>
      <c r="C78" s="464"/>
      <c r="D78" s="464"/>
      <c r="E78" s="464"/>
      <c r="F78" s="442"/>
      <c r="G78" s="442"/>
      <c r="H78" s="442"/>
      <c r="I78" s="442"/>
      <c r="J78" s="442"/>
      <c r="K78" s="442"/>
      <c r="L78" s="442"/>
      <c r="M78" s="442"/>
      <c r="N78" s="442"/>
      <c r="O78" s="442"/>
      <c r="P78" s="442"/>
      <c r="Q78" s="442"/>
      <c r="R78" s="442"/>
      <c r="S78" s="442"/>
    </row>
    <row r="79" s="428" customFormat="1" customHeight="1" spans="1:19">
      <c r="A79" s="463"/>
      <c r="B79" s="463"/>
      <c r="C79" s="464"/>
      <c r="D79" s="464"/>
      <c r="E79" s="464"/>
      <c r="F79" s="442"/>
      <c r="G79" s="442"/>
      <c r="H79" s="442"/>
      <c r="I79" s="442"/>
      <c r="J79" s="442"/>
      <c r="K79" s="442"/>
      <c r="L79" s="442"/>
      <c r="M79" s="442"/>
      <c r="N79" s="442"/>
      <c r="O79" s="442"/>
      <c r="P79" s="442"/>
      <c r="Q79" s="442"/>
      <c r="R79" s="442"/>
      <c r="S79" s="442"/>
    </row>
    <row r="80" s="428" customFormat="1" customHeight="1" spans="1:19">
      <c r="A80" s="463"/>
      <c r="B80" s="463"/>
      <c r="C80" s="464"/>
      <c r="D80" s="464"/>
      <c r="E80" s="464"/>
      <c r="F80" s="442"/>
      <c r="G80" s="442"/>
      <c r="H80" s="442"/>
      <c r="I80" s="442"/>
      <c r="J80" s="442"/>
      <c r="K80" s="442"/>
      <c r="L80" s="442"/>
      <c r="M80" s="442"/>
      <c r="N80" s="442"/>
      <c r="O80" s="442"/>
      <c r="P80" s="442"/>
      <c r="Q80" s="442"/>
      <c r="R80" s="442"/>
      <c r="S80" s="442"/>
    </row>
    <row r="81" s="428" customFormat="1" customHeight="1" spans="1:19">
      <c r="A81" s="463"/>
      <c r="B81" s="463"/>
      <c r="C81" s="464"/>
      <c r="D81" s="464"/>
      <c r="E81" s="464"/>
      <c r="F81" s="442"/>
      <c r="G81" s="442"/>
      <c r="H81" s="442"/>
      <c r="I81" s="442"/>
      <c r="J81" s="442"/>
      <c r="K81" s="442"/>
      <c r="L81" s="442"/>
      <c r="M81" s="442"/>
      <c r="N81" s="442"/>
      <c r="O81" s="442"/>
      <c r="P81" s="442"/>
      <c r="Q81" s="442"/>
      <c r="R81" s="442"/>
      <c r="S81" s="442"/>
    </row>
    <row r="82" s="428" customFormat="1" customHeight="1" spans="1:19">
      <c r="A82" s="463"/>
      <c r="B82" s="463"/>
      <c r="C82" s="464"/>
      <c r="D82" s="464"/>
      <c r="E82" s="464"/>
      <c r="F82" s="442"/>
      <c r="G82" s="442"/>
      <c r="H82" s="442"/>
      <c r="I82" s="442"/>
      <c r="J82" s="442"/>
      <c r="K82" s="442"/>
      <c r="L82" s="442"/>
      <c r="M82" s="442"/>
      <c r="N82" s="442"/>
      <c r="O82" s="442"/>
      <c r="P82" s="442"/>
      <c r="Q82" s="442"/>
      <c r="R82" s="442"/>
      <c r="S82" s="442"/>
    </row>
    <row r="83" s="428" customFormat="1" customHeight="1" spans="1:19">
      <c r="A83" s="463"/>
      <c r="B83" s="463"/>
      <c r="C83" s="464"/>
      <c r="D83" s="464"/>
      <c r="E83" s="464"/>
      <c r="F83" s="442"/>
      <c r="G83" s="442"/>
      <c r="H83" s="442"/>
      <c r="I83" s="442"/>
      <c r="J83" s="442"/>
      <c r="K83" s="442"/>
      <c r="L83" s="442"/>
      <c r="M83" s="442"/>
      <c r="N83" s="442"/>
      <c r="O83" s="442"/>
      <c r="P83" s="442"/>
      <c r="Q83" s="442"/>
      <c r="R83" s="442"/>
      <c r="S83" s="442"/>
    </row>
    <row r="84" s="428" customFormat="1" customHeight="1" spans="1:19">
      <c r="A84" s="463"/>
      <c r="B84" s="463"/>
      <c r="C84" s="464"/>
      <c r="D84" s="464"/>
      <c r="E84" s="464"/>
      <c r="F84" s="442"/>
      <c r="G84" s="442"/>
      <c r="H84" s="442"/>
      <c r="I84" s="442"/>
      <c r="J84" s="442"/>
      <c r="K84" s="442"/>
      <c r="L84" s="442"/>
      <c r="M84" s="442"/>
      <c r="N84" s="442"/>
      <c r="O84" s="442"/>
      <c r="P84" s="442"/>
      <c r="Q84" s="442"/>
      <c r="R84" s="442"/>
      <c r="S84" s="442"/>
    </row>
    <row r="85" s="428" customFormat="1" customHeight="1" spans="1:19">
      <c r="A85" s="463"/>
      <c r="B85" s="463"/>
      <c r="C85" s="464"/>
      <c r="D85" s="464"/>
      <c r="E85" s="464"/>
      <c r="F85" s="442"/>
      <c r="G85" s="442"/>
      <c r="H85" s="442"/>
      <c r="I85" s="442"/>
      <c r="J85" s="442"/>
      <c r="K85" s="442"/>
      <c r="L85" s="442"/>
      <c r="M85" s="442"/>
      <c r="N85" s="442"/>
      <c r="O85" s="442"/>
      <c r="P85" s="442"/>
      <c r="Q85" s="442"/>
      <c r="R85" s="442"/>
      <c r="S85" s="442"/>
    </row>
    <row r="86" s="428" customFormat="1" customHeight="1" spans="1:19">
      <c r="A86" s="463"/>
      <c r="B86" s="463"/>
      <c r="C86" s="464"/>
      <c r="D86" s="464"/>
      <c r="E86" s="464"/>
      <c r="F86" s="442"/>
      <c r="G86" s="442"/>
      <c r="H86" s="442"/>
      <c r="I86" s="442"/>
      <c r="J86" s="442"/>
      <c r="K86" s="442"/>
      <c r="L86" s="442"/>
      <c r="M86" s="442"/>
      <c r="N86" s="442"/>
      <c r="O86" s="442"/>
      <c r="P86" s="442"/>
      <c r="Q86" s="442"/>
      <c r="R86" s="442"/>
      <c r="S86" s="442"/>
    </row>
    <row r="87" s="428" customFormat="1" customHeight="1" spans="1:19">
      <c r="A87" s="463"/>
      <c r="B87" s="463"/>
      <c r="C87" s="464"/>
      <c r="D87" s="464"/>
      <c r="E87" s="464"/>
      <c r="F87" s="442"/>
      <c r="G87" s="442"/>
      <c r="H87" s="442"/>
      <c r="I87" s="442"/>
      <c r="J87" s="442"/>
      <c r="K87" s="442"/>
      <c r="L87" s="442"/>
      <c r="M87" s="442"/>
      <c r="N87" s="442"/>
      <c r="O87" s="442"/>
      <c r="P87" s="442"/>
      <c r="Q87" s="442"/>
      <c r="R87" s="442"/>
      <c r="S87" s="442"/>
    </row>
    <row r="88" s="428" customFormat="1" customHeight="1" spans="1:19">
      <c r="A88" s="463"/>
      <c r="B88" s="463"/>
      <c r="C88" s="464"/>
      <c r="D88" s="464"/>
      <c r="E88" s="464"/>
      <c r="F88" s="442"/>
      <c r="G88" s="442"/>
      <c r="H88" s="442"/>
      <c r="I88" s="442"/>
      <c r="J88" s="442"/>
      <c r="K88" s="442"/>
      <c r="L88" s="442"/>
      <c r="M88" s="442"/>
      <c r="N88" s="442"/>
      <c r="O88" s="442"/>
      <c r="P88" s="442"/>
      <c r="Q88" s="442"/>
      <c r="R88" s="442"/>
      <c r="S88" s="442"/>
    </row>
    <row r="89" s="428" customFormat="1" customHeight="1" spans="1:19">
      <c r="A89" s="463"/>
      <c r="B89" s="463"/>
      <c r="C89" s="464"/>
      <c r="D89" s="464"/>
      <c r="E89" s="464"/>
      <c r="F89" s="442"/>
      <c r="G89" s="442"/>
      <c r="H89" s="442"/>
      <c r="I89" s="442"/>
      <c r="J89" s="442"/>
      <c r="K89" s="442"/>
      <c r="L89" s="442"/>
      <c r="M89" s="442"/>
      <c r="N89" s="442"/>
      <c r="O89" s="442"/>
      <c r="P89" s="442"/>
      <c r="Q89" s="442"/>
      <c r="R89" s="442"/>
      <c r="S89" s="442"/>
    </row>
    <row r="90" s="428" customFormat="1" customHeight="1" spans="1:19">
      <c r="A90" s="463"/>
      <c r="B90" s="463"/>
      <c r="C90" s="464"/>
      <c r="D90" s="464"/>
      <c r="E90" s="464"/>
      <c r="F90" s="442"/>
      <c r="G90" s="442"/>
      <c r="H90" s="442"/>
      <c r="I90" s="442"/>
      <c r="J90" s="442"/>
      <c r="K90" s="442"/>
      <c r="L90" s="442"/>
      <c r="M90" s="442"/>
      <c r="N90" s="442"/>
      <c r="O90" s="442"/>
      <c r="P90" s="442"/>
      <c r="Q90" s="442"/>
      <c r="R90" s="442"/>
      <c r="S90" s="442"/>
    </row>
    <row r="91" s="428" customFormat="1" customHeight="1" spans="1:19">
      <c r="A91" s="463"/>
      <c r="B91" s="463"/>
      <c r="C91" s="464"/>
      <c r="D91" s="464"/>
      <c r="E91" s="464"/>
      <c r="F91" s="442"/>
      <c r="G91" s="442"/>
      <c r="H91" s="442"/>
      <c r="I91" s="442"/>
      <c r="J91" s="442"/>
      <c r="K91" s="442"/>
      <c r="L91" s="442"/>
      <c r="M91" s="442"/>
      <c r="N91" s="442"/>
      <c r="O91" s="442"/>
      <c r="P91" s="442"/>
      <c r="Q91" s="442"/>
      <c r="R91" s="442"/>
      <c r="S91" s="442"/>
    </row>
    <row r="92" s="428" customFormat="1" customHeight="1" spans="1:19">
      <c r="A92" s="463"/>
      <c r="B92" s="463"/>
      <c r="C92" s="464"/>
      <c r="D92" s="464"/>
      <c r="E92" s="464"/>
      <c r="F92" s="442"/>
      <c r="G92" s="442"/>
      <c r="H92" s="442"/>
      <c r="I92" s="442"/>
      <c r="J92" s="442"/>
      <c r="K92" s="442"/>
      <c r="L92" s="442"/>
      <c r="M92" s="442"/>
      <c r="N92" s="442"/>
      <c r="O92" s="442"/>
      <c r="P92" s="442"/>
      <c r="Q92" s="442"/>
      <c r="R92" s="442"/>
      <c r="S92" s="442"/>
    </row>
    <row r="93" s="428" customFormat="1" customHeight="1" spans="1:19">
      <c r="A93" s="463"/>
      <c r="B93" s="463"/>
      <c r="C93" s="464"/>
      <c r="D93" s="464"/>
      <c r="E93" s="464"/>
      <c r="F93" s="442"/>
      <c r="G93" s="442"/>
      <c r="H93" s="442"/>
      <c r="I93" s="442"/>
      <c r="J93" s="442"/>
      <c r="K93" s="442"/>
      <c r="L93" s="442"/>
      <c r="M93" s="442"/>
      <c r="N93" s="442"/>
      <c r="O93" s="442"/>
      <c r="P93" s="442"/>
      <c r="Q93" s="442"/>
      <c r="R93" s="442"/>
      <c r="S93" s="442"/>
    </row>
    <row r="94" s="428" customFormat="1" customHeight="1" spans="1:19">
      <c r="A94" s="463"/>
      <c r="B94" s="463"/>
      <c r="C94" s="464"/>
      <c r="D94" s="464"/>
      <c r="E94" s="464"/>
      <c r="F94" s="442"/>
      <c r="G94" s="442"/>
      <c r="H94" s="442"/>
      <c r="I94" s="442"/>
      <c r="J94" s="442"/>
      <c r="K94" s="442"/>
      <c r="L94" s="442"/>
      <c r="M94" s="442"/>
      <c r="N94" s="442"/>
      <c r="O94" s="442"/>
      <c r="P94" s="442"/>
      <c r="Q94" s="442"/>
      <c r="R94" s="442"/>
      <c r="S94" s="442"/>
    </row>
    <row r="95" s="428" customFormat="1" customHeight="1" spans="1:19">
      <c r="A95" s="463"/>
      <c r="B95" s="463"/>
      <c r="C95" s="464"/>
      <c r="D95" s="464"/>
      <c r="E95" s="464"/>
      <c r="F95" s="442"/>
      <c r="G95" s="442"/>
      <c r="H95" s="442"/>
      <c r="I95" s="442"/>
      <c r="J95" s="442"/>
      <c r="K95" s="442"/>
      <c r="L95" s="442"/>
      <c r="M95" s="442"/>
      <c r="N95" s="442"/>
      <c r="O95" s="442"/>
      <c r="P95" s="442"/>
      <c r="Q95" s="442"/>
      <c r="R95" s="442"/>
      <c r="S95" s="442"/>
    </row>
    <row r="96" s="428" customFormat="1" customHeight="1" spans="1:19">
      <c r="A96" s="463"/>
      <c r="B96" s="463"/>
      <c r="C96" s="464"/>
      <c r="D96" s="464"/>
      <c r="E96" s="464"/>
      <c r="F96" s="442"/>
      <c r="G96" s="442"/>
      <c r="H96" s="442"/>
      <c r="I96" s="442"/>
      <c r="J96" s="442"/>
      <c r="K96" s="442"/>
      <c r="L96" s="442"/>
      <c r="M96" s="442"/>
      <c r="N96" s="442"/>
      <c r="O96" s="442"/>
      <c r="P96" s="442"/>
      <c r="Q96" s="442"/>
      <c r="R96" s="442"/>
      <c r="S96" s="442"/>
    </row>
    <row r="97" s="428" customFormat="1" customHeight="1" spans="1:19">
      <c r="A97" s="463"/>
      <c r="B97" s="463"/>
      <c r="C97" s="464"/>
      <c r="D97" s="464"/>
      <c r="E97" s="464"/>
      <c r="F97" s="442"/>
      <c r="G97" s="442"/>
      <c r="H97" s="442"/>
      <c r="I97" s="442"/>
      <c r="J97" s="442"/>
      <c r="K97" s="442"/>
      <c r="L97" s="442"/>
      <c r="M97" s="442"/>
      <c r="N97" s="442"/>
      <c r="O97" s="442"/>
      <c r="P97" s="442"/>
      <c r="Q97" s="442"/>
      <c r="R97" s="442"/>
      <c r="S97" s="442"/>
    </row>
    <row r="98" s="428" customFormat="1" customHeight="1" spans="1:19">
      <c r="A98" s="463"/>
      <c r="B98" s="463"/>
      <c r="C98" s="464"/>
      <c r="D98" s="464"/>
      <c r="E98" s="464"/>
      <c r="F98" s="442"/>
      <c r="G98" s="442"/>
      <c r="H98" s="442"/>
      <c r="I98" s="442"/>
      <c r="J98" s="442"/>
      <c r="K98" s="442"/>
      <c r="L98" s="442"/>
      <c r="M98" s="442"/>
      <c r="N98" s="442"/>
      <c r="O98" s="442"/>
      <c r="P98" s="442"/>
      <c r="Q98" s="442"/>
      <c r="R98" s="442"/>
      <c r="S98" s="442"/>
    </row>
    <row r="99" s="428" customFormat="1" customHeight="1" spans="1:19">
      <c r="A99" s="463"/>
      <c r="B99" s="463"/>
      <c r="C99" s="464"/>
      <c r="D99" s="464"/>
      <c r="E99" s="464"/>
      <c r="F99" s="442"/>
      <c r="G99" s="442"/>
      <c r="H99" s="442"/>
      <c r="I99" s="442"/>
      <c r="J99" s="442"/>
      <c r="K99" s="442"/>
      <c r="L99" s="442"/>
      <c r="M99" s="442"/>
      <c r="N99" s="442"/>
      <c r="O99" s="442"/>
      <c r="P99" s="442"/>
      <c r="Q99" s="442"/>
      <c r="R99" s="442"/>
      <c r="S99" s="442"/>
    </row>
    <row r="100" s="428" customFormat="1" customHeight="1" spans="1:19">
      <c r="A100" s="463"/>
      <c r="B100" s="463"/>
      <c r="C100" s="464"/>
      <c r="D100" s="464"/>
      <c r="E100" s="464"/>
      <c r="F100" s="442"/>
      <c r="G100" s="442"/>
      <c r="H100" s="442"/>
      <c r="I100" s="442"/>
      <c r="J100" s="442"/>
      <c r="K100" s="442"/>
      <c r="L100" s="442"/>
      <c r="M100" s="442"/>
      <c r="N100" s="442"/>
      <c r="O100" s="442"/>
      <c r="P100" s="442"/>
      <c r="Q100" s="442"/>
      <c r="R100" s="442"/>
      <c r="S100" s="442"/>
    </row>
    <row r="101" s="428" customFormat="1" customHeight="1" spans="1:19">
      <c r="A101" s="463"/>
      <c r="B101" s="463"/>
      <c r="C101" s="464"/>
      <c r="D101" s="464"/>
      <c r="E101" s="464"/>
      <c r="F101" s="442"/>
      <c r="G101" s="442"/>
      <c r="H101" s="442"/>
      <c r="I101" s="442"/>
      <c r="J101" s="442"/>
      <c r="K101" s="442"/>
      <c r="L101" s="442"/>
      <c r="M101" s="442"/>
      <c r="N101" s="442"/>
      <c r="O101" s="442"/>
      <c r="P101" s="442"/>
      <c r="Q101" s="442"/>
      <c r="R101" s="442"/>
      <c r="S101" s="442"/>
    </row>
    <row r="102" s="428" customFormat="1" customHeight="1" spans="1:19">
      <c r="A102" s="463"/>
      <c r="B102" s="463"/>
      <c r="C102" s="464"/>
      <c r="D102" s="464"/>
      <c r="E102" s="464"/>
      <c r="F102" s="442"/>
      <c r="G102" s="442"/>
      <c r="H102" s="442"/>
      <c r="I102" s="442"/>
      <c r="J102" s="442"/>
      <c r="K102" s="442"/>
      <c r="L102" s="442"/>
      <c r="M102" s="442"/>
      <c r="N102" s="442"/>
      <c r="O102" s="442"/>
      <c r="P102" s="442"/>
      <c r="Q102" s="442"/>
      <c r="R102" s="442"/>
      <c r="S102" s="442"/>
    </row>
    <row r="103" s="428" customFormat="1" customHeight="1" spans="1:19">
      <c r="A103" s="463"/>
      <c r="B103" s="463"/>
      <c r="C103" s="464"/>
      <c r="D103" s="464"/>
      <c r="E103" s="464"/>
      <c r="F103" s="442"/>
      <c r="G103" s="442"/>
      <c r="H103" s="442"/>
      <c r="I103" s="442"/>
      <c r="J103" s="442"/>
      <c r="K103" s="442"/>
      <c r="L103" s="442"/>
      <c r="M103" s="442"/>
      <c r="N103" s="442"/>
      <c r="O103" s="442"/>
      <c r="P103" s="442"/>
      <c r="Q103" s="442"/>
      <c r="R103" s="442"/>
      <c r="S103" s="442"/>
    </row>
    <row r="104" s="428" customFormat="1" customHeight="1" spans="1:19">
      <c r="A104" s="463"/>
      <c r="B104" s="463"/>
      <c r="C104" s="464"/>
      <c r="D104" s="464"/>
      <c r="E104" s="464"/>
      <c r="F104" s="442"/>
      <c r="G104" s="442"/>
      <c r="H104" s="442"/>
      <c r="I104" s="442"/>
      <c r="J104" s="442"/>
      <c r="K104" s="442"/>
      <c r="L104" s="442"/>
      <c r="M104" s="442"/>
      <c r="N104" s="442"/>
      <c r="O104" s="442"/>
      <c r="P104" s="442"/>
      <c r="Q104" s="442"/>
      <c r="R104" s="442"/>
      <c r="S104" s="442"/>
    </row>
    <row r="105" s="428" customFormat="1" customHeight="1" spans="1:19">
      <c r="A105" s="463"/>
      <c r="B105" s="463"/>
      <c r="C105" s="464"/>
      <c r="D105" s="464"/>
      <c r="E105" s="464"/>
      <c r="F105" s="442"/>
      <c r="G105" s="442"/>
      <c r="H105" s="442"/>
      <c r="I105" s="442"/>
      <c r="J105" s="442"/>
      <c r="K105" s="442"/>
      <c r="L105" s="442"/>
      <c r="M105" s="442"/>
      <c r="N105" s="442"/>
      <c r="O105" s="442"/>
      <c r="P105" s="442"/>
      <c r="Q105" s="442"/>
      <c r="R105" s="442"/>
      <c r="S105" s="442"/>
    </row>
    <row r="106" s="428" customFormat="1" customHeight="1" spans="1:19">
      <c r="A106" s="463"/>
      <c r="B106" s="463"/>
      <c r="C106" s="464"/>
      <c r="D106" s="464"/>
      <c r="E106" s="464"/>
      <c r="F106" s="442"/>
      <c r="G106" s="442"/>
      <c r="H106" s="442"/>
      <c r="I106" s="442"/>
      <c r="J106" s="442"/>
      <c r="K106" s="442"/>
      <c r="L106" s="442"/>
      <c r="M106" s="442"/>
      <c r="N106" s="442"/>
      <c r="O106" s="442"/>
      <c r="P106" s="442"/>
      <c r="Q106" s="442"/>
      <c r="R106" s="442"/>
      <c r="S106" s="442"/>
    </row>
    <row r="107" s="428" customFormat="1" customHeight="1" spans="1:19">
      <c r="A107" s="463"/>
      <c r="B107" s="463"/>
      <c r="C107" s="464"/>
      <c r="D107" s="464"/>
      <c r="E107" s="464"/>
      <c r="F107" s="442"/>
      <c r="G107" s="442"/>
      <c r="H107" s="442"/>
      <c r="I107" s="442"/>
      <c r="J107" s="442"/>
      <c r="K107" s="442"/>
      <c r="L107" s="442"/>
      <c r="M107" s="442"/>
      <c r="N107" s="442"/>
      <c r="O107" s="442"/>
      <c r="P107" s="442"/>
      <c r="Q107" s="442"/>
      <c r="R107" s="442"/>
      <c r="S107" s="442"/>
    </row>
    <row r="108" s="428" customFormat="1" customHeight="1" spans="1:19">
      <c r="A108" s="463"/>
      <c r="B108" s="463"/>
      <c r="C108" s="464"/>
      <c r="D108" s="464"/>
      <c r="E108" s="464"/>
      <c r="F108" s="442"/>
      <c r="G108" s="442"/>
      <c r="H108" s="442"/>
      <c r="I108" s="442"/>
      <c r="J108" s="442"/>
      <c r="K108" s="442"/>
      <c r="L108" s="442"/>
      <c r="M108" s="442"/>
      <c r="N108" s="442"/>
      <c r="O108" s="442"/>
      <c r="P108" s="442"/>
      <c r="Q108" s="442"/>
      <c r="R108" s="442"/>
      <c r="S108" s="442"/>
    </row>
    <row r="109" s="428" customFormat="1" ht="16.5" customHeight="1" spans="1:19">
      <c r="A109" s="465"/>
      <c r="B109" s="465"/>
      <c r="C109" s="466"/>
      <c r="D109" s="466"/>
      <c r="E109" s="466"/>
      <c r="F109" s="467"/>
      <c r="G109" s="467"/>
      <c r="H109" s="467"/>
      <c r="I109" s="467"/>
      <c r="J109" s="467"/>
      <c r="K109" s="467"/>
      <c r="L109" s="467"/>
      <c r="M109" s="467"/>
      <c r="N109" s="467"/>
      <c r="O109" s="467"/>
      <c r="P109" s="467"/>
      <c r="Q109" s="467"/>
      <c r="R109" s="467"/>
      <c r="S109" s="467"/>
    </row>
    <row r="110" s="428" customFormat="1" ht="16.5" customHeight="1" spans="1:19">
      <c r="A110" s="465"/>
      <c r="B110" s="465"/>
      <c r="C110" s="466"/>
      <c r="D110" s="466"/>
      <c r="E110" s="466"/>
      <c r="F110" s="467"/>
      <c r="G110" s="467"/>
      <c r="H110" s="467"/>
      <c r="I110" s="467"/>
      <c r="J110" s="467"/>
      <c r="K110" s="467"/>
      <c r="L110" s="467"/>
      <c r="M110" s="467"/>
      <c r="N110" s="467"/>
      <c r="O110" s="467"/>
      <c r="P110" s="467"/>
      <c r="Q110" s="467"/>
      <c r="R110" s="467"/>
      <c r="S110" s="467"/>
    </row>
    <row r="111" s="428" customFormat="1" ht="16.5" customHeight="1" spans="1:19">
      <c r="A111" s="465"/>
      <c r="B111" s="465"/>
      <c r="C111" s="466"/>
      <c r="D111" s="466"/>
      <c r="E111" s="466"/>
      <c r="F111" s="467"/>
      <c r="G111" s="467"/>
      <c r="H111" s="467"/>
      <c r="I111" s="467"/>
      <c r="J111" s="467"/>
      <c r="K111" s="467"/>
      <c r="L111" s="467"/>
      <c r="M111" s="467"/>
      <c r="N111" s="467"/>
      <c r="O111" s="467"/>
      <c r="P111" s="467"/>
      <c r="Q111" s="467"/>
      <c r="R111" s="467"/>
      <c r="S111" s="467"/>
    </row>
    <row r="112" s="428" customFormat="1" ht="16.5" customHeight="1" spans="1:19">
      <c r="A112" s="465"/>
      <c r="B112" s="465"/>
      <c r="C112" s="466"/>
      <c r="D112" s="466"/>
      <c r="E112" s="466"/>
      <c r="F112" s="467"/>
      <c r="G112" s="467"/>
      <c r="H112" s="467"/>
      <c r="I112" s="467"/>
      <c r="J112" s="467"/>
      <c r="K112" s="467"/>
      <c r="L112" s="467"/>
      <c r="M112" s="467"/>
      <c r="N112" s="467"/>
      <c r="O112" s="467"/>
      <c r="P112" s="467"/>
      <c r="Q112" s="467"/>
      <c r="R112" s="467"/>
      <c r="S112" s="467"/>
    </row>
    <row r="113" s="428" customFormat="1" ht="16.5" customHeight="1" spans="1:19">
      <c r="A113" s="465"/>
      <c r="B113" s="465"/>
      <c r="C113" s="466"/>
      <c r="D113" s="466"/>
      <c r="E113" s="466"/>
      <c r="F113" s="467"/>
      <c r="G113" s="467"/>
      <c r="H113" s="467"/>
      <c r="I113" s="467"/>
      <c r="J113" s="467"/>
      <c r="K113" s="467"/>
      <c r="L113" s="467"/>
      <c r="M113" s="467"/>
      <c r="N113" s="467"/>
      <c r="O113" s="467"/>
      <c r="P113" s="467"/>
      <c r="Q113" s="467"/>
      <c r="R113" s="467"/>
      <c r="S113" s="467"/>
    </row>
    <row r="114" s="428" customFormat="1" ht="16.5" customHeight="1" spans="1:19">
      <c r="A114" s="465"/>
      <c r="B114" s="465"/>
      <c r="C114" s="466"/>
      <c r="D114" s="466"/>
      <c r="E114" s="466"/>
      <c r="F114" s="467"/>
      <c r="G114" s="467"/>
      <c r="H114" s="467"/>
      <c r="I114" s="467"/>
      <c r="J114" s="467"/>
      <c r="K114" s="467"/>
      <c r="L114" s="467"/>
      <c r="M114" s="467"/>
      <c r="N114" s="467"/>
      <c r="O114" s="467"/>
      <c r="P114" s="467"/>
      <c r="Q114" s="467"/>
      <c r="R114" s="467"/>
      <c r="S114" s="467"/>
    </row>
    <row r="115" s="428" customFormat="1" ht="16.5" customHeight="1" spans="1:19">
      <c r="A115" s="465"/>
      <c r="B115" s="465"/>
      <c r="C115" s="466"/>
      <c r="D115" s="466"/>
      <c r="E115" s="466"/>
      <c r="F115" s="467"/>
      <c r="G115" s="467"/>
      <c r="H115" s="467"/>
      <c r="I115" s="467"/>
      <c r="J115" s="467"/>
      <c r="K115" s="467"/>
      <c r="L115" s="467"/>
      <c r="M115" s="467"/>
      <c r="N115" s="467"/>
      <c r="O115" s="467"/>
      <c r="P115" s="467"/>
      <c r="Q115" s="467"/>
      <c r="R115" s="467"/>
      <c r="S115" s="467"/>
    </row>
    <row r="116" s="428" customFormat="1" ht="16.5" customHeight="1" spans="1:19">
      <c r="A116" s="465"/>
      <c r="B116" s="465"/>
      <c r="C116" s="466"/>
      <c r="D116" s="466"/>
      <c r="E116" s="466"/>
      <c r="F116" s="467"/>
      <c r="G116" s="467"/>
      <c r="H116" s="467"/>
      <c r="I116" s="467"/>
      <c r="J116" s="467"/>
      <c r="K116" s="467"/>
      <c r="L116" s="467"/>
      <c r="M116" s="467"/>
      <c r="N116" s="467"/>
      <c r="O116" s="467"/>
      <c r="P116" s="467"/>
      <c r="Q116" s="467"/>
      <c r="R116" s="467"/>
      <c r="S116" s="467"/>
    </row>
    <row r="117" s="428" customFormat="1" ht="16.5" customHeight="1" spans="1:19">
      <c r="A117" s="465"/>
      <c r="B117" s="465"/>
      <c r="C117" s="466"/>
      <c r="D117" s="466"/>
      <c r="E117" s="466"/>
      <c r="F117" s="467"/>
      <c r="G117" s="467"/>
      <c r="H117" s="467"/>
      <c r="I117" s="467"/>
      <c r="J117" s="467"/>
      <c r="K117" s="467"/>
      <c r="L117" s="467"/>
      <c r="M117" s="467"/>
      <c r="N117" s="467"/>
      <c r="O117" s="467"/>
      <c r="P117" s="467"/>
      <c r="Q117" s="467"/>
      <c r="R117" s="467"/>
      <c r="S117" s="467"/>
    </row>
    <row r="118" s="428" customFormat="1" ht="16.5" customHeight="1" spans="1:19">
      <c r="A118" s="465"/>
      <c r="B118" s="465"/>
      <c r="C118" s="466"/>
      <c r="D118" s="466"/>
      <c r="E118" s="466"/>
      <c r="F118" s="467"/>
      <c r="G118" s="467"/>
      <c r="H118" s="467"/>
      <c r="I118" s="467"/>
      <c r="J118" s="467"/>
      <c r="K118" s="467"/>
      <c r="L118" s="467"/>
      <c r="M118" s="467"/>
      <c r="N118" s="467"/>
      <c r="O118" s="467"/>
      <c r="P118" s="467"/>
      <c r="Q118" s="467"/>
      <c r="R118" s="467"/>
      <c r="S118" s="467"/>
    </row>
    <row r="119" s="428" customFormat="1" ht="16.5" customHeight="1" spans="1:19">
      <c r="A119" s="465"/>
      <c r="B119" s="465"/>
      <c r="C119" s="466"/>
      <c r="D119" s="466"/>
      <c r="E119" s="466"/>
      <c r="F119" s="467"/>
      <c r="G119" s="467"/>
      <c r="H119" s="467"/>
      <c r="I119" s="467"/>
      <c r="J119" s="467"/>
      <c r="K119" s="467"/>
      <c r="L119" s="467"/>
      <c r="M119" s="467"/>
      <c r="N119" s="467"/>
      <c r="O119" s="467"/>
      <c r="P119" s="467"/>
      <c r="Q119" s="467"/>
      <c r="R119" s="467"/>
      <c r="S119" s="467"/>
    </row>
    <row r="120" s="428" customFormat="1" ht="16.5" customHeight="1" spans="1:19">
      <c r="A120" s="465"/>
      <c r="B120" s="465"/>
      <c r="C120" s="466"/>
      <c r="D120" s="466"/>
      <c r="E120" s="466"/>
      <c r="F120" s="467"/>
      <c r="G120" s="467"/>
      <c r="H120" s="467"/>
      <c r="I120" s="467"/>
      <c r="J120" s="467"/>
      <c r="K120" s="467"/>
      <c r="L120" s="467"/>
      <c r="M120" s="467"/>
      <c r="N120" s="467"/>
      <c r="O120" s="467"/>
      <c r="P120" s="467"/>
      <c r="Q120" s="467"/>
      <c r="R120" s="467"/>
      <c r="S120" s="467"/>
    </row>
    <row r="121" s="428" customFormat="1" ht="16.5" customHeight="1" spans="1:19">
      <c r="A121" s="465"/>
      <c r="B121" s="465"/>
      <c r="C121" s="466"/>
      <c r="D121" s="466"/>
      <c r="E121" s="466"/>
      <c r="F121" s="467"/>
      <c r="G121" s="467"/>
      <c r="H121" s="467"/>
      <c r="I121" s="467"/>
      <c r="J121" s="467"/>
      <c r="K121" s="467"/>
      <c r="L121" s="467"/>
      <c r="M121" s="467"/>
      <c r="N121" s="467"/>
      <c r="O121" s="467"/>
      <c r="P121" s="467"/>
      <c r="Q121" s="467"/>
      <c r="R121" s="467"/>
      <c r="S121" s="467"/>
    </row>
    <row r="122" s="428" customFormat="1" ht="16.5" customHeight="1" spans="1:19">
      <c r="A122" s="465"/>
      <c r="B122" s="465"/>
      <c r="C122" s="466"/>
      <c r="D122" s="466"/>
      <c r="E122" s="466"/>
      <c r="F122" s="467"/>
      <c r="G122" s="467"/>
      <c r="H122" s="467"/>
      <c r="I122" s="467"/>
      <c r="J122" s="467"/>
      <c r="K122" s="467"/>
      <c r="L122" s="467"/>
      <c r="M122" s="467"/>
      <c r="N122" s="467"/>
      <c r="O122" s="467"/>
      <c r="P122" s="467"/>
      <c r="Q122" s="467"/>
      <c r="R122" s="467"/>
      <c r="S122" s="467"/>
    </row>
    <row r="123" s="428" customFormat="1" ht="16.5" customHeight="1" spans="1:19">
      <c r="A123" s="465"/>
      <c r="B123" s="465"/>
      <c r="C123" s="466"/>
      <c r="D123" s="466"/>
      <c r="E123" s="466"/>
      <c r="F123" s="467"/>
      <c r="G123" s="467"/>
      <c r="H123" s="467"/>
      <c r="I123" s="467"/>
      <c r="J123" s="467"/>
      <c r="K123" s="467"/>
      <c r="L123" s="467"/>
      <c r="M123" s="467"/>
      <c r="N123" s="467"/>
      <c r="O123" s="467"/>
      <c r="P123" s="467"/>
      <c r="Q123" s="467"/>
      <c r="R123" s="467"/>
      <c r="S123" s="467"/>
    </row>
    <row r="124" s="428" customFormat="1" ht="16.5" customHeight="1" spans="1:19">
      <c r="A124" s="465"/>
      <c r="B124" s="465"/>
      <c r="C124" s="466"/>
      <c r="D124" s="466"/>
      <c r="E124" s="466"/>
      <c r="F124" s="467"/>
      <c r="G124" s="467"/>
      <c r="H124" s="467"/>
      <c r="I124" s="467"/>
      <c r="J124" s="467"/>
      <c r="K124" s="467"/>
      <c r="L124" s="467"/>
      <c r="M124" s="467"/>
      <c r="N124" s="467"/>
      <c r="O124" s="467"/>
      <c r="P124" s="467"/>
      <c r="Q124" s="467"/>
      <c r="R124" s="467"/>
      <c r="S124" s="467"/>
    </row>
    <row r="125" s="428" customFormat="1" ht="16.5" customHeight="1" spans="1:19">
      <c r="A125" s="465"/>
      <c r="B125" s="465"/>
      <c r="C125" s="466"/>
      <c r="D125" s="466"/>
      <c r="E125" s="466"/>
      <c r="F125" s="467"/>
      <c r="G125" s="467"/>
      <c r="H125" s="467"/>
      <c r="I125" s="467"/>
      <c r="J125" s="467"/>
      <c r="K125" s="467"/>
      <c r="L125" s="467"/>
      <c r="M125" s="467"/>
      <c r="N125" s="467"/>
      <c r="O125" s="467"/>
      <c r="P125" s="467"/>
      <c r="Q125" s="467"/>
      <c r="R125" s="467"/>
      <c r="S125" s="467"/>
    </row>
    <row r="126" s="428" customFormat="1" ht="16.5" customHeight="1" spans="1:19">
      <c r="A126" s="465"/>
      <c r="B126" s="465"/>
      <c r="C126" s="466"/>
      <c r="D126" s="466"/>
      <c r="E126" s="466"/>
      <c r="F126" s="467"/>
      <c r="G126" s="467"/>
      <c r="H126" s="467"/>
      <c r="I126" s="467"/>
      <c r="J126" s="467"/>
      <c r="K126" s="467"/>
      <c r="L126" s="467"/>
      <c r="M126" s="467"/>
      <c r="N126" s="467"/>
      <c r="O126" s="467"/>
      <c r="P126" s="467"/>
      <c r="Q126" s="467"/>
      <c r="R126" s="467"/>
      <c r="S126" s="467"/>
    </row>
    <row r="127" s="428" customFormat="1" ht="16.5" customHeight="1" spans="1:19">
      <c r="A127" s="465"/>
      <c r="B127" s="465"/>
      <c r="C127" s="466"/>
      <c r="D127" s="466"/>
      <c r="E127" s="466"/>
      <c r="F127" s="467"/>
      <c r="G127" s="467"/>
      <c r="H127" s="467"/>
      <c r="I127" s="467"/>
      <c r="J127" s="467"/>
      <c r="K127" s="467"/>
      <c r="L127" s="467"/>
      <c r="M127" s="467"/>
      <c r="N127" s="467"/>
      <c r="O127" s="467"/>
      <c r="P127" s="467"/>
      <c r="Q127" s="467"/>
      <c r="R127" s="467"/>
      <c r="S127" s="467"/>
    </row>
    <row r="128" s="428" customFormat="1" ht="16.5" customHeight="1" spans="1:19">
      <c r="A128" s="465"/>
      <c r="B128" s="465"/>
      <c r="C128" s="466"/>
      <c r="D128" s="466"/>
      <c r="E128" s="466"/>
      <c r="F128" s="467"/>
      <c r="G128" s="467"/>
      <c r="H128" s="467"/>
      <c r="I128" s="467"/>
      <c r="J128" s="467"/>
      <c r="K128" s="467"/>
      <c r="L128" s="467"/>
      <c r="M128" s="467"/>
      <c r="N128" s="467"/>
      <c r="O128" s="467"/>
      <c r="P128" s="467"/>
      <c r="Q128" s="467"/>
      <c r="R128" s="467"/>
      <c r="S128" s="467"/>
    </row>
    <row r="129" s="428" customFormat="1" ht="16.5" customHeight="1" spans="1:19">
      <c r="A129" s="465"/>
      <c r="B129" s="465"/>
      <c r="C129" s="466"/>
      <c r="D129" s="466"/>
      <c r="E129" s="466"/>
      <c r="F129" s="467"/>
      <c r="G129" s="467"/>
      <c r="H129" s="467"/>
      <c r="I129" s="467"/>
      <c r="J129" s="467"/>
      <c r="K129" s="467"/>
      <c r="L129" s="467"/>
      <c r="M129" s="467"/>
      <c r="N129" s="467"/>
      <c r="O129" s="467"/>
      <c r="P129" s="467"/>
      <c r="Q129" s="467"/>
      <c r="R129" s="467"/>
      <c r="S129" s="467"/>
    </row>
    <row r="130" s="428" customFormat="1" ht="16.5" customHeight="1" spans="1:19">
      <c r="A130" s="465"/>
      <c r="B130" s="465"/>
      <c r="C130" s="466"/>
      <c r="D130" s="466"/>
      <c r="E130" s="466"/>
      <c r="F130" s="467"/>
      <c r="G130" s="467"/>
      <c r="H130" s="467"/>
      <c r="I130" s="467"/>
      <c r="J130" s="467"/>
      <c r="K130" s="467"/>
      <c r="L130" s="467"/>
      <c r="M130" s="467"/>
      <c r="N130" s="467"/>
      <c r="O130" s="467"/>
      <c r="P130" s="467"/>
      <c r="Q130" s="467"/>
      <c r="R130" s="467"/>
      <c r="S130" s="467"/>
    </row>
    <row r="131" s="428" customFormat="1" ht="16.5" customHeight="1" spans="1:19">
      <c r="A131" s="465"/>
      <c r="B131" s="465"/>
      <c r="C131" s="466"/>
      <c r="D131" s="466"/>
      <c r="E131" s="466"/>
      <c r="F131" s="467"/>
      <c r="G131" s="467"/>
      <c r="H131" s="467"/>
      <c r="I131" s="467"/>
      <c r="J131" s="467"/>
      <c r="K131" s="467"/>
      <c r="L131" s="467"/>
      <c r="M131" s="467"/>
      <c r="N131" s="467"/>
      <c r="O131" s="467"/>
      <c r="P131" s="467"/>
      <c r="Q131" s="467"/>
      <c r="R131" s="467"/>
      <c r="S131" s="467"/>
    </row>
    <row r="132" s="428" customFormat="1" ht="16.5" customHeight="1" spans="1:19">
      <c r="A132" s="465"/>
      <c r="B132" s="465"/>
      <c r="C132" s="466"/>
      <c r="D132" s="466"/>
      <c r="E132" s="466"/>
      <c r="F132" s="467"/>
      <c r="G132" s="467"/>
      <c r="H132" s="467"/>
      <c r="I132" s="467"/>
      <c r="J132" s="467"/>
      <c r="K132" s="467"/>
      <c r="L132" s="467"/>
      <c r="M132" s="467"/>
      <c r="N132" s="467"/>
      <c r="O132" s="467"/>
      <c r="P132" s="467"/>
      <c r="Q132" s="467"/>
      <c r="R132" s="467"/>
      <c r="S132" s="467"/>
    </row>
    <row r="133" s="428" customFormat="1" ht="16.5" customHeight="1" spans="1:19">
      <c r="A133" s="465"/>
      <c r="B133" s="465"/>
      <c r="C133" s="466"/>
      <c r="D133" s="466"/>
      <c r="E133" s="466"/>
      <c r="F133" s="467"/>
      <c r="G133" s="467"/>
      <c r="H133" s="467"/>
      <c r="I133" s="467"/>
      <c r="J133" s="467"/>
      <c r="K133" s="467"/>
      <c r="L133" s="467"/>
      <c r="M133" s="467"/>
      <c r="N133" s="467"/>
      <c r="O133" s="467"/>
      <c r="P133" s="467"/>
      <c r="Q133" s="467"/>
      <c r="R133" s="467"/>
      <c r="S133" s="467"/>
    </row>
    <row r="134" s="428" customFormat="1" ht="16.5" customHeight="1" spans="1:19">
      <c r="A134" s="465"/>
      <c r="B134" s="465"/>
      <c r="C134" s="466"/>
      <c r="D134" s="466"/>
      <c r="E134" s="466"/>
      <c r="F134" s="467"/>
      <c r="G134" s="467"/>
      <c r="H134" s="467"/>
      <c r="I134" s="467"/>
      <c r="J134" s="467"/>
      <c r="K134" s="467"/>
      <c r="L134" s="467"/>
      <c r="M134" s="467"/>
      <c r="N134" s="467"/>
      <c r="O134" s="467"/>
      <c r="P134" s="467"/>
      <c r="Q134" s="467"/>
      <c r="R134" s="467"/>
      <c r="S134" s="467"/>
    </row>
    <row r="135" s="428" customFormat="1" ht="16.5" customHeight="1" spans="1:19">
      <c r="A135" s="465"/>
      <c r="B135" s="465"/>
      <c r="C135" s="466"/>
      <c r="D135" s="466"/>
      <c r="E135" s="466"/>
      <c r="F135" s="467"/>
      <c r="G135" s="467"/>
      <c r="H135" s="467"/>
      <c r="I135" s="467"/>
      <c r="J135" s="467"/>
      <c r="K135" s="467"/>
      <c r="L135" s="467"/>
      <c r="M135" s="467"/>
      <c r="N135" s="467"/>
      <c r="O135" s="467"/>
      <c r="P135" s="467"/>
      <c r="Q135" s="467"/>
      <c r="R135" s="467"/>
      <c r="S135" s="467"/>
    </row>
    <row r="136" s="428" customFormat="1" ht="16.5" customHeight="1" spans="1:19">
      <c r="A136" s="465"/>
      <c r="B136" s="465"/>
      <c r="C136" s="466"/>
      <c r="D136" s="466"/>
      <c r="E136" s="466"/>
      <c r="F136" s="467"/>
      <c r="G136" s="467"/>
      <c r="H136" s="467"/>
      <c r="I136" s="467"/>
      <c r="J136" s="467"/>
      <c r="K136" s="467"/>
      <c r="L136" s="467"/>
      <c r="M136" s="467"/>
      <c r="N136" s="467"/>
      <c r="O136" s="467"/>
      <c r="P136" s="467"/>
      <c r="Q136" s="467"/>
      <c r="R136" s="467"/>
      <c r="S136" s="467"/>
    </row>
    <row r="137" s="428" customFormat="1" ht="16.5" customHeight="1" spans="1:19">
      <c r="A137" s="465"/>
      <c r="B137" s="465"/>
      <c r="C137" s="466"/>
      <c r="D137" s="466"/>
      <c r="E137" s="466"/>
      <c r="F137" s="467"/>
      <c r="G137" s="467"/>
      <c r="H137" s="467"/>
      <c r="I137" s="467"/>
      <c r="J137" s="467"/>
      <c r="K137" s="467"/>
      <c r="L137" s="467"/>
      <c r="M137" s="467"/>
      <c r="N137" s="467"/>
      <c r="O137" s="467"/>
      <c r="P137" s="467"/>
      <c r="Q137" s="467"/>
      <c r="R137" s="467"/>
      <c r="S137" s="467"/>
    </row>
    <row r="138" s="428" customFormat="1" ht="16.5" customHeight="1" spans="1:19">
      <c r="A138" s="465"/>
      <c r="B138" s="465"/>
      <c r="C138" s="466"/>
      <c r="D138" s="466"/>
      <c r="E138" s="466"/>
      <c r="F138" s="467"/>
      <c r="G138" s="467"/>
      <c r="H138" s="467"/>
      <c r="I138" s="467"/>
      <c r="J138" s="467"/>
      <c r="K138" s="467"/>
      <c r="L138" s="467"/>
      <c r="M138" s="467"/>
      <c r="N138" s="467"/>
      <c r="O138" s="467"/>
      <c r="P138" s="467"/>
      <c r="Q138" s="467"/>
      <c r="R138" s="467"/>
      <c r="S138" s="467"/>
    </row>
    <row r="139" s="428" customFormat="1" ht="16.5" customHeight="1" spans="1:19">
      <c r="A139" s="465"/>
      <c r="B139" s="465"/>
      <c r="C139" s="466"/>
      <c r="D139" s="466"/>
      <c r="E139" s="466"/>
      <c r="F139" s="467"/>
      <c r="G139" s="467"/>
      <c r="H139" s="467"/>
      <c r="I139" s="467"/>
      <c r="J139" s="467"/>
      <c r="K139" s="467"/>
      <c r="L139" s="467"/>
      <c r="M139" s="467"/>
      <c r="N139" s="467"/>
      <c r="O139" s="467"/>
      <c r="P139" s="467"/>
      <c r="Q139" s="467"/>
      <c r="R139" s="467"/>
      <c r="S139" s="467"/>
    </row>
    <row r="140" s="428" customFormat="1" ht="16.5" customHeight="1" spans="1:19">
      <c r="A140" s="465"/>
      <c r="B140" s="465"/>
      <c r="C140" s="466"/>
      <c r="D140" s="466"/>
      <c r="E140" s="466"/>
      <c r="F140" s="467"/>
      <c r="G140" s="467"/>
      <c r="H140" s="467"/>
      <c r="I140" s="467"/>
      <c r="J140" s="467"/>
      <c r="K140" s="467"/>
      <c r="L140" s="467"/>
      <c r="M140" s="467"/>
      <c r="N140" s="467"/>
      <c r="O140" s="467"/>
      <c r="P140" s="467"/>
      <c r="Q140" s="467"/>
      <c r="R140" s="467"/>
      <c r="S140" s="467"/>
    </row>
    <row r="141" s="428" customFormat="1" ht="16.5" customHeight="1" spans="1:19">
      <c r="A141" s="465"/>
      <c r="B141" s="465"/>
      <c r="C141" s="466"/>
      <c r="D141" s="466"/>
      <c r="E141" s="466"/>
      <c r="F141" s="467"/>
      <c r="G141" s="467"/>
      <c r="H141" s="467"/>
      <c r="I141" s="467"/>
      <c r="J141" s="467"/>
      <c r="K141" s="467"/>
      <c r="L141" s="467"/>
      <c r="M141" s="467"/>
      <c r="N141" s="467"/>
      <c r="O141" s="467"/>
      <c r="P141" s="467"/>
      <c r="Q141" s="467"/>
      <c r="R141" s="467"/>
      <c r="S141" s="467"/>
    </row>
    <row r="142" s="428" customFormat="1" ht="16.5" customHeight="1" spans="1:19">
      <c r="A142" s="465"/>
      <c r="B142" s="465"/>
      <c r="C142" s="466"/>
      <c r="D142" s="466"/>
      <c r="E142" s="466"/>
      <c r="F142" s="467"/>
      <c r="G142" s="467"/>
      <c r="H142" s="467"/>
      <c r="I142" s="467"/>
      <c r="J142" s="467"/>
      <c r="K142" s="467"/>
      <c r="L142" s="467"/>
      <c r="M142" s="467"/>
      <c r="N142" s="467"/>
      <c r="O142" s="467"/>
      <c r="P142" s="467"/>
      <c r="Q142" s="467"/>
      <c r="R142" s="467"/>
      <c r="S142" s="467"/>
    </row>
    <row r="143" s="428" customFormat="1" ht="16.5" customHeight="1" spans="1:19">
      <c r="A143" s="465"/>
      <c r="B143" s="465"/>
      <c r="C143" s="466"/>
      <c r="D143" s="466"/>
      <c r="E143" s="466"/>
      <c r="F143" s="467"/>
      <c r="G143" s="467"/>
      <c r="H143" s="467"/>
      <c r="I143" s="467"/>
      <c r="J143" s="467"/>
      <c r="K143" s="467"/>
      <c r="L143" s="467"/>
      <c r="M143" s="467"/>
      <c r="N143" s="467"/>
      <c r="O143" s="467"/>
      <c r="P143" s="467"/>
      <c r="Q143" s="467"/>
      <c r="R143" s="467"/>
      <c r="S143" s="467"/>
    </row>
    <row r="144" s="428" customFormat="1" ht="16.5" customHeight="1" spans="1:19">
      <c r="A144" s="465"/>
      <c r="B144" s="465"/>
      <c r="C144" s="466"/>
      <c r="D144" s="466"/>
      <c r="E144" s="466"/>
      <c r="F144" s="467"/>
      <c r="G144" s="467"/>
      <c r="H144" s="467"/>
      <c r="I144" s="467"/>
      <c r="J144" s="467"/>
      <c r="K144" s="467"/>
      <c r="L144" s="467"/>
      <c r="M144" s="467"/>
      <c r="N144" s="467"/>
      <c r="O144" s="467"/>
      <c r="P144" s="467"/>
      <c r="Q144" s="467"/>
      <c r="R144" s="467"/>
      <c r="S144" s="467"/>
    </row>
    <row r="145" s="428" customFormat="1" ht="16.5" customHeight="1" spans="1:19">
      <c r="A145" s="465"/>
      <c r="B145" s="465"/>
      <c r="C145" s="466"/>
      <c r="D145" s="466"/>
      <c r="E145" s="466"/>
      <c r="F145" s="467"/>
      <c r="G145" s="467"/>
      <c r="H145" s="467"/>
      <c r="I145" s="467"/>
      <c r="J145" s="467"/>
      <c r="K145" s="467"/>
      <c r="L145" s="467"/>
      <c r="M145" s="467"/>
      <c r="N145" s="467"/>
      <c r="O145" s="467"/>
      <c r="P145" s="467"/>
      <c r="Q145" s="467"/>
      <c r="R145" s="467"/>
      <c r="S145" s="467"/>
    </row>
    <row r="146" s="428" customFormat="1" ht="16.5" customHeight="1" spans="1:19">
      <c r="A146" s="465"/>
      <c r="B146" s="465"/>
      <c r="C146" s="466"/>
      <c r="D146" s="466"/>
      <c r="E146" s="466"/>
      <c r="F146" s="467"/>
      <c r="G146" s="467"/>
      <c r="H146" s="467"/>
      <c r="I146" s="467"/>
      <c r="J146" s="467"/>
      <c r="K146" s="467"/>
      <c r="L146" s="467"/>
      <c r="M146" s="467"/>
      <c r="N146" s="467"/>
      <c r="O146" s="467"/>
      <c r="P146" s="467"/>
      <c r="Q146" s="467"/>
      <c r="R146" s="467"/>
      <c r="S146" s="467"/>
    </row>
    <row r="147" s="428" customFormat="1" ht="16.5" customHeight="1" spans="1:19">
      <c r="A147" s="465"/>
      <c r="B147" s="465"/>
      <c r="C147" s="466"/>
      <c r="D147" s="466"/>
      <c r="E147" s="466"/>
      <c r="F147" s="467"/>
      <c r="G147" s="467"/>
      <c r="H147" s="467"/>
      <c r="I147" s="467"/>
      <c r="J147" s="467"/>
      <c r="K147" s="467"/>
      <c r="L147" s="467"/>
      <c r="M147" s="467"/>
      <c r="N147" s="467"/>
      <c r="O147" s="467"/>
      <c r="P147" s="467"/>
      <c r="Q147" s="467"/>
      <c r="R147" s="467"/>
      <c r="S147" s="467"/>
    </row>
    <row r="148" s="428" customFormat="1" ht="16.5" customHeight="1" spans="1:19">
      <c r="A148" s="465"/>
      <c r="B148" s="465"/>
      <c r="C148" s="466"/>
      <c r="D148" s="466"/>
      <c r="E148" s="466"/>
      <c r="F148" s="467"/>
      <c r="G148" s="467"/>
      <c r="H148" s="467"/>
      <c r="I148" s="467"/>
      <c r="J148" s="467"/>
      <c r="K148" s="467"/>
      <c r="L148" s="467"/>
      <c r="M148" s="467"/>
      <c r="N148" s="467"/>
      <c r="O148" s="467"/>
      <c r="P148" s="467"/>
      <c r="Q148" s="467"/>
      <c r="R148" s="467"/>
      <c r="S148" s="467"/>
    </row>
    <row r="149" s="428" customFormat="1" ht="16.5" customHeight="1" spans="1:19">
      <c r="A149" s="465"/>
      <c r="B149" s="465"/>
      <c r="C149" s="466"/>
      <c r="D149" s="466"/>
      <c r="E149" s="466"/>
      <c r="F149" s="467"/>
      <c r="G149" s="467"/>
      <c r="H149" s="467"/>
      <c r="I149" s="467"/>
      <c r="J149" s="467"/>
      <c r="K149" s="467"/>
      <c r="L149" s="467"/>
      <c r="M149" s="467"/>
      <c r="N149" s="467"/>
      <c r="O149" s="467"/>
      <c r="P149" s="467"/>
      <c r="Q149" s="467"/>
      <c r="R149" s="467"/>
      <c r="S149" s="467"/>
    </row>
    <row r="150" s="428" customFormat="1" ht="16.5" customHeight="1" spans="1:19">
      <c r="A150" s="465"/>
      <c r="B150" s="465"/>
      <c r="C150" s="466"/>
      <c r="D150" s="466"/>
      <c r="E150" s="466"/>
      <c r="F150" s="467"/>
      <c r="G150" s="467"/>
      <c r="H150" s="467"/>
      <c r="I150" s="467"/>
      <c r="J150" s="467"/>
      <c r="K150" s="467"/>
      <c r="L150" s="467"/>
      <c r="M150" s="467"/>
      <c r="N150" s="467"/>
      <c r="O150" s="467"/>
      <c r="P150" s="467"/>
      <c r="Q150" s="467"/>
      <c r="R150" s="467"/>
      <c r="S150" s="467"/>
    </row>
    <row r="151" s="428" customFormat="1" ht="16.5" customHeight="1" spans="1:19">
      <c r="A151" s="465"/>
      <c r="B151" s="465"/>
      <c r="C151" s="466"/>
      <c r="D151" s="466"/>
      <c r="E151" s="466"/>
      <c r="F151" s="467"/>
      <c r="G151" s="467"/>
      <c r="H151" s="467"/>
      <c r="I151" s="467"/>
      <c r="J151" s="467"/>
      <c r="K151" s="467"/>
      <c r="L151" s="467"/>
      <c r="M151" s="467"/>
      <c r="N151" s="467"/>
      <c r="O151" s="467"/>
      <c r="P151" s="467"/>
      <c r="Q151" s="467"/>
      <c r="R151" s="467"/>
      <c r="S151" s="467"/>
    </row>
    <row r="152" s="428" customFormat="1" ht="16.5" customHeight="1" spans="1:19">
      <c r="A152" s="465"/>
      <c r="B152" s="465"/>
      <c r="C152" s="466"/>
      <c r="D152" s="466"/>
      <c r="E152" s="466"/>
      <c r="F152" s="467"/>
      <c r="G152" s="467"/>
      <c r="H152" s="467"/>
      <c r="I152" s="467"/>
      <c r="J152" s="467"/>
      <c r="K152" s="467"/>
      <c r="L152" s="467"/>
      <c r="M152" s="467"/>
      <c r="N152" s="467"/>
      <c r="O152" s="467"/>
      <c r="P152" s="467"/>
      <c r="Q152" s="467"/>
      <c r="R152" s="467"/>
      <c r="S152" s="467"/>
    </row>
    <row r="153" s="428" customFormat="1" ht="16.5" customHeight="1" spans="1:19">
      <c r="A153" s="465"/>
      <c r="B153" s="465"/>
      <c r="C153" s="466"/>
      <c r="D153" s="466"/>
      <c r="E153" s="466"/>
      <c r="F153" s="467"/>
      <c r="G153" s="467"/>
      <c r="H153" s="467"/>
      <c r="I153" s="467"/>
      <c r="J153" s="467"/>
      <c r="K153" s="467"/>
      <c r="L153" s="467"/>
      <c r="M153" s="467"/>
      <c r="N153" s="467"/>
      <c r="O153" s="467"/>
      <c r="P153" s="467"/>
      <c r="Q153" s="467"/>
      <c r="R153" s="467"/>
      <c r="S153" s="467"/>
    </row>
    <row r="154" s="428" customFormat="1" ht="16.5" customHeight="1" spans="1:19">
      <c r="A154" s="465"/>
      <c r="B154" s="465"/>
      <c r="C154" s="466"/>
      <c r="D154" s="466"/>
      <c r="E154" s="466"/>
      <c r="F154" s="467"/>
      <c r="G154" s="467"/>
      <c r="H154" s="467"/>
      <c r="I154" s="467"/>
      <c r="J154" s="467"/>
      <c r="K154" s="467"/>
      <c r="L154" s="467"/>
      <c r="M154" s="467"/>
      <c r="N154" s="467"/>
      <c r="O154" s="467"/>
      <c r="P154" s="467"/>
      <c r="Q154" s="467"/>
      <c r="R154" s="467"/>
      <c r="S154" s="467"/>
    </row>
    <row r="155" s="428" customFormat="1" ht="16.5" customHeight="1" spans="1:19">
      <c r="A155" s="465"/>
      <c r="B155" s="465"/>
      <c r="C155" s="466"/>
      <c r="D155" s="466"/>
      <c r="E155" s="466"/>
      <c r="F155" s="467"/>
      <c r="G155" s="467"/>
      <c r="H155" s="467"/>
      <c r="I155" s="467"/>
      <c r="J155" s="467"/>
      <c r="K155" s="467"/>
      <c r="L155" s="467"/>
      <c r="M155" s="467"/>
      <c r="N155" s="467"/>
      <c r="O155" s="467"/>
      <c r="P155" s="467"/>
      <c r="Q155" s="467"/>
      <c r="R155" s="467"/>
      <c r="S155" s="467"/>
    </row>
    <row r="156" s="428" customFormat="1" ht="16.5" customHeight="1" spans="1:19">
      <c r="A156" s="465"/>
      <c r="B156" s="465"/>
      <c r="C156" s="466"/>
      <c r="D156" s="466"/>
      <c r="E156" s="466"/>
      <c r="F156" s="467"/>
      <c r="G156" s="467"/>
      <c r="H156" s="467"/>
      <c r="I156" s="467"/>
      <c r="J156" s="467"/>
      <c r="K156" s="467"/>
      <c r="L156" s="467"/>
      <c r="M156" s="467"/>
      <c r="N156" s="467"/>
      <c r="O156" s="467"/>
      <c r="P156" s="467"/>
      <c r="Q156" s="467"/>
      <c r="R156" s="467"/>
      <c r="S156" s="467"/>
    </row>
    <row r="157" s="428" customFormat="1" ht="16.5" customHeight="1" spans="1:19">
      <c r="A157" s="465"/>
      <c r="B157" s="465"/>
      <c r="C157" s="466"/>
      <c r="D157" s="466"/>
      <c r="E157" s="466"/>
      <c r="F157" s="467"/>
      <c r="G157" s="467"/>
      <c r="H157" s="467"/>
      <c r="I157" s="467"/>
      <c r="J157" s="467"/>
      <c r="K157" s="467"/>
      <c r="L157" s="467"/>
      <c r="M157" s="467"/>
      <c r="N157" s="467"/>
      <c r="O157" s="467"/>
      <c r="P157" s="467"/>
      <c r="Q157" s="467"/>
      <c r="R157" s="467"/>
      <c r="S157" s="467"/>
    </row>
    <row r="158" s="428" customFormat="1" ht="16.5" customHeight="1" spans="1:19">
      <c r="A158" s="465"/>
      <c r="B158" s="465"/>
      <c r="C158" s="466"/>
      <c r="D158" s="466"/>
      <c r="E158" s="466"/>
      <c r="F158" s="467"/>
      <c r="G158" s="467"/>
      <c r="H158" s="467"/>
      <c r="I158" s="467"/>
      <c r="J158" s="467"/>
      <c r="K158" s="467"/>
      <c r="L158" s="467"/>
      <c r="M158" s="467"/>
      <c r="N158" s="467"/>
      <c r="O158" s="467"/>
      <c r="P158" s="467"/>
      <c r="Q158" s="467"/>
      <c r="R158" s="467"/>
      <c r="S158" s="467"/>
    </row>
    <row r="159" s="428" customFormat="1" ht="16.5" customHeight="1" spans="1:19">
      <c r="A159" s="465"/>
      <c r="B159" s="465"/>
      <c r="C159" s="466"/>
      <c r="D159" s="466"/>
      <c r="E159" s="466"/>
      <c r="F159" s="467"/>
      <c r="G159" s="467"/>
      <c r="H159" s="467"/>
      <c r="I159" s="467"/>
      <c r="J159" s="467"/>
      <c r="K159" s="467"/>
      <c r="L159" s="467"/>
      <c r="M159" s="467"/>
      <c r="N159" s="467"/>
      <c r="O159" s="467"/>
      <c r="P159" s="467"/>
      <c r="Q159" s="467"/>
      <c r="R159" s="467"/>
      <c r="S159" s="467"/>
    </row>
    <row r="160" s="428" customFormat="1" ht="16.5" customHeight="1" spans="1:19">
      <c r="A160" s="465"/>
      <c r="B160" s="465"/>
      <c r="C160" s="466"/>
      <c r="D160" s="466"/>
      <c r="E160" s="466"/>
      <c r="F160" s="467"/>
      <c r="G160" s="467"/>
      <c r="H160" s="467"/>
      <c r="I160" s="467"/>
      <c r="J160" s="467"/>
      <c r="K160" s="467"/>
      <c r="L160" s="467"/>
      <c r="M160" s="467"/>
      <c r="N160" s="467"/>
      <c r="O160" s="467"/>
      <c r="P160" s="467"/>
      <c r="Q160" s="467"/>
      <c r="R160" s="467"/>
      <c r="S160" s="467"/>
    </row>
    <row r="161" s="428" customFormat="1" ht="16.5" customHeight="1" spans="1:19">
      <c r="A161" s="465"/>
      <c r="B161" s="465"/>
      <c r="C161" s="466"/>
      <c r="D161" s="466"/>
      <c r="E161" s="466"/>
      <c r="F161" s="467"/>
      <c r="G161" s="467"/>
      <c r="H161" s="467"/>
      <c r="I161" s="467"/>
      <c r="J161" s="467"/>
      <c r="K161" s="467"/>
      <c r="L161" s="467"/>
      <c r="M161" s="467"/>
      <c r="N161" s="467"/>
      <c r="O161" s="467"/>
      <c r="P161" s="467"/>
      <c r="Q161" s="467"/>
      <c r="R161" s="467"/>
      <c r="S161" s="467"/>
    </row>
    <row r="162" s="428" customFormat="1" ht="16.5" customHeight="1" spans="1:19">
      <c r="A162" s="465"/>
      <c r="B162" s="465"/>
      <c r="C162" s="466"/>
      <c r="D162" s="466"/>
      <c r="E162" s="466"/>
      <c r="F162" s="467"/>
      <c r="G162" s="467"/>
      <c r="H162" s="467"/>
      <c r="I162" s="467"/>
      <c r="J162" s="467"/>
      <c r="K162" s="467"/>
      <c r="L162" s="467"/>
      <c r="M162" s="467"/>
      <c r="N162" s="467"/>
      <c r="O162" s="467"/>
      <c r="P162" s="467"/>
      <c r="Q162" s="467"/>
      <c r="R162" s="467"/>
      <c r="S162" s="467"/>
    </row>
    <row r="163" s="428" customFormat="1" ht="16.5" customHeight="1" spans="1:19">
      <c r="A163" s="465"/>
      <c r="B163" s="465"/>
      <c r="C163" s="466"/>
      <c r="D163" s="466"/>
      <c r="E163" s="466"/>
      <c r="F163" s="467"/>
      <c r="G163" s="467"/>
      <c r="H163" s="467"/>
      <c r="I163" s="467"/>
      <c r="J163" s="467"/>
      <c r="K163" s="467"/>
      <c r="L163" s="467"/>
      <c r="M163" s="467"/>
      <c r="N163" s="467"/>
      <c r="O163" s="467"/>
      <c r="P163" s="467"/>
      <c r="Q163" s="467"/>
      <c r="R163" s="467"/>
      <c r="S163" s="467"/>
    </row>
    <row r="164" s="428" customFormat="1" ht="16.5" customHeight="1" spans="1:19">
      <c r="A164" s="465"/>
      <c r="B164" s="465"/>
      <c r="C164" s="466"/>
      <c r="D164" s="466"/>
      <c r="E164" s="466"/>
      <c r="F164" s="467"/>
      <c r="G164" s="467"/>
      <c r="H164" s="467"/>
      <c r="I164" s="467"/>
      <c r="J164" s="467"/>
      <c r="K164" s="467"/>
      <c r="L164" s="467"/>
      <c r="M164" s="467"/>
      <c r="N164" s="467"/>
      <c r="O164" s="467"/>
      <c r="P164" s="467"/>
      <c r="Q164" s="467"/>
      <c r="R164" s="467"/>
      <c r="S164" s="467"/>
    </row>
    <row r="165" s="428" customFormat="1" ht="16.5" customHeight="1" spans="1:19">
      <c r="A165" s="465"/>
      <c r="B165" s="465"/>
      <c r="C165" s="466"/>
      <c r="D165" s="466"/>
      <c r="E165" s="466"/>
      <c r="F165" s="467"/>
      <c r="G165" s="467"/>
      <c r="H165" s="467"/>
      <c r="I165" s="467"/>
      <c r="J165" s="467"/>
      <c r="K165" s="467"/>
      <c r="L165" s="467"/>
      <c r="M165" s="467"/>
      <c r="N165" s="467"/>
      <c r="O165" s="467"/>
      <c r="P165" s="467"/>
      <c r="Q165" s="467"/>
      <c r="R165" s="467"/>
      <c r="S165" s="467"/>
    </row>
    <row r="166" ht="16.5" customHeight="1" spans="1:19">
      <c r="A166" s="426"/>
      <c r="B166" s="426"/>
      <c r="C166" s="427"/>
      <c r="D166" s="427"/>
      <c r="E166" s="427"/>
      <c r="F166" s="370"/>
      <c r="G166" s="370"/>
      <c r="H166" s="370"/>
      <c r="I166" s="370"/>
      <c r="J166" s="370"/>
      <c r="K166" s="370"/>
      <c r="L166" s="370"/>
      <c r="M166" s="370"/>
      <c r="N166" s="370"/>
      <c r="O166" s="370"/>
      <c r="P166" s="370"/>
      <c r="Q166" s="370"/>
      <c r="R166" s="370"/>
      <c r="S166" s="370"/>
    </row>
    <row r="167" ht="16.5" customHeight="1" spans="1:19">
      <c r="A167" s="426"/>
      <c r="B167" s="426"/>
      <c r="C167" s="427"/>
      <c r="D167" s="427"/>
      <c r="E167" s="427"/>
      <c r="F167" s="370"/>
      <c r="G167" s="370"/>
      <c r="H167" s="370"/>
      <c r="I167" s="370"/>
      <c r="J167" s="370"/>
      <c r="K167" s="370"/>
      <c r="L167" s="370"/>
      <c r="M167" s="370"/>
      <c r="N167" s="370"/>
      <c r="O167" s="370"/>
      <c r="P167" s="370"/>
      <c r="Q167" s="370"/>
      <c r="R167" s="370"/>
      <c r="S167" s="370"/>
    </row>
    <row r="168" ht="16.5" customHeight="1" spans="1:19">
      <c r="A168" s="426"/>
      <c r="B168" s="426"/>
      <c r="C168" s="427"/>
      <c r="D168" s="427"/>
      <c r="E168" s="427"/>
      <c r="F168" s="370"/>
      <c r="G168" s="370"/>
      <c r="H168" s="370"/>
      <c r="I168" s="370"/>
      <c r="J168" s="370"/>
      <c r="K168" s="370"/>
      <c r="L168" s="370"/>
      <c r="M168" s="370"/>
      <c r="N168" s="370"/>
      <c r="O168" s="370"/>
      <c r="P168" s="370"/>
      <c r="Q168" s="370"/>
      <c r="R168" s="370"/>
      <c r="S168" s="370"/>
    </row>
    <row r="169" ht="16.5" customHeight="1" spans="1:19">
      <c r="A169" s="426"/>
      <c r="B169" s="426"/>
      <c r="C169" s="427"/>
      <c r="D169" s="427"/>
      <c r="E169" s="427"/>
      <c r="F169" s="370"/>
      <c r="G169" s="370"/>
      <c r="H169" s="370"/>
      <c r="I169" s="370"/>
      <c r="J169" s="370"/>
      <c r="K169" s="370"/>
      <c r="L169" s="370"/>
      <c r="M169" s="370"/>
      <c r="N169" s="370"/>
      <c r="O169" s="370"/>
      <c r="P169" s="370"/>
      <c r="Q169" s="370"/>
      <c r="R169" s="370"/>
      <c r="S169" s="370"/>
    </row>
    <row r="170" ht="16.5" customHeight="1" spans="1:19">
      <c r="A170" s="426"/>
      <c r="B170" s="426"/>
      <c r="C170" s="427"/>
      <c r="D170" s="427"/>
      <c r="E170" s="427"/>
      <c r="F170" s="370"/>
      <c r="G170" s="370"/>
      <c r="H170" s="370"/>
      <c r="I170" s="370"/>
      <c r="J170" s="370"/>
      <c r="K170" s="370"/>
      <c r="L170" s="370"/>
      <c r="M170" s="370"/>
      <c r="N170" s="370"/>
      <c r="O170" s="370"/>
      <c r="P170" s="370"/>
      <c r="Q170" s="370"/>
      <c r="R170" s="370"/>
      <c r="S170" s="370"/>
    </row>
    <row r="171" ht="16.5" customHeight="1" spans="1:19">
      <c r="A171" s="426"/>
      <c r="B171" s="426"/>
      <c r="C171" s="427"/>
      <c r="D171" s="427"/>
      <c r="E171" s="427"/>
      <c r="F171" s="370"/>
      <c r="G171" s="370"/>
      <c r="H171" s="370"/>
      <c r="I171" s="370"/>
      <c r="J171" s="370"/>
      <c r="K171" s="370"/>
      <c r="L171" s="370"/>
      <c r="M171" s="370"/>
      <c r="N171" s="370"/>
      <c r="O171" s="370"/>
      <c r="P171" s="370"/>
      <c r="Q171" s="370"/>
      <c r="R171" s="370"/>
      <c r="S171" s="370"/>
    </row>
    <row r="172" ht="16.5" customHeight="1" spans="1:19">
      <c r="A172" s="426"/>
      <c r="B172" s="426"/>
      <c r="C172" s="427"/>
      <c r="D172" s="427"/>
      <c r="E172" s="427"/>
      <c r="F172" s="370"/>
      <c r="G172" s="370"/>
      <c r="H172" s="370"/>
      <c r="I172" s="370"/>
      <c r="J172" s="370"/>
      <c r="K172" s="370"/>
      <c r="L172" s="370"/>
      <c r="M172" s="370"/>
      <c r="N172" s="370"/>
      <c r="O172" s="370"/>
      <c r="P172" s="370"/>
      <c r="Q172" s="370"/>
      <c r="R172" s="370"/>
      <c r="S172" s="370"/>
    </row>
    <row r="173" ht="16.5" customHeight="1" spans="1:19">
      <c r="A173" s="426"/>
      <c r="B173" s="426"/>
      <c r="C173" s="427"/>
      <c r="D173" s="427"/>
      <c r="E173" s="427"/>
      <c r="F173" s="370"/>
      <c r="G173" s="370"/>
      <c r="H173" s="370"/>
      <c r="I173" s="370"/>
      <c r="J173" s="370"/>
      <c r="K173" s="370"/>
      <c r="L173" s="370"/>
      <c r="M173" s="370"/>
      <c r="N173" s="370"/>
      <c r="O173" s="370"/>
      <c r="P173" s="370"/>
      <c r="Q173" s="370"/>
      <c r="R173" s="370"/>
      <c r="S173" s="370"/>
    </row>
    <row r="174" ht="16.5" customHeight="1" spans="1:19">
      <c r="A174" s="426"/>
      <c r="B174" s="426"/>
      <c r="C174" s="427"/>
      <c r="D174" s="427"/>
      <c r="E174" s="427"/>
      <c r="F174" s="370"/>
      <c r="G174" s="370"/>
      <c r="H174" s="370"/>
      <c r="I174" s="370"/>
      <c r="J174" s="370"/>
      <c r="K174" s="370"/>
      <c r="L174" s="370"/>
      <c r="M174" s="370"/>
      <c r="N174" s="370"/>
      <c r="O174" s="370"/>
      <c r="P174" s="370"/>
      <c r="Q174" s="370"/>
      <c r="R174" s="370"/>
      <c r="S174" s="370"/>
    </row>
    <row r="175" ht="16.5" customHeight="1" spans="1:19">
      <c r="A175" s="426"/>
      <c r="B175" s="426"/>
      <c r="C175" s="427"/>
      <c r="D175" s="427"/>
      <c r="E175" s="427"/>
      <c r="F175" s="370"/>
      <c r="G175" s="370"/>
      <c r="H175" s="370"/>
      <c r="I175" s="370"/>
      <c r="J175" s="370"/>
      <c r="K175" s="370"/>
      <c r="L175" s="370"/>
      <c r="M175" s="370"/>
      <c r="N175" s="370"/>
      <c r="O175" s="370"/>
      <c r="P175" s="370"/>
      <c r="Q175" s="370"/>
      <c r="R175" s="370"/>
      <c r="S175" s="370"/>
    </row>
    <row r="176" ht="16.5" customHeight="1" spans="1:19">
      <c r="A176" s="426"/>
      <c r="B176" s="426"/>
      <c r="C176" s="427"/>
      <c r="D176" s="427"/>
      <c r="E176" s="427"/>
      <c r="F176" s="370"/>
      <c r="G176" s="370"/>
      <c r="H176" s="370"/>
      <c r="I176" s="370"/>
      <c r="J176" s="370"/>
      <c r="K176" s="370"/>
      <c r="L176" s="370"/>
      <c r="M176" s="370"/>
      <c r="N176" s="370"/>
      <c r="O176" s="370"/>
      <c r="P176" s="370"/>
      <c r="Q176" s="370"/>
      <c r="R176" s="370"/>
      <c r="S176" s="370"/>
    </row>
    <row r="177" ht="16.5" customHeight="1" spans="1:19">
      <c r="A177" s="426"/>
      <c r="B177" s="426"/>
      <c r="C177" s="427"/>
      <c r="D177" s="427"/>
      <c r="E177" s="427"/>
      <c r="F177" s="370"/>
      <c r="G177" s="370"/>
      <c r="H177" s="370"/>
      <c r="I177" s="370"/>
      <c r="J177" s="370"/>
      <c r="K177" s="370"/>
      <c r="L177" s="370"/>
      <c r="M177" s="370"/>
      <c r="N177" s="370"/>
      <c r="O177" s="370"/>
      <c r="P177" s="370"/>
      <c r="Q177" s="370"/>
      <c r="R177" s="370"/>
      <c r="S177" s="370"/>
    </row>
    <row r="178" ht="16.5" customHeight="1" spans="1:19">
      <c r="A178" s="426"/>
      <c r="B178" s="426"/>
      <c r="C178" s="427"/>
      <c r="D178" s="427"/>
      <c r="E178" s="427"/>
      <c r="F178" s="370"/>
      <c r="G178" s="370"/>
      <c r="H178" s="370"/>
      <c r="I178" s="370"/>
      <c r="J178" s="370"/>
      <c r="K178" s="370"/>
      <c r="L178" s="370"/>
      <c r="M178" s="370"/>
      <c r="N178" s="370"/>
      <c r="O178" s="370"/>
      <c r="P178" s="370"/>
      <c r="Q178" s="370"/>
      <c r="R178" s="370"/>
      <c r="S178" s="370"/>
    </row>
    <row r="179" ht="16.5" customHeight="1" spans="1:19">
      <c r="A179" s="426"/>
      <c r="B179" s="426"/>
      <c r="C179" s="427"/>
      <c r="D179" s="427"/>
      <c r="E179" s="427"/>
      <c r="F179" s="370"/>
      <c r="G179" s="370"/>
      <c r="H179" s="370"/>
      <c r="I179" s="370"/>
      <c r="J179" s="370"/>
      <c r="K179" s="370"/>
      <c r="L179" s="370"/>
      <c r="M179" s="370"/>
      <c r="N179" s="370"/>
      <c r="O179" s="370"/>
      <c r="P179" s="370"/>
      <c r="Q179" s="370"/>
      <c r="R179" s="370"/>
      <c r="S179" s="370"/>
    </row>
    <row r="180" ht="16.5" customHeight="1" spans="1:19">
      <c r="A180" s="426"/>
      <c r="B180" s="426"/>
      <c r="C180" s="427"/>
      <c r="D180" s="427"/>
      <c r="E180" s="427"/>
      <c r="F180" s="370"/>
      <c r="G180" s="370"/>
      <c r="H180" s="370"/>
      <c r="I180" s="370"/>
      <c r="J180" s="370"/>
      <c r="K180" s="370"/>
      <c r="L180" s="370"/>
      <c r="M180" s="370"/>
      <c r="N180" s="370"/>
      <c r="O180" s="370"/>
      <c r="P180" s="370"/>
      <c r="Q180" s="370"/>
      <c r="R180" s="370"/>
      <c r="S180" s="370"/>
    </row>
    <row r="181" ht="16.5" customHeight="1" spans="1:19">
      <c r="A181" s="426"/>
      <c r="B181" s="426"/>
      <c r="C181" s="427"/>
      <c r="D181" s="427"/>
      <c r="E181" s="427"/>
      <c r="F181" s="370"/>
      <c r="G181" s="370"/>
      <c r="H181" s="370"/>
      <c r="I181" s="370"/>
      <c r="J181" s="370"/>
      <c r="K181" s="370"/>
      <c r="L181" s="370"/>
      <c r="M181" s="370"/>
      <c r="N181" s="370"/>
      <c r="O181" s="370"/>
      <c r="P181" s="370"/>
      <c r="Q181" s="370"/>
      <c r="R181" s="370"/>
      <c r="S181" s="370"/>
    </row>
    <row r="182" ht="16.5" customHeight="1" spans="1:19">
      <c r="A182" s="426"/>
      <c r="B182" s="426"/>
      <c r="C182" s="427"/>
      <c r="D182" s="427"/>
      <c r="E182" s="427"/>
      <c r="F182" s="370"/>
      <c r="G182" s="370"/>
      <c r="H182" s="370"/>
      <c r="I182" s="370"/>
      <c r="J182" s="370"/>
      <c r="K182" s="370"/>
      <c r="L182" s="370"/>
      <c r="M182" s="370"/>
      <c r="N182" s="370"/>
      <c r="O182" s="370"/>
      <c r="P182" s="370"/>
      <c r="Q182" s="370"/>
      <c r="R182" s="370"/>
      <c r="S182" s="370"/>
    </row>
    <row r="183" ht="16.5" customHeight="1" spans="1:19">
      <c r="A183" s="426"/>
      <c r="B183" s="426"/>
      <c r="C183" s="427"/>
      <c r="D183" s="427"/>
      <c r="E183" s="427"/>
      <c r="F183" s="370"/>
      <c r="G183" s="370"/>
      <c r="H183" s="370"/>
      <c r="I183" s="370"/>
      <c r="J183" s="370"/>
      <c r="K183" s="370"/>
      <c r="L183" s="370"/>
      <c r="M183" s="370"/>
      <c r="N183" s="370"/>
      <c r="O183" s="370"/>
      <c r="P183" s="370"/>
      <c r="Q183" s="370"/>
      <c r="R183" s="370"/>
      <c r="S183" s="370"/>
    </row>
    <row r="184" ht="16.5" customHeight="1" spans="1:19">
      <c r="A184" s="426"/>
      <c r="B184" s="426"/>
      <c r="C184" s="427"/>
      <c r="D184" s="427"/>
      <c r="E184" s="427"/>
      <c r="F184" s="370"/>
      <c r="G184" s="370"/>
      <c r="H184" s="370"/>
      <c r="I184" s="370"/>
      <c r="J184" s="370"/>
      <c r="K184" s="370"/>
      <c r="L184" s="370"/>
      <c r="M184" s="370"/>
      <c r="N184" s="370"/>
      <c r="O184" s="370"/>
      <c r="P184" s="370"/>
      <c r="Q184" s="370"/>
      <c r="R184" s="370"/>
      <c r="S184" s="370"/>
    </row>
    <row r="185" ht="16.5" customHeight="1" spans="1:19">
      <c r="A185" s="426"/>
      <c r="B185" s="426"/>
      <c r="C185" s="427"/>
      <c r="D185" s="427"/>
      <c r="E185" s="427"/>
      <c r="F185" s="370"/>
      <c r="G185" s="370"/>
      <c r="H185" s="370"/>
      <c r="I185" s="370"/>
      <c r="J185" s="370"/>
      <c r="K185" s="370"/>
      <c r="L185" s="370"/>
      <c r="M185" s="370"/>
      <c r="N185" s="370"/>
      <c r="O185" s="370"/>
      <c r="P185" s="370"/>
      <c r="Q185" s="370"/>
      <c r="R185" s="370"/>
      <c r="S185" s="370"/>
    </row>
    <row r="186" ht="16.5" customHeight="1" spans="1:19">
      <c r="A186" s="426"/>
      <c r="B186" s="426"/>
      <c r="C186" s="427"/>
      <c r="D186" s="427"/>
      <c r="E186" s="427"/>
      <c r="F186" s="370"/>
      <c r="G186" s="370"/>
      <c r="H186" s="370"/>
      <c r="I186" s="370"/>
      <c r="J186" s="370"/>
      <c r="K186" s="370"/>
      <c r="L186" s="370"/>
      <c r="M186" s="370"/>
      <c r="N186" s="370"/>
      <c r="O186" s="370"/>
      <c r="P186" s="370"/>
      <c r="Q186" s="370"/>
      <c r="R186" s="370"/>
      <c r="S186" s="370"/>
    </row>
    <row r="187" ht="16.5" customHeight="1" spans="1:19">
      <c r="A187" s="426"/>
      <c r="B187" s="426"/>
      <c r="C187" s="427"/>
      <c r="D187" s="427"/>
      <c r="E187" s="427"/>
      <c r="F187" s="370"/>
      <c r="G187" s="370"/>
      <c r="H187" s="370"/>
      <c r="I187" s="370"/>
      <c r="J187" s="370"/>
      <c r="K187" s="370"/>
      <c r="L187" s="370"/>
      <c r="M187" s="370"/>
      <c r="N187" s="370"/>
      <c r="O187" s="370"/>
      <c r="P187" s="370"/>
      <c r="Q187" s="370"/>
      <c r="R187" s="370"/>
      <c r="S187" s="370"/>
    </row>
    <row r="188" ht="16.5" customHeight="1" spans="1:19">
      <c r="A188" s="426"/>
      <c r="B188" s="426"/>
      <c r="C188" s="427"/>
      <c r="D188" s="427"/>
      <c r="E188" s="427"/>
      <c r="F188" s="370"/>
      <c r="G188" s="370"/>
      <c r="H188" s="370"/>
      <c r="I188" s="370"/>
      <c r="J188" s="370"/>
      <c r="K188" s="370"/>
      <c r="L188" s="370"/>
      <c r="M188" s="370"/>
      <c r="N188" s="370"/>
      <c r="O188" s="370"/>
      <c r="P188" s="370"/>
      <c r="Q188" s="370"/>
      <c r="R188" s="370"/>
      <c r="S188" s="370"/>
    </row>
    <row r="189" ht="16.5" customHeight="1" spans="1:19">
      <c r="A189" s="426"/>
      <c r="B189" s="426"/>
      <c r="C189" s="427"/>
      <c r="D189" s="427"/>
      <c r="E189" s="427"/>
      <c r="F189" s="370"/>
      <c r="G189" s="370"/>
      <c r="H189" s="370"/>
      <c r="I189" s="370"/>
      <c r="J189" s="370"/>
      <c r="K189" s="370"/>
      <c r="L189" s="370"/>
      <c r="M189" s="370"/>
      <c r="N189" s="370"/>
      <c r="O189" s="370"/>
      <c r="P189" s="370"/>
      <c r="Q189" s="370"/>
      <c r="R189" s="370"/>
      <c r="S189" s="370"/>
    </row>
    <row r="190" ht="16.5" customHeight="1" spans="1:19">
      <c r="A190" s="426"/>
      <c r="B190" s="426"/>
      <c r="C190" s="427"/>
      <c r="D190" s="427"/>
      <c r="E190" s="427"/>
      <c r="F190" s="370"/>
      <c r="G190" s="370"/>
      <c r="H190" s="370"/>
      <c r="I190" s="370"/>
      <c r="J190" s="370"/>
      <c r="K190" s="370"/>
      <c r="L190" s="370"/>
      <c r="M190" s="370"/>
      <c r="N190" s="370"/>
      <c r="O190" s="370"/>
      <c r="P190" s="370"/>
      <c r="Q190" s="370"/>
      <c r="R190" s="370"/>
      <c r="S190" s="370"/>
    </row>
    <row r="191" ht="16.5" customHeight="1" spans="1:19">
      <c r="A191" s="426"/>
      <c r="B191" s="426"/>
      <c r="C191" s="427"/>
      <c r="D191" s="427"/>
      <c r="E191" s="427"/>
      <c r="F191" s="370"/>
      <c r="G191" s="370"/>
      <c r="H191" s="370"/>
      <c r="I191" s="370"/>
      <c r="J191" s="370"/>
      <c r="K191" s="370"/>
      <c r="L191" s="370"/>
      <c r="M191" s="370"/>
      <c r="N191" s="370"/>
      <c r="O191" s="370"/>
      <c r="P191" s="370"/>
      <c r="Q191" s="370"/>
      <c r="R191" s="370"/>
      <c r="S191" s="370"/>
    </row>
    <row r="192" ht="16.5" customHeight="1" spans="1:19">
      <c r="A192" s="426"/>
      <c r="B192" s="426"/>
      <c r="C192" s="427"/>
      <c r="D192" s="427"/>
      <c r="E192" s="427"/>
      <c r="F192" s="370"/>
      <c r="G192" s="370"/>
      <c r="H192" s="370"/>
      <c r="I192" s="370"/>
      <c r="J192" s="370"/>
      <c r="K192" s="370"/>
      <c r="L192" s="370"/>
      <c r="M192" s="370"/>
      <c r="N192" s="370"/>
      <c r="O192" s="370"/>
      <c r="P192" s="370"/>
      <c r="Q192" s="370"/>
      <c r="R192" s="370"/>
      <c r="S192" s="370"/>
    </row>
    <row r="193" ht="16.5" customHeight="1" spans="1:19">
      <c r="A193" s="426"/>
      <c r="B193" s="426"/>
      <c r="C193" s="427"/>
      <c r="D193" s="427"/>
      <c r="E193" s="427"/>
      <c r="F193" s="370"/>
      <c r="G193" s="370"/>
      <c r="H193" s="370"/>
      <c r="I193" s="370"/>
      <c r="J193" s="370"/>
      <c r="K193" s="370"/>
      <c r="L193" s="370"/>
      <c r="M193" s="370"/>
      <c r="N193" s="370"/>
      <c r="O193" s="370"/>
      <c r="P193" s="370"/>
      <c r="Q193" s="370"/>
      <c r="R193" s="370"/>
      <c r="S193" s="370"/>
    </row>
    <row r="194" ht="16.5" customHeight="1" spans="1:19">
      <c r="A194" s="426"/>
      <c r="B194" s="426"/>
      <c r="C194" s="427"/>
      <c r="D194" s="427"/>
      <c r="E194" s="427"/>
      <c r="F194" s="370"/>
      <c r="G194" s="370"/>
      <c r="H194" s="370"/>
      <c r="I194" s="370"/>
      <c r="J194" s="370"/>
      <c r="K194" s="370"/>
      <c r="L194" s="370"/>
      <c r="M194" s="370"/>
      <c r="N194" s="370"/>
      <c r="O194" s="370"/>
      <c r="P194" s="370"/>
      <c r="Q194" s="370"/>
      <c r="R194" s="370"/>
      <c r="S194" s="370"/>
    </row>
    <row r="195" ht="16.5" customHeight="1" spans="1:19">
      <c r="A195" s="426"/>
      <c r="B195" s="426"/>
      <c r="C195" s="427"/>
      <c r="D195" s="427"/>
      <c r="E195" s="427"/>
      <c r="F195" s="370"/>
      <c r="G195" s="370"/>
      <c r="H195" s="370"/>
      <c r="I195" s="370"/>
      <c r="J195" s="370"/>
      <c r="K195" s="370"/>
      <c r="L195" s="370"/>
      <c r="M195" s="370"/>
      <c r="N195" s="370"/>
      <c r="O195" s="370"/>
      <c r="P195" s="370"/>
      <c r="Q195" s="370"/>
      <c r="R195" s="370"/>
      <c r="S195" s="370"/>
    </row>
    <row r="196" ht="16.5" customHeight="1" spans="1:19">
      <c r="A196" s="426"/>
      <c r="B196" s="426"/>
      <c r="C196" s="427"/>
      <c r="D196" s="427"/>
      <c r="E196" s="427"/>
      <c r="F196" s="370"/>
      <c r="G196" s="370"/>
      <c r="H196" s="370"/>
      <c r="I196" s="370"/>
      <c r="J196" s="370"/>
      <c r="K196" s="370"/>
      <c r="L196" s="370"/>
      <c r="M196" s="370"/>
      <c r="N196" s="370"/>
      <c r="O196" s="370"/>
      <c r="P196" s="370"/>
      <c r="Q196" s="370"/>
      <c r="R196" s="370"/>
      <c r="S196" s="370"/>
    </row>
    <row r="197" ht="16.5" customHeight="1" spans="1:19">
      <c r="A197" s="426"/>
      <c r="B197" s="426"/>
      <c r="C197" s="427"/>
      <c r="D197" s="427"/>
      <c r="E197" s="427"/>
      <c r="F197" s="370"/>
      <c r="G197" s="370"/>
      <c r="H197" s="370"/>
      <c r="I197" s="370"/>
      <c r="J197" s="370"/>
      <c r="K197" s="370"/>
      <c r="L197" s="370"/>
      <c r="M197" s="370"/>
      <c r="N197" s="370"/>
      <c r="O197" s="370"/>
      <c r="P197" s="370"/>
      <c r="Q197" s="370"/>
      <c r="R197" s="370"/>
      <c r="S197" s="370"/>
    </row>
    <row r="198" ht="16.5" customHeight="1" spans="1:19">
      <c r="A198" s="426"/>
      <c r="B198" s="426"/>
      <c r="C198" s="427"/>
      <c r="D198" s="427"/>
      <c r="E198" s="427"/>
      <c r="F198" s="370"/>
      <c r="G198" s="370"/>
      <c r="H198" s="370"/>
      <c r="I198" s="370"/>
      <c r="J198" s="370"/>
      <c r="K198" s="370"/>
      <c r="L198" s="370"/>
      <c r="M198" s="370"/>
      <c r="N198" s="370"/>
      <c r="O198" s="370"/>
      <c r="P198" s="370"/>
      <c r="Q198" s="370"/>
      <c r="R198" s="370"/>
      <c r="S198" s="370"/>
    </row>
    <row r="199" ht="16.5" customHeight="1" spans="1:19">
      <c r="A199" s="426"/>
      <c r="B199" s="426"/>
      <c r="C199" s="427"/>
      <c r="D199" s="427"/>
      <c r="E199" s="427"/>
      <c r="F199" s="370"/>
      <c r="G199" s="370"/>
      <c r="H199" s="370"/>
      <c r="I199" s="370"/>
      <c r="J199" s="370"/>
      <c r="K199" s="370"/>
      <c r="L199" s="370"/>
      <c r="M199" s="370"/>
      <c r="N199" s="370"/>
      <c r="O199" s="370"/>
      <c r="P199" s="370"/>
      <c r="Q199" s="370"/>
      <c r="R199" s="370"/>
      <c r="S199" s="370"/>
    </row>
    <row r="200" ht="16.5" customHeight="1" spans="1:19">
      <c r="A200" s="426"/>
      <c r="B200" s="426"/>
      <c r="C200" s="427"/>
      <c r="D200" s="427"/>
      <c r="E200" s="427"/>
      <c r="F200" s="370"/>
      <c r="G200" s="370"/>
      <c r="H200" s="370"/>
      <c r="I200" s="370"/>
      <c r="J200" s="370"/>
      <c r="K200" s="370"/>
      <c r="L200" s="370"/>
      <c r="M200" s="370"/>
      <c r="N200" s="370"/>
      <c r="O200" s="370"/>
      <c r="P200" s="370"/>
      <c r="Q200" s="370"/>
      <c r="R200" s="370"/>
      <c r="S200" s="370"/>
    </row>
    <row r="201" ht="16.5" customHeight="1" spans="1:19">
      <c r="A201" s="426"/>
      <c r="B201" s="426"/>
      <c r="C201" s="427"/>
      <c r="D201" s="427"/>
      <c r="E201" s="427"/>
      <c r="F201" s="370"/>
      <c r="G201" s="370"/>
      <c r="H201" s="370"/>
      <c r="I201" s="370"/>
      <c r="J201" s="370"/>
      <c r="K201" s="370"/>
      <c r="L201" s="370"/>
      <c r="M201" s="370"/>
      <c r="N201" s="370"/>
      <c r="O201" s="370"/>
      <c r="P201" s="370"/>
      <c r="Q201" s="370"/>
      <c r="R201" s="370"/>
      <c r="S201" s="370"/>
    </row>
    <row r="202" ht="16.5" customHeight="1" spans="1:19">
      <c r="A202" s="426"/>
      <c r="B202" s="426"/>
      <c r="C202" s="427"/>
      <c r="D202" s="427"/>
      <c r="E202" s="427"/>
      <c r="F202" s="370"/>
      <c r="G202" s="370"/>
      <c r="H202" s="370"/>
      <c r="I202" s="370"/>
      <c r="J202" s="370"/>
      <c r="K202" s="370"/>
      <c r="L202" s="370"/>
      <c r="M202" s="370"/>
      <c r="N202" s="370"/>
      <c r="O202" s="370"/>
      <c r="P202" s="370"/>
      <c r="Q202" s="370"/>
      <c r="R202" s="370"/>
      <c r="S202" s="370"/>
    </row>
    <row r="203" ht="16.5" customHeight="1" spans="1:19">
      <c r="A203" s="426"/>
      <c r="B203" s="426"/>
      <c r="C203" s="427"/>
      <c r="D203" s="427"/>
      <c r="E203" s="427"/>
      <c r="F203" s="370"/>
      <c r="G203" s="370"/>
      <c r="H203" s="370"/>
      <c r="I203" s="370"/>
      <c r="J203" s="370"/>
      <c r="K203" s="370"/>
      <c r="L203" s="370"/>
      <c r="M203" s="370"/>
      <c r="N203" s="370"/>
      <c r="O203" s="370"/>
      <c r="P203" s="370"/>
      <c r="Q203" s="370"/>
      <c r="R203" s="370"/>
      <c r="S203" s="370"/>
    </row>
    <row r="204" ht="16.5" customHeight="1" spans="1:19">
      <c r="A204" s="426"/>
      <c r="B204" s="426"/>
      <c r="C204" s="427"/>
      <c r="D204" s="427"/>
      <c r="E204" s="427"/>
      <c r="F204" s="370"/>
      <c r="G204" s="370"/>
      <c r="H204" s="370"/>
      <c r="I204" s="370"/>
      <c r="J204" s="370"/>
      <c r="K204" s="370"/>
      <c r="L204" s="370"/>
      <c r="M204" s="370"/>
      <c r="N204" s="370"/>
      <c r="O204" s="370"/>
      <c r="P204" s="370"/>
      <c r="Q204" s="370"/>
      <c r="R204" s="370"/>
      <c r="S204" s="370"/>
    </row>
    <row r="205" ht="16.5" customHeight="1" spans="1:19">
      <c r="A205" s="426"/>
      <c r="B205" s="426"/>
      <c r="C205" s="427"/>
      <c r="D205" s="427"/>
      <c r="E205" s="427"/>
      <c r="F205" s="370"/>
      <c r="G205" s="370"/>
      <c r="H205" s="370"/>
      <c r="I205" s="370"/>
      <c r="J205" s="370"/>
      <c r="K205" s="370"/>
      <c r="L205" s="370"/>
      <c r="M205" s="370"/>
      <c r="N205" s="370"/>
      <c r="O205" s="370"/>
      <c r="P205" s="370"/>
      <c r="Q205" s="370"/>
      <c r="R205" s="370"/>
      <c r="S205" s="370"/>
    </row>
    <row r="206" ht="16.5" customHeight="1" spans="1:19">
      <c r="A206" s="426"/>
      <c r="B206" s="426"/>
      <c r="C206" s="427"/>
      <c r="D206" s="427"/>
      <c r="E206" s="427"/>
      <c r="F206" s="370"/>
      <c r="G206" s="370"/>
      <c r="H206" s="370"/>
      <c r="I206" s="370"/>
      <c r="J206" s="370"/>
      <c r="K206" s="370"/>
      <c r="L206" s="370"/>
      <c r="M206" s="370"/>
      <c r="N206" s="370"/>
      <c r="O206" s="370"/>
      <c r="P206" s="370"/>
      <c r="Q206" s="370"/>
      <c r="R206" s="370"/>
      <c r="S206" s="370"/>
    </row>
    <row r="207" ht="16.5" customHeight="1" spans="1:19">
      <c r="A207" s="426"/>
      <c r="B207" s="426"/>
      <c r="C207" s="427"/>
      <c r="D207" s="427"/>
      <c r="E207" s="427"/>
      <c r="F207" s="370"/>
      <c r="G207" s="370"/>
      <c r="H207" s="370"/>
      <c r="I207" s="370"/>
      <c r="J207" s="370"/>
      <c r="K207" s="370"/>
      <c r="L207" s="370"/>
      <c r="M207" s="370"/>
      <c r="N207" s="370"/>
      <c r="O207" s="370"/>
      <c r="P207" s="370"/>
      <c r="Q207" s="370"/>
      <c r="R207" s="370"/>
      <c r="S207" s="370"/>
    </row>
    <row r="208" ht="16.5" customHeight="1" spans="1:19">
      <c r="A208" s="426"/>
      <c r="B208" s="426"/>
      <c r="C208" s="427"/>
      <c r="D208" s="427"/>
      <c r="E208" s="427"/>
      <c r="F208" s="370"/>
      <c r="G208" s="370"/>
      <c r="H208" s="370"/>
      <c r="I208" s="370"/>
      <c r="J208" s="370"/>
      <c r="K208" s="370"/>
      <c r="L208" s="370"/>
      <c r="M208" s="370"/>
      <c r="N208" s="370"/>
      <c r="O208" s="370"/>
      <c r="P208" s="370"/>
      <c r="Q208" s="370"/>
      <c r="R208" s="370"/>
      <c r="S208" s="370"/>
    </row>
    <row r="209" ht="16.5" customHeight="1" spans="1:19">
      <c r="A209" s="426"/>
      <c r="B209" s="426"/>
      <c r="C209" s="427"/>
      <c r="D209" s="427"/>
      <c r="E209" s="427"/>
      <c r="F209" s="370"/>
      <c r="G209" s="370"/>
      <c r="H209" s="370"/>
      <c r="I209" s="370"/>
      <c r="J209" s="370"/>
      <c r="K209" s="370"/>
      <c r="L209" s="370"/>
      <c r="M209" s="370"/>
      <c r="N209" s="370"/>
      <c r="O209" s="370"/>
      <c r="P209" s="370"/>
      <c r="Q209" s="370"/>
      <c r="R209" s="370"/>
      <c r="S209" s="370"/>
    </row>
    <row r="210" ht="16.5" customHeight="1" spans="1:19">
      <c r="A210" s="426"/>
      <c r="B210" s="426"/>
      <c r="C210" s="427"/>
      <c r="D210" s="427"/>
      <c r="E210" s="427"/>
      <c r="F210" s="370"/>
      <c r="G210" s="370"/>
      <c r="H210" s="370"/>
      <c r="I210" s="370"/>
      <c r="J210" s="370"/>
      <c r="K210" s="370"/>
      <c r="L210" s="370"/>
      <c r="M210" s="370"/>
      <c r="N210" s="370"/>
      <c r="O210" s="370"/>
      <c r="P210" s="370"/>
      <c r="Q210" s="370"/>
      <c r="R210" s="370"/>
      <c r="S210" s="370"/>
    </row>
    <row r="211" ht="16.5" customHeight="1" spans="1:19">
      <c r="A211" s="426"/>
      <c r="B211" s="426"/>
      <c r="C211" s="427"/>
      <c r="D211" s="427"/>
      <c r="E211" s="427"/>
      <c r="F211" s="370"/>
      <c r="G211" s="370"/>
      <c r="H211" s="370"/>
      <c r="I211" s="370"/>
      <c r="J211" s="370"/>
      <c r="K211" s="370"/>
      <c r="L211" s="370"/>
      <c r="M211" s="370"/>
      <c r="N211" s="370"/>
      <c r="O211" s="370"/>
      <c r="P211" s="370"/>
      <c r="Q211" s="370"/>
      <c r="R211" s="370"/>
      <c r="S211" s="370"/>
    </row>
    <row r="212" ht="16.5" customHeight="1" spans="1:19">
      <c r="A212" s="426"/>
      <c r="B212" s="426"/>
      <c r="C212" s="427"/>
      <c r="D212" s="427"/>
      <c r="E212" s="427"/>
      <c r="F212" s="370"/>
      <c r="G212" s="370"/>
      <c r="H212" s="370"/>
      <c r="I212" s="370"/>
      <c r="J212" s="370"/>
      <c r="K212" s="370"/>
      <c r="L212" s="370"/>
      <c r="M212" s="370"/>
      <c r="N212" s="370"/>
      <c r="O212" s="370"/>
      <c r="P212" s="370"/>
      <c r="Q212" s="370"/>
      <c r="R212" s="370"/>
      <c r="S212" s="370"/>
    </row>
    <row r="213" ht="16.5" customHeight="1" spans="1:19">
      <c r="A213" s="426"/>
      <c r="B213" s="426"/>
      <c r="C213" s="427"/>
      <c r="D213" s="427"/>
      <c r="E213" s="427"/>
      <c r="F213" s="370"/>
      <c r="G213" s="370"/>
      <c r="H213" s="370"/>
      <c r="I213" s="370"/>
      <c r="J213" s="370"/>
      <c r="K213" s="370"/>
      <c r="L213" s="370"/>
      <c r="M213" s="370"/>
      <c r="N213" s="370"/>
      <c r="O213" s="370"/>
      <c r="P213" s="370"/>
      <c r="Q213" s="370"/>
      <c r="R213" s="370"/>
      <c r="S213" s="370"/>
    </row>
    <row r="214" ht="16.5" customHeight="1" spans="1:19">
      <c r="A214" s="426"/>
      <c r="B214" s="426"/>
      <c r="C214" s="427"/>
      <c r="D214" s="427"/>
      <c r="E214" s="427"/>
      <c r="F214" s="370"/>
      <c r="G214" s="370"/>
      <c r="H214" s="370"/>
      <c r="I214" s="370"/>
      <c r="J214" s="370"/>
      <c r="K214" s="370"/>
      <c r="L214" s="370"/>
      <c r="M214" s="370"/>
      <c r="N214" s="370"/>
      <c r="O214" s="370"/>
      <c r="P214" s="370"/>
      <c r="Q214" s="370"/>
      <c r="R214" s="370"/>
      <c r="S214" s="370"/>
    </row>
    <row r="215" ht="16.5" customHeight="1" spans="1:19">
      <c r="A215" s="426"/>
      <c r="B215" s="426"/>
      <c r="C215" s="427"/>
      <c r="D215" s="427"/>
      <c r="E215" s="427"/>
      <c r="F215" s="370"/>
      <c r="G215" s="370"/>
      <c r="H215" s="370"/>
      <c r="I215" s="370"/>
      <c r="J215" s="370"/>
      <c r="K215" s="370"/>
      <c r="L215" s="370"/>
      <c r="M215" s="370"/>
      <c r="N215" s="370"/>
      <c r="O215" s="370"/>
      <c r="P215" s="370"/>
      <c r="Q215" s="370"/>
      <c r="R215" s="370"/>
      <c r="S215" s="370"/>
    </row>
    <row r="216" ht="16.5" customHeight="1" spans="1:19">
      <c r="A216" s="426"/>
      <c r="B216" s="426"/>
      <c r="C216" s="427"/>
      <c r="D216" s="427"/>
      <c r="E216" s="427"/>
      <c r="F216" s="370"/>
      <c r="G216" s="370"/>
      <c r="H216" s="370"/>
      <c r="I216" s="370"/>
      <c r="J216" s="370"/>
      <c r="K216" s="370"/>
      <c r="L216" s="370"/>
      <c r="M216" s="370"/>
      <c r="N216" s="370"/>
      <c r="O216" s="370"/>
      <c r="P216" s="370"/>
      <c r="Q216" s="370"/>
      <c r="R216" s="370"/>
      <c r="S216" s="370"/>
    </row>
    <row r="217" ht="16.5" customHeight="1" spans="1:19">
      <c r="A217" s="426"/>
      <c r="B217" s="426"/>
      <c r="C217" s="427"/>
      <c r="D217" s="427"/>
      <c r="E217" s="427"/>
      <c r="F217" s="370"/>
      <c r="G217" s="370"/>
      <c r="H217" s="370"/>
      <c r="I217" s="370"/>
      <c r="J217" s="370"/>
      <c r="K217" s="370"/>
      <c r="L217" s="370"/>
      <c r="M217" s="370"/>
      <c r="N217" s="370"/>
      <c r="O217" s="370"/>
      <c r="P217" s="370"/>
      <c r="Q217" s="370"/>
      <c r="R217" s="370"/>
      <c r="S217" s="370"/>
    </row>
    <row r="218" ht="16.5" customHeight="1" spans="1:19">
      <c r="A218" s="426"/>
      <c r="B218" s="426"/>
      <c r="C218" s="427"/>
      <c r="D218" s="427"/>
      <c r="E218" s="427"/>
      <c r="F218" s="370"/>
      <c r="G218" s="370"/>
      <c r="H218" s="370"/>
      <c r="I218" s="370"/>
      <c r="J218" s="370"/>
      <c r="K218" s="370"/>
      <c r="L218" s="370"/>
      <c r="M218" s="370"/>
      <c r="N218" s="370"/>
      <c r="O218" s="370"/>
      <c r="P218" s="370"/>
      <c r="Q218" s="370"/>
      <c r="R218" s="370"/>
      <c r="S218" s="370"/>
    </row>
    <row r="219" ht="16.5" customHeight="1" spans="1:19">
      <c r="A219" s="426"/>
      <c r="B219" s="426"/>
      <c r="C219" s="427"/>
      <c r="D219" s="427"/>
      <c r="E219" s="427"/>
      <c r="F219" s="370"/>
      <c r="G219" s="370"/>
      <c r="H219" s="370"/>
      <c r="I219" s="370"/>
      <c r="J219" s="370"/>
      <c r="K219" s="370"/>
      <c r="L219" s="370"/>
      <c r="M219" s="370"/>
      <c r="N219" s="370"/>
      <c r="O219" s="370"/>
      <c r="P219" s="370"/>
      <c r="Q219" s="370"/>
      <c r="R219" s="370"/>
      <c r="S219" s="370"/>
    </row>
    <row r="220" ht="16.5" customHeight="1" spans="1:19">
      <c r="A220" s="426"/>
      <c r="B220" s="426"/>
      <c r="C220" s="427"/>
      <c r="D220" s="427"/>
      <c r="E220" s="427"/>
      <c r="F220" s="370"/>
      <c r="G220" s="370"/>
      <c r="H220" s="370"/>
      <c r="I220" s="370"/>
      <c r="J220" s="370"/>
      <c r="K220" s="370"/>
      <c r="L220" s="370"/>
      <c r="M220" s="370"/>
      <c r="N220" s="370"/>
      <c r="O220" s="370"/>
      <c r="P220" s="370"/>
      <c r="Q220" s="370"/>
      <c r="R220" s="370"/>
      <c r="S220" s="370"/>
    </row>
    <row r="221" ht="16.5" customHeight="1" spans="1:19">
      <c r="A221" s="426"/>
      <c r="B221" s="426"/>
      <c r="C221" s="427"/>
      <c r="D221" s="427"/>
      <c r="E221" s="427"/>
      <c r="F221" s="370"/>
      <c r="G221" s="370"/>
      <c r="H221" s="370"/>
      <c r="I221" s="370"/>
      <c r="J221" s="370"/>
      <c r="K221" s="370"/>
      <c r="L221" s="370"/>
      <c r="M221" s="370"/>
      <c r="N221" s="370"/>
      <c r="O221" s="370"/>
      <c r="P221" s="370"/>
      <c r="Q221" s="370"/>
      <c r="R221" s="370"/>
      <c r="S221" s="370"/>
    </row>
    <row r="222" ht="16.5" customHeight="1" spans="1:19">
      <c r="A222" s="426"/>
      <c r="B222" s="426"/>
      <c r="C222" s="427"/>
      <c r="D222" s="427"/>
      <c r="E222" s="427"/>
      <c r="F222" s="370"/>
      <c r="G222" s="370"/>
      <c r="H222" s="370"/>
      <c r="I222" s="370"/>
      <c r="J222" s="370"/>
      <c r="K222" s="370"/>
      <c r="L222" s="370"/>
      <c r="M222" s="370"/>
      <c r="N222" s="370"/>
      <c r="O222" s="370"/>
      <c r="P222" s="370"/>
      <c r="Q222" s="370"/>
      <c r="R222" s="370"/>
      <c r="S222" s="370"/>
    </row>
    <row r="223" ht="16.5" customHeight="1" spans="1:19">
      <c r="A223" s="426"/>
      <c r="B223" s="426"/>
      <c r="C223" s="427"/>
      <c r="D223" s="427"/>
      <c r="E223" s="427"/>
      <c r="F223" s="370"/>
      <c r="G223" s="370"/>
      <c r="H223" s="370"/>
      <c r="I223" s="370"/>
      <c r="J223" s="370"/>
      <c r="K223" s="370"/>
      <c r="L223" s="370"/>
      <c r="M223" s="370"/>
      <c r="N223" s="370"/>
      <c r="O223" s="370"/>
      <c r="P223" s="370"/>
      <c r="Q223" s="370"/>
      <c r="R223" s="370"/>
      <c r="S223" s="370"/>
    </row>
    <row r="224" ht="16.5" customHeight="1" spans="1:19">
      <c r="A224" s="426"/>
      <c r="B224" s="426"/>
      <c r="C224" s="427"/>
      <c r="D224" s="427"/>
      <c r="E224" s="427"/>
      <c r="F224" s="370"/>
      <c r="G224" s="370"/>
      <c r="H224" s="370"/>
      <c r="I224" s="370"/>
      <c r="J224" s="370"/>
      <c r="K224" s="370"/>
      <c r="L224" s="370"/>
      <c r="M224" s="370"/>
      <c r="N224" s="370"/>
      <c r="O224" s="370"/>
      <c r="P224" s="370"/>
      <c r="Q224" s="370"/>
      <c r="R224" s="370"/>
      <c r="S224" s="370"/>
    </row>
    <row r="225" ht="16.5" customHeight="1" spans="1:19">
      <c r="A225" s="426"/>
      <c r="B225" s="426"/>
      <c r="C225" s="427"/>
      <c r="D225" s="427"/>
      <c r="E225" s="427"/>
      <c r="F225" s="370"/>
      <c r="G225" s="370"/>
      <c r="H225" s="370"/>
      <c r="I225" s="370"/>
      <c r="J225" s="370"/>
      <c r="K225" s="370"/>
      <c r="L225" s="370"/>
      <c r="M225" s="370"/>
      <c r="N225" s="370"/>
      <c r="O225" s="370"/>
      <c r="P225" s="370"/>
      <c r="Q225" s="370"/>
      <c r="R225" s="370"/>
      <c r="S225" s="370"/>
    </row>
    <row r="226" ht="16.5" customHeight="1" spans="1:19">
      <c r="A226" s="426"/>
      <c r="B226" s="426"/>
      <c r="C226" s="427"/>
      <c r="D226" s="427"/>
      <c r="E226" s="427"/>
      <c r="F226" s="370"/>
      <c r="G226" s="370"/>
      <c r="H226" s="370"/>
      <c r="I226" s="370"/>
      <c r="J226" s="370"/>
      <c r="K226" s="370"/>
      <c r="L226" s="370"/>
      <c r="M226" s="370"/>
      <c r="N226" s="370"/>
      <c r="O226" s="370"/>
      <c r="P226" s="370"/>
      <c r="Q226" s="370"/>
      <c r="R226" s="370"/>
      <c r="S226" s="370"/>
    </row>
    <row r="227" ht="16.5" customHeight="1" spans="1:19">
      <c r="A227" s="426"/>
      <c r="B227" s="426"/>
      <c r="C227" s="427"/>
      <c r="D227" s="427"/>
      <c r="E227" s="427"/>
      <c r="F227" s="370"/>
      <c r="G227" s="370"/>
      <c r="H227" s="370"/>
      <c r="I227" s="370"/>
      <c r="J227" s="370"/>
      <c r="K227" s="370"/>
      <c r="L227" s="370"/>
      <c r="M227" s="370"/>
      <c r="N227" s="370"/>
      <c r="O227" s="370"/>
      <c r="P227" s="370"/>
      <c r="Q227" s="370"/>
      <c r="R227" s="370"/>
      <c r="S227" s="370"/>
    </row>
    <row r="228" ht="16.5" customHeight="1" spans="1:19">
      <c r="A228" s="426"/>
      <c r="B228" s="426"/>
      <c r="C228" s="427"/>
      <c r="D228" s="427"/>
      <c r="E228" s="427"/>
      <c r="F228" s="370"/>
      <c r="G228" s="370"/>
      <c r="H228" s="370"/>
      <c r="I228" s="370"/>
      <c r="J228" s="370"/>
      <c r="K228" s="370"/>
      <c r="L228" s="370"/>
      <c r="M228" s="370"/>
      <c r="N228" s="370"/>
      <c r="O228" s="370"/>
      <c r="P228" s="370"/>
      <c r="Q228" s="370"/>
      <c r="R228" s="370"/>
      <c r="S228" s="370"/>
    </row>
    <row r="229" ht="16.5" customHeight="1" spans="1:19">
      <c r="A229" s="426"/>
      <c r="B229" s="426"/>
      <c r="C229" s="427"/>
      <c r="D229" s="427"/>
      <c r="E229" s="427"/>
      <c r="F229" s="370"/>
      <c r="G229" s="370"/>
      <c r="H229" s="370"/>
      <c r="I229" s="370"/>
      <c r="J229" s="370"/>
      <c r="K229" s="370"/>
      <c r="L229" s="370"/>
      <c r="M229" s="370"/>
      <c r="N229" s="370"/>
      <c r="O229" s="370"/>
      <c r="P229" s="370"/>
      <c r="Q229" s="370"/>
      <c r="R229" s="370"/>
      <c r="S229" s="370"/>
    </row>
    <row r="230" ht="16.5" customHeight="1" spans="1:19">
      <c r="A230" s="426"/>
      <c r="B230" s="426"/>
      <c r="C230" s="427"/>
      <c r="D230" s="427"/>
      <c r="E230" s="427"/>
      <c r="F230" s="370"/>
      <c r="G230" s="370"/>
      <c r="H230" s="370"/>
      <c r="I230" s="370"/>
      <c r="J230" s="370"/>
      <c r="K230" s="370"/>
      <c r="L230" s="370"/>
      <c r="M230" s="370"/>
      <c r="N230" s="370"/>
      <c r="O230" s="370"/>
      <c r="P230" s="370"/>
      <c r="Q230" s="370"/>
      <c r="R230" s="370"/>
      <c r="S230" s="370"/>
    </row>
    <row r="231" ht="16.5" customHeight="1" spans="1:19">
      <c r="A231" s="426"/>
      <c r="B231" s="426"/>
      <c r="C231" s="427"/>
      <c r="D231" s="427"/>
      <c r="E231" s="427"/>
      <c r="F231" s="370"/>
      <c r="G231" s="370"/>
      <c r="H231" s="370"/>
      <c r="I231" s="370"/>
      <c r="J231" s="370"/>
      <c r="K231" s="370"/>
      <c r="L231" s="370"/>
      <c r="M231" s="370"/>
      <c r="N231" s="370"/>
      <c r="O231" s="370"/>
      <c r="P231" s="370"/>
      <c r="Q231" s="370"/>
      <c r="R231" s="370"/>
      <c r="S231" s="370"/>
    </row>
    <row r="232" ht="16.5" customHeight="1" spans="1:19">
      <c r="A232" s="426"/>
      <c r="B232" s="426"/>
      <c r="C232" s="427"/>
      <c r="D232" s="427"/>
      <c r="E232" s="427"/>
      <c r="F232" s="370"/>
      <c r="G232" s="370"/>
      <c r="H232" s="370"/>
      <c r="I232" s="370"/>
      <c r="J232" s="370"/>
      <c r="K232" s="370"/>
      <c r="L232" s="370"/>
      <c r="M232" s="370"/>
      <c r="N232" s="370"/>
      <c r="O232" s="370"/>
      <c r="P232" s="370"/>
      <c r="Q232" s="370"/>
      <c r="R232" s="370"/>
      <c r="S232" s="370"/>
    </row>
    <row r="233" ht="16.5" customHeight="1" spans="1:19">
      <c r="A233" s="426"/>
      <c r="B233" s="426"/>
      <c r="C233" s="427"/>
      <c r="D233" s="427"/>
      <c r="E233" s="427"/>
      <c r="F233" s="370"/>
      <c r="G233" s="370"/>
      <c r="H233" s="370"/>
      <c r="I233" s="370"/>
      <c r="J233" s="370"/>
      <c r="K233" s="370"/>
      <c r="L233" s="370"/>
      <c r="M233" s="370"/>
      <c r="N233" s="370"/>
      <c r="O233" s="370"/>
      <c r="P233" s="370"/>
      <c r="Q233" s="370"/>
      <c r="R233" s="370"/>
      <c r="S233" s="370"/>
    </row>
    <row r="234" ht="16.5" customHeight="1" spans="1:19">
      <c r="A234" s="426"/>
      <c r="B234" s="426"/>
      <c r="C234" s="427"/>
      <c r="D234" s="427"/>
      <c r="E234" s="427"/>
      <c r="F234" s="370"/>
      <c r="G234" s="370"/>
      <c r="H234" s="370"/>
      <c r="I234" s="370"/>
      <c r="J234" s="370"/>
      <c r="K234" s="370"/>
      <c r="L234" s="370"/>
      <c r="M234" s="370"/>
      <c r="N234" s="370"/>
      <c r="O234" s="370"/>
      <c r="P234" s="370"/>
      <c r="Q234" s="370"/>
      <c r="R234" s="370"/>
      <c r="S234" s="370"/>
    </row>
    <row r="235" ht="16.5" customHeight="1" spans="1:19">
      <c r="A235" s="426"/>
      <c r="B235" s="426"/>
      <c r="C235" s="427"/>
      <c r="D235" s="427"/>
      <c r="E235" s="427"/>
      <c r="F235" s="370"/>
      <c r="G235" s="370"/>
      <c r="H235" s="370"/>
      <c r="I235" s="370"/>
      <c r="J235" s="370"/>
      <c r="K235" s="370"/>
      <c r="L235" s="370"/>
      <c r="M235" s="370"/>
      <c r="N235" s="370"/>
      <c r="O235" s="370"/>
      <c r="P235" s="370"/>
      <c r="Q235" s="370"/>
      <c r="R235" s="370"/>
      <c r="S235" s="370"/>
    </row>
    <row r="236" ht="16.5" customHeight="1" spans="1:19">
      <c r="A236" s="426"/>
      <c r="B236" s="426"/>
      <c r="C236" s="427"/>
      <c r="D236" s="427"/>
      <c r="E236" s="427"/>
      <c r="F236" s="370"/>
      <c r="G236" s="370"/>
      <c r="H236" s="370"/>
      <c r="I236" s="370"/>
      <c r="J236" s="370"/>
      <c r="K236" s="370"/>
      <c r="L236" s="370"/>
      <c r="M236" s="370"/>
      <c r="N236" s="370"/>
      <c r="O236" s="370"/>
      <c r="P236" s="370"/>
      <c r="Q236" s="370"/>
      <c r="R236" s="370"/>
      <c r="S236" s="370"/>
    </row>
    <row r="237" ht="16.5" customHeight="1" spans="1:19">
      <c r="A237" s="426"/>
      <c r="B237" s="426"/>
      <c r="C237" s="427"/>
      <c r="D237" s="427"/>
      <c r="E237" s="427"/>
      <c r="F237" s="370"/>
      <c r="G237" s="370"/>
      <c r="H237" s="370"/>
      <c r="I237" s="370"/>
      <c r="J237" s="370"/>
      <c r="K237" s="370"/>
      <c r="L237" s="370"/>
      <c r="M237" s="370"/>
      <c r="N237" s="370"/>
      <c r="O237" s="370"/>
      <c r="P237" s="370"/>
      <c r="Q237" s="370"/>
      <c r="R237" s="370"/>
      <c r="S237" s="370"/>
    </row>
    <row r="238" ht="16.5" customHeight="1" spans="1:19">
      <c r="A238" s="426"/>
      <c r="B238" s="426"/>
      <c r="C238" s="427"/>
      <c r="D238" s="427"/>
      <c r="E238" s="427"/>
      <c r="F238" s="370"/>
      <c r="G238" s="370"/>
      <c r="H238" s="370"/>
      <c r="I238" s="370"/>
      <c r="J238" s="370"/>
      <c r="K238" s="370"/>
      <c r="L238" s="370"/>
      <c r="M238" s="370"/>
      <c r="N238" s="370"/>
      <c r="O238" s="370"/>
      <c r="P238" s="370"/>
      <c r="Q238" s="370"/>
      <c r="R238" s="370"/>
      <c r="S238" s="370"/>
    </row>
    <row r="239" ht="16.5" customHeight="1" spans="1:19">
      <c r="A239" s="426"/>
      <c r="B239" s="426"/>
      <c r="C239" s="427"/>
      <c r="D239" s="427"/>
      <c r="E239" s="427"/>
      <c r="F239" s="370"/>
      <c r="G239" s="370"/>
      <c r="H239" s="370"/>
      <c r="I239" s="370"/>
      <c r="J239" s="370"/>
      <c r="K239" s="370"/>
      <c r="L239" s="370"/>
      <c r="M239" s="370"/>
      <c r="N239" s="370"/>
      <c r="O239" s="370"/>
      <c r="P239" s="370"/>
      <c r="Q239" s="370"/>
      <c r="R239" s="370"/>
      <c r="S239" s="370"/>
    </row>
    <row r="240" ht="16.5" customHeight="1" spans="1:19">
      <c r="A240" s="426"/>
      <c r="B240" s="426"/>
      <c r="C240" s="427"/>
      <c r="D240" s="427"/>
      <c r="E240" s="427"/>
      <c r="F240" s="370"/>
      <c r="G240" s="370"/>
      <c r="H240" s="370"/>
      <c r="I240" s="370"/>
      <c r="J240" s="370"/>
      <c r="K240" s="370"/>
      <c r="L240" s="370"/>
      <c r="M240" s="370"/>
      <c r="N240" s="370"/>
      <c r="O240" s="370"/>
      <c r="P240" s="370"/>
      <c r="Q240" s="370"/>
      <c r="R240" s="370"/>
      <c r="S240" s="370"/>
    </row>
    <row r="241" ht="16.5" customHeight="1" spans="1:19">
      <c r="A241" s="426"/>
      <c r="B241" s="426"/>
      <c r="C241" s="427"/>
      <c r="D241" s="427"/>
      <c r="E241" s="427"/>
      <c r="F241" s="370"/>
      <c r="G241" s="370"/>
      <c r="H241" s="370"/>
      <c r="I241" s="370"/>
      <c r="J241" s="370"/>
      <c r="K241" s="370"/>
      <c r="L241" s="370"/>
      <c r="M241" s="370"/>
      <c r="N241" s="370"/>
      <c r="O241" s="370"/>
      <c r="P241" s="370"/>
      <c r="Q241" s="370"/>
      <c r="R241" s="370"/>
      <c r="S241" s="370"/>
    </row>
    <row r="242" ht="16.5" customHeight="1" spans="1:19">
      <c r="A242" s="426"/>
      <c r="B242" s="426"/>
      <c r="C242" s="427"/>
      <c r="D242" s="427"/>
      <c r="E242" s="427"/>
      <c r="F242" s="370"/>
      <c r="G242" s="370"/>
      <c r="H242" s="370"/>
      <c r="I242" s="370"/>
      <c r="J242" s="370"/>
      <c r="K242" s="370"/>
      <c r="L242" s="370"/>
      <c r="M242" s="370"/>
      <c r="N242" s="370"/>
      <c r="O242" s="370"/>
      <c r="P242" s="370"/>
      <c r="Q242" s="370"/>
      <c r="R242" s="370"/>
      <c r="S242" s="370"/>
    </row>
    <row r="243" ht="16.5" customHeight="1" spans="1:19">
      <c r="A243" s="426"/>
      <c r="B243" s="426"/>
      <c r="C243" s="427"/>
      <c r="D243" s="427"/>
      <c r="E243" s="427"/>
      <c r="F243" s="370"/>
      <c r="G243" s="370"/>
      <c r="H243" s="370"/>
      <c r="I243" s="370"/>
      <c r="J243" s="370"/>
      <c r="K243" s="370"/>
      <c r="L243" s="370"/>
      <c r="M243" s="370"/>
      <c r="N243" s="370"/>
      <c r="O243" s="370"/>
      <c r="P243" s="370"/>
      <c r="Q243" s="370"/>
      <c r="R243" s="370"/>
      <c r="S243" s="370"/>
    </row>
    <row r="244" ht="16.5" customHeight="1" spans="1:19">
      <c r="A244" s="426"/>
      <c r="B244" s="426"/>
      <c r="C244" s="427"/>
      <c r="D244" s="427"/>
      <c r="E244" s="427"/>
      <c r="F244" s="370"/>
      <c r="G244" s="370"/>
      <c r="H244" s="370"/>
      <c r="I244" s="370"/>
      <c r="J244" s="370"/>
      <c r="K244" s="370"/>
      <c r="L244" s="370"/>
      <c r="M244" s="370"/>
      <c r="N244" s="370"/>
      <c r="O244" s="370"/>
      <c r="P244" s="370"/>
      <c r="Q244" s="370"/>
      <c r="R244" s="370"/>
      <c r="S244" s="370"/>
    </row>
    <row r="245" ht="16.5" customHeight="1" spans="1:19">
      <c r="A245" s="426"/>
      <c r="B245" s="426"/>
      <c r="C245" s="427"/>
      <c r="D245" s="427"/>
      <c r="E245" s="427"/>
      <c r="F245" s="370"/>
      <c r="G245" s="370"/>
      <c r="H245" s="370"/>
      <c r="I245" s="370"/>
      <c r="J245" s="370"/>
      <c r="K245" s="370"/>
      <c r="L245" s="370"/>
      <c r="M245" s="370"/>
      <c r="N245" s="370"/>
      <c r="O245" s="370"/>
      <c r="P245" s="370"/>
      <c r="Q245" s="370"/>
      <c r="R245" s="370"/>
      <c r="S245" s="370"/>
    </row>
    <row r="246" ht="16.5" customHeight="1" spans="1:19">
      <c r="A246" s="426"/>
      <c r="B246" s="426"/>
      <c r="C246" s="427"/>
      <c r="D246" s="427"/>
      <c r="E246" s="427"/>
      <c r="F246" s="370"/>
      <c r="G246" s="370"/>
      <c r="H246" s="370"/>
      <c r="I246" s="370"/>
      <c r="J246" s="370"/>
      <c r="K246" s="370"/>
      <c r="L246" s="370"/>
      <c r="M246" s="370"/>
      <c r="N246" s="370"/>
      <c r="O246" s="370"/>
      <c r="P246" s="370"/>
      <c r="Q246" s="370"/>
      <c r="R246" s="370"/>
      <c r="S246" s="370"/>
    </row>
    <row r="247" ht="16.5" customHeight="1" spans="1:19">
      <c r="A247" s="426"/>
      <c r="B247" s="426"/>
      <c r="C247" s="427"/>
      <c r="D247" s="427"/>
      <c r="E247" s="427"/>
      <c r="F247" s="370"/>
      <c r="G247" s="370"/>
      <c r="H247" s="370"/>
      <c r="I247" s="370"/>
      <c r="J247" s="370"/>
      <c r="K247" s="370"/>
      <c r="L247" s="370"/>
      <c r="M247" s="370"/>
      <c r="N247" s="370"/>
      <c r="O247" s="370"/>
      <c r="P247" s="370"/>
      <c r="Q247" s="370"/>
      <c r="R247" s="370"/>
      <c r="S247" s="370"/>
    </row>
    <row r="248" ht="16.5" customHeight="1" spans="1:19">
      <c r="A248" s="426"/>
      <c r="B248" s="426"/>
      <c r="C248" s="427"/>
      <c r="D248" s="427"/>
      <c r="E248" s="427"/>
      <c r="F248" s="370"/>
      <c r="G248" s="370"/>
      <c r="H248" s="370"/>
      <c r="I248" s="370"/>
      <c r="J248" s="370"/>
      <c r="K248" s="370"/>
      <c r="L248" s="370"/>
      <c r="M248" s="370"/>
      <c r="N248" s="370"/>
      <c r="O248" s="370"/>
      <c r="P248" s="370"/>
      <c r="Q248" s="370"/>
      <c r="R248" s="370"/>
      <c r="S248" s="370"/>
    </row>
    <row r="249" ht="16.5" customHeight="1" spans="1:19">
      <c r="A249" s="426"/>
      <c r="B249" s="426"/>
      <c r="C249" s="427"/>
      <c r="D249" s="427"/>
      <c r="E249" s="427"/>
      <c r="F249" s="370"/>
      <c r="G249" s="370"/>
      <c r="H249" s="370"/>
      <c r="I249" s="370"/>
      <c r="J249" s="370"/>
      <c r="K249" s="370"/>
      <c r="L249" s="370"/>
      <c r="M249" s="370"/>
      <c r="N249" s="370"/>
      <c r="O249" s="370"/>
      <c r="P249" s="370"/>
      <c r="Q249" s="370"/>
      <c r="R249" s="370"/>
      <c r="S249" s="370"/>
    </row>
    <row r="250" ht="16.5" customHeight="1" spans="1:19">
      <c r="A250" s="426"/>
      <c r="B250" s="426"/>
      <c r="C250" s="427"/>
      <c r="D250" s="427"/>
      <c r="E250" s="427"/>
      <c r="F250" s="370"/>
      <c r="G250" s="370"/>
      <c r="H250" s="370"/>
      <c r="I250" s="370"/>
      <c r="J250" s="370"/>
      <c r="K250" s="370"/>
      <c r="L250" s="370"/>
      <c r="M250" s="370"/>
      <c r="N250" s="370"/>
      <c r="O250" s="370"/>
      <c r="P250" s="370"/>
      <c r="Q250" s="370"/>
      <c r="R250" s="370"/>
      <c r="S250" s="370"/>
    </row>
    <row r="251" ht="16.5" customHeight="1" spans="1:19">
      <c r="A251" s="426"/>
      <c r="B251" s="426"/>
      <c r="C251" s="427"/>
      <c r="D251" s="427"/>
      <c r="E251" s="427"/>
      <c r="F251" s="370"/>
      <c r="G251" s="370"/>
      <c r="H251" s="370"/>
      <c r="I251" s="370"/>
      <c r="J251" s="370"/>
      <c r="K251" s="370"/>
      <c r="L251" s="370"/>
      <c r="M251" s="370"/>
      <c r="N251" s="370"/>
      <c r="O251" s="370"/>
      <c r="P251" s="370"/>
      <c r="Q251" s="370"/>
      <c r="R251" s="370"/>
      <c r="S251" s="370"/>
    </row>
    <row r="252" ht="16.5" customHeight="1" spans="1:19">
      <c r="A252" s="426"/>
      <c r="B252" s="426"/>
      <c r="C252" s="427"/>
      <c r="D252" s="427"/>
      <c r="E252" s="427"/>
      <c r="F252" s="370"/>
      <c r="G252" s="370"/>
      <c r="H252" s="370"/>
      <c r="I252" s="370"/>
      <c r="J252" s="370"/>
      <c r="K252" s="370"/>
      <c r="L252" s="370"/>
      <c r="M252" s="370"/>
      <c r="N252" s="370"/>
      <c r="O252" s="370"/>
      <c r="P252" s="370"/>
      <c r="Q252" s="370"/>
      <c r="R252" s="370"/>
      <c r="S252" s="370"/>
    </row>
    <row r="253" ht="16.5" customHeight="1" spans="1:19">
      <c r="A253" s="426"/>
      <c r="B253" s="426"/>
      <c r="C253" s="427"/>
      <c r="D253" s="427"/>
      <c r="E253" s="427"/>
      <c r="F253" s="370"/>
      <c r="G253" s="370"/>
      <c r="H253" s="370"/>
      <c r="I253" s="370"/>
      <c r="J253" s="370"/>
      <c r="K253" s="370"/>
      <c r="L253" s="370"/>
      <c r="M253" s="370"/>
      <c r="N253" s="370"/>
      <c r="O253" s="370"/>
      <c r="P253" s="370"/>
      <c r="Q253" s="370"/>
      <c r="R253" s="370"/>
      <c r="S253" s="370"/>
    </row>
    <row r="254" ht="16.5" customHeight="1" spans="1:19">
      <c r="A254" s="426"/>
      <c r="B254" s="426"/>
      <c r="C254" s="427"/>
      <c r="D254" s="427"/>
      <c r="E254" s="427"/>
      <c r="F254" s="370"/>
      <c r="G254" s="370"/>
      <c r="H254" s="370"/>
      <c r="I254" s="370"/>
      <c r="J254" s="370"/>
      <c r="K254" s="370"/>
      <c r="L254" s="370"/>
      <c r="M254" s="370"/>
      <c r="N254" s="370"/>
      <c r="O254" s="370"/>
      <c r="P254" s="370"/>
      <c r="Q254" s="370"/>
      <c r="R254" s="370"/>
      <c r="S254" s="370"/>
    </row>
    <row r="255" ht="16.5" customHeight="1" spans="1:19">
      <c r="A255" s="426"/>
      <c r="B255" s="426"/>
      <c r="C255" s="427"/>
      <c r="D255" s="427"/>
      <c r="E255" s="427"/>
      <c r="F255" s="370"/>
      <c r="G255" s="370"/>
      <c r="H255" s="370"/>
      <c r="I255" s="370"/>
      <c r="J255" s="370"/>
      <c r="K255" s="370"/>
      <c r="L255" s="370"/>
      <c r="M255" s="370"/>
      <c r="N255" s="370"/>
      <c r="O255" s="370"/>
      <c r="P255" s="370"/>
      <c r="Q255" s="370"/>
      <c r="R255" s="370"/>
      <c r="S255" s="370"/>
    </row>
    <row r="256" ht="16.5" customHeight="1" spans="1:19">
      <c r="A256" s="426"/>
      <c r="B256" s="426"/>
      <c r="C256" s="427"/>
      <c r="D256" s="427"/>
      <c r="E256" s="427"/>
      <c r="F256" s="370"/>
      <c r="G256" s="370"/>
      <c r="H256" s="370"/>
      <c r="I256" s="370"/>
      <c r="J256" s="370"/>
      <c r="K256" s="370"/>
      <c r="L256" s="370"/>
      <c r="M256" s="370"/>
      <c r="N256" s="370"/>
      <c r="O256" s="370"/>
      <c r="P256" s="370"/>
      <c r="Q256" s="370"/>
      <c r="R256" s="370"/>
      <c r="S256" s="370"/>
    </row>
    <row r="257" ht="16.5" customHeight="1" spans="1:19">
      <c r="A257" s="426"/>
      <c r="B257" s="426"/>
      <c r="C257" s="427"/>
      <c r="D257" s="427"/>
      <c r="E257" s="427"/>
      <c r="F257" s="370"/>
      <c r="G257" s="370"/>
      <c r="H257" s="370"/>
      <c r="I257" s="370"/>
      <c r="J257" s="370"/>
      <c r="K257" s="370"/>
      <c r="L257" s="370"/>
      <c r="M257" s="370"/>
      <c r="N257" s="370"/>
      <c r="O257" s="370"/>
      <c r="P257" s="370"/>
      <c r="Q257" s="370"/>
      <c r="R257" s="370"/>
      <c r="S257" s="370"/>
    </row>
    <row r="258" ht="16.5" customHeight="1" spans="1:19">
      <c r="A258" s="426"/>
      <c r="B258" s="426"/>
      <c r="C258" s="427"/>
      <c r="D258" s="427"/>
      <c r="E258" s="427"/>
      <c r="F258" s="370"/>
      <c r="G258" s="370"/>
      <c r="H258" s="370"/>
      <c r="I258" s="370"/>
      <c r="J258" s="370"/>
      <c r="K258" s="370"/>
      <c r="L258" s="370"/>
      <c r="M258" s="370"/>
      <c r="N258" s="370"/>
      <c r="O258" s="370"/>
      <c r="P258" s="370"/>
      <c r="Q258" s="370"/>
      <c r="R258" s="370"/>
      <c r="S258" s="370"/>
    </row>
    <row r="259" ht="16.5" customHeight="1" spans="1:19">
      <c r="A259" s="426"/>
      <c r="B259" s="426"/>
      <c r="C259" s="427"/>
      <c r="D259" s="427"/>
      <c r="E259" s="427"/>
      <c r="F259" s="370"/>
      <c r="G259" s="370"/>
      <c r="H259" s="370"/>
      <c r="I259" s="370"/>
      <c r="J259" s="370"/>
      <c r="K259" s="370"/>
      <c r="L259" s="370"/>
      <c r="M259" s="370"/>
      <c r="N259" s="370"/>
      <c r="O259" s="370"/>
      <c r="P259" s="370"/>
      <c r="Q259" s="370"/>
      <c r="R259" s="370"/>
      <c r="S259" s="370"/>
    </row>
    <row r="260" ht="16.5" customHeight="1" spans="1:19">
      <c r="A260" s="426"/>
      <c r="B260" s="426"/>
      <c r="C260" s="427"/>
      <c r="D260" s="427"/>
      <c r="E260" s="427"/>
      <c r="F260" s="370"/>
      <c r="G260" s="370"/>
      <c r="H260" s="370"/>
      <c r="I260" s="370"/>
      <c r="J260" s="370"/>
      <c r="K260" s="370"/>
      <c r="L260" s="370"/>
      <c r="M260" s="370"/>
      <c r="N260" s="370"/>
      <c r="O260" s="370"/>
      <c r="P260" s="370"/>
      <c r="Q260" s="370"/>
      <c r="R260" s="370"/>
      <c r="S260" s="370"/>
    </row>
    <row r="261" ht="16.5" customHeight="1" spans="1:19">
      <c r="A261" s="426"/>
      <c r="B261" s="426"/>
      <c r="C261" s="427"/>
      <c r="D261" s="427"/>
      <c r="E261" s="427"/>
      <c r="F261" s="370"/>
      <c r="G261" s="370"/>
      <c r="H261" s="370"/>
      <c r="I261" s="370"/>
      <c r="J261" s="370"/>
      <c r="K261" s="370"/>
      <c r="L261" s="370"/>
      <c r="M261" s="370"/>
      <c r="N261" s="370"/>
      <c r="O261" s="370"/>
      <c r="P261" s="370"/>
      <c r="Q261" s="370"/>
      <c r="R261" s="370"/>
      <c r="S261" s="370"/>
    </row>
    <row r="262" ht="16.5" customHeight="1" spans="1:19">
      <c r="A262" s="426"/>
      <c r="B262" s="426"/>
      <c r="C262" s="427"/>
      <c r="D262" s="427"/>
      <c r="E262" s="427"/>
      <c r="F262" s="370"/>
      <c r="G262" s="370"/>
      <c r="H262" s="370"/>
      <c r="I262" s="370"/>
      <c r="J262" s="370"/>
      <c r="K262" s="370"/>
      <c r="L262" s="370"/>
      <c r="M262" s="370"/>
      <c r="N262" s="370"/>
      <c r="O262" s="370"/>
      <c r="P262" s="370"/>
      <c r="Q262" s="370"/>
      <c r="R262" s="370"/>
      <c r="S262" s="370"/>
    </row>
    <row r="263" ht="16.5" customHeight="1" spans="1:19">
      <c r="A263" s="426"/>
      <c r="B263" s="426"/>
      <c r="C263" s="427"/>
      <c r="D263" s="427"/>
      <c r="E263" s="427"/>
      <c r="F263" s="370"/>
      <c r="G263" s="370"/>
      <c r="H263" s="370"/>
      <c r="I263" s="370"/>
      <c r="J263" s="370"/>
      <c r="K263" s="370"/>
      <c r="L263" s="370"/>
      <c r="M263" s="370"/>
      <c r="N263" s="370"/>
      <c r="O263" s="370"/>
      <c r="P263" s="370"/>
      <c r="Q263" s="370"/>
      <c r="R263" s="370"/>
      <c r="S263" s="370"/>
    </row>
    <row r="264" ht="16.5" customHeight="1" spans="1:19">
      <c r="A264" s="426"/>
      <c r="B264" s="426"/>
      <c r="C264" s="427"/>
      <c r="D264" s="427"/>
      <c r="E264" s="427"/>
      <c r="F264" s="370"/>
      <c r="G264" s="370"/>
      <c r="H264" s="370"/>
      <c r="I264" s="370"/>
      <c r="J264" s="370"/>
      <c r="K264" s="370"/>
      <c r="L264" s="370"/>
      <c r="M264" s="370"/>
      <c r="N264" s="370"/>
      <c r="O264" s="370"/>
      <c r="P264" s="370"/>
      <c r="Q264" s="370"/>
      <c r="R264" s="370"/>
      <c r="S264" s="370"/>
    </row>
    <row r="265" ht="16.5" customHeight="1" spans="1:19">
      <c r="A265" s="426"/>
      <c r="B265" s="426"/>
      <c r="C265" s="427"/>
      <c r="D265" s="427"/>
      <c r="E265" s="427"/>
      <c r="F265" s="370"/>
      <c r="G265" s="370"/>
      <c r="H265" s="370"/>
      <c r="I265" s="370"/>
      <c r="J265" s="370"/>
      <c r="K265" s="370"/>
      <c r="L265" s="370"/>
      <c r="M265" s="370"/>
      <c r="N265" s="370"/>
      <c r="O265" s="370"/>
      <c r="P265" s="370"/>
      <c r="Q265" s="370"/>
      <c r="R265" s="370"/>
      <c r="S265" s="370"/>
    </row>
    <row r="266" ht="16.5" customHeight="1" spans="1:19">
      <c r="A266" s="426"/>
      <c r="B266" s="426"/>
      <c r="C266" s="427"/>
      <c r="D266" s="427"/>
      <c r="E266" s="427"/>
      <c r="F266" s="370"/>
      <c r="G266" s="370"/>
      <c r="H266" s="370"/>
      <c r="I266" s="370"/>
      <c r="J266" s="370"/>
      <c r="K266" s="370"/>
      <c r="L266" s="370"/>
      <c r="M266" s="370"/>
      <c r="N266" s="370"/>
      <c r="O266" s="370"/>
      <c r="P266" s="370"/>
      <c r="Q266" s="370"/>
      <c r="R266" s="370"/>
      <c r="S266" s="370"/>
    </row>
    <row r="267" ht="16.5" customHeight="1" spans="1:19">
      <c r="A267" s="426"/>
      <c r="B267" s="426"/>
      <c r="C267" s="427"/>
      <c r="D267" s="427"/>
      <c r="E267" s="427"/>
      <c r="F267" s="370"/>
      <c r="G267" s="370"/>
      <c r="H267" s="370"/>
      <c r="I267" s="370"/>
      <c r="J267" s="370"/>
      <c r="K267" s="370"/>
      <c r="L267" s="370"/>
      <c r="M267" s="370"/>
      <c r="N267" s="370"/>
      <c r="O267" s="370"/>
      <c r="P267" s="370"/>
      <c r="Q267" s="370"/>
      <c r="R267" s="370"/>
      <c r="S267" s="370"/>
    </row>
    <row r="268" ht="16.5" customHeight="1" spans="1:19">
      <c r="A268" s="426"/>
      <c r="B268" s="426"/>
      <c r="C268" s="427"/>
      <c r="D268" s="427"/>
      <c r="E268" s="427"/>
      <c r="F268" s="370"/>
      <c r="G268" s="370"/>
      <c r="H268" s="370"/>
      <c r="I268" s="370"/>
      <c r="J268" s="370"/>
      <c r="K268" s="370"/>
      <c r="L268" s="370"/>
      <c r="M268" s="370"/>
      <c r="N268" s="370"/>
      <c r="O268" s="370"/>
      <c r="P268" s="370"/>
      <c r="Q268" s="370"/>
      <c r="R268" s="370"/>
      <c r="S268" s="370"/>
    </row>
    <row r="269" ht="16.5" customHeight="1" spans="1:19">
      <c r="A269" s="426"/>
      <c r="B269" s="426"/>
      <c r="C269" s="427"/>
      <c r="D269" s="427"/>
      <c r="E269" s="427"/>
      <c r="F269" s="370"/>
      <c r="G269" s="370"/>
      <c r="H269" s="370"/>
      <c r="I269" s="370"/>
      <c r="J269" s="370"/>
      <c r="K269" s="370"/>
      <c r="L269" s="370"/>
      <c r="M269" s="370"/>
      <c r="N269" s="370"/>
      <c r="O269" s="370"/>
      <c r="P269" s="370"/>
      <c r="Q269" s="370"/>
      <c r="R269" s="370"/>
      <c r="S269" s="370"/>
    </row>
    <row r="270" ht="16.5" customHeight="1" spans="1:19">
      <c r="A270" s="426"/>
      <c r="B270" s="426"/>
      <c r="C270" s="427"/>
      <c r="D270" s="427"/>
      <c r="E270" s="427"/>
      <c r="F270" s="370"/>
      <c r="G270" s="370"/>
      <c r="H270" s="370"/>
      <c r="I270" s="370"/>
      <c r="J270" s="370"/>
      <c r="K270" s="370"/>
      <c r="L270" s="370"/>
      <c r="M270" s="370"/>
      <c r="N270" s="370"/>
      <c r="O270" s="370"/>
      <c r="P270" s="370"/>
      <c r="Q270" s="370"/>
      <c r="R270" s="370"/>
      <c r="S270" s="370"/>
    </row>
    <row r="271" ht="16.5" customHeight="1" spans="1:19">
      <c r="A271" s="426"/>
      <c r="B271" s="426"/>
      <c r="C271" s="427"/>
      <c r="D271" s="427"/>
      <c r="E271" s="427"/>
      <c r="F271" s="370"/>
      <c r="G271" s="370"/>
      <c r="H271" s="370"/>
      <c r="I271" s="370"/>
      <c r="J271" s="370"/>
      <c r="K271" s="370"/>
      <c r="L271" s="370"/>
      <c r="M271" s="370"/>
      <c r="N271" s="370"/>
      <c r="O271" s="370"/>
      <c r="P271" s="370"/>
      <c r="Q271" s="370"/>
      <c r="R271" s="370"/>
      <c r="S271" s="370"/>
    </row>
    <row r="272" ht="16.5" customHeight="1" spans="1:19">
      <c r="A272" s="426"/>
      <c r="B272" s="426"/>
      <c r="C272" s="427"/>
      <c r="D272" s="427"/>
      <c r="E272" s="427"/>
      <c r="F272" s="370"/>
      <c r="G272" s="370"/>
      <c r="H272" s="370"/>
      <c r="I272" s="370"/>
      <c r="J272" s="370"/>
      <c r="K272" s="370"/>
      <c r="L272" s="370"/>
      <c r="M272" s="370"/>
      <c r="N272" s="370"/>
      <c r="O272" s="370"/>
      <c r="P272" s="370"/>
      <c r="Q272" s="370"/>
      <c r="R272" s="370"/>
      <c r="S272" s="370"/>
    </row>
    <row r="273" ht="16.5" customHeight="1" spans="1:19">
      <c r="A273" s="426"/>
      <c r="B273" s="426"/>
      <c r="C273" s="427"/>
      <c r="D273" s="427"/>
      <c r="E273" s="427"/>
      <c r="F273" s="370"/>
      <c r="G273" s="370"/>
      <c r="H273" s="370"/>
      <c r="I273" s="370"/>
      <c r="J273" s="370"/>
      <c r="K273" s="370"/>
      <c r="L273" s="370"/>
      <c r="M273" s="370"/>
      <c r="N273" s="370"/>
      <c r="O273" s="370"/>
      <c r="P273" s="370"/>
      <c r="Q273" s="370"/>
      <c r="R273" s="370"/>
      <c r="S273" s="370"/>
    </row>
    <row r="274" ht="16.5" customHeight="1" spans="1:19">
      <c r="A274" s="426"/>
      <c r="B274" s="426"/>
      <c r="C274" s="427"/>
      <c r="D274" s="427"/>
      <c r="E274" s="427"/>
      <c r="F274" s="370"/>
      <c r="G274" s="370"/>
      <c r="H274" s="370"/>
      <c r="I274" s="370"/>
      <c r="J274" s="370"/>
      <c r="K274" s="370"/>
      <c r="L274" s="370"/>
      <c r="M274" s="370"/>
      <c r="N274" s="370"/>
      <c r="O274" s="370"/>
      <c r="P274" s="370"/>
      <c r="Q274" s="370"/>
      <c r="R274" s="370"/>
      <c r="S274" s="370"/>
    </row>
    <row r="275" ht="16.5" customHeight="1" spans="1:19">
      <c r="A275" s="426"/>
      <c r="B275" s="426"/>
      <c r="C275" s="427"/>
      <c r="D275" s="427"/>
      <c r="E275" s="427"/>
      <c r="F275" s="370"/>
      <c r="G275" s="370"/>
      <c r="H275" s="370"/>
      <c r="I275" s="370"/>
      <c r="J275" s="370"/>
      <c r="K275" s="370"/>
      <c r="L275" s="370"/>
      <c r="M275" s="370"/>
      <c r="N275" s="370"/>
      <c r="O275" s="370"/>
      <c r="P275" s="370"/>
      <c r="Q275" s="370"/>
      <c r="R275" s="370"/>
      <c r="S275" s="370"/>
    </row>
    <row r="276" ht="16.5" customHeight="1" spans="1:19">
      <c r="A276" s="426"/>
      <c r="B276" s="426"/>
      <c r="C276" s="427"/>
      <c r="D276" s="427"/>
      <c r="E276" s="427"/>
      <c r="F276" s="370"/>
      <c r="G276" s="370"/>
      <c r="H276" s="370"/>
      <c r="I276" s="370"/>
      <c r="J276" s="370"/>
      <c r="K276" s="370"/>
      <c r="L276" s="370"/>
      <c r="M276" s="370"/>
      <c r="N276" s="370"/>
      <c r="O276" s="370"/>
      <c r="P276" s="370"/>
      <c r="Q276" s="370"/>
      <c r="R276" s="370"/>
      <c r="S276" s="370"/>
    </row>
    <row r="277" ht="16.5" customHeight="1" spans="1:19">
      <c r="A277" s="426"/>
      <c r="B277" s="426"/>
      <c r="C277" s="427"/>
      <c r="D277" s="427"/>
      <c r="E277" s="427"/>
      <c r="F277" s="370"/>
      <c r="G277" s="370"/>
      <c r="H277" s="370"/>
      <c r="I277" s="370"/>
      <c r="J277" s="370"/>
      <c r="K277" s="370"/>
      <c r="L277" s="370"/>
      <c r="M277" s="370"/>
      <c r="N277" s="370"/>
      <c r="O277" s="370"/>
      <c r="P277" s="370"/>
      <c r="Q277" s="370"/>
      <c r="R277" s="370"/>
      <c r="S277" s="370"/>
    </row>
    <row r="278" ht="16.5" customHeight="1" spans="1:19">
      <c r="A278" s="426"/>
      <c r="B278" s="426"/>
      <c r="C278" s="427"/>
      <c r="D278" s="427"/>
      <c r="E278" s="427"/>
      <c r="F278" s="370"/>
      <c r="G278" s="370"/>
      <c r="H278" s="370"/>
      <c r="I278" s="370"/>
      <c r="J278" s="370"/>
      <c r="K278" s="370"/>
      <c r="L278" s="370"/>
      <c r="M278" s="370"/>
      <c r="N278" s="370"/>
      <c r="O278" s="370"/>
      <c r="P278" s="370"/>
      <c r="Q278" s="370"/>
      <c r="R278" s="370"/>
      <c r="S278" s="370"/>
    </row>
    <row r="279" ht="16.5" customHeight="1" spans="1:19">
      <c r="A279" s="426"/>
      <c r="B279" s="426"/>
      <c r="C279" s="427"/>
      <c r="D279" s="427"/>
      <c r="E279" s="427"/>
      <c r="F279" s="370"/>
      <c r="G279" s="370"/>
      <c r="H279" s="370"/>
      <c r="I279" s="370"/>
      <c r="J279" s="370"/>
      <c r="K279" s="370"/>
      <c r="L279" s="370"/>
      <c r="M279" s="370"/>
      <c r="N279" s="370"/>
      <c r="O279" s="370"/>
      <c r="P279" s="370"/>
      <c r="Q279" s="370"/>
      <c r="R279" s="370"/>
      <c r="S279" s="370"/>
    </row>
    <row r="280" ht="16.5" customHeight="1" spans="1:19">
      <c r="A280" s="426"/>
      <c r="B280" s="426"/>
      <c r="C280" s="427"/>
      <c r="D280" s="427"/>
      <c r="E280" s="427"/>
      <c r="F280" s="370"/>
      <c r="G280" s="370"/>
      <c r="H280" s="370"/>
      <c r="I280" s="370"/>
      <c r="J280" s="370"/>
      <c r="K280" s="370"/>
      <c r="L280" s="370"/>
      <c r="M280" s="370"/>
      <c r="N280" s="370"/>
      <c r="O280" s="370"/>
      <c r="P280" s="370"/>
      <c r="Q280" s="370"/>
      <c r="R280" s="370"/>
      <c r="S280" s="370"/>
    </row>
    <row r="281" ht="16.5" customHeight="1" spans="1:19">
      <c r="A281" s="426"/>
      <c r="B281" s="426"/>
      <c r="C281" s="427"/>
      <c r="D281" s="427"/>
      <c r="E281" s="427"/>
      <c r="F281" s="370"/>
      <c r="G281" s="370"/>
      <c r="H281" s="370"/>
      <c r="I281" s="370"/>
      <c r="J281" s="370"/>
      <c r="K281" s="370"/>
      <c r="L281" s="370"/>
      <c r="M281" s="370"/>
      <c r="N281" s="370"/>
      <c r="O281" s="370"/>
      <c r="P281" s="370"/>
      <c r="Q281" s="370"/>
      <c r="R281" s="370"/>
      <c r="S281" s="370"/>
    </row>
    <row r="282" ht="16.5" customHeight="1" spans="1:19">
      <c r="A282" s="426"/>
      <c r="B282" s="426"/>
      <c r="C282" s="427"/>
      <c r="D282" s="427"/>
      <c r="E282" s="427"/>
      <c r="F282" s="370"/>
      <c r="G282" s="370"/>
      <c r="H282" s="370"/>
      <c r="I282" s="370"/>
      <c r="J282" s="370"/>
      <c r="K282" s="370"/>
      <c r="L282" s="370"/>
      <c r="M282" s="370"/>
      <c r="N282" s="370"/>
      <c r="O282" s="370"/>
      <c r="P282" s="370"/>
      <c r="Q282" s="370"/>
      <c r="R282" s="370"/>
      <c r="S282" s="370"/>
    </row>
    <row r="283" ht="16.5" customHeight="1" spans="1:19">
      <c r="A283" s="426"/>
      <c r="B283" s="426"/>
      <c r="C283" s="427"/>
      <c r="D283" s="427"/>
      <c r="E283" s="427"/>
      <c r="F283" s="370"/>
      <c r="G283" s="370"/>
      <c r="H283" s="370"/>
      <c r="I283" s="370"/>
      <c r="J283" s="370"/>
      <c r="K283" s="370"/>
      <c r="L283" s="370"/>
      <c r="M283" s="370"/>
      <c r="N283" s="370"/>
      <c r="O283" s="370"/>
      <c r="P283" s="370"/>
      <c r="Q283" s="370"/>
      <c r="R283" s="370"/>
      <c r="S283" s="370"/>
    </row>
    <row r="284" ht="16.5" customHeight="1" spans="1:19">
      <c r="A284" s="426"/>
      <c r="B284" s="426"/>
      <c r="C284" s="427"/>
      <c r="D284" s="427"/>
      <c r="E284" s="427"/>
      <c r="F284" s="370"/>
      <c r="G284" s="370"/>
      <c r="H284" s="370"/>
      <c r="I284" s="370"/>
      <c r="J284" s="370"/>
      <c r="K284" s="370"/>
      <c r="L284" s="370"/>
      <c r="M284" s="370"/>
      <c r="N284" s="370"/>
      <c r="O284" s="370"/>
      <c r="P284" s="370"/>
      <c r="Q284" s="370"/>
      <c r="R284" s="370"/>
      <c r="S284" s="370"/>
    </row>
    <row r="285" ht="16.5" customHeight="1" spans="1:19">
      <c r="A285" s="426"/>
      <c r="B285" s="426"/>
      <c r="C285" s="427"/>
      <c r="D285" s="427"/>
      <c r="E285" s="427"/>
      <c r="F285" s="370"/>
      <c r="G285" s="370"/>
      <c r="H285" s="370"/>
      <c r="I285" s="370"/>
      <c r="J285" s="370"/>
      <c r="K285" s="370"/>
      <c r="L285" s="370"/>
      <c r="M285" s="370"/>
      <c r="N285" s="370"/>
      <c r="O285" s="370"/>
      <c r="P285" s="370"/>
      <c r="Q285" s="370"/>
      <c r="R285" s="370"/>
      <c r="S285" s="370"/>
    </row>
    <row r="286" ht="16.5" customHeight="1" spans="1:19">
      <c r="A286" s="426"/>
      <c r="B286" s="426"/>
      <c r="C286" s="427"/>
      <c r="D286" s="427"/>
      <c r="E286" s="427"/>
      <c r="F286" s="370"/>
      <c r="G286" s="370"/>
      <c r="H286" s="370"/>
      <c r="I286" s="370"/>
      <c r="J286" s="370"/>
      <c r="K286" s="370"/>
      <c r="L286" s="370"/>
      <c r="M286" s="370"/>
      <c r="N286" s="370"/>
      <c r="O286" s="370"/>
      <c r="P286" s="370"/>
      <c r="Q286" s="370"/>
      <c r="R286" s="370"/>
      <c r="S286" s="370"/>
    </row>
    <row r="287" ht="16.5" customHeight="1" spans="1:19">
      <c r="A287" s="426"/>
      <c r="B287" s="426"/>
      <c r="C287" s="427"/>
      <c r="D287" s="427"/>
      <c r="E287" s="427"/>
      <c r="F287" s="370"/>
      <c r="G287" s="370"/>
      <c r="H287" s="370"/>
      <c r="I287" s="370"/>
      <c r="J287" s="370"/>
      <c r="K287" s="370"/>
      <c r="L287" s="370"/>
      <c r="M287" s="370"/>
      <c r="N287" s="370"/>
      <c r="O287" s="370"/>
      <c r="P287" s="370"/>
      <c r="Q287" s="370"/>
      <c r="R287" s="370"/>
      <c r="S287" s="370"/>
    </row>
    <row r="288" ht="16.5" customHeight="1" spans="1:19">
      <c r="A288" s="426"/>
      <c r="B288" s="426"/>
      <c r="C288" s="427"/>
      <c r="D288" s="427"/>
      <c r="E288" s="427"/>
      <c r="F288" s="370"/>
      <c r="G288" s="370"/>
      <c r="H288" s="370"/>
      <c r="I288" s="370"/>
      <c r="J288" s="370"/>
      <c r="K288" s="370"/>
      <c r="L288" s="370"/>
      <c r="M288" s="370"/>
      <c r="N288" s="370"/>
      <c r="O288" s="370"/>
      <c r="P288" s="370"/>
      <c r="Q288" s="370"/>
      <c r="R288" s="370"/>
      <c r="S288" s="370"/>
    </row>
    <row r="289" ht="16.5" customHeight="1" spans="1:19">
      <c r="A289" s="426"/>
      <c r="B289" s="426"/>
      <c r="C289" s="427"/>
      <c r="D289" s="427"/>
      <c r="E289" s="427"/>
      <c r="F289" s="370"/>
      <c r="G289" s="370"/>
      <c r="H289" s="370"/>
      <c r="I289" s="370"/>
      <c r="J289" s="370"/>
      <c r="K289" s="370"/>
      <c r="L289" s="370"/>
      <c r="M289" s="370"/>
      <c r="N289" s="370"/>
      <c r="O289" s="370"/>
      <c r="P289" s="370"/>
      <c r="Q289" s="370"/>
      <c r="R289" s="370"/>
      <c r="S289" s="370"/>
    </row>
    <row r="290" ht="16.5" customHeight="1" spans="1:19">
      <c r="A290" s="426"/>
      <c r="B290" s="426"/>
      <c r="C290" s="427"/>
      <c r="D290" s="427"/>
      <c r="E290" s="427"/>
      <c r="F290" s="370"/>
      <c r="G290" s="370"/>
      <c r="H290" s="370"/>
      <c r="I290" s="370"/>
      <c r="J290" s="370"/>
      <c r="K290" s="370"/>
      <c r="L290" s="370"/>
      <c r="M290" s="370"/>
      <c r="N290" s="370"/>
      <c r="O290" s="370"/>
      <c r="P290" s="370"/>
      <c r="Q290" s="370"/>
      <c r="R290" s="370"/>
      <c r="S290" s="370"/>
    </row>
    <row r="291" ht="16.5" customHeight="1" spans="1:19">
      <c r="A291" s="426"/>
      <c r="B291" s="426"/>
      <c r="C291" s="427"/>
      <c r="D291" s="427"/>
      <c r="E291" s="427"/>
      <c r="F291" s="370"/>
      <c r="G291" s="370"/>
      <c r="H291" s="370"/>
      <c r="I291" s="370"/>
      <c r="J291" s="370"/>
      <c r="K291" s="370"/>
      <c r="L291" s="370"/>
      <c r="M291" s="370"/>
      <c r="N291" s="370"/>
      <c r="O291" s="370"/>
      <c r="P291" s="370"/>
      <c r="Q291" s="370"/>
      <c r="R291" s="370"/>
      <c r="S291" s="370"/>
    </row>
    <row r="292" ht="16.5" customHeight="1" spans="1:19">
      <c r="A292" s="426"/>
      <c r="B292" s="426"/>
      <c r="C292" s="427"/>
      <c r="D292" s="427"/>
      <c r="E292" s="427"/>
      <c r="F292" s="370"/>
      <c r="G292" s="370"/>
      <c r="H292" s="370"/>
      <c r="I292" s="370"/>
      <c r="J292" s="370"/>
      <c r="K292" s="370"/>
      <c r="L292" s="370"/>
      <c r="M292" s="370"/>
      <c r="N292" s="370"/>
      <c r="O292" s="370"/>
      <c r="P292" s="370"/>
      <c r="Q292" s="370"/>
      <c r="R292" s="370"/>
      <c r="S292" s="370"/>
    </row>
    <row r="293" ht="16.5" customHeight="1" spans="1:19">
      <c r="A293" s="426"/>
      <c r="B293" s="426"/>
      <c r="C293" s="427"/>
      <c r="D293" s="427"/>
      <c r="E293" s="427"/>
      <c r="F293" s="370"/>
      <c r="G293" s="370"/>
      <c r="H293" s="370"/>
      <c r="I293" s="370"/>
      <c r="J293" s="370"/>
      <c r="K293" s="370"/>
      <c r="L293" s="370"/>
      <c r="M293" s="370"/>
      <c r="N293" s="370"/>
      <c r="O293" s="370"/>
      <c r="P293" s="370"/>
      <c r="Q293" s="370"/>
      <c r="R293" s="370"/>
      <c r="S293" s="370"/>
    </row>
    <row r="294" ht="16.5" customHeight="1" spans="1:19">
      <c r="A294" s="426"/>
      <c r="B294" s="426"/>
      <c r="C294" s="427"/>
      <c r="D294" s="427"/>
      <c r="E294" s="427"/>
      <c r="F294" s="370"/>
      <c r="G294" s="370"/>
      <c r="H294" s="370"/>
      <c r="I294" s="370"/>
      <c r="J294" s="370"/>
      <c r="K294" s="370"/>
      <c r="L294" s="370"/>
      <c r="M294" s="370"/>
      <c r="N294" s="370"/>
      <c r="O294" s="370"/>
      <c r="P294" s="370"/>
      <c r="Q294" s="370"/>
      <c r="R294" s="370"/>
      <c r="S294" s="370"/>
    </row>
    <row r="295" ht="16.5" customHeight="1" spans="1:19">
      <c r="A295" s="426"/>
      <c r="B295" s="426"/>
      <c r="C295" s="427"/>
      <c r="D295" s="427"/>
      <c r="E295" s="427"/>
      <c r="F295" s="370"/>
      <c r="G295" s="370"/>
      <c r="H295" s="370"/>
      <c r="I295" s="370"/>
      <c r="J295" s="370"/>
      <c r="K295" s="370"/>
      <c r="L295" s="370"/>
      <c r="M295" s="370"/>
      <c r="N295" s="370"/>
      <c r="O295" s="370"/>
      <c r="P295" s="370"/>
      <c r="Q295" s="370"/>
      <c r="R295" s="370"/>
      <c r="S295" s="370"/>
    </row>
    <row r="296" ht="16.5" customHeight="1" spans="1:19">
      <c r="A296" s="426"/>
      <c r="B296" s="426"/>
      <c r="C296" s="427"/>
      <c r="D296" s="427"/>
      <c r="E296" s="427"/>
      <c r="F296" s="370"/>
      <c r="G296" s="370"/>
      <c r="H296" s="370"/>
      <c r="I296" s="370"/>
      <c r="J296" s="370"/>
      <c r="K296" s="370"/>
      <c r="L296" s="370"/>
      <c r="M296" s="370"/>
      <c r="N296" s="370"/>
      <c r="O296" s="370"/>
      <c r="P296" s="370"/>
      <c r="Q296" s="370"/>
      <c r="R296" s="370"/>
      <c r="S296" s="370"/>
    </row>
    <row r="297" ht="16.5" customHeight="1" spans="1:19">
      <c r="A297" s="426"/>
      <c r="B297" s="426"/>
      <c r="C297" s="427"/>
      <c r="D297" s="427"/>
      <c r="E297" s="427"/>
      <c r="F297" s="370"/>
      <c r="G297" s="370"/>
      <c r="H297" s="370"/>
      <c r="I297" s="370"/>
      <c r="J297" s="370"/>
      <c r="K297" s="370"/>
      <c r="L297" s="370"/>
      <c r="M297" s="370"/>
      <c r="N297" s="370"/>
      <c r="O297" s="370"/>
      <c r="P297" s="370"/>
      <c r="Q297" s="370"/>
      <c r="R297" s="370"/>
      <c r="S297" s="370"/>
    </row>
    <row r="298" ht="16.5" customHeight="1" spans="1:19">
      <c r="A298" s="426"/>
      <c r="B298" s="426"/>
      <c r="C298" s="427"/>
      <c r="D298" s="427"/>
      <c r="E298" s="427"/>
      <c r="F298" s="370"/>
      <c r="G298" s="370"/>
      <c r="H298" s="370"/>
      <c r="I298" s="370"/>
      <c r="J298" s="370"/>
      <c r="K298" s="370"/>
      <c r="L298" s="370"/>
      <c r="M298" s="370"/>
      <c r="N298" s="370"/>
      <c r="O298" s="370"/>
      <c r="P298" s="370"/>
      <c r="Q298" s="370"/>
      <c r="R298" s="370"/>
      <c r="S298" s="370"/>
    </row>
    <row r="299" ht="16.5" customHeight="1" spans="1:19">
      <c r="A299" s="426"/>
      <c r="B299" s="426"/>
      <c r="C299" s="427"/>
      <c r="D299" s="427"/>
      <c r="E299" s="427"/>
      <c r="F299" s="370"/>
      <c r="G299" s="370"/>
      <c r="H299" s="370"/>
      <c r="I299" s="370"/>
      <c r="J299" s="370"/>
      <c r="K299" s="370"/>
      <c r="L299" s="370"/>
      <c r="M299" s="370"/>
      <c r="N299" s="370"/>
      <c r="O299" s="370"/>
      <c r="P299" s="370"/>
      <c r="Q299" s="370"/>
      <c r="R299" s="370"/>
      <c r="S299" s="370"/>
    </row>
    <row r="300" ht="16.5" customHeight="1" spans="1:19">
      <c r="A300" s="426"/>
      <c r="B300" s="426"/>
      <c r="C300" s="427"/>
      <c r="D300" s="427"/>
      <c r="E300" s="427"/>
      <c r="F300" s="370"/>
      <c r="G300" s="370"/>
      <c r="H300" s="370"/>
      <c r="I300" s="370"/>
      <c r="J300" s="370"/>
      <c r="K300" s="370"/>
      <c r="L300" s="370"/>
      <c r="M300" s="370"/>
      <c r="N300" s="370"/>
      <c r="O300" s="370"/>
      <c r="P300" s="370"/>
      <c r="Q300" s="370"/>
      <c r="R300" s="370"/>
      <c r="S300" s="370"/>
    </row>
    <row r="301" ht="16.5" customHeight="1" spans="1:19">
      <c r="A301" s="426"/>
      <c r="B301" s="426"/>
      <c r="C301" s="427"/>
      <c r="D301" s="427"/>
      <c r="E301" s="427"/>
      <c r="F301" s="370"/>
      <c r="G301" s="370"/>
      <c r="H301" s="370"/>
      <c r="I301" s="370"/>
      <c r="J301" s="370"/>
      <c r="K301" s="370"/>
      <c r="L301" s="370"/>
      <c r="M301" s="370"/>
      <c r="N301" s="370"/>
      <c r="O301" s="370"/>
      <c r="P301" s="370"/>
      <c r="Q301" s="370"/>
      <c r="R301" s="370"/>
      <c r="S301" s="370"/>
    </row>
    <row r="302" ht="16.5" customHeight="1" spans="1:19">
      <c r="A302" s="426"/>
      <c r="B302" s="426"/>
      <c r="C302" s="427"/>
      <c r="D302" s="427"/>
      <c r="E302" s="427"/>
      <c r="F302" s="370"/>
      <c r="G302" s="370"/>
      <c r="H302" s="370"/>
      <c r="I302" s="370"/>
      <c r="J302" s="370"/>
      <c r="K302" s="370"/>
      <c r="L302" s="370"/>
      <c r="M302" s="370"/>
      <c r="N302" s="370"/>
      <c r="O302" s="370"/>
      <c r="P302" s="370"/>
      <c r="Q302" s="370"/>
      <c r="R302" s="370"/>
      <c r="S302" s="370"/>
    </row>
    <row r="303" ht="16.5" customHeight="1" spans="1:19">
      <c r="A303" s="426"/>
      <c r="B303" s="426"/>
      <c r="C303" s="427"/>
      <c r="D303" s="427"/>
      <c r="E303" s="427"/>
      <c r="F303" s="370"/>
      <c r="G303" s="370"/>
      <c r="H303" s="370"/>
      <c r="I303" s="370"/>
      <c r="J303" s="370"/>
      <c r="K303" s="370"/>
      <c r="L303" s="370"/>
      <c r="M303" s="370"/>
      <c r="N303" s="370"/>
      <c r="O303" s="370"/>
      <c r="P303" s="370"/>
      <c r="Q303" s="370"/>
      <c r="R303" s="370"/>
      <c r="S303" s="370"/>
    </row>
    <row r="304" ht="16.5" customHeight="1" spans="1:19">
      <c r="A304" s="426"/>
      <c r="B304" s="426"/>
      <c r="C304" s="427"/>
      <c r="D304" s="427"/>
      <c r="E304" s="427"/>
      <c r="F304" s="370"/>
      <c r="G304" s="370"/>
      <c r="H304" s="370"/>
      <c r="I304" s="370"/>
      <c r="J304" s="370"/>
      <c r="K304" s="370"/>
      <c r="L304" s="370"/>
      <c r="M304" s="370"/>
      <c r="N304" s="370"/>
      <c r="O304" s="370"/>
      <c r="P304" s="370"/>
      <c r="Q304" s="370"/>
      <c r="R304" s="370"/>
      <c r="S304" s="370"/>
    </row>
    <row r="305" ht="16.5" customHeight="1" spans="1:19">
      <c r="A305" s="426"/>
      <c r="B305" s="426"/>
      <c r="C305" s="427"/>
      <c r="D305" s="427"/>
      <c r="E305" s="427"/>
      <c r="F305" s="370"/>
      <c r="G305" s="370"/>
      <c r="H305" s="370"/>
      <c r="I305" s="370"/>
      <c r="J305" s="370"/>
      <c r="K305" s="370"/>
      <c r="L305" s="370"/>
      <c r="M305" s="370"/>
      <c r="N305" s="370"/>
      <c r="O305" s="370"/>
      <c r="P305" s="370"/>
      <c r="Q305" s="370"/>
      <c r="R305" s="370"/>
      <c r="S305" s="370"/>
    </row>
    <row r="306" ht="16.5" customHeight="1" spans="1:19">
      <c r="A306" s="426"/>
      <c r="B306" s="426"/>
      <c r="C306" s="427"/>
      <c r="D306" s="427"/>
      <c r="E306" s="427"/>
      <c r="F306" s="370"/>
      <c r="G306" s="370"/>
      <c r="H306" s="370"/>
      <c r="I306" s="370"/>
      <c r="J306" s="370"/>
      <c r="K306" s="370"/>
      <c r="L306" s="370"/>
      <c r="M306" s="370"/>
      <c r="N306" s="370"/>
      <c r="O306" s="370"/>
      <c r="P306" s="370"/>
      <c r="Q306" s="370"/>
      <c r="R306" s="370"/>
      <c r="S306" s="370"/>
    </row>
    <row r="307" ht="16.5" customHeight="1" spans="1:19">
      <c r="A307" s="426"/>
      <c r="B307" s="426"/>
      <c r="C307" s="427"/>
      <c r="D307" s="427"/>
      <c r="E307" s="427"/>
      <c r="F307" s="370"/>
      <c r="G307" s="370"/>
      <c r="H307" s="370"/>
      <c r="I307" s="370"/>
      <c r="J307" s="370"/>
      <c r="K307" s="370"/>
      <c r="L307" s="370"/>
      <c r="M307" s="370"/>
      <c r="N307" s="370"/>
      <c r="O307" s="370"/>
      <c r="P307" s="370"/>
      <c r="Q307" s="370"/>
      <c r="R307" s="370"/>
      <c r="S307" s="370"/>
    </row>
    <row r="308" ht="16.5" customHeight="1" spans="1:19">
      <c r="A308" s="426"/>
      <c r="B308" s="426"/>
      <c r="C308" s="427"/>
      <c r="D308" s="427"/>
      <c r="E308" s="427"/>
      <c r="F308" s="370"/>
      <c r="G308" s="370"/>
      <c r="H308" s="370"/>
      <c r="I308" s="370"/>
      <c r="J308" s="370"/>
      <c r="K308" s="370"/>
      <c r="L308" s="370"/>
      <c r="M308" s="370"/>
      <c r="N308" s="370"/>
      <c r="O308" s="370"/>
      <c r="P308" s="370"/>
      <c r="Q308" s="370"/>
      <c r="R308" s="370"/>
      <c r="S308" s="370"/>
    </row>
    <row r="309" ht="16.5" customHeight="1" spans="1:19">
      <c r="A309" s="426"/>
      <c r="B309" s="426"/>
      <c r="C309" s="427"/>
      <c r="D309" s="427"/>
      <c r="E309" s="427"/>
      <c r="F309" s="370"/>
      <c r="G309" s="370"/>
      <c r="H309" s="370"/>
      <c r="I309" s="370"/>
      <c r="J309" s="370"/>
      <c r="K309" s="370"/>
      <c r="L309" s="370"/>
      <c r="M309" s="370"/>
      <c r="N309" s="370"/>
      <c r="O309" s="370"/>
      <c r="P309" s="370"/>
      <c r="Q309" s="370"/>
      <c r="R309" s="370"/>
      <c r="S309" s="370"/>
    </row>
    <row r="310" ht="16.5" customHeight="1" spans="1:19">
      <c r="A310" s="426"/>
      <c r="B310" s="426"/>
      <c r="C310" s="427"/>
      <c r="D310" s="427"/>
      <c r="E310" s="427"/>
      <c r="F310" s="370"/>
      <c r="G310" s="370"/>
      <c r="H310" s="370"/>
      <c r="I310" s="370"/>
      <c r="J310" s="370"/>
      <c r="K310" s="370"/>
      <c r="L310" s="370"/>
      <c r="M310" s="370"/>
      <c r="N310" s="370"/>
      <c r="O310" s="370"/>
      <c r="P310" s="370"/>
      <c r="Q310" s="370"/>
      <c r="R310" s="370"/>
      <c r="S310" s="370"/>
    </row>
    <row r="311" ht="16.5" customHeight="1" spans="1:19">
      <c r="A311" s="426"/>
      <c r="B311" s="426"/>
      <c r="C311" s="427"/>
      <c r="D311" s="427"/>
      <c r="E311" s="427"/>
      <c r="F311" s="370"/>
      <c r="G311" s="370"/>
      <c r="H311" s="370"/>
      <c r="I311" s="370"/>
      <c r="J311" s="370"/>
      <c r="K311" s="370"/>
      <c r="L311" s="370"/>
      <c r="M311" s="370"/>
      <c r="N311" s="370"/>
      <c r="O311" s="370"/>
      <c r="P311" s="370"/>
      <c r="Q311" s="370"/>
      <c r="R311" s="370"/>
      <c r="S311" s="370"/>
    </row>
    <row r="312" ht="16.5" customHeight="1" spans="1:19">
      <c r="A312" s="426"/>
      <c r="B312" s="426"/>
      <c r="C312" s="427"/>
      <c r="D312" s="427"/>
      <c r="E312" s="427"/>
      <c r="F312" s="370"/>
      <c r="G312" s="370"/>
      <c r="H312" s="370"/>
      <c r="I312" s="370"/>
      <c r="J312" s="370"/>
      <c r="K312" s="370"/>
      <c r="L312" s="370"/>
      <c r="M312" s="370"/>
      <c r="N312" s="370"/>
      <c r="O312" s="370"/>
      <c r="P312" s="370"/>
      <c r="Q312" s="370"/>
      <c r="R312" s="370"/>
      <c r="S312" s="370"/>
    </row>
    <row r="313" ht="16.5" customHeight="1" spans="1:19">
      <c r="A313" s="426"/>
      <c r="B313" s="426"/>
      <c r="C313" s="427"/>
      <c r="D313" s="427"/>
      <c r="E313" s="427"/>
      <c r="F313" s="370"/>
      <c r="G313" s="370"/>
      <c r="H313" s="370"/>
      <c r="I313" s="370"/>
      <c r="J313" s="370"/>
      <c r="K313" s="370"/>
      <c r="L313" s="370"/>
      <c r="M313" s="370"/>
      <c r="N313" s="370"/>
      <c r="O313" s="370"/>
      <c r="P313" s="370"/>
      <c r="Q313" s="370"/>
      <c r="R313" s="370"/>
      <c r="S313" s="370"/>
    </row>
    <row r="314" ht="16.5" customHeight="1" spans="1:19">
      <c r="A314" s="426"/>
      <c r="B314" s="426"/>
      <c r="C314" s="427"/>
      <c r="D314" s="427"/>
      <c r="E314" s="427"/>
      <c r="F314" s="370"/>
      <c r="G314" s="370"/>
      <c r="H314" s="370"/>
      <c r="I314" s="370"/>
      <c r="J314" s="370"/>
      <c r="K314" s="370"/>
      <c r="L314" s="370"/>
      <c r="M314" s="370"/>
      <c r="N314" s="370"/>
      <c r="O314" s="370"/>
      <c r="P314" s="370"/>
      <c r="Q314" s="370"/>
      <c r="R314" s="370"/>
      <c r="S314" s="370"/>
    </row>
    <row r="315" ht="16.5" customHeight="1" spans="1:19">
      <c r="A315" s="426"/>
      <c r="B315" s="426"/>
      <c r="C315" s="427"/>
      <c r="D315" s="427"/>
      <c r="E315" s="427"/>
      <c r="F315" s="370"/>
      <c r="G315" s="370"/>
      <c r="H315" s="370"/>
      <c r="I315" s="370"/>
      <c r="J315" s="370"/>
      <c r="K315" s="370"/>
      <c r="L315" s="370"/>
      <c r="M315" s="370"/>
      <c r="N315" s="370"/>
      <c r="O315" s="370"/>
      <c r="P315" s="370"/>
      <c r="Q315" s="370"/>
      <c r="R315" s="370"/>
      <c r="S315" s="370"/>
    </row>
    <row r="316" ht="16.5" customHeight="1" spans="1:19">
      <c r="A316" s="426"/>
      <c r="B316" s="426"/>
      <c r="C316" s="427"/>
      <c r="D316" s="427"/>
      <c r="E316" s="427"/>
      <c r="F316" s="370"/>
      <c r="G316" s="370"/>
      <c r="H316" s="370"/>
      <c r="I316" s="370"/>
      <c r="J316" s="370"/>
      <c r="K316" s="370"/>
      <c r="L316" s="370"/>
      <c r="M316" s="370"/>
      <c r="N316" s="370"/>
      <c r="O316" s="370"/>
      <c r="P316" s="370"/>
      <c r="Q316" s="370"/>
      <c r="R316" s="370"/>
      <c r="S316" s="370"/>
    </row>
    <row r="317" ht="16.5" customHeight="1" spans="1:19">
      <c r="A317" s="426"/>
      <c r="B317" s="426"/>
      <c r="C317" s="427"/>
      <c r="D317" s="427"/>
      <c r="E317" s="427"/>
      <c r="F317" s="370"/>
      <c r="G317" s="370"/>
      <c r="H317" s="370"/>
      <c r="I317" s="370"/>
      <c r="J317" s="370"/>
      <c r="K317" s="370"/>
      <c r="L317" s="370"/>
      <c r="M317" s="370"/>
      <c r="N317" s="370"/>
      <c r="O317" s="370"/>
      <c r="P317" s="370"/>
      <c r="Q317" s="370"/>
      <c r="R317" s="370"/>
      <c r="S317" s="370"/>
    </row>
    <row r="318" ht="16.5" customHeight="1" spans="1:19">
      <c r="A318" s="426"/>
      <c r="B318" s="426"/>
      <c r="C318" s="427"/>
      <c r="D318" s="427"/>
      <c r="E318" s="427"/>
      <c r="F318" s="370"/>
      <c r="G318" s="370"/>
      <c r="H318" s="370"/>
      <c r="I318" s="370"/>
      <c r="J318" s="370"/>
      <c r="K318" s="370"/>
      <c r="L318" s="370"/>
      <c r="M318" s="370"/>
      <c r="N318" s="370"/>
      <c r="O318" s="370"/>
      <c r="P318" s="370"/>
      <c r="Q318" s="370"/>
      <c r="R318" s="370"/>
      <c r="S318" s="370"/>
    </row>
    <row r="319" ht="16.5" customHeight="1" spans="1:19">
      <c r="A319" s="426"/>
      <c r="B319" s="426"/>
      <c r="C319" s="427"/>
      <c r="D319" s="427"/>
      <c r="E319" s="427"/>
      <c r="F319" s="370"/>
      <c r="G319" s="370"/>
      <c r="H319" s="370"/>
      <c r="I319" s="370"/>
      <c r="J319" s="370"/>
      <c r="K319" s="370"/>
      <c r="L319" s="370"/>
      <c r="M319" s="370"/>
      <c r="N319" s="370"/>
      <c r="O319" s="370"/>
      <c r="P319" s="370"/>
      <c r="Q319" s="370"/>
      <c r="R319" s="370"/>
      <c r="S319" s="370"/>
    </row>
    <row r="320" ht="16.5" customHeight="1" spans="1:19">
      <c r="A320" s="426"/>
      <c r="B320" s="426"/>
      <c r="C320" s="427"/>
      <c r="D320" s="427"/>
      <c r="E320" s="427"/>
      <c r="F320" s="370"/>
      <c r="G320" s="370"/>
      <c r="H320" s="370"/>
      <c r="I320" s="370"/>
      <c r="J320" s="370"/>
      <c r="K320" s="370"/>
      <c r="L320" s="370"/>
      <c r="M320" s="370"/>
      <c r="N320" s="370"/>
      <c r="O320" s="370"/>
      <c r="P320" s="370"/>
      <c r="Q320" s="370"/>
      <c r="R320" s="370"/>
      <c r="S320" s="370"/>
    </row>
    <row r="321" ht="16.5" customHeight="1" spans="1:19">
      <c r="A321" s="426"/>
      <c r="B321" s="426"/>
      <c r="C321" s="427"/>
      <c r="D321" s="427"/>
      <c r="E321" s="427"/>
      <c r="F321" s="370"/>
      <c r="G321" s="370"/>
      <c r="H321" s="370"/>
      <c r="I321" s="370"/>
      <c r="J321" s="370"/>
      <c r="K321" s="370"/>
      <c r="L321" s="370"/>
      <c r="M321" s="370"/>
      <c r="N321" s="370"/>
      <c r="O321" s="370"/>
      <c r="P321" s="370"/>
      <c r="Q321" s="370"/>
      <c r="R321" s="370"/>
      <c r="S321" s="370"/>
    </row>
    <row r="322" ht="16.5" customHeight="1" spans="1:19">
      <c r="A322" s="426"/>
      <c r="B322" s="426"/>
      <c r="C322" s="427"/>
      <c r="D322" s="427"/>
      <c r="E322" s="427"/>
      <c r="F322" s="370"/>
      <c r="G322" s="370"/>
      <c r="H322" s="370"/>
      <c r="I322" s="370"/>
      <c r="J322" s="370"/>
      <c r="K322" s="370"/>
      <c r="L322" s="370"/>
      <c r="M322" s="370"/>
      <c r="N322" s="370"/>
      <c r="O322" s="370"/>
      <c r="P322" s="370"/>
      <c r="Q322" s="370"/>
      <c r="R322" s="370"/>
      <c r="S322" s="370"/>
    </row>
    <row r="323" ht="16.5" customHeight="1" spans="1:19">
      <c r="A323" s="426"/>
      <c r="B323" s="426"/>
      <c r="C323" s="427"/>
      <c r="D323" s="427"/>
      <c r="E323" s="427"/>
      <c r="F323" s="370"/>
      <c r="G323" s="370"/>
      <c r="H323" s="370"/>
      <c r="I323" s="370"/>
      <c r="J323" s="370"/>
      <c r="K323" s="370"/>
      <c r="L323" s="370"/>
      <c r="M323" s="370"/>
      <c r="N323" s="370"/>
      <c r="O323" s="370"/>
      <c r="P323" s="370"/>
      <c r="Q323" s="370"/>
      <c r="R323" s="370"/>
      <c r="S323" s="370"/>
    </row>
    <row r="324" ht="16.5" customHeight="1" spans="1:19">
      <c r="A324" s="426"/>
      <c r="B324" s="426"/>
      <c r="C324" s="427"/>
      <c r="D324" s="427"/>
      <c r="E324" s="427"/>
      <c r="F324" s="370"/>
      <c r="G324" s="370"/>
      <c r="H324" s="370"/>
      <c r="I324" s="370"/>
      <c r="J324" s="370"/>
      <c r="K324" s="370"/>
      <c r="L324" s="370"/>
      <c r="M324" s="370"/>
      <c r="N324" s="370"/>
      <c r="O324" s="370"/>
      <c r="P324" s="370"/>
      <c r="Q324" s="370"/>
      <c r="R324" s="370"/>
      <c r="S324" s="370"/>
    </row>
    <row r="325" ht="16.5" customHeight="1" spans="1:19">
      <c r="A325" s="426"/>
      <c r="B325" s="426"/>
      <c r="C325" s="427"/>
      <c r="D325" s="427"/>
      <c r="E325" s="427"/>
      <c r="F325" s="370"/>
      <c r="G325" s="370"/>
      <c r="H325" s="370"/>
      <c r="I325" s="370"/>
      <c r="J325" s="370"/>
      <c r="K325" s="370"/>
      <c r="L325" s="370"/>
      <c r="M325" s="370"/>
      <c r="N325" s="370"/>
      <c r="O325" s="370"/>
      <c r="P325" s="370"/>
      <c r="Q325" s="370"/>
      <c r="R325" s="370"/>
      <c r="S325" s="370"/>
    </row>
    <row r="326" ht="16.5" customHeight="1" spans="1:19">
      <c r="A326" s="426"/>
      <c r="B326" s="426"/>
      <c r="C326" s="427"/>
      <c r="D326" s="427"/>
      <c r="E326" s="427"/>
      <c r="F326" s="370"/>
      <c r="G326" s="370"/>
      <c r="H326" s="370"/>
      <c r="I326" s="370"/>
      <c r="J326" s="370"/>
      <c r="K326" s="370"/>
      <c r="L326" s="370"/>
      <c r="M326" s="370"/>
      <c r="N326" s="370"/>
      <c r="O326" s="370"/>
      <c r="P326" s="370"/>
      <c r="Q326" s="370"/>
      <c r="R326" s="370"/>
      <c r="S326" s="370"/>
    </row>
    <row r="327" ht="16.5" customHeight="1" spans="1:19">
      <c r="A327" s="426"/>
      <c r="B327" s="426"/>
      <c r="C327" s="427"/>
      <c r="D327" s="427"/>
      <c r="E327" s="427"/>
      <c r="F327" s="370"/>
      <c r="G327" s="370"/>
      <c r="H327" s="370"/>
      <c r="I327" s="370"/>
      <c r="J327" s="370"/>
      <c r="K327" s="370"/>
      <c r="L327" s="370"/>
      <c r="M327" s="370"/>
      <c r="N327" s="370"/>
      <c r="O327" s="370"/>
      <c r="P327" s="370"/>
      <c r="Q327" s="370"/>
      <c r="R327" s="370"/>
      <c r="S327" s="370"/>
    </row>
    <row r="328" ht="16.5" customHeight="1" spans="1:19">
      <c r="A328" s="426"/>
      <c r="B328" s="426"/>
      <c r="C328" s="427"/>
      <c r="D328" s="427"/>
      <c r="E328" s="427"/>
      <c r="F328" s="370"/>
      <c r="G328" s="370"/>
      <c r="H328" s="370"/>
      <c r="I328" s="370"/>
      <c r="J328" s="370"/>
      <c r="K328" s="370"/>
      <c r="L328" s="370"/>
      <c r="M328" s="370"/>
      <c r="N328" s="370"/>
      <c r="O328" s="370"/>
      <c r="P328" s="370"/>
      <c r="Q328" s="370"/>
      <c r="R328" s="370"/>
      <c r="S328" s="370"/>
    </row>
    <row r="329" ht="16.5" customHeight="1" spans="1:19">
      <c r="A329" s="426"/>
      <c r="B329" s="426"/>
      <c r="C329" s="427"/>
      <c r="D329" s="427"/>
      <c r="E329" s="427"/>
      <c r="F329" s="370"/>
      <c r="G329" s="370"/>
      <c r="H329" s="370"/>
      <c r="I329" s="370"/>
      <c r="J329" s="370"/>
      <c r="K329" s="370"/>
      <c r="L329" s="370"/>
      <c r="M329" s="370"/>
      <c r="N329" s="370"/>
      <c r="O329" s="370"/>
      <c r="P329" s="370"/>
      <c r="Q329" s="370"/>
      <c r="R329" s="370"/>
      <c r="S329" s="370"/>
    </row>
    <row r="330" ht="16.5" customHeight="1" spans="1:19">
      <c r="A330" s="426"/>
      <c r="B330" s="426"/>
      <c r="C330" s="427"/>
      <c r="D330" s="427"/>
      <c r="E330" s="427"/>
      <c r="F330" s="370"/>
      <c r="G330" s="370"/>
      <c r="H330" s="370"/>
      <c r="I330" s="370"/>
      <c r="J330" s="370"/>
      <c r="K330" s="370"/>
      <c r="L330" s="370"/>
      <c r="M330" s="370"/>
      <c r="N330" s="370"/>
      <c r="O330" s="370"/>
      <c r="P330" s="370"/>
      <c r="Q330" s="370"/>
      <c r="R330" s="370"/>
      <c r="S330" s="370"/>
    </row>
    <row r="331" ht="16.5" customHeight="1" spans="1:19">
      <c r="A331" s="426"/>
      <c r="B331" s="426"/>
      <c r="C331" s="427"/>
      <c r="D331" s="427"/>
      <c r="E331" s="427"/>
      <c r="F331" s="370"/>
      <c r="G331" s="370"/>
      <c r="H331" s="370"/>
      <c r="I331" s="370"/>
      <c r="J331" s="370"/>
      <c r="K331" s="370"/>
      <c r="L331" s="370"/>
      <c r="M331" s="370"/>
      <c r="N331" s="370"/>
      <c r="O331" s="370"/>
      <c r="P331" s="370"/>
      <c r="Q331" s="370"/>
      <c r="R331" s="370"/>
      <c r="S331" s="370"/>
    </row>
    <row r="332" ht="16.5" customHeight="1" spans="1:19">
      <c r="A332" s="426"/>
      <c r="B332" s="426"/>
      <c r="C332" s="427"/>
      <c r="D332" s="427"/>
      <c r="E332" s="427"/>
      <c r="F332" s="370"/>
      <c r="G332" s="370"/>
      <c r="H332" s="370"/>
      <c r="I332" s="370"/>
      <c r="J332" s="370"/>
      <c r="K332" s="370"/>
      <c r="L332" s="370"/>
      <c r="M332" s="370"/>
      <c r="N332" s="370"/>
      <c r="O332" s="370"/>
      <c r="P332" s="370"/>
      <c r="Q332" s="370"/>
      <c r="R332" s="370"/>
      <c r="S332" s="370"/>
    </row>
    <row r="333" ht="16.5" customHeight="1" spans="1:19">
      <c r="A333" s="426"/>
      <c r="B333" s="426"/>
      <c r="C333" s="427"/>
      <c r="D333" s="427"/>
      <c r="E333" s="427"/>
      <c r="F333" s="370"/>
      <c r="G333" s="370"/>
      <c r="H333" s="370"/>
      <c r="I333" s="370"/>
      <c r="J333" s="370"/>
      <c r="K333" s="370"/>
      <c r="L333" s="370"/>
      <c r="M333" s="370"/>
      <c r="N333" s="370"/>
      <c r="O333" s="370"/>
      <c r="P333" s="370"/>
      <c r="Q333" s="370"/>
      <c r="R333" s="370"/>
      <c r="S333" s="370"/>
    </row>
    <row r="334" ht="16.5" customHeight="1" spans="1:19">
      <c r="A334" s="426"/>
      <c r="B334" s="426"/>
      <c r="C334" s="427"/>
      <c r="D334" s="427"/>
      <c r="E334" s="427"/>
      <c r="F334" s="370"/>
      <c r="G334" s="370"/>
      <c r="H334" s="370"/>
      <c r="I334" s="370"/>
      <c r="J334" s="370"/>
      <c r="K334" s="370"/>
      <c r="L334" s="370"/>
      <c r="M334" s="370"/>
      <c r="N334" s="370"/>
      <c r="O334" s="370"/>
      <c r="P334" s="370"/>
      <c r="Q334" s="370"/>
      <c r="R334" s="370"/>
      <c r="S334" s="370"/>
    </row>
    <row r="335" ht="16.5" customHeight="1" spans="1:19">
      <c r="A335" s="426"/>
      <c r="B335" s="426"/>
      <c r="C335" s="427"/>
      <c r="D335" s="427"/>
      <c r="E335" s="427"/>
      <c r="F335" s="370"/>
      <c r="G335" s="370"/>
      <c r="H335" s="370"/>
      <c r="I335" s="370"/>
      <c r="J335" s="370"/>
      <c r="K335" s="370"/>
      <c r="L335" s="370"/>
      <c r="M335" s="370"/>
      <c r="N335" s="370"/>
      <c r="O335" s="370"/>
      <c r="P335" s="370"/>
      <c r="Q335" s="370"/>
      <c r="R335" s="370"/>
      <c r="S335" s="370"/>
    </row>
    <row r="336" ht="16.5" customHeight="1" spans="1:19">
      <c r="A336" s="426"/>
      <c r="B336" s="426"/>
      <c r="C336" s="427"/>
      <c r="D336" s="427"/>
      <c r="E336" s="427"/>
      <c r="F336" s="370"/>
      <c r="G336" s="370"/>
      <c r="H336" s="370"/>
      <c r="I336" s="370"/>
      <c r="J336" s="370"/>
      <c r="K336" s="370"/>
      <c r="L336" s="370"/>
      <c r="M336" s="370"/>
      <c r="N336" s="370"/>
      <c r="O336" s="370"/>
      <c r="P336" s="370"/>
      <c r="Q336" s="370"/>
      <c r="R336" s="370"/>
      <c r="S336" s="370"/>
    </row>
    <row r="337" ht="16.5" customHeight="1" spans="1:19">
      <c r="A337" s="426"/>
      <c r="B337" s="426"/>
      <c r="C337" s="427"/>
      <c r="D337" s="427"/>
      <c r="E337" s="427"/>
      <c r="F337" s="370"/>
      <c r="G337" s="370"/>
      <c r="H337" s="370"/>
      <c r="I337" s="370"/>
      <c r="J337" s="370"/>
      <c r="K337" s="370"/>
      <c r="L337" s="370"/>
      <c r="M337" s="370"/>
      <c r="N337" s="370"/>
      <c r="O337" s="370"/>
      <c r="P337" s="370"/>
      <c r="Q337" s="370"/>
      <c r="R337" s="370"/>
      <c r="S337" s="370"/>
    </row>
    <row r="338" ht="16.5" customHeight="1" spans="1:19">
      <c r="A338" s="426"/>
      <c r="B338" s="426"/>
      <c r="C338" s="427"/>
      <c r="D338" s="427"/>
      <c r="E338" s="427"/>
      <c r="F338" s="370"/>
      <c r="G338" s="370"/>
      <c r="H338" s="370"/>
      <c r="I338" s="370"/>
      <c r="J338" s="370"/>
      <c r="K338" s="370"/>
      <c r="L338" s="370"/>
      <c r="M338" s="370"/>
      <c r="N338" s="370"/>
      <c r="O338" s="370"/>
      <c r="P338" s="370"/>
      <c r="Q338" s="370"/>
      <c r="R338" s="370"/>
      <c r="S338" s="370"/>
    </row>
    <row r="339" ht="16.5" customHeight="1" spans="1:19">
      <c r="A339" s="426"/>
      <c r="B339" s="426"/>
      <c r="C339" s="427"/>
      <c r="D339" s="427"/>
      <c r="E339" s="427"/>
      <c r="F339" s="370"/>
      <c r="G339" s="370"/>
      <c r="H339" s="370"/>
      <c r="I339" s="370"/>
      <c r="J339" s="370"/>
      <c r="K339" s="370"/>
      <c r="L339" s="370"/>
      <c r="M339" s="370"/>
      <c r="N339" s="370"/>
      <c r="O339" s="370"/>
      <c r="P339" s="370"/>
      <c r="Q339" s="370"/>
      <c r="R339" s="370"/>
      <c r="S339" s="370"/>
    </row>
    <row r="340" ht="16.5" customHeight="1" spans="1:19">
      <c r="A340" s="426"/>
      <c r="B340" s="426"/>
      <c r="C340" s="427"/>
      <c r="D340" s="427"/>
      <c r="E340" s="427"/>
      <c r="F340" s="370"/>
      <c r="G340" s="370"/>
      <c r="H340" s="370"/>
      <c r="I340" s="370"/>
      <c r="J340" s="370"/>
      <c r="K340" s="370"/>
      <c r="L340" s="370"/>
      <c r="M340" s="370"/>
      <c r="N340" s="370"/>
      <c r="O340" s="370"/>
      <c r="P340" s="370"/>
      <c r="Q340" s="370"/>
      <c r="R340" s="370"/>
      <c r="S340" s="370"/>
    </row>
    <row r="341" ht="16.5" customHeight="1" spans="1:19">
      <c r="A341" s="426"/>
      <c r="B341" s="426"/>
      <c r="C341" s="427"/>
      <c r="D341" s="427"/>
      <c r="E341" s="427"/>
      <c r="F341" s="370"/>
      <c r="G341" s="370"/>
      <c r="H341" s="370"/>
      <c r="I341" s="370"/>
      <c r="J341" s="370"/>
      <c r="K341" s="370"/>
      <c r="L341" s="370"/>
      <c r="M341" s="370"/>
      <c r="N341" s="370"/>
      <c r="O341" s="370"/>
      <c r="P341" s="370"/>
      <c r="Q341" s="370"/>
      <c r="R341" s="370"/>
      <c r="S341" s="370"/>
    </row>
    <row r="342" ht="16.5" customHeight="1" spans="1:19">
      <c r="A342" s="426"/>
      <c r="B342" s="426"/>
      <c r="C342" s="427"/>
      <c r="D342" s="427"/>
      <c r="E342" s="427"/>
      <c r="F342" s="370"/>
      <c r="G342" s="370"/>
      <c r="H342" s="370"/>
      <c r="I342" s="370"/>
      <c r="J342" s="370"/>
      <c r="K342" s="370"/>
      <c r="L342" s="370"/>
      <c r="M342" s="370"/>
      <c r="N342" s="370"/>
      <c r="O342" s="370"/>
      <c r="P342" s="370"/>
      <c r="Q342" s="370"/>
      <c r="R342" s="370"/>
      <c r="S342" s="370"/>
    </row>
    <row r="343" ht="16.5" customHeight="1" spans="1:19">
      <c r="A343" s="426"/>
      <c r="B343" s="426"/>
      <c r="C343" s="427"/>
      <c r="D343" s="427"/>
      <c r="E343" s="427"/>
      <c r="F343" s="370"/>
      <c r="G343" s="370"/>
      <c r="H343" s="370"/>
      <c r="I343" s="370"/>
      <c r="J343" s="370"/>
      <c r="K343" s="370"/>
      <c r="L343" s="370"/>
      <c r="M343" s="370"/>
      <c r="N343" s="370"/>
      <c r="O343" s="370"/>
      <c r="P343" s="370"/>
      <c r="Q343" s="370"/>
      <c r="R343" s="370"/>
      <c r="S343" s="370"/>
    </row>
    <row r="344" ht="16.5" customHeight="1" spans="1:19">
      <c r="A344" s="426"/>
      <c r="B344" s="426"/>
      <c r="C344" s="427"/>
      <c r="D344" s="427"/>
      <c r="E344" s="427"/>
      <c r="F344" s="370"/>
      <c r="G344" s="370"/>
      <c r="H344" s="370"/>
      <c r="I344" s="370"/>
      <c r="J344" s="370"/>
      <c r="K344" s="370"/>
      <c r="L344" s="370"/>
      <c r="M344" s="370"/>
      <c r="N344" s="370"/>
      <c r="O344" s="370"/>
      <c r="P344" s="370"/>
      <c r="Q344" s="370"/>
      <c r="R344" s="370"/>
      <c r="S344" s="370"/>
    </row>
    <row r="345" ht="16.5" customHeight="1" spans="1:19">
      <c r="A345" s="426"/>
      <c r="B345" s="426"/>
      <c r="C345" s="427"/>
      <c r="D345" s="427"/>
      <c r="E345" s="427"/>
      <c r="F345" s="370"/>
      <c r="G345" s="370"/>
      <c r="H345" s="370"/>
      <c r="I345" s="370"/>
      <c r="J345" s="370"/>
      <c r="K345" s="370"/>
      <c r="L345" s="370"/>
      <c r="M345" s="370"/>
      <c r="N345" s="370"/>
      <c r="O345" s="370"/>
      <c r="P345" s="370"/>
      <c r="Q345" s="370"/>
      <c r="R345" s="370"/>
      <c r="S345" s="370"/>
    </row>
    <row r="346" ht="16.5" customHeight="1" spans="1:19">
      <c r="A346" s="426"/>
      <c r="B346" s="426"/>
      <c r="C346" s="427"/>
      <c r="D346" s="427"/>
      <c r="E346" s="427"/>
      <c r="F346" s="370"/>
      <c r="G346" s="370"/>
      <c r="H346" s="370"/>
      <c r="I346" s="370"/>
      <c r="J346" s="370"/>
      <c r="K346" s="370"/>
      <c r="L346" s="370"/>
      <c r="M346" s="370"/>
      <c r="N346" s="370"/>
      <c r="O346" s="370"/>
      <c r="P346" s="370"/>
      <c r="Q346" s="370"/>
      <c r="R346" s="370"/>
      <c r="S346" s="370"/>
    </row>
    <row r="347" ht="16.5" customHeight="1" spans="1:19">
      <c r="A347" s="426"/>
      <c r="B347" s="426"/>
      <c r="C347" s="427"/>
      <c r="D347" s="427"/>
      <c r="E347" s="427"/>
      <c r="F347" s="370"/>
      <c r="G347" s="370"/>
      <c r="H347" s="370"/>
      <c r="I347" s="370"/>
      <c r="J347" s="370"/>
      <c r="K347" s="370"/>
      <c r="L347" s="370"/>
      <c r="M347" s="370"/>
      <c r="N347" s="370"/>
      <c r="O347" s="370"/>
      <c r="P347" s="370"/>
      <c r="Q347" s="370"/>
      <c r="R347" s="370"/>
      <c r="S347" s="370"/>
    </row>
    <row r="348" ht="16.5" customHeight="1" spans="1:19">
      <c r="A348" s="426"/>
      <c r="B348" s="426"/>
      <c r="C348" s="427"/>
      <c r="D348" s="427"/>
      <c r="E348" s="427"/>
      <c r="F348" s="370"/>
      <c r="G348" s="370"/>
      <c r="H348" s="370"/>
      <c r="I348" s="370"/>
      <c r="J348" s="370"/>
      <c r="K348" s="370"/>
      <c r="L348" s="370"/>
      <c r="M348" s="370"/>
      <c r="N348" s="370"/>
      <c r="O348" s="370"/>
      <c r="P348" s="370"/>
      <c r="Q348" s="370"/>
      <c r="R348" s="370"/>
      <c r="S348" s="370"/>
    </row>
    <row r="349" ht="16.5" customHeight="1" spans="1:19">
      <c r="A349" s="426"/>
      <c r="B349" s="426"/>
      <c r="C349" s="427"/>
      <c r="D349" s="427"/>
      <c r="E349" s="427"/>
      <c r="F349" s="370"/>
      <c r="G349" s="370"/>
      <c r="H349" s="370"/>
      <c r="I349" s="370"/>
      <c r="J349" s="370"/>
      <c r="K349" s="370"/>
      <c r="L349" s="370"/>
      <c r="M349" s="370"/>
      <c r="N349" s="370"/>
      <c r="O349" s="370"/>
      <c r="P349" s="370"/>
      <c r="Q349" s="370"/>
      <c r="R349" s="370"/>
      <c r="S349" s="370"/>
    </row>
    <row r="350" ht="16.5" customHeight="1" spans="1:19">
      <c r="A350" s="426"/>
      <c r="B350" s="426"/>
      <c r="C350" s="427"/>
      <c r="D350" s="427"/>
      <c r="E350" s="427"/>
      <c r="F350" s="370"/>
      <c r="G350" s="370"/>
      <c r="H350" s="370"/>
      <c r="I350" s="370"/>
      <c r="J350" s="370"/>
      <c r="K350" s="370"/>
      <c r="L350" s="370"/>
      <c r="M350" s="370"/>
      <c r="N350" s="370"/>
      <c r="O350" s="370"/>
      <c r="P350" s="370"/>
      <c r="Q350" s="370"/>
      <c r="R350" s="370"/>
      <c r="S350" s="370"/>
    </row>
    <row r="351" ht="16.5" customHeight="1" spans="1:19">
      <c r="A351" s="426"/>
      <c r="B351" s="426"/>
      <c r="C351" s="427"/>
      <c r="D351" s="427"/>
      <c r="E351" s="427"/>
      <c r="F351" s="370"/>
      <c r="G351" s="370"/>
      <c r="H351" s="370"/>
      <c r="I351" s="370"/>
      <c r="J351" s="370"/>
      <c r="K351" s="370"/>
      <c r="L351" s="370"/>
      <c r="M351" s="370"/>
      <c r="N351" s="370"/>
      <c r="O351" s="370"/>
      <c r="P351" s="370"/>
      <c r="Q351" s="370"/>
      <c r="R351" s="370"/>
      <c r="S351" s="370"/>
    </row>
    <row r="352" ht="16.5" customHeight="1" spans="1:19">
      <c r="A352" s="426"/>
      <c r="B352" s="426"/>
      <c r="C352" s="427"/>
      <c r="D352" s="427"/>
      <c r="E352" s="427"/>
      <c r="F352" s="370"/>
      <c r="G352" s="370"/>
      <c r="H352" s="370"/>
      <c r="I352" s="370"/>
      <c r="J352" s="370"/>
      <c r="K352" s="370"/>
      <c r="L352" s="370"/>
      <c r="M352" s="370"/>
      <c r="N352" s="370"/>
      <c r="O352" s="370"/>
      <c r="P352" s="370"/>
      <c r="Q352" s="370"/>
      <c r="R352" s="370"/>
      <c r="S352" s="370"/>
    </row>
    <row r="353" ht="16.5" customHeight="1" spans="1:19">
      <c r="A353" s="426"/>
      <c r="B353" s="426"/>
      <c r="C353" s="427"/>
      <c r="D353" s="427"/>
      <c r="E353" s="427"/>
      <c r="F353" s="370"/>
      <c r="G353" s="370"/>
      <c r="H353" s="370"/>
      <c r="I353" s="370"/>
      <c r="J353" s="370"/>
      <c r="K353" s="370"/>
      <c r="L353" s="370"/>
      <c r="M353" s="370"/>
      <c r="N353" s="370"/>
      <c r="O353" s="370"/>
      <c r="P353" s="370"/>
      <c r="Q353" s="370"/>
      <c r="R353" s="370"/>
      <c r="S353" s="370"/>
    </row>
    <row r="354" ht="16.5" customHeight="1" spans="1:19">
      <c r="A354" s="426"/>
      <c r="B354" s="426"/>
      <c r="C354" s="427"/>
      <c r="D354" s="427"/>
      <c r="E354" s="427"/>
      <c r="F354" s="370"/>
      <c r="G354" s="370"/>
      <c r="H354" s="370"/>
      <c r="I354" s="370"/>
      <c r="J354" s="370"/>
      <c r="K354" s="370"/>
      <c r="L354" s="370"/>
      <c r="M354" s="370"/>
      <c r="N354" s="370"/>
      <c r="O354" s="370"/>
      <c r="P354" s="370"/>
      <c r="Q354" s="370"/>
      <c r="R354" s="370"/>
      <c r="S354" s="370"/>
    </row>
    <row r="355" ht="16.5" customHeight="1" spans="1:19">
      <c r="A355" s="426"/>
      <c r="B355" s="426"/>
      <c r="C355" s="427"/>
      <c r="D355" s="427"/>
      <c r="E355" s="427"/>
      <c r="F355" s="370"/>
      <c r="G355" s="370"/>
      <c r="H355" s="370"/>
      <c r="I355" s="370"/>
      <c r="J355" s="370"/>
      <c r="K355" s="370"/>
      <c r="L355" s="370"/>
      <c r="M355" s="370"/>
      <c r="N355" s="370"/>
      <c r="O355" s="370"/>
      <c r="P355" s="370"/>
      <c r="Q355" s="370"/>
      <c r="R355" s="370"/>
      <c r="S355" s="370"/>
    </row>
    <row r="356" ht="16.5" customHeight="1" spans="1:19">
      <c r="A356" s="426"/>
      <c r="B356" s="426"/>
      <c r="C356" s="427"/>
      <c r="D356" s="427"/>
      <c r="E356" s="427"/>
      <c r="F356" s="370"/>
      <c r="G356" s="370"/>
      <c r="H356" s="370"/>
      <c r="I356" s="370"/>
      <c r="J356" s="370"/>
      <c r="K356" s="370"/>
      <c r="L356" s="370"/>
      <c r="M356" s="370"/>
      <c r="N356" s="370"/>
      <c r="O356" s="370"/>
      <c r="P356" s="370"/>
      <c r="Q356" s="370"/>
      <c r="R356" s="370"/>
      <c r="S356" s="370"/>
    </row>
    <row r="357" ht="16.5" customHeight="1" spans="1:19">
      <c r="A357" s="426"/>
      <c r="B357" s="426"/>
      <c r="C357" s="427"/>
      <c r="D357" s="427"/>
      <c r="E357" s="427"/>
      <c r="F357" s="370"/>
      <c r="G357" s="370"/>
      <c r="H357" s="370"/>
      <c r="I357" s="370"/>
      <c r="J357" s="370"/>
      <c r="K357" s="370"/>
      <c r="L357" s="370"/>
      <c r="M357" s="370"/>
      <c r="N357" s="370"/>
      <c r="O357" s="370"/>
      <c r="P357" s="370"/>
      <c r="Q357" s="370"/>
      <c r="R357" s="370"/>
      <c r="S357" s="370"/>
    </row>
    <row r="358" ht="16.5" customHeight="1" spans="1:19">
      <c r="A358" s="426"/>
      <c r="B358" s="426"/>
      <c r="C358" s="427"/>
      <c r="D358" s="427"/>
      <c r="E358" s="427"/>
      <c r="F358" s="370"/>
      <c r="G358" s="370"/>
      <c r="H358" s="370"/>
      <c r="I358" s="370"/>
      <c r="J358" s="370"/>
      <c r="K358" s="370"/>
      <c r="L358" s="370"/>
      <c r="M358" s="370"/>
      <c r="N358" s="370"/>
      <c r="O358" s="370"/>
      <c r="P358" s="370"/>
      <c r="Q358" s="370"/>
      <c r="R358" s="370"/>
      <c r="S358" s="370"/>
    </row>
    <row r="359" ht="16.5" customHeight="1" spans="1:19">
      <c r="A359" s="426"/>
      <c r="B359" s="426"/>
      <c r="C359" s="427"/>
      <c r="D359" s="427"/>
      <c r="E359" s="427"/>
      <c r="F359" s="370"/>
      <c r="G359" s="370"/>
      <c r="H359" s="370"/>
      <c r="I359" s="370"/>
      <c r="J359" s="370"/>
      <c r="K359" s="370"/>
      <c r="L359" s="370"/>
      <c r="M359" s="370"/>
      <c r="N359" s="370"/>
      <c r="O359" s="370"/>
      <c r="P359" s="370"/>
      <c r="Q359" s="370"/>
      <c r="R359" s="370"/>
      <c r="S359" s="370"/>
    </row>
    <row r="360" ht="16.5" customHeight="1" spans="1:19">
      <c r="A360" s="426"/>
      <c r="B360" s="426"/>
      <c r="C360" s="427"/>
      <c r="D360" s="427"/>
      <c r="E360" s="427"/>
      <c r="F360" s="370"/>
      <c r="G360" s="370"/>
      <c r="H360" s="370"/>
      <c r="I360" s="370"/>
      <c r="J360" s="370"/>
      <c r="K360" s="370"/>
      <c r="L360" s="370"/>
      <c r="M360" s="370"/>
      <c r="N360" s="370"/>
      <c r="O360" s="370"/>
      <c r="P360" s="370"/>
      <c r="Q360" s="370"/>
      <c r="R360" s="370"/>
      <c r="S360" s="370"/>
    </row>
    <row r="361" ht="16.5" customHeight="1" spans="1:19">
      <c r="A361" s="426"/>
      <c r="B361" s="426"/>
      <c r="C361" s="427"/>
      <c r="D361" s="427"/>
      <c r="E361" s="427"/>
      <c r="F361" s="370"/>
      <c r="G361" s="370"/>
      <c r="H361" s="370"/>
      <c r="I361" s="370"/>
      <c r="J361" s="370"/>
      <c r="K361" s="370"/>
      <c r="L361" s="370"/>
      <c r="M361" s="370"/>
      <c r="N361" s="370"/>
      <c r="O361" s="370"/>
      <c r="P361" s="370"/>
      <c r="Q361" s="370"/>
      <c r="R361" s="370"/>
      <c r="S361" s="370"/>
    </row>
    <row r="362" ht="16.5" customHeight="1" spans="1:19">
      <c r="A362" s="426"/>
      <c r="B362" s="426"/>
      <c r="C362" s="427"/>
      <c r="D362" s="427"/>
      <c r="E362" s="427"/>
      <c r="F362" s="370"/>
      <c r="G362" s="370"/>
      <c r="H362" s="370"/>
      <c r="I362" s="370"/>
      <c r="J362" s="370"/>
      <c r="K362" s="370"/>
      <c r="L362" s="370"/>
      <c r="M362" s="370"/>
      <c r="N362" s="370"/>
      <c r="O362" s="370"/>
      <c r="P362" s="370"/>
      <c r="Q362" s="370"/>
      <c r="R362" s="370"/>
      <c r="S362" s="370"/>
    </row>
    <row r="363" ht="16.5" customHeight="1" spans="1:19">
      <c r="A363" s="426"/>
      <c r="B363" s="426"/>
      <c r="C363" s="427"/>
      <c r="D363" s="427"/>
      <c r="E363" s="427"/>
      <c r="F363" s="370"/>
      <c r="G363" s="370"/>
      <c r="H363" s="370"/>
      <c r="I363" s="370"/>
      <c r="J363" s="370"/>
      <c r="K363" s="370"/>
      <c r="L363" s="370"/>
      <c r="M363" s="370"/>
      <c r="N363" s="370"/>
      <c r="O363" s="370"/>
      <c r="P363" s="370"/>
      <c r="Q363" s="370"/>
      <c r="R363" s="370"/>
      <c r="S363" s="370"/>
    </row>
    <row r="364" ht="16.5" customHeight="1" spans="1:19">
      <c r="A364" s="426"/>
      <c r="B364" s="426"/>
      <c r="C364" s="427"/>
      <c r="D364" s="427"/>
      <c r="E364" s="427"/>
      <c r="F364" s="370"/>
      <c r="G364" s="370"/>
      <c r="H364" s="370"/>
      <c r="I364" s="370"/>
      <c r="J364" s="370"/>
      <c r="K364" s="370"/>
      <c r="L364" s="370"/>
      <c r="M364" s="370"/>
      <c r="N364" s="370"/>
      <c r="O364" s="370"/>
      <c r="P364" s="370"/>
      <c r="Q364" s="370"/>
      <c r="R364" s="370"/>
      <c r="S364" s="370"/>
    </row>
    <row r="365" ht="16.5" customHeight="1" spans="1:19">
      <c r="A365" s="426"/>
      <c r="B365" s="426"/>
      <c r="C365" s="427"/>
      <c r="D365" s="427"/>
      <c r="E365" s="427"/>
      <c r="F365" s="370"/>
      <c r="G365" s="370"/>
      <c r="H365" s="370"/>
      <c r="I365" s="370"/>
      <c r="J365" s="370"/>
      <c r="K365" s="370"/>
      <c r="L365" s="370"/>
      <c r="M365" s="370"/>
      <c r="N365" s="370"/>
      <c r="O365" s="370"/>
      <c r="P365" s="370"/>
      <c r="Q365" s="370"/>
      <c r="R365" s="370"/>
      <c r="S365" s="370"/>
    </row>
    <row r="366" ht="16.5" customHeight="1" spans="1:19">
      <c r="A366" s="426"/>
      <c r="B366" s="426"/>
      <c r="C366" s="427"/>
      <c r="D366" s="427"/>
      <c r="E366" s="427"/>
      <c r="F366" s="370"/>
      <c r="G366" s="370"/>
      <c r="H366" s="370"/>
      <c r="I366" s="370"/>
      <c r="J366" s="370"/>
      <c r="K366" s="370"/>
      <c r="L366" s="370"/>
      <c r="M366" s="370"/>
      <c r="N366" s="370"/>
      <c r="O366" s="370"/>
      <c r="P366" s="370"/>
      <c r="Q366" s="370"/>
      <c r="R366" s="370"/>
      <c r="S366" s="370"/>
    </row>
    <row r="367" ht="16.5" customHeight="1" spans="1:19">
      <c r="A367" s="426"/>
      <c r="B367" s="426"/>
      <c r="C367" s="427"/>
      <c r="D367" s="427"/>
      <c r="E367" s="427"/>
      <c r="F367" s="370"/>
      <c r="G367" s="370"/>
      <c r="H367" s="370"/>
      <c r="I367" s="370"/>
      <c r="J367" s="370"/>
      <c r="K367" s="370"/>
      <c r="L367" s="370"/>
      <c r="M367" s="370"/>
      <c r="N367" s="370"/>
      <c r="O367" s="370"/>
      <c r="P367" s="370"/>
      <c r="Q367" s="370"/>
      <c r="R367" s="370"/>
      <c r="S367" s="370"/>
    </row>
    <row r="368" ht="16.5" customHeight="1" spans="1:19">
      <c r="A368" s="426"/>
      <c r="B368" s="426"/>
      <c r="C368" s="427"/>
      <c r="D368" s="427"/>
      <c r="E368" s="427"/>
      <c r="F368" s="370"/>
      <c r="G368" s="370"/>
      <c r="H368" s="370"/>
      <c r="I368" s="370"/>
      <c r="J368" s="370"/>
      <c r="K368" s="370"/>
      <c r="L368" s="370"/>
      <c r="M368" s="370"/>
      <c r="N368" s="370"/>
      <c r="O368" s="370"/>
      <c r="P368" s="370"/>
      <c r="Q368" s="370"/>
      <c r="R368" s="370"/>
      <c r="S368" s="370"/>
    </row>
    <row r="369" ht="16.5" customHeight="1" spans="1:19">
      <c r="A369" s="426"/>
      <c r="B369" s="426"/>
      <c r="C369" s="427"/>
      <c r="D369" s="427"/>
      <c r="E369" s="427"/>
      <c r="F369" s="370"/>
      <c r="G369" s="370"/>
      <c r="H369" s="370"/>
      <c r="I369" s="370"/>
      <c r="J369" s="370"/>
      <c r="K369" s="370"/>
      <c r="L369" s="370"/>
      <c r="M369" s="370"/>
      <c r="N369" s="370"/>
      <c r="O369" s="370"/>
      <c r="P369" s="370"/>
      <c r="Q369" s="370"/>
      <c r="R369" s="370"/>
      <c r="S369" s="370"/>
    </row>
    <row r="370" ht="16.5" customHeight="1" spans="1:19">
      <c r="A370" s="426"/>
      <c r="B370" s="426"/>
      <c r="C370" s="427"/>
      <c r="D370" s="427"/>
      <c r="E370" s="427"/>
      <c r="F370" s="370"/>
      <c r="G370" s="370"/>
      <c r="H370" s="370"/>
      <c r="I370" s="370"/>
      <c r="J370" s="370"/>
      <c r="K370" s="370"/>
      <c r="L370" s="370"/>
      <c r="M370" s="370"/>
      <c r="N370" s="370"/>
      <c r="O370" s="370"/>
      <c r="P370" s="370"/>
      <c r="Q370" s="370"/>
      <c r="R370" s="370"/>
      <c r="S370" s="370"/>
    </row>
    <row r="371" ht="16.5" customHeight="1" spans="1:19">
      <c r="A371" s="426"/>
      <c r="B371" s="426"/>
      <c r="C371" s="427"/>
      <c r="D371" s="427"/>
      <c r="E371" s="427"/>
      <c r="F371" s="370"/>
      <c r="G371" s="370"/>
      <c r="H371" s="370"/>
      <c r="I371" s="370"/>
      <c r="J371" s="370"/>
      <c r="K371" s="370"/>
      <c r="L371" s="370"/>
      <c r="M371" s="370"/>
      <c r="N371" s="370"/>
      <c r="O371" s="370"/>
      <c r="P371" s="370"/>
      <c r="Q371" s="370"/>
      <c r="R371" s="370"/>
      <c r="S371" s="370"/>
    </row>
    <row r="372" ht="16.5" customHeight="1" spans="1:19">
      <c r="A372" s="426"/>
      <c r="B372" s="426"/>
      <c r="C372" s="427"/>
      <c r="D372" s="427"/>
      <c r="E372" s="427"/>
      <c r="F372" s="370"/>
      <c r="G372" s="370"/>
      <c r="H372" s="370"/>
      <c r="I372" s="370"/>
      <c r="J372" s="370"/>
      <c r="K372" s="370"/>
      <c r="L372" s="370"/>
      <c r="M372" s="370"/>
      <c r="N372" s="370"/>
      <c r="O372" s="370"/>
      <c r="P372" s="370"/>
      <c r="Q372" s="370"/>
      <c r="R372" s="370"/>
      <c r="S372" s="370"/>
    </row>
    <row r="373" ht="16.5" customHeight="1" spans="1:19">
      <c r="A373" s="426"/>
      <c r="B373" s="426"/>
      <c r="C373" s="427"/>
      <c r="D373" s="427"/>
      <c r="E373" s="427"/>
      <c r="F373" s="370"/>
      <c r="G373" s="370"/>
      <c r="H373" s="370"/>
      <c r="I373" s="370"/>
      <c r="J373" s="370"/>
      <c r="K373" s="370"/>
      <c r="L373" s="370"/>
      <c r="M373" s="370"/>
      <c r="N373" s="370"/>
      <c r="O373" s="370"/>
      <c r="P373" s="370"/>
      <c r="Q373" s="370"/>
      <c r="R373" s="370"/>
      <c r="S373" s="370"/>
    </row>
    <row r="374" ht="16.5" customHeight="1" spans="1:19">
      <c r="A374" s="426"/>
      <c r="B374" s="426"/>
      <c r="C374" s="427"/>
      <c r="D374" s="427"/>
      <c r="E374" s="427"/>
      <c r="F374" s="370"/>
      <c r="G374" s="370"/>
      <c r="H374" s="370"/>
      <c r="I374" s="370"/>
      <c r="J374" s="370"/>
      <c r="K374" s="370"/>
      <c r="L374" s="370"/>
      <c r="M374" s="370"/>
      <c r="N374" s="370"/>
      <c r="O374" s="370"/>
      <c r="P374" s="370"/>
      <c r="Q374" s="370"/>
      <c r="R374" s="370"/>
      <c r="S374" s="370"/>
    </row>
    <row r="375" ht="16.5" customHeight="1" spans="1:19">
      <c r="A375" s="426"/>
      <c r="B375" s="426"/>
      <c r="C375" s="427"/>
      <c r="D375" s="427"/>
      <c r="E375" s="427"/>
      <c r="F375" s="370"/>
      <c r="G375" s="370"/>
      <c r="H375" s="370"/>
      <c r="I375" s="370"/>
      <c r="J375" s="370"/>
      <c r="K375" s="370"/>
      <c r="L375" s="370"/>
      <c r="M375" s="370"/>
      <c r="N375" s="370"/>
      <c r="O375" s="370"/>
      <c r="P375" s="370"/>
      <c r="Q375" s="370"/>
      <c r="R375" s="370"/>
      <c r="S375" s="370"/>
    </row>
    <row r="376" ht="16.5" customHeight="1" spans="1:19">
      <c r="A376" s="426"/>
      <c r="B376" s="426"/>
      <c r="C376" s="427"/>
      <c r="D376" s="427"/>
      <c r="E376" s="427"/>
      <c r="F376" s="370"/>
      <c r="G376" s="370"/>
      <c r="H376" s="370"/>
      <c r="I376" s="370"/>
      <c r="J376" s="370"/>
      <c r="K376" s="370"/>
      <c r="L376" s="370"/>
      <c r="M376" s="370"/>
      <c r="N376" s="370"/>
      <c r="O376" s="370"/>
      <c r="P376" s="370"/>
      <c r="Q376" s="370"/>
      <c r="R376" s="370"/>
      <c r="S376" s="370"/>
    </row>
    <row r="377" ht="16.5" customHeight="1" spans="1:19">
      <c r="A377" s="426"/>
      <c r="B377" s="426"/>
      <c r="C377" s="427"/>
      <c r="D377" s="427"/>
      <c r="E377" s="427"/>
      <c r="F377" s="370"/>
      <c r="G377" s="370"/>
      <c r="H377" s="370"/>
      <c r="I377" s="370"/>
      <c r="J377" s="370"/>
      <c r="K377" s="370"/>
      <c r="L377" s="370"/>
      <c r="M377" s="370"/>
      <c r="N377" s="370"/>
      <c r="O377" s="370"/>
      <c r="P377" s="370"/>
      <c r="Q377" s="370"/>
      <c r="R377" s="370"/>
      <c r="S377" s="370"/>
    </row>
    <row r="378" ht="16.5" customHeight="1" spans="1:19">
      <c r="A378" s="426"/>
      <c r="B378" s="426"/>
      <c r="C378" s="427"/>
      <c r="D378" s="427"/>
      <c r="E378" s="427"/>
      <c r="F378" s="370"/>
      <c r="G378" s="370"/>
      <c r="H378" s="370"/>
      <c r="I378" s="370"/>
      <c r="J378" s="370"/>
      <c r="K378" s="370"/>
      <c r="L378" s="370"/>
      <c r="M378" s="370"/>
      <c r="N378" s="370"/>
      <c r="O378" s="370"/>
      <c r="P378" s="370"/>
      <c r="Q378" s="370"/>
      <c r="R378" s="370"/>
      <c r="S378" s="370"/>
    </row>
    <row r="379" ht="16.5" customHeight="1" spans="1:19">
      <c r="A379" s="426"/>
      <c r="B379" s="426"/>
      <c r="C379" s="427"/>
      <c r="D379" s="427"/>
      <c r="E379" s="427"/>
      <c r="F379" s="370"/>
      <c r="G379" s="370"/>
      <c r="H379" s="370"/>
      <c r="I379" s="370"/>
      <c r="J379" s="370"/>
      <c r="K379" s="370"/>
      <c r="L379" s="370"/>
      <c r="M379" s="370"/>
      <c r="N379" s="370"/>
      <c r="O379" s="370"/>
      <c r="P379" s="370"/>
      <c r="Q379" s="370"/>
      <c r="R379" s="370"/>
      <c r="S379" s="370"/>
    </row>
    <row r="380" ht="16.5" customHeight="1" spans="1:19">
      <c r="A380" s="426"/>
      <c r="B380" s="426"/>
      <c r="C380" s="427"/>
      <c r="D380" s="427"/>
      <c r="E380" s="427"/>
      <c r="F380" s="370"/>
      <c r="G380" s="370"/>
      <c r="H380" s="370"/>
      <c r="I380" s="370"/>
      <c r="J380" s="370"/>
      <c r="K380" s="370"/>
      <c r="L380" s="370"/>
      <c r="M380" s="370"/>
      <c r="N380" s="370"/>
      <c r="O380" s="370"/>
      <c r="P380" s="370"/>
      <c r="Q380" s="370"/>
      <c r="R380" s="370"/>
      <c r="S380" s="370"/>
    </row>
    <row r="381" ht="16.5" customHeight="1" spans="1:19">
      <c r="A381" s="426"/>
      <c r="B381" s="426"/>
      <c r="C381" s="427"/>
      <c r="D381" s="427"/>
      <c r="E381" s="427"/>
      <c r="F381" s="370"/>
      <c r="G381" s="370"/>
      <c r="H381" s="370"/>
      <c r="I381" s="370"/>
      <c r="J381" s="370"/>
      <c r="K381" s="370"/>
      <c r="L381" s="370"/>
      <c r="M381" s="370"/>
      <c r="N381" s="370"/>
      <c r="O381" s="370"/>
      <c r="P381" s="370"/>
      <c r="Q381" s="370"/>
      <c r="R381" s="370"/>
      <c r="S381" s="370"/>
    </row>
    <row r="382" ht="16.5" customHeight="1" spans="1:19">
      <c r="A382" s="426"/>
      <c r="B382" s="426"/>
      <c r="C382" s="427"/>
      <c r="D382" s="427"/>
      <c r="E382" s="427"/>
      <c r="F382" s="370"/>
      <c r="G382" s="370"/>
      <c r="H382" s="370"/>
      <c r="I382" s="370"/>
      <c r="J382" s="370"/>
      <c r="K382" s="370"/>
      <c r="L382" s="370"/>
      <c r="M382" s="370"/>
      <c r="N382" s="370"/>
      <c r="O382" s="370"/>
      <c r="P382" s="370"/>
      <c r="Q382" s="370"/>
      <c r="R382" s="370"/>
      <c r="S382" s="370"/>
    </row>
    <row r="383" ht="16.5" customHeight="1" spans="1:19">
      <c r="A383" s="426"/>
      <c r="B383" s="426"/>
      <c r="C383" s="427"/>
      <c r="D383" s="427"/>
      <c r="E383" s="427"/>
      <c r="F383" s="370"/>
      <c r="G383" s="370"/>
      <c r="H383" s="370"/>
      <c r="I383" s="370"/>
      <c r="J383" s="370"/>
      <c r="K383" s="370"/>
      <c r="L383" s="370"/>
      <c r="M383" s="370"/>
      <c r="N383" s="370"/>
      <c r="O383" s="370"/>
      <c r="P383" s="370"/>
      <c r="Q383" s="370"/>
      <c r="R383" s="370"/>
      <c r="S383" s="370"/>
    </row>
    <row r="384" ht="16.5" customHeight="1" spans="1:19">
      <c r="A384" s="426"/>
      <c r="B384" s="426"/>
      <c r="C384" s="427"/>
      <c r="D384" s="427"/>
      <c r="E384" s="427"/>
      <c r="F384" s="370"/>
      <c r="G384" s="370"/>
      <c r="H384" s="370"/>
      <c r="I384" s="370"/>
      <c r="J384" s="370"/>
      <c r="K384" s="370"/>
      <c r="L384" s="370"/>
      <c r="M384" s="370"/>
      <c r="N384" s="370"/>
      <c r="O384" s="370"/>
      <c r="P384" s="370"/>
      <c r="Q384" s="370"/>
      <c r="R384" s="370"/>
      <c r="S384" s="370"/>
    </row>
    <row r="385" ht="16.5" customHeight="1" spans="1:19">
      <c r="A385" s="426"/>
      <c r="B385" s="426"/>
      <c r="C385" s="427"/>
      <c r="D385" s="427"/>
      <c r="E385" s="427"/>
      <c r="F385" s="370"/>
      <c r="G385" s="370"/>
      <c r="H385" s="370"/>
      <c r="I385" s="370"/>
      <c r="J385" s="370"/>
      <c r="K385" s="370"/>
      <c r="L385" s="370"/>
      <c r="M385" s="370"/>
      <c r="N385" s="370"/>
      <c r="O385" s="370"/>
      <c r="P385" s="370"/>
      <c r="Q385" s="370"/>
      <c r="R385" s="370"/>
      <c r="S385" s="370"/>
    </row>
    <row r="386" ht="16.5" customHeight="1" spans="1:19">
      <c r="A386" s="426"/>
      <c r="B386" s="426"/>
      <c r="C386" s="427"/>
      <c r="D386" s="427"/>
      <c r="E386" s="427"/>
      <c r="F386" s="370"/>
      <c r="G386" s="370"/>
      <c r="H386" s="370"/>
      <c r="I386" s="370"/>
      <c r="J386" s="370"/>
      <c r="K386" s="370"/>
      <c r="L386" s="370"/>
      <c r="M386" s="370"/>
      <c r="N386" s="370"/>
      <c r="O386" s="370"/>
      <c r="P386" s="370"/>
      <c r="Q386" s="370"/>
      <c r="R386" s="370"/>
      <c r="S386" s="370"/>
    </row>
    <row r="387" ht="16.5" customHeight="1" spans="1:19">
      <c r="A387" s="426"/>
      <c r="B387" s="426"/>
      <c r="C387" s="427"/>
      <c r="D387" s="427"/>
      <c r="E387" s="427"/>
      <c r="F387" s="370"/>
      <c r="G387" s="370"/>
      <c r="H387" s="370"/>
      <c r="I387" s="370"/>
      <c r="J387" s="370"/>
      <c r="K387" s="370"/>
      <c r="L387" s="370"/>
      <c r="M387" s="370"/>
      <c r="N387" s="370"/>
      <c r="O387" s="370"/>
      <c r="P387" s="370"/>
      <c r="Q387" s="370"/>
      <c r="R387" s="370"/>
      <c r="S387" s="370"/>
    </row>
    <row r="388" ht="16.5" customHeight="1" spans="1:19">
      <c r="A388" s="426"/>
      <c r="B388" s="426"/>
      <c r="C388" s="427"/>
      <c r="D388" s="427"/>
      <c r="E388" s="427"/>
      <c r="F388" s="370"/>
      <c r="G388" s="370"/>
      <c r="H388" s="370"/>
      <c r="I388" s="370"/>
      <c r="J388" s="370"/>
      <c r="K388" s="370"/>
      <c r="L388" s="370"/>
      <c r="M388" s="370"/>
      <c r="N388" s="370"/>
      <c r="O388" s="370"/>
      <c r="P388" s="370"/>
      <c r="Q388" s="370"/>
      <c r="R388" s="370"/>
      <c r="S388" s="370"/>
    </row>
    <row r="389" ht="16.5" customHeight="1" spans="1:19">
      <c r="A389" s="426"/>
      <c r="B389" s="426"/>
      <c r="C389" s="427"/>
      <c r="D389" s="427"/>
      <c r="E389" s="427"/>
      <c r="F389" s="370"/>
      <c r="G389" s="370"/>
      <c r="H389" s="370"/>
      <c r="I389" s="370"/>
      <c r="J389" s="370"/>
      <c r="K389" s="370"/>
      <c r="L389" s="370"/>
      <c r="M389" s="370"/>
      <c r="N389" s="370"/>
      <c r="O389" s="370"/>
      <c r="P389" s="370"/>
      <c r="Q389" s="370"/>
      <c r="R389" s="370"/>
      <c r="S389" s="370"/>
    </row>
    <row r="390" ht="16.5" customHeight="1" spans="1:19">
      <c r="A390" s="426"/>
      <c r="B390" s="426"/>
      <c r="C390" s="427"/>
      <c r="D390" s="427"/>
      <c r="E390" s="427"/>
      <c r="F390" s="370"/>
      <c r="G390" s="370"/>
      <c r="H390" s="370"/>
      <c r="I390" s="370"/>
      <c r="J390" s="370"/>
      <c r="K390" s="370"/>
      <c r="L390" s="370"/>
      <c r="M390" s="370"/>
      <c r="N390" s="370"/>
      <c r="O390" s="370"/>
      <c r="P390" s="370"/>
      <c r="Q390" s="370"/>
      <c r="R390" s="370"/>
      <c r="S390" s="370"/>
    </row>
    <row r="391" ht="16.5" customHeight="1" spans="1:19">
      <c r="A391" s="426"/>
      <c r="B391" s="426"/>
      <c r="C391" s="427"/>
      <c r="D391" s="427"/>
      <c r="E391" s="427"/>
      <c r="F391" s="370"/>
      <c r="G391" s="370"/>
      <c r="H391" s="370"/>
      <c r="I391" s="370"/>
      <c r="J391" s="370"/>
      <c r="K391" s="370"/>
      <c r="L391" s="370"/>
      <c r="M391" s="370"/>
      <c r="N391" s="370"/>
      <c r="O391" s="370"/>
      <c r="P391" s="370"/>
      <c r="Q391" s="370"/>
      <c r="R391" s="370"/>
      <c r="S391" s="370"/>
    </row>
    <row r="392" ht="16.5" customHeight="1" spans="1:19">
      <c r="A392" s="426"/>
      <c r="B392" s="426"/>
      <c r="C392" s="427"/>
      <c r="D392" s="427"/>
      <c r="E392" s="427"/>
      <c r="F392" s="370"/>
      <c r="G392" s="370"/>
      <c r="H392" s="370"/>
      <c r="I392" s="370"/>
      <c r="J392" s="370"/>
      <c r="K392" s="370"/>
      <c r="L392" s="370"/>
      <c r="M392" s="370"/>
      <c r="N392" s="370"/>
      <c r="O392" s="370"/>
      <c r="P392" s="370"/>
      <c r="Q392" s="370"/>
      <c r="R392" s="370"/>
      <c r="S392" s="370"/>
    </row>
    <row r="393" ht="16.5" customHeight="1" spans="1:19">
      <c r="A393" s="426"/>
      <c r="B393" s="426"/>
      <c r="C393" s="427"/>
      <c r="D393" s="427"/>
      <c r="E393" s="427"/>
      <c r="F393" s="370"/>
      <c r="G393" s="370"/>
      <c r="H393" s="370"/>
      <c r="I393" s="370"/>
      <c r="J393" s="370"/>
      <c r="K393" s="370"/>
      <c r="L393" s="370"/>
      <c r="M393" s="370"/>
      <c r="N393" s="370"/>
      <c r="O393" s="370"/>
      <c r="P393" s="370"/>
      <c r="Q393" s="370"/>
      <c r="R393" s="370"/>
      <c r="S393" s="370"/>
    </row>
    <row r="394" ht="16.5" customHeight="1" spans="1:19">
      <c r="A394" s="426"/>
      <c r="B394" s="426"/>
      <c r="C394" s="427"/>
      <c r="D394" s="427"/>
      <c r="E394" s="427"/>
      <c r="F394" s="370"/>
      <c r="G394" s="370"/>
      <c r="H394" s="370"/>
      <c r="I394" s="370"/>
      <c r="J394" s="370"/>
      <c r="K394" s="370"/>
      <c r="L394" s="370"/>
      <c r="M394" s="370"/>
      <c r="N394" s="370"/>
      <c r="O394" s="370"/>
      <c r="P394" s="370"/>
      <c r="Q394" s="370"/>
      <c r="R394" s="370"/>
      <c r="S394" s="370"/>
    </row>
    <row r="395" ht="16.5" customHeight="1" spans="1:19">
      <c r="A395" s="426"/>
      <c r="B395" s="426"/>
      <c r="C395" s="427"/>
      <c r="D395" s="427"/>
      <c r="E395" s="427"/>
      <c r="F395" s="370"/>
      <c r="G395" s="370"/>
      <c r="H395" s="370"/>
      <c r="I395" s="370"/>
      <c r="J395" s="370"/>
      <c r="K395" s="370"/>
      <c r="L395" s="370"/>
      <c r="M395" s="370"/>
      <c r="N395" s="370"/>
      <c r="O395" s="370"/>
      <c r="P395" s="370"/>
      <c r="Q395" s="370"/>
      <c r="R395" s="370"/>
      <c r="S395" s="370"/>
    </row>
    <row r="396" ht="16.5" customHeight="1" spans="1:19">
      <c r="A396" s="426"/>
      <c r="B396" s="426"/>
      <c r="C396" s="427"/>
      <c r="D396" s="427"/>
      <c r="E396" s="427"/>
      <c r="F396" s="370"/>
      <c r="G396" s="370"/>
      <c r="H396" s="370"/>
      <c r="I396" s="370"/>
      <c r="J396" s="370"/>
      <c r="K396" s="370"/>
      <c r="L396" s="370"/>
      <c r="M396" s="370"/>
      <c r="N396" s="370"/>
      <c r="O396" s="370"/>
      <c r="P396" s="370"/>
      <c r="Q396" s="370"/>
      <c r="R396" s="370"/>
      <c r="S396" s="370"/>
    </row>
    <row r="397" ht="16.5" customHeight="1" spans="1:19">
      <c r="A397" s="426"/>
      <c r="B397" s="426"/>
      <c r="C397" s="427"/>
      <c r="D397" s="427"/>
      <c r="E397" s="427"/>
      <c r="F397" s="370"/>
      <c r="G397" s="370"/>
      <c r="H397" s="370"/>
      <c r="I397" s="370"/>
      <c r="J397" s="370"/>
      <c r="K397" s="370"/>
      <c r="L397" s="370"/>
      <c r="M397" s="370"/>
      <c r="N397" s="370"/>
      <c r="O397" s="370"/>
      <c r="P397" s="370"/>
      <c r="Q397" s="370"/>
      <c r="R397" s="370"/>
      <c r="S397" s="370"/>
    </row>
    <row r="398" ht="16.5" customHeight="1" spans="1:19">
      <c r="A398" s="426"/>
      <c r="B398" s="426"/>
      <c r="C398" s="427"/>
      <c r="D398" s="427"/>
      <c r="E398" s="427"/>
      <c r="F398" s="370"/>
      <c r="G398" s="370"/>
      <c r="H398" s="370"/>
      <c r="I398" s="370"/>
      <c r="J398" s="370"/>
      <c r="K398" s="370"/>
      <c r="L398" s="370"/>
      <c r="M398" s="370"/>
      <c r="N398" s="370"/>
      <c r="O398" s="370"/>
      <c r="P398" s="370"/>
      <c r="Q398" s="370"/>
      <c r="R398" s="370"/>
      <c r="S398" s="370"/>
    </row>
    <row r="399" ht="16.5" customHeight="1" spans="1:19">
      <c r="A399" s="426"/>
      <c r="B399" s="426"/>
      <c r="C399" s="427"/>
      <c r="D399" s="427"/>
      <c r="E399" s="427"/>
      <c r="F399" s="370"/>
      <c r="G399" s="370"/>
      <c r="H399" s="370"/>
      <c r="I399" s="370"/>
      <c r="J399" s="370"/>
      <c r="K399" s="370"/>
      <c r="L399" s="370"/>
      <c r="M399" s="370"/>
      <c r="N399" s="370"/>
      <c r="O399" s="370"/>
      <c r="P399" s="370"/>
      <c r="Q399" s="370"/>
      <c r="R399" s="370"/>
      <c r="S399" s="370"/>
    </row>
    <row r="400" ht="16.5" customHeight="1" spans="1:19">
      <c r="A400" s="426"/>
      <c r="B400" s="426"/>
      <c r="C400" s="427"/>
      <c r="D400" s="427"/>
      <c r="E400" s="427"/>
      <c r="F400" s="370"/>
      <c r="G400" s="370"/>
      <c r="H400" s="370"/>
      <c r="I400" s="370"/>
      <c r="J400" s="370"/>
      <c r="K400" s="370"/>
      <c r="L400" s="370"/>
      <c r="M400" s="370"/>
      <c r="N400" s="370"/>
      <c r="O400" s="370"/>
      <c r="P400" s="370"/>
      <c r="Q400" s="370"/>
      <c r="R400" s="370"/>
      <c r="S400" s="370"/>
    </row>
    <row r="401" ht="16.5" customHeight="1" spans="1:19">
      <c r="A401" s="426"/>
      <c r="B401" s="426"/>
      <c r="C401" s="427"/>
      <c r="D401" s="427"/>
      <c r="E401" s="427"/>
      <c r="F401" s="370"/>
      <c r="G401" s="370"/>
      <c r="H401" s="370"/>
      <c r="I401" s="370"/>
      <c r="J401" s="370"/>
      <c r="K401" s="370"/>
      <c r="L401" s="370"/>
      <c r="M401" s="370"/>
      <c r="N401" s="370"/>
      <c r="O401" s="370"/>
      <c r="P401" s="370"/>
      <c r="Q401" s="370"/>
      <c r="R401" s="370"/>
      <c r="S401" s="370"/>
    </row>
    <row r="402" ht="16.5" customHeight="1" spans="1:19">
      <c r="A402" s="426"/>
      <c r="B402" s="426"/>
      <c r="C402" s="427"/>
      <c r="D402" s="427"/>
      <c r="E402" s="427"/>
      <c r="F402" s="370"/>
      <c r="G402" s="370"/>
      <c r="H402" s="370"/>
      <c r="I402" s="370"/>
      <c r="J402" s="370"/>
      <c r="K402" s="370"/>
      <c r="L402" s="370"/>
      <c r="M402" s="370"/>
      <c r="N402" s="370"/>
      <c r="O402" s="370"/>
      <c r="P402" s="370"/>
      <c r="Q402" s="370"/>
      <c r="R402" s="370"/>
      <c r="S402" s="370"/>
    </row>
    <row r="403" ht="16.5" customHeight="1" spans="1:19">
      <c r="A403" s="426"/>
      <c r="B403" s="426"/>
      <c r="C403" s="427"/>
      <c r="D403" s="427"/>
      <c r="E403" s="427"/>
      <c r="F403" s="370"/>
      <c r="G403" s="370"/>
      <c r="H403" s="370"/>
      <c r="I403" s="370"/>
      <c r="J403" s="370"/>
      <c r="K403" s="370"/>
      <c r="L403" s="370"/>
      <c r="M403" s="370"/>
      <c r="N403" s="370"/>
      <c r="O403" s="370"/>
      <c r="P403" s="370"/>
      <c r="Q403" s="370"/>
      <c r="R403" s="370"/>
      <c r="S403" s="370"/>
    </row>
    <row r="404" ht="16.5" customHeight="1" spans="1:19">
      <c r="A404" s="426"/>
      <c r="B404" s="426"/>
      <c r="C404" s="427"/>
      <c r="D404" s="427"/>
      <c r="E404" s="427"/>
      <c r="F404" s="370"/>
      <c r="G404" s="370"/>
      <c r="H404" s="370"/>
      <c r="I404" s="370"/>
      <c r="J404" s="370"/>
      <c r="K404" s="370"/>
      <c r="L404" s="370"/>
      <c r="M404" s="370"/>
      <c r="N404" s="370"/>
      <c r="O404" s="370"/>
      <c r="P404" s="370"/>
      <c r="Q404" s="370"/>
      <c r="R404" s="370"/>
      <c r="S404" s="370"/>
    </row>
    <row r="405" ht="16.5" customHeight="1" spans="1:19">
      <c r="A405" s="426"/>
      <c r="B405" s="426"/>
      <c r="C405" s="427"/>
      <c r="D405" s="427"/>
      <c r="E405" s="427"/>
      <c r="F405" s="370"/>
      <c r="G405" s="370"/>
      <c r="H405" s="370"/>
      <c r="I405" s="370"/>
      <c r="J405" s="370"/>
      <c r="K405" s="370"/>
      <c r="L405" s="370"/>
      <c r="M405" s="370"/>
      <c r="N405" s="370"/>
      <c r="O405" s="370"/>
      <c r="P405" s="370"/>
      <c r="Q405" s="370"/>
      <c r="R405" s="370"/>
      <c r="S405" s="370"/>
    </row>
    <row r="406" ht="16.5" customHeight="1" spans="1:19">
      <c r="A406" s="426"/>
      <c r="B406" s="426"/>
      <c r="C406" s="427"/>
      <c r="D406" s="427"/>
      <c r="E406" s="427"/>
      <c r="F406" s="370"/>
      <c r="G406" s="370"/>
      <c r="H406" s="370"/>
      <c r="I406" s="370"/>
      <c r="J406" s="370"/>
      <c r="K406" s="370"/>
      <c r="L406" s="370"/>
      <c r="M406" s="370"/>
      <c r="N406" s="370"/>
      <c r="O406" s="370"/>
      <c r="P406" s="370"/>
      <c r="Q406" s="370"/>
      <c r="R406" s="370"/>
      <c r="S406" s="370"/>
    </row>
    <row r="407" ht="16.5" customHeight="1" spans="1:19">
      <c r="A407" s="426"/>
      <c r="B407" s="426"/>
      <c r="C407" s="427"/>
      <c r="D407" s="427"/>
      <c r="E407" s="427"/>
      <c r="F407" s="370"/>
      <c r="G407" s="370"/>
      <c r="H407" s="370"/>
      <c r="I407" s="370"/>
      <c r="J407" s="370"/>
      <c r="K407" s="370"/>
      <c r="L407" s="370"/>
      <c r="M407" s="370"/>
      <c r="N407" s="370"/>
      <c r="O407" s="370"/>
      <c r="P407" s="370"/>
      <c r="Q407" s="370"/>
      <c r="R407" s="370"/>
      <c r="S407" s="370"/>
    </row>
    <row r="408" ht="16.5" customHeight="1" spans="1:19">
      <c r="A408" s="426"/>
      <c r="B408" s="426"/>
      <c r="C408" s="427"/>
      <c r="D408" s="427"/>
      <c r="E408" s="427"/>
      <c r="F408" s="370"/>
      <c r="G408" s="370"/>
      <c r="H408" s="370"/>
      <c r="I408" s="370"/>
      <c r="J408" s="370"/>
      <c r="K408" s="370"/>
      <c r="L408" s="370"/>
      <c r="M408" s="370"/>
      <c r="N408" s="370"/>
      <c r="O408" s="370"/>
      <c r="P408" s="370"/>
      <c r="Q408" s="370"/>
      <c r="R408" s="370"/>
      <c r="S408" s="370"/>
    </row>
    <row r="409" ht="16.5" customHeight="1" spans="1:19">
      <c r="A409" s="426"/>
      <c r="B409" s="426"/>
      <c r="C409" s="427"/>
      <c r="D409" s="427"/>
      <c r="E409" s="427"/>
      <c r="F409" s="370"/>
      <c r="G409" s="370"/>
      <c r="H409" s="370"/>
      <c r="I409" s="370"/>
      <c r="J409" s="370"/>
      <c r="K409" s="370"/>
      <c r="L409" s="370"/>
      <c r="M409" s="370"/>
      <c r="N409" s="370"/>
      <c r="O409" s="370"/>
      <c r="P409" s="370"/>
      <c r="Q409" s="370"/>
      <c r="R409" s="370"/>
      <c r="S409" s="370"/>
    </row>
    <row r="410" ht="16.5" customHeight="1" spans="1:19">
      <c r="A410" s="426"/>
      <c r="B410" s="426"/>
      <c r="C410" s="427"/>
      <c r="D410" s="427"/>
      <c r="E410" s="427"/>
      <c r="F410" s="370"/>
      <c r="G410" s="370"/>
      <c r="H410" s="370"/>
      <c r="I410" s="370"/>
      <c r="J410" s="370"/>
      <c r="K410" s="370"/>
      <c r="L410" s="370"/>
      <c r="M410" s="370"/>
      <c r="N410" s="370"/>
      <c r="O410" s="370"/>
      <c r="P410" s="370"/>
      <c r="Q410" s="370"/>
      <c r="R410" s="370"/>
      <c r="S410" s="370"/>
    </row>
    <row r="411" ht="16.5" customHeight="1" spans="1:19">
      <c r="A411" s="426"/>
      <c r="B411" s="426"/>
      <c r="C411" s="427"/>
      <c r="D411" s="427"/>
      <c r="E411" s="427"/>
      <c r="F411" s="370"/>
      <c r="G411" s="370"/>
      <c r="H411" s="370"/>
      <c r="I411" s="370"/>
      <c r="J411" s="370"/>
      <c r="K411" s="370"/>
      <c r="L411" s="370"/>
      <c r="M411" s="370"/>
      <c r="N411" s="370"/>
      <c r="O411" s="370"/>
      <c r="P411" s="370"/>
      <c r="Q411" s="370"/>
      <c r="R411" s="370"/>
      <c r="S411" s="370"/>
    </row>
    <row r="412" ht="16.5" customHeight="1" spans="1:19">
      <c r="A412" s="426"/>
      <c r="B412" s="426"/>
      <c r="C412" s="427"/>
      <c r="D412" s="427"/>
      <c r="E412" s="427"/>
      <c r="F412" s="370"/>
      <c r="G412" s="370"/>
      <c r="H412" s="370"/>
      <c r="I412" s="370"/>
      <c r="J412" s="370"/>
      <c r="K412" s="370"/>
      <c r="L412" s="370"/>
      <c r="M412" s="370"/>
      <c r="N412" s="370"/>
      <c r="O412" s="370"/>
      <c r="P412" s="370"/>
      <c r="Q412" s="370"/>
      <c r="R412" s="370"/>
      <c r="S412" s="370"/>
    </row>
    <row r="413" ht="16.5" customHeight="1" spans="1:19">
      <c r="A413" s="426"/>
      <c r="B413" s="426"/>
      <c r="C413" s="427"/>
      <c r="D413" s="427"/>
      <c r="E413" s="427"/>
      <c r="F413" s="370"/>
      <c r="G413" s="370"/>
      <c r="H413" s="370"/>
      <c r="I413" s="370"/>
      <c r="J413" s="370"/>
      <c r="K413" s="370"/>
      <c r="L413" s="370"/>
      <c r="M413" s="370"/>
      <c r="N413" s="370"/>
      <c r="O413" s="370"/>
      <c r="P413" s="370"/>
      <c r="Q413" s="370"/>
      <c r="R413" s="370"/>
      <c r="S413" s="370"/>
    </row>
    <row r="414" ht="16.5" customHeight="1" spans="1:19">
      <c r="A414" s="426"/>
      <c r="B414" s="426"/>
      <c r="C414" s="427"/>
      <c r="D414" s="427"/>
      <c r="E414" s="427"/>
      <c r="F414" s="370"/>
      <c r="G414" s="370"/>
      <c r="H414" s="370"/>
      <c r="I414" s="370"/>
      <c r="J414" s="370"/>
      <c r="K414" s="370"/>
      <c r="L414" s="370"/>
      <c r="M414" s="370"/>
      <c r="N414" s="370"/>
      <c r="O414" s="370"/>
      <c r="P414" s="370"/>
      <c r="Q414" s="370"/>
      <c r="R414" s="370"/>
      <c r="S414" s="370"/>
    </row>
    <row r="415" ht="16.5" customHeight="1" spans="1:19">
      <c r="A415" s="426"/>
      <c r="B415" s="426"/>
      <c r="C415" s="427"/>
      <c r="D415" s="427"/>
      <c r="E415" s="427"/>
      <c r="F415" s="370"/>
      <c r="G415" s="370"/>
      <c r="H415" s="370"/>
      <c r="I415" s="370"/>
      <c r="J415" s="370"/>
      <c r="K415" s="370"/>
      <c r="L415" s="370"/>
      <c r="M415" s="370"/>
      <c r="N415" s="370"/>
      <c r="O415" s="370"/>
      <c r="P415" s="370"/>
      <c r="Q415" s="370"/>
      <c r="R415" s="370"/>
      <c r="S415" s="370"/>
    </row>
    <row r="416" ht="16.5" customHeight="1" spans="1:19">
      <c r="A416" s="426"/>
      <c r="B416" s="426"/>
      <c r="C416" s="427"/>
      <c r="D416" s="427"/>
      <c r="E416" s="427"/>
      <c r="F416" s="370"/>
      <c r="G416" s="370"/>
      <c r="H416" s="370"/>
      <c r="I416" s="370"/>
      <c r="J416" s="370"/>
      <c r="K416" s="370"/>
      <c r="L416" s="370"/>
      <c r="M416" s="370"/>
      <c r="N416" s="370"/>
      <c r="O416" s="370"/>
      <c r="P416" s="370"/>
      <c r="Q416" s="370"/>
      <c r="R416" s="370"/>
      <c r="S416" s="370"/>
    </row>
    <row r="417" ht="16.5" customHeight="1" spans="1:19">
      <c r="A417" s="426"/>
      <c r="B417" s="426"/>
      <c r="C417" s="427"/>
      <c r="D417" s="427"/>
      <c r="E417" s="427"/>
      <c r="F417" s="370"/>
      <c r="G417" s="370"/>
      <c r="H417" s="370"/>
      <c r="I417" s="370"/>
      <c r="J417" s="370"/>
      <c r="K417" s="370"/>
      <c r="L417" s="370"/>
      <c r="M417" s="370"/>
      <c r="N417" s="370"/>
      <c r="O417" s="370"/>
      <c r="P417" s="370"/>
      <c r="Q417" s="370"/>
      <c r="R417" s="370"/>
      <c r="S417" s="370"/>
    </row>
    <row r="418" ht="16.5" customHeight="1" spans="1:19">
      <c r="A418" s="426"/>
      <c r="B418" s="426"/>
      <c r="C418" s="427"/>
      <c r="D418" s="427"/>
      <c r="E418" s="427"/>
      <c r="F418" s="370"/>
      <c r="G418" s="370"/>
      <c r="H418" s="370"/>
      <c r="I418" s="370"/>
      <c r="J418" s="370"/>
      <c r="K418" s="370"/>
      <c r="L418" s="370"/>
      <c r="M418" s="370"/>
      <c r="N418" s="370"/>
      <c r="O418" s="370"/>
      <c r="P418" s="370"/>
      <c r="Q418" s="370"/>
      <c r="R418" s="370"/>
      <c r="S418" s="370"/>
    </row>
    <row r="419" ht="16.5" customHeight="1" spans="1:19">
      <c r="A419" s="426"/>
      <c r="B419" s="426"/>
      <c r="C419" s="427"/>
      <c r="D419" s="427"/>
      <c r="E419" s="427"/>
      <c r="F419" s="370"/>
      <c r="G419" s="370"/>
      <c r="H419" s="370"/>
      <c r="I419" s="370"/>
      <c r="J419" s="370"/>
      <c r="K419" s="370"/>
      <c r="L419" s="370"/>
      <c r="M419" s="370"/>
      <c r="N419" s="370"/>
      <c r="O419" s="370"/>
      <c r="P419" s="370"/>
      <c r="Q419" s="370"/>
      <c r="R419" s="370"/>
      <c r="S419" s="370"/>
    </row>
    <row r="420" ht="16.5" customHeight="1" spans="1:19">
      <c r="A420" s="426"/>
      <c r="B420" s="426"/>
      <c r="C420" s="427"/>
      <c r="D420" s="427"/>
      <c r="E420" s="427"/>
      <c r="F420" s="370"/>
      <c r="G420" s="370"/>
      <c r="H420" s="370"/>
      <c r="I420" s="370"/>
      <c r="J420" s="370"/>
      <c r="K420" s="370"/>
      <c r="L420" s="370"/>
      <c r="M420" s="370"/>
      <c r="N420" s="370"/>
      <c r="O420" s="370"/>
      <c r="P420" s="370"/>
      <c r="Q420" s="370"/>
      <c r="R420" s="370"/>
      <c r="S420" s="370"/>
    </row>
    <row r="421" ht="16.5" customHeight="1" spans="1:19">
      <c r="A421" s="426"/>
      <c r="B421" s="426"/>
      <c r="C421" s="427"/>
      <c r="D421" s="427"/>
      <c r="E421" s="427"/>
      <c r="F421" s="370"/>
      <c r="G421" s="370"/>
      <c r="H421" s="370"/>
      <c r="I421" s="370"/>
      <c r="J421" s="370"/>
      <c r="K421" s="370"/>
      <c r="L421" s="370"/>
      <c r="M421" s="370"/>
      <c r="N421" s="370"/>
      <c r="O421" s="370"/>
      <c r="P421" s="370"/>
      <c r="Q421" s="370"/>
      <c r="R421" s="370"/>
      <c r="S421" s="370"/>
    </row>
    <row r="422" ht="16.5" customHeight="1" spans="1:19">
      <c r="A422" s="426"/>
      <c r="B422" s="426"/>
      <c r="C422" s="427"/>
      <c r="D422" s="427"/>
      <c r="E422" s="427"/>
      <c r="F422" s="370"/>
      <c r="G422" s="370"/>
      <c r="H422" s="370"/>
      <c r="I422" s="370"/>
      <c r="J422" s="370"/>
      <c r="K422" s="370"/>
      <c r="L422" s="370"/>
      <c r="M422" s="370"/>
      <c r="N422" s="370"/>
      <c r="O422" s="370"/>
      <c r="P422" s="370"/>
      <c r="Q422" s="370"/>
      <c r="R422" s="370"/>
      <c r="S422" s="370"/>
    </row>
    <row r="423" ht="16.5" customHeight="1" spans="1:19">
      <c r="A423" s="426"/>
      <c r="B423" s="426"/>
      <c r="C423" s="427"/>
      <c r="D423" s="427"/>
      <c r="E423" s="427"/>
      <c r="F423" s="370"/>
      <c r="G423" s="370"/>
      <c r="H423" s="370"/>
      <c r="I423" s="370"/>
      <c r="J423" s="370"/>
      <c r="K423" s="370"/>
      <c r="L423" s="370"/>
      <c r="M423" s="370"/>
      <c r="N423" s="370"/>
      <c r="O423" s="370"/>
      <c r="P423" s="370"/>
      <c r="Q423" s="370"/>
      <c r="R423" s="370"/>
      <c r="S423" s="370"/>
    </row>
    <row r="424" ht="16.5" customHeight="1" spans="1:19">
      <c r="A424" s="426"/>
      <c r="B424" s="426"/>
      <c r="C424" s="427"/>
      <c r="D424" s="427"/>
      <c r="E424" s="427"/>
      <c r="F424" s="370"/>
      <c r="G424" s="370"/>
      <c r="H424" s="370"/>
      <c r="I424" s="370"/>
      <c r="J424" s="370"/>
      <c r="K424" s="370"/>
      <c r="L424" s="370"/>
      <c r="M424" s="370"/>
      <c r="N424" s="370"/>
      <c r="O424" s="370"/>
      <c r="P424" s="370"/>
      <c r="Q424" s="370"/>
      <c r="R424" s="370"/>
      <c r="S424" s="370"/>
    </row>
    <row r="425" ht="16.5" customHeight="1" spans="1:19">
      <c r="A425" s="426"/>
      <c r="B425" s="426"/>
      <c r="C425" s="427"/>
      <c r="D425" s="427"/>
      <c r="E425" s="427"/>
      <c r="F425" s="370"/>
      <c r="G425" s="370"/>
      <c r="H425" s="370"/>
      <c r="I425" s="370"/>
      <c r="J425" s="370"/>
      <c r="K425" s="370"/>
      <c r="L425" s="370"/>
      <c r="M425" s="370"/>
      <c r="N425" s="370"/>
      <c r="O425" s="370"/>
      <c r="P425" s="370"/>
      <c r="Q425" s="370"/>
      <c r="R425" s="370"/>
      <c r="S425" s="370"/>
    </row>
    <row r="426" ht="16.5" customHeight="1" spans="1:19">
      <c r="A426" s="426"/>
      <c r="B426" s="426"/>
      <c r="C426" s="427"/>
      <c r="D426" s="427"/>
      <c r="E426" s="427"/>
      <c r="F426" s="370"/>
      <c r="G426" s="370"/>
      <c r="H426" s="370"/>
      <c r="I426" s="370"/>
      <c r="J426" s="370"/>
      <c r="K426" s="370"/>
      <c r="L426" s="370"/>
      <c r="M426" s="370"/>
      <c r="N426" s="370"/>
      <c r="O426" s="370"/>
      <c r="P426" s="370"/>
      <c r="Q426" s="370"/>
      <c r="R426" s="370"/>
      <c r="S426" s="370"/>
    </row>
    <row r="427" ht="16.5" customHeight="1" spans="1:19">
      <c r="A427" s="426"/>
      <c r="B427" s="426"/>
      <c r="C427" s="427"/>
      <c r="D427" s="427"/>
      <c r="E427" s="427"/>
      <c r="F427" s="370"/>
      <c r="G427" s="370"/>
      <c r="H427" s="370"/>
      <c r="I427" s="370"/>
      <c r="J427" s="370"/>
      <c r="K427" s="370"/>
      <c r="L427" s="370"/>
      <c r="M427" s="370"/>
      <c r="N427" s="370"/>
      <c r="O427" s="370"/>
      <c r="P427" s="370"/>
      <c r="Q427" s="370"/>
      <c r="R427" s="370"/>
      <c r="S427" s="370"/>
    </row>
    <row r="428" ht="16.5" customHeight="1" spans="1:19">
      <c r="A428" s="426"/>
      <c r="B428" s="426"/>
      <c r="C428" s="427"/>
      <c r="D428" s="427"/>
      <c r="E428" s="427"/>
      <c r="F428" s="370"/>
      <c r="G428" s="370"/>
      <c r="H428" s="370"/>
      <c r="I428" s="370"/>
      <c r="J428" s="370"/>
      <c r="K428" s="370"/>
      <c r="L428" s="370"/>
      <c r="M428" s="370"/>
      <c r="N428" s="370"/>
      <c r="O428" s="370"/>
      <c r="P428" s="370"/>
      <c r="Q428" s="370"/>
      <c r="R428" s="370"/>
      <c r="S428" s="370"/>
    </row>
    <row r="429" ht="16.5" customHeight="1" spans="1:19">
      <c r="A429" s="426"/>
      <c r="B429" s="426"/>
      <c r="C429" s="427"/>
      <c r="D429" s="427"/>
      <c r="E429" s="427"/>
      <c r="F429" s="370"/>
      <c r="G429" s="370"/>
      <c r="H429" s="370"/>
      <c r="I429" s="370"/>
      <c r="J429" s="370"/>
      <c r="K429" s="370"/>
      <c r="L429" s="370"/>
      <c r="M429" s="370"/>
      <c r="N429" s="370"/>
      <c r="O429" s="370"/>
      <c r="P429" s="370"/>
      <c r="Q429" s="370"/>
      <c r="R429" s="370"/>
      <c r="S429" s="370"/>
    </row>
    <row r="430" ht="16.5" customHeight="1" spans="1:19">
      <c r="A430" s="426"/>
      <c r="B430" s="426"/>
      <c r="C430" s="427"/>
      <c r="D430" s="427"/>
      <c r="E430" s="427"/>
      <c r="F430" s="370"/>
      <c r="G430" s="370"/>
      <c r="H430" s="370"/>
      <c r="I430" s="370"/>
      <c r="J430" s="370"/>
      <c r="K430" s="370"/>
      <c r="L430" s="370"/>
      <c r="M430" s="370"/>
      <c r="N430" s="370"/>
      <c r="O430" s="370"/>
      <c r="P430" s="370"/>
      <c r="Q430" s="370"/>
      <c r="R430" s="370"/>
      <c r="S430" s="370"/>
    </row>
    <row r="431" ht="16.5" customHeight="1" spans="1:19">
      <c r="A431" s="426"/>
      <c r="B431" s="426"/>
      <c r="C431" s="427"/>
      <c r="D431" s="427"/>
      <c r="E431" s="427"/>
      <c r="F431" s="370"/>
      <c r="G431" s="370"/>
      <c r="H431" s="370"/>
      <c r="I431" s="370"/>
      <c r="J431" s="370"/>
      <c r="K431" s="370"/>
      <c r="L431" s="370"/>
      <c r="M431" s="370"/>
      <c r="N431" s="370"/>
      <c r="O431" s="370"/>
      <c r="P431" s="370"/>
      <c r="Q431" s="370"/>
      <c r="R431" s="370"/>
      <c r="S431" s="370"/>
    </row>
    <row r="432" ht="16.5" customHeight="1" spans="1:19">
      <c r="A432" s="426"/>
      <c r="B432" s="426"/>
      <c r="C432" s="427"/>
      <c r="D432" s="427"/>
      <c r="E432" s="427"/>
      <c r="F432" s="370"/>
      <c r="G432" s="370"/>
      <c r="H432" s="370"/>
      <c r="I432" s="370"/>
      <c r="J432" s="370"/>
      <c r="K432" s="370"/>
      <c r="L432" s="370"/>
      <c r="M432" s="370"/>
      <c r="N432" s="370"/>
      <c r="O432" s="370"/>
      <c r="P432" s="370"/>
      <c r="Q432" s="370"/>
      <c r="R432" s="370"/>
      <c r="S432" s="370"/>
    </row>
    <row r="433" ht="16.5" customHeight="1" spans="1:19">
      <c r="A433" s="426"/>
      <c r="B433" s="426"/>
      <c r="C433" s="427"/>
      <c r="D433" s="427"/>
      <c r="E433" s="427"/>
      <c r="F433" s="370"/>
      <c r="G433" s="370"/>
      <c r="H433" s="370"/>
      <c r="I433" s="370"/>
      <c r="J433" s="370"/>
      <c r="K433" s="370"/>
      <c r="L433" s="370"/>
      <c r="M433" s="370"/>
      <c r="N433" s="370"/>
      <c r="O433" s="370"/>
      <c r="P433" s="370"/>
      <c r="Q433" s="370"/>
      <c r="R433" s="370"/>
      <c r="S433" s="370"/>
    </row>
    <row r="434" ht="16.5" customHeight="1" spans="1:19">
      <c r="A434" s="426"/>
      <c r="B434" s="426"/>
      <c r="C434" s="427"/>
      <c r="D434" s="427"/>
      <c r="E434" s="427"/>
      <c r="F434" s="370"/>
      <c r="G434" s="370"/>
      <c r="H434" s="370"/>
      <c r="I434" s="370"/>
      <c r="J434" s="370"/>
      <c r="K434" s="370"/>
      <c r="L434" s="370"/>
      <c r="M434" s="370"/>
      <c r="N434" s="370"/>
      <c r="O434" s="370"/>
      <c r="P434" s="370"/>
      <c r="Q434" s="370"/>
      <c r="R434" s="370"/>
      <c r="S434" s="370"/>
    </row>
    <row r="435" ht="16.5" customHeight="1" spans="1:19">
      <c r="A435" s="426"/>
      <c r="B435" s="426"/>
      <c r="C435" s="427"/>
      <c r="D435" s="427"/>
      <c r="E435" s="427"/>
      <c r="F435" s="370"/>
      <c r="G435" s="370"/>
      <c r="H435" s="370"/>
      <c r="I435" s="370"/>
      <c r="J435" s="370"/>
      <c r="K435" s="370"/>
      <c r="L435" s="370"/>
      <c r="M435" s="370"/>
      <c r="N435" s="370"/>
      <c r="O435" s="370"/>
      <c r="P435" s="370"/>
      <c r="Q435" s="370"/>
      <c r="R435" s="370"/>
      <c r="S435" s="370"/>
    </row>
    <row r="436" ht="16.5" customHeight="1" spans="1:19">
      <c r="A436" s="426"/>
      <c r="B436" s="426"/>
      <c r="C436" s="427"/>
      <c r="D436" s="427"/>
      <c r="E436" s="427"/>
      <c r="F436" s="370"/>
      <c r="G436" s="370"/>
      <c r="H436" s="370"/>
      <c r="I436" s="370"/>
      <c r="J436" s="370"/>
      <c r="K436" s="370"/>
      <c r="L436" s="370"/>
      <c r="M436" s="370"/>
      <c r="N436" s="370"/>
      <c r="O436" s="370"/>
      <c r="P436" s="370"/>
      <c r="Q436" s="370"/>
      <c r="R436" s="370"/>
      <c r="S436" s="370"/>
    </row>
    <row r="437" ht="16.5" customHeight="1" spans="1:19">
      <c r="A437" s="426"/>
      <c r="B437" s="426"/>
      <c r="C437" s="427"/>
      <c r="D437" s="427"/>
      <c r="E437" s="427"/>
      <c r="F437" s="370"/>
      <c r="G437" s="370"/>
      <c r="H437" s="370"/>
      <c r="I437" s="370"/>
      <c r="J437" s="370"/>
      <c r="K437" s="370"/>
      <c r="L437" s="370"/>
      <c r="M437" s="370"/>
      <c r="N437" s="370"/>
      <c r="O437" s="370"/>
      <c r="P437" s="370"/>
      <c r="Q437" s="370"/>
      <c r="R437" s="370"/>
      <c r="S437" s="370"/>
    </row>
    <row r="438" ht="16.5" customHeight="1" spans="1:19">
      <c r="A438" s="426"/>
      <c r="B438" s="426"/>
      <c r="C438" s="427"/>
      <c r="D438" s="427"/>
      <c r="E438" s="427"/>
      <c r="F438" s="370"/>
      <c r="G438" s="370"/>
      <c r="H438" s="370"/>
      <c r="I438" s="370"/>
      <c r="J438" s="370"/>
      <c r="K438" s="370"/>
      <c r="L438" s="370"/>
      <c r="M438" s="370"/>
      <c r="N438" s="370"/>
      <c r="O438" s="370"/>
      <c r="P438" s="370"/>
      <c r="Q438" s="370"/>
      <c r="R438" s="370"/>
      <c r="S438" s="370"/>
    </row>
    <row r="439" ht="16.5" customHeight="1" spans="1:19">
      <c r="A439" s="426"/>
      <c r="B439" s="426"/>
      <c r="C439" s="427"/>
      <c r="D439" s="427"/>
      <c r="E439" s="427"/>
      <c r="F439" s="370"/>
      <c r="G439" s="370"/>
      <c r="H439" s="370"/>
      <c r="I439" s="370"/>
      <c r="J439" s="370"/>
      <c r="K439" s="370"/>
      <c r="L439" s="370"/>
      <c r="M439" s="370"/>
      <c r="N439" s="370"/>
      <c r="O439" s="370"/>
      <c r="P439" s="370"/>
      <c r="Q439" s="370"/>
      <c r="R439" s="370"/>
      <c r="S439" s="370"/>
    </row>
    <row r="440" ht="16.5" customHeight="1" spans="1:19">
      <c r="A440" s="426"/>
      <c r="B440" s="426"/>
      <c r="C440" s="427"/>
      <c r="D440" s="427"/>
      <c r="E440" s="427"/>
      <c r="F440" s="370"/>
      <c r="G440" s="370"/>
      <c r="H440" s="370"/>
      <c r="I440" s="370"/>
      <c r="J440" s="370"/>
      <c r="K440" s="370"/>
      <c r="L440" s="370"/>
      <c r="M440" s="370"/>
      <c r="N440" s="370"/>
      <c r="O440" s="370"/>
      <c r="P440" s="370"/>
      <c r="Q440" s="370"/>
      <c r="R440" s="370"/>
      <c r="S440" s="370"/>
    </row>
    <row r="441" ht="16.5" customHeight="1" spans="1:19">
      <c r="A441" s="426"/>
      <c r="B441" s="426"/>
      <c r="C441" s="427"/>
      <c r="D441" s="427"/>
      <c r="E441" s="427"/>
      <c r="F441" s="370"/>
      <c r="G441" s="370"/>
      <c r="H441" s="370"/>
      <c r="I441" s="370"/>
      <c r="J441" s="370"/>
      <c r="K441" s="370"/>
      <c r="L441" s="370"/>
      <c r="M441" s="370"/>
      <c r="N441" s="370"/>
      <c r="O441" s="370"/>
      <c r="P441" s="370"/>
      <c r="Q441" s="370"/>
      <c r="R441" s="370"/>
      <c r="S441" s="370"/>
    </row>
    <row r="442" ht="16.5" customHeight="1" spans="1:19">
      <c r="A442" s="426"/>
      <c r="B442" s="426"/>
      <c r="C442" s="427"/>
      <c r="D442" s="427"/>
      <c r="E442" s="427"/>
      <c r="F442" s="370"/>
      <c r="G442" s="370"/>
      <c r="H442" s="370"/>
      <c r="I442" s="370"/>
      <c r="J442" s="370"/>
      <c r="K442" s="370"/>
      <c r="L442" s="370"/>
      <c r="M442" s="370"/>
      <c r="N442" s="370"/>
      <c r="O442" s="370"/>
      <c r="P442" s="370"/>
      <c r="Q442" s="370"/>
      <c r="R442" s="370"/>
      <c r="S442" s="370"/>
    </row>
    <row r="443" ht="16.5" customHeight="1" spans="1:19">
      <c r="A443" s="426"/>
      <c r="B443" s="426"/>
      <c r="C443" s="427"/>
      <c r="D443" s="427"/>
      <c r="E443" s="427"/>
      <c r="F443" s="370"/>
      <c r="G443" s="370"/>
      <c r="H443" s="370"/>
      <c r="I443" s="370"/>
      <c r="J443" s="370"/>
      <c r="K443" s="370"/>
      <c r="L443" s="370"/>
      <c r="M443" s="370"/>
      <c r="N443" s="370"/>
      <c r="O443" s="370"/>
      <c r="P443" s="370"/>
      <c r="Q443" s="370"/>
      <c r="R443" s="370"/>
      <c r="S443" s="370"/>
    </row>
    <row r="444" ht="16.5" customHeight="1" spans="1:19">
      <c r="A444" s="426"/>
      <c r="B444" s="426"/>
      <c r="C444" s="427"/>
      <c r="D444" s="427"/>
      <c r="E444" s="427"/>
      <c r="F444" s="370"/>
      <c r="G444" s="370"/>
      <c r="H444" s="370"/>
      <c r="I444" s="370"/>
      <c r="J444" s="370"/>
      <c r="K444" s="370"/>
      <c r="L444" s="370"/>
      <c r="M444" s="370"/>
      <c r="N444" s="370"/>
      <c r="O444" s="370"/>
      <c r="P444" s="370"/>
      <c r="Q444" s="370"/>
      <c r="R444" s="370"/>
      <c r="S444" s="370"/>
    </row>
    <row r="445" ht="16.5" customHeight="1" spans="1:19">
      <c r="A445" s="426"/>
      <c r="B445" s="426"/>
      <c r="C445" s="427"/>
      <c r="D445" s="427"/>
      <c r="E445" s="427"/>
      <c r="F445" s="370"/>
      <c r="G445" s="370"/>
      <c r="H445" s="370"/>
      <c r="I445" s="370"/>
      <c r="J445" s="370"/>
      <c r="K445" s="370"/>
      <c r="L445" s="370"/>
      <c r="M445" s="370"/>
      <c r="N445" s="370"/>
      <c r="O445" s="370"/>
      <c r="P445" s="370"/>
      <c r="Q445" s="370"/>
      <c r="R445" s="370"/>
      <c r="S445" s="370"/>
    </row>
    <row r="446" ht="16.5" customHeight="1" spans="1:19">
      <c r="A446" s="426"/>
      <c r="B446" s="426"/>
      <c r="C446" s="427"/>
      <c r="D446" s="427"/>
      <c r="E446" s="427"/>
      <c r="F446" s="370"/>
      <c r="G446" s="370"/>
      <c r="H446" s="370"/>
      <c r="I446" s="370"/>
      <c r="J446" s="370"/>
      <c r="K446" s="370"/>
      <c r="L446" s="370"/>
      <c r="M446" s="370"/>
      <c r="N446" s="370"/>
      <c r="O446" s="370"/>
      <c r="P446" s="370"/>
      <c r="Q446" s="370"/>
      <c r="R446" s="370"/>
      <c r="S446" s="370"/>
    </row>
    <row r="447" ht="16.5" customHeight="1" spans="1:19">
      <c r="A447" s="426"/>
      <c r="B447" s="426"/>
      <c r="C447" s="427"/>
      <c r="D447" s="427"/>
      <c r="E447" s="427"/>
      <c r="F447" s="370"/>
      <c r="G447" s="370"/>
      <c r="H447" s="370"/>
      <c r="I447" s="370"/>
      <c r="J447" s="370"/>
      <c r="K447" s="370"/>
      <c r="L447" s="370"/>
      <c r="M447" s="370"/>
      <c r="N447" s="370"/>
      <c r="O447" s="370"/>
      <c r="P447" s="370"/>
      <c r="Q447" s="370"/>
      <c r="R447" s="370"/>
      <c r="S447" s="370"/>
    </row>
    <row r="448" ht="16.5" customHeight="1" spans="1:19">
      <c r="A448" s="426"/>
      <c r="B448" s="426"/>
      <c r="C448" s="427"/>
      <c r="D448" s="427"/>
      <c r="E448" s="427"/>
      <c r="F448" s="370"/>
      <c r="G448" s="370"/>
      <c r="H448" s="370"/>
      <c r="I448" s="370"/>
      <c r="J448" s="370"/>
      <c r="K448" s="370"/>
      <c r="L448" s="370"/>
      <c r="M448" s="370"/>
      <c r="N448" s="370"/>
      <c r="O448" s="370"/>
      <c r="P448" s="370"/>
      <c r="Q448" s="370"/>
      <c r="R448" s="370"/>
      <c r="S448" s="370"/>
    </row>
    <row r="449" ht="16.5" customHeight="1" spans="1:19">
      <c r="A449" s="426"/>
      <c r="B449" s="426"/>
      <c r="C449" s="427"/>
      <c r="D449" s="427"/>
      <c r="E449" s="427"/>
      <c r="F449" s="370"/>
      <c r="G449" s="370"/>
      <c r="H449" s="370"/>
      <c r="I449" s="370"/>
      <c r="J449" s="370"/>
      <c r="K449" s="370"/>
      <c r="L449" s="370"/>
      <c r="M449" s="370"/>
      <c r="N449" s="370"/>
      <c r="O449" s="370"/>
      <c r="P449" s="370"/>
      <c r="Q449" s="370"/>
      <c r="R449" s="370"/>
      <c r="S449" s="370"/>
    </row>
    <row r="450" ht="16.5" customHeight="1" spans="1:19">
      <c r="A450" s="426"/>
      <c r="B450" s="426"/>
      <c r="C450" s="427"/>
      <c r="D450" s="427"/>
      <c r="E450" s="427"/>
      <c r="F450" s="370"/>
      <c r="G450" s="370"/>
      <c r="H450" s="370"/>
      <c r="I450" s="370"/>
      <c r="J450" s="370"/>
      <c r="K450" s="370"/>
      <c r="L450" s="370"/>
      <c r="M450" s="370"/>
      <c r="N450" s="370"/>
      <c r="O450" s="370"/>
      <c r="P450" s="370"/>
      <c r="Q450" s="370"/>
      <c r="R450" s="370"/>
      <c r="S450" s="370"/>
    </row>
    <row r="451" ht="16.5" customHeight="1" spans="1:19">
      <c r="A451" s="426"/>
      <c r="B451" s="426"/>
      <c r="C451" s="427"/>
      <c r="D451" s="427"/>
      <c r="E451" s="427"/>
      <c r="F451" s="370"/>
      <c r="G451" s="370"/>
      <c r="H451" s="370"/>
      <c r="I451" s="370"/>
      <c r="J451" s="370"/>
      <c r="K451" s="370"/>
      <c r="L451" s="370"/>
      <c r="M451" s="370"/>
      <c r="N451" s="370"/>
      <c r="O451" s="370"/>
      <c r="P451" s="370"/>
      <c r="Q451" s="370"/>
      <c r="R451" s="370"/>
      <c r="S451" s="370"/>
    </row>
    <row r="452" ht="16.5" customHeight="1" spans="1:19">
      <c r="A452" s="426"/>
      <c r="B452" s="426"/>
      <c r="C452" s="427"/>
      <c r="D452" s="427"/>
      <c r="E452" s="427"/>
      <c r="F452" s="370"/>
      <c r="G452" s="370"/>
      <c r="H452" s="370"/>
      <c r="I452" s="370"/>
      <c r="J452" s="370"/>
      <c r="K452" s="370"/>
      <c r="L452" s="370"/>
      <c r="M452" s="370"/>
      <c r="N452" s="370"/>
      <c r="O452" s="370"/>
      <c r="P452" s="370"/>
      <c r="Q452" s="370"/>
      <c r="R452" s="370"/>
      <c r="S452" s="370"/>
    </row>
    <row r="453" ht="16.5" customHeight="1" spans="1:19">
      <c r="A453" s="426"/>
      <c r="B453" s="426"/>
      <c r="C453" s="427"/>
      <c r="D453" s="427"/>
      <c r="E453" s="427"/>
      <c r="F453" s="370"/>
      <c r="G453" s="370"/>
      <c r="H453" s="370"/>
      <c r="I453" s="370"/>
      <c r="J453" s="370"/>
      <c r="K453" s="370"/>
      <c r="L453" s="370"/>
      <c r="M453" s="370"/>
      <c r="N453" s="370"/>
      <c r="O453" s="370"/>
      <c r="P453" s="370"/>
      <c r="Q453" s="370"/>
      <c r="R453" s="370"/>
      <c r="S453" s="370"/>
    </row>
    <row r="454" ht="16.5" customHeight="1" spans="1:19">
      <c r="A454" s="426"/>
      <c r="B454" s="426"/>
      <c r="C454" s="427"/>
      <c r="D454" s="427"/>
      <c r="E454" s="427"/>
      <c r="F454" s="370"/>
      <c r="G454" s="370"/>
      <c r="H454" s="370"/>
      <c r="I454" s="370"/>
      <c r="J454" s="370"/>
      <c r="K454" s="370"/>
      <c r="L454" s="370"/>
      <c r="M454" s="370"/>
      <c r="N454" s="370"/>
      <c r="O454" s="370"/>
      <c r="P454" s="370"/>
      <c r="Q454" s="370"/>
      <c r="R454" s="370"/>
      <c r="S454" s="370"/>
    </row>
    <row r="455" ht="16.5" customHeight="1" spans="1:19">
      <c r="A455" s="426"/>
      <c r="B455" s="426"/>
      <c r="C455" s="427"/>
      <c r="D455" s="427"/>
      <c r="E455" s="427"/>
      <c r="F455" s="370"/>
      <c r="G455" s="370"/>
      <c r="H455" s="370"/>
      <c r="I455" s="370"/>
      <c r="J455" s="370"/>
      <c r="K455" s="370"/>
      <c r="L455" s="370"/>
      <c r="M455" s="370"/>
      <c r="N455" s="370"/>
      <c r="O455" s="370"/>
      <c r="P455" s="370"/>
      <c r="Q455" s="370"/>
      <c r="R455" s="370"/>
      <c r="S455" s="370"/>
    </row>
    <row r="456" ht="16.5" customHeight="1" spans="1:19">
      <c r="A456" s="426"/>
      <c r="B456" s="426"/>
      <c r="C456" s="427"/>
      <c r="D456" s="427"/>
      <c r="E456" s="427"/>
      <c r="F456" s="370"/>
      <c r="G456" s="370"/>
      <c r="H456" s="370"/>
      <c r="I456" s="370"/>
      <c r="J456" s="370"/>
      <c r="K456" s="370"/>
      <c r="L456" s="370"/>
      <c r="M456" s="370"/>
      <c r="N456" s="370"/>
      <c r="O456" s="370"/>
      <c r="P456" s="370"/>
      <c r="Q456" s="370"/>
      <c r="R456" s="370"/>
      <c r="S456" s="370"/>
    </row>
    <row r="457" ht="16.5" customHeight="1" spans="1:19">
      <c r="A457" s="426"/>
      <c r="B457" s="426"/>
      <c r="C457" s="427"/>
      <c r="D457" s="427"/>
      <c r="E457" s="427"/>
      <c r="F457" s="370"/>
      <c r="G457" s="370"/>
      <c r="H457" s="370"/>
      <c r="I457" s="370"/>
      <c r="J457" s="370"/>
      <c r="K457" s="370"/>
      <c r="L457" s="370"/>
      <c r="M457" s="370"/>
      <c r="N457" s="370"/>
      <c r="O457" s="370"/>
      <c r="P457" s="370"/>
      <c r="Q457" s="370"/>
      <c r="R457" s="370"/>
      <c r="S457" s="370"/>
    </row>
    <row r="458" ht="16.5" customHeight="1" spans="1:19">
      <c r="A458" s="426"/>
      <c r="B458" s="426"/>
      <c r="C458" s="427"/>
      <c r="D458" s="427"/>
      <c r="E458" s="427"/>
      <c r="F458" s="370"/>
      <c r="G458" s="370"/>
      <c r="H458" s="370"/>
      <c r="I458" s="370"/>
      <c r="J458" s="370"/>
      <c r="K458" s="370"/>
      <c r="L458" s="370"/>
      <c r="M458" s="370"/>
      <c r="N458" s="370"/>
      <c r="O458" s="370"/>
      <c r="P458" s="370"/>
      <c r="Q458" s="370"/>
      <c r="R458" s="370"/>
      <c r="S458" s="370"/>
    </row>
    <row r="459" ht="16.5" customHeight="1" spans="1:19">
      <c r="A459" s="426"/>
      <c r="B459" s="426"/>
      <c r="C459" s="427"/>
      <c r="D459" s="427"/>
      <c r="E459" s="427"/>
      <c r="F459" s="370"/>
      <c r="G459" s="370"/>
      <c r="H459" s="370"/>
      <c r="I459" s="370"/>
      <c r="J459" s="370"/>
      <c r="K459" s="370"/>
      <c r="L459" s="370"/>
      <c r="M459" s="370"/>
      <c r="N459" s="370"/>
      <c r="O459" s="370"/>
      <c r="P459" s="370"/>
      <c r="Q459" s="370"/>
      <c r="R459" s="370"/>
      <c r="S459" s="370"/>
    </row>
    <row r="460" ht="16.5" customHeight="1" spans="1:19">
      <c r="A460" s="426"/>
      <c r="B460" s="426"/>
      <c r="C460" s="427"/>
      <c r="D460" s="427"/>
      <c r="E460" s="427"/>
      <c r="F460" s="370"/>
      <c r="G460" s="370"/>
      <c r="H460" s="370"/>
      <c r="I460" s="370"/>
      <c r="J460" s="370"/>
      <c r="K460" s="370"/>
      <c r="L460" s="370"/>
      <c r="M460" s="370"/>
      <c r="N460" s="370"/>
      <c r="O460" s="370"/>
      <c r="P460" s="370"/>
      <c r="Q460" s="370"/>
      <c r="R460" s="370"/>
      <c r="S460" s="370"/>
    </row>
    <row r="461" ht="16.5" customHeight="1" spans="1:19">
      <c r="A461" s="426"/>
      <c r="B461" s="426"/>
      <c r="C461" s="427"/>
      <c r="D461" s="427"/>
      <c r="E461" s="427"/>
      <c r="F461" s="370"/>
      <c r="G461" s="370"/>
      <c r="H461" s="370"/>
      <c r="I461" s="370"/>
      <c r="J461" s="370"/>
      <c r="K461" s="370"/>
      <c r="L461" s="370"/>
      <c r="M461" s="370"/>
      <c r="N461" s="370"/>
      <c r="O461" s="370"/>
      <c r="P461" s="370"/>
      <c r="Q461" s="370"/>
      <c r="R461" s="370"/>
      <c r="S461" s="370"/>
    </row>
    <row r="462" ht="16.5" customHeight="1" spans="1:19">
      <c r="A462" s="426"/>
      <c r="B462" s="426"/>
      <c r="C462" s="427"/>
      <c r="D462" s="427"/>
      <c r="E462" s="427"/>
      <c r="F462" s="370"/>
      <c r="G462" s="370"/>
      <c r="H462" s="370"/>
      <c r="I462" s="370"/>
      <c r="J462" s="370"/>
      <c r="K462" s="370"/>
      <c r="L462" s="370"/>
      <c r="M462" s="370"/>
      <c r="N462" s="370"/>
      <c r="O462" s="370"/>
      <c r="P462" s="370"/>
      <c r="Q462" s="370"/>
      <c r="R462" s="370"/>
      <c r="S462" s="370"/>
    </row>
    <row r="463" ht="16.5" customHeight="1" spans="1:19">
      <c r="A463" s="426"/>
      <c r="B463" s="426"/>
      <c r="C463" s="427"/>
      <c r="D463" s="427"/>
      <c r="E463" s="427"/>
      <c r="F463" s="370"/>
      <c r="G463" s="370"/>
      <c r="H463" s="370"/>
      <c r="I463" s="370"/>
      <c r="J463" s="370"/>
      <c r="K463" s="370"/>
      <c r="L463" s="370"/>
      <c r="M463" s="370"/>
      <c r="N463" s="370"/>
      <c r="O463" s="370"/>
      <c r="P463" s="370"/>
      <c r="Q463" s="370"/>
      <c r="R463" s="370"/>
      <c r="S463" s="370"/>
    </row>
    <row r="464" ht="16.5" customHeight="1" spans="1:19">
      <c r="A464" s="426"/>
      <c r="B464" s="426"/>
      <c r="C464" s="427"/>
      <c r="D464" s="427"/>
      <c r="E464" s="427"/>
      <c r="F464" s="370"/>
      <c r="G464" s="370"/>
      <c r="H464" s="370"/>
      <c r="I464" s="370"/>
      <c r="J464" s="370"/>
      <c r="K464" s="370"/>
      <c r="L464" s="370"/>
      <c r="M464" s="370"/>
      <c r="N464" s="370"/>
      <c r="O464" s="370"/>
      <c r="P464" s="370"/>
      <c r="Q464" s="370"/>
      <c r="R464" s="370"/>
      <c r="S464" s="370"/>
    </row>
    <row r="465" ht="16.5" customHeight="1" spans="1:19">
      <c r="A465" s="426"/>
      <c r="B465" s="426"/>
      <c r="C465" s="427"/>
      <c r="D465" s="427"/>
      <c r="E465" s="427"/>
      <c r="F465" s="370"/>
      <c r="G465" s="370"/>
      <c r="H465" s="370"/>
      <c r="I465" s="370"/>
      <c r="J465" s="370"/>
      <c r="K465" s="370"/>
      <c r="L465" s="370"/>
      <c r="M465" s="370"/>
      <c r="N465" s="370"/>
      <c r="O465" s="370"/>
      <c r="P465" s="370"/>
      <c r="Q465" s="370"/>
      <c r="R465" s="370"/>
      <c r="S465" s="370"/>
    </row>
    <row r="466" ht="16.5" customHeight="1" spans="1:19">
      <c r="A466" s="426"/>
      <c r="B466" s="426"/>
      <c r="C466" s="427"/>
      <c r="D466" s="427"/>
      <c r="E466" s="427"/>
      <c r="F466" s="370"/>
      <c r="G466" s="370"/>
      <c r="H466" s="370"/>
      <c r="I466" s="370"/>
      <c r="J466" s="370"/>
      <c r="K466" s="370"/>
      <c r="L466" s="370"/>
      <c r="M466" s="370"/>
      <c r="N466" s="370"/>
      <c r="O466" s="370"/>
      <c r="P466" s="370"/>
      <c r="Q466" s="370"/>
      <c r="R466" s="370"/>
      <c r="S466" s="370"/>
    </row>
    <row r="467" ht="16.5" customHeight="1" spans="1:19">
      <c r="A467" s="426"/>
      <c r="B467" s="426"/>
      <c r="C467" s="427"/>
      <c r="D467" s="427"/>
      <c r="E467" s="427"/>
      <c r="F467" s="370"/>
      <c r="G467" s="370"/>
      <c r="H467" s="370"/>
      <c r="I467" s="370"/>
      <c r="J467" s="370"/>
      <c r="K467" s="370"/>
      <c r="L467" s="370"/>
      <c r="M467" s="370"/>
      <c r="N467" s="370"/>
      <c r="O467" s="370"/>
      <c r="P467" s="370"/>
      <c r="Q467" s="370"/>
      <c r="R467" s="370"/>
      <c r="S467" s="370"/>
    </row>
    <row r="468" ht="16.5" customHeight="1" spans="1:19">
      <c r="A468" s="426"/>
      <c r="B468" s="426"/>
      <c r="C468" s="427"/>
      <c r="D468" s="427"/>
      <c r="E468" s="427"/>
      <c r="F468" s="370"/>
      <c r="G468" s="370"/>
      <c r="H468" s="370"/>
      <c r="I468" s="370"/>
      <c r="J468" s="370"/>
      <c r="K468" s="370"/>
      <c r="L468" s="370"/>
      <c r="M468" s="370"/>
      <c r="N468" s="370"/>
      <c r="O468" s="370"/>
      <c r="P468" s="370"/>
      <c r="Q468" s="370"/>
      <c r="R468" s="370"/>
      <c r="S468" s="370"/>
    </row>
    <row r="469" ht="16.5" customHeight="1" spans="1:19">
      <c r="A469" s="426"/>
      <c r="B469" s="426"/>
      <c r="C469" s="427"/>
      <c r="D469" s="427"/>
      <c r="E469" s="427"/>
      <c r="F469" s="370"/>
      <c r="G469" s="370"/>
      <c r="H469" s="370"/>
      <c r="I469" s="370"/>
      <c r="J469" s="370"/>
      <c r="K469" s="370"/>
      <c r="L469" s="370"/>
      <c r="M469" s="370"/>
      <c r="N469" s="370"/>
      <c r="O469" s="370"/>
      <c r="P469" s="370"/>
      <c r="Q469" s="370"/>
      <c r="R469" s="370"/>
      <c r="S469" s="370"/>
    </row>
    <row r="470" ht="16.5" customHeight="1" spans="1:19">
      <c r="A470" s="426"/>
      <c r="B470" s="426"/>
      <c r="C470" s="427"/>
      <c r="D470" s="427"/>
      <c r="E470" s="427"/>
      <c r="F470" s="370"/>
      <c r="G470" s="370"/>
      <c r="H470" s="370"/>
      <c r="I470" s="370"/>
      <c r="J470" s="370"/>
      <c r="K470" s="370"/>
      <c r="L470" s="370"/>
      <c r="M470" s="370"/>
      <c r="N470" s="370"/>
      <c r="O470" s="370"/>
      <c r="P470" s="370"/>
      <c r="Q470" s="370"/>
      <c r="R470" s="370"/>
      <c r="S470" s="370"/>
    </row>
    <row r="471" ht="16.5" customHeight="1" spans="1:19">
      <c r="A471" s="426"/>
      <c r="B471" s="426"/>
      <c r="C471" s="427"/>
      <c r="D471" s="427"/>
      <c r="E471" s="427"/>
      <c r="F471" s="370"/>
      <c r="G471" s="370"/>
      <c r="H471" s="370"/>
      <c r="I471" s="370"/>
      <c r="J471" s="370"/>
      <c r="K471" s="370"/>
      <c r="L471" s="370"/>
      <c r="M471" s="370"/>
      <c r="N471" s="370"/>
      <c r="O471" s="370"/>
      <c r="P471" s="370"/>
      <c r="Q471" s="370"/>
      <c r="R471" s="370"/>
      <c r="S471" s="370"/>
    </row>
    <row r="472" ht="16.5" customHeight="1" spans="1:19">
      <c r="A472" s="426"/>
      <c r="B472" s="426"/>
      <c r="C472" s="427"/>
      <c r="D472" s="427"/>
      <c r="E472" s="427"/>
      <c r="F472" s="370"/>
      <c r="G472" s="370"/>
      <c r="H472" s="370"/>
      <c r="I472" s="370"/>
      <c r="J472" s="370"/>
      <c r="K472" s="370"/>
      <c r="L472" s="370"/>
      <c r="M472" s="370"/>
      <c r="N472" s="370"/>
      <c r="O472" s="370"/>
      <c r="P472" s="370"/>
      <c r="Q472" s="370"/>
      <c r="R472" s="370"/>
      <c r="S472" s="370"/>
    </row>
    <row r="473" ht="16.5" customHeight="1" spans="1:19">
      <c r="A473" s="426"/>
      <c r="B473" s="426"/>
      <c r="C473" s="427"/>
      <c r="D473" s="427"/>
      <c r="E473" s="427"/>
      <c r="F473" s="370"/>
      <c r="G473" s="370"/>
      <c r="H473" s="370"/>
      <c r="I473" s="370"/>
      <c r="J473" s="370"/>
      <c r="K473" s="370"/>
      <c r="L473" s="370"/>
      <c r="M473" s="370"/>
      <c r="N473" s="370"/>
      <c r="O473" s="370"/>
      <c r="P473" s="370"/>
      <c r="Q473" s="370"/>
      <c r="R473" s="370"/>
      <c r="S473" s="370"/>
    </row>
    <row r="474" ht="16.5" customHeight="1" spans="1:19">
      <c r="A474" s="426"/>
      <c r="B474" s="426"/>
      <c r="C474" s="427"/>
      <c r="D474" s="427"/>
      <c r="E474" s="427"/>
      <c r="F474" s="370"/>
      <c r="G474" s="370"/>
      <c r="H474" s="370"/>
      <c r="I474" s="370"/>
      <c r="J474" s="370"/>
      <c r="K474" s="370"/>
      <c r="L474" s="370"/>
      <c r="M474" s="370"/>
      <c r="N474" s="370"/>
      <c r="O474" s="370"/>
      <c r="P474" s="370"/>
      <c r="Q474" s="370"/>
      <c r="R474" s="370"/>
      <c r="S474" s="370"/>
    </row>
    <row r="475" ht="16.5" customHeight="1" spans="1:19">
      <c r="A475" s="426"/>
      <c r="B475" s="426"/>
      <c r="C475" s="427"/>
      <c r="D475" s="427"/>
      <c r="E475" s="427"/>
      <c r="F475" s="370"/>
      <c r="G475" s="370"/>
      <c r="H475" s="370"/>
      <c r="I475" s="370"/>
      <c r="J475" s="370"/>
      <c r="K475" s="370"/>
      <c r="L475" s="370"/>
      <c r="M475" s="370"/>
      <c r="N475" s="370"/>
      <c r="O475" s="370"/>
      <c r="P475" s="370"/>
      <c r="Q475" s="370"/>
      <c r="R475" s="370"/>
      <c r="S475" s="370"/>
    </row>
    <row r="476" ht="16.5" customHeight="1" spans="1:19">
      <c r="A476" s="426"/>
      <c r="B476" s="426"/>
      <c r="C476" s="427"/>
      <c r="D476" s="427"/>
      <c r="E476" s="427"/>
      <c r="F476" s="370"/>
      <c r="G476" s="370"/>
      <c r="H476" s="370"/>
      <c r="I476" s="370"/>
      <c r="J476" s="370"/>
      <c r="K476" s="370"/>
      <c r="L476" s="370"/>
      <c r="M476" s="370"/>
      <c r="N476" s="370"/>
      <c r="O476" s="370"/>
      <c r="P476" s="370"/>
      <c r="Q476" s="370"/>
      <c r="R476" s="370"/>
      <c r="S476" s="370"/>
    </row>
    <row r="477" ht="16.5" customHeight="1" spans="1:19">
      <c r="A477" s="426"/>
      <c r="B477" s="426"/>
      <c r="C477" s="427"/>
      <c r="D477" s="427"/>
      <c r="E477" s="427"/>
      <c r="F477" s="370"/>
      <c r="G477" s="370"/>
      <c r="H477" s="370"/>
      <c r="I477" s="370"/>
      <c r="J477" s="370"/>
      <c r="K477" s="370"/>
      <c r="L477" s="370"/>
      <c r="M477" s="370"/>
      <c r="N477" s="370"/>
      <c r="O477" s="370"/>
      <c r="P477" s="370"/>
      <c r="Q477" s="370"/>
      <c r="R477" s="370"/>
      <c r="S477" s="370"/>
    </row>
    <row r="478" ht="16.5" customHeight="1" spans="1:19">
      <c r="A478" s="426"/>
      <c r="B478" s="426"/>
      <c r="C478" s="427"/>
      <c r="D478" s="427"/>
      <c r="E478" s="427"/>
      <c r="F478" s="370"/>
      <c r="G478" s="370"/>
      <c r="H478" s="370"/>
      <c r="I478" s="370"/>
      <c r="J478" s="370"/>
      <c r="K478" s="370"/>
      <c r="L478" s="370"/>
      <c r="M478" s="370"/>
      <c r="N478" s="370"/>
      <c r="O478" s="370"/>
      <c r="P478" s="370"/>
      <c r="Q478" s="370"/>
      <c r="R478" s="370"/>
      <c r="S478" s="370"/>
    </row>
    <row r="479" ht="16.5" customHeight="1" spans="1:19">
      <c r="A479" s="426"/>
      <c r="B479" s="426"/>
      <c r="C479" s="427"/>
      <c r="D479" s="427"/>
      <c r="E479" s="427"/>
      <c r="F479" s="370"/>
      <c r="G479" s="370"/>
      <c r="H479" s="370"/>
      <c r="I479" s="370"/>
      <c r="J479" s="370"/>
      <c r="K479" s="370"/>
      <c r="L479" s="370"/>
      <c r="M479" s="370"/>
      <c r="N479" s="370"/>
      <c r="O479" s="370"/>
      <c r="P479" s="370"/>
      <c r="Q479" s="370"/>
      <c r="R479" s="370"/>
      <c r="S479" s="370"/>
    </row>
    <row r="480" ht="16.5" customHeight="1" spans="1:19">
      <c r="A480" s="426"/>
      <c r="B480" s="426"/>
      <c r="C480" s="427"/>
      <c r="D480" s="427"/>
      <c r="E480" s="427"/>
      <c r="F480" s="370"/>
      <c r="G480" s="370"/>
      <c r="H480" s="370"/>
      <c r="I480" s="370"/>
      <c r="J480" s="370"/>
      <c r="K480" s="370"/>
      <c r="L480" s="370"/>
      <c r="M480" s="370"/>
      <c r="N480" s="370"/>
      <c r="O480" s="370"/>
      <c r="P480" s="370"/>
      <c r="Q480" s="370"/>
      <c r="R480" s="370"/>
      <c r="S480" s="370"/>
    </row>
    <row r="481" ht="16.5" customHeight="1" spans="1:19">
      <c r="A481" s="426"/>
      <c r="B481" s="426"/>
      <c r="C481" s="427"/>
      <c r="D481" s="427"/>
      <c r="E481" s="427"/>
      <c r="F481" s="370"/>
      <c r="G481" s="370"/>
      <c r="H481" s="370"/>
      <c r="I481" s="370"/>
      <c r="J481" s="370"/>
      <c r="K481" s="370"/>
      <c r="L481" s="370"/>
      <c r="M481" s="370"/>
      <c r="N481" s="370"/>
      <c r="O481" s="370"/>
      <c r="P481" s="370"/>
      <c r="Q481" s="370"/>
      <c r="R481" s="370"/>
      <c r="S481" s="370"/>
    </row>
    <row r="482" ht="16.5" customHeight="1" spans="1:19">
      <c r="A482" s="426"/>
      <c r="B482" s="426"/>
      <c r="C482" s="427"/>
      <c r="D482" s="427"/>
      <c r="E482" s="427"/>
      <c r="F482" s="370"/>
      <c r="G482" s="370"/>
      <c r="H482" s="370"/>
      <c r="I482" s="370"/>
      <c r="J482" s="370"/>
      <c r="K482" s="370"/>
      <c r="L482" s="370"/>
      <c r="M482" s="370"/>
      <c r="N482" s="370"/>
      <c r="O482" s="370"/>
      <c r="P482" s="370"/>
      <c r="Q482" s="370"/>
      <c r="R482" s="370"/>
      <c r="S482" s="370"/>
    </row>
    <row r="483" ht="16.5" customHeight="1" spans="1:19">
      <c r="A483" s="426"/>
      <c r="B483" s="426"/>
      <c r="C483" s="427"/>
      <c r="D483" s="427"/>
      <c r="E483" s="427"/>
      <c r="F483" s="370"/>
      <c r="G483" s="370"/>
      <c r="H483" s="370"/>
      <c r="I483" s="370"/>
      <c r="J483" s="370"/>
      <c r="K483" s="370"/>
      <c r="L483" s="370"/>
      <c r="M483" s="370"/>
      <c r="N483" s="370"/>
      <c r="O483" s="370"/>
      <c r="P483" s="370"/>
      <c r="Q483" s="370"/>
      <c r="R483" s="370"/>
      <c r="S483" s="370"/>
    </row>
    <row r="484" ht="16.5" customHeight="1" spans="1:19">
      <c r="A484" s="426"/>
      <c r="B484" s="426"/>
      <c r="C484" s="427"/>
      <c r="D484" s="427"/>
      <c r="E484" s="427"/>
      <c r="F484" s="370"/>
      <c r="G484" s="370"/>
      <c r="H484" s="370"/>
      <c r="I484" s="370"/>
      <c r="J484" s="370"/>
      <c r="K484" s="370"/>
      <c r="L484" s="370"/>
      <c r="M484" s="370"/>
      <c r="N484" s="370"/>
      <c r="O484" s="370"/>
      <c r="P484" s="370"/>
      <c r="Q484" s="370"/>
      <c r="R484" s="370"/>
      <c r="S484" s="370"/>
    </row>
    <row r="485" ht="16.5" customHeight="1" spans="1:19">
      <c r="A485" s="426"/>
      <c r="B485" s="426"/>
      <c r="C485" s="427"/>
      <c r="D485" s="427"/>
      <c r="E485" s="427"/>
      <c r="F485" s="370"/>
      <c r="G485" s="370"/>
      <c r="H485" s="370"/>
      <c r="I485" s="370"/>
      <c r="J485" s="370"/>
      <c r="K485" s="370"/>
      <c r="L485" s="370"/>
      <c r="M485" s="370"/>
      <c r="N485" s="370"/>
      <c r="O485" s="370"/>
      <c r="P485" s="370"/>
      <c r="Q485" s="370"/>
      <c r="R485" s="370"/>
      <c r="S485" s="370"/>
    </row>
    <row r="486" ht="16.5" customHeight="1" spans="1:19">
      <c r="A486" s="426"/>
      <c r="B486" s="426"/>
      <c r="C486" s="427"/>
      <c r="D486" s="427"/>
      <c r="E486" s="427"/>
      <c r="F486" s="370"/>
      <c r="G486" s="370"/>
      <c r="H486" s="370"/>
      <c r="I486" s="370"/>
      <c r="J486" s="370"/>
      <c r="K486" s="370"/>
      <c r="L486" s="370"/>
      <c r="M486" s="370"/>
      <c r="N486" s="370"/>
      <c r="O486" s="370"/>
      <c r="P486" s="370"/>
      <c r="Q486" s="370"/>
      <c r="R486" s="370"/>
      <c r="S486" s="370"/>
    </row>
    <row r="487" ht="16.5" customHeight="1" spans="1:19">
      <c r="A487" s="426"/>
      <c r="B487" s="426"/>
      <c r="C487" s="427"/>
      <c r="D487" s="427"/>
      <c r="E487" s="427"/>
      <c r="F487" s="370"/>
      <c r="G487" s="370"/>
      <c r="H487" s="370"/>
      <c r="I487" s="370"/>
      <c r="J487" s="370"/>
      <c r="K487" s="370"/>
      <c r="L487" s="370"/>
      <c r="M487" s="370"/>
      <c r="N487" s="370"/>
      <c r="O487" s="370"/>
      <c r="P487" s="370"/>
      <c r="Q487" s="370"/>
      <c r="R487" s="370"/>
      <c r="S487" s="370"/>
    </row>
    <row r="488" ht="16.5" customHeight="1" spans="1:19">
      <c r="A488" s="426"/>
      <c r="B488" s="426"/>
      <c r="C488" s="427"/>
      <c r="D488" s="427"/>
      <c r="E488" s="427"/>
      <c r="F488" s="370"/>
      <c r="G488" s="370"/>
      <c r="H488" s="370"/>
      <c r="I488" s="370"/>
      <c r="J488" s="370"/>
      <c r="K488" s="370"/>
      <c r="L488" s="370"/>
      <c r="M488" s="370"/>
      <c r="N488" s="370"/>
      <c r="O488" s="370"/>
      <c r="P488" s="370"/>
      <c r="Q488" s="370"/>
      <c r="R488" s="370"/>
      <c r="S488" s="370"/>
    </row>
    <row r="489" ht="16.5" customHeight="1" spans="1:19">
      <c r="A489" s="426"/>
      <c r="B489" s="426"/>
      <c r="C489" s="427"/>
      <c r="D489" s="427"/>
      <c r="E489" s="427"/>
      <c r="F489" s="370"/>
      <c r="G489" s="370"/>
      <c r="H489" s="370"/>
      <c r="I489" s="370"/>
      <c r="J489" s="370"/>
      <c r="K489" s="370"/>
      <c r="L489" s="370"/>
      <c r="M489" s="370"/>
      <c r="N489" s="370"/>
      <c r="O489" s="370"/>
      <c r="P489" s="370"/>
      <c r="Q489" s="370"/>
      <c r="R489" s="370"/>
      <c r="S489" s="370"/>
    </row>
    <row r="490" ht="16.5" customHeight="1" spans="1:19">
      <c r="A490" s="426"/>
      <c r="B490" s="426"/>
      <c r="C490" s="427"/>
      <c r="D490" s="427"/>
      <c r="E490" s="427"/>
      <c r="F490" s="370"/>
      <c r="G490" s="370"/>
      <c r="H490" s="370"/>
      <c r="I490" s="370"/>
      <c r="J490" s="370"/>
      <c r="K490" s="370"/>
      <c r="L490" s="370"/>
      <c r="M490" s="370"/>
      <c r="N490" s="370"/>
      <c r="O490" s="370"/>
      <c r="P490" s="370"/>
      <c r="Q490" s="370"/>
      <c r="R490" s="370"/>
      <c r="S490" s="370"/>
    </row>
    <row r="491" ht="16.5" customHeight="1" spans="1:19">
      <c r="A491" s="426"/>
      <c r="B491" s="426"/>
      <c r="C491" s="427"/>
      <c r="D491" s="427"/>
      <c r="E491" s="427"/>
      <c r="F491" s="370"/>
      <c r="G491" s="370"/>
      <c r="H491" s="370"/>
      <c r="I491" s="370"/>
      <c r="J491" s="370"/>
      <c r="K491" s="370"/>
      <c r="L491" s="370"/>
      <c r="M491" s="370"/>
      <c r="N491" s="370"/>
      <c r="O491" s="370"/>
      <c r="P491" s="370"/>
      <c r="Q491" s="370"/>
      <c r="R491" s="370"/>
      <c r="S491" s="370"/>
    </row>
    <row r="492" ht="16.5" customHeight="1" spans="1:19">
      <c r="A492" s="426"/>
      <c r="B492" s="426"/>
      <c r="C492" s="427"/>
      <c r="D492" s="427"/>
      <c r="E492" s="427"/>
      <c r="F492" s="370"/>
      <c r="G492" s="370"/>
      <c r="H492" s="370"/>
      <c r="I492" s="370"/>
      <c r="J492" s="370"/>
      <c r="K492" s="370"/>
      <c r="L492" s="370"/>
      <c r="M492" s="370"/>
      <c r="N492" s="370"/>
      <c r="O492" s="370"/>
      <c r="P492" s="370"/>
      <c r="Q492" s="370"/>
      <c r="R492" s="370"/>
      <c r="S492" s="370"/>
    </row>
    <row r="493" ht="16.5" customHeight="1" spans="1:19">
      <c r="A493" s="426"/>
      <c r="B493" s="426"/>
      <c r="C493" s="427"/>
      <c r="D493" s="427"/>
      <c r="E493" s="427"/>
      <c r="F493" s="370"/>
      <c r="G493" s="370"/>
      <c r="H493" s="370"/>
      <c r="I493" s="370"/>
      <c r="J493" s="370"/>
      <c r="K493" s="370"/>
      <c r="L493" s="370"/>
      <c r="M493" s="370"/>
      <c r="N493" s="370"/>
      <c r="O493" s="370"/>
      <c r="P493" s="370"/>
      <c r="Q493" s="370"/>
      <c r="R493" s="370"/>
      <c r="S493" s="370"/>
    </row>
    <row r="494" ht="16.5" customHeight="1" spans="1:19">
      <c r="A494" s="426"/>
      <c r="B494" s="426"/>
      <c r="C494" s="427"/>
      <c r="D494" s="427"/>
      <c r="E494" s="427"/>
      <c r="F494" s="370"/>
      <c r="G494" s="370"/>
      <c r="H494" s="370"/>
      <c r="I494" s="370"/>
      <c r="J494" s="370"/>
      <c r="K494" s="370"/>
      <c r="L494" s="370"/>
      <c r="M494" s="370"/>
      <c r="N494" s="370"/>
      <c r="O494" s="370"/>
      <c r="P494" s="370"/>
      <c r="Q494" s="370"/>
      <c r="R494" s="370"/>
      <c r="S494" s="370"/>
    </row>
    <row r="495" ht="16.5" customHeight="1" spans="1:19">
      <c r="A495" s="426"/>
      <c r="B495" s="426"/>
      <c r="C495" s="427"/>
      <c r="D495" s="427"/>
      <c r="E495" s="427"/>
      <c r="F495" s="370"/>
      <c r="G495" s="370"/>
      <c r="H495" s="370"/>
      <c r="I495" s="370"/>
      <c r="J495" s="370"/>
      <c r="K495" s="370"/>
      <c r="L495" s="370"/>
      <c r="M495" s="370"/>
      <c r="N495" s="370"/>
      <c r="O495" s="370"/>
      <c r="P495" s="370"/>
      <c r="Q495" s="370"/>
      <c r="R495" s="370"/>
      <c r="S495" s="370"/>
    </row>
    <row r="496" ht="16.5" customHeight="1" spans="1:19">
      <c r="A496" s="426"/>
      <c r="B496" s="426"/>
      <c r="C496" s="427"/>
      <c r="D496" s="427"/>
      <c r="E496" s="427"/>
      <c r="F496" s="370"/>
      <c r="G496" s="370"/>
      <c r="H496" s="370"/>
      <c r="I496" s="370"/>
      <c r="J496" s="370"/>
      <c r="K496" s="370"/>
      <c r="L496" s="370"/>
      <c r="M496" s="370"/>
      <c r="N496" s="370"/>
      <c r="O496" s="370"/>
      <c r="P496" s="370"/>
      <c r="Q496" s="370"/>
      <c r="R496" s="370"/>
      <c r="S496" s="370"/>
    </row>
    <row r="497" ht="16.5" customHeight="1" spans="1:19">
      <c r="A497" s="426"/>
      <c r="B497" s="426"/>
      <c r="C497" s="427"/>
      <c r="D497" s="427"/>
      <c r="E497" s="427"/>
      <c r="F497" s="370"/>
      <c r="G497" s="370"/>
      <c r="H497" s="370"/>
      <c r="I497" s="370"/>
      <c r="J497" s="370"/>
      <c r="K497" s="370"/>
      <c r="L497" s="370"/>
      <c r="M497" s="370"/>
      <c r="N497" s="370"/>
      <c r="O497" s="370"/>
      <c r="P497" s="370"/>
      <c r="Q497" s="370"/>
      <c r="R497" s="370"/>
      <c r="S497" s="370"/>
    </row>
    <row r="498" ht="16.5" customHeight="1" spans="1:19">
      <c r="A498" s="426"/>
      <c r="B498" s="426"/>
      <c r="C498" s="427"/>
      <c r="D498" s="427"/>
      <c r="E498" s="427"/>
      <c r="F498" s="370"/>
      <c r="G498" s="370"/>
      <c r="H498" s="370"/>
      <c r="I498" s="370"/>
      <c r="J498" s="370"/>
      <c r="K498" s="370"/>
      <c r="L498" s="370"/>
      <c r="M498" s="370"/>
      <c r="N498" s="370"/>
      <c r="O498" s="370"/>
      <c r="P498" s="370"/>
      <c r="Q498" s="370"/>
      <c r="R498" s="370"/>
      <c r="S498" s="370"/>
    </row>
    <row r="499" ht="16.5" customHeight="1" spans="1:19">
      <c r="A499" s="426"/>
      <c r="B499" s="426"/>
      <c r="C499" s="427"/>
      <c r="D499" s="427"/>
      <c r="E499" s="427"/>
      <c r="F499" s="370"/>
      <c r="G499" s="370"/>
      <c r="H499" s="370"/>
      <c r="I499" s="370"/>
      <c r="J499" s="370"/>
      <c r="K499" s="370"/>
      <c r="L499" s="370"/>
      <c r="M499" s="370"/>
      <c r="N499" s="370"/>
      <c r="O499" s="370"/>
      <c r="P499" s="370"/>
      <c r="Q499" s="370"/>
      <c r="R499" s="370"/>
      <c r="S499" s="370"/>
    </row>
    <row r="500" ht="16.5" customHeight="1" spans="1:19">
      <c r="A500" s="426"/>
      <c r="B500" s="426"/>
      <c r="C500" s="427"/>
      <c r="D500" s="427"/>
      <c r="E500" s="427"/>
      <c r="F500" s="370"/>
      <c r="G500" s="370"/>
      <c r="H500" s="370"/>
      <c r="I500" s="370"/>
      <c r="J500" s="370"/>
      <c r="K500" s="370"/>
      <c r="L500" s="370"/>
      <c r="M500" s="370"/>
      <c r="N500" s="370"/>
      <c r="O500" s="370"/>
      <c r="P500" s="370"/>
      <c r="Q500" s="370"/>
      <c r="R500" s="370"/>
      <c r="S500" s="370"/>
    </row>
    <row r="501" ht="16.5" customHeight="1" spans="1:19">
      <c r="A501" s="426"/>
      <c r="B501" s="426"/>
      <c r="C501" s="427"/>
      <c r="D501" s="427"/>
      <c r="E501" s="427"/>
      <c r="F501" s="370"/>
      <c r="G501" s="370"/>
      <c r="H501" s="370"/>
      <c r="I501" s="370"/>
      <c r="J501" s="370"/>
      <c r="K501" s="370"/>
      <c r="L501" s="370"/>
      <c r="M501" s="370"/>
      <c r="N501" s="370"/>
      <c r="O501" s="370"/>
      <c r="P501" s="370"/>
      <c r="Q501" s="370"/>
      <c r="R501" s="370"/>
      <c r="S501" s="370"/>
    </row>
    <row r="502" ht="16.5" customHeight="1" spans="1:19">
      <c r="A502" s="426"/>
      <c r="B502" s="426"/>
      <c r="C502" s="427"/>
      <c r="D502" s="427"/>
      <c r="E502" s="427"/>
      <c r="F502" s="370"/>
      <c r="G502" s="370"/>
      <c r="H502" s="370"/>
      <c r="I502" s="370"/>
      <c r="J502" s="370"/>
      <c r="K502" s="370"/>
      <c r="L502" s="370"/>
      <c r="M502" s="370"/>
      <c r="N502" s="370"/>
      <c r="O502" s="370"/>
      <c r="P502" s="370"/>
      <c r="Q502" s="370"/>
      <c r="R502" s="370"/>
      <c r="S502" s="370"/>
    </row>
    <row r="503" ht="16.5" customHeight="1" spans="1:19">
      <c r="A503" s="426"/>
      <c r="B503" s="426"/>
      <c r="C503" s="427"/>
      <c r="D503" s="427"/>
      <c r="E503" s="427"/>
      <c r="F503" s="370"/>
      <c r="G503" s="370"/>
      <c r="H503" s="370"/>
      <c r="I503" s="370"/>
      <c r="J503" s="370"/>
      <c r="K503" s="370"/>
      <c r="L503" s="370"/>
      <c r="M503" s="370"/>
      <c r="N503" s="370"/>
      <c r="O503" s="370"/>
      <c r="P503" s="370"/>
      <c r="Q503" s="370"/>
      <c r="R503" s="370"/>
      <c r="S503" s="370"/>
    </row>
    <row r="504" ht="16.5" customHeight="1" spans="1:19">
      <c r="A504" s="426"/>
      <c r="B504" s="426"/>
      <c r="C504" s="427"/>
      <c r="D504" s="427"/>
      <c r="E504" s="427"/>
      <c r="F504" s="370"/>
      <c r="G504" s="370"/>
      <c r="H504" s="370"/>
      <c r="I504" s="370"/>
      <c r="J504" s="370"/>
      <c r="K504" s="370"/>
      <c r="L504" s="370"/>
      <c r="M504" s="370"/>
      <c r="N504" s="370"/>
      <c r="O504" s="370"/>
      <c r="P504" s="370"/>
      <c r="Q504" s="370"/>
      <c r="R504" s="370"/>
      <c r="S504" s="370"/>
    </row>
    <row r="505" ht="16.5" customHeight="1" spans="1:19">
      <c r="A505" s="426"/>
      <c r="B505" s="426"/>
      <c r="C505" s="427"/>
      <c r="D505" s="427"/>
      <c r="E505" s="427"/>
      <c r="F505" s="370"/>
      <c r="G505" s="370"/>
      <c r="H505" s="370"/>
      <c r="I505" s="370"/>
      <c r="J505" s="370"/>
      <c r="K505" s="370"/>
      <c r="L505" s="370"/>
      <c r="M505" s="370"/>
      <c r="N505" s="370"/>
      <c r="O505" s="370"/>
      <c r="P505" s="370"/>
      <c r="Q505" s="370"/>
      <c r="R505" s="370"/>
      <c r="S505" s="370"/>
    </row>
    <row r="506" ht="16.5" customHeight="1" spans="1:19">
      <c r="A506" s="426"/>
      <c r="B506" s="426"/>
      <c r="C506" s="427"/>
      <c r="D506" s="427"/>
      <c r="E506" s="427"/>
      <c r="F506" s="370"/>
      <c r="G506" s="370"/>
      <c r="H506" s="370"/>
      <c r="I506" s="370"/>
      <c r="J506" s="370"/>
      <c r="K506" s="370"/>
      <c r="L506" s="370"/>
      <c r="M506" s="370"/>
      <c r="N506" s="370"/>
      <c r="O506" s="370"/>
      <c r="P506" s="370"/>
      <c r="Q506" s="370"/>
      <c r="R506" s="370"/>
      <c r="S506" s="370"/>
    </row>
    <row r="507" ht="16.5" customHeight="1" spans="1:19">
      <c r="A507" s="426"/>
      <c r="B507" s="426"/>
      <c r="C507" s="427"/>
      <c r="D507" s="427"/>
      <c r="E507" s="427"/>
      <c r="F507" s="370"/>
      <c r="G507" s="370"/>
      <c r="H507" s="370"/>
      <c r="I507" s="370"/>
      <c r="J507" s="370"/>
      <c r="K507" s="370"/>
      <c r="L507" s="370"/>
      <c r="M507" s="370"/>
      <c r="N507" s="370"/>
      <c r="O507" s="370"/>
      <c r="P507" s="370"/>
      <c r="Q507" s="370"/>
      <c r="R507" s="370"/>
      <c r="S507" s="370"/>
    </row>
    <row r="508" ht="16.5" customHeight="1" spans="1:19">
      <c r="A508" s="426"/>
      <c r="B508" s="426"/>
      <c r="C508" s="427"/>
      <c r="D508" s="427"/>
      <c r="E508" s="427"/>
      <c r="F508" s="370"/>
      <c r="G508" s="370"/>
      <c r="H508" s="370"/>
      <c r="I508" s="370"/>
      <c r="J508" s="370"/>
      <c r="K508" s="370"/>
      <c r="L508" s="370"/>
      <c r="M508" s="370"/>
      <c r="N508" s="370"/>
      <c r="O508" s="370"/>
      <c r="P508" s="370"/>
      <c r="Q508" s="370"/>
      <c r="R508" s="370"/>
      <c r="S508" s="370"/>
    </row>
    <row r="509" ht="16.5" customHeight="1" spans="1:19">
      <c r="A509" s="426"/>
      <c r="B509" s="426"/>
      <c r="C509" s="427"/>
      <c r="D509" s="427"/>
      <c r="E509" s="427"/>
      <c r="F509" s="370"/>
      <c r="G509" s="370"/>
      <c r="H509" s="370"/>
      <c r="I509" s="370"/>
      <c r="J509" s="370"/>
      <c r="K509" s="370"/>
      <c r="L509" s="370"/>
      <c r="M509" s="370"/>
      <c r="N509" s="370"/>
      <c r="O509" s="370"/>
      <c r="P509" s="370"/>
      <c r="Q509" s="370"/>
      <c r="R509" s="370"/>
      <c r="S509" s="370"/>
    </row>
    <row r="510" ht="16.5" customHeight="1" spans="1:19">
      <c r="A510" s="426"/>
      <c r="B510" s="426"/>
      <c r="C510" s="427"/>
      <c r="D510" s="427"/>
      <c r="E510" s="427"/>
      <c r="F510" s="370"/>
      <c r="G510" s="370"/>
      <c r="H510" s="370"/>
      <c r="I510" s="370"/>
      <c r="J510" s="370"/>
      <c r="K510" s="370"/>
      <c r="L510" s="370"/>
      <c r="M510" s="370"/>
      <c r="N510" s="370"/>
      <c r="O510" s="370"/>
      <c r="P510" s="370"/>
      <c r="Q510" s="370"/>
      <c r="R510" s="370"/>
      <c r="S510" s="370"/>
    </row>
    <row r="511" ht="16.5" customHeight="1" spans="1:19">
      <c r="A511" s="426"/>
      <c r="B511" s="426"/>
      <c r="C511" s="427"/>
      <c r="D511" s="427"/>
      <c r="E511" s="427"/>
      <c r="F511" s="370"/>
      <c r="G511" s="370"/>
      <c r="H511" s="370"/>
      <c r="I511" s="370"/>
      <c r="J511" s="370"/>
      <c r="K511" s="370"/>
      <c r="L511" s="370"/>
      <c r="M511" s="370"/>
      <c r="N511" s="370"/>
      <c r="O511" s="370"/>
      <c r="P511" s="370"/>
      <c r="Q511" s="370"/>
      <c r="R511" s="370"/>
      <c r="S511" s="370"/>
    </row>
    <row r="512" ht="16.5" customHeight="1" spans="1:19">
      <c r="A512" s="426"/>
      <c r="B512" s="426"/>
      <c r="C512" s="427"/>
      <c r="D512" s="427"/>
      <c r="E512" s="427"/>
      <c r="F512" s="370"/>
      <c r="G512" s="370"/>
      <c r="H512" s="370"/>
      <c r="I512" s="370"/>
      <c r="J512" s="370"/>
      <c r="K512" s="370"/>
      <c r="L512" s="370"/>
      <c r="M512" s="370"/>
      <c r="N512" s="370"/>
      <c r="O512" s="370"/>
      <c r="P512" s="370"/>
      <c r="Q512" s="370"/>
      <c r="R512" s="370"/>
      <c r="S512" s="370"/>
    </row>
    <row r="513" ht="16.5" customHeight="1" spans="1:19">
      <c r="A513" s="426"/>
      <c r="B513" s="426"/>
      <c r="C513" s="427"/>
      <c r="D513" s="427"/>
      <c r="E513" s="427"/>
      <c r="F513" s="370"/>
      <c r="G513" s="370"/>
      <c r="H513" s="370"/>
      <c r="I513" s="370"/>
      <c r="J513" s="370"/>
      <c r="K513" s="370"/>
      <c r="L513" s="370"/>
      <c r="M513" s="370"/>
      <c r="N513" s="370"/>
      <c r="O513" s="370"/>
      <c r="P513" s="370"/>
      <c r="Q513" s="370"/>
      <c r="R513" s="370"/>
      <c r="S513" s="370"/>
    </row>
    <row r="514" ht="16.5" customHeight="1" spans="1:19">
      <c r="A514" s="426"/>
      <c r="B514" s="426"/>
      <c r="C514" s="427"/>
      <c r="D514" s="427"/>
      <c r="E514" s="427"/>
      <c r="F514" s="370"/>
      <c r="G514" s="370"/>
      <c r="H514" s="370"/>
      <c r="I514" s="370"/>
      <c r="J514" s="370"/>
      <c r="K514" s="370"/>
      <c r="L514" s="370"/>
      <c r="M514" s="370"/>
      <c r="N514" s="370"/>
      <c r="O514" s="370"/>
      <c r="P514" s="370"/>
      <c r="Q514" s="370"/>
      <c r="R514" s="370"/>
      <c r="S514" s="370"/>
    </row>
    <row r="515" ht="16.5" customHeight="1" spans="1:19">
      <c r="A515" s="426"/>
      <c r="B515" s="426"/>
      <c r="C515" s="427"/>
      <c r="D515" s="427"/>
      <c r="E515" s="427"/>
      <c r="F515" s="370"/>
      <c r="G515" s="370"/>
      <c r="H515" s="370"/>
      <c r="I515" s="370"/>
      <c r="J515" s="370"/>
      <c r="K515" s="370"/>
      <c r="L515" s="370"/>
      <c r="M515" s="370"/>
      <c r="N515" s="370"/>
      <c r="O515" s="370"/>
      <c r="P515" s="370"/>
      <c r="Q515" s="370"/>
      <c r="R515" s="370"/>
      <c r="S515" s="370"/>
    </row>
    <row r="516" ht="16.5" customHeight="1" spans="1:19">
      <c r="A516" s="426"/>
      <c r="B516" s="426"/>
      <c r="C516" s="427"/>
      <c r="D516" s="427"/>
      <c r="E516" s="427"/>
      <c r="F516" s="370"/>
      <c r="G516" s="370"/>
      <c r="H516" s="370"/>
      <c r="I516" s="370"/>
      <c r="J516" s="370"/>
      <c r="K516" s="370"/>
      <c r="L516" s="370"/>
      <c r="M516" s="370"/>
      <c r="N516" s="370"/>
      <c r="O516" s="370"/>
      <c r="P516" s="370"/>
      <c r="Q516" s="370"/>
      <c r="R516" s="370"/>
      <c r="S516" s="370"/>
    </row>
    <row r="517" ht="16.5" customHeight="1" spans="1:19">
      <c r="A517" s="426"/>
      <c r="B517" s="426"/>
      <c r="C517" s="427"/>
      <c r="D517" s="427"/>
      <c r="E517" s="427"/>
      <c r="F517" s="370"/>
      <c r="G517" s="370"/>
      <c r="H517" s="370"/>
      <c r="I517" s="370"/>
      <c r="J517" s="370"/>
      <c r="K517" s="370"/>
      <c r="L517" s="370"/>
      <c r="M517" s="370"/>
      <c r="N517" s="370"/>
      <c r="O517" s="370"/>
      <c r="P517" s="370"/>
      <c r="Q517" s="370"/>
      <c r="R517" s="370"/>
      <c r="S517" s="370"/>
    </row>
    <row r="518" ht="16.5" customHeight="1" spans="1:19">
      <c r="A518" s="426"/>
      <c r="B518" s="426"/>
      <c r="C518" s="427"/>
      <c r="D518" s="427"/>
      <c r="E518" s="427"/>
      <c r="F518" s="370"/>
      <c r="G518" s="370"/>
      <c r="H518" s="370"/>
      <c r="I518" s="370"/>
      <c r="J518" s="370"/>
      <c r="K518" s="370"/>
      <c r="L518" s="370"/>
      <c r="M518" s="370"/>
      <c r="N518" s="370"/>
      <c r="O518" s="370"/>
      <c r="P518" s="370"/>
      <c r="Q518" s="370"/>
      <c r="R518" s="370"/>
      <c r="S518" s="370"/>
    </row>
    <row r="519" ht="16.5" customHeight="1" spans="1:19">
      <c r="A519" s="426"/>
      <c r="B519" s="426"/>
      <c r="C519" s="427"/>
      <c r="D519" s="427"/>
      <c r="E519" s="427"/>
      <c r="F519" s="370"/>
      <c r="G519" s="370"/>
      <c r="H519" s="370"/>
      <c r="I519" s="370"/>
      <c r="J519" s="370"/>
      <c r="K519" s="370"/>
      <c r="L519" s="370"/>
      <c r="M519" s="370"/>
      <c r="N519" s="370"/>
      <c r="O519" s="370"/>
      <c r="P519" s="370"/>
      <c r="Q519" s="370"/>
      <c r="R519" s="370"/>
      <c r="S519" s="370"/>
    </row>
    <row r="520" ht="16.5" customHeight="1" spans="1:19">
      <c r="A520" s="426"/>
      <c r="B520" s="426"/>
      <c r="C520" s="427"/>
      <c r="D520" s="427"/>
      <c r="E520" s="427"/>
      <c r="F520" s="370"/>
      <c r="G520" s="370"/>
      <c r="H520" s="370"/>
      <c r="I520" s="370"/>
      <c r="J520" s="370"/>
      <c r="K520" s="370"/>
      <c r="L520" s="370"/>
      <c r="M520" s="370"/>
      <c r="N520" s="370"/>
      <c r="O520" s="370"/>
      <c r="P520" s="370"/>
      <c r="Q520" s="370"/>
      <c r="R520" s="370"/>
      <c r="S520" s="370"/>
    </row>
    <row r="521" ht="16.5" customHeight="1" spans="1:19">
      <c r="A521" s="426"/>
      <c r="B521" s="426"/>
      <c r="C521" s="427"/>
      <c r="D521" s="427"/>
      <c r="E521" s="427"/>
      <c r="F521" s="370"/>
      <c r="G521" s="370"/>
      <c r="H521" s="370"/>
      <c r="I521" s="370"/>
      <c r="J521" s="370"/>
      <c r="K521" s="370"/>
      <c r="L521" s="370"/>
      <c r="M521" s="370"/>
      <c r="N521" s="370"/>
      <c r="O521" s="370"/>
      <c r="P521" s="370"/>
      <c r="Q521" s="370"/>
      <c r="R521" s="370"/>
      <c r="S521" s="370"/>
    </row>
    <row r="522" ht="16.5" customHeight="1" spans="1:19">
      <c r="A522" s="426"/>
      <c r="B522" s="426"/>
      <c r="C522" s="427"/>
      <c r="D522" s="427"/>
      <c r="E522" s="427"/>
      <c r="F522" s="370"/>
      <c r="G522" s="370"/>
      <c r="H522" s="370"/>
      <c r="I522" s="370"/>
      <c r="J522" s="370"/>
      <c r="K522" s="370"/>
      <c r="L522" s="370"/>
      <c r="M522" s="370"/>
      <c r="N522" s="370"/>
      <c r="O522" s="370"/>
      <c r="P522" s="370"/>
      <c r="Q522" s="370"/>
      <c r="R522" s="370"/>
      <c r="S522" s="370"/>
    </row>
    <row r="523" ht="16.5" customHeight="1" spans="1:19">
      <c r="A523" s="426"/>
      <c r="B523" s="426"/>
      <c r="C523" s="427"/>
      <c r="D523" s="427"/>
      <c r="E523" s="427"/>
      <c r="F523" s="370"/>
      <c r="G523" s="370"/>
      <c r="H523" s="370"/>
      <c r="I523" s="370"/>
      <c r="J523" s="370"/>
      <c r="K523" s="370"/>
      <c r="L523" s="370"/>
      <c r="M523" s="370"/>
      <c r="N523" s="370"/>
      <c r="O523" s="370"/>
      <c r="P523" s="370"/>
      <c r="Q523" s="370"/>
      <c r="R523" s="370"/>
      <c r="S523" s="370"/>
    </row>
    <row r="524" ht="16.5" customHeight="1" spans="1:19">
      <c r="A524" s="426"/>
      <c r="B524" s="426"/>
      <c r="C524" s="427"/>
      <c r="D524" s="427"/>
      <c r="E524" s="427"/>
      <c r="F524" s="370"/>
      <c r="G524" s="370"/>
      <c r="H524" s="370"/>
      <c r="I524" s="370"/>
      <c r="J524" s="370"/>
      <c r="K524" s="370"/>
      <c r="L524" s="370"/>
      <c r="M524" s="370"/>
      <c r="N524" s="370"/>
      <c r="O524" s="370"/>
      <c r="P524" s="370"/>
      <c r="Q524" s="370"/>
      <c r="R524" s="370"/>
      <c r="S524" s="370"/>
    </row>
    <row r="525" ht="16.5" customHeight="1" spans="1:19">
      <c r="A525" s="426"/>
      <c r="B525" s="426"/>
      <c r="C525" s="427"/>
      <c r="D525" s="427"/>
      <c r="E525" s="427"/>
      <c r="F525" s="370"/>
      <c r="G525" s="370"/>
      <c r="H525" s="370"/>
      <c r="I525" s="370"/>
      <c r="J525" s="370"/>
      <c r="K525" s="370"/>
      <c r="L525" s="370"/>
      <c r="M525" s="370"/>
      <c r="N525" s="370"/>
      <c r="O525" s="370"/>
      <c r="P525" s="370"/>
      <c r="Q525" s="370"/>
      <c r="R525" s="370"/>
      <c r="S525" s="370"/>
    </row>
    <row r="526" ht="16.5" customHeight="1" spans="1:19">
      <c r="A526" s="426"/>
      <c r="B526" s="426"/>
      <c r="C526" s="427"/>
      <c r="D526" s="427"/>
      <c r="E526" s="427"/>
      <c r="F526" s="370"/>
      <c r="G526" s="370"/>
      <c r="H526" s="370"/>
      <c r="I526" s="370"/>
      <c r="J526" s="370"/>
      <c r="K526" s="370"/>
      <c r="L526" s="370"/>
      <c r="M526" s="370"/>
      <c r="N526" s="370"/>
      <c r="O526" s="370"/>
      <c r="P526" s="370"/>
      <c r="Q526" s="370"/>
      <c r="R526" s="370"/>
      <c r="S526" s="370"/>
    </row>
    <row r="527" ht="16.5" customHeight="1" spans="1:19">
      <c r="A527" s="426"/>
      <c r="B527" s="426"/>
      <c r="C527" s="427"/>
      <c r="D527" s="427"/>
      <c r="E527" s="427"/>
      <c r="F527" s="370"/>
      <c r="G527" s="370"/>
      <c r="H527" s="370"/>
      <c r="I527" s="370"/>
      <c r="J527" s="370"/>
      <c r="K527" s="370"/>
      <c r="L527" s="370"/>
      <c r="M527" s="370"/>
      <c r="N527" s="370"/>
      <c r="O527" s="370"/>
      <c r="P527" s="370"/>
      <c r="Q527" s="370"/>
      <c r="R527" s="370"/>
      <c r="S527" s="370"/>
    </row>
    <row r="528" ht="16.5" customHeight="1" spans="1:19">
      <c r="A528" s="426"/>
      <c r="B528" s="426"/>
      <c r="C528" s="427"/>
      <c r="D528" s="427"/>
      <c r="E528" s="427"/>
      <c r="F528" s="370"/>
      <c r="G528" s="370"/>
      <c r="H528" s="370"/>
      <c r="I528" s="370"/>
      <c r="J528" s="370"/>
      <c r="K528" s="370"/>
      <c r="L528" s="370"/>
      <c r="M528" s="370"/>
      <c r="N528" s="370"/>
      <c r="O528" s="370"/>
      <c r="P528" s="370"/>
      <c r="Q528" s="370"/>
      <c r="R528" s="370"/>
      <c r="S528" s="370"/>
    </row>
    <row r="529" ht="16.5" customHeight="1" spans="1:19">
      <c r="A529" s="426"/>
      <c r="B529" s="426"/>
      <c r="C529" s="427"/>
      <c r="D529" s="427"/>
      <c r="E529" s="427"/>
      <c r="F529" s="370"/>
      <c r="G529" s="370"/>
      <c r="H529" s="370"/>
      <c r="I529" s="370"/>
      <c r="J529" s="370"/>
      <c r="K529" s="370"/>
      <c r="L529" s="370"/>
      <c r="M529" s="370"/>
      <c r="N529" s="370"/>
      <c r="O529" s="370"/>
      <c r="P529" s="370"/>
      <c r="Q529" s="370"/>
      <c r="R529" s="370"/>
      <c r="S529" s="370"/>
    </row>
    <row r="530" ht="16.5" customHeight="1" spans="1:19">
      <c r="A530" s="426"/>
      <c r="B530" s="426"/>
      <c r="C530" s="427"/>
      <c r="D530" s="427"/>
      <c r="E530" s="427"/>
      <c r="F530" s="370"/>
      <c r="G530" s="370"/>
      <c r="H530" s="370"/>
      <c r="I530" s="370"/>
      <c r="J530" s="370"/>
      <c r="K530" s="370"/>
      <c r="L530" s="370"/>
      <c r="M530" s="370"/>
      <c r="N530" s="370"/>
      <c r="O530" s="370"/>
      <c r="P530" s="370"/>
      <c r="Q530" s="370"/>
      <c r="R530" s="370"/>
      <c r="S530" s="370"/>
    </row>
    <row r="531" ht="16.5" customHeight="1" spans="1:19">
      <c r="A531" s="426"/>
      <c r="B531" s="426"/>
      <c r="C531" s="427"/>
      <c r="D531" s="427"/>
      <c r="E531" s="427"/>
      <c r="F531" s="370"/>
      <c r="G531" s="370"/>
      <c r="H531" s="370"/>
      <c r="I531" s="370"/>
      <c r="J531" s="370"/>
      <c r="K531" s="370"/>
      <c r="L531" s="370"/>
      <c r="M531" s="370"/>
      <c r="N531" s="370"/>
      <c r="O531" s="370"/>
      <c r="P531" s="370"/>
      <c r="Q531" s="370"/>
      <c r="R531" s="370"/>
      <c r="S531" s="370"/>
    </row>
    <row r="532" ht="16.5" customHeight="1" spans="1:19">
      <c r="A532" s="426"/>
      <c r="B532" s="426"/>
      <c r="C532" s="427"/>
      <c r="D532" s="427"/>
      <c r="E532" s="427"/>
      <c r="F532" s="370"/>
      <c r="G532" s="370"/>
      <c r="H532" s="370"/>
      <c r="I532" s="370"/>
      <c r="J532" s="370"/>
      <c r="K532" s="370"/>
      <c r="L532" s="370"/>
      <c r="M532" s="370"/>
      <c r="N532" s="370"/>
      <c r="O532" s="370"/>
      <c r="P532" s="370"/>
      <c r="Q532" s="370"/>
      <c r="R532" s="370"/>
      <c r="S532" s="370"/>
    </row>
    <row r="533" ht="16.5" customHeight="1" spans="1:19">
      <c r="A533" s="426"/>
      <c r="B533" s="426"/>
      <c r="C533" s="427"/>
      <c r="D533" s="427"/>
      <c r="E533" s="427"/>
      <c r="F533" s="370"/>
      <c r="G533" s="370"/>
      <c r="H533" s="370"/>
      <c r="I533" s="370"/>
      <c r="J533" s="370"/>
      <c r="K533" s="370"/>
      <c r="L533" s="370"/>
      <c r="M533" s="370"/>
      <c r="N533" s="370"/>
      <c r="O533" s="370"/>
      <c r="P533" s="370"/>
      <c r="Q533" s="370"/>
      <c r="R533" s="370"/>
      <c r="S533" s="370"/>
    </row>
    <row r="534" ht="16.5" customHeight="1" spans="1:19">
      <c r="A534" s="426"/>
      <c r="B534" s="426"/>
      <c r="C534" s="427"/>
      <c r="D534" s="427"/>
      <c r="E534" s="427"/>
      <c r="F534" s="370"/>
      <c r="G534" s="370"/>
      <c r="H534" s="370"/>
      <c r="I534" s="370"/>
      <c r="J534" s="370"/>
      <c r="K534" s="370"/>
      <c r="L534" s="370"/>
      <c r="M534" s="370"/>
      <c r="N534" s="370"/>
      <c r="O534" s="370"/>
      <c r="P534" s="370"/>
      <c r="Q534" s="370"/>
      <c r="R534" s="370"/>
      <c r="S534" s="370"/>
    </row>
    <row r="535" ht="16.5" customHeight="1" spans="1:19">
      <c r="A535" s="426"/>
      <c r="B535" s="426"/>
      <c r="C535" s="427"/>
      <c r="D535" s="427"/>
      <c r="E535" s="427"/>
      <c r="F535" s="370"/>
      <c r="G535" s="370"/>
      <c r="H535" s="370"/>
      <c r="I535" s="370"/>
      <c r="J535" s="370"/>
      <c r="K535" s="370"/>
      <c r="L535" s="370"/>
      <c r="M535" s="370"/>
      <c r="N535" s="370"/>
      <c r="O535" s="370"/>
      <c r="P535" s="370"/>
      <c r="Q535" s="370"/>
      <c r="R535" s="370"/>
      <c r="S535" s="370"/>
    </row>
    <row r="536" ht="16.5" customHeight="1" spans="1:19">
      <c r="A536" s="426"/>
      <c r="B536" s="426"/>
      <c r="C536" s="427"/>
      <c r="D536" s="427"/>
      <c r="E536" s="427"/>
      <c r="F536" s="370"/>
      <c r="G536" s="370"/>
      <c r="H536" s="370"/>
      <c r="I536" s="370"/>
      <c r="J536" s="370"/>
      <c r="K536" s="370"/>
      <c r="L536" s="370"/>
      <c r="M536" s="370"/>
      <c r="N536" s="370"/>
      <c r="O536" s="370"/>
      <c r="P536" s="370"/>
      <c r="Q536" s="370"/>
      <c r="R536" s="370"/>
      <c r="S536" s="370"/>
    </row>
    <row r="537" ht="16.5" customHeight="1" spans="1:19">
      <c r="A537" s="426"/>
      <c r="B537" s="426"/>
      <c r="C537" s="427"/>
      <c r="D537" s="427"/>
      <c r="E537" s="427"/>
      <c r="F537" s="370"/>
      <c r="G537" s="370"/>
      <c r="H537" s="370"/>
      <c r="I537" s="370"/>
      <c r="J537" s="370"/>
      <c r="K537" s="370"/>
      <c r="L537" s="370"/>
      <c r="M537" s="370"/>
      <c r="N537" s="370"/>
      <c r="O537" s="370"/>
      <c r="P537" s="370"/>
      <c r="Q537" s="370"/>
      <c r="R537" s="370"/>
      <c r="S537" s="370"/>
    </row>
    <row r="538" ht="16.5" customHeight="1" spans="1:19">
      <c r="A538" s="426"/>
      <c r="B538" s="426"/>
      <c r="C538" s="427"/>
      <c r="D538" s="427"/>
      <c r="E538" s="427"/>
      <c r="F538" s="370"/>
      <c r="G538" s="370"/>
      <c r="H538" s="370"/>
      <c r="I538" s="370"/>
      <c r="J538" s="370"/>
      <c r="K538" s="370"/>
      <c r="L538" s="370"/>
      <c r="M538" s="370"/>
      <c r="N538" s="370"/>
      <c r="O538" s="370"/>
      <c r="P538" s="370"/>
      <c r="Q538" s="370"/>
      <c r="R538" s="370"/>
      <c r="S538" s="370"/>
    </row>
    <row r="539" ht="16.5" customHeight="1" spans="1:19">
      <c r="A539" s="426"/>
      <c r="B539" s="426"/>
      <c r="C539" s="427"/>
      <c r="D539" s="427"/>
      <c r="E539" s="427"/>
      <c r="F539" s="370"/>
      <c r="G539" s="370"/>
      <c r="H539" s="370"/>
      <c r="I539" s="370"/>
      <c r="J539" s="370"/>
      <c r="K539" s="370"/>
      <c r="L539" s="370"/>
      <c r="M539" s="370"/>
      <c r="N539" s="370"/>
      <c r="O539" s="370"/>
      <c r="P539" s="370"/>
      <c r="Q539" s="370"/>
      <c r="R539" s="370"/>
      <c r="S539" s="370"/>
    </row>
    <row r="540" ht="16.5" customHeight="1" spans="1:19">
      <c r="A540" s="426"/>
      <c r="B540" s="426"/>
      <c r="C540" s="427"/>
      <c r="D540" s="427"/>
      <c r="E540" s="427"/>
      <c r="F540" s="370"/>
      <c r="G540" s="370"/>
      <c r="H540" s="370"/>
      <c r="I540" s="370"/>
      <c r="J540" s="370"/>
      <c r="K540" s="370"/>
      <c r="L540" s="370"/>
      <c r="M540" s="370"/>
      <c r="N540" s="370"/>
      <c r="O540" s="370"/>
      <c r="P540" s="370"/>
      <c r="Q540" s="370"/>
      <c r="R540" s="370"/>
      <c r="S540" s="370"/>
    </row>
    <row r="541" ht="16.5" customHeight="1" spans="1:19">
      <c r="A541" s="426"/>
      <c r="B541" s="426"/>
      <c r="C541" s="427"/>
      <c r="D541" s="427"/>
      <c r="E541" s="427"/>
      <c r="F541" s="370"/>
      <c r="G541" s="370"/>
      <c r="H541" s="370"/>
      <c r="I541" s="370"/>
      <c r="J541" s="370"/>
      <c r="K541" s="370"/>
      <c r="L541" s="370"/>
      <c r="M541" s="370"/>
      <c r="N541" s="370"/>
      <c r="O541" s="370"/>
      <c r="P541" s="370"/>
      <c r="Q541" s="370"/>
      <c r="R541" s="370"/>
      <c r="S541" s="370"/>
    </row>
    <row r="542" ht="16.5" customHeight="1" spans="1:19">
      <c r="A542" s="426"/>
      <c r="B542" s="426"/>
      <c r="C542" s="427"/>
      <c r="D542" s="427"/>
      <c r="E542" s="427"/>
      <c r="F542" s="370"/>
      <c r="G542" s="370"/>
      <c r="H542" s="370"/>
      <c r="I542" s="370"/>
      <c r="J542" s="370"/>
      <c r="K542" s="370"/>
      <c r="L542" s="370"/>
      <c r="M542" s="370"/>
      <c r="N542" s="370"/>
      <c r="O542" s="370"/>
      <c r="P542" s="370"/>
      <c r="Q542" s="370"/>
      <c r="R542" s="370"/>
      <c r="S542" s="370"/>
    </row>
    <row r="543" ht="16.5" customHeight="1" spans="1:19">
      <c r="A543" s="426"/>
      <c r="B543" s="426"/>
      <c r="C543" s="427"/>
      <c r="D543" s="427"/>
      <c r="E543" s="427"/>
      <c r="F543" s="370"/>
      <c r="G543" s="370"/>
      <c r="H543" s="370"/>
      <c r="I543" s="370"/>
      <c r="J543" s="370"/>
      <c r="K543" s="370"/>
      <c r="L543" s="370"/>
      <c r="M543" s="370"/>
      <c r="N543" s="370"/>
      <c r="O543" s="370"/>
      <c r="P543" s="370"/>
      <c r="Q543" s="370"/>
      <c r="R543" s="370"/>
      <c r="S543" s="370"/>
    </row>
    <row r="544" ht="16.5" customHeight="1" spans="1:19">
      <c r="A544" s="426"/>
      <c r="B544" s="426"/>
      <c r="C544" s="427"/>
      <c r="D544" s="427"/>
      <c r="E544" s="427"/>
      <c r="F544" s="370"/>
      <c r="G544" s="370"/>
      <c r="H544" s="370"/>
      <c r="I544" s="370"/>
      <c r="J544" s="370"/>
      <c r="K544" s="370"/>
      <c r="L544" s="370"/>
      <c r="M544" s="370"/>
      <c r="N544" s="370"/>
      <c r="O544" s="370"/>
      <c r="P544" s="370"/>
      <c r="Q544" s="370"/>
      <c r="R544" s="370"/>
      <c r="S544" s="370"/>
    </row>
    <row r="545" ht="16.5" customHeight="1" spans="1:19">
      <c r="A545" s="426"/>
      <c r="B545" s="426"/>
      <c r="C545" s="427"/>
      <c r="D545" s="427"/>
      <c r="E545" s="427"/>
      <c r="F545" s="370"/>
      <c r="G545" s="370"/>
      <c r="H545" s="370"/>
      <c r="I545" s="370"/>
      <c r="J545" s="370"/>
      <c r="K545" s="370"/>
      <c r="L545" s="370"/>
      <c r="M545" s="370"/>
      <c r="N545" s="370"/>
      <c r="O545" s="370"/>
      <c r="P545" s="370"/>
      <c r="Q545" s="370"/>
      <c r="R545" s="370"/>
      <c r="S545" s="370"/>
    </row>
    <row r="546" ht="16.5" customHeight="1" spans="1:19">
      <c r="A546" s="426"/>
      <c r="B546" s="426"/>
      <c r="C546" s="427"/>
      <c r="D546" s="427"/>
      <c r="E546" s="427"/>
      <c r="F546" s="370"/>
      <c r="G546" s="370"/>
      <c r="H546" s="370"/>
      <c r="I546" s="370"/>
      <c r="J546" s="370"/>
      <c r="K546" s="370"/>
      <c r="L546" s="370"/>
      <c r="M546" s="370"/>
      <c r="N546" s="370"/>
      <c r="O546" s="370"/>
      <c r="P546" s="370"/>
      <c r="Q546" s="370"/>
      <c r="R546" s="370"/>
      <c r="S546" s="370"/>
    </row>
    <row r="547" ht="16.5" customHeight="1" spans="1:19">
      <c r="A547" s="426"/>
      <c r="B547" s="426"/>
      <c r="C547" s="427"/>
      <c r="D547" s="427"/>
      <c r="E547" s="427"/>
      <c r="F547" s="370"/>
      <c r="G547" s="370"/>
      <c r="H547" s="370"/>
      <c r="I547" s="370"/>
      <c r="J547" s="370"/>
      <c r="K547" s="370"/>
      <c r="L547" s="370"/>
      <c r="M547" s="370"/>
      <c r="N547" s="370"/>
      <c r="O547" s="370"/>
      <c r="P547" s="370"/>
      <c r="Q547" s="370"/>
      <c r="R547" s="370"/>
      <c r="S547" s="370"/>
    </row>
    <row r="548" ht="16.5" customHeight="1" spans="1:19">
      <c r="A548" s="426"/>
      <c r="B548" s="426"/>
      <c r="C548" s="427"/>
      <c r="D548" s="427"/>
      <c r="E548" s="427"/>
      <c r="F548" s="370"/>
      <c r="G548" s="370"/>
      <c r="H548" s="370"/>
      <c r="I548" s="370"/>
      <c r="J548" s="370"/>
      <c r="K548" s="370"/>
      <c r="L548" s="370"/>
      <c r="M548" s="370"/>
      <c r="N548" s="370"/>
      <c r="O548" s="370"/>
      <c r="P548" s="370"/>
      <c r="Q548" s="370"/>
      <c r="R548" s="370"/>
      <c r="S548" s="370"/>
    </row>
    <row r="549" ht="16.5" customHeight="1" spans="1:19">
      <c r="A549" s="426"/>
      <c r="B549" s="426"/>
      <c r="C549" s="427"/>
      <c r="D549" s="427"/>
      <c r="E549" s="427"/>
      <c r="F549" s="370"/>
      <c r="G549" s="370"/>
      <c r="H549" s="370"/>
      <c r="I549" s="370"/>
      <c r="J549" s="370"/>
      <c r="K549" s="370"/>
      <c r="L549" s="370"/>
      <c r="M549" s="370"/>
      <c r="N549" s="370"/>
      <c r="O549" s="370"/>
      <c r="P549" s="370"/>
      <c r="Q549" s="370"/>
      <c r="R549" s="370"/>
      <c r="S549" s="370"/>
    </row>
    <row r="550" ht="16.5" customHeight="1" spans="1:19">
      <c r="A550" s="426"/>
      <c r="B550" s="426"/>
      <c r="C550" s="427"/>
      <c r="D550" s="427"/>
      <c r="E550" s="427"/>
      <c r="F550" s="370"/>
      <c r="G550" s="370"/>
      <c r="H550" s="370"/>
      <c r="I550" s="370"/>
      <c r="J550" s="370"/>
      <c r="K550" s="370"/>
      <c r="L550" s="370"/>
      <c r="M550" s="370"/>
      <c r="N550" s="370"/>
      <c r="O550" s="370"/>
      <c r="P550" s="370"/>
      <c r="Q550" s="370"/>
      <c r="R550" s="370"/>
      <c r="S550" s="370"/>
    </row>
    <row r="551" ht="16.5" customHeight="1" spans="1:19">
      <c r="A551" s="426"/>
      <c r="B551" s="426"/>
      <c r="C551" s="427"/>
      <c r="D551" s="427"/>
      <c r="E551" s="427"/>
      <c r="F551" s="370"/>
      <c r="G551" s="370"/>
      <c r="H551" s="370"/>
      <c r="I551" s="370"/>
      <c r="J551" s="370"/>
      <c r="K551" s="370"/>
      <c r="L551" s="370"/>
      <c r="M551" s="370"/>
      <c r="N551" s="370"/>
      <c r="O551" s="370"/>
      <c r="P551" s="370"/>
      <c r="Q551" s="370"/>
      <c r="R551" s="370"/>
      <c r="S551" s="370"/>
    </row>
    <row r="552" ht="16.5" customHeight="1" spans="1:19">
      <c r="A552" s="426"/>
      <c r="B552" s="426"/>
      <c r="C552" s="427"/>
      <c r="D552" s="427"/>
      <c r="E552" s="427"/>
      <c r="F552" s="370"/>
      <c r="G552" s="370"/>
      <c r="H552" s="370"/>
      <c r="I552" s="370"/>
      <c r="J552" s="370"/>
      <c r="K552" s="370"/>
      <c r="L552" s="370"/>
      <c r="M552" s="370"/>
      <c r="N552" s="370"/>
      <c r="O552" s="370"/>
      <c r="P552" s="370"/>
      <c r="Q552" s="370"/>
      <c r="R552" s="370"/>
      <c r="S552" s="370"/>
    </row>
    <row r="553" ht="16.5" customHeight="1" spans="1:19">
      <c r="A553" s="426"/>
      <c r="B553" s="426"/>
      <c r="C553" s="427"/>
      <c r="D553" s="427"/>
      <c r="E553" s="427"/>
      <c r="F553" s="370"/>
      <c r="G553" s="370"/>
      <c r="H553" s="370"/>
      <c r="I553" s="370"/>
      <c r="J553" s="370"/>
      <c r="K553" s="370"/>
      <c r="L553" s="370"/>
      <c r="M553" s="370"/>
      <c r="N553" s="370"/>
      <c r="O553" s="370"/>
      <c r="P553" s="370"/>
      <c r="Q553" s="370"/>
      <c r="R553" s="370"/>
      <c r="S553" s="370"/>
    </row>
    <row r="554" ht="16.5" customHeight="1" spans="1:19">
      <c r="A554" s="426"/>
      <c r="B554" s="426"/>
      <c r="C554" s="427"/>
      <c r="D554" s="427"/>
      <c r="E554" s="427"/>
      <c r="F554" s="370"/>
      <c r="G554" s="370"/>
      <c r="H554" s="370"/>
      <c r="I554" s="370"/>
      <c r="J554" s="370"/>
      <c r="K554" s="370"/>
      <c r="L554" s="370"/>
      <c r="M554" s="370"/>
      <c r="N554" s="370"/>
      <c r="O554" s="370"/>
      <c r="P554" s="370"/>
      <c r="Q554" s="370"/>
      <c r="R554" s="370"/>
      <c r="S554" s="370"/>
    </row>
    <row r="555" ht="16.5" customHeight="1" spans="1:19">
      <c r="A555" s="426"/>
      <c r="B555" s="426"/>
      <c r="C555" s="427"/>
      <c r="D555" s="427"/>
      <c r="E555" s="427"/>
      <c r="F555" s="370"/>
      <c r="G555" s="370"/>
      <c r="H555" s="370"/>
      <c r="I555" s="370"/>
      <c r="J555" s="370"/>
      <c r="K555" s="370"/>
      <c r="L555" s="370"/>
      <c r="M555" s="370"/>
      <c r="N555" s="370"/>
      <c r="O555" s="370"/>
      <c r="P555" s="370"/>
      <c r="Q555" s="370"/>
      <c r="R555" s="370"/>
      <c r="S555" s="370"/>
    </row>
    <row r="556" ht="16.5" customHeight="1" spans="1:19">
      <c r="A556" s="426"/>
      <c r="B556" s="426"/>
      <c r="C556" s="427"/>
      <c r="D556" s="427"/>
      <c r="E556" s="427"/>
      <c r="F556" s="370"/>
      <c r="G556" s="370"/>
      <c r="H556" s="370"/>
      <c r="I556" s="370"/>
      <c r="J556" s="370"/>
      <c r="K556" s="370"/>
      <c r="L556" s="370"/>
      <c r="M556" s="370"/>
      <c r="N556" s="370"/>
      <c r="O556" s="370"/>
      <c r="P556" s="370"/>
      <c r="Q556" s="370"/>
      <c r="R556" s="370"/>
      <c r="S556" s="370"/>
    </row>
    <row r="557" ht="16.5" customHeight="1" spans="1:19">
      <c r="A557" s="426"/>
      <c r="B557" s="426"/>
      <c r="C557" s="427"/>
      <c r="D557" s="427"/>
      <c r="E557" s="427"/>
      <c r="F557" s="370"/>
      <c r="G557" s="370"/>
      <c r="H557" s="370"/>
      <c r="I557" s="370"/>
      <c r="J557" s="370"/>
      <c r="K557" s="370"/>
      <c r="L557" s="370"/>
      <c r="M557" s="370"/>
      <c r="N557" s="370"/>
      <c r="O557" s="370"/>
      <c r="P557" s="370"/>
      <c r="Q557" s="370"/>
      <c r="R557" s="370"/>
      <c r="S557" s="370"/>
    </row>
    <row r="558" ht="16.5" customHeight="1" spans="1:19">
      <c r="A558" s="426"/>
      <c r="B558" s="426"/>
      <c r="C558" s="427"/>
      <c r="D558" s="427"/>
      <c r="E558" s="427"/>
      <c r="F558" s="370"/>
      <c r="G558" s="370"/>
      <c r="H558" s="370"/>
      <c r="I558" s="370"/>
      <c r="J558" s="370"/>
      <c r="K558" s="370"/>
      <c r="L558" s="370"/>
      <c r="M558" s="370"/>
      <c r="N558" s="370"/>
      <c r="O558" s="370"/>
      <c r="P558" s="370"/>
      <c r="Q558" s="370"/>
      <c r="R558" s="370"/>
      <c r="S558" s="370"/>
    </row>
    <row r="559" ht="16.5" customHeight="1" spans="1:19">
      <c r="A559" s="426"/>
      <c r="B559" s="426"/>
      <c r="C559" s="427"/>
      <c r="D559" s="427"/>
      <c r="E559" s="427"/>
      <c r="F559" s="370"/>
      <c r="G559" s="370"/>
      <c r="H559" s="370"/>
      <c r="I559" s="370"/>
      <c r="J559" s="370"/>
      <c r="K559" s="370"/>
      <c r="L559" s="370"/>
      <c r="M559" s="370"/>
      <c r="N559" s="370"/>
      <c r="O559" s="370"/>
      <c r="P559" s="370"/>
      <c r="Q559" s="370"/>
      <c r="R559" s="370"/>
      <c r="S559" s="370"/>
    </row>
    <row r="560" ht="16.5" customHeight="1" spans="1:19">
      <c r="A560" s="426"/>
      <c r="B560" s="426"/>
      <c r="C560" s="427"/>
      <c r="D560" s="427"/>
      <c r="E560" s="427"/>
      <c r="F560" s="370"/>
      <c r="G560" s="370"/>
      <c r="H560" s="370"/>
      <c r="I560" s="370"/>
      <c r="J560" s="370"/>
      <c r="K560" s="370"/>
      <c r="L560" s="370"/>
      <c r="M560" s="370"/>
      <c r="N560" s="370"/>
      <c r="O560" s="370"/>
      <c r="P560" s="370"/>
      <c r="Q560" s="370"/>
      <c r="R560" s="370"/>
      <c r="S560" s="370"/>
    </row>
    <row r="561" ht="16.5" customHeight="1" spans="1:19">
      <c r="A561" s="426"/>
      <c r="B561" s="426"/>
      <c r="C561" s="427"/>
      <c r="D561" s="427"/>
      <c r="E561" s="427"/>
      <c r="F561" s="370"/>
      <c r="G561" s="370"/>
      <c r="H561" s="370"/>
      <c r="I561" s="370"/>
      <c r="J561" s="370"/>
      <c r="K561" s="370"/>
      <c r="L561" s="370"/>
      <c r="M561" s="370"/>
      <c r="N561" s="370"/>
      <c r="O561" s="370"/>
      <c r="P561" s="370"/>
      <c r="Q561" s="370"/>
      <c r="R561" s="370"/>
      <c r="S561" s="370"/>
    </row>
    <row r="562" ht="16.5" customHeight="1" spans="1:19">
      <c r="A562" s="426"/>
      <c r="B562" s="426"/>
      <c r="C562" s="427"/>
      <c r="D562" s="427"/>
      <c r="E562" s="427"/>
      <c r="F562" s="370"/>
      <c r="G562" s="370"/>
      <c r="H562" s="370"/>
      <c r="I562" s="370"/>
      <c r="J562" s="370"/>
      <c r="K562" s="370"/>
      <c r="L562" s="370"/>
      <c r="M562" s="370"/>
      <c r="N562" s="370"/>
      <c r="O562" s="370"/>
      <c r="P562" s="370"/>
      <c r="Q562" s="370"/>
      <c r="R562" s="370"/>
      <c r="S562" s="370"/>
    </row>
    <row r="563" ht="16.5" customHeight="1" spans="1:19">
      <c r="A563" s="426"/>
      <c r="B563" s="426"/>
      <c r="C563" s="427"/>
      <c r="D563" s="427"/>
      <c r="E563" s="427"/>
      <c r="F563" s="370"/>
      <c r="G563" s="370"/>
      <c r="H563" s="370"/>
      <c r="I563" s="370"/>
      <c r="J563" s="370"/>
      <c r="K563" s="370"/>
      <c r="L563" s="370"/>
      <c r="M563" s="370"/>
      <c r="N563" s="370"/>
      <c r="O563" s="370"/>
      <c r="P563" s="370"/>
      <c r="Q563" s="370"/>
      <c r="R563" s="370"/>
      <c r="S563" s="370"/>
    </row>
    <row r="564" ht="16.5" customHeight="1" spans="1:19">
      <c r="A564" s="426"/>
      <c r="B564" s="426"/>
      <c r="C564" s="427"/>
      <c r="D564" s="427"/>
      <c r="E564" s="427"/>
      <c r="F564" s="370"/>
      <c r="G564" s="370"/>
      <c r="H564" s="370"/>
      <c r="I564" s="370"/>
      <c r="J564" s="370"/>
      <c r="K564" s="370"/>
      <c r="L564" s="370"/>
      <c r="M564" s="370"/>
      <c r="N564" s="370"/>
      <c r="O564" s="370"/>
      <c r="P564" s="370"/>
      <c r="Q564" s="370"/>
      <c r="R564" s="370"/>
      <c r="S564" s="370"/>
    </row>
    <row r="565" ht="16.5" customHeight="1" spans="1:19">
      <c r="A565" s="426"/>
      <c r="B565" s="426"/>
      <c r="C565" s="427"/>
      <c r="D565" s="427"/>
      <c r="E565" s="427"/>
      <c r="F565" s="370"/>
      <c r="G565" s="370"/>
      <c r="H565" s="370"/>
      <c r="I565" s="370"/>
      <c r="J565" s="370"/>
      <c r="K565" s="370"/>
      <c r="L565" s="370"/>
      <c r="M565" s="370"/>
      <c r="N565" s="370"/>
      <c r="O565" s="370"/>
      <c r="P565" s="370"/>
      <c r="Q565" s="370"/>
      <c r="R565" s="370"/>
      <c r="S565" s="370"/>
    </row>
    <row r="566" ht="16.5" customHeight="1" spans="1:19">
      <c r="A566" s="426"/>
      <c r="B566" s="426"/>
      <c r="C566" s="427"/>
      <c r="D566" s="427"/>
      <c r="E566" s="427"/>
      <c r="F566" s="370"/>
      <c r="G566" s="370"/>
      <c r="H566" s="370"/>
      <c r="I566" s="370"/>
      <c r="J566" s="370"/>
      <c r="K566" s="370"/>
      <c r="L566" s="370"/>
      <c r="M566" s="370"/>
      <c r="N566" s="370"/>
      <c r="O566" s="370"/>
      <c r="P566" s="370"/>
      <c r="Q566" s="370"/>
      <c r="R566" s="370"/>
      <c r="S566" s="370"/>
    </row>
    <row r="567" ht="16.5" customHeight="1" spans="1:19">
      <c r="A567" s="426"/>
      <c r="B567" s="426"/>
      <c r="C567" s="427"/>
      <c r="D567" s="427"/>
      <c r="E567" s="427"/>
      <c r="F567" s="370"/>
      <c r="G567" s="370"/>
      <c r="H567" s="370"/>
      <c r="I567" s="370"/>
      <c r="J567" s="370"/>
      <c r="K567" s="370"/>
      <c r="L567" s="370"/>
      <c r="M567" s="370"/>
      <c r="N567" s="370"/>
      <c r="O567" s="370"/>
      <c r="P567" s="370"/>
      <c r="Q567" s="370"/>
      <c r="R567" s="370"/>
      <c r="S567" s="370"/>
    </row>
    <row r="568" ht="16.5" customHeight="1" spans="1:19">
      <c r="A568" s="426"/>
      <c r="B568" s="426"/>
      <c r="C568" s="427"/>
      <c r="D568" s="427"/>
      <c r="E568" s="427"/>
      <c r="F568" s="370"/>
      <c r="G568" s="370"/>
      <c r="H568" s="370"/>
      <c r="I568" s="370"/>
      <c r="J568" s="370"/>
      <c r="K568" s="370"/>
      <c r="L568" s="370"/>
      <c r="M568" s="370"/>
      <c r="N568" s="370"/>
      <c r="O568" s="370"/>
      <c r="P568" s="370"/>
      <c r="Q568" s="370"/>
      <c r="R568" s="370"/>
      <c r="S568" s="370"/>
    </row>
    <row r="569" ht="16.5" customHeight="1" spans="1:19">
      <c r="A569" s="426"/>
      <c r="B569" s="426"/>
      <c r="C569" s="427"/>
      <c r="D569" s="427"/>
      <c r="E569" s="427"/>
      <c r="F569" s="370"/>
      <c r="G569" s="370"/>
      <c r="H569" s="370"/>
      <c r="I569" s="370"/>
      <c r="J569" s="370"/>
      <c r="K569" s="370"/>
      <c r="L569" s="370"/>
      <c r="M569" s="370"/>
      <c r="N569" s="370"/>
      <c r="O569" s="370"/>
      <c r="P569" s="370"/>
      <c r="Q569" s="370"/>
      <c r="R569" s="370"/>
      <c r="S569" s="370"/>
    </row>
    <row r="570" ht="16.5" customHeight="1" spans="1:19">
      <c r="A570" s="426"/>
      <c r="B570" s="426"/>
      <c r="C570" s="427"/>
      <c r="D570" s="427"/>
      <c r="E570" s="427"/>
      <c r="F570" s="370"/>
      <c r="G570" s="370"/>
      <c r="H570" s="370"/>
      <c r="I570" s="370"/>
      <c r="J570" s="370"/>
      <c r="K570" s="370"/>
      <c r="L570" s="370"/>
      <c r="M570" s="370"/>
      <c r="N570" s="370"/>
      <c r="O570" s="370"/>
      <c r="P570" s="370"/>
      <c r="Q570" s="370"/>
      <c r="R570" s="370"/>
      <c r="S570" s="370"/>
    </row>
    <row r="571" ht="16.5" customHeight="1" spans="1:19">
      <c r="A571" s="426"/>
      <c r="B571" s="426"/>
      <c r="C571" s="427"/>
      <c r="D571" s="427"/>
      <c r="E571" s="427"/>
      <c r="F571" s="370"/>
      <c r="G571" s="370"/>
      <c r="H571" s="370"/>
      <c r="I571" s="370"/>
      <c r="J571" s="370"/>
      <c r="K571" s="370"/>
      <c r="L571" s="370"/>
      <c r="M571" s="370"/>
      <c r="N571" s="370"/>
      <c r="O571" s="370"/>
      <c r="P571" s="370"/>
      <c r="Q571" s="370"/>
      <c r="R571" s="370"/>
      <c r="S571" s="370"/>
    </row>
    <row r="572" ht="16.5" customHeight="1" spans="1:19">
      <c r="A572" s="426"/>
      <c r="B572" s="426"/>
      <c r="C572" s="427"/>
      <c r="D572" s="427"/>
      <c r="E572" s="427"/>
      <c r="F572" s="370"/>
      <c r="G572" s="370"/>
      <c r="H572" s="370"/>
      <c r="I572" s="370"/>
      <c r="J572" s="370"/>
      <c r="K572" s="370"/>
      <c r="L572" s="370"/>
      <c r="M572" s="370"/>
      <c r="N572" s="370"/>
      <c r="O572" s="370"/>
      <c r="P572" s="370"/>
      <c r="Q572" s="370"/>
      <c r="R572" s="370"/>
      <c r="S572" s="370"/>
    </row>
    <row r="573" ht="16.5" customHeight="1" spans="1:19">
      <c r="A573" s="426"/>
      <c r="B573" s="426"/>
      <c r="C573" s="427"/>
      <c r="D573" s="427"/>
      <c r="E573" s="427"/>
      <c r="F573" s="370"/>
      <c r="G573" s="370"/>
      <c r="H573" s="370"/>
      <c r="I573" s="370"/>
      <c r="J573" s="370"/>
      <c r="K573" s="370"/>
      <c r="L573" s="370"/>
      <c r="M573" s="370"/>
      <c r="N573" s="370"/>
      <c r="O573" s="370"/>
      <c r="P573" s="370"/>
      <c r="Q573" s="370"/>
      <c r="R573" s="370"/>
      <c r="S573" s="370"/>
    </row>
    <row r="574" ht="16.5" customHeight="1" spans="1:19">
      <c r="A574" s="426"/>
      <c r="B574" s="426"/>
      <c r="C574" s="427"/>
      <c r="D574" s="427"/>
      <c r="E574" s="427"/>
      <c r="F574" s="370"/>
      <c r="G574" s="370"/>
      <c r="H574" s="370"/>
      <c r="I574" s="370"/>
      <c r="J574" s="370"/>
      <c r="K574" s="370"/>
      <c r="L574" s="370"/>
      <c r="M574" s="370"/>
      <c r="N574" s="370"/>
      <c r="O574" s="370"/>
      <c r="P574" s="370"/>
      <c r="Q574" s="370"/>
      <c r="R574" s="370"/>
      <c r="S574" s="370"/>
    </row>
    <row r="575" ht="16.5" customHeight="1" spans="1:19">
      <c r="A575" s="426"/>
      <c r="B575" s="426"/>
      <c r="C575" s="427"/>
      <c r="D575" s="427"/>
      <c r="E575" s="427"/>
      <c r="F575" s="370"/>
      <c r="G575" s="370"/>
      <c r="H575" s="370"/>
      <c r="I575" s="370"/>
      <c r="J575" s="370"/>
      <c r="K575" s="370"/>
      <c r="L575" s="370"/>
      <c r="M575" s="370"/>
      <c r="N575" s="370"/>
      <c r="O575" s="370"/>
      <c r="P575" s="370"/>
      <c r="Q575" s="370"/>
      <c r="R575" s="370"/>
      <c r="S575" s="370"/>
    </row>
    <row r="576" ht="16.5" customHeight="1" spans="1:19">
      <c r="A576" s="426"/>
      <c r="B576" s="426"/>
      <c r="C576" s="427"/>
      <c r="D576" s="427"/>
      <c r="E576" s="427"/>
      <c r="F576" s="370"/>
      <c r="G576" s="370"/>
      <c r="H576" s="370"/>
      <c r="I576" s="370"/>
      <c r="J576" s="370"/>
      <c r="K576" s="370"/>
      <c r="L576" s="370"/>
      <c r="M576" s="370"/>
      <c r="N576" s="370"/>
      <c r="O576" s="370"/>
      <c r="P576" s="370"/>
      <c r="Q576" s="370"/>
      <c r="R576" s="370"/>
      <c r="S576" s="370"/>
    </row>
    <row r="577" ht="16.5" customHeight="1" spans="1:19">
      <c r="A577" s="426"/>
      <c r="B577" s="426"/>
      <c r="C577" s="427"/>
      <c r="D577" s="427"/>
      <c r="E577" s="427"/>
      <c r="F577" s="370"/>
      <c r="G577" s="370"/>
      <c r="H577" s="370"/>
      <c r="I577" s="370"/>
      <c r="J577" s="370"/>
      <c r="K577" s="370"/>
      <c r="L577" s="370"/>
      <c r="M577" s="370"/>
      <c r="N577" s="370"/>
      <c r="O577" s="370"/>
      <c r="P577" s="370"/>
      <c r="Q577" s="370"/>
      <c r="R577" s="370"/>
      <c r="S577" s="370"/>
    </row>
    <row r="578" ht="16.5" customHeight="1" spans="1:19">
      <c r="A578" s="426"/>
      <c r="B578" s="426"/>
      <c r="C578" s="427"/>
      <c r="D578" s="427"/>
      <c r="E578" s="427"/>
      <c r="F578" s="370"/>
      <c r="G578" s="370"/>
      <c r="H578" s="370"/>
      <c r="I578" s="370"/>
      <c r="J578" s="370"/>
      <c r="K578" s="370"/>
      <c r="L578" s="370"/>
      <c r="M578" s="370"/>
      <c r="N578" s="370"/>
      <c r="O578" s="370"/>
      <c r="P578" s="370"/>
      <c r="Q578" s="370"/>
      <c r="R578" s="370"/>
      <c r="S578" s="370"/>
    </row>
    <row r="579" ht="16.5" customHeight="1" spans="1:19">
      <c r="A579" s="426"/>
      <c r="B579" s="426"/>
      <c r="C579" s="427"/>
      <c r="D579" s="427"/>
      <c r="E579" s="427"/>
      <c r="F579" s="370"/>
      <c r="G579" s="370"/>
      <c r="H579" s="370"/>
      <c r="I579" s="370"/>
      <c r="J579" s="370"/>
      <c r="K579" s="370"/>
      <c r="L579" s="370"/>
      <c r="M579" s="370"/>
      <c r="N579" s="370"/>
      <c r="O579" s="370"/>
      <c r="P579" s="370"/>
      <c r="Q579" s="370"/>
      <c r="R579" s="370"/>
      <c r="S579" s="370"/>
    </row>
    <row r="580" ht="16.5" customHeight="1" spans="1:19">
      <c r="A580" s="426"/>
      <c r="B580" s="426"/>
      <c r="C580" s="427"/>
      <c r="D580" s="427"/>
      <c r="E580" s="427"/>
      <c r="F580" s="370"/>
      <c r="G580" s="370"/>
      <c r="H580" s="370"/>
      <c r="I580" s="370"/>
      <c r="J580" s="370"/>
      <c r="K580" s="370"/>
      <c r="L580" s="370"/>
      <c r="M580" s="370"/>
      <c r="N580" s="370"/>
      <c r="O580" s="370"/>
      <c r="P580" s="370"/>
      <c r="Q580" s="370"/>
      <c r="R580" s="370"/>
      <c r="S580" s="370"/>
    </row>
    <row r="581" ht="16.5" customHeight="1" spans="1:19">
      <c r="A581" s="426"/>
      <c r="B581" s="426"/>
      <c r="C581" s="427"/>
      <c r="D581" s="427"/>
      <c r="E581" s="427"/>
      <c r="F581" s="370"/>
      <c r="G581" s="370"/>
      <c r="H581" s="370"/>
      <c r="I581" s="370"/>
      <c r="J581" s="370"/>
      <c r="K581" s="370"/>
      <c r="L581" s="370"/>
      <c r="M581" s="370"/>
      <c r="N581" s="370"/>
      <c r="O581" s="370"/>
      <c r="P581" s="370"/>
      <c r="Q581" s="370"/>
      <c r="R581" s="370"/>
      <c r="S581" s="370"/>
    </row>
    <row r="582" ht="16.5" customHeight="1" spans="1:19">
      <c r="A582" s="426"/>
      <c r="B582" s="426"/>
      <c r="C582" s="427"/>
      <c r="D582" s="427"/>
      <c r="E582" s="427"/>
      <c r="F582" s="370"/>
      <c r="G582" s="370"/>
      <c r="H582" s="370"/>
      <c r="I582" s="370"/>
      <c r="J582" s="370"/>
      <c r="K582" s="370"/>
      <c r="L582" s="370"/>
      <c r="M582" s="370"/>
      <c r="N582" s="370"/>
      <c r="O582" s="370"/>
      <c r="P582" s="370"/>
      <c r="Q582" s="370"/>
      <c r="R582" s="370"/>
      <c r="S582" s="370"/>
    </row>
    <row r="583" ht="16.5" customHeight="1" spans="1:19">
      <c r="A583" s="426"/>
      <c r="B583" s="426"/>
      <c r="C583" s="427"/>
      <c r="D583" s="427"/>
      <c r="E583" s="427"/>
      <c r="F583" s="370"/>
      <c r="G583" s="370"/>
      <c r="H583" s="370"/>
      <c r="I583" s="370"/>
      <c r="J583" s="370"/>
      <c r="K583" s="370"/>
      <c r="L583" s="370"/>
      <c r="M583" s="370"/>
      <c r="N583" s="370"/>
      <c r="O583" s="370"/>
      <c r="P583" s="370"/>
      <c r="Q583" s="370"/>
      <c r="R583" s="370"/>
      <c r="S583" s="370"/>
    </row>
    <row r="584" ht="16.5" customHeight="1" spans="1:19">
      <c r="A584" s="426"/>
      <c r="B584" s="426"/>
      <c r="C584" s="427"/>
      <c r="D584" s="427"/>
      <c r="E584" s="427"/>
      <c r="F584" s="370"/>
      <c r="G584" s="370"/>
      <c r="H584" s="370"/>
      <c r="I584" s="370"/>
      <c r="J584" s="370"/>
      <c r="K584" s="370"/>
      <c r="L584" s="370"/>
      <c r="M584" s="370"/>
      <c r="N584" s="370"/>
      <c r="O584" s="370"/>
      <c r="P584" s="370"/>
      <c r="Q584" s="370"/>
      <c r="R584" s="370"/>
      <c r="S584" s="370"/>
    </row>
    <row r="585" ht="16.5" customHeight="1" spans="1:19">
      <c r="A585" s="426"/>
      <c r="B585" s="426"/>
      <c r="C585" s="427"/>
      <c r="D585" s="427"/>
      <c r="E585" s="427"/>
      <c r="F585" s="370"/>
      <c r="G585" s="370"/>
      <c r="H585" s="370"/>
      <c r="I585" s="370"/>
      <c r="J585" s="370"/>
      <c r="K585" s="370"/>
      <c r="L585" s="370"/>
      <c r="M585" s="370"/>
      <c r="N585" s="370"/>
      <c r="O585" s="370"/>
      <c r="P585" s="370"/>
      <c r="Q585" s="370"/>
      <c r="R585" s="370"/>
      <c r="S585" s="370"/>
    </row>
    <row r="586" ht="16.5" customHeight="1" spans="1:19">
      <c r="A586" s="426"/>
      <c r="B586" s="426"/>
      <c r="C586" s="427"/>
      <c r="D586" s="427"/>
      <c r="E586" s="427"/>
      <c r="F586" s="370"/>
      <c r="G586" s="370"/>
      <c r="H586" s="370"/>
      <c r="I586" s="370"/>
      <c r="J586" s="370"/>
      <c r="K586" s="370"/>
      <c r="L586" s="370"/>
      <c r="M586" s="370"/>
      <c r="N586" s="370"/>
      <c r="O586" s="370"/>
      <c r="P586" s="370"/>
      <c r="Q586" s="370"/>
      <c r="R586" s="370"/>
      <c r="S586" s="370"/>
    </row>
    <row r="587" ht="16.5" customHeight="1" spans="1:19">
      <c r="A587" s="426"/>
      <c r="B587" s="426"/>
      <c r="C587" s="427"/>
      <c r="D587" s="427"/>
      <c r="E587" s="427"/>
      <c r="F587" s="370"/>
      <c r="G587" s="370"/>
      <c r="H587" s="370"/>
      <c r="I587" s="370"/>
      <c r="J587" s="370"/>
      <c r="K587" s="370"/>
      <c r="L587" s="370"/>
      <c r="M587" s="370"/>
      <c r="N587" s="370"/>
      <c r="O587" s="370"/>
      <c r="P587" s="370"/>
      <c r="Q587" s="370"/>
      <c r="R587" s="370"/>
      <c r="S587" s="370"/>
    </row>
    <row r="588" ht="16.5" customHeight="1" spans="1:19">
      <c r="A588" s="426"/>
      <c r="B588" s="426"/>
      <c r="C588" s="427"/>
      <c r="D588" s="427"/>
      <c r="E588" s="427"/>
      <c r="F588" s="370"/>
      <c r="G588" s="370"/>
      <c r="H588" s="370"/>
      <c r="I588" s="370"/>
      <c r="J588" s="370"/>
      <c r="K588" s="370"/>
      <c r="L588" s="370"/>
      <c r="M588" s="370"/>
      <c r="N588" s="370"/>
      <c r="O588" s="370"/>
      <c r="P588" s="370"/>
      <c r="Q588" s="370"/>
      <c r="R588" s="370"/>
      <c r="S588" s="370"/>
    </row>
    <row r="589" ht="16.5" customHeight="1" spans="1:19">
      <c r="A589" s="426"/>
      <c r="B589" s="426"/>
      <c r="C589" s="427"/>
      <c r="D589" s="427"/>
      <c r="E589" s="427"/>
      <c r="F589" s="370"/>
      <c r="G589" s="370"/>
      <c r="H589" s="370"/>
      <c r="I589" s="370"/>
      <c r="J589" s="370"/>
      <c r="K589" s="370"/>
      <c r="L589" s="370"/>
      <c r="M589" s="370"/>
      <c r="N589" s="370"/>
      <c r="O589" s="370"/>
      <c r="P589" s="370"/>
      <c r="Q589" s="370"/>
      <c r="R589" s="370"/>
      <c r="S589" s="370"/>
    </row>
    <row r="590" ht="16.5" customHeight="1" spans="1:19">
      <c r="A590" s="426"/>
      <c r="B590" s="426"/>
      <c r="C590" s="427"/>
      <c r="D590" s="427"/>
      <c r="E590" s="427"/>
      <c r="F590" s="370"/>
      <c r="G590" s="370"/>
      <c r="H590" s="370"/>
      <c r="I590" s="370"/>
      <c r="J590" s="370"/>
      <c r="K590" s="370"/>
      <c r="L590" s="370"/>
      <c r="M590" s="370"/>
      <c r="N590" s="370"/>
      <c r="O590" s="370"/>
      <c r="P590" s="370"/>
      <c r="Q590" s="370"/>
      <c r="R590" s="370"/>
      <c r="S590" s="370"/>
    </row>
    <row r="591" ht="16.5" customHeight="1" spans="1:19">
      <c r="A591" s="426"/>
      <c r="B591" s="426"/>
      <c r="C591" s="427"/>
      <c r="D591" s="427"/>
      <c r="E591" s="427"/>
      <c r="F591" s="370"/>
      <c r="G591" s="370"/>
      <c r="H591" s="370"/>
      <c r="I591" s="370"/>
      <c r="J591" s="370"/>
      <c r="K591" s="370"/>
      <c r="L591" s="370"/>
      <c r="M591" s="370"/>
      <c r="N591" s="370"/>
      <c r="O591" s="370"/>
      <c r="P591" s="370"/>
      <c r="Q591" s="370"/>
      <c r="R591" s="370"/>
      <c r="S591" s="370"/>
    </row>
    <row r="592" ht="16.5" customHeight="1" spans="1:19">
      <c r="A592" s="426"/>
      <c r="B592" s="426"/>
      <c r="C592" s="427"/>
      <c r="D592" s="427"/>
      <c r="E592" s="427"/>
      <c r="F592" s="370"/>
      <c r="G592" s="370"/>
      <c r="H592" s="370"/>
      <c r="I592" s="370"/>
      <c r="J592" s="370"/>
      <c r="K592" s="370"/>
      <c r="L592" s="370"/>
      <c r="M592" s="370"/>
      <c r="N592" s="370"/>
      <c r="O592" s="370"/>
      <c r="P592" s="370"/>
      <c r="Q592" s="370"/>
      <c r="R592" s="370"/>
      <c r="S592" s="370"/>
    </row>
    <row r="593" ht="16.5" customHeight="1" spans="1:19">
      <c r="A593" s="426"/>
      <c r="B593" s="426"/>
      <c r="C593" s="427"/>
      <c r="D593" s="427"/>
      <c r="E593" s="427"/>
      <c r="F593" s="370"/>
      <c r="G593" s="370"/>
      <c r="H593" s="370"/>
      <c r="I593" s="370"/>
      <c r="J593" s="370"/>
      <c r="K593" s="370"/>
      <c r="L593" s="370"/>
      <c r="M593" s="370"/>
      <c r="N593" s="370"/>
      <c r="O593" s="370"/>
      <c r="P593" s="370"/>
      <c r="Q593" s="370"/>
      <c r="R593" s="370"/>
      <c r="S593" s="370"/>
    </row>
    <row r="594" ht="16.5" customHeight="1" spans="1:19">
      <c r="A594" s="426"/>
      <c r="B594" s="426"/>
      <c r="C594" s="427"/>
      <c r="D594" s="427"/>
      <c r="E594" s="427"/>
      <c r="F594" s="370"/>
      <c r="G594" s="370"/>
      <c r="H594" s="370"/>
      <c r="I594" s="370"/>
      <c r="J594" s="370"/>
      <c r="K594" s="370"/>
      <c r="L594" s="370"/>
      <c r="M594" s="370"/>
      <c r="N594" s="370"/>
      <c r="O594" s="370"/>
      <c r="P594" s="370"/>
      <c r="Q594" s="370"/>
      <c r="R594" s="370"/>
      <c r="S594" s="370"/>
    </row>
    <row r="595" ht="16.5" customHeight="1" spans="1:19">
      <c r="A595" s="426"/>
      <c r="B595" s="426"/>
      <c r="C595" s="427"/>
      <c r="D595" s="427"/>
      <c r="E595" s="427"/>
      <c r="F595" s="370"/>
      <c r="G595" s="370"/>
      <c r="H595" s="370"/>
      <c r="I595" s="370"/>
      <c r="J595" s="370"/>
      <c r="K595" s="370"/>
      <c r="L595" s="370"/>
      <c r="M595" s="370"/>
      <c r="N595" s="370"/>
      <c r="O595" s="370"/>
      <c r="P595" s="370"/>
      <c r="Q595" s="370"/>
      <c r="R595" s="370"/>
      <c r="S595" s="370"/>
    </row>
    <row r="596" ht="16.5" customHeight="1" spans="1:19">
      <c r="A596" s="426"/>
      <c r="B596" s="426"/>
      <c r="C596" s="427"/>
      <c r="D596" s="427"/>
      <c r="E596" s="427"/>
      <c r="F596" s="370"/>
      <c r="G596" s="370"/>
      <c r="H596" s="370"/>
      <c r="I596" s="370"/>
      <c r="J596" s="370"/>
      <c r="K596" s="370"/>
      <c r="L596" s="370"/>
      <c r="M596" s="370"/>
      <c r="N596" s="370"/>
      <c r="O596" s="370"/>
      <c r="P596" s="370"/>
      <c r="Q596" s="370"/>
      <c r="R596" s="370"/>
      <c r="S596" s="370"/>
    </row>
    <row r="597" ht="16.5" customHeight="1" spans="1:19">
      <c r="A597" s="426"/>
      <c r="B597" s="426"/>
      <c r="C597" s="427"/>
      <c r="D597" s="427"/>
      <c r="E597" s="427"/>
      <c r="F597" s="370"/>
      <c r="G597" s="370"/>
      <c r="H597" s="370"/>
      <c r="I597" s="370"/>
      <c r="J597" s="370"/>
      <c r="K597" s="370"/>
      <c r="L597" s="370"/>
      <c r="M597" s="370"/>
      <c r="N597" s="370"/>
      <c r="O597" s="370"/>
      <c r="P597" s="370"/>
      <c r="Q597" s="370"/>
      <c r="R597" s="370"/>
      <c r="S597" s="370"/>
    </row>
    <row r="598" ht="16.5" customHeight="1" spans="1:19">
      <c r="A598" s="426"/>
      <c r="B598" s="426"/>
      <c r="C598" s="427"/>
      <c r="D598" s="427"/>
      <c r="E598" s="427"/>
      <c r="F598" s="370"/>
      <c r="G598" s="370"/>
      <c r="H598" s="370"/>
      <c r="I598" s="370"/>
      <c r="J598" s="370"/>
      <c r="K598" s="370"/>
      <c r="L598" s="370"/>
      <c r="M598" s="370"/>
      <c r="N598" s="370"/>
      <c r="O598" s="370"/>
      <c r="P598" s="370"/>
      <c r="Q598" s="370"/>
      <c r="R598" s="370"/>
      <c r="S598" s="370"/>
    </row>
    <row r="599" ht="16.5" customHeight="1" spans="1:19">
      <c r="A599" s="426"/>
      <c r="B599" s="426"/>
      <c r="C599" s="427"/>
      <c r="D599" s="427"/>
      <c r="E599" s="427"/>
      <c r="F599" s="370"/>
      <c r="G599" s="370"/>
      <c r="H599" s="370"/>
      <c r="I599" s="370"/>
      <c r="J599" s="370"/>
      <c r="K599" s="370"/>
      <c r="L599" s="370"/>
      <c r="M599" s="370"/>
      <c r="N599" s="370"/>
      <c r="O599" s="370"/>
      <c r="P599" s="370"/>
      <c r="Q599" s="370"/>
      <c r="R599" s="370"/>
      <c r="S599" s="370"/>
    </row>
    <row r="600" ht="16.5" customHeight="1" spans="1:19">
      <c r="A600" s="426"/>
      <c r="B600" s="426"/>
      <c r="C600" s="427"/>
      <c r="D600" s="427"/>
      <c r="E600" s="427"/>
      <c r="F600" s="370"/>
      <c r="G600" s="370"/>
      <c r="H600" s="370"/>
      <c r="I600" s="370"/>
      <c r="J600" s="370"/>
      <c r="K600" s="370"/>
      <c r="L600" s="370"/>
      <c r="M600" s="370"/>
      <c r="N600" s="370"/>
      <c r="O600" s="370"/>
      <c r="P600" s="370"/>
      <c r="Q600" s="370"/>
      <c r="R600" s="370"/>
      <c r="S600" s="370"/>
    </row>
    <row r="601" ht="16.5" customHeight="1" spans="1:19">
      <c r="A601" s="426"/>
      <c r="B601" s="426"/>
      <c r="C601" s="427"/>
      <c r="D601" s="427"/>
      <c r="E601" s="427"/>
      <c r="F601" s="370"/>
      <c r="G601" s="370"/>
      <c r="H601" s="370"/>
      <c r="I601" s="370"/>
      <c r="J601" s="370"/>
      <c r="K601" s="370"/>
      <c r="L601" s="370"/>
      <c r="M601" s="370"/>
      <c r="N601" s="370"/>
      <c r="O601" s="370"/>
      <c r="P601" s="370"/>
      <c r="Q601" s="370"/>
      <c r="R601" s="370"/>
      <c r="S601" s="370"/>
    </row>
    <row r="602" ht="16.5" customHeight="1" spans="1:19">
      <c r="A602" s="426"/>
      <c r="B602" s="426"/>
      <c r="C602" s="427"/>
      <c r="D602" s="427"/>
      <c r="E602" s="427"/>
      <c r="F602" s="370"/>
      <c r="G602" s="370"/>
      <c r="H602" s="370"/>
      <c r="I602" s="370"/>
      <c r="J602" s="370"/>
      <c r="K602" s="370"/>
      <c r="L602" s="370"/>
      <c r="M602" s="370"/>
      <c r="N602" s="370"/>
      <c r="O602" s="370"/>
      <c r="P602" s="370"/>
      <c r="Q602" s="370"/>
      <c r="R602" s="370"/>
      <c r="S602" s="370"/>
    </row>
    <row r="603" ht="16.5" customHeight="1" spans="1:19">
      <c r="A603" s="426"/>
      <c r="B603" s="426"/>
      <c r="C603" s="427"/>
      <c r="D603" s="427"/>
      <c r="E603" s="427"/>
      <c r="F603" s="370"/>
      <c r="G603" s="370"/>
      <c r="H603" s="370"/>
      <c r="I603" s="370"/>
      <c r="J603" s="370"/>
      <c r="K603" s="370"/>
      <c r="L603" s="370"/>
      <c r="M603" s="370"/>
      <c r="N603" s="370"/>
      <c r="O603" s="370"/>
      <c r="P603" s="370"/>
      <c r="Q603" s="370"/>
      <c r="R603" s="370"/>
      <c r="S603" s="370"/>
    </row>
    <row r="604" ht="16.5" customHeight="1" spans="1:19">
      <c r="A604" s="426"/>
      <c r="B604" s="426"/>
      <c r="C604" s="427"/>
      <c r="D604" s="427"/>
      <c r="E604" s="427"/>
      <c r="F604" s="370"/>
      <c r="G604" s="370"/>
      <c r="H604" s="370"/>
      <c r="I604" s="370"/>
      <c r="J604" s="370"/>
      <c r="K604" s="370"/>
      <c r="L604" s="370"/>
      <c r="M604" s="370"/>
      <c r="N604" s="370"/>
      <c r="O604" s="370"/>
      <c r="P604" s="370"/>
      <c r="Q604" s="370"/>
      <c r="R604" s="370"/>
      <c r="S604" s="370"/>
    </row>
    <row r="605" ht="16.5" customHeight="1" spans="1:19">
      <c r="A605" s="426"/>
      <c r="B605" s="426"/>
      <c r="C605" s="427"/>
      <c r="D605" s="427"/>
      <c r="E605" s="427"/>
      <c r="F605" s="370"/>
      <c r="G605" s="370"/>
      <c r="H605" s="370"/>
      <c r="I605" s="370"/>
      <c r="J605" s="370"/>
      <c r="K605" s="370"/>
      <c r="L605" s="370"/>
      <c r="M605" s="370"/>
      <c r="N605" s="370"/>
      <c r="O605" s="370"/>
      <c r="P605" s="370"/>
      <c r="Q605" s="370"/>
      <c r="R605" s="370"/>
      <c r="S605" s="370"/>
    </row>
    <row r="606" ht="16.5" customHeight="1" spans="1:19">
      <c r="A606" s="426"/>
      <c r="B606" s="426"/>
      <c r="C606" s="427"/>
      <c r="D606" s="427"/>
      <c r="E606" s="427"/>
      <c r="F606" s="370"/>
      <c r="G606" s="370"/>
      <c r="H606" s="370"/>
      <c r="I606" s="370"/>
      <c r="J606" s="370"/>
      <c r="K606" s="370"/>
      <c r="L606" s="370"/>
      <c r="M606" s="370"/>
      <c r="N606" s="370"/>
      <c r="O606" s="370"/>
      <c r="P606" s="370"/>
      <c r="Q606" s="370"/>
      <c r="R606" s="370"/>
      <c r="S606" s="370"/>
    </row>
    <row r="607" ht="16.5" customHeight="1" spans="1:19">
      <c r="A607" s="426"/>
      <c r="B607" s="426"/>
      <c r="C607" s="427"/>
      <c r="D607" s="427"/>
      <c r="E607" s="427"/>
      <c r="F607" s="370"/>
      <c r="G607" s="370"/>
      <c r="H607" s="370"/>
      <c r="I607" s="370"/>
      <c r="J607" s="370"/>
      <c r="K607" s="370"/>
      <c r="L607" s="370"/>
      <c r="M607" s="370"/>
      <c r="N607" s="370"/>
      <c r="O607" s="370"/>
      <c r="P607" s="370"/>
      <c r="Q607" s="370"/>
      <c r="R607" s="370"/>
      <c r="S607" s="370"/>
    </row>
    <row r="608" ht="16.5" customHeight="1" spans="1:19">
      <c r="A608" s="426"/>
      <c r="B608" s="426"/>
      <c r="C608" s="427"/>
      <c r="D608" s="427"/>
      <c r="E608" s="427"/>
      <c r="F608" s="370"/>
      <c r="G608" s="370"/>
      <c r="H608" s="370"/>
      <c r="I608" s="370"/>
      <c r="J608" s="370"/>
      <c r="K608" s="370"/>
      <c r="L608" s="370"/>
      <c r="M608" s="370"/>
      <c r="N608" s="370"/>
      <c r="O608" s="370"/>
      <c r="P608" s="370"/>
      <c r="Q608" s="370"/>
      <c r="R608" s="370"/>
      <c r="S608" s="370"/>
    </row>
    <row r="609" ht="16.5" customHeight="1" spans="1:19">
      <c r="A609" s="426"/>
      <c r="B609" s="426"/>
      <c r="C609" s="427"/>
      <c r="D609" s="427"/>
      <c r="E609" s="427"/>
      <c r="F609" s="370"/>
      <c r="G609" s="370"/>
      <c r="H609" s="370"/>
      <c r="I609" s="370"/>
      <c r="J609" s="370"/>
      <c r="K609" s="370"/>
      <c r="L609" s="370"/>
      <c r="M609" s="370"/>
      <c r="N609" s="370"/>
      <c r="O609" s="370"/>
      <c r="P609" s="370"/>
      <c r="Q609" s="370"/>
      <c r="R609" s="370"/>
      <c r="S609" s="370"/>
    </row>
    <row r="610" ht="16.5" customHeight="1" spans="1:19">
      <c r="A610" s="426"/>
      <c r="B610" s="426"/>
      <c r="C610" s="427"/>
      <c r="D610" s="427"/>
      <c r="E610" s="427"/>
      <c r="F610" s="370"/>
      <c r="G610" s="370"/>
      <c r="H610" s="370"/>
      <c r="I610" s="370"/>
      <c r="J610" s="370"/>
      <c r="K610" s="370"/>
      <c r="L610" s="370"/>
      <c r="M610" s="370"/>
      <c r="N610" s="370"/>
      <c r="O610" s="370"/>
      <c r="P610" s="370"/>
      <c r="Q610" s="370"/>
      <c r="R610" s="370"/>
      <c r="S610" s="370"/>
    </row>
    <row r="611" ht="16.5" customHeight="1" spans="1:19">
      <c r="A611" s="426"/>
      <c r="B611" s="426"/>
      <c r="C611" s="427"/>
      <c r="D611" s="427"/>
      <c r="E611" s="427"/>
      <c r="F611" s="370"/>
      <c r="G611" s="370"/>
      <c r="H611" s="370"/>
      <c r="I611" s="370"/>
      <c r="J611" s="370"/>
      <c r="K611" s="370"/>
      <c r="L611" s="370"/>
      <c r="M611" s="370"/>
      <c r="N611" s="370"/>
      <c r="O611" s="370"/>
      <c r="P611" s="370"/>
      <c r="Q611" s="370"/>
      <c r="R611" s="370"/>
      <c r="S611" s="370"/>
    </row>
    <row r="612" ht="16.5" customHeight="1" spans="1:19">
      <c r="A612" s="426"/>
      <c r="B612" s="426"/>
      <c r="C612" s="427"/>
      <c r="D612" s="427"/>
      <c r="E612" s="427"/>
      <c r="F612" s="370"/>
      <c r="G612" s="370"/>
      <c r="H612" s="370"/>
      <c r="I612" s="370"/>
      <c r="J612" s="370"/>
      <c r="K612" s="370"/>
      <c r="L612" s="370"/>
      <c r="M612" s="370"/>
      <c r="N612" s="370"/>
      <c r="O612" s="370"/>
      <c r="P612" s="370"/>
      <c r="Q612" s="370"/>
      <c r="R612" s="370"/>
      <c r="S612" s="370"/>
    </row>
    <row r="613" ht="16.5" customHeight="1" spans="1:19">
      <c r="A613" s="426"/>
      <c r="B613" s="426"/>
      <c r="C613" s="427"/>
      <c r="D613" s="427"/>
      <c r="E613" s="427"/>
      <c r="F613" s="370"/>
      <c r="G613" s="370"/>
      <c r="H613" s="370"/>
      <c r="I613" s="370"/>
      <c r="J613" s="370"/>
      <c r="K613" s="370"/>
      <c r="L613" s="370"/>
      <c r="M613" s="370"/>
      <c r="N613" s="370"/>
      <c r="O613" s="370"/>
      <c r="P613" s="370"/>
      <c r="Q613" s="370"/>
      <c r="R613" s="370"/>
      <c r="S613" s="370"/>
    </row>
    <row r="614" ht="16.5" customHeight="1" spans="1:19">
      <c r="A614" s="426"/>
      <c r="B614" s="426"/>
      <c r="C614" s="427"/>
      <c r="D614" s="427"/>
      <c r="E614" s="427"/>
      <c r="F614" s="370"/>
      <c r="G614" s="370"/>
      <c r="H614" s="370"/>
      <c r="I614" s="370"/>
      <c r="J614" s="370"/>
      <c r="K614" s="370"/>
      <c r="L614" s="370"/>
      <c r="M614" s="370"/>
      <c r="N614" s="370"/>
      <c r="O614" s="370"/>
      <c r="P614" s="370"/>
      <c r="Q614" s="370"/>
      <c r="R614" s="370"/>
      <c r="S614" s="370"/>
    </row>
    <row r="615" ht="16.5" customHeight="1" spans="1:19">
      <c r="A615" s="426"/>
      <c r="B615" s="426"/>
      <c r="C615" s="427"/>
      <c r="D615" s="427"/>
      <c r="E615" s="427"/>
      <c r="F615" s="370"/>
      <c r="G615" s="370"/>
      <c r="H615" s="370"/>
      <c r="I615" s="370"/>
      <c r="J615" s="370"/>
      <c r="K615" s="370"/>
      <c r="L615" s="370"/>
      <c r="M615" s="370"/>
      <c r="N615" s="370"/>
      <c r="O615" s="370"/>
      <c r="P615" s="370"/>
      <c r="Q615" s="370"/>
      <c r="R615" s="370"/>
      <c r="S615" s="370"/>
    </row>
    <row r="616" ht="16.5" customHeight="1" spans="1:19">
      <c r="A616" s="426"/>
      <c r="B616" s="426"/>
      <c r="C616" s="427"/>
      <c r="D616" s="427"/>
      <c r="E616" s="427"/>
      <c r="F616" s="370"/>
      <c r="G616" s="370"/>
      <c r="H616" s="370"/>
      <c r="I616" s="370"/>
      <c r="J616" s="370"/>
      <c r="K616" s="370"/>
      <c r="L616" s="370"/>
      <c r="M616" s="370"/>
      <c r="N616" s="370"/>
      <c r="O616" s="370"/>
      <c r="P616" s="370"/>
      <c r="Q616" s="370"/>
      <c r="R616" s="370"/>
      <c r="S616" s="370"/>
    </row>
    <row r="617" ht="16.5" customHeight="1" spans="1:19">
      <c r="A617" s="426"/>
      <c r="B617" s="426"/>
      <c r="C617" s="427"/>
      <c r="D617" s="427"/>
      <c r="E617" s="427"/>
      <c r="F617" s="370"/>
      <c r="G617" s="370"/>
      <c r="H617" s="370"/>
      <c r="I617" s="370"/>
      <c r="J617" s="370"/>
      <c r="K617" s="370"/>
      <c r="L617" s="370"/>
      <c r="M617" s="370"/>
      <c r="N617" s="370"/>
      <c r="O617" s="370"/>
      <c r="P617" s="370"/>
      <c r="Q617" s="370"/>
      <c r="R617" s="370"/>
      <c r="S617" s="370"/>
    </row>
    <row r="618" ht="16.5" customHeight="1" spans="1:19">
      <c r="A618" s="426"/>
      <c r="B618" s="426"/>
      <c r="C618" s="427"/>
      <c r="D618" s="427"/>
      <c r="E618" s="427"/>
      <c r="F618" s="370"/>
      <c r="G618" s="370"/>
      <c r="H618" s="370"/>
      <c r="I618" s="370"/>
      <c r="J618" s="370"/>
      <c r="K618" s="370"/>
      <c r="L618" s="370"/>
      <c r="M618" s="370"/>
      <c r="N618" s="370"/>
      <c r="O618" s="370"/>
      <c r="P618" s="370"/>
      <c r="Q618" s="370"/>
      <c r="R618" s="370"/>
      <c r="S618" s="370"/>
    </row>
    <row r="619" ht="16.5" customHeight="1" spans="1:19">
      <c r="A619" s="426"/>
      <c r="B619" s="426"/>
      <c r="C619" s="427"/>
      <c r="D619" s="427"/>
      <c r="E619" s="427"/>
      <c r="F619" s="370"/>
      <c r="G619" s="370"/>
      <c r="H619" s="370"/>
      <c r="I619" s="370"/>
      <c r="J619" s="370"/>
      <c r="K619" s="370"/>
      <c r="L619" s="370"/>
      <c r="M619" s="370"/>
      <c r="N619" s="370"/>
      <c r="O619" s="370"/>
      <c r="P619" s="370"/>
      <c r="Q619" s="370"/>
      <c r="R619" s="370"/>
      <c r="S619" s="370"/>
    </row>
    <row r="620" ht="16.5" customHeight="1" spans="1:19">
      <c r="A620" s="426"/>
      <c r="B620" s="426"/>
      <c r="C620" s="427"/>
      <c r="D620" s="427"/>
      <c r="E620" s="427"/>
      <c r="F620" s="370"/>
      <c r="G620" s="370"/>
      <c r="H620" s="370"/>
      <c r="I620" s="370"/>
      <c r="J620" s="370"/>
      <c r="K620" s="370"/>
      <c r="L620" s="370"/>
      <c r="M620" s="370"/>
      <c r="N620" s="370"/>
      <c r="O620" s="370"/>
      <c r="P620" s="370"/>
      <c r="Q620" s="370"/>
      <c r="R620" s="370"/>
      <c r="S620" s="370"/>
    </row>
    <row r="621" ht="16.5" customHeight="1" spans="1:19">
      <c r="A621" s="426"/>
      <c r="B621" s="426"/>
      <c r="C621" s="427"/>
      <c r="D621" s="427"/>
      <c r="E621" s="427"/>
      <c r="F621" s="370"/>
      <c r="G621" s="370"/>
      <c r="H621" s="370"/>
      <c r="I621" s="370"/>
      <c r="J621" s="370"/>
      <c r="K621" s="370"/>
      <c r="L621" s="370"/>
      <c r="M621" s="370"/>
      <c r="N621" s="370"/>
      <c r="O621" s="370"/>
      <c r="P621" s="370"/>
      <c r="Q621" s="370"/>
      <c r="R621" s="370"/>
      <c r="S621" s="370"/>
    </row>
    <row r="622" ht="16.5" customHeight="1" spans="1:19">
      <c r="A622" s="426"/>
      <c r="B622" s="426"/>
      <c r="C622" s="427"/>
      <c r="D622" s="427"/>
      <c r="E622" s="427"/>
      <c r="F622" s="370"/>
      <c r="G622" s="370"/>
      <c r="H622" s="370"/>
      <c r="I622" s="370"/>
      <c r="J622" s="370"/>
      <c r="K622" s="370"/>
      <c r="L622" s="370"/>
      <c r="M622" s="370"/>
      <c r="N622" s="370"/>
      <c r="O622" s="370"/>
      <c r="P622" s="370"/>
      <c r="Q622" s="370"/>
      <c r="R622" s="370"/>
      <c r="S622" s="370"/>
    </row>
    <row r="623" ht="16.5" customHeight="1" spans="1:19">
      <c r="A623" s="426"/>
      <c r="B623" s="426"/>
      <c r="C623" s="427"/>
      <c r="D623" s="427"/>
      <c r="E623" s="427"/>
      <c r="F623" s="370"/>
      <c r="G623" s="370"/>
      <c r="H623" s="370"/>
      <c r="I623" s="370"/>
      <c r="J623" s="370"/>
      <c r="K623" s="370"/>
      <c r="L623" s="370"/>
      <c r="M623" s="370"/>
      <c r="N623" s="370"/>
      <c r="O623" s="370"/>
      <c r="P623" s="370"/>
      <c r="Q623" s="370"/>
      <c r="R623" s="370"/>
      <c r="S623" s="370"/>
    </row>
    <row r="624" ht="16.5" customHeight="1" spans="1:19">
      <c r="A624" s="426"/>
      <c r="B624" s="426"/>
      <c r="C624" s="427"/>
      <c r="D624" s="427"/>
      <c r="E624" s="427"/>
      <c r="F624" s="370"/>
      <c r="G624" s="370"/>
      <c r="H624" s="370"/>
      <c r="I624" s="370"/>
      <c r="J624" s="370"/>
      <c r="K624" s="370"/>
      <c r="L624" s="370"/>
      <c r="M624" s="370"/>
      <c r="N624" s="370"/>
      <c r="O624" s="370"/>
      <c r="P624" s="370"/>
      <c r="Q624" s="370"/>
      <c r="R624" s="370"/>
      <c r="S624" s="370"/>
    </row>
    <row r="625" ht="16.5" customHeight="1" spans="1:19">
      <c r="A625" s="426"/>
      <c r="B625" s="426"/>
      <c r="C625" s="427"/>
      <c r="D625" s="427"/>
      <c r="E625" s="427"/>
      <c r="F625" s="370"/>
      <c r="G625" s="370"/>
      <c r="H625" s="370"/>
      <c r="I625" s="370"/>
      <c r="J625" s="370"/>
      <c r="K625" s="370"/>
      <c r="L625" s="370"/>
      <c r="M625" s="370"/>
      <c r="N625" s="370"/>
      <c r="O625" s="370"/>
      <c r="P625" s="370"/>
      <c r="Q625" s="370"/>
      <c r="R625" s="370"/>
      <c r="S625" s="370"/>
    </row>
    <row r="626" ht="16.5" customHeight="1" spans="1:19">
      <c r="A626" s="426"/>
      <c r="B626" s="426"/>
      <c r="C626" s="427"/>
      <c r="D626" s="427"/>
      <c r="E626" s="427"/>
      <c r="F626" s="370"/>
      <c r="G626" s="370"/>
      <c r="H626" s="370"/>
      <c r="I626" s="370"/>
      <c r="J626" s="370"/>
      <c r="K626" s="370"/>
      <c r="L626" s="370"/>
      <c r="M626" s="370"/>
      <c r="N626" s="370"/>
      <c r="O626" s="370"/>
      <c r="P626" s="370"/>
      <c r="Q626" s="370"/>
      <c r="R626" s="370"/>
      <c r="S626" s="370"/>
    </row>
    <row r="627" ht="16.5" customHeight="1" spans="1:19">
      <c r="A627" s="426"/>
      <c r="B627" s="426"/>
      <c r="C627" s="427"/>
      <c r="D627" s="427"/>
      <c r="E627" s="427"/>
      <c r="F627" s="370"/>
      <c r="G627" s="370"/>
      <c r="H627" s="370"/>
      <c r="I627" s="370"/>
      <c r="J627" s="370"/>
      <c r="K627" s="370"/>
      <c r="L627" s="370"/>
      <c r="M627" s="370"/>
      <c r="N627" s="370"/>
      <c r="O627" s="370"/>
      <c r="P627" s="370"/>
      <c r="Q627" s="370"/>
      <c r="R627" s="370"/>
      <c r="S627" s="370"/>
    </row>
    <row r="628" ht="16.5" customHeight="1" spans="1:19">
      <c r="A628" s="426"/>
      <c r="B628" s="426"/>
      <c r="C628" s="427"/>
      <c r="D628" s="427"/>
      <c r="E628" s="427"/>
      <c r="F628" s="370"/>
      <c r="G628" s="370"/>
      <c r="H628" s="370"/>
      <c r="I628" s="370"/>
      <c r="J628" s="370"/>
      <c r="K628" s="370"/>
      <c r="L628" s="370"/>
      <c r="M628" s="370"/>
      <c r="N628" s="370"/>
      <c r="O628" s="370"/>
      <c r="P628" s="370"/>
      <c r="Q628" s="370"/>
      <c r="R628" s="370"/>
      <c r="S628" s="370"/>
    </row>
    <row r="629" ht="16.5" customHeight="1" spans="1:19">
      <c r="A629" s="426"/>
      <c r="B629" s="426"/>
      <c r="C629" s="427"/>
      <c r="D629" s="427"/>
      <c r="E629" s="427"/>
      <c r="F629" s="370"/>
      <c r="G629" s="370"/>
      <c r="H629" s="370"/>
      <c r="I629" s="370"/>
      <c r="J629" s="370"/>
      <c r="K629" s="370"/>
      <c r="L629" s="370"/>
      <c r="M629" s="370"/>
      <c r="N629" s="370"/>
      <c r="O629" s="370"/>
      <c r="P629" s="370"/>
      <c r="Q629" s="370"/>
      <c r="R629" s="370"/>
      <c r="S629" s="370"/>
    </row>
    <row r="630" ht="16.5" customHeight="1" spans="1:19">
      <c r="A630" s="426"/>
      <c r="B630" s="426"/>
      <c r="C630" s="427"/>
      <c r="D630" s="427"/>
      <c r="E630" s="427"/>
      <c r="F630" s="370"/>
      <c r="G630" s="370"/>
      <c r="H630" s="370"/>
      <c r="I630" s="370"/>
      <c r="J630" s="370"/>
      <c r="K630" s="370"/>
      <c r="L630" s="370"/>
      <c r="M630" s="370"/>
      <c r="N630" s="370"/>
      <c r="O630" s="370"/>
      <c r="P630" s="370"/>
      <c r="Q630" s="370"/>
      <c r="R630" s="370"/>
      <c r="S630" s="370"/>
    </row>
    <row r="631" ht="16.5" customHeight="1" spans="1:19">
      <c r="A631" s="426"/>
      <c r="B631" s="426"/>
      <c r="C631" s="427"/>
      <c r="D631" s="427"/>
      <c r="E631" s="427"/>
      <c r="F631" s="370"/>
      <c r="G631" s="370"/>
      <c r="H631" s="370"/>
      <c r="I631" s="370"/>
      <c r="J631" s="370"/>
      <c r="K631" s="370"/>
      <c r="L631" s="370"/>
      <c r="M631" s="370"/>
      <c r="N631" s="370"/>
      <c r="O631" s="370"/>
      <c r="P631" s="370"/>
      <c r="Q631" s="370"/>
      <c r="R631" s="370"/>
      <c r="S631" s="370"/>
    </row>
    <row r="632" ht="16.5" customHeight="1" spans="1:19">
      <c r="A632" s="426"/>
      <c r="B632" s="426"/>
      <c r="C632" s="427"/>
      <c r="D632" s="427"/>
      <c r="E632" s="427"/>
      <c r="F632" s="370"/>
      <c r="G632" s="370"/>
      <c r="H632" s="370"/>
      <c r="I632" s="370"/>
      <c r="J632" s="370"/>
      <c r="K632" s="370"/>
      <c r="L632" s="370"/>
      <c r="M632" s="370"/>
      <c r="N632" s="370"/>
      <c r="O632" s="370"/>
      <c r="P632" s="370"/>
      <c r="Q632" s="370"/>
      <c r="R632" s="370"/>
      <c r="S632" s="370"/>
    </row>
    <row r="633" ht="16.5" customHeight="1" spans="1:19">
      <c r="A633" s="426"/>
      <c r="B633" s="426"/>
      <c r="C633" s="427"/>
      <c r="D633" s="427"/>
      <c r="E633" s="427"/>
      <c r="F633" s="370"/>
      <c r="G633" s="370"/>
      <c r="H633" s="370"/>
      <c r="I633" s="370"/>
      <c r="J633" s="370"/>
      <c r="K633" s="370"/>
      <c r="L633" s="370"/>
      <c r="M633" s="370"/>
      <c r="N633" s="370"/>
      <c r="O633" s="370"/>
      <c r="P633" s="370"/>
      <c r="Q633" s="370"/>
      <c r="R633" s="370"/>
      <c r="S633" s="370"/>
    </row>
    <row r="634" ht="16.5" customHeight="1" spans="1:19">
      <c r="A634" s="426"/>
      <c r="B634" s="426"/>
      <c r="C634" s="427"/>
      <c r="D634" s="427"/>
      <c r="E634" s="427"/>
      <c r="F634" s="370"/>
      <c r="G634" s="370"/>
      <c r="H634" s="370"/>
      <c r="I634" s="370"/>
      <c r="J634" s="370"/>
      <c r="K634" s="370"/>
      <c r="L634" s="370"/>
      <c r="M634" s="370"/>
      <c r="N634" s="370"/>
      <c r="O634" s="370"/>
      <c r="P634" s="370"/>
      <c r="Q634" s="370"/>
      <c r="R634" s="370"/>
      <c r="S634" s="370"/>
    </row>
    <row r="635" ht="16.5" customHeight="1" spans="1:19">
      <c r="A635" s="426"/>
      <c r="B635" s="426"/>
      <c r="C635" s="427"/>
      <c r="D635" s="427"/>
      <c r="E635" s="427"/>
      <c r="F635" s="370"/>
      <c r="G635" s="370"/>
      <c r="H635" s="370"/>
      <c r="I635" s="370"/>
      <c r="J635" s="370"/>
      <c r="K635" s="370"/>
      <c r="L635" s="370"/>
      <c r="M635" s="370"/>
      <c r="N635" s="370"/>
      <c r="O635" s="370"/>
      <c r="P635" s="370"/>
      <c r="Q635" s="370"/>
      <c r="R635" s="370"/>
      <c r="S635" s="370"/>
    </row>
    <row r="636" ht="16.5" customHeight="1" spans="1:19">
      <c r="A636" s="426"/>
      <c r="B636" s="426"/>
      <c r="C636" s="427"/>
      <c r="D636" s="427"/>
      <c r="E636" s="427"/>
      <c r="F636" s="370"/>
      <c r="G636" s="370"/>
      <c r="H636" s="370"/>
      <c r="I636" s="370"/>
      <c r="J636" s="370"/>
      <c r="K636" s="370"/>
      <c r="L636" s="370"/>
      <c r="M636" s="370"/>
      <c r="N636" s="370"/>
      <c r="O636" s="370"/>
      <c r="P636" s="370"/>
      <c r="Q636" s="370"/>
      <c r="R636" s="370"/>
      <c r="S636" s="370"/>
    </row>
    <row r="637" ht="16.5" customHeight="1" spans="1:19">
      <c r="A637" s="426"/>
      <c r="B637" s="426"/>
      <c r="C637" s="427"/>
      <c r="D637" s="427"/>
      <c r="E637" s="427"/>
      <c r="F637" s="370"/>
      <c r="G637" s="370"/>
      <c r="H637" s="370"/>
      <c r="I637" s="370"/>
      <c r="J637" s="370"/>
      <c r="K637" s="370"/>
      <c r="L637" s="370"/>
      <c r="M637" s="370"/>
      <c r="N637" s="370"/>
      <c r="O637" s="370"/>
      <c r="P637" s="370"/>
      <c r="Q637" s="370"/>
      <c r="R637" s="370"/>
      <c r="S637" s="370"/>
    </row>
    <row r="638" ht="16.5" customHeight="1" spans="1:19">
      <c r="A638" s="426"/>
      <c r="B638" s="426"/>
      <c r="C638" s="427"/>
      <c r="D638" s="427"/>
      <c r="E638" s="427"/>
      <c r="F638" s="370"/>
      <c r="G638" s="370"/>
      <c r="H638" s="370"/>
      <c r="I638" s="370"/>
      <c r="J638" s="370"/>
      <c r="K638" s="370"/>
      <c r="L638" s="370"/>
      <c r="M638" s="370"/>
      <c r="N638" s="370"/>
      <c r="O638" s="370"/>
      <c r="P638" s="370"/>
      <c r="Q638" s="370"/>
      <c r="R638" s="370"/>
      <c r="S638" s="370"/>
    </row>
    <row r="639" ht="16.5" customHeight="1" spans="1:19">
      <c r="A639" s="426"/>
      <c r="B639" s="426"/>
      <c r="C639" s="427"/>
      <c r="D639" s="427"/>
      <c r="E639" s="427"/>
      <c r="F639" s="370"/>
      <c r="G639" s="370"/>
      <c r="H639" s="370"/>
      <c r="I639" s="370"/>
      <c r="J639" s="370"/>
      <c r="K639" s="370"/>
      <c r="L639" s="370"/>
      <c r="M639" s="370"/>
      <c r="N639" s="370"/>
      <c r="O639" s="370"/>
      <c r="P639" s="370"/>
      <c r="Q639" s="370"/>
      <c r="R639" s="370"/>
      <c r="S639" s="370"/>
    </row>
    <row r="640" ht="16.5" customHeight="1" spans="1:19">
      <c r="A640" s="426"/>
      <c r="B640" s="426"/>
      <c r="C640" s="427"/>
      <c r="D640" s="427"/>
      <c r="E640" s="427"/>
      <c r="F640" s="370"/>
      <c r="G640" s="370"/>
      <c r="H640" s="370"/>
      <c r="I640" s="370"/>
      <c r="J640" s="370"/>
      <c r="K640" s="370"/>
      <c r="L640" s="370"/>
      <c r="M640" s="370"/>
      <c r="N640" s="370"/>
      <c r="O640" s="370"/>
      <c r="P640" s="370"/>
      <c r="Q640" s="370"/>
      <c r="R640" s="370"/>
      <c r="S640" s="370"/>
    </row>
    <row r="641" ht="16.5" customHeight="1" spans="1:19">
      <c r="A641" s="426"/>
      <c r="B641" s="426"/>
      <c r="C641" s="427"/>
      <c r="D641" s="427"/>
      <c r="E641" s="427"/>
      <c r="F641" s="370"/>
      <c r="G641" s="370"/>
      <c r="H641" s="370"/>
      <c r="I641" s="370"/>
      <c r="J641" s="370"/>
      <c r="K641" s="370"/>
      <c r="L641" s="370"/>
      <c r="M641" s="370"/>
      <c r="N641" s="370"/>
      <c r="O641" s="370"/>
      <c r="P641" s="370"/>
      <c r="Q641" s="370"/>
      <c r="R641" s="370"/>
      <c r="S641" s="370"/>
    </row>
    <row r="642" ht="16.5" customHeight="1" spans="1:19">
      <c r="A642" s="426"/>
      <c r="B642" s="426"/>
      <c r="C642" s="427"/>
      <c r="D642" s="427"/>
      <c r="E642" s="427"/>
      <c r="F642" s="370"/>
      <c r="G642" s="370"/>
      <c r="H642" s="370"/>
      <c r="I642" s="370"/>
      <c r="J642" s="370"/>
      <c r="K642" s="370"/>
      <c r="L642" s="370"/>
      <c r="M642" s="370"/>
      <c r="N642" s="370"/>
      <c r="O642" s="370"/>
      <c r="P642" s="370"/>
      <c r="Q642" s="370"/>
      <c r="R642" s="370"/>
      <c r="S642" s="370"/>
    </row>
    <row r="643" ht="16.5" customHeight="1" spans="1:19">
      <c r="A643" s="426"/>
      <c r="B643" s="426"/>
      <c r="C643" s="427"/>
      <c r="D643" s="427"/>
      <c r="E643" s="427"/>
      <c r="F643" s="370"/>
      <c r="G643" s="370"/>
      <c r="H643" s="370"/>
      <c r="I643" s="370"/>
      <c r="J643" s="370"/>
      <c r="K643" s="370"/>
      <c r="L643" s="370"/>
      <c r="M643" s="370"/>
      <c r="N643" s="370"/>
      <c r="O643" s="370"/>
      <c r="P643" s="370"/>
      <c r="Q643" s="370"/>
      <c r="R643" s="370"/>
      <c r="S643" s="370"/>
    </row>
    <row r="644" ht="16.5" customHeight="1" spans="1:19">
      <c r="A644" s="426"/>
      <c r="B644" s="426"/>
      <c r="C644" s="427"/>
      <c r="D644" s="427"/>
      <c r="E644" s="427"/>
      <c r="F644" s="370"/>
      <c r="G644" s="370"/>
      <c r="H644" s="370"/>
      <c r="I644" s="370"/>
      <c r="J644" s="370"/>
      <c r="K644" s="370"/>
      <c r="L644" s="370"/>
      <c r="M644" s="370"/>
      <c r="N644" s="370"/>
      <c r="O644" s="370"/>
      <c r="P644" s="370"/>
      <c r="Q644" s="370"/>
      <c r="R644" s="370"/>
      <c r="S644" s="370"/>
    </row>
    <row r="645" ht="16.5" customHeight="1" spans="1:19">
      <c r="A645" s="426"/>
      <c r="B645" s="426"/>
      <c r="C645" s="427"/>
      <c r="D645" s="427"/>
      <c r="E645" s="427"/>
      <c r="F645" s="370"/>
      <c r="G645" s="370"/>
      <c r="H645" s="370"/>
      <c r="I645" s="370"/>
      <c r="J645" s="370"/>
      <c r="K645" s="370"/>
      <c r="L645" s="370"/>
      <c r="M645" s="370"/>
      <c r="N645" s="370"/>
      <c r="O645" s="370"/>
      <c r="P645" s="370"/>
      <c r="Q645" s="370"/>
      <c r="R645" s="370"/>
      <c r="S645" s="370"/>
    </row>
    <row r="646" ht="16.5" customHeight="1" spans="1:19">
      <c r="A646" s="426"/>
      <c r="B646" s="426"/>
      <c r="C646" s="427"/>
      <c r="D646" s="427"/>
      <c r="E646" s="427"/>
      <c r="F646" s="370"/>
      <c r="G646" s="370"/>
      <c r="H646" s="370"/>
      <c r="I646" s="370"/>
      <c r="J646" s="370"/>
      <c r="K646" s="370"/>
      <c r="L646" s="370"/>
      <c r="M646" s="370"/>
      <c r="N646" s="370"/>
      <c r="O646" s="370"/>
      <c r="P646" s="370"/>
      <c r="Q646" s="370"/>
      <c r="R646" s="370"/>
      <c r="S646" s="370"/>
    </row>
    <row r="647" ht="16.5" customHeight="1" spans="1:19">
      <c r="A647" s="426"/>
      <c r="B647" s="426"/>
      <c r="C647" s="427"/>
      <c r="D647" s="427"/>
      <c r="E647" s="427"/>
      <c r="F647" s="370"/>
      <c r="G647" s="370"/>
      <c r="H647" s="370"/>
      <c r="I647" s="370"/>
      <c r="J647" s="370"/>
      <c r="K647" s="370"/>
      <c r="L647" s="370"/>
      <c r="M647" s="370"/>
      <c r="N647" s="370"/>
      <c r="O647" s="370"/>
      <c r="P647" s="370"/>
      <c r="Q647" s="370"/>
      <c r="R647" s="370"/>
      <c r="S647" s="370"/>
    </row>
    <row r="648" ht="16.5" customHeight="1" spans="1:19">
      <c r="A648" s="426"/>
      <c r="B648" s="426"/>
      <c r="C648" s="427"/>
      <c r="D648" s="427"/>
      <c r="E648" s="427"/>
      <c r="F648" s="370"/>
      <c r="G648" s="370"/>
      <c r="H648" s="370"/>
      <c r="I648" s="370"/>
      <c r="J648" s="370"/>
      <c r="K648" s="370"/>
      <c r="L648" s="370"/>
      <c r="M648" s="370"/>
      <c r="N648" s="370"/>
      <c r="O648" s="370"/>
      <c r="P648" s="370"/>
      <c r="Q648" s="370"/>
      <c r="R648" s="370"/>
      <c r="S648" s="370"/>
    </row>
    <row r="649" ht="16.5" customHeight="1" spans="1:19">
      <c r="A649" s="426"/>
      <c r="B649" s="426"/>
      <c r="C649" s="427"/>
      <c r="D649" s="427"/>
      <c r="E649" s="427"/>
      <c r="F649" s="370"/>
      <c r="G649" s="370"/>
      <c r="H649" s="370"/>
      <c r="I649" s="370"/>
      <c r="J649" s="370"/>
      <c r="K649" s="370"/>
      <c r="L649" s="370"/>
      <c r="M649" s="370"/>
      <c r="N649" s="370"/>
      <c r="O649" s="370"/>
      <c r="P649" s="370"/>
      <c r="Q649" s="370"/>
      <c r="R649" s="370"/>
      <c r="S649" s="370"/>
    </row>
    <row r="650" ht="16.5" customHeight="1" spans="1:19">
      <c r="A650" s="426"/>
      <c r="B650" s="426"/>
      <c r="C650" s="427"/>
      <c r="D650" s="427"/>
      <c r="E650" s="427"/>
      <c r="F650" s="370"/>
      <c r="G650" s="370"/>
      <c r="H650" s="370"/>
      <c r="I650" s="370"/>
      <c r="J650" s="370"/>
      <c r="K650" s="370"/>
      <c r="L650" s="370"/>
      <c r="M650" s="370"/>
      <c r="N650" s="370"/>
      <c r="O650" s="370"/>
      <c r="P650" s="370"/>
      <c r="Q650" s="370"/>
      <c r="R650" s="370"/>
      <c r="S650" s="370"/>
    </row>
    <row r="651" ht="16.5" customHeight="1" spans="1:19">
      <c r="A651" s="426"/>
      <c r="B651" s="426"/>
      <c r="C651" s="427"/>
      <c r="D651" s="427"/>
      <c r="E651" s="427"/>
      <c r="F651" s="370"/>
      <c r="G651" s="370"/>
      <c r="H651" s="370"/>
      <c r="I651" s="370"/>
      <c r="J651" s="370"/>
      <c r="K651" s="370"/>
      <c r="L651" s="370"/>
      <c r="M651" s="370"/>
      <c r="N651" s="370"/>
      <c r="O651" s="370"/>
      <c r="P651" s="370"/>
      <c r="Q651" s="370"/>
      <c r="R651" s="370"/>
      <c r="S651" s="370"/>
    </row>
    <row r="652" ht="16.5" customHeight="1" spans="1:19">
      <c r="A652" s="426"/>
      <c r="B652" s="426"/>
      <c r="C652" s="427"/>
      <c r="D652" s="427"/>
      <c r="E652" s="427"/>
      <c r="F652" s="370"/>
      <c r="G652" s="370"/>
      <c r="H652" s="370"/>
      <c r="I652" s="370"/>
      <c r="J652" s="370"/>
      <c r="K652" s="370"/>
      <c r="L652" s="370"/>
      <c r="M652" s="370"/>
      <c r="N652" s="370"/>
      <c r="O652" s="370"/>
      <c r="P652" s="370"/>
      <c r="Q652" s="370"/>
      <c r="R652" s="370"/>
      <c r="S652" s="370"/>
    </row>
    <row r="653" ht="16.5" customHeight="1" spans="1:19">
      <c r="A653" s="426"/>
      <c r="B653" s="426"/>
      <c r="C653" s="427"/>
      <c r="D653" s="427"/>
      <c r="E653" s="427"/>
      <c r="F653" s="370"/>
      <c r="G653" s="370"/>
      <c r="H653" s="370"/>
      <c r="I653" s="370"/>
      <c r="J653" s="370"/>
      <c r="K653" s="370"/>
      <c r="L653" s="370"/>
      <c r="M653" s="370"/>
      <c r="N653" s="370"/>
      <c r="O653" s="370"/>
      <c r="P653" s="370"/>
      <c r="Q653" s="370"/>
      <c r="R653" s="370"/>
      <c r="S653" s="370"/>
    </row>
    <row r="654" ht="16.5" customHeight="1" spans="1:19">
      <c r="A654" s="426"/>
      <c r="B654" s="426"/>
      <c r="C654" s="427"/>
      <c r="D654" s="427"/>
      <c r="E654" s="427"/>
      <c r="F654" s="370"/>
      <c r="G654" s="370"/>
      <c r="H654" s="370"/>
      <c r="I654" s="370"/>
      <c r="J654" s="370"/>
      <c r="K654" s="370"/>
      <c r="L654" s="370"/>
      <c r="M654" s="370"/>
      <c r="N654" s="370"/>
      <c r="O654" s="370"/>
      <c r="P654" s="370"/>
      <c r="Q654" s="370"/>
      <c r="R654" s="370"/>
      <c r="S654" s="370"/>
    </row>
    <row r="655" ht="16.5" customHeight="1" spans="1:19">
      <c r="A655" s="426"/>
      <c r="B655" s="426"/>
      <c r="C655" s="427"/>
      <c r="D655" s="427"/>
      <c r="E655" s="427"/>
      <c r="F655" s="370"/>
      <c r="G655" s="370"/>
      <c r="H655" s="370"/>
      <c r="I655" s="370"/>
      <c r="J655" s="370"/>
      <c r="K655" s="370"/>
      <c r="L655" s="370"/>
      <c r="M655" s="370"/>
      <c r="N655" s="370"/>
      <c r="O655" s="370"/>
      <c r="P655" s="370"/>
      <c r="Q655" s="370"/>
      <c r="R655" s="370"/>
      <c r="S655" s="370"/>
    </row>
    <row r="656" ht="16.5" customHeight="1" spans="1:19">
      <c r="A656" s="426"/>
      <c r="B656" s="426"/>
      <c r="C656" s="427"/>
      <c r="D656" s="427"/>
      <c r="E656" s="427"/>
      <c r="F656" s="370"/>
      <c r="G656" s="370"/>
      <c r="H656" s="370"/>
      <c r="I656" s="370"/>
      <c r="J656" s="370"/>
      <c r="K656" s="370"/>
      <c r="L656" s="370"/>
      <c r="M656" s="370"/>
      <c r="N656" s="370"/>
      <c r="O656" s="370"/>
      <c r="P656" s="370"/>
      <c r="Q656" s="370"/>
      <c r="R656" s="370"/>
      <c r="S656" s="370"/>
    </row>
    <row r="657" ht="16.5" customHeight="1" spans="1:19">
      <c r="A657" s="426"/>
      <c r="B657" s="426"/>
      <c r="C657" s="427"/>
      <c r="D657" s="427"/>
      <c r="E657" s="427"/>
      <c r="F657" s="370"/>
      <c r="G657" s="370"/>
      <c r="H657" s="370"/>
      <c r="I657" s="370"/>
      <c r="J657" s="370"/>
      <c r="K657" s="370"/>
      <c r="L657" s="370"/>
      <c r="M657" s="370"/>
      <c r="N657" s="370"/>
      <c r="O657" s="370"/>
      <c r="P657" s="370"/>
      <c r="Q657" s="370"/>
      <c r="R657" s="370"/>
      <c r="S657" s="370"/>
    </row>
    <row r="658" ht="16.5" customHeight="1" spans="1:19">
      <c r="A658" s="426"/>
      <c r="B658" s="426"/>
      <c r="C658" s="427"/>
      <c r="D658" s="427"/>
      <c r="E658" s="427"/>
      <c r="F658" s="370"/>
      <c r="G658" s="370"/>
      <c r="H658" s="370"/>
      <c r="I658" s="370"/>
      <c r="J658" s="370"/>
      <c r="K658" s="370"/>
      <c r="L658" s="370"/>
      <c r="M658" s="370"/>
      <c r="N658" s="370"/>
      <c r="O658" s="370"/>
      <c r="P658" s="370"/>
      <c r="Q658" s="370"/>
      <c r="R658" s="370"/>
      <c r="S658" s="370"/>
    </row>
    <row r="659" ht="16.5" customHeight="1" spans="1:19">
      <c r="A659" s="426"/>
      <c r="B659" s="426"/>
      <c r="C659" s="427"/>
      <c r="D659" s="427"/>
      <c r="E659" s="427"/>
      <c r="F659" s="370"/>
      <c r="G659" s="370"/>
      <c r="H659" s="370"/>
      <c r="I659" s="370"/>
      <c r="J659" s="370"/>
      <c r="K659" s="370"/>
      <c r="L659" s="370"/>
      <c r="M659" s="370"/>
      <c r="N659" s="370"/>
      <c r="O659" s="370"/>
      <c r="P659" s="370"/>
      <c r="Q659" s="370"/>
      <c r="R659" s="370"/>
      <c r="S659" s="370"/>
    </row>
    <row r="660" ht="16.5" customHeight="1" spans="1:19">
      <c r="A660" s="426"/>
      <c r="B660" s="426"/>
      <c r="C660" s="427"/>
      <c r="D660" s="427"/>
      <c r="E660" s="427"/>
      <c r="F660" s="370"/>
      <c r="G660" s="370"/>
      <c r="H660" s="370"/>
      <c r="I660" s="370"/>
      <c r="J660" s="370"/>
      <c r="K660" s="370"/>
      <c r="L660" s="370"/>
      <c r="M660" s="370"/>
      <c r="N660" s="370"/>
      <c r="O660" s="370"/>
      <c r="P660" s="370"/>
      <c r="Q660" s="370"/>
      <c r="R660" s="370"/>
      <c r="S660" s="370"/>
    </row>
    <row r="661" ht="16.5" customHeight="1" spans="1:19">
      <c r="A661" s="426"/>
      <c r="B661" s="426"/>
      <c r="C661" s="427"/>
      <c r="D661" s="427"/>
      <c r="E661" s="427"/>
      <c r="F661" s="370"/>
      <c r="G661" s="370"/>
      <c r="H661" s="370"/>
      <c r="I661" s="370"/>
      <c r="J661" s="370"/>
      <c r="K661" s="370"/>
      <c r="L661" s="370"/>
      <c r="M661" s="370"/>
      <c r="N661" s="370"/>
      <c r="O661" s="370"/>
      <c r="P661" s="370"/>
      <c r="Q661" s="370"/>
      <c r="R661" s="370"/>
      <c r="S661" s="370"/>
    </row>
    <row r="662" ht="16.5" customHeight="1" spans="1:19">
      <c r="A662" s="426"/>
      <c r="B662" s="426"/>
      <c r="C662" s="427"/>
      <c r="D662" s="427"/>
      <c r="E662" s="427"/>
      <c r="F662" s="370"/>
      <c r="G662" s="370"/>
      <c r="H662" s="370"/>
      <c r="I662" s="370"/>
      <c r="J662" s="370"/>
      <c r="K662" s="370"/>
      <c r="L662" s="370"/>
      <c r="M662" s="370"/>
      <c r="N662" s="370"/>
      <c r="O662" s="370"/>
      <c r="P662" s="370"/>
      <c r="Q662" s="370"/>
      <c r="R662" s="370"/>
      <c r="S662" s="370"/>
    </row>
    <row r="663" ht="16.5" customHeight="1" spans="1:19">
      <c r="A663" s="426"/>
      <c r="B663" s="426"/>
      <c r="C663" s="427"/>
      <c r="D663" s="427"/>
      <c r="E663" s="427"/>
      <c r="F663" s="370"/>
      <c r="G663" s="370"/>
      <c r="H663" s="370"/>
      <c r="I663" s="370"/>
      <c r="J663" s="370"/>
      <c r="K663" s="370"/>
      <c r="L663" s="370"/>
      <c r="M663" s="370"/>
      <c r="N663" s="370"/>
      <c r="O663" s="370"/>
      <c r="P663" s="370"/>
      <c r="Q663" s="370"/>
      <c r="R663" s="370"/>
      <c r="S663" s="370"/>
    </row>
    <row r="664" ht="16.5" customHeight="1" spans="1:19">
      <c r="A664" s="426"/>
      <c r="B664" s="426"/>
      <c r="C664" s="427"/>
      <c r="D664" s="427"/>
      <c r="E664" s="427"/>
      <c r="F664" s="370"/>
      <c r="G664" s="370"/>
      <c r="H664" s="370"/>
      <c r="I664" s="370"/>
      <c r="J664" s="370"/>
      <c r="K664" s="370"/>
      <c r="L664" s="370"/>
      <c r="M664" s="370"/>
      <c r="N664" s="370"/>
      <c r="O664" s="370"/>
      <c r="P664" s="370"/>
      <c r="Q664" s="370"/>
      <c r="R664" s="370"/>
      <c r="S664" s="370"/>
    </row>
    <row r="665" ht="16.5" customHeight="1" spans="1:19">
      <c r="A665" s="426"/>
      <c r="B665" s="426"/>
      <c r="C665" s="427"/>
      <c r="D665" s="427"/>
      <c r="E665" s="427"/>
      <c r="F665" s="370"/>
      <c r="G665" s="370"/>
      <c r="H665" s="370"/>
      <c r="I665" s="370"/>
      <c r="J665" s="370"/>
      <c r="K665" s="370"/>
      <c r="L665" s="370"/>
      <c r="M665" s="370"/>
      <c r="N665" s="370"/>
      <c r="O665" s="370"/>
      <c r="P665" s="370"/>
      <c r="Q665" s="370"/>
      <c r="R665" s="370"/>
      <c r="S665" s="370"/>
    </row>
    <row r="666" ht="16.5" customHeight="1" spans="1:19">
      <c r="A666" s="426"/>
      <c r="B666" s="426"/>
      <c r="C666" s="427"/>
      <c r="D666" s="427"/>
      <c r="E666" s="427"/>
      <c r="F666" s="370"/>
      <c r="G666" s="370"/>
      <c r="H666" s="370"/>
      <c r="I666" s="370"/>
      <c r="J666" s="370"/>
      <c r="K666" s="370"/>
      <c r="L666" s="370"/>
      <c r="M666" s="370"/>
      <c r="N666" s="370"/>
      <c r="O666" s="370"/>
      <c r="P666" s="370"/>
      <c r="Q666" s="370"/>
      <c r="R666" s="370"/>
      <c r="S666" s="370"/>
    </row>
    <row r="667" ht="16.5" customHeight="1" spans="1:19">
      <c r="A667" s="426"/>
      <c r="B667" s="426"/>
      <c r="C667" s="427"/>
      <c r="D667" s="427"/>
      <c r="E667" s="427"/>
      <c r="F667" s="370"/>
      <c r="G667" s="370"/>
      <c r="H667" s="370"/>
      <c r="I667" s="370"/>
      <c r="J667" s="370"/>
      <c r="K667" s="370"/>
      <c r="L667" s="370"/>
      <c r="M667" s="370"/>
      <c r="N667" s="370"/>
      <c r="O667" s="370"/>
      <c r="P667" s="370"/>
      <c r="Q667" s="370"/>
      <c r="R667" s="370"/>
      <c r="S667" s="370"/>
    </row>
    <row r="668" ht="16.5" customHeight="1" spans="1:19">
      <c r="A668" s="426"/>
      <c r="B668" s="426"/>
      <c r="C668" s="427"/>
      <c r="D668" s="427"/>
      <c r="E668" s="427"/>
      <c r="F668" s="370"/>
      <c r="G668" s="370"/>
      <c r="H668" s="370"/>
      <c r="I668" s="370"/>
      <c r="J668" s="370"/>
      <c r="K668" s="370"/>
      <c r="L668" s="370"/>
      <c r="M668" s="370"/>
      <c r="N668" s="370"/>
      <c r="O668" s="370"/>
      <c r="P668" s="370"/>
      <c r="Q668" s="370"/>
      <c r="R668" s="370"/>
      <c r="S668" s="370"/>
    </row>
    <row r="669" ht="16.5" customHeight="1" spans="1:19">
      <c r="A669" s="426"/>
      <c r="B669" s="426"/>
      <c r="C669" s="427"/>
      <c r="D669" s="427"/>
      <c r="E669" s="427"/>
      <c r="F669" s="370"/>
      <c r="G669" s="370"/>
      <c r="H669" s="370"/>
      <c r="I669" s="370"/>
      <c r="J669" s="370"/>
      <c r="K669" s="370"/>
      <c r="L669" s="370"/>
      <c r="M669" s="370"/>
      <c r="N669" s="370"/>
      <c r="O669" s="370"/>
      <c r="P669" s="370"/>
      <c r="Q669" s="370"/>
      <c r="R669" s="370"/>
      <c r="S669" s="370"/>
    </row>
    <row r="670" ht="16.5" customHeight="1" spans="1:19">
      <c r="A670" s="426"/>
      <c r="B670" s="426"/>
      <c r="C670" s="427"/>
      <c r="D670" s="427"/>
      <c r="E670" s="427"/>
      <c r="F670" s="370"/>
      <c r="G670" s="370"/>
      <c r="H670" s="370"/>
      <c r="I670" s="370"/>
      <c r="J670" s="370"/>
      <c r="K670" s="370"/>
      <c r="L670" s="370"/>
      <c r="M670" s="370"/>
      <c r="N670" s="370"/>
      <c r="O670" s="370"/>
      <c r="P670" s="370"/>
      <c r="Q670" s="370"/>
      <c r="R670" s="370"/>
      <c r="S670" s="370"/>
    </row>
    <row r="671" ht="16.5" customHeight="1" spans="1:19">
      <c r="A671" s="426"/>
      <c r="B671" s="426"/>
      <c r="C671" s="427"/>
      <c r="D671" s="427"/>
      <c r="E671" s="427"/>
      <c r="F671" s="370"/>
      <c r="G671" s="370"/>
      <c r="H671" s="370"/>
      <c r="I671" s="370"/>
      <c r="J671" s="370"/>
      <c r="K671" s="370"/>
      <c r="L671" s="370"/>
      <c r="M671" s="370"/>
      <c r="N671" s="370"/>
      <c r="O671" s="370"/>
      <c r="P671" s="370"/>
      <c r="Q671" s="370"/>
      <c r="R671" s="370"/>
      <c r="S671" s="370"/>
    </row>
    <row r="672" ht="16.5" customHeight="1" spans="1:19">
      <c r="A672" s="426"/>
      <c r="B672" s="426"/>
      <c r="C672" s="427"/>
      <c r="D672" s="427"/>
      <c r="E672" s="427"/>
      <c r="F672" s="370"/>
      <c r="G672" s="370"/>
      <c r="H672" s="370"/>
      <c r="I672" s="370"/>
      <c r="J672" s="370"/>
      <c r="K672" s="370"/>
      <c r="L672" s="370"/>
      <c r="M672" s="370"/>
      <c r="N672" s="370"/>
      <c r="O672" s="370"/>
      <c r="P672" s="370"/>
      <c r="Q672" s="370"/>
      <c r="R672" s="370"/>
      <c r="S672" s="370"/>
    </row>
    <row r="673" ht="16.5" customHeight="1" spans="1:19">
      <c r="A673" s="426"/>
      <c r="B673" s="426"/>
      <c r="C673" s="427"/>
      <c r="D673" s="427"/>
      <c r="E673" s="427"/>
      <c r="F673" s="370"/>
      <c r="G673" s="370"/>
      <c r="H673" s="370"/>
      <c r="I673" s="370"/>
      <c r="J673" s="370"/>
      <c r="K673" s="370"/>
      <c r="L673" s="370"/>
      <c r="M673" s="370"/>
      <c r="N673" s="370"/>
      <c r="O673" s="370"/>
      <c r="P673" s="370"/>
      <c r="Q673" s="370"/>
      <c r="R673" s="370"/>
      <c r="S673" s="370"/>
    </row>
    <row r="674" ht="16.5" customHeight="1" spans="1:19">
      <c r="A674" s="426"/>
      <c r="B674" s="426"/>
      <c r="C674" s="427"/>
      <c r="D674" s="427"/>
      <c r="E674" s="427"/>
      <c r="F674" s="370"/>
      <c r="G674" s="370"/>
      <c r="H674" s="370"/>
      <c r="I674" s="370"/>
      <c r="J674" s="370"/>
      <c r="K674" s="370"/>
      <c r="L674" s="370"/>
      <c r="M674" s="370"/>
      <c r="N674" s="370"/>
      <c r="O674" s="370"/>
      <c r="P674" s="370"/>
      <c r="Q674" s="370"/>
      <c r="R674" s="370"/>
      <c r="S674" s="370"/>
    </row>
    <row r="675" ht="16.5" customHeight="1" spans="1:19">
      <c r="A675" s="426"/>
      <c r="B675" s="426"/>
      <c r="C675" s="427"/>
      <c r="D675" s="427"/>
      <c r="E675" s="427"/>
      <c r="F675" s="370"/>
      <c r="G675" s="370"/>
      <c r="H675" s="370"/>
      <c r="I675" s="370"/>
      <c r="J675" s="370"/>
      <c r="K675" s="370"/>
      <c r="L675" s="370"/>
      <c r="M675" s="370"/>
      <c r="N675" s="370"/>
      <c r="O675" s="370"/>
      <c r="P675" s="370"/>
      <c r="Q675" s="370"/>
      <c r="R675" s="370"/>
      <c r="S675" s="370"/>
    </row>
    <row r="676" ht="16.5" customHeight="1" spans="1:19">
      <c r="A676" s="426"/>
      <c r="B676" s="426"/>
      <c r="C676" s="427"/>
      <c r="D676" s="427"/>
      <c r="E676" s="427"/>
      <c r="F676" s="370"/>
      <c r="G676" s="370"/>
      <c r="H676" s="370"/>
      <c r="I676" s="370"/>
      <c r="J676" s="370"/>
      <c r="K676" s="370"/>
      <c r="L676" s="370"/>
      <c r="M676" s="370"/>
      <c r="N676" s="370"/>
      <c r="O676" s="370"/>
      <c r="P676" s="370"/>
      <c r="Q676" s="370"/>
      <c r="R676" s="370"/>
      <c r="S676" s="370"/>
    </row>
    <row r="677" ht="16.5" customHeight="1" spans="1:19">
      <c r="A677" s="426"/>
      <c r="B677" s="426"/>
      <c r="C677" s="427"/>
      <c r="D677" s="427"/>
      <c r="E677" s="427"/>
      <c r="F677" s="370"/>
      <c r="G677" s="370"/>
      <c r="H677" s="370"/>
      <c r="I677" s="370"/>
      <c r="J677" s="370"/>
      <c r="K677" s="370"/>
      <c r="L677" s="370"/>
      <c r="M677" s="370"/>
      <c r="N677" s="370"/>
      <c r="O677" s="370"/>
      <c r="P677" s="370"/>
      <c r="Q677" s="370"/>
      <c r="R677" s="370"/>
      <c r="S677" s="370"/>
    </row>
    <row r="678" ht="16.5" customHeight="1" spans="1:19">
      <c r="A678" s="426"/>
      <c r="B678" s="426"/>
      <c r="C678" s="427"/>
      <c r="D678" s="427"/>
      <c r="E678" s="427"/>
      <c r="F678" s="370"/>
      <c r="G678" s="370"/>
      <c r="H678" s="370"/>
      <c r="I678" s="370"/>
      <c r="J678" s="370"/>
      <c r="K678" s="370"/>
      <c r="L678" s="370"/>
      <c r="M678" s="370"/>
      <c r="N678" s="370"/>
      <c r="O678" s="370"/>
      <c r="P678" s="370"/>
      <c r="Q678" s="370"/>
      <c r="R678" s="370"/>
      <c r="S678" s="370"/>
    </row>
    <row r="679" ht="16.5" customHeight="1" spans="1:19">
      <c r="A679" s="426"/>
      <c r="B679" s="426"/>
      <c r="C679" s="427"/>
      <c r="D679" s="427"/>
      <c r="E679" s="427"/>
      <c r="F679" s="370"/>
      <c r="G679" s="370"/>
      <c r="H679" s="370"/>
      <c r="I679" s="370"/>
      <c r="J679" s="370"/>
      <c r="K679" s="370"/>
      <c r="L679" s="370"/>
      <c r="M679" s="370"/>
      <c r="N679" s="370"/>
      <c r="O679" s="370"/>
      <c r="P679" s="370"/>
      <c r="Q679" s="370"/>
      <c r="R679" s="370"/>
      <c r="S679" s="370"/>
    </row>
    <row r="680" ht="16.5" customHeight="1" spans="1:19">
      <c r="A680" s="426"/>
      <c r="B680" s="426"/>
      <c r="C680" s="427"/>
      <c r="D680" s="427"/>
      <c r="E680" s="427"/>
      <c r="F680" s="370"/>
      <c r="G680" s="370"/>
      <c r="H680" s="370"/>
      <c r="I680" s="370"/>
      <c r="J680" s="370"/>
      <c r="K680" s="370"/>
      <c r="L680" s="370"/>
      <c r="M680" s="370"/>
      <c r="N680" s="370"/>
      <c r="O680" s="370"/>
      <c r="P680" s="370"/>
      <c r="Q680" s="370"/>
      <c r="R680" s="370"/>
      <c r="S680" s="370"/>
    </row>
    <row r="681" ht="16.5" customHeight="1" spans="1:19">
      <c r="A681" s="426"/>
      <c r="B681" s="426"/>
      <c r="C681" s="427"/>
      <c r="D681" s="427"/>
      <c r="E681" s="427"/>
      <c r="F681" s="370"/>
      <c r="G681" s="370"/>
      <c r="H681" s="370"/>
      <c r="I681" s="370"/>
      <c r="J681" s="370"/>
      <c r="K681" s="370"/>
      <c r="L681" s="370"/>
      <c r="M681" s="370"/>
      <c r="N681" s="370"/>
      <c r="O681" s="370"/>
      <c r="P681" s="370"/>
      <c r="Q681" s="370"/>
      <c r="R681" s="370"/>
      <c r="S681" s="370"/>
    </row>
    <row r="682" ht="16.5" customHeight="1" spans="1:19">
      <c r="A682" s="426"/>
      <c r="B682" s="426"/>
      <c r="C682" s="427"/>
      <c r="D682" s="427"/>
      <c r="E682" s="427"/>
      <c r="F682" s="370"/>
      <c r="G682" s="370"/>
      <c r="H682" s="370"/>
      <c r="I682" s="370"/>
      <c r="J682" s="370"/>
      <c r="K682" s="370"/>
      <c r="L682" s="370"/>
      <c r="M682" s="370"/>
      <c r="N682" s="370"/>
      <c r="O682" s="370"/>
      <c r="P682" s="370"/>
      <c r="Q682" s="370"/>
      <c r="R682" s="370"/>
      <c r="S682" s="370"/>
    </row>
    <row r="683" ht="16.5" customHeight="1" spans="1:19">
      <c r="A683" s="426"/>
      <c r="B683" s="426"/>
      <c r="C683" s="427"/>
      <c r="D683" s="427"/>
      <c r="E683" s="427"/>
      <c r="F683" s="370"/>
      <c r="G683" s="370"/>
      <c r="H683" s="370"/>
      <c r="I683" s="370"/>
      <c r="J683" s="370"/>
      <c r="K683" s="370"/>
      <c r="L683" s="370"/>
      <c r="M683" s="370"/>
      <c r="N683" s="370"/>
      <c r="O683" s="370"/>
      <c r="P683" s="370"/>
      <c r="Q683" s="370"/>
      <c r="R683" s="370"/>
      <c r="S683" s="370"/>
    </row>
    <row r="684" ht="16.5" customHeight="1" spans="1:19">
      <c r="A684" s="426"/>
      <c r="B684" s="426"/>
      <c r="C684" s="427"/>
      <c r="D684" s="427"/>
      <c r="E684" s="427"/>
      <c r="F684" s="370"/>
      <c r="G684" s="370"/>
      <c r="H684" s="370"/>
      <c r="I684" s="370"/>
      <c r="J684" s="370"/>
      <c r="K684" s="370"/>
      <c r="L684" s="370"/>
      <c r="M684" s="370"/>
      <c r="N684" s="370"/>
      <c r="O684" s="370"/>
      <c r="P684" s="370"/>
      <c r="Q684" s="370"/>
      <c r="R684" s="370"/>
      <c r="S684" s="370"/>
    </row>
    <row r="685" ht="16.5" customHeight="1" spans="1:19">
      <c r="A685" s="426"/>
      <c r="B685" s="426"/>
      <c r="C685" s="427"/>
      <c r="D685" s="427"/>
      <c r="E685" s="427"/>
      <c r="F685" s="370"/>
      <c r="G685" s="370"/>
      <c r="H685" s="370"/>
      <c r="I685" s="370"/>
      <c r="J685" s="370"/>
      <c r="K685" s="370"/>
      <c r="L685" s="370"/>
      <c r="M685" s="370"/>
      <c r="N685" s="370"/>
      <c r="O685" s="370"/>
      <c r="P685" s="370"/>
      <c r="Q685" s="370"/>
      <c r="R685" s="370"/>
      <c r="S685" s="370"/>
    </row>
    <row r="686" ht="16.5" customHeight="1" spans="1:19">
      <c r="A686" s="426"/>
      <c r="B686" s="426"/>
      <c r="C686" s="427"/>
      <c r="D686" s="427"/>
      <c r="E686" s="427"/>
      <c r="F686" s="370"/>
      <c r="G686" s="370"/>
      <c r="H686" s="370"/>
      <c r="I686" s="370"/>
      <c r="J686" s="370"/>
      <c r="K686" s="370"/>
      <c r="L686" s="370"/>
      <c r="M686" s="370"/>
      <c r="N686" s="370"/>
      <c r="O686" s="370"/>
      <c r="P686" s="370"/>
      <c r="Q686" s="370"/>
      <c r="R686" s="370"/>
      <c r="S686" s="370"/>
    </row>
    <row r="687" ht="16.5" customHeight="1" spans="1:19">
      <c r="A687" s="426"/>
      <c r="B687" s="426"/>
      <c r="C687" s="427"/>
      <c r="D687" s="427"/>
      <c r="E687" s="427"/>
      <c r="F687" s="370"/>
      <c r="G687" s="370"/>
      <c r="H687" s="370"/>
      <c r="I687" s="370"/>
      <c r="J687" s="370"/>
      <c r="K687" s="370"/>
      <c r="L687" s="370"/>
      <c r="M687" s="370"/>
      <c r="N687" s="370"/>
      <c r="O687" s="370"/>
      <c r="P687" s="370"/>
      <c r="Q687" s="370"/>
      <c r="R687" s="370"/>
      <c r="S687" s="370"/>
    </row>
    <row r="688" ht="16.5" customHeight="1" spans="1:19">
      <c r="A688" s="426"/>
      <c r="B688" s="426"/>
      <c r="C688" s="427"/>
      <c r="D688" s="427"/>
      <c r="E688" s="427"/>
      <c r="F688" s="370"/>
      <c r="G688" s="370"/>
      <c r="H688" s="370"/>
      <c r="I688" s="370"/>
      <c r="J688" s="370"/>
      <c r="K688" s="370"/>
      <c r="L688" s="370"/>
      <c r="M688" s="370"/>
      <c r="N688" s="370"/>
      <c r="O688" s="370"/>
      <c r="P688" s="370"/>
      <c r="Q688" s="370"/>
      <c r="R688" s="370"/>
      <c r="S688" s="370"/>
    </row>
    <row r="689" ht="16.5" customHeight="1" spans="1:19">
      <c r="A689" s="426"/>
      <c r="B689" s="426"/>
      <c r="C689" s="427"/>
      <c r="D689" s="427"/>
      <c r="E689" s="427"/>
      <c r="F689" s="370"/>
      <c r="G689" s="370"/>
      <c r="H689" s="370"/>
      <c r="I689" s="370"/>
      <c r="J689" s="370"/>
      <c r="K689" s="370"/>
      <c r="L689" s="370"/>
      <c r="M689" s="370"/>
      <c r="N689" s="370"/>
      <c r="O689" s="370"/>
      <c r="P689" s="370"/>
      <c r="Q689" s="370"/>
      <c r="R689" s="370"/>
      <c r="S689" s="370"/>
    </row>
    <row r="690" ht="16.5" customHeight="1" spans="1:19">
      <c r="A690" s="426"/>
      <c r="B690" s="426"/>
      <c r="C690" s="427"/>
      <c r="D690" s="427"/>
      <c r="E690" s="427"/>
      <c r="F690" s="370"/>
      <c r="G690" s="370"/>
      <c r="H690" s="370"/>
      <c r="I690" s="370"/>
      <c r="J690" s="370"/>
      <c r="K690" s="370"/>
      <c r="L690" s="370"/>
      <c r="M690" s="370"/>
      <c r="N690" s="370"/>
      <c r="O690" s="370"/>
      <c r="P690" s="370"/>
      <c r="Q690" s="370"/>
      <c r="R690" s="370"/>
      <c r="S690" s="370"/>
    </row>
    <row r="691" ht="16.5" customHeight="1" spans="1:19">
      <c r="A691" s="426"/>
      <c r="B691" s="426"/>
      <c r="C691" s="427"/>
      <c r="D691" s="427"/>
      <c r="E691" s="427"/>
      <c r="F691" s="370"/>
      <c r="G691" s="370"/>
      <c r="H691" s="370"/>
      <c r="I691" s="370"/>
      <c r="J691" s="370"/>
      <c r="K691" s="370"/>
      <c r="L691" s="370"/>
      <c r="M691" s="370"/>
      <c r="N691" s="370"/>
      <c r="O691" s="370"/>
      <c r="P691" s="370"/>
      <c r="Q691" s="370"/>
      <c r="R691" s="370"/>
      <c r="S691" s="370"/>
    </row>
    <row r="692" ht="16.5" customHeight="1" spans="1:19">
      <c r="A692" s="426"/>
      <c r="B692" s="426"/>
      <c r="C692" s="427"/>
      <c r="D692" s="427"/>
      <c r="E692" s="427"/>
      <c r="F692" s="370"/>
      <c r="G692" s="370"/>
      <c r="H692" s="370"/>
      <c r="I692" s="370"/>
      <c r="J692" s="370"/>
      <c r="K692" s="370"/>
      <c r="L692" s="370"/>
      <c r="M692" s="370"/>
      <c r="N692" s="370"/>
      <c r="O692" s="370"/>
      <c r="P692" s="370"/>
      <c r="Q692" s="370"/>
      <c r="R692" s="370"/>
      <c r="S692" s="370"/>
    </row>
    <row r="693" ht="16.5" customHeight="1" spans="1:19">
      <c r="A693" s="426"/>
      <c r="B693" s="426"/>
      <c r="C693" s="427"/>
      <c r="D693" s="427"/>
      <c r="E693" s="427"/>
      <c r="F693" s="370"/>
      <c r="G693" s="370"/>
      <c r="H693" s="370"/>
      <c r="I693" s="370"/>
      <c r="J693" s="370"/>
      <c r="K693" s="370"/>
      <c r="L693" s="370"/>
      <c r="M693" s="370"/>
      <c r="N693" s="370"/>
      <c r="O693" s="370"/>
      <c r="P693" s="370"/>
      <c r="Q693" s="370"/>
      <c r="R693" s="370"/>
      <c r="S693" s="370"/>
    </row>
    <row r="694" ht="16.5" customHeight="1" spans="1:19">
      <c r="A694" s="426"/>
      <c r="B694" s="426"/>
      <c r="C694" s="427"/>
      <c r="D694" s="427"/>
      <c r="E694" s="427"/>
      <c r="F694" s="370"/>
      <c r="G694" s="370"/>
      <c r="H694" s="370"/>
      <c r="I694" s="370"/>
      <c r="J694" s="370"/>
      <c r="K694" s="370"/>
      <c r="L694" s="370"/>
      <c r="M694" s="370"/>
      <c r="N694" s="370"/>
      <c r="O694" s="370"/>
      <c r="P694" s="370"/>
      <c r="Q694" s="370"/>
      <c r="R694" s="370"/>
      <c r="S694" s="370"/>
    </row>
    <row r="695" ht="16.5" customHeight="1" spans="1:19">
      <c r="A695" s="426"/>
      <c r="B695" s="426"/>
      <c r="C695" s="427"/>
      <c r="D695" s="427"/>
      <c r="E695" s="427"/>
      <c r="F695" s="370"/>
      <c r="G695" s="370"/>
      <c r="H695" s="370"/>
      <c r="I695" s="370"/>
      <c r="J695" s="370"/>
      <c r="K695" s="370"/>
      <c r="L695" s="370"/>
      <c r="M695" s="370"/>
      <c r="N695" s="370"/>
      <c r="O695" s="370"/>
      <c r="P695" s="370"/>
      <c r="Q695" s="370"/>
      <c r="R695" s="370"/>
      <c r="S695" s="370"/>
    </row>
    <row r="696" ht="16.5" customHeight="1" spans="1:19">
      <c r="A696" s="426"/>
      <c r="B696" s="426"/>
      <c r="C696" s="427"/>
      <c r="D696" s="427"/>
      <c r="E696" s="427"/>
      <c r="F696" s="370"/>
      <c r="G696" s="370"/>
      <c r="H696" s="370"/>
      <c r="I696" s="370"/>
      <c r="J696" s="370"/>
      <c r="K696" s="370"/>
      <c r="L696" s="370"/>
      <c r="M696" s="370"/>
      <c r="N696" s="370"/>
      <c r="O696" s="370"/>
      <c r="P696" s="370"/>
      <c r="Q696" s="370"/>
      <c r="R696" s="370"/>
      <c r="S696" s="370"/>
    </row>
    <row r="697" ht="16.5" customHeight="1" spans="1:19">
      <c r="A697" s="426"/>
      <c r="B697" s="426"/>
      <c r="C697" s="427"/>
      <c r="D697" s="427"/>
      <c r="E697" s="427"/>
      <c r="F697" s="370"/>
      <c r="G697" s="370"/>
      <c r="H697" s="370"/>
      <c r="I697" s="370"/>
      <c r="J697" s="370"/>
      <c r="K697" s="370"/>
      <c r="L697" s="370"/>
      <c r="M697" s="370"/>
      <c r="N697" s="370"/>
      <c r="O697" s="370"/>
      <c r="P697" s="370"/>
      <c r="Q697" s="370"/>
      <c r="R697" s="370"/>
      <c r="S697" s="370"/>
    </row>
    <row r="698" ht="16.5" customHeight="1" spans="1:19">
      <c r="A698" s="426"/>
      <c r="B698" s="426"/>
      <c r="C698" s="427"/>
      <c r="D698" s="427"/>
      <c r="E698" s="427"/>
      <c r="F698" s="370"/>
      <c r="G698" s="370"/>
      <c r="H698" s="370"/>
      <c r="I698" s="370"/>
      <c r="J698" s="370"/>
      <c r="K698" s="370"/>
      <c r="L698" s="370"/>
      <c r="M698" s="370"/>
      <c r="N698" s="370"/>
      <c r="O698" s="370"/>
      <c r="P698" s="370"/>
      <c r="Q698" s="370"/>
      <c r="R698" s="370"/>
      <c r="S698" s="370"/>
    </row>
    <row r="699" ht="16.5" customHeight="1" spans="1:19">
      <c r="A699" s="426"/>
      <c r="B699" s="426"/>
      <c r="C699" s="427"/>
      <c r="D699" s="427"/>
      <c r="E699" s="427"/>
      <c r="F699" s="370"/>
      <c r="G699" s="370"/>
      <c r="H699" s="370"/>
      <c r="I699" s="370"/>
      <c r="J699" s="370"/>
      <c r="K699" s="370"/>
      <c r="L699" s="370"/>
      <c r="M699" s="370"/>
      <c r="N699" s="370"/>
      <c r="O699" s="370"/>
      <c r="P699" s="370"/>
      <c r="Q699" s="370"/>
      <c r="R699" s="370"/>
      <c r="S699" s="370"/>
    </row>
    <row r="700" ht="16.5" customHeight="1" spans="1:19">
      <c r="A700" s="426"/>
      <c r="B700" s="426"/>
      <c r="C700" s="427"/>
      <c r="D700" s="427"/>
      <c r="E700" s="427"/>
      <c r="F700" s="370"/>
      <c r="G700" s="370"/>
      <c r="H700" s="370"/>
      <c r="I700" s="370"/>
      <c r="J700" s="370"/>
      <c r="K700" s="370"/>
      <c r="L700" s="370"/>
      <c r="M700" s="370"/>
      <c r="N700" s="370"/>
      <c r="O700" s="370"/>
      <c r="P700" s="370"/>
      <c r="Q700" s="370"/>
      <c r="R700" s="370"/>
      <c r="S700" s="370"/>
    </row>
    <row r="701" ht="16.5" customHeight="1" spans="1:19">
      <c r="A701" s="426"/>
      <c r="B701" s="426"/>
      <c r="C701" s="427"/>
      <c r="D701" s="427"/>
      <c r="E701" s="427"/>
      <c r="F701" s="370"/>
      <c r="G701" s="370"/>
      <c r="H701" s="370"/>
      <c r="I701" s="370"/>
      <c r="J701" s="370"/>
      <c r="K701" s="370"/>
      <c r="L701" s="370"/>
      <c r="M701" s="370"/>
      <c r="N701" s="370"/>
      <c r="O701" s="370"/>
      <c r="P701" s="370"/>
      <c r="Q701" s="370"/>
      <c r="R701" s="370"/>
      <c r="S701" s="370"/>
    </row>
    <row r="702" ht="16.5" customHeight="1" spans="1:19">
      <c r="A702" s="426"/>
      <c r="B702" s="426"/>
      <c r="C702" s="427"/>
      <c r="D702" s="427"/>
      <c r="E702" s="427"/>
      <c r="F702" s="370"/>
      <c r="G702" s="370"/>
      <c r="H702" s="370"/>
      <c r="I702" s="370"/>
      <c r="J702" s="370"/>
      <c r="K702" s="370"/>
      <c r="L702" s="370"/>
      <c r="M702" s="370"/>
      <c r="N702" s="370"/>
      <c r="O702" s="370"/>
      <c r="P702" s="370"/>
      <c r="Q702" s="370"/>
      <c r="R702" s="370"/>
      <c r="S702" s="370"/>
    </row>
    <row r="703" ht="16.5" customHeight="1" spans="1:19">
      <c r="A703" s="426"/>
      <c r="B703" s="426"/>
      <c r="C703" s="427"/>
      <c r="D703" s="427"/>
      <c r="E703" s="427"/>
      <c r="F703" s="370"/>
      <c r="G703" s="370"/>
      <c r="H703" s="370"/>
      <c r="I703" s="370"/>
      <c r="J703" s="370"/>
      <c r="K703" s="370"/>
      <c r="L703" s="370"/>
      <c r="M703" s="370"/>
      <c r="N703" s="370"/>
      <c r="O703" s="370"/>
      <c r="P703" s="370"/>
      <c r="Q703" s="370"/>
      <c r="R703" s="370"/>
      <c r="S703" s="370"/>
    </row>
    <row r="704" ht="16.5" customHeight="1" spans="1:19">
      <c r="A704" s="426"/>
      <c r="B704" s="426"/>
      <c r="C704" s="427"/>
      <c r="D704" s="427"/>
      <c r="E704" s="427"/>
      <c r="F704" s="370"/>
      <c r="G704" s="370"/>
      <c r="H704" s="370"/>
      <c r="I704" s="370"/>
      <c r="J704" s="370"/>
      <c r="K704" s="370"/>
      <c r="L704" s="370"/>
      <c r="M704" s="370"/>
      <c r="N704" s="370"/>
      <c r="O704" s="370"/>
      <c r="P704" s="370"/>
      <c r="Q704" s="370"/>
      <c r="R704" s="370"/>
      <c r="S704" s="370"/>
    </row>
    <row r="705" ht="16.5" customHeight="1" spans="1:19">
      <c r="A705" s="426"/>
      <c r="B705" s="426"/>
      <c r="C705" s="427"/>
      <c r="D705" s="427"/>
      <c r="E705" s="427"/>
      <c r="F705" s="370"/>
      <c r="G705" s="370"/>
      <c r="H705" s="370"/>
      <c r="I705" s="370"/>
      <c r="J705" s="370"/>
      <c r="K705" s="370"/>
      <c r="L705" s="370"/>
      <c r="M705" s="370"/>
      <c r="N705" s="370"/>
      <c r="O705" s="370"/>
      <c r="P705" s="370"/>
      <c r="Q705" s="370"/>
      <c r="R705" s="370"/>
      <c r="S705" s="370"/>
    </row>
    <row r="706" ht="16.5" customHeight="1" spans="1:19">
      <c r="A706" s="426"/>
      <c r="B706" s="426"/>
      <c r="C706" s="427"/>
      <c r="D706" s="427"/>
      <c r="E706" s="427"/>
      <c r="F706" s="370"/>
      <c r="G706" s="370"/>
      <c r="H706" s="370"/>
      <c r="I706" s="370"/>
      <c r="J706" s="370"/>
      <c r="K706" s="370"/>
      <c r="L706" s="370"/>
      <c r="M706" s="370"/>
      <c r="N706" s="370"/>
      <c r="O706" s="370"/>
      <c r="P706" s="370"/>
      <c r="Q706" s="370"/>
      <c r="R706" s="370"/>
      <c r="S706" s="370"/>
    </row>
    <row r="707" ht="16.5" customHeight="1" spans="1:19">
      <c r="A707" s="426"/>
      <c r="B707" s="426"/>
      <c r="C707" s="427"/>
      <c r="D707" s="427"/>
      <c r="E707" s="427"/>
      <c r="F707" s="370"/>
      <c r="G707" s="370"/>
      <c r="H707" s="370"/>
      <c r="I707" s="370"/>
      <c r="J707" s="370"/>
      <c r="K707" s="370"/>
      <c r="L707" s="370"/>
      <c r="M707" s="370"/>
      <c r="N707" s="370"/>
      <c r="O707" s="370"/>
      <c r="P707" s="370"/>
      <c r="Q707" s="370"/>
      <c r="R707" s="370"/>
      <c r="S707" s="370"/>
    </row>
    <row r="708" ht="16.5" customHeight="1" spans="1:19">
      <c r="A708" s="426"/>
      <c r="B708" s="426"/>
      <c r="C708" s="427"/>
      <c r="D708" s="427"/>
      <c r="E708" s="427"/>
      <c r="F708" s="370"/>
      <c r="G708" s="370"/>
      <c r="H708" s="370"/>
      <c r="I708" s="370"/>
      <c r="J708" s="370"/>
      <c r="K708" s="370"/>
      <c r="L708" s="370"/>
      <c r="M708" s="370"/>
      <c r="N708" s="370"/>
      <c r="O708" s="370"/>
      <c r="P708" s="370"/>
      <c r="Q708" s="370"/>
      <c r="R708" s="370"/>
      <c r="S708" s="370"/>
    </row>
    <row r="709" ht="16.5" customHeight="1" spans="1:19">
      <c r="A709" s="426"/>
      <c r="B709" s="426"/>
      <c r="C709" s="427"/>
      <c r="D709" s="427"/>
      <c r="E709" s="427"/>
      <c r="F709" s="370"/>
      <c r="G709" s="370"/>
      <c r="H709" s="370"/>
      <c r="I709" s="370"/>
      <c r="J709" s="370"/>
      <c r="K709" s="370"/>
      <c r="L709" s="370"/>
      <c r="M709" s="370"/>
      <c r="N709" s="370"/>
      <c r="O709" s="370"/>
      <c r="P709" s="370"/>
      <c r="Q709" s="370"/>
      <c r="R709" s="370"/>
      <c r="S709" s="370"/>
    </row>
    <row r="710" ht="16.5" customHeight="1" spans="1:19">
      <c r="A710" s="426"/>
      <c r="B710" s="426"/>
      <c r="C710" s="427"/>
      <c r="D710" s="427"/>
      <c r="E710" s="427"/>
      <c r="F710" s="370"/>
      <c r="G710" s="370"/>
      <c r="H710" s="370"/>
      <c r="I710" s="370"/>
      <c r="J710" s="370"/>
      <c r="K710" s="370"/>
      <c r="L710" s="370"/>
      <c r="M710" s="370"/>
      <c r="N710" s="370"/>
      <c r="O710" s="370"/>
      <c r="P710" s="370"/>
      <c r="Q710" s="370"/>
      <c r="R710" s="370"/>
      <c r="S710" s="370"/>
    </row>
    <row r="711" ht="16.5" customHeight="1" spans="1:19">
      <c r="A711" s="426"/>
      <c r="B711" s="426"/>
      <c r="C711" s="427"/>
      <c r="D711" s="427"/>
      <c r="E711" s="427"/>
      <c r="F711" s="370"/>
      <c r="G711" s="370"/>
      <c r="H711" s="370"/>
      <c r="I711" s="370"/>
      <c r="J711" s="370"/>
      <c r="K711" s="370"/>
      <c r="L711" s="370"/>
      <c r="M711" s="370"/>
      <c r="N711" s="370"/>
      <c r="O711" s="370"/>
      <c r="P711" s="370"/>
      <c r="Q711" s="370"/>
      <c r="R711" s="370"/>
      <c r="S711" s="370"/>
    </row>
    <row r="712" ht="16.5" customHeight="1" spans="1:19">
      <c r="A712" s="426"/>
      <c r="B712" s="426"/>
      <c r="C712" s="427"/>
      <c r="D712" s="427"/>
      <c r="E712" s="427"/>
      <c r="F712" s="370"/>
      <c r="G712" s="370"/>
      <c r="H712" s="370"/>
      <c r="I712" s="370"/>
      <c r="J712" s="370"/>
      <c r="K712" s="370"/>
      <c r="L712" s="370"/>
      <c r="M712" s="370"/>
      <c r="N712" s="370"/>
      <c r="O712" s="370"/>
      <c r="P712" s="370"/>
      <c r="Q712" s="370"/>
      <c r="R712" s="370"/>
      <c r="S712" s="370"/>
    </row>
    <row r="713" ht="16.5" customHeight="1" spans="1:19">
      <c r="A713" s="426"/>
      <c r="B713" s="426"/>
      <c r="C713" s="427"/>
      <c r="D713" s="427"/>
      <c r="E713" s="427"/>
      <c r="F713" s="370"/>
      <c r="G713" s="370"/>
      <c r="H713" s="370"/>
      <c r="I713" s="370"/>
      <c r="J713" s="370"/>
      <c r="K713" s="370"/>
      <c r="L713" s="370"/>
      <c r="M713" s="370"/>
      <c r="N713" s="370"/>
      <c r="O713" s="370"/>
      <c r="P713" s="370"/>
      <c r="Q713" s="370"/>
      <c r="R713" s="370"/>
      <c r="S713" s="370"/>
    </row>
    <row r="714" ht="16.5" customHeight="1" spans="1:19">
      <c r="A714" s="426"/>
      <c r="B714" s="426"/>
      <c r="C714" s="427"/>
      <c r="D714" s="427"/>
      <c r="E714" s="427"/>
      <c r="F714" s="370"/>
      <c r="G714" s="370"/>
      <c r="H714" s="370"/>
      <c r="I714" s="370"/>
      <c r="J714" s="370"/>
      <c r="K714" s="370"/>
      <c r="L714" s="370"/>
      <c r="M714" s="370"/>
      <c r="N714" s="370"/>
      <c r="O714" s="370"/>
      <c r="P714" s="370"/>
      <c r="Q714" s="370"/>
      <c r="R714" s="370"/>
      <c r="S714" s="370"/>
    </row>
    <row r="715" ht="16.5" customHeight="1" spans="1:19">
      <c r="A715" s="426"/>
      <c r="B715" s="426"/>
      <c r="C715" s="427"/>
      <c r="D715" s="427"/>
      <c r="E715" s="427"/>
      <c r="F715" s="370"/>
      <c r="G715" s="370"/>
      <c r="H715" s="370"/>
      <c r="I715" s="370"/>
      <c r="J715" s="370"/>
      <c r="K715" s="370"/>
      <c r="L715" s="370"/>
      <c r="M715" s="370"/>
      <c r="N715" s="370"/>
      <c r="O715" s="370"/>
      <c r="P715" s="370"/>
      <c r="Q715" s="370"/>
      <c r="R715" s="370"/>
      <c r="S715" s="370"/>
    </row>
    <row r="716" ht="16.5" customHeight="1" spans="1:19">
      <c r="A716" s="426"/>
      <c r="B716" s="426"/>
      <c r="C716" s="427"/>
      <c r="D716" s="427"/>
      <c r="E716" s="427"/>
      <c r="F716" s="370"/>
      <c r="G716" s="370"/>
      <c r="H716" s="370"/>
      <c r="I716" s="370"/>
      <c r="J716" s="370"/>
      <c r="K716" s="370"/>
      <c r="L716" s="370"/>
      <c r="M716" s="370"/>
      <c r="N716" s="370"/>
      <c r="O716" s="370"/>
      <c r="P716" s="370"/>
      <c r="Q716" s="370"/>
      <c r="R716" s="370"/>
      <c r="S716" s="370"/>
    </row>
    <row r="717" ht="16.5" customHeight="1" spans="1:19">
      <c r="A717" s="426"/>
      <c r="B717" s="426"/>
      <c r="C717" s="427"/>
      <c r="D717" s="427"/>
      <c r="E717" s="427"/>
      <c r="F717" s="370"/>
      <c r="G717" s="370"/>
      <c r="H717" s="370"/>
      <c r="I717" s="370"/>
      <c r="J717" s="370"/>
      <c r="K717" s="370"/>
      <c r="L717" s="370"/>
      <c r="M717" s="370"/>
      <c r="N717" s="370"/>
      <c r="O717" s="370"/>
      <c r="P717" s="370"/>
      <c r="Q717" s="370"/>
      <c r="R717" s="370"/>
      <c r="S717" s="370"/>
    </row>
    <row r="718" ht="16.5" customHeight="1" spans="1:19">
      <c r="A718" s="426"/>
      <c r="B718" s="426"/>
      <c r="C718" s="427"/>
      <c r="D718" s="427"/>
      <c r="E718" s="427"/>
      <c r="F718" s="370"/>
      <c r="G718" s="370"/>
      <c r="H718" s="370"/>
      <c r="I718" s="370"/>
      <c r="J718" s="370"/>
      <c r="K718" s="370"/>
      <c r="L718" s="370"/>
      <c r="M718" s="370"/>
      <c r="N718" s="370"/>
      <c r="O718" s="370"/>
      <c r="P718" s="370"/>
      <c r="Q718" s="370"/>
      <c r="R718" s="370"/>
      <c r="S718" s="370"/>
    </row>
    <row r="719" ht="16.5" customHeight="1" spans="1:19">
      <c r="A719" s="426"/>
      <c r="B719" s="426"/>
      <c r="C719" s="427"/>
      <c r="D719" s="427"/>
      <c r="E719" s="427"/>
      <c r="F719" s="370"/>
      <c r="G719" s="370"/>
      <c r="H719" s="370"/>
      <c r="I719" s="370"/>
      <c r="J719" s="370"/>
      <c r="K719" s="370"/>
      <c r="L719" s="370"/>
      <c r="M719" s="370"/>
      <c r="N719" s="370"/>
      <c r="O719" s="370"/>
      <c r="P719" s="370"/>
      <c r="Q719" s="370"/>
      <c r="R719" s="370"/>
      <c r="S719" s="370"/>
    </row>
    <row r="720" ht="16.5" customHeight="1" spans="1:19">
      <c r="A720" s="426"/>
      <c r="B720" s="426"/>
      <c r="C720" s="427"/>
      <c r="D720" s="427"/>
      <c r="E720" s="427"/>
      <c r="F720" s="370"/>
      <c r="G720" s="370"/>
      <c r="H720" s="370"/>
      <c r="I720" s="370"/>
      <c r="J720" s="370"/>
      <c r="K720" s="370"/>
      <c r="L720" s="370"/>
      <c r="M720" s="370"/>
      <c r="N720" s="370"/>
      <c r="O720" s="370"/>
      <c r="P720" s="370"/>
      <c r="Q720" s="370"/>
      <c r="R720" s="370"/>
      <c r="S720" s="370"/>
    </row>
    <row r="721" ht="16.5" customHeight="1" spans="1:19">
      <c r="A721" s="426"/>
      <c r="B721" s="426"/>
      <c r="C721" s="427"/>
      <c r="D721" s="427"/>
      <c r="E721" s="427"/>
      <c r="F721" s="370"/>
      <c r="G721" s="370"/>
      <c r="H721" s="370"/>
      <c r="I721" s="370"/>
      <c r="J721" s="370"/>
      <c r="K721" s="370"/>
      <c r="L721" s="370"/>
      <c r="M721" s="370"/>
      <c r="N721" s="370"/>
      <c r="O721" s="370"/>
      <c r="P721" s="370"/>
      <c r="Q721" s="370"/>
      <c r="R721" s="370"/>
      <c r="S721" s="370"/>
    </row>
    <row r="722" ht="16.5" customHeight="1" spans="1:19">
      <c r="A722" s="426"/>
      <c r="B722" s="426"/>
      <c r="C722" s="427"/>
      <c r="D722" s="427"/>
      <c r="E722" s="427"/>
      <c r="F722" s="370"/>
      <c r="G722" s="370"/>
      <c r="H722" s="370"/>
      <c r="I722" s="370"/>
      <c r="J722" s="370"/>
      <c r="K722" s="370"/>
      <c r="L722" s="370"/>
      <c r="M722" s="370"/>
      <c r="N722" s="370"/>
      <c r="O722" s="370"/>
      <c r="P722" s="370"/>
      <c r="Q722" s="370"/>
      <c r="R722" s="370"/>
      <c r="S722" s="370"/>
    </row>
    <row r="723" ht="16.5" customHeight="1" spans="1:19">
      <c r="A723" s="426"/>
      <c r="B723" s="426"/>
      <c r="C723" s="427"/>
      <c r="D723" s="427"/>
      <c r="E723" s="427"/>
      <c r="F723" s="370"/>
      <c r="G723" s="370"/>
      <c r="H723" s="370"/>
      <c r="I723" s="370"/>
      <c r="J723" s="370"/>
      <c r="K723" s="370"/>
      <c r="L723" s="370"/>
      <c r="M723" s="370"/>
      <c r="N723" s="370"/>
      <c r="O723" s="370"/>
      <c r="P723" s="370"/>
      <c r="Q723" s="370"/>
      <c r="R723" s="370"/>
      <c r="S723" s="370"/>
    </row>
    <row r="724" ht="16.5" customHeight="1" spans="1:19">
      <c r="A724" s="426"/>
      <c r="B724" s="426"/>
      <c r="C724" s="427"/>
      <c r="D724" s="427"/>
      <c r="E724" s="427"/>
      <c r="F724" s="370"/>
      <c r="G724" s="370"/>
      <c r="H724" s="370"/>
      <c r="I724" s="370"/>
      <c r="J724" s="370"/>
      <c r="K724" s="370"/>
      <c r="L724" s="370"/>
      <c r="M724" s="370"/>
      <c r="N724" s="370"/>
      <c r="O724" s="370"/>
      <c r="P724" s="370"/>
      <c r="Q724" s="370"/>
      <c r="R724" s="370"/>
      <c r="S724" s="370"/>
    </row>
    <row r="725" ht="16.5" customHeight="1" spans="1:19">
      <c r="A725" s="426"/>
      <c r="B725" s="426"/>
      <c r="C725" s="427"/>
      <c r="D725" s="427"/>
      <c r="E725" s="427"/>
      <c r="F725" s="370"/>
      <c r="G725" s="370"/>
      <c r="H725" s="370"/>
      <c r="I725" s="370"/>
      <c r="J725" s="370"/>
      <c r="K725" s="370"/>
      <c r="L725" s="370"/>
      <c r="M725" s="370"/>
      <c r="N725" s="370"/>
      <c r="O725" s="370"/>
      <c r="P725" s="370"/>
      <c r="Q725" s="370"/>
      <c r="R725" s="370"/>
      <c r="S725" s="370"/>
    </row>
    <row r="726" ht="16.5" customHeight="1" spans="1:19">
      <c r="A726" s="426"/>
      <c r="B726" s="426"/>
      <c r="C726" s="427"/>
      <c r="D726" s="427"/>
      <c r="E726" s="427"/>
      <c r="F726" s="370"/>
      <c r="G726" s="370"/>
      <c r="H726" s="370"/>
      <c r="I726" s="370"/>
      <c r="J726" s="370"/>
      <c r="K726" s="370"/>
      <c r="L726" s="370"/>
      <c r="M726" s="370"/>
      <c r="N726" s="370"/>
      <c r="O726" s="370"/>
      <c r="P726" s="370"/>
      <c r="Q726" s="370"/>
      <c r="R726" s="370"/>
      <c r="S726" s="370"/>
    </row>
    <row r="727" ht="16.5" customHeight="1" spans="1:19">
      <c r="A727" s="426"/>
      <c r="B727" s="426"/>
      <c r="C727" s="427"/>
      <c r="D727" s="427"/>
      <c r="E727" s="427"/>
      <c r="F727" s="370"/>
      <c r="G727" s="370"/>
      <c r="H727" s="370"/>
      <c r="I727" s="370"/>
      <c r="J727" s="370"/>
      <c r="K727" s="370"/>
      <c r="L727" s="370"/>
      <c r="M727" s="370"/>
      <c r="N727" s="370"/>
      <c r="O727" s="370"/>
      <c r="P727" s="370"/>
      <c r="Q727" s="370"/>
      <c r="R727" s="370"/>
      <c r="S727" s="370"/>
    </row>
    <row r="728" ht="16.5" customHeight="1" spans="1:19">
      <c r="A728" s="426"/>
      <c r="B728" s="426"/>
      <c r="C728" s="427"/>
      <c r="D728" s="427"/>
      <c r="E728" s="427"/>
      <c r="F728" s="370"/>
      <c r="G728" s="370"/>
      <c r="H728" s="370"/>
      <c r="I728" s="370"/>
      <c r="J728" s="370"/>
      <c r="K728" s="370"/>
      <c r="L728" s="370"/>
      <c r="M728" s="370"/>
      <c r="N728" s="370"/>
      <c r="O728" s="370"/>
      <c r="P728" s="370"/>
      <c r="Q728" s="370"/>
      <c r="R728" s="370"/>
      <c r="S728" s="370"/>
    </row>
    <row r="729" ht="16.5" customHeight="1" spans="1:19">
      <c r="A729" s="426"/>
      <c r="B729" s="426"/>
      <c r="C729" s="427"/>
      <c r="D729" s="427"/>
      <c r="E729" s="427"/>
      <c r="F729" s="370"/>
      <c r="G729" s="370"/>
      <c r="H729" s="370"/>
      <c r="I729" s="370"/>
      <c r="J729" s="370"/>
      <c r="K729" s="370"/>
      <c r="L729" s="370"/>
      <c r="M729" s="370"/>
      <c r="N729" s="370"/>
      <c r="O729" s="370"/>
      <c r="P729" s="370"/>
      <c r="Q729" s="370"/>
      <c r="R729" s="370"/>
      <c r="S729" s="370"/>
    </row>
    <row r="730" ht="16.5" customHeight="1" spans="1:19">
      <c r="A730" s="426"/>
      <c r="B730" s="426"/>
      <c r="C730" s="427"/>
      <c r="D730" s="427"/>
      <c r="E730" s="427"/>
      <c r="F730" s="370"/>
      <c r="G730" s="370"/>
      <c r="H730" s="370"/>
      <c r="I730" s="370"/>
      <c r="J730" s="370"/>
      <c r="K730" s="370"/>
      <c r="L730" s="370"/>
      <c r="M730" s="370"/>
      <c r="N730" s="370"/>
      <c r="O730" s="370"/>
      <c r="P730" s="370"/>
      <c r="Q730" s="370"/>
      <c r="R730" s="370"/>
      <c r="S730" s="370"/>
    </row>
    <row r="731" ht="16.5" customHeight="1" spans="1:19">
      <c r="A731" s="426"/>
      <c r="B731" s="426"/>
      <c r="C731" s="427"/>
      <c r="D731" s="427"/>
      <c r="E731" s="427"/>
      <c r="F731" s="370"/>
      <c r="G731" s="370"/>
      <c r="H731" s="370"/>
      <c r="I731" s="370"/>
      <c r="J731" s="370"/>
      <c r="K731" s="370"/>
      <c r="L731" s="370"/>
      <c r="M731" s="370"/>
      <c r="N731" s="370"/>
      <c r="O731" s="370"/>
      <c r="P731" s="370"/>
      <c r="Q731" s="370"/>
      <c r="R731" s="370"/>
      <c r="S731" s="370"/>
    </row>
    <row r="732" ht="16.5" customHeight="1" spans="1:19">
      <c r="A732" s="426"/>
      <c r="B732" s="426"/>
      <c r="C732" s="427"/>
      <c r="D732" s="427"/>
      <c r="E732" s="427"/>
      <c r="F732" s="370"/>
      <c r="G732" s="370"/>
      <c r="H732" s="370"/>
      <c r="I732" s="370"/>
      <c r="J732" s="370"/>
      <c r="K732" s="370"/>
      <c r="L732" s="370"/>
      <c r="M732" s="370"/>
      <c r="N732" s="370"/>
      <c r="O732" s="370"/>
      <c r="P732" s="370"/>
      <c r="Q732" s="370"/>
      <c r="R732" s="370"/>
      <c r="S732" s="370"/>
    </row>
    <row r="733" ht="16.5" customHeight="1" spans="1:19">
      <c r="A733" s="426"/>
      <c r="B733" s="426"/>
      <c r="C733" s="427"/>
      <c r="D733" s="427"/>
      <c r="E733" s="427"/>
      <c r="F733" s="370"/>
      <c r="G733" s="370"/>
      <c r="H733" s="370"/>
      <c r="I733" s="370"/>
      <c r="J733" s="370"/>
      <c r="K733" s="370"/>
      <c r="L733" s="370"/>
      <c r="M733" s="370"/>
      <c r="N733" s="370"/>
      <c r="O733" s="370"/>
      <c r="P733" s="370"/>
      <c r="Q733" s="370"/>
      <c r="R733" s="370"/>
      <c r="S733" s="370"/>
    </row>
    <row r="734" ht="16.5" customHeight="1" spans="1:19">
      <c r="A734" s="426"/>
      <c r="B734" s="426"/>
      <c r="C734" s="427"/>
      <c r="D734" s="427"/>
      <c r="E734" s="427"/>
      <c r="F734" s="370"/>
      <c r="G734" s="370"/>
      <c r="H734" s="370"/>
      <c r="I734" s="370"/>
      <c r="J734" s="370"/>
      <c r="K734" s="370"/>
      <c r="L734" s="370"/>
      <c r="M734" s="370"/>
      <c r="N734" s="370"/>
      <c r="O734" s="370"/>
      <c r="P734" s="370"/>
      <c r="Q734" s="370"/>
      <c r="R734" s="370"/>
      <c r="S734" s="370"/>
    </row>
    <row r="735" ht="16.5" customHeight="1" spans="1:19">
      <c r="A735" s="426"/>
      <c r="B735" s="426"/>
      <c r="C735" s="427"/>
      <c r="D735" s="427"/>
      <c r="E735" s="427"/>
      <c r="F735" s="370"/>
      <c r="G735" s="370"/>
      <c r="H735" s="370"/>
      <c r="I735" s="370"/>
      <c r="J735" s="370"/>
      <c r="K735" s="370"/>
      <c r="L735" s="370"/>
      <c r="M735" s="370"/>
      <c r="N735" s="370"/>
      <c r="O735" s="370"/>
      <c r="P735" s="370"/>
      <c r="Q735" s="370"/>
      <c r="R735" s="370"/>
      <c r="S735" s="370"/>
    </row>
    <row r="736" ht="16.5" customHeight="1" spans="1:19">
      <c r="A736" s="426"/>
      <c r="B736" s="426"/>
      <c r="C736" s="427"/>
      <c r="D736" s="427"/>
      <c r="E736" s="427"/>
      <c r="F736" s="370"/>
      <c r="G736" s="370"/>
      <c r="H736" s="370"/>
      <c r="I736" s="370"/>
      <c r="J736" s="370"/>
      <c r="K736" s="370"/>
      <c r="L736" s="370"/>
      <c r="M736" s="370"/>
      <c r="N736" s="370"/>
      <c r="O736" s="370"/>
      <c r="P736" s="370"/>
      <c r="Q736" s="370"/>
      <c r="R736" s="370"/>
      <c r="S736" s="370"/>
    </row>
    <row r="737" ht="16.5" customHeight="1" spans="1:19">
      <c r="A737" s="426"/>
      <c r="B737" s="426"/>
      <c r="C737" s="427"/>
      <c r="D737" s="427"/>
      <c r="E737" s="427"/>
      <c r="F737" s="370"/>
      <c r="G737" s="370"/>
      <c r="H737" s="370"/>
      <c r="I737" s="370"/>
      <c r="J737" s="370"/>
      <c r="K737" s="370"/>
      <c r="L737" s="370"/>
      <c r="M737" s="370"/>
      <c r="N737" s="370"/>
      <c r="O737" s="370"/>
      <c r="P737" s="370"/>
      <c r="Q737" s="370"/>
      <c r="R737" s="370"/>
      <c r="S737" s="370"/>
    </row>
    <row r="738" ht="16.5" customHeight="1" spans="1:19">
      <c r="A738" s="426"/>
      <c r="B738" s="426"/>
      <c r="C738" s="427"/>
      <c r="D738" s="427"/>
      <c r="E738" s="427"/>
      <c r="F738" s="370"/>
      <c r="G738" s="370"/>
      <c r="H738" s="370"/>
      <c r="I738" s="370"/>
      <c r="J738" s="370"/>
      <c r="K738" s="370"/>
      <c r="L738" s="370"/>
      <c r="M738" s="370"/>
      <c r="N738" s="370"/>
      <c r="O738" s="370"/>
      <c r="P738" s="370"/>
      <c r="Q738" s="370"/>
      <c r="R738" s="370"/>
      <c r="S738" s="370"/>
    </row>
    <row r="739" ht="16.5" customHeight="1" spans="1:19">
      <c r="A739" s="426"/>
      <c r="B739" s="426"/>
      <c r="C739" s="427"/>
      <c r="D739" s="427"/>
      <c r="E739" s="427"/>
      <c r="F739" s="370"/>
      <c r="G739" s="370"/>
      <c r="H739" s="370"/>
      <c r="I739" s="370"/>
      <c r="J739" s="370"/>
      <c r="K739" s="370"/>
      <c r="L739" s="370"/>
      <c r="M739" s="370"/>
      <c r="N739" s="370"/>
      <c r="O739" s="370"/>
      <c r="P739" s="370"/>
      <c r="Q739" s="370"/>
      <c r="R739" s="370"/>
      <c r="S739" s="370"/>
    </row>
    <row r="740" ht="16.5" customHeight="1" spans="1:19">
      <c r="A740" s="426"/>
      <c r="B740" s="426"/>
      <c r="C740" s="427"/>
      <c r="D740" s="427"/>
      <c r="E740" s="427"/>
      <c r="F740" s="370"/>
      <c r="G740" s="370"/>
      <c r="H740" s="370"/>
      <c r="I740" s="370"/>
      <c r="J740" s="370"/>
      <c r="K740" s="370"/>
      <c r="L740" s="370"/>
      <c r="M740" s="370"/>
      <c r="N740" s="370"/>
      <c r="O740" s="370"/>
      <c r="P740" s="370"/>
      <c r="Q740" s="370"/>
      <c r="R740" s="370"/>
      <c r="S740" s="370"/>
    </row>
    <row r="741" ht="16.5" customHeight="1" spans="1:19">
      <c r="A741" s="426"/>
      <c r="B741" s="426"/>
      <c r="C741" s="427"/>
      <c r="D741" s="427"/>
      <c r="E741" s="427"/>
      <c r="F741" s="370"/>
      <c r="G741" s="370"/>
      <c r="H741" s="370"/>
      <c r="I741" s="370"/>
      <c r="J741" s="370"/>
      <c r="K741" s="370"/>
      <c r="L741" s="370"/>
      <c r="M741" s="370"/>
      <c r="N741" s="370"/>
      <c r="O741" s="370"/>
      <c r="P741" s="370"/>
      <c r="Q741" s="370"/>
      <c r="R741" s="370"/>
      <c r="S741" s="370"/>
    </row>
    <row r="742" ht="16.5" customHeight="1" spans="1:19">
      <c r="A742" s="426"/>
      <c r="B742" s="426"/>
      <c r="C742" s="427"/>
      <c r="D742" s="427"/>
      <c r="E742" s="427"/>
      <c r="F742" s="370"/>
      <c r="G742" s="370"/>
      <c r="H742" s="370"/>
      <c r="I742" s="370"/>
      <c r="J742" s="370"/>
      <c r="K742" s="370"/>
      <c r="L742" s="370"/>
      <c r="M742" s="370"/>
      <c r="N742" s="370"/>
      <c r="O742" s="370"/>
      <c r="P742" s="370"/>
      <c r="Q742" s="370"/>
      <c r="R742" s="370"/>
      <c r="S742" s="370"/>
    </row>
    <row r="743" ht="16.5" customHeight="1" spans="1:19">
      <c r="A743" s="426"/>
      <c r="B743" s="426"/>
      <c r="C743" s="427"/>
      <c r="D743" s="427"/>
      <c r="E743" s="427"/>
      <c r="F743" s="370"/>
      <c r="G743" s="370"/>
      <c r="H743" s="370"/>
      <c r="I743" s="370"/>
      <c r="J743" s="370"/>
      <c r="K743" s="370"/>
      <c r="L743" s="370"/>
      <c r="M743" s="370"/>
      <c r="N743" s="370"/>
      <c r="O743" s="370"/>
      <c r="P743" s="370"/>
      <c r="Q743" s="370"/>
      <c r="R743" s="370"/>
      <c r="S743" s="370"/>
    </row>
    <row r="744" ht="16.5" customHeight="1" spans="1:19">
      <c r="A744" s="426"/>
      <c r="B744" s="426"/>
      <c r="C744" s="427"/>
      <c r="D744" s="427"/>
      <c r="E744" s="427"/>
      <c r="F744" s="370"/>
      <c r="G744" s="370"/>
      <c r="H744" s="370"/>
      <c r="I744" s="370"/>
      <c r="J744" s="370"/>
      <c r="K744" s="370"/>
      <c r="L744" s="370"/>
      <c r="M744" s="370"/>
      <c r="N744" s="370"/>
      <c r="O744" s="370"/>
      <c r="P744" s="370"/>
      <c r="Q744" s="370"/>
      <c r="R744" s="370"/>
      <c r="S744" s="370"/>
    </row>
    <row r="745" ht="16.5" customHeight="1" spans="1:19">
      <c r="A745" s="426"/>
      <c r="B745" s="426"/>
      <c r="C745" s="427"/>
      <c r="D745" s="427"/>
      <c r="E745" s="427"/>
      <c r="F745" s="370"/>
      <c r="G745" s="370"/>
      <c r="H745" s="370"/>
      <c r="I745" s="370"/>
      <c r="J745" s="370"/>
      <c r="K745" s="370"/>
      <c r="L745" s="370"/>
      <c r="M745" s="370"/>
      <c r="N745" s="370"/>
      <c r="O745" s="370"/>
      <c r="P745" s="370"/>
      <c r="Q745" s="370"/>
      <c r="R745" s="370"/>
      <c r="S745" s="370"/>
    </row>
    <row r="746" ht="16.5" customHeight="1" spans="1:19">
      <c r="A746" s="426"/>
      <c r="B746" s="426"/>
      <c r="C746" s="427"/>
      <c r="D746" s="427"/>
      <c r="E746" s="427"/>
      <c r="F746" s="370"/>
      <c r="G746" s="370"/>
      <c r="H746" s="370"/>
      <c r="I746" s="370"/>
      <c r="J746" s="370"/>
      <c r="K746" s="370"/>
      <c r="L746" s="370"/>
      <c r="M746" s="370"/>
      <c r="N746" s="370"/>
      <c r="O746" s="370"/>
      <c r="P746" s="370"/>
      <c r="Q746" s="370"/>
      <c r="R746" s="370"/>
      <c r="S746" s="370"/>
    </row>
    <row r="747" ht="16.5" customHeight="1" spans="1:19">
      <c r="A747" s="426"/>
      <c r="B747" s="426"/>
      <c r="C747" s="427"/>
      <c r="D747" s="427"/>
      <c r="E747" s="427"/>
      <c r="F747" s="370"/>
      <c r="G747" s="370"/>
      <c r="H747" s="370"/>
      <c r="I747" s="370"/>
      <c r="J747" s="370"/>
      <c r="K747" s="370"/>
      <c r="L747" s="370"/>
      <c r="M747" s="370"/>
      <c r="N747" s="370"/>
      <c r="O747" s="370"/>
      <c r="P747" s="370"/>
      <c r="Q747" s="370"/>
      <c r="R747" s="370"/>
      <c r="S747" s="370"/>
    </row>
    <row r="748" ht="16.5" customHeight="1" spans="1:19">
      <c r="A748" s="426"/>
      <c r="B748" s="426"/>
      <c r="C748" s="427"/>
      <c r="D748" s="427"/>
      <c r="E748" s="427"/>
      <c r="F748" s="370"/>
      <c r="G748" s="370"/>
      <c r="H748" s="370"/>
      <c r="I748" s="370"/>
      <c r="J748" s="370"/>
      <c r="K748" s="370"/>
      <c r="L748" s="370"/>
      <c r="M748" s="370"/>
      <c r="N748" s="370"/>
      <c r="O748" s="370"/>
      <c r="P748" s="370"/>
      <c r="Q748" s="370"/>
      <c r="R748" s="370"/>
      <c r="S748" s="370"/>
    </row>
    <row r="749" ht="16.5" customHeight="1" spans="1:19">
      <c r="A749" s="426"/>
      <c r="B749" s="426"/>
      <c r="C749" s="427"/>
      <c r="D749" s="427"/>
      <c r="E749" s="427"/>
      <c r="F749" s="370"/>
      <c r="G749" s="370"/>
      <c r="H749" s="370"/>
      <c r="I749" s="370"/>
      <c r="J749" s="370"/>
      <c r="K749" s="370"/>
      <c r="L749" s="370"/>
      <c r="M749" s="370"/>
      <c r="N749" s="370"/>
      <c r="O749" s="370"/>
      <c r="P749" s="370"/>
      <c r="Q749" s="370"/>
      <c r="R749" s="370"/>
      <c r="S749" s="370"/>
    </row>
    <row r="750" ht="16.5" customHeight="1" spans="1:19">
      <c r="A750" s="426"/>
      <c r="B750" s="426"/>
      <c r="C750" s="427"/>
      <c r="D750" s="427"/>
      <c r="E750" s="427"/>
      <c r="F750" s="370"/>
      <c r="G750" s="370"/>
      <c r="H750" s="370"/>
      <c r="I750" s="370"/>
      <c r="J750" s="370"/>
      <c r="K750" s="370"/>
      <c r="L750" s="370"/>
      <c r="M750" s="370"/>
      <c r="N750" s="370"/>
      <c r="O750" s="370"/>
      <c r="P750" s="370"/>
      <c r="Q750" s="370"/>
      <c r="R750" s="370"/>
      <c r="S750" s="370"/>
    </row>
    <row r="751" ht="16.5" customHeight="1" spans="1:19">
      <c r="A751" s="426"/>
      <c r="B751" s="426"/>
      <c r="C751" s="427"/>
      <c r="D751" s="427"/>
      <c r="E751" s="427"/>
      <c r="F751" s="370"/>
      <c r="G751" s="370"/>
      <c r="H751" s="370"/>
      <c r="I751" s="370"/>
      <c r="J751" s="370"/>
      <c r="K751" s="370"/>
      <c r="L751" s="370"/>
      <c r="M751" s="370"/>
      <c r="N751" s="370"/>
      <c r="O751" s="370"/>
      <c r="P751" s="370"/>
      <c r="Q751" s="370"/>
      <c r="R751" s="370"/>
      <c r="S751" s="370"/>
    </row>
    <row r="752" ht="16.5" customHeight="1" spans="1:19">
      <c r="A752" s="426"/>
      <c r="B752" s="426"/>
      <c r="C752" s="427"/>
      <c r="D752" s="427"/>
      <c r="E752" s="427"/>
      <c r="F752" s="370"/>
      <c r="G752" s="370"/>
      <c r="H752" s="370"/>
      <c r="I752" s="370"/>
      <c r="J752" s="370"/>
      <c r="K752" s="370"/>
      <c r="L752" s="370"/>
      <c r="M752" s="370"/>
      <c r="N752" s="370"/>
      <c r="O752" s="370"/>
      <c r="P752" s="370"/>
      <c r="Q752" s="370"/>
      <c r="R752" s="370"/>
      <c r="S752" s="370"/>
    </row>
    <row r="753" ht="16.5" customHeight="1" spans="1:19">
      <c r="A753" s="426"/>
      <c r="B753" s="426"/>
      <c r="C753" s="427"/>
      <c r="D753" s="427"/>
      <c r="E753" s="427"/>
      <c r="F753" s="370"/>
      <c r="G753" s="370"/>
      <c r="H753" s="370"/>
      <c r="I753" s="370"/>
      <c r="J753" s="370"/>
      <c r="K753" s="370"/>
      <c r="L753" s="370"/>
      <c r="M753" s="370"/>
      <c r="N753" s="370"/>
      <c r="O753" s="370"/>
      <c r="P753" s="370"/>
      <c r="Q753" s="370"/>
      <c r="R753" s="370"/>
      <c r="S753" s="370"/>
    </row>
    <row r="754" ht="16.5" customHeight="1" spans="1:19">
      <c r="A754" s="426"/>
      <c r="B754" s="426"/>
      <c r="C754" s="427"/>
      <c r="D754" s="427"/>
      <c r="E754" s="427"/>
      <c r="F754" s="370"/>
      <c r="G754" s="370"/>
      <c r="H754" s="370"/>
      <c r="I754" s="370"/>
      <c r="J754" s="370"/>
      <c r="K754" s="370"/>
      <c r="L754" s="370"/>
      <c r="M754" s="370"/>
      <c r="N754" s="370"/>
      <c r="O754" s="370"/>
      <c r="P754" s="370"/>
      <c r="Q754" s="370"/>
      <c r="R754" s="370"/>
      <c r="S754" s="370"/>
    </row>
    <row r="755" ht="16.5" customHeight="1" spans="1:19">
      <c r="A755" s="426"/>
      <c r="B755" s="426"/>
      <c r="C755" s="427"/>
      <c r="D755" s="427"/>
      <c r="E755" s="427"/>
      <c r="F755" s="370"/>
      <c r="G755" s="370"/>
      <c r="H755" s="370"/>
      <c r="I755" s="370"/>
      <c r="J755" s="370"/>
      <c r="K755" s="370"/>
      <c r="L755" s="370"/>
      <c r="M755" s="370"/>
      <c r="N755" s="370"/>
      <c r="O755" s="370"/>
      <c r="P755" s="370"/>
      <c r="Q755" s="370"/>
      <c r="R755" s="370"/>
      <c r="S755" s="370"/>
    </row>
    <row r="756" ht="16.5" customHeight="1" spans="1:19">
      <c r="A756" s="426"/>
      <c r="B756" s="426"/>
      <c r="C756" s="427"/>
      <c r="D756" s="427"/>
      <c r="E756" s="427"/>
      <c r="F756" s="370"/>
      <c r="G756" s="370"/>
      <c r="H756" s="370"/>
      <c r="I756" s="370"/>
      <c r="J756" s="370"/>
      <c r="K756" s="370"/>
      <c r="L756" s="370"/>
      <c r="M756" s="370"/>
      <c r="N756" s="370"/>
      <c r="O756" s="370"/>
      <c r="P756" s="370"/>
      <c r="Q756" s="370"/>
      <c r="R756" s="370"/>
      <c r="S756" s="370"/>
    </row>
    <row r="757" ht="16.5" customHeight="1" spans="1:19">
      <c r="A757" s="426"/>
      <c r="B757" s="426"/>
      <c r="C757" s="427"/>
      <c r="D757" s="427"/>
      <c r="E757" s="427"/>
      <c r="F757" s="370"/>
      <c r="G757" s="370"/>
      <c r="H757" s="370"/>
      <c r="I757" s="370"/>
      <c r="J757" s="370"/>
      <c r="K757" s="370"/>
      <c r="L757" s="370"/>
      <c r="M757" s="370"/>
      <c r="N757" s="370"/>
      <c r="O757" s="370"/>
      <c r="P757" s="370"/>
      <c r="Q757" s="370"/>
      <c r="R757" s="370"/>
      <c r="S757" s="370"/>
    </row>
    <row r="758" ht="16.5" customHeight="1" spans="1:19">
      <c r="A758" s="426"/>
      <c r="B758" s="426"/>
      <c r="C758" s="427"/>
      <c r="D758" s="427"/>
      <c r="E758" s="427"/>
      <c r="F758" s="370"/>
      <c r="G758" s="370"/>
      <c r="H758" s="370"/>
      <c r="I758" s="370"/>
      <c r="J758" s="370"/>
      <c r="K758" s="370"/>
      <c r="L758" s="370"/>
      <c r="M758" s="370"/>
      <c r="N758" s="370"/>
      <c r="O758" s="370"/>
      <c r="P758" s="370"/>
      <c r="Q758" s="370"/>
      <c r="R758" s="370"/>
      <c r="S758" s="370"/>
    </row>
    <row r="759" ht="16.5" customHeight="1" spans="1:19">
      <c r="A759" s="426"/>
      <c r="B759" s="426"/>
      <c r="C759" s="427"/>
      <c r="D759" s="427"/>
      <c r="E759" s="427"/>
      <c r="F759" s="370"/>
      <c r="G759" s="370"/>
      <c r="H759" s="370"/>
      <c r="I759" s="370"/>
      <c r="J759" s="370"/>
      <c r="K759" s="370"/>
      <c r="L759" s="370"/>
      <c r="M759" s="370"/>
      <c r="N759" s="370"/>
      <c r="O759" s="370"/>
      <c r="P759" s="370"/>
      <c r="Q759" s="370"/>
      <c r="R759" s="370"/>
      <c r="S759" s="370"/>
    </row>
    <row r="760" ht="16.5" customHeight="1" spans="1:19">
      <c r="A760" s="426"/>
      <c r="B760" s="426"/>
      <c r="C760" s="427"/>
      <c r="D760" s="427"/>
      <c r="E760" s="427"/>
      <c r="F760" s="370"/>
      <c r="G760" s="370"/>
      <c r="H760" s="370"/>
      <c r="I760" s="370"/>
      <c r="J760" s="370"/>
      <c r="K760" s="370"/>
      <c r="L760" s="370"/>
      <c r="M760" s="370"/>
      <c r="N760" s="370"/>
      <c r="O760" s="370"/>
      <c r="P760" s="370"/>
      <c r="Q760" s="370"/>
      <c r="R760" s="370"/>
      <c r="S760" s="370"/>
    </row>
    <row r="761" ht="16.5" customHeight="1" spans="1:19">
      <c r="A761" s="426"/>
      <c r="B761" s="426"/>
      <c r="C761" s="427"/>
      <c r="D761" s="427"/>
      <c r="E761" s="427"/>
      <c r="F761" s="370"/>
      <c r="G761" s="370"/>
      <c r="H761" s="370"/>
      <c r="I761" s="370"/>
      <c r="J761" s="370"/>
      <c r="K761" s="370"/>
      <c r="L761" s="370"/>
      <c r="M761" s="370"/>
      <c r="N761" s="370"/>
      <c r="O761" s="370"/>
      <c r="P761" s="370"/>
      <c r="Q761" s="370"/>
      <c r="R761" s="370"/>
      <c r="S761" s="370"/>
    </row>
    <row r="762" ht="16.5" customHeight="1" spans="1:19">
      <c r="A762" s="426"/>
      <c r="B762" s="426"/>
      <c r="C762" s="427"/>
      <c r="D762" s="427"/>
      <c r="E762" s="427"/>
      <c r="F762" s="370"/>
      <c r="G762" s="370"/>
      <c r="H762" s="370"/>
      <c r="I762" s="370"/>
      <c r="J762" s="370"/>
      <c r="K762" s="370"/>
      <c r="L762" s="370"/>
      <c r="M762" s="370"/>
      <c r="N762" s="370"/>
      <c r="O762" s="370"/>
      <c r="P762" s="370"/>
      <c r="Q762" s="370"/>
      <c r="R762" s="370"/>
      <c r="S762" s="370"/>
    </row>
    <row r="763" ht="16.5" customHeight="1" spans="1:19">
      <c r="A763" s="426"/>
      <c r="B763" s="426"/>
      <c r="C763" s="427"/>
      <c r="D763" s="427"/>
      <c r="E763" s="427"/>
      <c r="F763" s="370"/>
      <c r="G763" s="370"/>
      <c r="H763" s="370"/>
      <c r="I763" s="370"/>
      <c r="J763" s="370"/>
      <c r="K763" s="370"/>
      <c r="L763" s="370"/>
      <c r="M763" s="370"/>
      <c r="N763" s="370"/>
      <c r="O763" s="370"/>
      <c r="P763" s="370"/>
      <c r="Q763" s="370"/>
      <c r="R763" s="370"/>
      <c r="S763" s="370"/>
    </row>
    <row r="764" ht="16.5" customHeight="1" spans="1:19">
      <c r="A764" s="426"/>
      <c r="B764" s="426"/>
      <c r="C764" s="427"/>
      <c r="D764" s="427"/>
      <c r="E764" s="427"/>
      <c r="F764" s="370"/>
      <c r="G764" s="370"/>
      <c r="H764" s="370"/>
      <c r="I764" s="370"/>
      <c r="J764" s="370"/>
      <c r="K764" s="370"/>
      <c r="L764" s="370"/>
      <c r="M764" s="370"/>
      <c r="N764" s="370"/>
      <c r="O764" s="370"/>
      <c r="P764" s="370"/>
      <c r="Q764" s="370"/>
      <c r="R764" s="370"/>
      <c r="S764" s="370"/>
    </row>
    <row r="765" ht="16.5" customHeight="1" spans="1:19">
      <c r="A765" s="426"/>
      <c r="B765" s="426"/>
      <c r="C765" s="427"/>
      <c r="D765" s="427"/>
      <c r="E765" s="427"/>
      <c r="F765" s="370"/>
      <c r="G765" s="370"/>
      <c r="H765" s="370"/>
      <c r="I765" s="370"/>
      <c r="J765" s="370"/>
      <c r="K765" s="370"/>
      <c r="L765" s="370"/>
      <c r="M765" s="370"/>
      <c r="N765" s="370"/>
      <c r="O765" s="370"/>
      <c r="P765" s="370"/>
      <c r="Q765" s="370"/>
      <c r="R765" s="370"/>
      <c r="S765" s="370"/>
    </row>
    <row r="766" ht="16.5" customHeight="1" spans="1:19">
      <c r="A766" s="426"/>
      <c r="B766" s="426"/>
      <c r="C766" s="427"/>
      <c r="D766" s="427"/>
      <c r="E766" s="427"/>
      <c r="F766" s="370"/>
      <c r="G766" s="370"/>
      <c r="H766" s="370"/>
      <c r="I766" s="370"/>
      <c r="J766" s="370"/>
      <c r="K766" s="370"/>
      <c r="L766" s="370"/>
      <c r="M766" s="370"/>
      <c r="N766" s="370"/>
      <c r="O766" s="370"/>
      <c r="P766" s="370"/>
      <c r="Q766" s="370"/>
      <c r="R766" s="370"/>
      <c r="S766" s="370"/>
    </row>
    <row r="767" ht="16.5" customHeight="1" spans="1:19">
      <c r="A767" s="426"/>
      <c r="B767" s="426"/>
      <c r="C767" s="427"/>
      <c r="D767" s="427"/>
      <c r="E767" s="427"/>
      <c r="F767" s="370"/>
      <c r="G767" s="370"/>
      <c r="H767" s="370"/>
      <c r="I767" s="370"/>
      <c r="J767" s="370"/>
      <c r="K767" s="370"/>
      <c r="L767" s="370"/>
      <c r="M767" s="370"/>
      <c r="N767" s="370"/>
      <c r="O767" s="370"/>
      <c r="P767" s="370"/>
      <c r="Q767" s="370"/>
      <c r="R767" s="370"/>
      <c r="S767" s="370"/>
    </row>
    <row r="768" ht="16.5" customHeight="1" spans="1:19">
      <c r="A768" s="426"/>
      <c r="B768" s="426"/>
      <c r="C768" s="427"/>
      <c r="D768" s="427"/>
      <c r="E768" s="427"/>
      <c r="F768" s="370"/>
      <c r="G768" s="370"/>
      <c r="H768" s="370"/>
      <c r="I768" s="370"/>
      <c r="J768" s="370"/>
      <c r="K768" s="370"/>
      <c r="L768" s="370"/>
      <c r="M768" s="370"/>
      <c r="N768" s="370"/>
      <c r="O768" s="370"/>
      <c r="P768" s="370"/>
      <c r="Q768" s="370"/>
      <c r="R768" s="370"/>
      <c r="S768" s="370"/>
    </row>
    <row r="769" ht="16.5" customHeight="1" spans="1:19">
      <c r="A769" s="426"/>
      <c r="B769" s="426"/>
      <c r="C769" s="427"/>
      <c r="D769" s="427"/>
      <c r="E769" s="427"/>
      <c r="F769" s="370"/>
      <c r="G769" s="370"/>
      <c r="H769" s="370"/>
      <c r="I769" s="370"/>
      <c r="J769" s="370"/>
      <c r="K769" s="370"/>
      <c r="L769" s="370"/>
      <c r="M769" s="370"/>
      <c r="N769" s="370"/>
      <c r="O769" s="370"/>
      <c r="P769" s="370"/>
      <c r="Q769" s="370"/>
      <c r="R769" s="370"/>
      <c r="S769" s="370"/>
    </row>
    <row r="770" ht="16.5" customHeight="1" spans="1:19">
      <c r="A770" s="426"/>
      <c r="B770" s="426"/>
      <c r="C770" s="427"/>
      <c r="D770" s="427"/>
      <c r="E770" s="427"/>
      <c r="F770" s="370"/>
      <c r="G770" s="370"/>
      <c r="H770" s="370"/>
      <c r="I770" s="370"/>
      <c r="J770" s="370"/>
      <c r="K770" s="370"/>
      <c r="L770" s="370"/>
      <c r="M770" s="370"/>
      <c r="N770" s="370"/>
      <c r="O770" s="370"/>
      <c r="P770" s="370"/>
      <c r="Q770" s="370"/>
      <c r="R770" s="370"/>
      <c r="S770" s="370"/>
    </row>
    <row r="771" ht="16.5" customHeight="1" spans="1:19">
      <c r="A771" s="426"/>
      <c r="B771" s="426"/>
      <c r="C771" s="427"/>
      <c r="D771" s="427"/>
      <c r="E771" s="427"/>
      <c r="F771" s="370"/>
      <c r="G771" s="370"/>
      <c r="H771" s="370"/>
      <c r="I771" s="370"/>
      <c r="J771" s="370"/>
      <c r="K771" s="370"/>
      <c r="L771" s="370"/>
      <c r="M771" s="370"/>
      <c r="N771" s="370"/>
      <c r="O771" s="370"/>
      <c r="P771" s="370"/>
      <c r="Q771" s="370"/>
      <c r="R771" s="370"/>
      <c r="S771" s="370"/>
    </row>
    <row r="772" ht="16.5" customHeight="1" spans="1:19">
      <c r="A772" s="426"/>
      <c r="B772" s="426"/>
      <c r="C772" s="427"/>
      <c r="D772" s="427"/>
      <c r="E772" s="427"/>
      <c r="F772" s="370"/>
      <c r="G772" s="370"/>
      <c r="H772" s="370"/>
      <c r="I772" s="370"/>
      <c r="J772" s="370"/>
      <c r="K772" s="370"/>
      <c r="L772" s="370"/>
      <c r="M772" s="370"/>
      <c r="N772" s="370"/>
      <c r="O772" s="370"/>
      <c r="P772" s="370"/>
      <c r="Q772" s="370"/>
      <c r="R772" s="370"/>
      <c r="S772" s="370"/>
    </row>
    <row r="773" ht="16.5" customHeight="1" spans="1:19">
      <c r="A773" s="426"/>
      <c r="B773" s="426"/>
      <c r="C773" s="427"/>
      <c r="D773" s="427"/>
      <c r="E773" s="427"/>
      <c r="F773" s="370"/>
      <c r="G773" s="370"/>
      <c r="H773" s="370"/>
      <c r="I773" s="370"/>
      <c r="J773" s="370"/>
      <c r="K773" s="370"/>
      <c r="L773" s="370"/>
      <c r="M773" s="370"/>
      <c r="N773" s="370"/>
      <c r="O773" s="370"/>
      <c r="P773" s="370"/>
      <c r="Q773" s="370"/>
      <c r="R773" s="370"/>
      <c r="S773" s="370"/>
    </row>
    <row r="774" ht="16.5" customHeight="1" spans="1:19">
      <c r="A774" s="426"/>
      <c r="B774" s="426"/>
      <c r="C774" s="427"/>
      <c r="D774" s="427"/>
      <c r="E774" s="427"/>
      <c r="F774" s="370"/>
      <c r="G774" s="370"/>
      <c r="H774" s="370"/>
      <c r="I774" s="370"/>
      <c r="J774" s="370"/>
      <c r="K774" s="370"/>
      <c r="L774" s="370"/>
      <c r="M774" s="370"/>
      <c r="N774" s="370"/>
      <c r="O774" s="370"/>
      <c r="P774" s="370"/>
      <c r="Q774" s="370"/>
      <c r="R774" s="370"/>
      <c r="S774" s="370"/>
    </row>
    <row r="775" ht="16.5" customHeight="1" spans="1:19">
      <c r="A775" s="426"/>
      <c r="B775" s="426"/>
      <c r="C775" s="427"/>
      <c r="D775" s="427"/>
      <c r="E775" s="427"/>
      <c r="F775" s="370"/>
      <c r="G775" s="370"/>
      <c r="H775" s="370"/>
      <c r="I775" s="370"/>
      <c r="J775" s="370"/>
      <c r="K775" s="370"/>
      <c r="L775" s="370"/>
      <c r="M775" s="370"/>
      <c r="N775" s="370"/>
      <c r="O775" s="370"/>
      <c r="P775" s="370"/>
      <c r="Q775" s="370"/>
      <c r="R775" s="370"/>
      <c r="S775" s="370"/>
    </row>
    <row r="776" ht="16.5" customHeight="1" spans="1:19">
      <c r="A776" s="426"/>
      <c r="B776" s="426"/>
      <c r="C776" s="427"/>
      <c r="D776" s="427"/>
      <c r="E776" s="427"/>
      <c r="F776" s="370"/>
      <c r="G776" s="370"/>
      <c r="H776" s="370"/>
      <c r="I776" s="370"/>
      <c r="J776" s="370"/>
      <c r="K776" s="370"/>
      <c r="L776" s="370"/>
      <c r="M776" s="370"/>
      <c r="N776" s="370"/>
      <c r="O776" s="370"/>
      <c r="P776" s="370"/>
      <c r="Q776" s="370"/>
      <c r="R776" s="370"/>
      <c r="S776" s="370"/>
    </row>
    <row r="777" ht="16.5" customHeight="1" spans="1:19">
      <c r="A777" s="426"/>
      <c r="B777" s="426"/>
      <c r="C777" s="427"/>
      <c r="D777" s="427"/>
      <c r="E777" s="427"/>
      <c r="F777" s="370"/>
      <c r="G777" s="370"/>
      <c r="H777" s="370"/>
      <c r="I777" s="370"/>
      <c r="J777" s="370"/>
      <c r="K777" s="370"/>
      <c r="L777" s="370"/>
      <c r="M777" s="370"/>
      <c r="N777" s="370"/>
      <c r="O777" s="370"/>
      <c r="P777" s="370"/>
      <c r="Q777" s="370"/>
      <c r="R777" s="370"/>
      <c r="S777" s="370"/>
    </row>
    <row r="778" ht="16.5" customHeight="1" spans="1:19">
      <c r="A778" s="426"/>
      <c r="B778" s="426"/>
      <c r="C778" s="427"/>
      <c r="D778" s="427"/>
      <c r="E778" s="427"/>
      <c r="F778" s="370"/>
      <c r="G778" s="370"/>
      <c r="H778" s="370"/>
      <c r="I778" s="370"/>
      <c r="J778" s="370"/>
      <c r="K778" s="370"/>
      <c r="L778" s="370"/>
      <c r="M778" s="370"/>
      <c r="N778" s="370"/>
      <c r="O778" s="370"/>
      <c r="P778" s="370"/>
      <c r="Q778" s="370"/>
      <c r="R778" s="370"/>
      <c r="S778" s="370"/>
    </row>
    <row r="779" ht="16.5" customHeight="1" spans="1:19">
      <c r="A779" s="426"/>
      <c r="B779" s="426"/>
      <c r="C779" s="427"/>
      <c r="D779" s="427"/>
      <c r="E779" s="427"/>
      <c r="F779" s="370"/>
      <c r="G779" s="370"/>
      <c r="H779" s="370"/>
      <c r="I779" s="370"/>
      <c r="J779" s="370"/>
      <c r="K779" s="370"/>
      <c r="L779" s="370"/>
      <c r="M779" s="370"/>
      <c r="N779" s="370"/>
      <c r="O779" s="370"/>
      <c r="P779" s="370"/>
      <c r="Q779" s="370"/>
      <c r="R779" s="370"/>
      <c r="S779" s="370"/>
    </row>
    <row r="780" ht="16.5" customHeight="1" spans="1:19">
      <c r="A780" s="426"/>
      <c r="B780" s="426"/>
      <c r="C780" s="427"/>
      <c r="D780" s="427"/>
      <c r="E780" s="427"/>
      <c r="F780" s="370"/>
      <c r="G780" s="370"/>
      <c r="H780" s="370"/>
      <c r="I780" s="370"/>
      <c r="J780" s="370"/>
      <c r="K780" s="370"/>
      <c r="L780" s="370"/>
      <c r="M780" s="370"/>
      <c r="N780" s="370"/>
      <c r="O780" s="370"/>
      <c r="P780" s="370"/>
      <c r="Q780" s="370"/>
      <c r="R780" s="370"/>
      <c r="S780" s="370"/>
    </row>
    <row r="781" ht="16.5" customHeight="1" spans="1:19">
      <c r="A781" s="426"/>
      <c r="B781" s="426"/>
      <c r="C781" s="427"/>
      <c r="D781" s="427"/>
      <c r="E781" s="427"/>
      <c r="F781" s="370"/>
      <c r="G781" s="370"/>
      <c r="H781" s="370"/>
      <c r="I781" s="370"/>
      <c r="J781" s="370"/>
      <c r="K781" s="370"/>
      <c r="L781" s="370"/>
      <c r="M781" s="370"/>
      <c r="N781" s="370"/>
      <c r="O781" s="370"/>
      <c r="P781" s="370"/>
      <c r="Q781" s="370"/>
      <c r="R781" s="370"/>
      <c r="S781" s="370"/>
    </row>
    <row r="782" ht="16.5" customHeight="1" spans="1:19">
      <c r="A782" s="426"/>
      <c r="B782" s="426"/>
      <c r="C782" s="427"/>
      <c r="D782" s="427"/>
      <c r="E782" s="427"/>
      <c r="F782" s="370"/>
      <c r="G782" s="370"/>
      <c r="H782" s="370"/>
      <c r="I782" s="370"/>
      <c r="J782" s="370"/>
      <c r="K782" s="370"/>
      <c r="L782" s="370"/>
      <c r="M782" s="370"/>
      <c r="N782" s="370"/>
      <c r="O782" s="370"/>
      <c r="P782" s="370"/>
      <c r="Q782" s="370"/>
      <c r="R782" s="370"/>
      <c r="S782" s="370"/>
    </row>
    <row r="783" ht="16.5" customHeight="1" spans="1:19">
      <c r="A783" s="426"/>
      <c r="B783" s="426"/>
      <c r="C783" s="427"/>
      <c r="D783" s="427"/>
      <c r="E783" s="427"/>
      <c r="F783" s="370"/>
      <c r="G783" s="370"/>
      <c r="H783" s="370"/>
      <c r="I783" s="370"/>
      <c r="J783" s="370"/>
      <c r="K783" s="370"/>
      <c r="L783" s="370"/>
      <c r="M783" s="370"/>
      <c r="N783" s="370"/>
      <c r="O783" s="370"/>
      <c r="P783" s="370"/>
      <c r="Q783" s="370"/>
      <c r="R783" s="370"/>
      <c r="S783" s="370"/>
    </row>
    <row r="784" ht="16.5" customHeight="1" spans="1:19">
      <c r="A784" s="426"/>
      <c r="B784" s="426"/>
      <c r="C784" s="427"/>
      <c r="D784" s="427"/>
      <c r="E784" s="427"/>
      <c r="F784" s="370"/>
      <c r="G784" s="370"/>
      <c r="H784" s="370"/>
      <c r="I784" s="370"/>
      <c r="J784" s="370"/>
      <c r="K784" s="370"/>
      <c r="L784" s="370"/>
      <c r="M784" s="370"/>
      <c r="N784" s="370"/>
      <c r="O784" s="370"/>
      <c r="P784" s="370"/>
      <c r="Q784" s="370"/>
      <c r="R784" s="370"/>
      <c r="S784" s="370"/>
    </row>
    <row r="785" ht="16.5" customHeight="1" spans="1:19">
      <c r="A785" s="426"/>
      <c r="B785" s="426"/>
      <c r="C785" s="427"/>
      <c r="D785" s="427"/>
      <c r="E785" s="427"/>
      <c r="F785" s="370"/>
      <c r="G785" s="370"/>
      <c r="H785" s="370"/>
      <c r="I785" s="370"/>
      <c r="J785" s="370"/>
      <c r="K785" s="370"/>
      <c r="L785" s="370"/>
      <c r="M785" s="370"/>
      <c r="N785" s="370"/>
      <c r="O785" s="370"/>
      <c r="P785" s="370"/>
      <c r="Q785" s="370"/>
      <c r="R785" s="370"/>
      <c r="S785" s="370"/>
    </row>
    <row r="786" ht="16.5" customHeight="1" spans="1:19">
      <c r="A786" s="426"/>
      <c r="B786" s="426"/>
      <c r="C786" s="427"/>
      <c r="D786" s="427"/>
      <c r="E786" s="427"/>
      <c r="F786" s="370"/>
      <c r="G786" s="370"/>
      <c r="H786" s="370"/>
      <c r="I786" s="370"/>
      <c r="J786" s="370"/>
      <c r="K786" s="370"/>
      <c r="L786" s="370"/>
      <c r="M786" s="370"/>
      <c r="N786" s="370"/>
      <c r="O786" s="370"/>
      <c r="P786" s="370"/>
      <c r="Q786" s="370"/>
      <c r="R786" s="370"/>
      <c r="S786" s="370"/>
    </row>
    <row r="787" ht="16.5" customHeight="1" spans="1:19">
      <c r="A787" s="426"/>
      <c r="B787" s="426"/>
      <c r="C787" s="427"/>
      <c r="D787" s="427"/>
      <c r="E787" s="427"/>
      <c r="F787" s="370"/>
      <c r="G787" s="370"/>
      <c r="H787" s="370"/>
      <c r="I787" s="370"/>
      <c r="J787" s="370"/>
      <c r="K787" s="370"/>
      <c r="L787" s="370"/>
      <c r="M787" s="370"/>
      <c r="N787" s="370"/>
      <c r="O787" s="370"/>
      <c r="P787" s="370"/>
      <c r="Q787" s="370"/>
      <c r="R787" s="370"/>
      <c r="S787" s="370"/>
    </row>
    <row r="788" ht="16.5" customHeight="1" spans="1:19">
      <c r="A788" s="426"/>
      <c r="B788" s="426"/>
      <c r="C788" s="427"/>
      <c r="D788" s="427"/>
      <c r="E788" s="427"/>
      <c r="F788" s="370"/>
      <c r="G788" s="370"/>
      <c r="H788" s="370"/>
      <c r="I788" s="370"/>
      <c r="J788" s="370"/>
      <c r="K788" s="370"/>
      <c r="L788" s="370"/>
      <c r="M788" s="370"/>
      <c r="N788" s="370"/>
      <c r="O788" s="370"/>
      <c r="P788" s="370"/>
      <c r="Q788" s="370"/>
      <c r="R788" s="370"/>
      <c r="S788" s="370"/>
    </row>
    <row r="789" ht="16.5" customHeight="1" spans="1:19">
      <c r="A789" s="426"/>
      <c r="B789" s="426"/>
      <c r="C789" s="427"/>
      <c r="D789" s="427"/>
      <c r="E789" s="427"/>
      <c r="F789" s="370"/>
      <c r="G789" s="370"/>
      <c r="H789" s="370"/>
      <c r="I789" s="370"/>
      <c r="J789" s="370"/>
      <c r="K789" s="370"/>
      <c r="L789" s="370"/>
      <c r="M789" s="370"/>
      <c r="N789" s="370"/>
      <c r="O789" s="370"/>
      <c r="P789" s="370"/>
      <c r="Q789" s="370"/>
      <c r="R789" s="370"/>
      <c r="S789" s="370"/>
    </row>
    <row r="790" ht="16.5" customHeight="1" spans="1:19">
      <c r="A790" s="426"/>
      <c r="B790" s="426"/>
      <c r="C790" s="427"/>
      <c r="D790" s="427"/>
      <c r="E790" s="427"/>
      <c r="F790" s="370"/>
      <c r="G790" s="370"/>
      <c r="H790" s="370"/>
      <c r="I790" s="370"/>
      <c r="J790" s="370"/>
      <c r="K790" s="370"/>
      <c r="L790" s="370"/>
      <c r="M790" s="370"/>
      <c r="N790" s="370"/>
      <c r="O790" s="370"/>
      <c r="P790" s="370"/>
      <c r="Q790" s="370"/>
      <c r="R790" s="370"/>
      <c r="S790" s="370"/>
    </row>
    <row r="791" ht="16.5" customHeight="1" spans="1:19">
      <c r="A791" s="426"/>
      <c r="B791" s="426"/>
      <c r="C791" s="427"/>
      <c r="D791" s="427"/>
      <c r="E791" s="427"/>
      <c r="F791" s="370"/>
      <c r="G791" s="370"/>
      <c r="H791" s="370"/>
      <c r="I791" s="370"/>
      <c r="J791" s="370"/>
      <c r="K791" s="370"/>
      <c r="L791" s="370"/>
      <c r="M791" s="370"/>
      <c r="N791" s="370"/>
      <c r="O791" s="370"/>
      <c r="P791" s="370"/>
      <c r="Q791" s="370"/>
      <c r="R791" s="370"/>
      <c r="S791" s="370"/>
    </row>
    <row r="792" ht="16.5" customHeight="1" spans="1:19">
      <c r="A792" s="426"/>
      <c r="B792" s="426"/>
      <c r="C792" s="427"/>
      <c r="D792" s="427"/>
      <c r="E792" s="427"/>
      <c r="F792" s="370"/>
      <c r="G792" s="370"/>
      <c r="H792" s="370"/>
      <c r="I792" s="370"/>
      <c r="J792" s="370"/>
      <c r="K792" s="370"/>
      <c r="L792" s="370"/>
      <c r="M792" s="370"/>
      <c r="N792" s="370"/>
      <c r="O792" s="370"/>
      <c r="P792" s="370"/>
      <c r="Q792" s="370"/>
      <c r="R792" s="370"/>
      <c r="S792" s="370"/>
    </row>
    <row r="793" ht="16.5" customHeight="1" spans="1:19">
      <c r="A793" s="426"/>
      <c r="B793" s="426"/>
      <c r="C793" s="427"/>
      <c r="D793" s="427"/>
      <c r="E793" s="427"/>
      <c r="F793" s="370"/>
      <c r="G793" s="370"/>
      <c r="H793" s="370"/>
      <c r="I793" s="370"/>
      <c r="J793" s="370"/>
      <c r="K793" s="370"/>
      <c r="L793" s="370"/>
      <c r="M793" s="370"/>
      <c r="N793" s="370"/>
      <c r="O793" s="370"/>
      <c r="P793" s="370"/>
      <c r="Q793" s="370"/>
      <c r="R793" s="370"/>
      <c r="S793" s="370"/>
    </row>
    <row r="794" ht="16.5" customHeight="1" spans="1:19">
      <c r="A794" s="426"/>
      <c r="B794" s="426"/>
      <c r="C794" s="427"/>
      <c r="D794" s="427"/>
      <c r="E794" s="427"/>
      <c r="F794" s="370"/>
      <c r="G794" s="370"/>
      <c r="H794" s="370"/>
      <c r="I794" s="370"/>
      <c r="J794" s="370"/>
      <c r="K794" s="370"/>
      <c r="L794" s="370"/>
      <c r="M794" s="370"/>
      <c r="N794" s="370"/>
      <c r="O794" s="370"/>
      <c r="P794" s="370"/>
      <c r="Q794" s="370"/>
      <c r="R794" s="370"/>
      <c r="S794" s="370"/>
    </row>
    <row r="795" ht="16.5" customHeight="1" spans="1:19">
      <c r="A795" s="426"/>
      <c r="B795" s="426"/>
      <c r="C795" s="427"/>
      <c r="D795" s="427"/>
      <c r="E795" s="427"/>
      <c r="F795" s="370"/>
      <c r="G795" s="370"/>
      <c r="H795" s="370"/>
      <c r="I795" s="370"/>
      <c r="J795" s="370"/>
      <c r="K795" s="370"/>
      <c r="L795" s="370"/>
      <c r="M795" s="370"/>
      <c r="N795" s="370"/>
      <c r="O795" s="370"/>
      <c r="P795" s="370"/>
      <c r="Q795" s="370"/>
      <c r="R795" s="370"/>
      <c r="S795" s="370"/>
    </row>
    <row r="796" ht="16.5" customHeight="1" spans="1:19">
      <c r="A796" s="426"/>
      <c r="B796" s="426"/>
      <c r="C796" s="427"/>
      <c r="D796" s="427"/>
      <c r="E796" s="427"/>
      <c r="F796" s="370"/>
      <c r="G796" s="370"/>
      <c r="H796" s="370"/>
      <c r="I796" s="370"/>
      <c r="J796" s="370"/>
      <c r="K796" s="370"/>
      <c r="L796" s="370"/>
      <c r="M796" s="370"/>
      <c r="N796" s="370"/>
      <c r="O796" s="370"/>
      <c r="P796" s="370"/>
      <c r="Q796" s="370"/>
      <c r="R796" s="370"/>
      <c r="S796" s="370"/>
    </row>
    <row r="797" ht="16.5" customHeight="1" spans="1:19">
      <c r="A797" s="426"/>
      <c r="B797" s="426"/>
      <c r="C797" s="427"/>
      <c r="D797" s="427"/>
      <c r="E797" s="427"/>
      <c r="F797" s="370"/>
      <c r="G797" s="370"/>
      <c r="H797" s="370"/>
      <c r="I797" s="370"/>
      <c r="J797" s="370"/>
      <c r="K797" s="370"/>
      <c r="L797" s="370"/>
      <c r="M797" s="370"/>
      <c r="N797" s="370"/>
      <c r="O797" s="370"/>
      <c r="P797" s="370"/>
      <c r="Q797" s="370"/>
      <c r="R797" s="370"/>
      <c r="S797" s="370"/>
    </row>
    <row r="798" ht="16.5" customHeight="1" spans="1:19">
      <c r="A798" s="426"/>
      <c r="B798" s="426"/>
      <c r="C798" s="427"/>
      <c r="D798" s="427"/>
      <c r="E798" s="427"/>
      <c r="F798" s="370"/>
      <c r="G798" s="370"/>
      <c r="H798" s="370"/>
      <c r="I798" s="370"/>
      <c r="J798" s="370"/>
      <c r="K798" s="370"/>
      <c r="L798" s="370"/>
      <c r="M798" s="370"/>
      <c r="N798" s="370"/>
      <c r="O798" s="370"/>
      <c r="P798" s="370"/>
      <c r="Q798" s="370"/>
      <c r="R798" s="370"/>
      <c r="S798" s="370"/>
    </row>
    <row r="799" ht="16.5" customHeight="1" spans="1:19">
      <c r="A799" s="426"/>
      <c r="B799" s="426"/>
      <c r="C799" s="427"/>
      <c r="D799" s="427"/>
      <c r="E799" s="427"/>
      <c r="F799" s="370"/>
      <c r="G799" s="370"/>
      <c r="H799" s="370"/>
      <c r="I799" s="370"/>
      <c r="J799" s="370"/>
      <c r="K799" s="370"/>
      <c r="L799" s="370"/>
      <c r="M799" s="370"/>
      <c r="N799" s="370"/>
      <c r="O799" s="370"/>
      <c r="P799" s="370"/>
      <c r="Q799" s="370"/>
      <c r="R799" s="370"/>
      <c r="S799" s="370"/>
    </row>
    <row r="800" ht="16.5" customHeight="1" spans="1:19">
      <c r="A800" s="426"/>
      <c r="B800" s="426"/>
      <c r="C800" s="427"/>
      <c r="D800" s="427"/>
      <c r="E800" s="427"/>
      <c r="F800" s="370"/>
      <c r="G800" s="370"/>
      <c r="H800" s="370"/>
      <c r="I800" s="370"/>
      <c r="J800" s="370"/>
      <c r="K800" s="370"/>
      <c r="L800" s="370"/>
      <c r="M800" s="370"/>
      <c r="N800" s="370"/>
      <c r="O800" s="370"/>
      <c r="P800" s="370"/>
      <c r="Q800" s="370"/>
      <c r="R800" s="370"/>
      <c r="S800" s="370"/>
    </row>
    <row r="801" ht="16.5" customHeight="1" spans="1:19">
      <c r="A801" s="426"/>
      <c r="B801" s="426"/>
      <c r="C801" s="427"/>
      <c r="D801" s="427"/>
      <c r="E801" s="427"/>
      <c r="F801" s="370"/>
      <c r="G801" s="370"/>
      <c r="H801" s="370"/>
      <c r="I801" s="370"/>
      <c r="J801" s="370"/>
      <c r="K801" s="370"/>
      <c r="L801" s="370"/>
      <c r="M801" s="370"/>
      <c r="N801" s="370"/>
      <c r="O801" s="370"/>
      <c r="P801" s="370"/>
      <c r="Q801" s="370"/>
      <c r="R801" s="370"/>
      <c r="S801" s="370"/>
    </row>
    <row r="802" ht="16.5" customHeight="1" spans="1:19">
      <c r="A802" s="426"/>
      <c r="B802" s="426"/>
      <c r="C802" s="427"/>
      <c r="D802" s="427"/>
      <c r="E802" s="427"/>
      <c r="F802" s="370"/>
      <c r="G802" s="370"/>
      <c r="H802" s="370"/>
      <c r="I802" s="370"/>
      <c r="J802" s="370"/>
      <c r="K802" s="370"/>
      <c r="L802" s="370"/>
      <c r="M802" s="370"/>
      <c r="N802" s="370"/>
      <c r="O802" s="370"/>
      <c r="P802" s="370"/>
      <c r="Q802" s="370"/>
      <c r="R802" s="370"/>
      <c r="S802" s="370"/>
    </row>
    <row r="803" ht="16.5" customHeight="1" spans="1:19">
      <c r="A803" s="426"/>
      <c r="B803" s="426"/>
      <c r="C803" s="427"/>
      <c r="D803" s="427"/>
      <c r="E803" s="427"/>
      <c r="F803" s="370"/>
      <c r="G803" s="370"/>
      <c r="H803" s="370"/>
      <c r="I803" s="370"/>
      <c r="J803" s="370"/>
      <c r="K803" s="370"/>
      <c r="L803" s="370"/>
      <c r="M803" s="370"/>
      <c r="N803" s="370"/>
      <c r="O803" s="370"/>
      <c r="P803" s="370"/>
      <c r="Q803" s="370"/>
      <c r="R803" s="370"/>
      <c r="S803" s="370"/>
    </row>
    <row r="804" ht="16.5" customHeight="1" spans="1:19">
      <c r="A804" s="426"/>
      <c r="B804" s="426"/>
      <c r="C804" s="427"/>
      <c r="D804" s="427"/>
      <c r="E804" s="427"/>
      <c r="F804" s="370"/>
      <c r="G804" s="370"/>
      <c r="H804" s="370"/>
      <c r="I804" s="370"/>
      <c r="J804" s="370"/>
      <c r="K804" s="370"/>
      <c r="L804" s="370"/>
      <c r="M804" s="370"/>
      <c r="N804" s="370"/>
      <c r="O804" s="370"/>
      <c r="P804" s="370"/>
      <c r="Q804" s="370"/>
      <c r="R804" s="370"/>
      <c r="S804" s="370"/>
    </row>
    <row r="805" ht="16.5" customHeight="1" spans="1:19">
      <c r="A805" s="426"/>
      <c r="B805" s="426"/>
      <c r="C805" s="427"/>
      <c r="D805" s="427"/>
      <c r="E805" s="427"/>
      <c r="F805" s="370"/>
      <c r="G805" s="370"/>
      <c r="H805" s="370"/>
      <c r="I805" s="370"/>
      <c r="J805" s="370"/>
      <c r="K805" s="370"/>
      <c r="L805" s="370"/>
      <c r="M805" s="370"/>
      <c r="N805" s="370"/>
      <c r="O805" s="370"/>
      <c r="P805" s="370"/>
      <c r="Q805" s="370"/>
      <c r="R805" s="370"/>
      <c r="S805" s="370"/>
    </row>
    <row r="806" ht="16.5" customHeight="1" spans="1:19">
      <c r="A806" s="426"/>
      <c r="B806" s="426"/>
      <c r="C806" s="427"/>
      <c r="D806" s="427"/>
      <c r="E806" s="427"/>
      <c r="F806" s="370"/>
      <c r="G806" s="370"/>
      <c r="H806" s="370"/>
      <c r="I806" s="370"/>
      <c r="J806" s="370"/>
      <c r="K806" s="370"/>
      <c r="L806" s="370"/>
      <c r="M806" s="370"/>
      <c r="N806" s="370"/>
      <c r="O806" s="370"/>
      <c r="P806" s="370"/>
      <c r="Q806" s="370"/>
      <c r="R806" s="370"/>
      <c r="S806" s="370"/>
    </row>
    <row r="807" ht="16.5" customHeight="1" spans="1:19">
      <c r="A807" s="426"/>
      <c r="B807" s="426"/>
      <c r="C807" s="427"/>
      <c r="D807" s="427"/>
      <c r="E807" s="427"/>
      <c r="F807" s="370"/>
      <c r="G807" s="370"/>
      <c r="H807" s="370"/>
      <c r="I807" s="370"/>
      <c r="J807" s="370"/>
      <c r="K807" s="370"/>
      <c r="L807" s="370"/>
      <c r="M807" s="370"/>
      <c r="N807" s="370"/>
      <c r="O807" s="370"/>
      <c r="P807" s="370"/>
      <c r="Q807" s="370"/>
      <c r="R807" s="370"/>
      <c r="S807" s="370"/>
    </row>
    <row r="808" ht="16.5" customHeight="1" spans="1:19">
      <c r="A808" s="426"/>
      <c r="B808" s="426"/>
      <c r="C808" s="427"/>
      <c r="D808" s="427"/>
      <c r="E808" s="427"/>
      <c r="F808" s="370"/>
      <c r="G808" s="370"/>
      <c r="H808" s="370"/>
      <c r="I808" s="370"/>
      <c r="J808" s="370"/>
      <c r="K808" s="370"/>
      <c r="L808" s="370"/>
      <c r="M808" s="370"/>
      <c r="N808" s="370"/>
      <c r="O808" s="370"/>
      <c r="P808" s="370"/>
      <c r="Q808" s="370"/>
      <c r="R808" s="370"/>
      <c r="S808" s="370"/>
    </row>
    <row r="809" ht="16.5" customHeight="1" spans="1:19">
      <c r="A809" s="426"/>
      <c r="B809" s="426"/>
      <c r="C809" s="427"/>
      <c r="D809" s="427"/>
      <c r="E809" s="427"/>
      <c r="F809" s="370"/>
      <c r="G809" s="370"/>
      <c r="H809" s="370"/>
      <c r="I809" s="370"/>
      <c r="J809" s="370"/>
      <c r="K809" s="370"/>
      <c r="L809" s="370"/>
      <c r="M809" s="370"/>
      <c r="N809" s="370"/>
      <c r="O809" s="370"/>
      <c r="P809" s="370"/>
      <c r="Q809" s="370"/>
      <c r="R809" s="370"/>
      <c r="S809" s="370"/>
    </row>
    <row r="810" ht="16.5" customHeight="1" spans="1:19">
      <c r="A810" s="426"/>
      <c r="B810" s="426"/>
      <c r="C810" s="427"/>
      <c r="D810" s="427"/>
      <c r="E810" s="427"/>
      <c r="F810" s="370"/>
      <c r="G810" s="370"/>
      <c r="H810" s="370"/>
      <c r="I810" s="370"/>
      <c r="J810" s="370"/>
      <c r="K810" s="370"/>
      <c r="L810" s="370"/>
      <c r="M810" s="370"/>
      <c r="N810" s="370"/>
      <c r="O810" s="370"/>
      <c r="P810" s="370"/>
      <c r="Q810" s="370"/>
      <c r="R810" s="370"/>
      <c r="S810" s="370"/>
    </row>
    <row r="811" ht="16.5" customHeight="1" spans="1:19">
      <c r="A811" s="426"/>
      <c r="B811" s="426"/>
      <c r="C811" s="427"/>
      <c r="D811" s="427"/>
      <c r="E811" s="427"/>
      <c r="F811" s="370"/>
      <c r="G811" s="370"/>
      <c r="H811" s="370"/>
      <c r="I811" s="370"/>
      <c r="J811" s="370"/>
      <c r="K811" s="370"/>
      <c r="L811" s="370"/>
      <c r="M811" s="370"/>
      <c r="N811" s="370"/>
      <c r="O811" s="370"/>
      <c r="P811" s="370"/>
      <c r="Q811" s="370"/>
      <c r="R811" s="370"/>
      <c r="S811" s="370"/>
    </row>
    <row r="812" ht="16.5" customHeight="1" spans="1:19">
      <c r="A812" s="426"/>
      <c r="B812" s="426"/>
      <c r="C812" s="427"/>
      <c r="D812" s="427"/>
      <c r="E812" s="427"/>
      <c r="F812" s="370"/>
      <c r="G812" s="370"/>
      <c r="H812" s="370"/>
      <c r="I812" s="370"/>
      <c r="J812" s="370"/>
      <c r="K812" s="370"/>
      <c r="L812" s="370"/>
      <c r="M812" s="370"/>
      <c r="N812" s="370"/>
      <c r="O812" s="370"/>
      <c r="P812" s="370"/>
      <c r="Q812" s="370"/>
      <c r="R812" s="370"/>
      <c r="S812" s="370"/>
    </row>
    <row r="813" ht="16.5" customHeight="1" spans="1:19">
      <c r="A813" s="426"/>
      <c r="B813" s="426"/>
      <c r="C813" s="427"/>
      <c r="D813" s="427"/>
      <c r="E813" s="427"/>
      <c r="F813" s="370"/>
      <c r="G813" s="370"/>
      <c r="H813" s="370"/>
      <c r="I813" s="370"/>
      <c r="J813" s="370"/>
      <c r="K813" s="370"/>
      <c r="L813" s="370"/>
      <c r="M813" s="370"/>
      <c r="N813" s="370"/>
      <c r="O813" s="370"/>
      <c r="P813" s="370"/>
      <c r="Q813" s="370"/>
      <c r="R813" s="370"/>
      <c r="S813" s="370"/>
    </row>
    <row r="814" ht="16.5" customHeight="1" spans="1:19">
      <c r="A814" s="426"/>
      <c r="B814" s="426"/>
      <c r="C814" s="427"/>
      <c r="D814" s="427"/>
      <c r="E814" s="427"/>
      <c r="F814" s="370"/>
      <c r="G814" s="370"/>
      <c r="H814" s="370"/>
      <c r="I814" s="370"/>
      <c r="J814" s="370"/>
      <c r="K814" s="370"/>
      <c r="L814" s="370"/>
      <c r="M814" s="370"/>
      <c r="N814" s="370"/>
      <c r="O814" s="370"/>
      <c r="P814" s="370"/>
      <c r="Q814" s="370"/>
      <c r="R814" s="370"/>
      <c r="S814" s="370"/>
    </row>
    <row r="815" ht="16.5" customHeight="1" spans="1:19">
      <c r="A815" s="426"/>
      <c r="B815" s="426"/>
      <c r="C815" s="427"/>
      <c r="D815" s="427"/>
      <c r="E815" s="427"/>
      <c r="F815" s="370"/>
      <c r="G815" s="370"/>
      <c r="H815" s="370"/>
      <c r="I815" s="370"/>
      <c r="J815" s="370"/>
      <c r="K815" s="370"/>
      <c r="L815" s="370"/>
      <c r="M815" s="370"/>
      <c r="N815" s="370"/>
      <c r="O815" s="370"/>
      <c r="P815" s="370"/>
      <c r="Q815" s="370"/>
      <c r="R815" s="370"/>
      <c r="S815" s="370"/>
    </row>
    <row r="816" ht="16.5" customHeight="1" spans="1:19">
      <c r="A816" s="426"/>
      <c r="B816" s="426"/>
      <c r="C816" s="427"/>
      <c r="D816" s="427"/>
      <c r="E816" s="427"/>
      <c r="F816" s="370"/>
      <c r="G816" s="370"/>
      <c r="H816" s="370"/>
      <c r="I816" s="370"/>
      <c r="J816" s="370"/>
      <c r="K816" s="370"/>
      <c r="L816" s="370"/>
      <c r="M816" s="370"/>
      <c r="N816" s="370"/>
      <c r="O816" s="370"/>
      <c r="P816" s="370"/>
      <c r="Q816" s="370"/>
      <c r="R816" s="370"/>
      <c r="S816" s="370"/>
    </row>
    <row r="817" ht="16.5" customHeight="1" spans="1:19">
      <c r="A817" s="426"/>
      <c r="B817" s="426"/>
      <c r="C817" s="427"/>
      <c r="D817" s="427"/>
      <c r="E817" s="427"/>
      <c r="F817" s="370"/>
      <c r="G817" s="370"/>
      <c r="H817" s="370"/>
      <c r="I817" s="370"/>
      <c r="J817" s="370"/>
      <c r="K817" s="370"/>
      <c r="L817" s="370"/>
      <c r="M817" s="370"/>
      <c r="N817" s="370"/>
      <c r="O817" s="370"/>
      <c r="P817" s="370"/>
      <c r="Q817" s="370"/>
      <c r="R817" s="370"/>
      <c r="S817" s="370"/>
    </row>
    <row r="818" ht="16.5" customHeight="1" spans="1:19">
      <c r="A818" s="426"/>
      <c r="B818" s="426"/>
      <c r="C818" s="427"/>
      <c r="D818" s="427"/>
      <c r="E818" s="427"/>
      <c r="F818" s="370"/>
      <c r="G818" s="370"/>
      <c r="H818" s="370"/>
      <c r="I818" s="370"/>
      <c r="J818" s="370"/>
      <c r="K818" s="370"/>
      <c r="L818" s="370"/>
      <c r="M818" s="370"/>
      <c r="N818" s="370"/>
      <c r="O818" s="370"/>
      <c r="P818" s="370"/>
      <c r="Q818" s="370"/>
      <c r="R818" s="370"/>
      <c r="S818" s="370"/>
    </row>
    <row r="819" ht="16.5" customHeight="1" spans="1:19">
      <c r="A819" s="426"/>
      <c r="B819" s="426"/>
      <c r="C819" s="427"/>
      <c r="D819" s="427"/>
      <c r="E819" s="427"/>
      <c r="F819" s="370"/>
      <c r="G819" s="370"/>
      <c r="H819" s="370"/>
      <c r="I819" s="370"/>
      <c r="J819" s="370"/>
      <c r="K819" s="370"/>
      <c r="L819" s="370"/>
      <c r="M819" s="370"/>
      <c r="N819" s="370"/>
      <c r="O819" s="370"/>
      <c r="P819" s="370"/>
      <c r="Q819" s="370"/>
      <c r="R819" s="370"/>
      <c r="S819" s="370"/>
    </row>
    <row r="820" ht="16.5" customHeight="1" spans="1:19">
      <c r="A820" s="426"/>
      <c r="B820" s="426"/>
      <c r="C820" s="427"/>
      <c r="D820" s="427"/>
      <c r="E820" s="427"/>
      <c r="F820" s="370"/>
      <c r="G820" s="370"/>
      <c r="H820" s="370"/>
      <c r="I820" s="370"/>
      <c r="J820" s="370"/>
      <c r="K820" s="370"/>
      <c r="L820" s="370"/>
      <c r="M820" s="370"/>
      <c r="N820" s="370"/>
      <c r="O820" s="370"/>
      <c r="P820" s="370"/>
      <c r="Q820" s="370"/>
      <c r="R820" s="370"/>
      <c r="S820" s="370"/>
    </row>
    <row r="821" ht="16.5" customHeight="1" spans="1:19">
      <c r="A821" s="426"/>
      <c r="B821" s="426"/>
      <c r="C821" s="427"/>
      <c r="D821" s="427"/>
      <c r="E821" s="427"/>
      <c r="F821" s="370"/>
      <c r="G821" s="370"/>
      <c r="H821" s="370"/>
      <c r="I821" s="370"/>
      <c r="J821" s="370"/>
      <c r="K821" s="370"/>
      <c r="L821" s="370"/>
      <c r="M821" s="370"/>
      <c r="N821" s="370"/>
      <c r="O821" s="370"/>
      <c r="P821" s="370"/>
      <c r="Q821" s="370"/>
      <c r="R821" s="370"/>
      <c r="S821" s="370"/>
    </row>
    <row r="822" ht="16.5" customHeight="1" spans="1:19">
      <c r="A822" s="426"/>
      <c r="B822" s="426"/>
      <c r="C822" s="427"/>
      <c r="D822" s="427"/>
      <c r="E822" s="427"/>
      <c r="F822" s="370"/>
      <c r="G822" s="370"/>
      <c r="H822" s="370"/>
      <c r="I822" s="370"/>
      <c r="J822" s="370"/>
      <c r="K822" s="370"/>
      <c r="L822" s="370"/>
      <c r="M822" s="370"/>
      <c r="N822" s="370"/>
      <c r="O822" s="370"/>
      <c r="P822" s="370"/>
      <c r="Q822" s="370"/>
      <c r="R822" s="370"/>
      <c r="S822" s="370"/>
    </row>
    <row r="823" ht="16.5" customHeight="1" spans="1:19">
      <c r="A823" s="426"/>
      <c r="B823" s="426"/>
      <c r="C823" s="427"/>
      <c r="D823" s="427"/>
      <c r="E823" s="427"/>
      <c r="F823" s="370"/>
      <c r="G823" s="370"/>
      <c r="H823" s="370"/>
      <c r="I823" s="370"/>
      <c r="J823" s="370"/>
      <c r="K823" s="370"/>
      <c r="L823" s="370"/>
      <c r="M823" s="370"/>
      <c r="N823" s="370"/>
      <c r="O823" s="370"/>
      <c r="P823" s="370"/>
      <c r="Q823" s="370"/>
      <c r="R823" s="370"/>
      <c r="S823" s="370"/>
    </row>
    <row r="824" ht="16.5" customHeight="1" spans="1:19">
      <c r="A824" s="426"/>
      <c r="B824" s="426"/>
      <c r="C824" s="427"/>
      <c r="D824" s="427"/>
      <c r="E824" s="427"/>
      <c r="F824" s="370"/>
      <c r="G824" s="370"/>
      <c r="H824" s="370"/>
      <c r="I824" s="370"/>
      <c r="J824" s="370"/>
      <c r="K824" s="370"/>
      <c r="L824" s="370"/>
      <c r="M824" s="370"/>
      <c r="N824" s="370"/>
      <c r="O824" s="370"/>
      <c r="P824" s="370"/>
      <c r="Q824" s="370"/>
      <c r="R824" s="370"/>
      <c r="S824" s="370"/>
    </row>
    <row r="825" ht="16.5" customHeight="1" spans="1:19">
      <c r="A825" s="426"/>
      <c r="B825" s="426"/>
      <c r="C825" s="427"/>
      <c r="D825" s="427"/>
      <c r="E825" s="427"/>
      <c r="F825" s="370"/>
      <c r="G825" s="370"/>
      <c r="H825" s="370"/>
      <c r="I825" s="370"/>
      <c r="J825" s="370"/>
      <c r="K825" s="370"/>
      <c r="L825" s="370"/>
      <c r="M825" s="370"/>
      <c r="N825" s="370"/>
      <c r="O825" s="370"/>
      <c r="P825" s="370"/>
      <c r="Q825" s="370"/>
      <c r="R825" s="370"/>
      <c r="S825" s="370"/>
    </row>
    <row r="826" ht="16.5" customHeight="1" spans="1:19">
      <c r="A826" s="426"/>
      <c r="B826" s="426"/>
      <c r="C826" s="427"/>
      <c r="D826" s="427"/>
      <c r="E826" s="427"/>
      <c r="F826" s="370"/>
      <c r="G826" s="370"/>
      <c r="H826" s="370"/>
      <c r="I826" s="370"/>
      <c r="J826" s="370"/>
      <c r="K826" s="370"/>
      <c r="L826" s="370"/>
      <c r="M826" s="370"/>
      <c r="N826" s="370"/>
      <c r="O826" s="370"/>
      <c r="P826" s="370"/>
      <c r="Q826" s="370"/>
      <c r="R826" s="370"/>
      <c r="S826" s="370"/>
    </row>
    <row r="827" ht="16.5" customHeight="1" spans="1:19">
      <c r="A827" s="426"/>
      <c r="B827" s="426"/>
      <c r="C827" s="427"/>
      <c r="D827" s="427"/>
      <c r="E827" s="427"/>
      <c r="F827" s="370"/>
      <c r="G827" s="370"/>
      <c r="H827" s="370"/>
      <c r="I827" s="370"/>
      <c r="J827" s="370"/>
      <c r="K827" s="370"/>
      <c r="L827" s="370"/>
      <c r="M827" s="370"/>
      <c r="N827" s="370"/>
      <c r="O827" s="370"/>
      <c r="P827" s="370"/>
      <c r="Q827" s="370"/>
      <c r="R827" s="370"/>
      <c r="S827" s="370"/>
    </row>
    <row r="828" ht="16.5" customHeight="1" spans="1:19">
      <c r="A828" s="426"/>
      <c r="B828" s="426"/>
      <c r="C828" s="427"/>
      <c r="D828" s="427"/>
      <c r="E828" s="427"/>
      <c r="F828" s="370"/>
      <c r="G828" s="370"/>
      <c r="H828" s="370"/>
      <c r="I828" s="370"/>
      <c r="J828" s="370"/>
      <c r="K828" s="370"/>
      <c r="L828" s="370"/>
      <c r="M828" s="370"/>
      <c r="N828" s="370"/>
      <c r="O828" s="370"/>
      <c r="P828" s="370"/>
      <c r="Q828" s="370"/>
      <c r="R828" s="370"/>
      <c r="S828" s="370"/>
    </row>
    <row r="829" ht="16.5" customHeight="1" spans="1:19">
      <c r="A829" s="426"/>
      <c r="B829" s="426"/>
      <c r="C829" s="427"/>
      <c r="D829" s="427"/>
      <c r="E829" s="427"/>
      <c r="F829" s="370"/>
      <c r="G829" s="370"/>
      <c r="H829" s="370"/>
      <c r="I829" s="370"/>
      <c r="J829" s="370"/>
      <c r="K829" s="370"/>
      <c r="L829" s="370"/>
      <c r="M829" s="370"/>
      <c r="N829" s="370"/>
      <c r="O829" s="370"/>
      <c r="P829" s="370"/>
      <c r="Q829" s="370"/>
      <c r="R829" s="370"/>
      <c r="S829" s="370"/>
    </row>
    <row r="830" ht="16.5" customHeight="1" spans="1:19">
      <c r="A830" s="426"/>
      <c r="B830" s="426"/>
      <c r="C830" s="427"/>
      <c r="D830" s="427"/>
      <c r="E830" s="427"/>
      <c r="F830" s="370"/>
      <c r="G830" s="370"/>
      <c r="H830" s="370"/>
      <c r="I830" s="370"/>
      <c r="J830" s="370"/>
      <c r="K830" s="370"/>
      <c r="L830" s="370"/>
      <c r="M830" s="370"/>
      <c r="N830" s="370"/>
      <c r="O830" s="370"/>
      <c r="P830" s="370"/>
      <c r="Q830" s="370"/>
      <c r="R830" s="370"/>
      <c r="S830" s="370"/>
    </row>
    <row r="831" ht="16.5" customHeight="1" spans="1:19">
      <c r="A831" s="426"/>
      <c r="B831" s="426"/>
      <c r="C831" s="427"/>
      <c r="D831" s="427"/>
      <c r="E831" s="427"/>
      <c r="F831" s="370"/>
      <c r="G831" s="370"/>
      <c r="H831" s="370"/>
      <c r="I831" s="370"/>
      <c r="J831" s="370"/>
      <c r="K831" s="370"/>
      <c r="L831" s="370"/>
      <c r="M831" s="370"/>
      <c r="N831" s="370"/>
      <c r="O831" s="370"/>
      <c r="P831" s="370"/>
      <c r="Q831" s="370"/>
      <c r="R831" s="370"/>
      <c r="S831" s="370"/>
    </row>
    <row r="832" ht="16.5" customHeight="1" spans="1:19">
      <c r="A832" s="426"/>
      <c r="B832" s="426"/>
      <c r="C832" s="427"/>
      <c r="D832" s="427"/>
      <c r="E832" s="427"/>
      <c r="F832" s="370"/>
      <c r="G832" s="370"/>
      <c r="H832" s="370"/>
      <c r="I832" s="370"/>
      <c r="J832" s="370"/>
      <c r="K832" s="370"/>
      <c r="L832" s="370"/>
      <c r="M832" s="370"/>
      <c r="N832" s="370"/>
      <c r="O832" s="370"/>
      <c r="P832" s="370"/>
      <c r="Q832" s="370"/>
      <c r="R832" s="370"/>
      <c r="S832" s="370"/>
    </row>
    <row r="833" ht="16.5" customHeight="1" spans="1:19">
      <c r="A833" s="426"/>
      <c r="B833" s="426"/>
      <c r="C833" s="427"/>
      <c r="D833" s="427"/>
      <c r="E833" s="427"/>
      <c r="F833" s="370"/>
      <c r="G833" s="370"/>
      <c r="H833" s="370"/>
      <c r="I833" s="370"/>
      <c r="J833" s="370"/>
      <c r="K833" s="370"/>
      <c r="L833" s="370"/>
      <c r="M833" s="370"/>
      <c r="N833" s="370"/>
      <c r="O833" s="370"/>
      <c r="P833" s="370"/>
      <c r="Q833" s="370"/>
      <c r="R833" s="370"/>
      <c r="S833" s="370"/>
    </row>
    <row r="834" ht="16.5" customHeight="1" spans="1:19">
      <c r="A834" s="426"/>
      <c r="B834" s="426"/>
      <c r="C834" s="427"/>
      <c r="D834" s="427"/>
      <c r="E834" s="427"/>
      <c r="F834" s="370"/>
      <c r="G834" s="370"/>
      <c r="H834" s="370"/>
      <c r="I834" s="370"/>
      <c r="J834" s="370"/>
      <c r="K834" s="370"/>
      <c r="L834" s="370"/>
      <c r="M834" s="370"/>
      <c r="N834" s="370"/>
      <c r="O834" s="370"/>
      <c r="P834" s="370"/>
      <c r="Q834" s="370"/>
      <c r="R834" s="370"/>
      <c r="S834" s="370"/>
    </row>
    <row r="835" ht="16.5" customHeight="1" spans="1:19">
      <c r="A835" s="426"/>
      <c r="B835" s="426"/>
      <c r="C835" s="427"/>
      <c r="D835" s="427"/>
      <c r="E835" s="427"/>
      <c r="F835" s="370"/>
      <c r="G835" s="370"/>
      <c r="H835" s="370"/>
      <c r="I835" s="370"/>
      <c r="J835" s="370"/>
      <c r="K835" s="370"/>
      <c r="L835" s="370"/>
      <c r="M835" s="370"/>
      <c r="N835" s="370"/>
      <c r="O835" s="370"/>
      <c r="P835" s="370"/>
      <c r="Q835" s="370"/>
      <c r="R835" s="370"/>
      <c r="S835" s="370"/>
    </row>
    <row r="836" ht="16.5" customHeight="1" spans="1:19">
      <c r="A836" s="426"/>
      <c r="B836" s="426"/>
      <c r="C836" s="427"/>
      <c r="D836" s="427"/>
      <c r="E836" s="427"/>
      <c r="F836" s="370"/>
      <c r="G836" s="370"/>
      <c r="H836" s="370"/>
      <c r="I836" s="370"/>
      <c r="J836" s="370"/>
      <c r="K836" s="370"/>
      <c r="L836" s="370"/>
      <c r="M836" s="370"/>
      <c r="N836" s="370"/>
      <c r="O836" s="370"/>
      <c r="P836" s="370"/>
      <c r="Q836" s="370"/>
      <c r="R836" s="370"/>
      <c r="S836" s="370"/>
    </row>
    <row r="837" ht="16.5" customHeight="1" spans="1:19">
      <c r="A837" s="426"/>
      <c r="B837" s="426"/>
      <c r="C837" s="427"/>
      <c r="D837" s="427"/>
      <c r="E837" s="427"/>
      <c r="F837" s="370"/>
      <c r="G837" s="370"/>
      <c r="H837" s="370"/>
      <c r="I837" s="370"/>
      <c r="J837" s="370"/>
      <c r="K837" s="370"/>
      <c r="L837" s="370"/>
      <c r="M837" s="370"/>
      <c r="N837" s="370"/>
      <c r="O837" s="370"/>
      <c r="P837" s="370"/>
      <c r="Q837" s="370"/>
      <c r="R837" s="370"/>
      <c r="S837" s="370"/>
    </row>
    <row r="838" ht="16.5" customHeight="1" spans="1:19">
      <c r="A838" s="426"/>
      <c r="B838" s="426"/>
      <c r="C838" s="427"/>
      <c r="D838" s="427"/>
      <c r="E838" s="427"/>
      <c r="F838" s="370"/>
      <c r="G838" s="370"/>
      <c r="H838" s="370"/>
      <c r="I838" s="370"/>
      <c r="J838" s="370"/>
      <c r="K838" s="370"/>
      <c r="L838" s="370"/>
      <c r="M838" s="370"/>
      <c r="N838" s="370"/>
      <c r="O838" s="370"/>
      <c r="P838" s="370"/>
      <c r="Q838" s="370"/>
      <c r="R838" s="370"/>
      <c r="S838" s="370"/>
    </row>
    <row r="839" ht="16.5" customHeight="1" spans="1:19">
      <c r="A839" s="426"/>
      <c r="B839" s="426"/>
      <c r="C839" s="427"/>
      <c r="D839" s="427"/>
      <c r="E839" s="427"/>
      <c r="F839" s="370"/>
      <c r="G839" s="370"/>
      <c r="H839" s="370"/>
      <c r="I839" s="370"/>
      <c r="J839" s="370"/>
      <c r="K839" s="370"/>
      <c r="L839" s="370"/>
      <c r="M839" s="370"/>
      <c r="N839" s="370"/>
      <c r="O839" s="370"/>
      <c r="P839" s="370"/>
      <c r="Q839" s="370"/>
      <c r="R839" s="370"/>
      <c r="S839" s="370"/>
    </row>
    <row r="840" ht="16.5" customHeight="1" spans="1:19">
      <c r="A840" s="426"/>
      <c r="B840" s="426"/>
      <c r="C840" s="427"/>
      <c r="D840" s="427"/>
      <c r="E840" s="427"/>
      <c r="F840" s="370"/>
      <c r="G840" s="370"/>
      <c r="H840" s="370"/>
      <c r="I840" s="370"/>
      <c r="J840" s="370"/>
      <c r="K840" s="370"/>
      <c r="L840" s="370"/>
      <c r="M840" s="370"/>
      <c r="N840" s="370"/>
      <c r="O840" s="370"/>
      <c r="P840" s="370"/>
      <c r="Q840" s="370"/>
      <c r="R840" s="370"/>
      <c r="S840" s="370"/>
    </row>
    <row r="841" ht="16.5" customHeight="1" spans="1:19">
      <c r="A841" s="426"/>
      <c r="B841" s="426"/>
      <c r="C841" s="427"/>
      <c r="D841" s="427"/>
      <c r="E841" s="427"/>
      <c r="F841" s="370"/>
      <c r="G841" s="370"/>
      <c r="H841" s="370"/>
      <c r="I841" s="370"/>
      <c r="J841" s="370"/>
      <c r="K841" s="370"/>
      <c r="L841" s="370"/>
      <c r="M841" s="370"/>
      <c r="N841" s="370"/>
      <c r="O841" s="370"/>
      <c r="P841" s="370"/>
      <c r="Q841" s="370"/>
      <c r="R841" s="370"/>
      <c r="S841" s="370"/>
    </row>
    <row r="842" ht="16.5" customHeight="1" spans="1:19">
      <c r="A842" s="426"/>
      <c r="B842" s="426"/>
      <c r="C842" s="427"/>
      <c r="D842" s="427"/>
      <c r="E842" s="427"/>
      <c r="F842" s="370"/>
      <c r="G842" s="370"/>
      <c r="H842" s="370"/>
      <c r="I842" s="370"/>
      <c r="J842" s="370"/>
      <c r="K842" s="370"/>
      <c r="L842" s="370"/>
      <c r="M842" s="370"/>
      <c r="N842" s="370"/>
      <c r="O842" s="370"/>
      <c r="P842" s="370"/>
      <c r="Q842" s="370"/>
      <c r="R842" s="370"/>
      <c r="S842" s="370"/>
    </row>
    <row r="843" ht="16.5" customHeight="1" spans="1:19">
      <c r="A843" s="426"/>
      <c r="B843" s="426"/>
      <c r="C843" s="427"/>
      <c r="D843" s="427"/>
      <c r="E843" s="427"/>
      <c r="F843" s="370"/>
      <c r="G843" s="370"/>
      <c r="H843" s="370"/>
      <c r="I843" s="370"/>
      <c r="J843" s="370"/>
      <c r="K843" s="370"/>
      <c r="L843" s="370"/>
      <c r="M843" s="370"/>
      <c r="N843" s="370"/>
      <c r="O843" s="370"/>
      <c r="P843" s="370"/>
      <c r="Q843" s="370"/>
      <c r="R843" s="370"/>
      <c r="S843" s="370"/>
    </row>
    <row r="844" ht="16.5" customHeight="1" spans="1:19">
      <c r="A844" s="426"/>
      <c r="B844" s="426"/>
      <c r="C844" s="427"/>
      <c r="D844" s="427"/>
      <c r="E844" s="427"/>
      <c r="F844" s="370"/>
      <c r="G844" s="370"/>
      <c r="H844" s="370"/>
      <c r="I844" s="370"/>
      <c r="J844" s="370"/>
      <c r="K844" s="370"/>
      <c r="L844" s="370"/>
      <c r="M844" s="370"/>
      <c r="N844" s="370"/>
      <c r="O844" s="370"/>
      <c r="P844" s="370"/>
      <c r="Q844" s="370"/>
      <c r="R844" s="370"/>
      <c r="S844" s="370"/>
    </row>
    <row r="845" ht="16.5" customHeight="1" spans="1:19">
      <c r="A845" s="426"/>
      <c r="B845" s="426"/>
      <c r="C845" s="427"/>
      <c r="D845" s="427"/>
      <c r="E845" s="427"/>
      <c r="F845" s="370"/>
      <c r="G845" s="370"/>
      <c r="H845" s="370"/>
      <c r="I845" s="370"/>
      <c r="J845" s="370"/>
      <c r="K845" s="370"/>
      <c r="L845" s="370"/>
      <c r="M845" s="370"/>
      <c r="N845" s="370"/>
      <c r="O845" s="370"/>
      <c r="P845" s="370"/>
      <c r="Q845" s="370"/>
      <c r="R845" s="370"/>
      <c r="S845" s="370"/>
    </row>
    <row r="846" ht="16.5" customHeight="1" spans="1:19">
      <c r="A846" s="426"/>
      <c r="B846" s="426"/>
      <c r="C846" s="427"/>
      <c r="D846" s="427"/>
      <c r="E846" s="427"/>
      <c r="F846" s="370"/>
      <c r="G846" s="370"/>
      <c r="H846" s="370"/>
      <c r="I846" s="370"/>
      <c r="J846" s="370"/>
      <c r="K846" s="370"/>
      <c r="L846" s="370"/>
      <c r="M846" s="370"/>
      <c r="N846" s="370"/>
      <c r="O846" s="370"/>
      <c r="P846" s="370"/>
      <c r="Q846" s="370"/>
      <c r="R846" s="370"/>
      <c r="S846" s="370"/>
    </row>
    <row r="847" ht="16.5" customHeight="1" spans="1:19">
      <c r="A847" s="426"/>
      <c r="B847" s="426"/>
      <c r="C847" s="427"/>
      <c r="D847" s="427"/>
      <c r="E847" s="427"/>
      <c r="F847" s="370"/>
      <c r="G847" s="370"/>
      <c r="H847" s="370"/>
      <c r="I847" s="370"/>
      <c r="J847" s="370"/>
      <c r="K847" s="370"/>
      <c r="L847" s="370"/>
      <c r="M847" s="370"/>
      <c r="N847" s="370"/>
      <c r="O847" s="370"/>
      <c r="P847" s="370"/>
      <c r="Q847" s="370"/>
      <c r="R847" s="370"/>
      <c r="S847" s="370"/>
    </row>
    <row r="848" ht="16.5" customHeight="1" spans="1:19">
      <c r="A848" s="426"/>
      <c r="B848" s="426"/>
      <c r="C848" s="427"/>
      <c r="D848" s="427"/>
      <c r="E848" s="427"/>
      <c r="F848" s="370"/>
      <c r="G848" s="370"/>
      <c r="H848" s="370"/>
      <c r="I848" s="370"/>
      <c r="J848" s="370"/>
      <c r="K848" s="370"/>
      <c r="L848" s="370"/>
      <c r="M848" s="370"/>
      <c r="N848" s="370"/>
      <c r="O848" s="370"/>
      <c r="P848" s="370"/>
      <c r="Q848" s="370"/>
      <c r="R848" s="370"/>
      <c r="S848" s="370"/>
    </row>
    <row r="849" ht="16.5" customHeight="1" spans="1:19">
      <c r="A849" s="426"/>
      <c r="B849" s="426"/>
      <c r="C849" s="427"/>
      <c r="D849" s="427"/>
      <c r="E849" s="427"/>
      <c r="F849" s="370"/>
      <c r="G849" s="370"/>
      <c r="H849" s="370"/>
      <c r="I849" s="370"/>
      <c r="J849" s="370"/>
      <c r="K849" s="370"/>
      <c r="L849" s="370"/>
      <c r="M849" s="370"/>
      <c r="N849" s="370"/>
      <c r="O849" s="370"/>
      <c r="P849" s="370"/>
      <c r="Q849" s="370"/>
      <c r="R849" s="370"/>
      <c r="S849" s="370"/>
    </row>
    <row r="850" ht="16.5" customHeight="1" spans="1:19">
      <c r="A850" s="426"/>
      <c r="B850" s="426"/>
      <c r="C850" s="427"/>
      <c r="D850" s="427"/>
      <c r="E850" s="427"/>
      <c r="F850" s="370"/>
      <c r="G850" s="370"/>
      <c r="H850" s="370"/>
      <c r="I850" s="370"/>
      <c r="J850" s="370"/>
      <c r="K850" s="370"/>
      <c r="L850" s="370"/>
      <c r="M850" s="370"/>
      <c r="N850" s="370"/>
      <c r="O850" s="370"/>
      <c r="P850" s="370"/>
      <c r="Q850" s="370"/>
      <c r="R850" s="370"/>
      <c r="S850" s="370"/>
    </row>
    <row r="851" ht="16.5" customHeight="1" spans="1:19">
      <c r="A851" s="426"/>
      <c r="B851" s="426"/>
      <c r="C851" s="427"/>
      <c r="D851" s="427"/>
      <c r="E851" s="427"/>
      <c r="F851" s="370"/>
      <c r="G851" s="370"/>
      <c r="H851" s="370"/>
      <c r="I851" s="370"/>
      <c r="J851" s="370"/>
      <c r="K851" s="370"/>
      <c r="L851" s="370"/>
      <c r="M851" s="370"/>
      <c r="N851" s="370"/>
      <c r="O851" s="370"/>
      <c r="P851" s="370"/>
      <c r="Q851" s="370"/>
      <c r="R851" s="370"/>
      <c r="S851" s="370"/>
    </row>
    <row r="852" ht="16.5" customHeight="1" spans="1:19">
      <c r="A852" s="426"/>
      <c r="B852" s="426"/>
      <c r="C852" s="427"/>
      <c r="D852" s="427"/>
      <c r="E852" s="427"/>
      <c r="F852" s="370"/>
      <c r="G852" s="370"/>
      <c r="H852" s="370"/>
      <c r="I852" s="370"/>
      <c r="J852" s="370"/>
      <c r="K852" s="370"/>
      <c r="L852" s="370"/>
      <c r="M852" s="370"/>
      <c r="N852" s="370"/>
      <c r="O852" s="370"/>
      <c r="P852" s="370"/>
      <c r="Q852" s="370"/>
      <c r="R852" s="370"/>
      <c r="S852" s="370"/>
    </row>
    <row r="853" ht="16.5" customHeight="1" spans="1:19">
      <c r="A853" s="426"/>
      <c r="B853" s="426"/>
      <c r="C853" s="427"/>
      <c r="D853" s="427"/>
      <c r="E853" s="427"/>
      <c r="F853" s="370"/>
      <c r="G853" s="370"/>
      <c r="H853" s="370"/>
      <c r="I853" s="370"/>
      <c r="J853" s="370"/>
      <c r="K853" s="370"/>
      <c r="L853" s="370"/>
      <c r="M853" s="370"/>
      <c r="N853" s="370"/>
      <c r="O853" s="370"/>
      <c r="P853" s="370"/>
      <c r="Q853" s="370"/>
      <c r="R853" s="370"/>
      <c r="S853" s="370"/>
    </row>
    <row r="854" ht="16.5" customHeight="1" spans="1:19">
      <c r="A854" s="426"/>
      <c r="B854" s="426"/>
      <c r="C854" s="427"/>
      <c r="D854" s="427"/>
      <c r="E854" s="427"/>
      <c r="F854" s="370"/>
      <c r="G854" s="370"/>
      <c r="H854" s="370"/>
      <c r="I854" s="370"/>
      <c r="J854" s="370"/>
      <c r="K854" s="370"/>
      <c r="L854" s="370"/>
      <c r="M854" s="370"/>
      <c r="N854" s="370"/>
      <c r="O854" s="370"/>
      <c r="P854" s="370"/>
      <c r="Q854" s="370"/>
      <c r="R854" s="370"/>
      <c r="S854" s="370"/>
    </row>
    <row r="855" ht="16.5" customHeight="1" spans="1:19">
      <c r="A855" s="426"/>
      <c r="B855" s="426"/>
      <c r="C855" s="427"/>
      <c r="D855" s="427"/>
      <c r="E855" s="427"/>
      <c r="F855" s="370"/>
      <c r="G855" s="370"/>
      <c r="H855" s="370"/>
      <c r="I855" s="370"/>
      <c r="J855" s="370"/>
      <c r="K855" s="370"/>
      <c r="L855" s="370"/>
      <c r="M855" s="370"/>
      <c r="N855" s="370"/>
      <c r="O855" s="370"/>
      <c r="P855" s="370"/>
      <c r="Q855" s="370"/>
      <c r="R855" s="370"/>
      <c r="S855" s="370"/>
    </row>
    <row r="856" ht="16.5" customHeight="1" spans="1:19">
      <c r="A856" s="426"/>
      <c r="B856" s="426"/>
      <c r="C856" s="427"/>
      <c r="D856" s="427"/>
      <c r="E856" s="427"/>
      <c r="F856" s="370"/>
      <c r="G856" s="370"/>
      <c r="H856" s="370"/>
      <c r="I856" s="370"/>
      <c r="J856" s="370"/>
      <c r="K856" s="370"/>
      <c r="L856" s="370"/>
      <c r="M856" s="370"/>
      <c r="N856" s="370"/>
      <c r="O856" s="370"/>
      <c r="P856" s="370"/>
      <c r="Q856" s="370"/>
      <c r="R856" s="370"/>
      <c r="S856" s="370"/>
    </row>
    <row r="857" ht="16.5" customHeight="1" spans="1:19">
      <c r="A857" s="426"/>
      <c r="B857" s="426"/>
      <c r="C857" s="427"/>
      <c r="D857" s="427"/>
      <c r="E857" s="427"/>
      <c r="F857" s="370"/>
      <c r="G857" s="370"/>
      <c r="H857" s="370"/>
      <c r="I857" s="370"/>
      <c r="J857" s="370"/>
      <c r="K857" s="370"/>
      <c r="L857" s="370"/>
      <c r="M857" s="370"/>
      <c r="N857" s="370"/>
      <c r="O857" s="370"/>
      <c r="P857" s="370"/>
      <c r="Q857" s="370"/>
      <c r="R857" s="370"/>
      <c r="S857" s="370"/>
    </row>
    <row r="858" ht="16.5" customHeight="1" spans="1:19">
      <c r="A858" s="426"/>
      <c r="B858" s="426"/>
      <c r="C858" s="427"/>
      <c r="D858" s="427"/>
      <c r="E858" s="427"/>
      <c r="F858" s="370"/>
      <c r="G858" s="370"/>
      <c r="H858" s="370"/>
      <c r="I858" s="370"/>
      <c r="J858" s="370"/>
      <c r="K858" s="370"/>
      <c r="L858" s="370"/>
      <c r="M858" s="370"/>
      <c r="N858" s="370"/>
      <c r="O858" s="370"/>
      <c r="P858" s="370"/>
      <c r="Q858" s="370"/>
      <c r="R858" s="370"/>
      <c r="S858" s="370"/>
    </row>
    <row r="859" ht="16.5" customHeight="1" spans="1:19">
      <c r="A859" s="426"/>
      <c r="B859" s="426"/>
      <c r="C859" s="427"/>
      <c r="D859" s="427"/>
      <c r="E859" s="427"/>
      <c r="F859" s="370"/>
      <c r="G859" s="370"/>
      <c r="H859" s="370"/>
      <c r="I859" s="370"/>
      <c r="J859" s="370"/>
      <c r="K859" s="370"/>
      <c r="L859" s="370"/>
      <c r="M859" s="370"/>
      <c r="N859" s="370"/>
      <c r="O859" s="370"/>
      <c r="P859" s="370"/>
      <c r="Q859" s="370"/>
      <c r="R859" s="370"/>
      <c r="S859" s="370"/>
    </row>
    <row r="860" ht="16.5" customHeight="1" spans="1:19">
      <c r="A860" s="426"/>
      <c r="B860" s="426"/>
      <c r="C860" s="427"/>
      <c r="D860" s="427"/>
      <c r="E860" s="427"/>
      <c r="F860" s="370"/>
      <c r="G860" s="370"/>
      <c r="H860" s="370"/>
      <c r="I860" s="370"/>
      <c r="J860" s="370"/>
      <c r="K860" s="370"/>
      <c r="L860" s="370"/>
      <c r="M860" s="370"/>
      <c r="N860" s="370"/>
      <c r="O860" s="370"/>
      <c r="P860" s="370"/>
      <c r="Q860" s="370"/>
      <c r="R860" s="370"/>
      <c r="S860" s="370"/>
    </row>
    <row r="861" ht="16.5" customHeight="1" spans="1:19">
      <c r="A861" s="426"/>
      <c r="B861" s="426"/>
      <c r="C861" s="427"/>
      <c r="D861" s="427"/>
      <c r="E861" s="427"/>
      <c r="F861" s="370"/>
      <c r="G861" s="370"/>
      <c r="H861" s="370"/>
      <c r="I861" s="370"/>
      <c r="J861" s="370"/>
      <c r="K861" s="370"/>
      <c r="L861" s="370"/>
      <c r="M861" s="370"/>
      <c r="N861" s="370"/>
      <c r="O861" s="370"/>
      <c r="P861" s="370"/>
      <c r="Q861" s="370"/>
      <c r="R861" s="370"/>
      <c r="S861" s="370"/>
    </row>
    <row r="862" ht="16.5" customHeight="1" spans="1:19">
      <c r="A862" s="426"/>
      <c r="B862" s="426"/>
      <c r="C862" s="427"/>
      <c r="D862" s="427"/>
      <c r="E862" s="427"/>
      <c r="F862" s="370"/>
      <c r="G862" s="370"/>
      <c r="H862" s="370"/>
      <c r="I862" s="370"/>
      <c r="J862" s="370"/>
      <c r="K862" s="370"/>
      <c r="L862" s="370"/>
      <c r="M862" s="370"/>
      <c r="N862" s="370"/>
      <c r="O862" s="370"/>
      <c r="P862" s="370"/>
      <c r="Q862" s="370"/>
      <c r="R862" s="370"/>
      <c r="S862" s="370"/>
    </row>
    <row r="863" ht="16.5" customHeight="1" spans="1:19">
      <c r="A863" s="426"/>
      <c r="B863" s="426"/>
      <c r="C863" s="427"/>
      <c r="D863" s="427"/>
      <c r="E863" s="427"/>
      <c r="F863" s="370"/>
      <c r="G863" s="370"/>
      <c r="H863" s="370"/>
      <c r="I863" s="370"/>
      <c r="J863" s="370"/>
      <c r="K863" s="370"/>
      <c r="L863" s="370"/>
      <c r="M863" s="370"/>
      <c r="N863" s="370"/>
      <c r="O863" s="370"/>
      <c r="P863" s="370"/>
      <c r="Q863" s="370"/>
      <c r="R863" s="370"/>
      <c r="S863" s="370"/>
    </row>
    <row r="864" ht="16.5" customHeight="1" spans="1:19">
      <c r="A864" s="426"/>
      <c r="B864" s="426"/>
      <c r="C864" s="427"/>
      <c r="D864" s="427"/>
      <c r="E864" s="427"/>
      <c r="F864" s="370"/>
      <c r="G864" s="370"/>
      <c r="H864" s="370"/>
      <c r="I864" s="370"/>
      <c r="J864" s="370"/>
      <c r="K864" s="370"/>
      <c r="L864" s="370"/>
      <c r="M864" s="370"/>
      <c r="N864" s="370"/>
      <c r="O864" s="370"/>
      <c r="P864" s="370"/>
      <c r="Q864" s="370"/>
      <c r="R864" s="370"/>
      <c r="S864" s="370"/>
    </row>
    <row r="865" ht="16.5" customHeight="1" spans="1:19">
      <c r="A865" s="426"/>
      <c r="B865" s="426"/>
      <c r="C865" s="427"/>
      <c r="D865" s="427"/>
      <c r="E865" s="427"/>
      <c r="F865" s="370"/>
      <c r="G865" s="370"/>
      <c r="H865" s="370"/>
      <c r="I865" s="370"/>
      <c r="J865" s="370"/>
      <c r="K865" s="370"/>
      <c r="L865" s="370"/>
      <c r="M865" s="370"/>
      <c r="N865" s="370"/>
      <c r="O865" s="370"/>
      <c r="P865" s="370"/>
      <c r="Q865" s="370"/>
      <c r="R865" s="370"/>
      <c r="S865" s="370"/>
    </row>
    <row r="866" ht="16.5" customHeight="1" spans="1:19">
      <c r="A866" s="426"/>
      <c r="B866" s="426"/>
      <c r="C866" s="427"/>
      <c r="D866" s="427"/>
      <c r="E866" s="427"/>
      <c r="F866" s="370"/>
      <c r="G866" s="370"/>
      <c r="H866" s="370"/>
      <c r="I866" s="370"/>
      <c r="J866" s="370"/>
      <c r="K866" s="370"/>
      <c r="L866" s="370"/>
      <c r="M866" s="370"/>
      <c r="N866" s="370"/>
      <c r="O866" s="370"/>
      <c r="P866" s="370"/>
      <c r="Q866" s="370"/>
      <c r="R866" s="370"/>
      <c r="S866" s="370"/>
    </row>
    <row r="867" ht="16.5" customHeight="1" spans="1:19">
      <c r="A867" s="426"/>
      <c r="B867" s="426"/>
      <c r="C867" s="427"/>
      <c r="D867" s="427"/>
      <c r="E867" s="427"/>
      <c r="F867" s="370"/>
      <c r="G867" s="370"/>
      <c r="H867" s="370"/>
      <c r="I867" s="370"/>
      <c r="J867" s="370"/>
      <c r="K867" s="370"/>
      <c r="L867" s="370"/>
      <c r="M867" s="370"/>
      <c r="N867" s="370"/>
      <c r="O867" s="370"/>
      <c r="P867" s="370"/>
      <c r="Q867" s="370"/>
      <c r="R867" s="370"/>
      <c r="S867" s="370"/>
    </row>
    <row r="868" ht="16.5" customHeight="1" spans="1:19">
      <c r="A868" s="426"/>
      <c r="B868" s="426"/>
      <c r="C868" s="427"/>
      <c r="D868" s="427"/>
      <c r="E868" s="427"/>
      <c r="F868" s="370"/>
      <c r="G868" s="370"/>
      <c r="H868" s="370"/>
      <c r="I868" s="370"/>
      <c r="J868" s="370"/>
      <c r="K868" s="370"/>
      <c r="L868" s="370"/>
      <c r="M868" s="370"/>
      <c r="N868" s="370"/>
      <c r="O868" s="370"/>
      <c r="P868" s="370"/>
      <c r="Q868" s="370"/>
      <c r="R868" s="370"/>
      <c r="S868" s="370"/>
    </row>
    <row r="869" ht="16.5" customHeight="1" spans="1:19">
      <c r="A869" s="426"/>
      <c r="B869" s="426"/>
      <c r="C869" s="427"/>
      <c r="D869" s="427"/>
      <c r="E869" s="427"/>
      <c r="F869" s="370"/>
      <c r="G869" s="370"/>
      <c r="H869" s="370"/>
      <c r="I869" s="370"/>
      <c r="J869" s="370"/>
      <c r="K869" s="370"/>
      <c r="L869" s="370"/>
      <c r="M869" s="370"/>
      <c r="N869" s="370"/>
      <c r="O869" s="370"/>
      <c r="P869" s="370"/>
      <c r="Q869" s="370"/>
      <c r="R869" s="370"/>
      <c r="S869" s="370"/>
    </row>
    <row r="870" ht="16.5" customHeight="1" spans="1:19">
      <c r="A870" s="426"/>
      <c r="B870" s="426"/>
      <c r="C870" s="427"/>
      <c r="D870" s="427"/>
      <c r="E870" s="427"/>
      <c r="F870" s="370"/>
      <c r="G870" s="370"/>
      <c r="H870" s="370"/>
      <c r="I870" s="370"/>
      <c r="J870" s="370"/>
      <c r="K870" s="370"/>
      <c r="L870" s="370"/>
      <c r="M870" s="370"/>
      <c r="N870" s="370"/>
      <c r="O870" s="370"/>
      <c r="P870" s="370"/>
      <c r="Q870" s="370"/>
      <c r="R870" s="370"/>
      <c r="S870" s="370"/>
    </row>
    <row r="871" ht="16.5" customHeight="1" spans="1:19">
      <c r="A871" s="426"/>
      <c r="B871" s="426"/>
      <c r="C871" s="427"/>
      <c r="D871" s="427"/>
      <c r="E871" s="427"/>
      <c r="F871" s="370"/>
      <c r="G871" s="370"/>
      <c r="H871" s="370"/>
      <c r="I871" s="370"/>
      <c r="J871" s="370"/>
      <c r="K871" s="370"/>
      <c r="L871" s="370"/>
      <c r="M871" s="370"/>
      <c r="N871" s="370"/>
      <c r="O871" s="370"/>
      <c r="P871" s="370"/>
      <c r="Q871" s="370"/>
      <c r="R871" s="370"/>
      <c r="S871" s="370"/>
    </row>
    <row r="872" ht="16.5" customHeight="1" spans="1:19">
      <c r="A872" s="426"/>
      <c r="B872" s="426"/>
      <c r="C872" s="427"/>
      <c r="D872" s="427"/>
      <c r="E872" s="427"/>
      <c r="F872" s="370"/>
      <c r="G872" s="370"/>
      <c r="H872" s="370"/>
      <c r="I872" s="370"/>
      <c r="J872" s="370"/>
      <c r="K872" s="370"/>
      <c r="L872" s="370"/>
      <c r="M872" s="370"/>
      <c r="N872" s="370"/>
      <c r="O872" s="370"/>
      <c r="P872" s="370"/>
      <c r="Q872" s="370"/>
      <c r="R872" s="370"/>
      <c r="S872" s="370"/>
    </row>
    <row r="873" ht="16.5" customHeight="1" spans="1:19">
      <c r="A873" s="426"/>
      <c r="B873" s="426"/>
      <c r="C873" s="427"/>
      <c r="D873" s="427"/>
      <c r="E873" s="427"/>
      <c r="F873" s="370"/>
      <c r="G873" s="370"/>
      <c r="H873" s="370"/>
      <c r="I873" s="370"/>
      <c r="J873" s="370"/>
      <c r="K873" s="370"/>
      <c r="L873" s="370"/>
      <c r="M873" s="370"/>
      <c r="N873" s="370"/>
      <c r="O873" s="370"/>
      <c r="P873" s="370"/>
      <c r="Q873" s="370"/>
      <c r="R873" s="370"/>
      <c r="S873" s="370"/>
    </row>
    <row r="874" ht="16.5" customHeight="1" spans="1:19">
      <c r="A874" s="426"/>
      <c r="B874" s="426"/>
      <c r="C874" s="427"/>
      <c r="D874" s="427"/>
      <c r="E874" s="427"/>
      <c r="F874" s="370"/>
      <c r="G874" s="370"/>
      <c r="H874" s="370"/>
      <c r="I874" s="370"/>
      <c r="J874" s="370"/>
      <c r="K874" s="370"/>
      <c r="L874" s="370"/>
      <c r="M874" s="370"/>
      <c r="N874" s="370"/>
      <c r="O874" s="370"/>
      <c r="P874" s="370"/>
      <c r="Q874" s="370"/>
      <c r="R874" s="370"/>
      <c r="S874" s="370"/>
    </row>
    <row r="875" ht="16.5" customHeight="1" spans="1:19">
      <c r="A875" s="426"/>
      <c r="B875" s="426"/>
      <c r="C875" s="427"/>
      <c r="D875" s="427"/>
      <c r="E875" s="427"/>
      <c r="F875" s="370"/>
      <c r="G875" s="370"/>
      <c r="H875" s="370"/>
      <c r="I875" s="370"/>
      <c r="J875" s="370"/>
      <c r="K875" s="370"/>
      <c r="L875" s="370"/>
      <c r="M875" s="370"/>
      <c r="N875" s="370"/>
      <c r="O875" s="370"/>
      <c r="P875" s="370"/>
      <c r="Q875" s="370"/>
      <c r="R875" s="370"/>
      <c r="S875" s="370"/>
    </row>
    <row r="876" ht="16.5" customHeight="1" spans="1:19">
      <c r="A876" s="426"/>
      <c r="B876" s="426"/>
      <c r="C876" s="427"/>
      <c r="D876" s="427"/>
      <c r="E876" s="427"/>
      <c r="F876" s="370"/>
      <c r="G876" s="370"/>
      <c r="H876" s="370"/>
      <c r="I876" s="370"/>
      <c r="J876" s="370"/>
      <c r="K876" s="370"/>
      <c r="L876" s="370"/>
      <c r="M876" s="370"/>
      <c r="N876" s="370"/>
      <c r="O876" s="370"/>
      <c r="P876" s="370"/>
      <c r="Q876" s="370"/>
      <c r="R876" s="370"/>
      <c r="S876" s="370"/>
    </row>
    <row r="877" ht="16.5" customHeight="1" spans="1:19">
      <c r="A877" s="426"/>
      <c r="B877" s="426"/>
      <c r="C877" s="427"/>
      <c r="D877" s="427"/>
      <c r="E877" s="427"/>
      <c r="F877" s="370"/>
      <c r="G877" s="370"/>
      <c r="H877" s="370"/>
      <c r="I877" s="370"/>
      <c r="J877" s="370"/>
      <c r="K877" s="370"/>
      <c r="L877" s="370"/>
      <c r="M877" s="370"/>
      <c r="N877" s="370"/>
      <c r="O877" s="370"/>
      <c r="P877" s="370"/>
      <c r="Q877" s="370"/>
      <c r="R877" s="370"/>
      <c r="S877" s="370"/>
    </row>
    <row r="878" ht="16.5" customHeight="1" spans="1:19">
      <c r="A878" s="426"/>
      <c r="B878" s="426"/>
      <c r="C878" s="427"/>
      <c r="D878" s="427"/>
      <c r="E878" s="427"/>
      <c r="F878" s="370"/>
      <c r="G878" s="370"/>
      <c r="H878" s="370"/>
      <c r="I878" s="370"/>
      <c r="J878" s="370"/>
      <c r="K878" s="370"/>
      <c r="L878" s="370"/>
      <c r="M878" s="370"/>
      <c r="N878" s="370"/>
      <c r="O878" s="370"/>
      <c r="P878" s="370"/>
      <c r="Q878" s="370"/>
      <c r="R878" s="370"/>
      <c r="S878" s="370"/>
    </row>
    <row r="879" ht="16.5" customHeight="1" spans="1:19">
      <c r="A879" s="426"/>
      <c r="B879" s="426"/>
      <c r="C879" s="427"/>
      <c r="D879" s="427"/>
      <c r="E879" s="427"/>
      <c r="F879" s="370"/>
      <c r="G879" s="370"/>
      <c r="H879" s="370"/>
      <c r="I879" s="370"/>
      <c r="J879" s="370"/>
      <c r="K879" s="370"/>
      <c r="L879" s="370"/>
      <c r="M879" s="370"/>
      <c r="N879" s="370"/>
      <c r="O879" s="370"/>
      <c r="P879" s="370"/>
      <c r="Q879" s="370"/>
      <c r="R879" s="370"/>
      <c r="S879" s="370"/>
    </row>
    <row r="880" ht="16.5" customHeight="1" spans="1:19">
      <c r="A880" s="426"/>
      <c r="B880" s="426"/>
      <c r="C880" s="427"/>
      <c r="D880" s="427"/>
      <c r="E880" s="427"/>
      <c r="F880" s="370"/>
      <c r="G880" s="370"/>
      <c r="H880" s="370"/>
      <c r="I880" s="370"/>
      <c r="J880" s="370"/>
      <c r="K880" s="370"/>
      <c r="L880" s="370"/>
      <c r="M880" s="370"/>
      <c r="N880" s="370"/>
      <c r="O880" s="370"/>
      <c r="P880" s="370"/>
      <c r="Q880" s="370"/>
      <c r="R880" s="370"/>
      <c r="S880" s="370"/>
    </row>
    <row r="881" ht="16.5" customHeight="1" spans="1:19">
      <c r="A881" s="426"/>
      <c r="B881" s="426"/>
      <c r="C881" s="427"/>
      <c r="D881" s="427"/>
      <c r="E881" s="427"/>
      <c r="F881" s="370"/>
      <c r="G881" s="370"/>
      <c r="H881" s="370"/>
      <c r="I881" s="370"/>
      <c r="J881" s="370"/>
      <c r="K881" s="370"/>
      <c r="L881" s="370"/>
      <c r="M881" s="370"/>
      <c r="N881" s="370"/>
      <c r="O881" s="370"/>
      <c r="P881" s="370"/>
      <c r="Q881" s="370"/>
      <c r="R881" s="370"/>
      <c r="S881" s="370"/>
    </row>
    <row r="882" ht="16.5" customHeight="1" spans="1:19">
      <c r="A882" s="426"/>
      <c r="B882" s="426"/>
      <c r="C882" s="427"/>
      <c r="D882" s="427"/>
      <c r="E882" s="427"/>
      <c r="F882" s="370"/>
      <c r="G882" s="370"/>
      <c r="H882" s="370"/>
      <c r="I882" s="370"/>
      <c r="J882" s="370"/>
      <c r="K882" s="370"/>
      <c r="L882" s="370"/>
      <c r="M882" s="370"/>
      <c r="N882" s="370"/>
      <c r="O882" s="370"/>
      <c r="P882" s="370"/>
      <c r="Q882" s="370"/>
      <c r="R882" s="370"/>
      <c r="S882" s="370"/>
    </row>
    <row r="883" ht="16.5" customHeight="1" spans="1:19">
      <c r="A883" s="426"/>
      <c r="B883" s="426"/>
      <c r="C883" s="427"/>
      <c r="D883" s="427"/>
      <c r="E883" s="427"/>
      <c r="F883" s="370"/>
      <c r="G883" s="370"/>
      <c r="H883" s="370"/>
      <c r="I883" s="370"/>
      <c r="J883" s="370"/>
      <c r="K883" s="370"/>
      <c r="L883" s="370"/>
      <c r="M883" s="370"/>
      <c r="N883" s="370"/>
      <c r="O883" s="370"/>
      <c r="P883" s="370"/>
      <c r="Q883" s="370"/>
      <c r="R883" s="370"/>
      <c r="S883" s="370"/>
    </row>
    <row r="884" ht="16.5" customHeight="1" spans="1:19">
      <c r="A884" s="426"/>
      <c r="B884" s="426"/>
      <c r="C884" s="427"/>
      <c r="D884" s="427"/>
      <c r="E884" s="427"/>
      <c r="F884" s="370"/>
      <c r="G884" s="370"/>
      <c r="H884" s="370"/>
      <c r="I884" s="370"/>
      <c r="J884" s="370"/>
      <c r="K884" s="370"/>
      <c r="L884" s="370"/>
      <c r="M884" s="370"/>
      <c r="N884" s="370"/>
      <c r="O884" s="370"/>
      <c r="P884" s="370"/>
      <c r="Q884" s="370"/>
      <c r="R884" s="370"/>
      <c r="S884" s="370"/>
    </row>
    <row r="885" ht="16.5" customHeight="1" spans="1:19">
      <c r="A885" s="426"/>
      <c r="B885" s="426"/>
      <c r="C885" s="427"/>
      <c r="D885" s="427"/>
      <c r="E885" s="427"/>
      <c r="F885" s="370"/>
      <c r="G885" s="370"/>
      <c r="H885" s="370"/>
      <c r="I885" s="370"/>
      <c r="J885" s="370"/>
      <c r="K885" s="370"/>
      <c r="L885" s="370"/>
      <c r="M885" s="370"/>
      <c r="N885" s="370"/>
      <c r="O885" s="370"/>
      <c r="P885" s="370"/>
      <c r="Q885" s="370"/>
      <c r="R885" s="370"/>
      <c r="S885" s="370"/>
    </row>
    <row r="886" ht="16.5" customHeight="1" spans="1:19">
      <c r="A886" s="426"/>
      <c r="B886" s="426"/>
      <c r="C886" s="427"/>
      <c r="D886" s="427"/>
      <c r="E886" s="427"/>
      <c r="F886" s="370"/>
      <c r="G886" s="370"/>
      <c r="H886" s="370"/>
      <c r="I886" s="370"/>
      <c r="J886" s="370"/>
      <c r="K886" s="370"/>
      <c r="L886" s="370"/>
      <c r="M886" s="370"/>
      <c r="N886" s="370"/>
      <c r="O886" s="370"/>
      <c r="P886" s="370"/>
      <c r="Q886" s="370"/>
      <c r="R886" s="370"/>
      <c r="S886" s="370"/>
    </row>
    <row r="887" ht="16.5" customHeight="1" spans="1:19">
      <c r="A887" s="426"/>
      <c r="B887" s="426"/>
      <c r="C887" s="427"/>
      <c r="D887" s="427"/>
      <c r="E887" s="427"/>
      <c r="F887" s="370"/>
      <c r="G887" s="370"/>
      <c r="H887" s="370"/>
      <c r="I887" s="370"/>
      <c r="J887" s="370"/>
      <c r="K887" s="370"/>
      <c r="L887" s="370"/>
      <c r="M887" s="370"/>
      <c r="N887" s="370"/>
      <c r="O887" s="370"/>
      <c r="P887" s="370"/>
      <c r="Q887" s="370"/>
      <c r="R887" s="370"/>
      <c r="S887" s="370"/>
    </row>
    <row r="888" ht="16.5" customHeight="1" spans="1:19">
      <c r="A888" s="426"/>
      <c r="B888" s="426"/>
      <c r="C888" s="427"/>
      <c r="D888" s="427"/>
      <c r="E888" s="427"/>
      <c r="F888" s="370"/>
      <c r="G888" s="370"/>
      <c r="H888" s="370"/>
      <c r="I888" s="370"/>
      <c r="J888" s="370"/>
      <c r="K888" s="370"/>
      <c r="L888" s="370"/>
      <c r="M888" s="370"/>
      <c r="N888" s="370"/>
      <c r="O888" s="370"/>
      <c r="P888" s="370"/>
      <c r="Q888" s="370"/>
      <c r="R888" s="370"/>
      <c r="S888" s="370"/>
    </row>
    <row r="889" ht="16.5" customHeight="1" spans="1:19">
      <c r="A889" s="426"/>
      <c r="B889" s="426"/>
      <c r="C889" s="427"/>
      <c r="D889" s="427"/>
      <c r="E889" s="427"/>
      <c r="F889" s="370"/>
      <c r="G889" s="370"/>
      <c r="H889" s="370"/>
      <c r="I889" s="370"/>
      <c r="J889" s="370"/>
      <c r="K889" s="370"/>
      <c r="L889" s="370"/>
      <c r="M889" s="370"/>
      <c r="N889" s="370"/>
      <c r="O889" s="370"/>
      <c r="P889" s="370"/>
      <c r="Q889" s="370"/>
      <c r="R889" s="370"/>
      <c r="S889" s="370"/>
    </row>
    <row r="890" ht="16.5" customHeight="1" spans="1:19">
      <c r="A890" s="426"/>
      <c r="B890" s="426"/>
      <c r="C890" s="427"/>
      <c r="D890" s="427"/>
      <c r="E890" s="427"/>
      <c r="F890" s="370"/>
      <c r="G890" s="370"/>
      <c r="H890" s="370"/>
      <c r="I890" s="370"/>
      <c r="J890" s="370"/>
      <c r="K890" s="370"/>
      <c r="L890" s="370"/>
      <c r="M890" s="370"/>
      <c r="N890" s="370"/>
      <c r="O890" s="370"/>
      <c r="P890" s="370"/>
      <c r="Q890" s="370"/>
      <c r="R890" s="370"/>
      <c r="S890" s="370"/>
    </row>
    <row r="891" ht="16.5" customHeight="1" spans="1:19">
      <c r="A891" s="426"/>
      <c r="B891" s="426"/>
      <c r="C891" s="427"/>
      <c r="D891" s="427"/>
      <c r="E891" s="427"/>
      <c r="F891" s="370"/>
      <c r="G891" s="370"/>
      <c r="H891" s="370"/>
      <c r="I891" s="370"/>
      <c r="J891" s="370"/>
      <c r="K891" s="370"/>
      <c r="L891" s="370"/>
      <c r="M891" s="370"/>
      <c r="N891" s="370"/>
      <c r="O891" s="370"/>
      <c r="P891" s="370"/>
      <c r="Q891" s="370"/>
      <c r="R891" s="370"/>
      <c r="S891" s="370"/>
    </row>
    <row r="892" ht="16.5" customHeight="1" spans="1:19">
      <c r="A892" s="426"/>
      <c r="B892" s="426"/>
      <c r="C892" s="427"/>
      <c r="D892" s="427"/>
      <c r="E892" s="427"/>
      <c r="F892" s="370"/>
      <c r="G892" s="370"/>
      <c r="H892" s="370"/>
      <c r="I892" s="370"/>
      <c r="J892" s="370"/>
      <c r="K892" s="370"/>
      <c r="L892" s="370"/>
      <c r="M892" s="370"/>
      <c r="N892" s="370"/>
      <c r="O892" s="370"/>
      <c r="P892" s="370"/>
      <c r="Q892" s="370"/>
      <c r="R892" s="370"/>
      <c r="S892" s="370"/>
    </row>
    <row r="893" ht="16.5" customHeight="1" spans="1:19">
      <c r="A893" s="426"/>
      <c r="B893" s="426"/>
      <c r="C893" s="427"/>
      <c r="D893" s="427"/>
      <c r="E893" s="427"/>
      <c r="F893" s="370"/>
      <c r="G893" s="370"/>
      <c r="H893" s="370"/>
      <c r="I893" s="370"/>
      <c r="J893" s="370"/>
      <c r="K893" s="370"/>
      <c r="L893" s="370"/>
      <c r="M893" s="370"/>
      <c r="N893" s="370"/>
      <c r="O893" s="370"/>
      <c r="P893" s="370"/>
      <c r="Q893" s="370"/>
      <c r="R893" s="370"/>
      <c r="S893" s="370"/>
    </row>
    <row r="894" ht="16.5" customHeight="1" spans="1:19">
      <c r="A894" s="426"/>
      <c r="B894" s="426"/>
      <c r="C894" s="427"/>
      <c r="D894" s="427"/>
      <c r="E894" s="427"/>
      <c r="F894" s="370"/>
      <c r="G894" s="370"/>
      <c r="H894" s="370"/>
      <c r="I894" s="370"/>
      <c r="J894" s="370"/>
      <c r="K894" s="370"/>
      <c r="L894" s="370"/>
      <c r="M894" s="370"/>
      <c r="N894" s="370"/>
      <c r="O894" s="370"/>
      <c r="P894" s="370"/>
      <c r="Q894" s="370"/>
      <c r="R894" s="370"/>
      <c r="S894" s="370"/>
    </row>
    <row r="895" ht="16.5" customHeight="1" spans="1:19">
      <c r="A895" s="426"/>
      <c r="B895" s="426"/>
      <c r="C895" s="427"/>
      <c r="D895" s="427"/>
      <c r="E895" s="427"/>
      <c r="F895" s="370"/>
      <c r="G895" s="370"/>
      <c r="H895" s="370"/>
      <c r="I895" s="370"/>
      <c r="J895" s="370"/>
      <c r="K895" s="370"/>
      <c r="L895" s="370"/>
      <c r="M895" s="370"/>
      <c r="N895" s="370"/>
      <c r="O895" s="370"/>
      <c r="P895" s="370"/>
      <c r="Q895" s="370"/>
      <c r="R895" s="370"/>
      <c r="S895" s="370"/>
    </row>
    <row r="896" ht="16.5" customHeight="1" spans="1:19">
      <c r="A896" s="426"/>
      <c r="B896" s="426"/>
      <c r="C896" s="427"/>
      <c r="D896" s="427"/>
      <c r="E896" s="427"/>
      <c r="F896" s="370"/>
      <c r="G896" s="370"/>
      <c r="H896" s="370"/>
      <c r="I896" s="370"/>
      <c r="J896" s="370"/>
      <c r="K896" s="370"/>
      <c r="L896" s="370"/>
      <c r="M896" s="370"/>
      <c r="N896" s="370"/>
      <c r="O896" s="370"/>
      <c r="P896" s="370"/>
      <c r="Q896" s="370"/>
      <c r="R896" s="370"/>
      <c r="S896" s="370"/>
    </row>
    <row r="897" ht="16.5" customHeight="1" spans="1:19">
      <c r="A897" s="426"/>
      <c r="B897" s="426"/>
      <c r="C897" s="427"/>
      <c r="D897" s="427"/>
      <c r="E897" s="427"/>
      <c r="F897" s="370"/>
      <c r="G897" s="370"/>
      <c r="H897" s="370"/>
      <c r="I897" s="370"/>
      <c r="J897" s="370"/>
      <c r="K897" s="370"/>
      <c r="L897" s="370"/>
      <c r="M897" s="370"/>
      <c r="N897" s="370"/>
      <c r="O897" s="370"/>
      <c r="P897" s="370"/>
      <c r="Q897" s="370"/>
      <c r="R897" s="370"/>
      <c r="S897" s="370"/>
    </row>
    <row r="898" ht="16.5" customHeight="1" spans="1:19">
      <c r="A898" s="426"/>
      <c r="B898" s="426"/>
      <c r="C898" s="427"/>
      <c r="D898" s="427"/>
      <c r="E898" s="427"/>
      <c r="F898" s="370"/>
      <c r="G898" s="370"/>
      <c r="H898" s="370"/>
      <c r="I898" s="370"/>
      <c r="J898" s="370"/>
      <c r="K898" s="370"/>
      <c r="L898" s="370"/>
      <c r="M898" s="370"/>
      <c r="N898" s="370"/>
      <c r="O898" s="370"/>
      <c r="P898" s="370"/>
      <c r="Q898" s="370"/>
      <c r="R898" s="370"/>
      <c r="S898" s="370"/>
    </row>
    <row r="899" ht="16.5" customHeight="1" spans="1:19">
      <c r="A899" s="426"/>
      <c r="B899" s="426"/>
      <c r="C899" s="427"/>
      <c r="D899" s="427"/>
      <c r="E899" s="427"/>
      <c r="F899" s="370"/>
      <c r="G899" s="370"/>
      <c r="H899" s="370"/>
      <c r="I899" s="370"/>
      <c r="J899" s="370"/>
      <c r="K899" s="370"/>
      <c r="L899" s="370"/>
      <c r="M899" s="370"/>
      <c r="N899" s="370"/>
      <c r="O899" s="370"/>
      <c r="P899" s="370"/>
      <c r="Q899" s="370"/>
      <c r="R899" s="370"/>
      <c r="S899" s="370"/>
    </row>
    <row r="900" ht="16.5" customHeight="1" spans="1:19">
      <c r="A900" s="426"/>
      <c r="B900" s="426"/>
      <c r="C900" s="427"/>
      <c r="D900" s="427"/>
      <c r="E900" s="427"/>
      <c r="F900" s="370"/>
      <c r="G900" s="370"/>
      <c r="H900" s="370"/>
      <c r="I900" s="370"/>
      <c r="J900" s="370"/>
      <c r="K900" s="370"/>
      <c r="L900" s="370"/>
      <c r="M900" s="370"/>
      <c r="N900" s="370"/>
      <c r="O900" s="370"/>
      <c r="P900" s="370"/>
      <c r="Q900" s="370"/>
      <c r="R900" s="370"/>
      <c r="S900" s="370"/>
    </row>
    <row r="901" ht="16.5" customHeight="1" spans="1:19">
      <c r="A901" s="426"/>
      <c r="B901" s="426"/>
      <c r="C901" s="427"/>
      <c r="D901" s="427"/>
      <c r="E901" s="427"/>
      <c r="F901" s="370"/>
      <c r="G901" s="370"/>
      <c r="H901" s="370"/>
      <c r="I901" s="370"/>
      <c r="J901" s="370"/>
      <c r="K901" s="370"/>
      <c r="L901" s="370"/>
      <c r="M901" s="370"/>
      <c r="N901" s="370"/>
      <c r="O901" s="370"/>
      <c r="P901" s="370"/>
      <c r="Q901" s="370"/>
      <c r="R901" s="370"/>
      <c r="S901" s="370"/>
    </row>
    <row r="902" ht="16.5" customHeight="1" spans="1:19">
      <c r="A902" s="426"/>
      <c r="B902" s="426"/>
      <c r="C902" s="427"/>
      <c r="D902" s="427"/>
      <c r="E902" s="427"/>
      <c r="F902" s="370"/>
      <c r="G902" s="370"/>
      <c r="H902" s="370"/>
      <c r="I902" s="370"/>
      <c r="J902" s="370"/>
      <c r="K902" s="370"/>
      <c r="L902" s="370"/>
      <c r="M902" s="370"/>
      <c r="N902" s="370"/>
      <c r="O902" s="370"/>
      <c r="P902" s="370"/>
      <c r="Q902" s="370"/>
      <c r="R902" s="370"/>
      <c r="S902" s="370"/>
    </row>
    <row r="903" ht="16.5" customHeight="1" spans="1:19">
      <c r="A903" s="426"/>
      <c r="B903" s="426"/>
      <c r="C903" s="427"/>
      <c r="D903" s="427"/>
      <c r="E903" s="427"/>
      <c r="F903" s="370"/>
      <c r="G903" s="370"/>
      <c r="H903" s="370"/>
      <c r="I903" s="370"/>
      <c r="J903" s="370"/>
      <c r="K903" s="370"/>
      <c r="L903" s="370"/>
      <c r="M903" s="370"/>
      <c r="N903" s="370"/>
      <c r="O903" s="370"/>
      <c r="P903" s="370"/>
      <c r="Q903" s="370"/>
      <c r="R903" s="370"/>
      <c r="S903" s="370"/>
    </row>
    <row r="904" ht="16.5" customHeight="1" spans="1:19">
      <c r="A904" s="426"/>
      <c r="B904" s="426"/>
      <c r="C904" s="427"/>
      <c r="D904" s="427"/>
      <c r="E904" s="427"/>
      <c r="F904" s="370"/>
      <c r="G904" s="370"/>
      <c r="H904" s="370"/>
      <c r="I904" s="370"/>
      <c r="J904" s="370"/>
      <c r="K904" s="370"/>
      <c r="L904" s="370"/>
      <c r="M904" s="370"/>
      <c r="N904" s="370"/>
      <c r="O904" s="370"/>
      <c r="P904" s="370"/>
      <c r="Q904" s="370"/>
      <c r="R904" s="370"/>
      <c r="S904" s="370"/>
    </row>
    <row r="905" ht="16.5" customHeight="1" spans="1:19">
      <c r="A905" s="426"/>
      <c r="B905" s="426"/>
      <c r="C905" s="427"/>
      <c r="D905" s="427"/>
      <c r="E905" s="427"/>
      <c r="F905" s="370"/>
      <c r="G905" s="370"/>
      <c r="H905" s="370"/>
      <c r="I905" s="370"/>
      <c r="J905" s="370"/>
      <c r="K905" s="370"/>
      <c r="L905" s="370"/>
      <c r="M905" s="370"/>
      <c r="N905" s="370"/>
      <c r="O905" s="370"/>
      <c r="P905" s="370"/>
      <c r="Q905" s="370"/>
      <c r="R905" s="370"/>
      <c r="S905" s="370"/>
    </row>
    <row r="906" ht="16.5" customHeight="1" spans="1:19">
      <c r="A906" s="426"/>
      <c r="B906" s="426"/>
      <c r="C906" s="427"/>
      <c r="D906" s="427"/>
      <c r="E906" s="427"/>
      <c r="F906" s="370"/>
      <c r="G906" s="370"/>
      <c r="H906" s="370"/>
      <c r="I906" s="370"/>
      <c r="J906" s="370"/>
      <c r="K906" s="370"/>
      <c r="L906" s="370"/>
      <c r="M906" s="370"/>
      <c r="N906" s="370"/>
      <c r="O906" s="370"/>
      <c r="P906" s="370"/>
      <c r="Q906" s="370"/>
      <c r="R906" s="370"/>
      <c r="S906" s="370"/>
    </row>
    <row r="907" ht="16.5" customHeight="1" spans="1:19">
      <c r="A907" s="426"/>
      <c r="B907" s="426"/>
      <c r="C907" s="427"/>
      <c r="D907" s="427"/>
      <c r="E907" s="427"/>
      <c r="F907" s="370"/>
      <c r="G907" s="370"/>
      <c r="H907" s="370"/>
      <c r="I907" s="370"/>
      <c r="J907" s="370"/>
      <c r="K907" s="370"/>
      <c r="L907" s="370"/>
      <c r="M907" s="370"/>
      <c r="N907" s="370"/>
      <c r="O907" s="370"/>
      <c r="P907" s="370"/>
      <c r="Q907" s="370"/>
      <c r="R907" s="370"/>
      <c r="S907" s="370"/>
    </row>
    <row r="908" ht="16.5" customHeight="1" spans="1:19">
      <c r="A908" s="426"/>
      <c r="B908" s="426"/>
      <c r="C908" s="427"/>
      <c r="D908" s="427"/>
      <c r="E908" s="427"/>
      <c r="F908" s="370"/>
      <c r="G908" s="370"/>
      <c r="H908" s="370"/>
      <c r="I908" s="370"/>
      <c r="J908" s="370"/>
      <c r="K908" s="370"/>
      <c r="L908" s="370"/>
      <c r="M908" s="370"/>
      <c r="N908" s="370"/>
      <c r="O908" s="370"/>
      <c r="P908" s="370"/>
      <c r="Q908" s="370"/>
      <c r="R908" s="370"/>
      <c r="S908" s="370"/>
    </row>
    <row r="909" ht="16.5" customHeight="1" spans="1:19">
      <c r="A909" s="426"/>
      <c r="B909" s="426"/>
      <c r="C909" s="427"/>
      <c r="D909" s="427"/>
      <c r="E909" s="427"/>
      <c r="F909" s="370"/>
      <c r="G909" s="370"/>
      <c r="H909" s="370"/>
      <c r="I909" s="370"/>
      <c r="J909" s="370"/>
      <c r="K909" s="370"/>
      <c r="L909" s="370"/>
      <c r="M909" s="370"/>
      <c r="N909" s="370"/>
      <c r="O909" s="370"/>
      <c r="P909" s="370"/>
      <c r="Q909" s="370"/>
      <c r="R909" s="370"/>
      <c r="S909" s="370"/>
    </row>
    <row r="910" ht="16.5" customHeight="1" spans="1:19">
      <c r="A910" s="426"/>
      <c r="B910" s="426"/>
      <c r="C910" s="427"/>
      <c r="D910" s="427"/>
      <c r="E910" s="427"/>
      <c r="F910" s="370"/>
      <c r="G910" s="370"/>
      <c r="H910" s="370"/>
      <c r="I910" s="370"/>
      <c r="J910" s="370"/>
      <c r="K910" s="370"/>
      <c r="L910" s="370"/>
      <c r="M910" s="370"/>
      <c r="N910" s="370"/>
      <c r="O910" s="370"/>
      <c r="P910" s="370"/>
      <c r="Q910" s="370"/>
      <c r="R910" s="370"/>
      <c r="S910" s="370"/>
    </row>
    <row r="911" ht="16.5" customHeight="1" spans="1:19">
      <c r="A911" s="426"/>
      <c r="B911" s="426"/>
      <c r="C911" s="427"/>
      <c r="D911" s="427"/>
      <c r="E911" s="427"/>
      <c r="F911" s="370"/>
      <c r="G911" s="370"/>
      <c r="H911" s="370"/>
      <c r="I911" s="370"/>
      <c r="J911" s="370"/>
      <c r="K911" s="370"/>
      <c r="L911" s="370"/>
      <c r="M911" s="370"/>
      <c r="N911" s="370"/>
      <c r="O911" s="370"/>
      <c r="P911" s="370"/>
      <c r="Q911" s="370"/>
      <c r="R911" s="370"/>
      <c r="S911" s="370"/>
    </row>
    <row r="912" ht="16.5" customHeight="1" spans="1:19">
      <c r="A912" s="426"/>
      <c r="B912" s="426"/>
      <c r="C912" s="427"/>
      <c r="D912" s="427"/>
      <c r="E912" s="427"/>
      <c r="F912" s="370"/>
      <c r="G912" s="370"/>
      <c r="H912" s="370"/>
      <c r="I912" s="370"/>
      <c r="J912" s="370"/>
      <c r="K912" s="370"/>
      <c r="L912" s="370"/>
      <c r="M912" s="370"/>
      <c r="N912" s="370"/>
      <c r="O912" s="370"/>
      <c r="P912" s="370"/>
      <c r="Q912" s="370"/>
      <c r="R912" s="370"/>
      <c r="S912" s="370"/>
    </row>
    <row r="913" ht="16.5" customHeight="1" spans="1:19">
      <c r="A913" s="426"/>
      <c r="B913" s="426"/>
      <c r="C913" s="427"/>
      <c r="D913" s="427"/>
      <c r="E913" s="427"/>
      <c r="F913" s="370"/>
      <c r="G913" s="370"/>
      <c r="H913" s="370"/>
      <c r="I913" s="370"/>
      <c r="J913" s="370"/>
      <c r="K913" s="370"/>
      <c r="L913" s="370"/>
      <c r="M913" s="370"/>
      <c r="N913" s="370"/>
      <c r="O913" s="370"/>
      <c r="P913" s="370"/>
      <c r="Q913" s="370"/>
      <c r="R913" s="370"/>
      <c r="S913" s="370"/>
    </row>
    <row r="914" ht="16.5" customHeight="1" spans="1:19">
      <c r="A914" s="426"/>
      <c r="B914" s="426"/>
      <c r="C914" s="427"/>
      <c r="D914" s="427"/>
      <c r="E914" s="427"/>
      <c r="F914" s="370"/>
      <c r="G914" s="370"/>
      <c r="H914" s="370"/>
      <c r="I914" s="370"/>
      <c r="J914" s="370"/>
      <c r="K914" s="370"/>
      <c r="L914" s="370"/>
      <c r="M914" s="370"/>
      <c r="N914" s="370"/>
      <c r="O914" s="370"/>
      <c r="P914" s="370"/>
      <c r="Q914" s="370"/>
      <c r="R914" s="370"/>
      <c r="S914" s="370"/>
    </row>
    <row r="915" ht="16.5" customHeight="1" spans="1:19">
      <c r="A915" s="426"/>
      <c r="B915" s="426"/>
      <c r="C915" s="427"/>
      <c r="D915" s="427"/>
      <c r="E915" s="427"/>
      <c r="F915" s="370"/>
      <c r="G915" s="370"/>
      <c r="H915" s="370"/>
      <c r="I915" s="370"/>
      <c r="J915" s="370"/>
      <c r="K915" s="370"/>
      <c r="L915" s="370"/>
      <c r="M915" s="370"/>
      <c r="N915" s="370"/>
      <c r="O915" s="370"/>
      <c r="P915" s="370"/>
      <c r="Q915" s="370"/>
      <c r="R915" s="370"/>
      <c r="S915" s="370"/>
    </row>
    <row r="916" ht="16.5" customHeight="1" spans="1:19">
      <c r="A916" s="426"/>
      <c r="B916" s="426"/>
      <c r="C916" s="427"/>
      <c r="D916" s="427"/>
      <c r="E916" s="427"/>
      <c r="F916" s="370"/>
      <c r="G916" s="370"/>
      <c r="H916" s="370"/>
      <c r="I916" s="370"/>
      <c r="J916" s="370"/>
      <c r="K916" s="370"/>
      <c r="L916" s="370"/>
      <c r="M916" s="370"/>
      <c r="N916" s="370"/>
      <c r="O916" s="370"/>
      <c r="P916" s="370"/>
      <c r="Q916" s="370"/>
      <c r="R916" s="370"/>
      <c r="S916" s="370"/>
    </row>
    <row r="917" ht="16.5" customHeight="1" spans="1:19">
      <c r="A917" s="426"/>
      <c r="B917" s="426"/>
      <c r="C917" s="427"/>
      <c r="D917" s="427"/>
      <c r="E917" s="427"/>
      <c r="F917" s="370"/>
      <c r="G917" s="370"/>
      <c r="H917" s="370"/>
      <c r="I917" s="370"/>
      <c r="J917" s="370"/>
      <c r="K917" s="370"/>
      <c r="L917" s="370"/>
      <c r="M917" s="370"/>
      <c r="N917" s="370"/>
      <c r="O917" s="370"/>
      <c r="P917" s="370"/>
      <c r="Q917" s="370"/>
      <c r="R917" s="370"/>
      <c r="S917" s="370"/>
    </row>
    <row r="918" ht="16.5" customHeight="1" spans="1:19">
      <c r="A918" s="426"/>
      <c r="B918" s="426"/>
      <c r="C918" s="427"/>
      <c r="D918" s="427"/>
      <c r="E918" s="427"/>
      <c r="F918" s="370"/>
      <c r="G918" s="370"/>
      <c r="H918" s="370"/>
      <c r="I918" s="370"/>
      <c r="J918" s="370"/>
      <c r="K918" s="370"/>
      <c r="L918" s="370"/>
      <c r="M918" s="370"/>
      <c r="N918" s="370"/>
      <c r="O918" s="370"/>
      <c r="P918" s="370"/>
      <c r="Q918" s="370"/>
      <c r="R918" s="370"/>
      <c r="S918" s="370"/>
    </row>
    <row r="919" ht="16.5" customHeight="1" spans="1:19">
      <c r="A919" s="426"/>
      <c r="B919" s="426"/>
      <c r="C919" s="427"/>
      <c r="D919" s="427"/>
      <c r="E919" s="427"/>
      <c r="F919" s="370"/>
      <c r="G919" s="370"/>
      <c r="H919" s="370"/>
      <c r="I919" s="370"/>
      <c r="J919" s="370"/>
      <c r="K919" s="370"/>
      <c r="L919" s="370"/>
      <c r="M919" s="370"/>
      <c r="N919" s="370"/>
      <c r="O919" s="370"/>
      <c r="P919" s="370"/>
      <c r="Q919" s="370"/>
      <c r="R919" s="370"/>
      <c r="S919" s="370"/>
    </row>
    <row r="920" ht="16.5" customHeight="1" spans="1:19">
      <c r="A920" s="426"/>
      <c r="B920" s="426"/>
      <c r="C920" s="427"/>
      <c r="D920" s="427"/>
      <c r="E920" s="427"/>
      <c r="F920" s="370"/>
      <c r="G920" s="370"/>
      <c r="H920" s="370"/>
      <c r="I920" s="370"/>
      <c r="J920" s="370"/>
      <c r="K920" s="370"/>
      <c r="L920" s="370"/>
      <c r="M920" s="370"/>
      <c r="N920" s="370"/>
      <c r="O920" s="370"/>
      <c r="P920" s="370"/>
      <c r="Q920" s="370"/>
      <c r="R920" s="370"/>
      <c r="S920" s="370"/>
    </row>
    <row r="921" ht="16.5" customHeight="1" spans="1:19">
      <c r="A921" s="426"/>
      <c r="B921" s="426"/>
      <c r="C921" s="427"/>
      <c r="D921" s="427"/>
      <c r="E921" s="427"/>
      <c r="F921" s="370"/>
      <c r="G921" s="370"/>
      <c r="H921" s="370"/>
      <c r="I921" s="370"/>
      <c r="J921" s="370"/>
      <c r="K921" s="370"/>
      <c r="L921" s="370"/>
      <c r="M921" s="370"/>
      <c r="N921" s="370"/>
      <c r="O921" s="370"/>
      <c r="P921" s="370"/>
      <c r="Q921" s="370"/>
      <c r="R921" s="370"/>
      <c r="S921" s="370"/>
    </row>
    <row r="922" ht="16.5" customHeight="1" spans="1:19">
      <c r="A922" s="426"/>
      <c r="B922" s="426"/>
      <c r="C922" s="427"/>
      <c r="D922" s="427"/>
      <c r="E922" s="427"/>
      <c r="F922" s="370"/>
      <c r="G922" s="370"/>
      <c r="H922" s="370"/>
      <c r="I922" s="370"/>
      <c r="J922" s="370"/>
      <c r="K922" s="370"/>
      <c r="L922" s="370"/>
      <c r="M922" s="370"/>
      <c r="N922" s="370"/>
      <c r="O922" s="370"/>
      <c r="P922" s="370"/>
      <c r="Q922" s="370"/>
      <c r="R922" s="370"/>
      <c r="S922" s="370"/>
    </row>
    <row r="923" ht="16.5" customHeight="1" spans="1:19">
      <c r="A923" s="426"/>
      <c r="B923" s="426"/>
      <c r="C923" s="427"/>
      <c r="D923" s="427"/>
      <c r="E923" s="427"/>
      <c r="F923" s="370"/>
      <c r="G923" s="370"/>
      <c r="H923" s="370"/>
      <c r="I923" s="370"/>
      <c r="J923" s="370"/>
      <c r="K923" s="370"/>
      <c r="L923" s="370"/>
      <c r="M923" s="370"/>
      <c r="N923" s="370"/>
      <c r="O923" s="370"/>
      <c r="P923" s="370"/>
      <c r="Q923" s="370"/>
      <c r="R923" s="370"/>
      <c r="S923" s="370"/>
    </row>
    <row r="924" ht="16.5" customHeight="1" spans="1:19">
      <c r="A924" s="426"/>
      <c r="B924" s="426"/>
      <c r="C924" s="427"/>
      <c r="D924" s="427"/>
      <c r="E924" s="427"/>
      <c r="F924" s="370"/>
      <c r="G924" s="370"/>
      <c r="H924" s="370"/>
      <c r="I924" s="370"/>
      <c r="J924" s="370"/>
      <c r="K924" s="370"/>
      <c r="L924" s="370"/>
      <c r="M924" s="370"/>
      <c r="N924" s="370"/>
      <c r="O924" s="370"/>
      <c r="P924" s="370"/>
      <c r="Q924" s="370"/>
      <c r="R924" s="370"/>
      <c r="S924" s="370"/>
    </row>
    <row r="925" ht="16.5" customHeight="1" spans="1:19">
      <c r="A925" s="426"/>
      <c r="B925" s="426"/>
      <c r="C925" s="427"/>
      <c r="D925" s="427"/>
      <c r="E925" s="427"/>
      <c r="F925" s="370"/>
      <c r="G925" s="370"/>
      <c r="H925" s="370"/>
      <c r="I925" s="370"/>
      <c r="J925" s="370"/>
      <c r="K925" s="370"/>
      <c r="L925" s="370"/>
      <c r="M925" s="370"/>
      <c r="N925" s="370"/>
      <c r="O925" s="370"/>
      <c r="P925" s="370"/>
      <c r="Q925" s="370"/>
      <c r="R925" s="370"/>
      <c r="S925" s="370"/>
    </row>
    <row r="926" ht="16.5" customHeight="1" spans="1:19">
      <c r="A926" s="426"/>
      <c r="B926" s="426"/>
      <c r="C926" s="427"/>
      <c r="D926" s="427"/>
      <c r="E926" s="427"/>
      <c r="F926" s="370"/>
      <c r="G926" s="370"/>
      <c r="H926" s="370"/>
      <c r="I926" s="370"/>
      <c r="J926" s="370"/>
      <c r="K926" s="370"/>
      <c r="L926" s="370"/>
      <c r="M926" s="370"/>
      <c r="N926" s="370"/>
      <c r="O926" s="370"/>
      <c r="P926" s="370"/>
      <c r="Q926" s="370"/>
      <c r="R926" s="370"/>
      <c r="S926" s="370"/>
    </row>
    <row r="927" ht="16.5" customHeight="1" spans="1:19">
      <c r="A927" s="426"/>
      <c r="B927" s="426"/>
      <c r="C927" s="427"/>
      <c r="D927" s="427"/>
      <c r="E927" s="427"/>
      <c r="F927" s="370"/>
      <c r="G927" s="370"/>
      <c r="H927" s="370"/>
      <c r="I927" s="370"/>
      <c r="J927" s="370"/>
      <c r="K927" s="370"/>
      <c r="L927" s="370"/>
      <c r="M927" s="370"/>
      <c r="N927" s="370"/>
      <c r="O927" s="370"/>
      <c r="P927" s="370"/>
      <c r="Q927" s="370"/>
      <c r="R927" s="370"/>
      <c r="S927" s="370"/>
    </row>
    <row r="928" ht="16.5" customHeight="1" spans="1:19">
      <c r="A928" s="426"/>
      <c r="B928" s="426"/>
      <c r="C928" s="427"/>
      <c r="D928" s="427"/>
      <c r="E928" s="427"/>
      <c r="F928" s="370"/>
      <c r="G928" s="370"/>
      <c r="H928" s="370"/>
      <c r="I928" s="370"/>
      <c r="J928" s="370"/>
      <c r="K928" s="370"/>
      <c r="L928" s="370"/>
      <c r="M928" s="370"/>
      <c r="N928" s="370"/>
      <c r="O928" s="370"/>
      <c r="P928" s="370"/>
      <c r="Q928" s="370"/>
      <c r="R928" s="370"/>
      <c r="S928" s="370"/>
    </row>
    <row r="929" ht="16.5" customHeight="1" spans="1:19">
      <c r="A929" s="426"/>
      <c r="B929" s="426"/>
      <c r="C929" s="427"/>
      <c r="D929" s="427"/>
      <c r="E929" s="427"/>
      <c r="F929" s="370"/>
      <c r="G929" s="370"/>
      <c r="H929" s="370"/>
      <c r="I929" s="370"/>
      <c r="J929" s="370"/>
      <c r="K929" s="370"/>
      <c r="L929" s="370"/>
      <c r="M929" s="370"/>
      <c r="N929" s="370"/>
      <c r="O929" s="370"/>
      <c r="P929" s="370"/>
      <c r="Q929" s="370"/>
      <c r="R929" s="370"/>
      <c r="S929" s="370"/>
    </row>
    <row r="930" ht="16.5" customHeight="1" spans="1:19">
      <c r="A930" s="426"/>
      <c r="B930" s="426"/>
      <c r="C930" s="427"/>
      <c r="D930" s="427"/>
      <c r="E930" s="427"/>
      <c r="F930" s="370"/>
      <c r="G930" s="370"/>
      <c r="H930" s="370"/>
      <c r="I930" s="370"/>
      <c r="J930" s="370"/>
      <c r="K930" s="370"/>
      <c r="L930" s="370"/>
      <c r="M930" s="370"/>
      <c r="N930" s="370"/>
      <c r="O930" s="370"/>
      <c r="P930" s="370"/>
      <c r="Q930" s="370"/>
      <c r="R930" s="370"/>
      <c r="S930" s="370"/>
    </row>
    <row r="931" ht="16.5" customHeight="1" spans="1:19">
      <c r="A931" s="426"/>
      <c r="B931" s="426"/>
      <c r="C931" s="427"/>
      <c r="D931" s="427"/>
      <c r="E931" s="427"/>
      <c r="F931" s="370"/>
      <c r="G931" s="370"/>
      <c r="H931" s="370"/>
      <c r="I931" s="370"/>
      <c r="J931" s="370"/>
      <c r="K931" s="370"/>
      <c r="L931" s="370"/>
      <c r="M931" s="370"/>
      <c r="N931" s="370"/>
      <c r="O931" s="370"/>
      <c r="P931" s="370"/>
      <c r="Q931" s="370"/>
      <c r="R931" s="370"/>
      <c r="S931" s="370"/>
    </row>
    <row r="932" ht="16.5" customHeight="1" spans="1:19">
      <c r="A932" s="426"/>
      <c r="B932" s="426"/>
      <c r="C932" s="427"/>
      <c r="D932" s="427"/>
      <c r="E932" s="427"/>
      <c r="F932" s="370"/>
      <c r="G932" s="370"/>
      <c r="H932" s="370"/>
      <c r="I932" s="370"/>
      <c r="J932" s="370"/>
      <c r="K932" s="370"/>
      <c r="L932" s="370"/>
      <c r="M932" s="370"/>
      <c r="N932" s="370"/>
      <c r="O932" s="370"/>
      <c r="P932" s="370"/>
      <c r="Q932" s="370"/>
      <c r="R932" s="370"/>
      <c r="S932" s="370"/>
    </row>
    <row r="933" ht="16.5" customHeight="1" spans="1:19">
      <c r="A933" s="426"/>
      <c r="B933" s="426"/>
      <c r="C933" s="427"/>
      <c r="D933" s="427"/>
      <c r="E933" s="427"/>
      <c r="F933" s="370"/>
      <c r="G933" s="370"/>
      <c r="H933" s="370"/>
      <c r="I933" s="370"/>
      <c r="J933" s="370"/>
      <c r="K933" s="370"/>
      <c r="L933" s="370"/>
      <c r="M933" s="370"/>
      <c r="N933" s="370"/>
      <c r="O933" s="370"/>
      <c r="P933" s="370"/>
      <c r="Q933" s="370"/>
      <c r="R933" s="370"/>
      <c r="S933" s="370"/>
    </row>
    <row r="934" ht="16.5" customHeight="1" spans="1:19">
      <c r="A934" s="426"/>
      <c r="B934" s="426"/>
      <c r="C934" s="427"/>
      <c r="D934" s="427"/>
      <c r="E934" s="427"/>
      <c r="F934" s="370"/>
      <c r="G934" s="370"/>
      <c r="H934" s="370"/>
      <c r="I934" s="370"/>
      <c r="J934" s="370"/>
      <c r="K934" s="370"/>
      <c r="L934" s="370"/>
      <c r="M934" s="370"/>
      <c r="N934" s="370"/>
      <c r="O934" s="370"/>
      <c r="P934" s="370"/>
      <c r="Q934" s="370"/>
      <c r="R934" s="370"/>
      <c r="S934" s="370"/>
    </row>
    <row r="935" ht="16.5" customHeight="1" spans="1:19">
      <c r="A935" s="426"/>
      <c r="B935" s="426"/>
      <c r="C935" s="427"/>
      <c r="D935" s="427"/>
      <c r="E935" s="427"/>
      <c r="F935" s="370"/>
      <c r="G935" s="370"/>
      <c r="H935" s="370"/>
      <c r="I935" s="370"/>
      <c r="J935" s="370"/>
      <c r="K935" s="370"/>
      <c r="L935" s="370"/>
      <c r="M935" s="370"/>
      <c r="N935" s="370"/>
      <c r="O935" s="370"/>
      <c r="P935" s="370"/>
      <c r="Q935" s="370"/>
      <c r="R935" s="370"/>
      <c r="S935" s="370"/>
    </row>
    <row r="936" ht="16.5" customHeight="1" spans="1:19">
      <c r="A936" s="426"/>
      <c r="B936" s="426"/>
      <c r="C936" s="427"/>
      <c r="D936" s="427"/>
      <c r="E936" s="427"/>
      <c r="F936" s="370"/>
      <c r="G936" s="370"/>
      <c r="H936" s="370"/>
      <c r="I936" s="370"/>
      <c r="J936" s="370"/>
      <c r="K936" s="370"/>
      <c r="L936" s="370"/>
      <c r="M936" s="370"/>
      <c r="N936" s="370"/>
      <c r="O936" s="370"/>
      <c r="P936" s="370"/>
      <c r="Q936" s="370"/>
      <c r="R936" s="370"/>
      <c r="S936" s="370"/>
    </row>
    <row r="937" ht="16.5" customHeight="1" spans="1:19">
      <c r="A937" s="426"/>
      <c r="B937" s="426"/>
      <c r="C937" s="427"/>
      <c r="D937" s="427"/>
      <c r="E937" s="427"/>
      <c r="F937" s="370"/>
      <c r="G937" s="370"/>
      <c r="H937" s="370"/>
      <c r="I937" s="370"/>
      <c r="J937" s="370"/>
      <c r="K937" s="370"/>
      <c r="L937" s="370"/>
      <c r="M937" s="370"/>
      <c r="N937" s="370"/>
      <c r="O937" s="370"/>
      <c r="P937" s="370"/>
      <c r="Q937" s="370"/>
      <c r="R937" s="370"/>
      <c r="S937" s="370"/>
    </row>
    <row r="938" ht="16.5" customHeight="1" spans="1:19">
      <c r="A938" s="426"/>
      <c r="B938" s="426"/>
      <c r="C938" s="427"/>
      <c r="D938" s="427"/>
      <c r="E938" s="427"/>
      <c r="F938" s="370"/>
      <c r="G938" s="370"/>
      <c r="H938" s="370"/>
      <c r="I938" s="370"/>
      <c r="J938" s="370"/>
      <c r="K938" s="370"/>
      <c r="L938" s="370"/>
      <c r="M938" s="370"/>
      <c r="N938" s="370"/>
      <c r="O938" s="370"/>
      <c r="P938" s="370"/>
      <c r="Q938" s="370"/>
      <c r="R938" s="370"/>
      <c r="S938" s="370"/>
    </row>
    <row r="939" ht="16.5" customHeight="1" spans="1:19">
      <c r="A939" s="426"/>
      <c r="B939" s="426"/>
      <c r="C939" s="427"/>
      <c r="D939" s="427"/>
      <c r="E939" s="427"/>
      <c r="F939" s="370"/>
      <c r="G939" s="370"/>
      <c r="H939" s="370"/>
      <c r="I939" s="370"/>
      <c r="J939" s="370"/>
      <c r="K939" s="370"/>
      <c r="L939" s="370"/>
      <c r="M939" s="370"/>
      <c r="N939" s="370"/>
      <c r="O939" s="370"/>
      <c r="P939" s="370"/>
      <c r="Q939" s="370"/>
      <c r="R939" s="370"/>
      <c r="S939" s="370"/>
    </row>
    <row r="940" ht="16.5" customHeight="1" spans="1:19">
      <c r="A940" s="426"/>
      <c r="B940" s="426"/>
      <c r="C940" s="427"/>
      <c r="D940" s="427"/>
      <c r="E940" s="427"/>
      <c r="F940" s="370"/>
      <c r="G940" s="370"/>
      <c r="H940" s="370"/>
      <c r="I940" s="370"/>
      <c r="J940" s="370"/>
      <c r="K940" s="370"/>
      <c r="L940" s="370"/>
      <c r="M940" s="370"/>
      <c r="N940" s="370"/>
      <c r="O940" s="370"/>
      <c r="P940" s="370"/>
      <c r="Q940" s="370"/>
      <c r="R940" s="370"/>
      <c r="S940" s="370"/>
    </row>
    <row r="941" ht="16.5" customHeight="1" spans="1:19">
      <c r="A941" s="426"/>
      <c r="B941" s="426"/>
      <c r="C941" s="427"/>
      <c r="D941" s="427"/>
      <c r="E941" s="427"/>
      <c r="F941" s="370"/>
      <c r="G941" s="370"/>
      <c r="H941" s="370"/>
      <c r="I941" s="370"/>
      <c r="J941" s="370"/>
      <c r="K941" s="370"/>
      <c r="L941" s="370"/>
      <c r="M941" s="370"/>
      <c r="N941" s="370"/>
      <c r="O941" s="370"/>
      <c r="P941" s="370"/>
      <c r="Q941" s="370"/>
      <c r="R941" s="370"/>
      <c r="S941" s="370"/>
    </row>
    <row r="942" ht="16.5" customHeight="1" spans="1:19">
      <c r="A942" s="426"/>
      <c r="B942" s="426"/>
      <c r="C942" s="427"/>
      <c r="D942" s="427"/>
      <c r="E942" s="427"/>
      <c r="F942" s="370"/>
      <c r="G942" s="370"/>
      <c r="H942" s="370"/>
      <c r="I942" s="370"/>
      <c r="J942" s="370"/>
      <c r="K942" s="370"/>
      <c r="L942" s="370"/>
      <c r="M942" s="370"/>
      <c r="N942" s="370"/>
      <c r="O942" s="370"/>
      <c r="P942" s="370"/>
      <c r="Q942" s="370"/>
      <c r="R942" s="370"/>
      <c r="S942" s="370"/>
    </row>
    <row r="943" ht="16.5" customHeight="1" spans="1:19">
      <c r="A943" s="426"/>
      <c r="B943" s="426"/>
      <c r="C943" s="427"/>
      <c r="D943" s="427"/>
      <c r="E943" s="427"/>
      <c r="F943" s="370"/>
      <c r="G943" s="370"/>
      <c r="H943" s="370"/>
      <c r="I943" s="370"/>
      <c r="J943" s="370"/>
      <c r="K943" s="370"/>
      <c r="L943" s="370"/>
      <c r="M943" s="370"/>
      <c r="N943" s="370"/>
      <c r="O943" s="370"/>
      <c r="P943" s="370"/>
      <c r="Q943" s="370"/>
      <c r="R943" s="370"/>
      <c r="S943" s="370"/>
    </row>
    <row r="944" ht="16.5" customHeight="1" spans="1:19">
      <c r="A944" s="426"/>
      <c r="B944" s="426"/>
      <c r="C944" s="427"/>
      <c r="D944" s="427"/>
      <c r="E944" s="427"/>
      <c r="F944" s="370"/>
      <c r="G944" s="370"/>
      <c r="H944" s="370"/>
      <c r="I944" s="370"/>
      <c r="J944" s="370"/>
      <c r="K944" s="370"/>
      <c r="L944" s="370"/>
      <c r="M944" s="370"/>
      <c r="N944" s="370"/>
      <c r="O944" s="370"/>
      <c r="P944" s="370"/>
      <c r="Q944" s="370"/>
      <c r="R944" s="370"/>
      <c r="S944" s="370"/>
    </row>
    <row r="945" ht="16.5" customHeight="1" spans="1:19">
      <c r="A945" s="426"/>
      <c r="B945" s="426"/>
      <c r="C945" s="427"/>
      <c r="D945" s="427"/>
      <c r="E945" s="427"/>
      <c r="F945" s="370"/>
      <c r="G945" s="370"/>
      <c r="H945" s="370"/>
      <c r="I945" s="370"/>
      <c r="J945" s="370"/>
      <c r="K945" s="370"/>
      <c r="L945" s="370"/>
      <c r="M945" s="370"/>
      <c r="N945" s="370"/>
      <c r="O945" s="370"/>
      <c r="P945" s="370"/>
      <c r="Q945" s="370"/>
      <c r="R945" s="370"/>
      <c r="S945" s="370"/>
    </row>
    <row r="946" ht="16.5" customHeight="1" spans="1:19">
      <c r="A946" s="426"/>
      <c r="B946" s="426"/>
      <c r="C946" s="427"/>
      <c r="D946" s="427"/>
      <c r="E946" s="427"/>
      <c r="F946" s="370"/>
      <c r="G946" s="370"/>
      <c r="H946" s="370"/>
      <c r="I946" s="370"/>
      <c r="J946" s="370"/>
      <c r="K946" s="370"/>
      <c r="L946" s="370"/>
      <c r="M946" s="370"/>
      <c r="N946" s="370"/>
      <c r="O946" s="370"/>
      <c r="P946" s="370"/>
      <c r="Q946" s="370"/>
      <c r="R946" s="370"/>
      <c r="S946" s="370"/>
    </row>
    <row r="947" ht="16.5" customHeight="1" spans="1:19">
      <c r="A947" s="426"/>
      <c r="B947" s="426"/>
      <c r="C947" s="427"/>
      <c r="D947" s="427"/>
      <c r="E947" s="427"/>
      <c r="F947" s="370"/>
      <c r="G947" s="370"/>
      <c r="H947" s="370"/>
      <c r="I947" s="370"/>
      <c r="J947" s="370"/>
      <c r="K947" s="370"/>
      <c r="L947" s="370"/>
      <c r="M947" s="370"/>
      <c r="N947" s="370"/>
      <c r="O947" s="370"/>
      <c r="P947" s="370"/>
      <c r="Q947" s="370"/>
      <c r="R947" s="370"/>
      <c r="S947" s="370"/>
    </row>
    <row r="948" ht="16.5" customHeight="1" spans="1:19">
      <c r="A948" s="426"/>
      <c r="B948" s="426"/>
      <c r="C948" s="427"/>
      <c r="D948" s="427"/>
      <c r="E948" s="427"/>
      <c r="F948" s="370"/>
      <c r="G948" s="370"/>
      <c r="H948" s="370"/>
      <c r="I948" s="370"/>
      <c r="J948" s="370"/>
      <c r="K948" s="370"/>
      <c r="L948" s="370"/>
      <c r="M948" s="370"/>
      <c r="N948" s="370"/>
      <c r="O948" s="370"/>
      <c r="P948" s="370"/>
      <c r="Q948" s="370"/>
      <c r="R948" s="370"/>
      <c r="S948" s="370"/>
    </row>
    <row r="949" ht="16.5" customHeight="1" spans="1:19">
      <c r="A949" s="426"/>
      <c r="B949" s="426"/>
      <c r="C949" s="427"/>
      <c r="D949" s="427"/>
      <c r="E949" s="427"/>
      <c r="F949" s="370"/>
      <c r="G949" s="370"/>
      <c r="H949" s="370"/>
      <c r="I949" s="370"/>
      <c r="J949" s="370"/>
      <c r="K949" s="370"/>
      <c r="L949" s="370"/>
      <c r="M949" s="370"/>
      <c r="N949" s="370"/>
      <c r="O949" s="370"/>
      <c r="P949" s="370"/>
      <c r="Q949" s="370"/>
      <c r="R949" s="370"/>
      <c r="S949" s="370"/>
    </row>
    <row r="950" ht="16.5" customHeight="1" spans="1:19">
      <c r="A950" s="426"/>
      <c r="B950" s="426"/>
      <c r="C950" s="427"/>
      <c r="D950" s="427"/>
      <c r="E950" s="427"/>
      <c r="F950" s="370"/>
      <c r="G950" s="370"/>
      <c r="H950" s="370"/>
      <c r="I950" s="370"/>
      <c r="J950" s="370"/>
      <c r="K950" s="370"/>
      <c r="L950" s="370"/>
      <c r="M950" s="370"/>
      <c r="N950" s="370"/>
      <c r="O950" s="370"/>
      <c r="P950" s="370"/>
      <c r="Q950" s="370"/>
      <c r="R950" s="370"/>
      <c r="S950" s="370"/>
    </row>
    <row r="951" ht="16.5" customHeight="1" spans="1:19">
      <c r="A951" s="426"/>
      <c r="B951" s="426"/>
      <c r="C951" s="427"/>
      <c r="D951" s="427"/>
      <c r="E951" s="427"/>
      <c r="F951" s="370"/>
      <c r="G951" s="370"/>
      <c r="H951" s="370"/>
      <c r="I951" s="370"/>
      <c r="J951" s="370"/>
      <c r="K951" s="370"/>
      <c r="L951" s="370"/>
      <c r="M951" s="370"/>
      <c r="N951" s="370"/>
      <c r="O951" s="370"/>
      <c r="P951" s="370"/>
      <c r="Q951" s="370"/>
      <c r="R951" s="370"/>
      <c r="S951" s="370"/>
    </row>
    <row r="952" ht="16.5" customHeight="1" spans="1:19">
      <c r="A952" s="426"/>
      <c r="B952" s="426"/>
      <c r="C952" s="427"/>
      <c r="D952" s="427"/>
      <c r="E952" s="427"/>
      <c r="F952" s="370"/>
      <c r="G952" s="370"/>
      <c r="H952" s="370"/>
      <c r="I952" s="370"/>
      <c r="J952" s="370"/>
      <c r="K952" s="370"/>
      <c r="L952" s="370"/>
      <c r="M952" s="370"/>
      <c r="N952" s="370"/>
      <c r="O952" s="370"/>
      <c r="P952" s="370"/>
      <c r="Q952" s="370"/>
      <c r="R952" s="370"/>
      <c r="S952" s="370"/>
    </row>
    <row r="953" ht="16.5" customHeight="1" spans="1:19">
      <c r="A953" s="426"/>
      <c r="B953" s="426"/>
      <c r="C953" s="427"/>
      <c r="D953" s="427"/>
      <c r="E953" s="427"/>
      <c r="F953" s="370"/>
      <c r="G953" s="370"/>
      <c r="H953" s="370"/>
      <c r="I953" s="370"/>
      <c r="J953" s="370"/>
      <c r="K953" s="370"/>
      <c r="L953" s="370"/>
      <c r="M953" s="370"/>
      <c r="N953" s="370"/>
      <c r="O953" s="370"/>
      <c r="P953" s="370"/>
      <c r="Q953" s="370"/>
      <c r="R953" s="370"/>
      <c r="S953" s="370"/>
    </row>
    <row r="954" ht="16.5" customHeight="1" spans="1:19">
      <c r="A954" s="426"/>
      <c r="B954" s="426"/>
      <c r="C954" s="427"/>
      <c r="D954" s="427"/>
      <c r="E954" s="427"/>
      <c r="F954" s="370"/>
      <c r="G954" s="370"/>
      <c r="H954" s="370"/>
      <c r="I954" s="370"/>
      <c r="J954" s="370"/>
      <c r="K954" s="370"/>
      <c r="L954" s="370"/>
      <c r="M954" s="370"/>
      <c r="N954" s="370"/>
      <c r="O954" s="370"/>
      <c r="P954" s="370"/>
      <c r="Q954" s="370"/>
      <c r="R954" s="370"/>
      <c r="S954" s="370"/>
    </row>
    <row r="955" ht="16.5" customHeight="1" spans="1:19">
      <c r="A955" s="426"/>
      <c r="B955" s="426"/>
      <c r="C955" s="427"/>
      <c r="D955" s="427"/>
      <c r="E955" s="427"/>
      <c r="F955" s="370"/>
      <c r="G955" s="370"/>
      <c r="H955" s="370"/>
      <c r="I955" s="370"/>
      <c r="J955" s="370"/>
      <c r="K955" s="370"/>
      <c r="L955" s="370"/>
      <c r="M955" s="370"/>
      <c r="N955" s="370"/>
      <c r="O955" s="370"/>
      <c r="P955" s="370"/>
      <c r="Q955" s="370"/>
      <c r="R955" s="370"/>
      <c r="S955" s="370"/>
    </row>
    <row r="956" ht="16.5" customHeight="1" spans="1:19">
      <c r="A956" s="426"/>
      <c r="B956" s="426"/>
      <c r="C956" s="427"/>
      <c r="D956" s="427"/>
      <c r="E956" s="427"/>
      <c r="F956" s="370"/>
      <c r="G956" s="370"/>
      <c r="H956" s="370"/>
      <c r="I956" s="370"/>
      <c r="J956" s="370"/>
      <c r="K956" s="370"/>
      <c r="L956" s="370"/>
      <c r="M956" s="370"/>
      <c r="N956" s="370"/>
      <c r="O956" s="370"/>
      <c r="P956" s="370"/>
      <c r="Q956" s="370"/>
      <c r="R956" s="370"/>
      <c r="S956" s="370"/>
    </row>
    <row r="957" ht="16.5" customHeight="1" spans="1:19">
      <c r="A957" s="426"/>
      <c r="B957" s="426"/>
      <c r="C957" s="427"/>
      <c r="D957" s="427"/>
      <c r="E957" s="427"/>
      <c r="F957" s="370"/>
      <c r="G957" s="370"/>
      <c r="H957" s="370"/>
      <c r="I957" s="370"/>
      <c r="J957" s="370"/>
      <c r="K957" s="370"/>
      <c r="L957" s="370"/>
      <c r="M957" s="370"/>
      <c r="N957" s="370"/>
      <c r="O957" s="370"/>
      <c r="P957" s="370"/>
      <c r="Q957" s="370"/>
      <c r="R957" s="370"/>
      <c r="S957" s="370"/>
    </row>
    <row r="958" ht="16.5" customHeight="1" spans="1:19">
      <c r="A958" s="426"/>
      <c r="B958" s="426"/>
      <c r="C958" s="427"/>
      <c r="D958" s="427"/>
      <c r="E958" s="427"/>
      <c r="F958" s="370"/>
      <c r="G958" s="370"/>
      <c r="H958" s="370"/>
      <c r="I958" s="370"/>
      <c r="J958" s="370"/>
      <c r="K958" s="370"/>
      <c r="L958" s="370"/>
      <c r="M958" s="370"/>
      <c r="N958" s="370"/>
      <c r="O958" s="370"/>
      <c r="P958" s="370"/>
      <c r="Q958" s="370"/>
      <c r="R958" s="370"/>
      <c r="S958" s="370"/>
    </row>
    <row r="959" ht="16.5" customHeight="1" spans="1:19">
      <c r="A959" s="426"/>
      <c r="B959" s="426"/>
      <c r="C959" s="427"/>
      <c r="D959" s="427"/>
      <c r="E959" s="427"/>
      <c r="F959" s="370"/>
      <c r="G959" s="370"/>
      <c r="H959" s="370"/>
      <c r="I959" s="370"/>
      <c r="J959" s="370"/>
      <c r="K959" s="370"/>
      <c r="L959" s="370"/>
      <c r="M959" s="370"/>
      <c r="N959" s="370"/>
      <c r="O959" s="370"/>
      <c r="P959" s="370"/>
      <c r="Q959" s="370"/>
      <c r="R959" s="370"/>
      <c r="S959" s="370"/>
    </row>
    <row r="960" ht="16.5" customHeight="1" spans="1:19">
      <c r="A960" s="426"/>
      <c r="B960" s="426"/>
      <c r="C960" s="427"/>
      <c r="D960" s="427"/>
      <c r="E960" s="427"/>
      <c r="F960" s="370"/>
      <c r="G960" s="370"/>
      <c r="H960" s="370"/>
      <c r="I960" s="370"/>
      <c r="J960" s="370"/>
      <c r="K960" s="370"/>
      <c r="L960" s="370"/>
      <c r="M960" s="370"/>
      <c r="N960" s="370"/>
      <c r="O960" s="370"/>
      <c r="P960" s="370"/>
      <c r="Q960" s="370"/>
      <c r="R960" s="370"/>
      <c r="S960" s="370"/>
    </row>
    <row r="961" ht="16.5" customHeight="1" spans="1:19">
      <c r="A961" s="426"/>
      <c r="B961" s="426"/>
      <c r="C961" s="427"/>
      <c r="D961" s="427"/>
      <c r="E961" s="427"/>
      <c r="F961" s="370"/>
      <c r="G961" s="370"/>
      <c r="H961" s="370"/>
      <c r="I961" s="370"/>
      <c r="J961" s="370"/>
      <c r="K961" s="370"/>
      <c r="L961" s="370"/>
      <c r="M961" s="370"/>
      <c r="N961" s="370"/>
      <c r="O961" s="370"/>
      <c r="P961" s="370"/>
      <c r="Q961" s="370"/>
      <c r="R961" s="370"/>
      <c r="S961" s="370"/>
    </row>
  </sheetData>
  <sheetProtection algorithmName="SHA-512" hashValue="zcHQGGAZMI5noE/WIcsg37NzvNE5v3WiDjRTwtIr41zNhaYi0dDQ28JQVq0062nayv1UWNR2+liweNAjdWaIzA==" saltValue="tJ+QFTLFEsx2ZORdk4w89A==" spinCount="100000" sheet="1" objects="1" scenarios="1"/>
  <mergeCells count="4">
    <mergeCell ref="A1:E1"/>
    <mergeCell ref="A2:E2"/>
    <mergeCell ref="A65:E65"/>
    <mergeCell ref="A66:E66"/>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S913"/>
  <sheetViews>
    <sheetView view="pageBreakPreview" zoomScale="80" zoomScaleNormal="70" workbookViewId="0">
      <selection activeCell="O21" sqref="O21"/>
    </sheetView>
  </sheetViews>
  <sheetFormatPr defaultColWidth="14.4454545454545" defaultRowHeight="15" customHeight="1"/>
  <cols>
    <col min="1" max="1" width="55.5545454545455" style="367" customWidth="1"/>
    <col min="2" max="2" width="11.1090909090909" style="367" customWidth="1"/>
    <col min="3" max="3" width="23" style="367" customWidth="1"/>
    <col min="4" max="4" width="25.6636363636364" style="368" customWidth="1"/>
    <col min="5" max="6" width="25.6636363636364" style="367" customWidth="1"/>
    <col min="7" max="18" width="9.10909090909091" style="367" customWidth="1"/>
    <col min="19" max="16384" width="14.4454545454545" style="367"/>
  </cols>
  <sheetData>
    <row r="1" ht="18" customHeight="1" spans="1:18">
      <c r="A1" s="369" t="s">
        <v>578</v>
      </c>
      <c r="B1" s="369"/>
      <c r="C1" s="369"/>
      <c r="D1" s="369"/>
      <c r="E1" s="369"/>
      <c r="F1" s="369"/>
      <c r="G1" s="370"/>
      <c r="H1" s="370"/>
      <c r="I1" s="370"/>
      <c r="J1" s="370"/>
      <c r="K1" s="370"/>
      <c r="L1" s="370"/>
      <c r="M1" s="370"/>
      <c r="N1" s="370"/>
      <c r="O1" s="370"/>
      <c r="P1" s="370"/>
      <c r="Q1" s="370"/>
      <c r="R1" s="370"/>
    </row>
    <row r="2" s="365" customFormat="1" ht="13.5" customHeight="1" spans="1:18">
      <c r="A2" s="371"/>
      <c r="B2" s="371"/>
      <c r="C2" s="372"/>
      <c r="D2" s="371"/>
      <c r="E2" s="371"/>
      <c r="F2" s="373"/>
      <c r="G2" s="374"/>
      <c r="H2" s="374"/>
      <c r="I2" s="374"/>
      <c r="J2" s="374"/>
      <c r="K2" s="374"/>
      <c r="L2" s="374"/>
      <c r="M2" s="374"/>
      <c r="N2" s="374"/>
      <c r="O2" s="374"/>
      <c r="P2" s="374"/>
      <c r="Q2" s="374"/>
      <c r="R2" s="374"/>
    </row>
    <row r="3" ht="5.25" customHeight="1" spans="1:19">
      <c r="A3" s="375"/>
      <c r="B3" s="375"/>
      <c r="C3" s="375"/>
      <c r="D3" s="375"/>
      <c r="E3" s="375"/>
      <c r="F3" s="375"/>
      <c r="G3" s="370"/>
      <c r="H3" s="370"/>
      <c r="I3" s="370"/>
      <c r="J3" s="370"/>
      <c r="K3" s="370"/>
      <c r="L3" s="370"/>
      <c r="M3" s="370"/>
      <c r="N3" s="370"/>
      <c r="O3" s="370"/>
      <c r="P3" s="370"/>
      <c r="Q3" s="370"/>
      <c r="R3" s="370"/>
      <c r="S3" s="370"/>
    </row>
    <row r="4" ht="65.7" customHeight="1" spans="1:19">
      <c r="A4" s="376" t="s">
        <v>557</v>
      </c>
      <c r="B4" s="377" t="s">
        <v>287</v>
      </c>
      <c r="C4" s="378" t="s">
        <v>154</v>
      </c>
      <c r="D4" s="379" t="s">
        <v>546</v>
      </c>
      <c r="E4" s="378" t="s">
        <v>579</v>
      </c>
      <c r="F4" s="378" t="s">
        <v>548</v>
      </c>
      <c r="G4" s="370"/>
      <c r="H4" s="370"/>
      <c r="I4" s="370"/>
      <c r="J4" s="370"/>
      <c r="K4" s="370"/>
      <c r="L4" s="370"/>
      <c r="M4" s="370"/>
      <c r="N4" s="370"/>
      <c r="O4" s="370"/>
      <c r="P4" s="370"/>
      <c r="Q4" s="370"/>
      <c r="R4" s="370"/>
      <c r="S4" s="370"/>
    </row>
    <row r="5" ht="20.7" customHeight="1" spans="1:19">
      <c r="A5" s="380"/>
      <c r="B5" s="381"/>
      <c r="C5" s="382" t="s">
        <v>549</v>
      </c>
      <c r="D5" s="382" t="s">
        <v>549</v>
      </c>
      <c r="E5" s="382" t="s">
        <v>549</v>
      </c>
      <c r="F5" s="382" t="s">
        <v>549</v>
      </c>
      <c r="G5" s="370"/>
      <c r="H5" s="370"/>
      <c r="I5" s="370"/>
      <c r="J5" s="370"/>
      <c r="K5" s="370"/>
      <c r="L5" s="370"/>
      <c r="M5" s="370"/>
      <c r="N5" s="370"/>
      <c r="O5" s="370"/>
      <c r="P5" s="370"/>
      <c r="Q5" s="370"/>
      <c r="R5" s="370"/>
      <c r="S5" s="370"/>
    </row>
    <row r="6" ht="2.4" customHeight="1" spans="1:18">
      <c r="A6" s="383"/>
      <c r="B6" s="384"/>
      <c r="C6" s="385"/>
      <c r="D6" s="386"/>
      <c r="E6" s="385"/>
      <c r="F6" s="385"/>
      <c r="G6" s="387"/>
      <c r="H6" s="387"/>
      <c r="I6" s="387"/>
      <c r="J6" s="387"/>
      <c r="K6" s="387"/>
      <c r="L6" s="387"/>
      <c r="M6" s="387"/>
      <c r="N6" s="387"/>
      <c r="O6" s="387"/>
      <c r="P6" s="387"/>
      <c r="Q6" s="387"/>
      <c r="R6" s="387"/>
    </row>
    <row r="7" s="366" customFormat="1" ht="19.2" customHeight="1" spans="1:18">
      <c r="A7" s="388" t="s">
        <v>29</v>
      </c>
      <c r="B7" s="389">
        <v>2022</v>
      </c>
      <c r="C7" s="390">
        <v>110798.439381569</v>
      </c>
      <c r="D7" s="391">
        <v>80524.2037483534</v>
      </c>
      <c r="E7" s="390">
        <v>28053.7377304838</v>
      </c>
      <c r="F7" s="390">
        <v>2220.49790273188</v>
      </c>
      <c r="G7" s="392"/>
      <c r="H7" s="392"/>
      <c r="I7" s="392"/>
      <c r="J7" s="392"/>
      <c r="K7" s="392"/>
      <c r="L7" s="392"/>
      <c r="M7" s="392"/>
      <c r="N7" s="392"/>
      <c r="O7" s="392"/>
      <c r="P7" s="392"/>
      <c r="Q7" s="392"/>
      <c r="R7" s="392"/>
    </row>
    <row r="8" s="366" customFormat="1" ht="19.2" customHeight="1" spans="1:18">
      <c r="A8" s="393"/>
      <c r="B8" s="394">
        <v>2015</v>
      </c>
      <c r="C8" s="395">
        <v>33863</v>
      </c>
      <c r="D8" s="396">
        <v>31540</v>
      </c>
      <c r="E8" s="395">
        <v>1791</v>
      </c>
      <c r="F8" s="395">
        <v>533</v>
      </c>
      <c r="G8" s="397"/>
      <c r="H8" s="397"/>
      <c r="I8" s="397"/>
      <c r="J8" s="397"/>
      <c r="K8" s="397"/>
      <c r="L8" s="397"/>
      <c r="M8" s="397"/>
      <c r="N8" s="397"/>
      <c r="O8" s="397"/>
      <c r="P8" s="397"/>
      <c r="Q8" s="397"/>
      <c r="R8" s="397"/>
    </row>
    <row r="9" s="366" customFormat="1" ht="19.2" customHeight="1" spans="1:18">
      <c r="A9" s="393"/>
      <c r="B9" s="394"/>
      <c r="C9" s="395"/>
      <c r="D9" s="396"/>
      <c r="E9" s="395"/>
      <c r="F9" s="395"/>
      <c r="G9" s="397"/>
      <c r="H9" s="397"/>
      <c r="I9" s="397"/>
      <c r="J9" s="397"/>
      <c r="K9" s="397"/>
      <c r="L9" s="397"/>
      <c r="M9" s="397"/>
      <c r="N9" s="397"/>
      <c r="O9" s="397"/>
      <c r="P9" s="397"/>
      <c r="Q9" s="397"/>
      <c r="R9" s="397"/>
    </row>
    <row r="10" s="366" customFormat="1" ht="19.2" customHeight="1" spans="1:18">
      <c r="A10" s="398" t="s">
        <v>111</v>
      </c>
      <c r="B10" s="389">
        <v>2022</v>
      </c>
      <c r="C10" s="399">
        <v>113.79162497</v>
      </c>
      <c r="D10" s="399">
        <v>94.475434471</v>
      </c>
      <c r="E10" s="400">
        <v>19.316190499</v>
      </c>
      <c r="F10" s="2464" t="s">
        <v>377</v>
      </c>
      <c r="G10" s="397"/>
      <c r="H10" s="397"/>
      <c r="I10" s="397"/>
      <c r="J10" s="397"/>
      <c r="K10" s="397"/>
      <c r="L10" s="397"/>
      <c r="M10" s="397"/>
      <c r="N10" s="397"/>
      <c r="O10" s="397"/>
      <c r="P10" s="397"/>
      <c r="Q10" s="397"/>
      <c r="R10" s="397"/>
    </row>
    <row r="11" s="366" customFormat="1" ht="19.2" customHeight="1" spans="1:18">
      <c r="A11" s="401"/>
      <c r="B11" s="394">
        <v>2015</v>
      </c>
      <c r="C11" s="395">
        <v>2</v>
      </c>
      <c r="D11" s="396">
        <v>2</v>
      </c>
      <c r="E11" s="402">
        <v>1</v>
      </c>
      <c r="F11" s="2465" t="s">
        <v>377</v>
      </c>
      <c r="G11" s="392"/>
      <c r="H11" s="392"/>
      <c r="I11" s="392"/>
      <c r="J11" s="392"/>
      <c r="K11" s="392"/>
      <c r="L11" s="392"/>
      <c r="M11" s="392"/>
      <c r="N11" s="392"/>
      <c r="O11" s="392"/>
      <c r="P11" s="392"/>
      <c r="Q11" s="392"/>
      <c r="R11" s="392"/>
    </row>
    <row r="12" s="366" customFormat="1" ht="19.2" customHeight="1" spans="1:18">
      <c r="A12" s="401"/>
      <c r="B12" s="394"/>
      <c r="C12" s="395"/>
      <c r="D12" s="396"/>
      <c r="E12" s="402"/>
      <c r="F12" s="402"/>
      <c r="G12" s="392"/>
      <c r="H12" s="392"/>
      <c r="I12" s="392"/>
      <c r="J12" s="392"/>
      <c r="K12" s="392"/>
      <c r="L12" s="392"/>
      <c r="M12" s="392"/>
      <c r="N12" s="392"/>
      <c r="O12" s="392"/>
      <c r="P12" s="392"/>
      <c r="Q12" s="392"/>
      <c r="R12" s="392"/>
    </row>
    <row r="13" s="366" customFormat="1" ht="19.2" customHeight="1" spans="1:18">
      <c r="A13" s="398" t="s">
        <v>112</v>
      </c>
      <c r="B13" s="389">
        <v>2022</v>
      </c>
      <c r="C13" s="399">
        <v>23.4072302791894</v>
      </c>
      <c r="D13" s="399">
        <v>22.3969021841081</v>
      </c>
      <c r="E13" s="400">
        <v>0.289437298476606</v>
      </c>
      <c r="F13" s="400">
        <v>0.720890796604706</v>
      </c>
      <c r="G13" s="392"/>
      <c r="H13" s="392"/>
      <c r="I13" s="392"/>
      <c r="J13" s="392"/>
      <c r="K13" s="392"/>
      <c r="L13" s="392"/>
      <c r="M13" s="392"/>
      <c r="N13" s="392"/>
      <c r="O13" s="392"/>
      <c r="P13" s="392"/>
      <c r="Q13" s="392"/>
      <c r="R13" s="392"/>
    </row>
    <row r="14" s="366" customFormat="1" ht="19.2" customHeight="1" spans="1:18">
      <c r="A14" s="401"/>
      <c r="B14" s="394">
        <v>2015</v>
      </c>
      <c r="C14" s="395">
        <v>0</v>
      </c>
      <c r="D14" s="403">
        <v>0</v>
      </c>
      <c r="E14" s="2458" t="s">
        <v>377</v>
      </c>
      <c r="F14" s="2458" t="s">
        <v>377</v>
      </c>
      <c r="G14" s="392"/>
      <c r="H14" s="392"/>
      <c r="I14" s="392"/>
      <c r="J14" s="392"/>
      <c r="K14" s="392"/>
      <c r="L14" s="392"/>
      <c r="M14" s="392"/>
      <c r="N14" s="392"/>
      <c r="O14" s="392"/>
      <c r="P14" s="392"/>
      <c r="Q14" s="392"/>
      <c r="R14" s="392"/>
    </row>
    <row r="15" s="366" customFormat="1" ht="19.2" customHeight="1" spans="1:18">
      <c r="A15" s="401"/>
      <c r="B15" s="394"/>
      <c r="C15" s="395"/>
      <c r="D15" s="405"/>
      <c r="E15" s="402"/>
      <c r="F15" s="402"/>
      <c r="G15" s="392"/>
      <c r="H15" s="392"/>
      <c r="I15" s="392"/>
      <c r="J15" s="392"/>
      <c r="K15" s="392"/>
      <c r="L15" s="392"/>
      <c r="M15" s="392"/>
      <c r="N15" s="392"/>
      <c r="O15" s="392"/>
      <c r="P15" s="392"/>
      <c r="Q15" s="392"/>
      <c r="R15" s="392"/>
    </row>
    <row r="16" s="366" customFormat="1" ht="19.2" customHeight="1" spans="1:18">
      <c r="A16" s="398" t="s">
        <v>113</v>
      </c>
      <c r="B16" s="389">
        <v>2022</v>
      </c>
      <c r="C16" s="406">
        <v>31234.766359199</v>
      </c>
      <c r="D16" s="406">
        <v>24442.428339294</v>
      </c>
      <c r="E16" s="406">
        <v>6336.88092161952</v>
      </c>
      <c r="F16" s="406">
        <v>455.457098285485</v>
      </c>
      <c r="G16" s="392"/>
      <c r="H16" s="392"/>
      <c r="I16" s="392"/>
      <c r="J16" s="392"/>
      <c r="K16" s="392"/>
      <c r="L16" s="392"/>
      <c r="M16" s="392"/>
      <c r="N16" s="392"/>
      <c r="O16" s="392"/>
      <c r="P16" s="392"/>
      <c r="Q16" s="392"/>
      <c r="R16" s="392"/>
    </row>
    <row r="17" s="366" customFormat="1" ht="19.2" customHeight="1" spans="1:18">
      <c r="A17" s="401"/>
      <c r="B17" s="394">
        <v>2015</v>
      </c>
      <c r="C17" s="395">
        <v>91.8</v>
      </c>
      <c r="D17" s="405">
        <v>21933</v>
      </c>
      <c r="E17" s="405">
        <v>1192</v>
      </c>
      <c r="F17" s="403">
        <v>0</v>
      </c>
      <c r="G17" s="392"/>
      <c r="H17" s="392"/>
      <c r="I17" s="392"/>
      <c r="J17" s="392"/>
      <c r="K17" s="392"/>
      <c r="L17" s="392"/>
      <c r="M17" s="392"/>
      <c r="N17" s="392"/>
      <c r="O17" s="392"/>
      <c r="P17" s="392"/>
      <c r="Q17" s="392"/>
      <c r="R17" s="392"/>
    </row>
    <row r="18" s="366" customFormat="1" ht="19.2" customHeight="1" spans="1:18">
      <c r="A18" s="401"/>
      <c r="B18" s="394"/>
      <c r="C18" s="395"/>
      <c r="D18" s="405"/>
      <c r="E18" s="402"/>
      <c r="F18" s="402"/>
      <c r="G18" s="392"/>
      <c r="H18" s="392"/>
      <c r="I18" s="392"/>
      <c r="J18" s="392"/>
      <c r="K18" s="392"/>
      <c r="L18" s="392"/>
      <c r="M18" s="392"/>
      <c r="N18" s="392"/>
      <c r="O18" s="392"/>
      <c r="P18" s="392"/>
      <c r="Q18" s="392"/>
      <c r="R18" s="392"/>
    </row>
    <row r="19" s="366" customFormat="1" ht="19.2" customHeight="1" spans="1:18">
      <c r="A19" s="398" t="s">
        <v>114</v>
      </c>
      <c r="B19" s="389">
        <v>2022</v>
      </c>
      <c r="C19" s="406">
        <v>145.547018471041</v>
      </c>
      <c r="D19" s="406">
        <v>130.159351982681</v>
      </c>
      <c r="E19" s="400">
        <v>9.023177043846</v>
      </c>
      <c r="F19" s="400">
        <v>6.364489444514</v>
      </c>
      <c r="G19" s="392"/>
      <c r="H19" s="392"/>
      <c r="I19" s="392"/>
      <c r="J19" s="392"/>
      <c r="K19" s="392"/>
      <c r="L19" s="392"/>
      <c r="M19" s="392"/>
      <c r="N19" s="392"/>
      <c r="O19" s="392"/>
      <c r="P19" s="392"/>
      <c r="Q19" s="392"/>
      <c r="R19" s="392"/>
    </row>
    <row r="20" s="366" customFormat="1" ht="19.2" customHeight="1" spans="1:18">
      <c r="A20" s="401"/>
      <c r="B20" s="394">
        <v>2015</v>
      </c>
      <c r="C20" s="395">
        <v>107</v>
      </c>
      <c r="D20" s="405">
        <v>106</v>
      </c>
      <c r="E20" s="402">
        <v>1</v>
      </c>
      <c r="F20" s="404">
        <v>0</v>
      </c>
      <c r="G20" s="392"/>
      <c r="H20" s="392"/>
      <c r="I20" s="392"/>
      <c r="J20" s="392"/>
      <c r="K20" s="392"/>
      <c r="L20" s="392"/>
      <c r="M20" s="392"/>
      <c r="N20" s="392"/>
      <c r="O20" s="392"/>
      <c r="P20" s="392"/>
      <c r="Q20" s="392"/>
      <c r="R20" s="392"/>
    </row>
    <row r="21" s="366" customFormat="1" ht="19.2" customHeight="1" spans="1:18">
      <c r="A21" s="401"/>
      <c r="B21" s="394"/>
      <c r="C21" s="395"/>
      <c r="D21" s="405"/>
      <c r="E21" s="402"/>
      <c r="F21" s="402"/>
      <c r="G21" s="392"/>
      <c r="H21" s="392"/>
      <c r="I21" s="392"/>
      <c r="J21" s="392"/>
      <c r="K21" s="392"/>
      <c r="L21" s="392"/>
      <c r="M21" s="392"/>
      <c r="N21" s="392"/>
      <c r="O21" s="392"/>
      <c r="P21" s="392"/>
      <c r="Q21" s="392"/>
      <c r="R21" s="392"/>
    </row>
    <row r="22" s="366" customFormat="1" ht="19.2" customHeight="1" spans="1:18">
      <c r="A22" s="398" t="s">
        <v>116</v>
      </c>
      <c r="B22" s="389">
        <v>2022</v>
      </c>
      <c r="C22" s="406">
        <v>79280.9271486499</v>
      </c>
      <c r="D22" s="406">
        <v>55834.7437204217</v>
      </c>
      <c r="E22" s="406">
        <v>21688.2280040229</v>
      </c>
      <c r="F22" s="406">
        <v>1757.95542420528</v>
      </c>
      <c r="G22" s="392"/>
      <c r="H22" s="392"/>
      <c r="I22" s="392"/>
      <c r="J22" s="392"/>
      <c r="K22" s="392"/>
      <c r="L22" s="392"/>
      <c r="M22" s="392"/>
      <c r="N22" s="392"/>
      <c r="O22" s="392"/>
      <c r="P22" s="392"/>
      <c r="Q22" s="392"/>
      <c r="R22" s="392"/>
    </row>
    <row r="23" s="366" customFormat="1" ht="19.2" customHeight="1" spans="1:18">
      <c r="A23" s="401"/>
      <c r="B23" s="394">
        <v>2015</v>
      </c>
      <c r="C23" s="395">
        <v>10629</v>
      </c>
      <c r="D23" s="405">
        <v>9500</v>
      </c>
      <c r="E23" s="402">
        <v>597</v>
      </c>
      <c r="F23" s="402">
        <v>532</v>
      </c>
      <c r="G23" s="392"/>
      <c r="H23" s="392"/>
      <c r="I23" s="392"/>
      <c r="J23" s="392"/>
      <c r="K23" s="392"/>
      <c r="L23" s="392"/>
      <c r="M23" s="392"/>
      <c r="N23" s="392"/>
      <c r="O23" s="392"/>
      <c r="P23" s="392"/>
      <c r="Q23" s="392"/>
      <c r="R23" s="392"/>
    </row>
    <row r="24" s="366" customFormat="1" ht="19.2" customHeight="1" spans="1:18">
      <c r="A24" s="401"/>
      <c r="B24" s="394"/>
      <c r="C24" s="395"/>
      <c r="D24" s="405"/>
      <c r="E24" s="402"/>
      <c r="F24" s="402"/>
      <c r="G24" s="392"/>
      <c r="H24" s="392"/>
      <c r="I24" s="392"/>
      <c r="J24" s="392"/>
      <c r="K24" s="392"/>
      <c r="L24" s="392"/>
      <c r="M24" s="392"/>
      <c r="N24" s="392"/>
      <c r="O24" s="392"/>
      <c r="P24" s="392"/>
      <c r="Q24" s="392"/>
      <c r="R24" s="392"/>
    </row>
    <row r="25" s="366" customFormat="1" ht="19.2" customHeight="1" spans="1:18">
      <c r="A25" s="407" t="s">
        <v>460</v>
      </c>
      <c r="B25" s="389">
        <v>2022</v>
      </c>
      <c r="C25" s="406">
        <v>141.303819090267</v>
      </c>
      <c r="D25" s="406">
        <v>138.274537783464</v>
      </c>
      <c r="E25" s="400">
        <v>2.56713737030267</v>
      </c>
      <c r="F25" s="400">
        <v>0.4621439365</v>
      </c>
      <c r="G25" s="392"/>
      <c r="H25" s="392"/>
      <c r="I25" s="392"/>
      <c r="J25" s="392"/>
      <c r="K25" s="392"/>
      <c r="L25" s="392"/>
      <c r="M25" s="392"/>
      <c r="N25" s="392"/>
      <c r="O25" s="392"/>
      <c r="P25" s="392"/>
      <c r="Q25" s="392"/>
      <c r="R25" s="392"/>
    </row>
    <row r="26" s="366" customFormat="1" ht="19.2" customHeight="1" spans="1:18">
      <c r="A26" s="408"/>
      <c r="B26" s="394">
        <v>2015</v>
      </c>
      <c r="C26" s="395">
        <v>0</v>
      </c>
      <c r="D26" s="403">
        <v>0</v>
      </c>
      <c r="E26" s="2458" t="s">
        <v>377</v>
      </c>
      <c r="F26" s="2458" t="s">
        <v>377</v>
      </c>
      <c r="G26" s="392"/>
      <c r="H26" s="392"/>
      <c r="I26" s="392"/>
      <c r="J26" s="392"/>
      <c r="K26" s="392"/>
      <c r="L26" s="392"/>
      <c r="M26" s="392"/>
      <c r="N26" s="392"/>
      <c r="O26" s="392"/>
      <c r="P26" s="392"/>
      <c r="Q26" s="392"/>
      <c r="R26" s="392"/>
    </row>
    <row r="27" s="366" customFormat="1" ht="19.2" customHeight="1" spans="1:18">
      <c r="A27" s="408"/>
      <c r="B27" s="394"/>
      <c r="C27" s="395"/>
      <c r="D27" s="405"/>
      <c r="E27" s="402"/>
      <c r="F27" s="402"/>
      <c r="G27" s="392"/>
      <c r="H27" s="392"/>
      <c r="I27" s="392"/>
      <c r="J27" s="392"/>
      <c r="K27" s="392"/>
      <c r="L27" s="392"/>
      <c r="M27" s="392"/>
      <c r="N27" s="392"/>
      <c r="O27" s="392"/>
      <c r="P27" s="392"/>
      <c r="Q27" s="392"/>
      <c r="R27" s="392"/>
    </row>
    <row r="28" s="366" customFormat="1" ht="19.2" customHeight="1" spans="1:18">
      <c r="A28" s="407" t="s">
        <v>437</v>
      </c>
      <c r="B28" s="389">
        <v>2022</v>
      </c>
      <c r="C28" s="406">
        <v>57217.8000533036</v>
      </c>
      <c r="D28" s="406">
        <v>41217.775340532</v>
      </c>
      <c r="E28" s="406">
        <v>14982.0265517708</v>
      </c>
      <c r="F28" s="406">
        <v>1017.99816100085</v>
      </c>
      <c r="G28" s="392"/>
      <c r="H28" s="392"/>
      <c r="I28" s="392"/>
      <c r="J28" s="392"/>
      <c r="K28" s="392"/>
      <c r="L28" s="392"/>
      <c r="M28" s="392"/>
      <c r="N28" s="392"/>
      <c r="O28" s="392"/>
      <c r="P28" s="392"/>
      <c r="Q28" s="392"/>
      <c r="R28" s="392"/>
    </row>
    <row r="29" s="366" customFormat="1" ht="19.2" customHeight="1" spans="1:18">
      <c r="A29" s="408"/>
      <c r="B29" s="394">
        <v>2015</v>
      </c>
      <c r="C29" s="395">
        <v>9442</v>
      </c>
      <c r="D29" s="405">
        <v>8545</v>
      </c>
      <c r="E29" s="402">
        <v>378</v>
      </c>
      <c r="F29" s="402">
        <v>519</v>
      </c>
      <c r="G29" s="392"/>
      <c r="H29" s="392"/>
      <c r="I29" s="392"/>
      <c r="J29" s="392"/>
      <c r="K29" s="392"/>
      <c r="L29" s="392"/>
      <c r="M29" s="392"/>
      <c r="N29" s="392"/>
      <c r="O29" s="392"/>
      <c r="P29" s="392"/>
      <c r="Q29" s="392"/>
      <c r="R29" s="392"/>
    </row>
    <row r="30" s="366" customFormat="1" ht="19.2" customHeight="1" spans="1:18">
      <c r="A30" s="408"/>
      <c r="B30" s="394"/>
      <c r="C30" s="395"/>
      <c r="D30" s="405"/>
      <c r="E30" s="402"/>
      <c r="F30" s="402"/>
      <c r="G30" s="392"/>
      <c r="H30" s="392"/>
      <c r="I30" s="392"/>
      <c r="J30" s="392"/>
      <c r="K30" s="392"/>
      <c r="L30" s="392"/>
      <c r="M30" s="392"/>
      <c r="N30" s="392"/>
      <c r="O30" s="392"/>
      <c r="P30" s="392"/>
      <c r="Q30" s="392"/>
      <c r="R30" s="392"/>
    </row>
    <row r="31" s="366" customFormat="1" ht="19.2" customHeight="1" spans="1:18">
      <c r="A31" s="409" t="s">
        <v>439</v>
      </c>
      <c r="B31" s="389">
        <v>2022</v>
      </c>
      <c r="C31" s="406">
        <v>1444.93219260362</v>
      </c>
      <c r="D31" s="406">
        <v>870.096819708857</v>
      </c>
      <c r="E31" s="406">
        <v>547.94937499168</v>
      </c>
      <c r="F31" s="406">
        <v>26.8859979030833</v>
      </c>
      <c r="G31" s="392"/>
      <c r="H31" s="392"/>
      <c r="I31" s="392"/>
      <c r="J31" s="392"/>
      <c r="K31" s="392"/>
      <c r="L31" s="392"/>
      <c r="M31" s="392"/>
      <c r="N31" s="392"/>
      <c r="O31" s="392"/>
      <c r="P31" s="392"/>
      <c r="Q31" s="392"/>
      <c r="R31" s="392"/>
    </row>
    <row r="32" s="366" customFormat="1" ht="19.2" customHeight="1" spans="1:18">
      <c r="A32" s="410"/>
      <c r="B32" s="394">
        <v>2015</v>
      </c>
      <c r="C32" s="395">
        <v>13</v>
      </c>
      <c r="D32" s="405">
        <v>13</v>
      </c>
      <c r="E32" s="2458" t="s">
        <v>377</v>
      </c>
      <c r="F32" s="411">
        <v>0</v>
      </c>
      <c r="G32" s="392"/>
      <c r="H32" s="392"/>
      <c r="I32" s="392"/>
      <c r="J32" s="392"/>
      <c r="K32" s="392"/>
      <c r="L32" s="392"/>
      <c r="M32" s="392"/>
      <c r="N32" s="392"/>
      <c r="O32" s="392"/>
      <c r="P32" s="392"/>
      <c r="Q32" s="392"/>
      <c r="R32" s="392"/>
    </row>
    <row r="33" s="366" customFormat="1" ht="19.2" customHeight="1" spans="1:18">
      <c r="A33" s="410"/>
      <c r="B33" s="394"/>
      <c r="C33" s="395"/>
      <c r="D33" s="405"/>
      <c r="E33" s="402"/>
      <c r="F33" s="402"/>
      <c r="G33" s="392"/>
      <c r="H33" s="392"/>
      <c r="I33" s="392"/>
      <c r="J33" s="392"/>
      <c r="K33" s="392"/>
      <c r="L33" s="392"/>
      <c r="M33" s="392"/>
      <c r="N33" s="392"/>
      <c r="O33" s="392"/>
      <c r="P33" s="392"/>
      <c r="Q33" s="392"/>
      <c r="R33" s="392"/>
    </row>
    <row r="34" s="366" customFormat="1" ht="19.2" customHeight="1" spans="1:18">
      <c r="A34" s="412" t="s">
        <v>440</v>
      </c>
      <c r="B34" s="389">
        <v>2022</v>
      </c>
      <c r="C34" s="406">
        <v>1793.54796334177</v>
      </c>
      <c r="D34" s="406">
        <v>1151.73417324057</v>
      </c>
      <c r="E34" s="400">
        <v>520.367728228357</v>
      </c>
      <c r="F34" s="400">
        <v>121.446061872845</v>
      </c>
      <c r="G34" s="392"/>
      <c r="H34" s="392"/>
      <c r="I34" s="392"/>
      <c r="J34" s="392"/>
      <c r="K34" s="392"/>
      <c r="L34" s="392"/>
      <c r="M34" s="392"/>
      <c r="N34" s="392"/>
      <c r="O34" s="392"/>
      <c r="P34" s="392"/>
      <c r="Q34" s="392"/>
      <c r="R34" s="392"/>
    </row>
    <row r="35" s="366" customFormat="1" ht="19.2" customHeight="1" spans="1:18">
      <c r="A35" s="413"/>
      <c r="B35" s="394">
        <v>2015</v>
      </c>
      <c r="C35" s="395">
        <v>482</v>
      </c>
      <c r="D35" s="405">
        <v>298</v>
      </c>
      <c r="E35" s="402">
        <v>178</v>
      </c>
      <c r="F35" s="402">
        <v>6</v>
      </c>
      <c r="G35" s="392"/>
      <c r="H35" s="392"/>
      <c r="I35" s="392"/>
      <c r="J35" s="392"/>
      <c r="K35" s="392"/>
      <c r="L35" s="392"/>
      <c r="M35" s="392"/>
      <c r="N35" s="392"/>
      <c r="O35" s="392"/>
      <c r="P35" s="392"/>
      <c r="Q35" s="392"/>
      <c r="R35" s="392"/>
    </row>
    <row r="36" s="366" customFormat="1" ht="19.2" customHeight="1" spans="1:18">
      <c r="A36" s="413"/>
      <c r="B36" s="394"/>
      <c r="C36" s="395"/>
      <c r="D36" s="405"/>
      <c r="E36" s="402"/>
      <c r="F36" s="402"/>
      <c r="G36" s="392"/>
      <c r="H36" s="392"/>
      <c r="I36" s="392"/>
      <c r="J36" s="392"/>
      <c r="K36" s="392"/>
      <c r="L36" s="392"/>
      <c r="M36" s="392"/>
      <c r="N36" s="392"/>
      <c r="O36" s="392"/>
      <c r="P36" s="392"/>
      <c r="Q36" s="392"/>
      <c r="R36" s="392"/>
    </row>
    <row r="37" s="366" customFormat="1" ht="19.2" customHeight="1" spans="1:18">
      <c r="A37" s="412" t="s">
        <v>441</v>
      </c>
      <c r="B37" s="389">
        <v>2022</v>
      </c>
      <c r="C37" s="406">
        <v>262.96414980465</v>
      </c>
      <c r="D37" s="406">
        <v>203.318423128235</v>
      </c>
      <c r="E37" s="406">
        <v>58.607537922515</v>
      </c>
      <c r="F37" s="406">
        <v>1.0381887539</v>
      </c>
      <c r="G37" s="392"/>
      <c r="H37" s="392"/>
      <c r="I37" s="392"/>
      <c r="J37" s="392"/>
      <c r="K37" s="392"/>
      <c r="L37" s="392"/>
      <c r="M37" s="392"/>
      <c r="N37" s="392"/>
      <c r="O37" s="392"/>
      <c r="P37" s="392"/>
      <c r="Q37" s="392"/>
      <c r="R37" s="392"/>
    </row>
    <row r="38" s="366" customFormat="1" ht="19.2" customHeight="1" spans="1:18">
      <c r="A38" s="413"/>
      <c r="B38" s="394">
        <v>2015</v>
      </c>
      <c r="C38" s="395">
        <v>17</v>
      </c>
      <c r="D38" s="405">
        <v>17</v>
      </c>
      <c r="E38" s="2465" t="s">
        <v>580</v>
      </c>
      <c r="F38" s="2458" t="s">
        <v>580</v>
      </c>
      <c r="G38" s="392"/>
      <c r="H38" s="392"/>
      <c r="I38" s="392"/>
      <c r="J38" s="392"/>
      <c r="K38" s="392"/>
      <c r="L38" s="392"/>
      <c r="M38" s="392"/>
      <c r="N38" s="392"/>
      <c r="O38" s="392"/>
      <c r="P38" s="392"/>
      <c r="Q38" s="392"/>
      <c r="R38" s="392"/>
    </row>
    <row r="39" s="366" customFormat="1" ht="19.2" customHeight="1" spans="1:18">
      <c r="A39" s="414"/>
      <c r="B39" s="394"/>
      <c r="C39" s="395"/>
      <c r="D39" s="415"/>
      <c r="E39" s="402"/>
      <c r="F39" s="402"/>
      <c r="G39" s="392"/>
      <c r="H39" s="392"/>
      <c r="I39" s="392"/>
      <c r="J39" s="392"/>
      <c r="K39" s="392"/>
      <c r="L39" s="392"/>
      <c r="M39" s="392"/>
      <c r="N39" s="392"/>
      <c r="O39" s="392"/>
      <c r="P39" s="392"/>
      <c r="Q39" s="392"/>
      <c r="R39" s="392"/>
    </row>
    <row r="40" ht="19.2" customHeight="1" spans="1:18">
      <c r="A40" s="416" t="s">
        <v>442</v>
      </c>
      <c r="B40" s="389">
        <v>2022</v>
      </c>
      <c r="C40" s="391">
        <v>2089.50647830006</v>
      </c>
      <c r="D40" s="391">
        <v>1082.93546082409</v>
      </c>
      <c r="E40" s="391">
        <v>1002.52309390437</v>
      </c>
      <c r="F40" s="391">
        <v>4.0479235716</v>
      </c>
      <c r="G40" s="370"/>
      <c r="H40" s="370"/>
      <c r="I40" s="370"/>
      <c r="J40" s="370"/>
      <c r="K40" s="370"/>
      <c r="L40" s="370"/>
      <c r="M40" s="370"/>
      <c r="N40" s="370"/>
      <c r="O40" s="370"/>
      <c r="P40" s="370"/>
      <c r="Q40" s="370"/>
      <c r="R40" s="370"/>
    </row>
    <row r="41" ht="19.2" customHeight="1" spans="1:18">
      <c r="A41" s="417"/>
      <c r="B41" s="394">
        <v>2015</v>
      </c>
      <c r="C41" s="395">
        <v>117</v>
      </c>
      <c r="D41" s="405">
        <v>114</v>
      </c>
      <c r="E41" s="402">
        <v>4</v>
      </c>
      <c r="F41" s="411">
        <v>0</v>
      </c>
      <c r="G41" s="370"/>
      <c r="H41" s="370"/>
      <c r="I41" s="370"/>
      <c r="J41" s="370"/>
      <c r="K41" s="370"/>
      <c r="L41" s="370"/>
      <c r="M41" s="370"/>
      <c r="N41" s="370"/>
      <c r="O41" s="370"/>
      <c r="P41" s="370"/>
      <c r="Q41" s="370"/>
      <c r="R41" s="370"/>
    </row>
    <row r="42" ht="19.2" customHeight="1" spans="1:18">
      <c r="A42" s="418"/>
      <c r="B42" s="394"/>
      <c r="C42" s="395"/>
      <c r="D42" s="405"/>
      <c r="E42" s="402"/>
      <c r="F42" s="402"/>
      <c r="G42" s="370"/>
      <c r="H42" s="370"/>
      <c r="I42" s="370"/>
      <c r="J42" s="370"/>
      <c r="K42" s="370"/>
      <c r="L42" s="370"/>
      <c r="M42" s="370"/>
      <c r="N42" s="370"/>
      <c r="O42" s="370"/>
      <c r="P42" s="370"/>
      <c r="Q42" s="370"/>
      <c r="R42" s="370"/>
    </row>
    <row r="43" ht="19.2" customHeight="1" spans="1:18">
      <c r="A43" s="419" t="s">
        <v>443</v>
      </c>
      <c r="B43" s="389">
        <v>2022</v>
      </c>
      <c r="C43" s="406">
        <v>15514.23438565</v>
      </c>
      <c r="D43" s="406">
        <v>10708.8249657625</v>
      </c>
      <c r="E43" s="406">
        <v>4243.2706880725</v>
      </c>
      <c r="F43" s="406">
        <v>562.138731815</v>
      </c>
      <c r="G43" s="370"/>
      <c r="H43" s="370"/>
      <c r="I43" s="370"/>
      <c r="J43" s="370"/>
      <c r="K43" s="370"/>
      <c r="L43" s="370"/>
      <c r="M43" s="370"/>
      <c r="N43" s="370"/>
      <c r="O43" s="370"/>
      <c r="P43" s="370"/>
      <c r="Q43" s="370"/>
      <c r="R43" s="370"/>
    </row>
    <row r="44" ht="19.2" customHeight="1" spans="1:18">
      <c r="A44" s="420"/>
      <c r="B44" s="394">
        <v>2015</v>
      </c>
      <c r="C44" s="395">
        <v>303</v>
      </c>
      <c r="D44" s="405">
        <v>298</v>
      </c>
      <c r="E44" s="402">
        <v>4</v>
      </c>
      <c r="F44" s="402">
        <v>1</v>
      </c>
      <c r="G44" s="370"/>
      <c r="H44" s="370"/>
      <c r="I44" s="370"/>
      <c r="J44" s="370"/>
      <c r="K44" s="370"/>
      <c r="L44" s="370"/>
      <c r="M44" s="370"/>
      <c r="N44" s="370"/>
      <c r="O44" s="370"/>
      <c r="P44" s="370"/>
      <c r="Q44" s="370"/>
      <c r="R44" s="370"/>
    </row>
    <row r="45" ht="19.2" customHeight="1" spans="1:18">
      <c r="A45" s="420"/>
      <c r="B45" s="394"/>
      <c r="C45" s="395"/>
      <c r="D45" s="405"/>
      <c r="E45" s="402"/>
      <c r="F45" s="402"/>
      <c r="G45" s="370"/>
      <c r="H45" s="370"/>
      <c r="I45" s="370"/>
      <c r="J45" s="370"/>
      <c r="K45" s="370"/>
      <c r="L45" s="370"/>
      <c r="M45" s="370"/>
      <c r="N45" s="370"/>
      <c r="O45" s="370"/>
      <c r="P45" s="370"/>
      <c r="Q45" s="370"/>
      <c r="R45" s="370"/>
    </row>
    <row r="46" ht="19.2" customHeight="1" spans="1:18">
      <c r="A46" s="416" t="s">
        <v>444</v>
      </c>
      <c r="B46" s="389">
        <v>2022</v>
      </c>
      <c r="C46" s="406">
        <v>24.1849735221914</v>
      </c>
      <c r="D46" s="406">
        <v>17.8809538509698</v>
      </c>
      <c r="E46" s="400">
        <v>5.23616561043095</v>
      </c>
      <c r="F46" s="400">
        <v>1.06785406079062</v>
      </c>
      <c r="G46" s="370"/>
      <c r="H46" s="370"/>
      <c r="I46" s="370"/>
      <c r="J46" s="370"/>
      <c r="K46" s="370"/>
      <c r="L46" s="370"/>
      <c r="M46" s="370"/>
      <c r="N46" s="370"/>
      <c r="O46" s="370"/>
      <c r="P46" s="370"/>
      <c r="Q46" s="370"/>
      <c r="R46" s="370"/>
    </row>
    <row r="47" ht="19.2" customHeight="1" spans="1:18">
      <c r="A47" s="417"/>
      <c r="B47" s="394">
        <v>2015</v>
      </c>
      <c r="C47" s="395">
        <v>9</v>
      </c>
      <c r="D47" s="405">
        <v>9</v>
      </c>
      <c r="E47" s="404">
        <v>0</v>
      </c>
      <c r="F47" s="2458" t="s">
        <v>377</v>
      </c>
      <c r="G47" s="370"/>
      <c r="H47" s="370"/>
      <c r="I47" s="370"/>
      <c r="J47" s="370"/>
      <c r="K47" s="370"/>
      <c r="L47" s="370"/>
      <c r="M47" s="370"/>
      <c r="N47" s="370"/>
      <c r="O47" s="370"/>
      <c r="P47" s="370"/>
      <c r="Q47" s="370"/>
      <c r="R47" s="370"/>
    </row>
    <row r="48" ht="19.2" customHeight="1" spans="1:18">
      <c r="A48" s="417"/>
      <c r="B48" s="394"/>
      <c r="C48" s="395"/>
      <c r="D48" s="405"/>
      <c r="E48" s="402"/>
      <c r="F48" s="402"/>
      <c r="G48" s="370"/>
      <c r="H48" s="370"/>
      <c r="I48" s="370"/>
      <c r="J48" s="370"/>
      <c r="K48" s="370"/>
      <c r="L48" s="370"/>
      <c r="M48" s="370"/>
      <c r="N48" s="370"/>
      <c r="O48" s="370"/>
      <c r="P48" s="370"/>
      <c r="Q48" s="370"/>
      <c r="R48" s="370"/>
    </row>
    <row r="49" ht="19.2" customHeight="1" spans="1:18">
      <c r="A49" s="416" t="s">
        <v>445</v>
      </c>
      <c r="B49" s="389">
        <v>2022</v>
      </c>
      <c r="C49" s="406">
        <v>46.980775864</v>
      </c>
      <c r="D49" s="406">
        <v>24.367254319</v>
      </c>
      <c r="E49" s="400">
        <v>22.027599149</v>
      </c>
      <c r="F49" s="400">
        <v>0.585922396</v>
      </c>
      <c r="G49" s="370"/>
      <c r="H49" s="370"/>
      <c r="I49" s="370"/>
      <c r="J49" s="370"/>
      <c r="K49" s="370"/>
      <c r="L49" s="370"/>
      <c r="M49" s="370"/>
      <c r="N49" s="370"/>
      <c r="O49" s="370"/>
      <c r="P49" s="370"/>
      <c r="Q49" s="370"/>
      <c r="R49" s="370"/>
    </row>
    <row r="50" ht="19.2" customHeight="1" spans="1:18">
      <c r="A50" s="417"/>
      <c r="B50" s="394">
        <v>2015</v>
      </c>
      <c r="C50" s="395">
        <v>25</v>
      </c>
      <c r="D50" s="405">
        <v>22</v>
      </c>
      <c r="E50" s="402">
        <v>3</v>
      </c>
      <c r="F50" s="404">
        <v>0</v>
      </c>
      <c r="G50" s="370"/>
      <c r="H50" s="370"/>
      <c r="I50" s="370"/>
      <c r="J50" s="370"/>
      <c r="K50" s="370"/>
      <c r="L50" s="370"/>
      <c r="M50" s="370"/>
      <c r="N50" s="370"/>
      <c r="O50" s="370"/>
      <c r="P50" s="370"/>
      <c r="Q50" s="370"/>
      <c r="R50" s="370"/>
    </row>
    <row r="51" ht="19.2" customHeight="1" spans="1:18">
      <c r="A51" s="417"/>
      <c r="B51" s="394"/>
      <c r="C51" s="395"/>
      <c r="D51" s="405"/>
      <c r="E51" s="402"/>
      <c r="F51" s="402"/>
      <c r="G51" s="370"/>
      <c r="H51" s="370"/>
      <c r="I51" s="370"/>
      <c r="J51" s="370"/>
      <c r="K51" s="370"/>
      <c r="L51" s="370"/>
      <c r="M51" s="370"/>
      <c r="N51" s="370"/>
      <c r="O51" s="370"/>
      <c r="P51" s="370"/>
      <c r="Q51" s="370"/>
      <c r="R51" s="370"/>
    </row>
    <row r="52" ht="19.2" customHeight="1" spans="1:18">
      <c r="A52" s="416" t="s">
        <v>446</v>
      </c>
      <c r="B52" s="389">
        <v>2022</v>
      </c>
      <c r="C52" s="406">
        <v>339.268407401233</v>
      </c>
      <c r="D52" s="406">
        <v>176.831840435818</v>
      </c>
      <c r="E52" s="400">
        <v>147.170639777745</v>
      </c>
      <c r="F52" s="400">
        <v>15.26592718767</v>
      </c>
      <c r="G52" s="370"/>
      <c r="H52" s="370"/>
      <c r="I52" s="370"/>
      <c r="J52" s="370"/>
      <c r="K52" s="370"/>
      <c r="L52" s="370"/>
      <c r="M52" s="370"/>
      <c r="N52" s="370"/>
      <c r="O52" s="370"/>
      <c r="P52" s="370"/>
      <c r="Q52" s="370"/>
      <c r="R52" s="370"/>
    </row>
    <row r="53" ht="19.2" customHeight="1" spans="1:18">
      <c r="A53" s="417"/>
      <c r="B53" s="394">
        <v>2015</v>
      </c>
      <c r="C53" s="395">
        <v>179</v>
      </c>
      <c r="D53" s="405">
        <v>146</v>
      </c>
      <c r="E53" s="402">
        <v>27</v>
      </c>
      <c r="F53" s="402">
        <v>5</v>
      </c>
      <c r="G53" s="370"/>
      <c r="H53" s="370"/>
      <c r="I53" s="370"/>
      <c r="J53" s="370"/>
      <c r="K53" s="370"/>
      <c r="L53" s="370"/>
      <c r="M53" s="370"/>
      <c r="N53" s="370"/>
      <c r="O53" s="370"/>
      <c r="P53" s="370"/>
      <c r="Q53" s="370"/>
      <c r="R53" s="370"/>
    </row>
    <row r="54" ht="19.2" customHeight="1" spans="1:18">
      <c r="A54" s="417"/>
      <c r="B54" s="394"/>
      <c r="C54" s="395"/>
      <c r="D54" s="405"/>
      <c r="E54" s="402"/>
      <c r="F54" s="402"/>
      <c r="G54" s="370"/>
      <c r="H54" s="370"/>
      <c r="I54" s="370"/>
      <c r="J54" s="370"/>
      <c r="K54" s="370"/>
      <c r="L54" s="370"/>
      <c r="M54" s="370"/>
      <c r="N54" s="370"/>
      <c r="O54" s="370"/>
      <c r="P54" s="370"/>
      <c r="Q54" s="370"/>
      <c r="R54" s="370"/>
    </row>
    <row r="55" ht="19.2" customHeight="1" spans="1:18">
      <c r="A55" s="416" t="s">
        <v>447</v>
      </c>
      <c r="B55" s="389">
        <v>2022</v>
      </c>
      <c r="C55" s="406">
        <v>170.978956981</v>
      </c>
      <c r="D55" s="406">
        <v>99.4990636355</v>
      </c>
      <c r="E55" s="400">
        <v>66.8990622543</v>
      </c>
      <c r="F55" s="400">
        <v>4.5808310912</v>
      </c>
      <c r="G55" s="370"/>
      <c r="H55" s="370"/>
      <c r="I55" s="370"/>
      <c r="J55" s="370"/>
      <c r="K55" s="370"/>
      <c r="L55" s="370"/>
      <c r="M55" s="370"/>
      <c r="N55" s="370"/>
      <c r="O55" s="370"/>
      <c r="P55" s="370"/>
      <c r="Q55" s="370"/>
      <c r="R55" s="370"/>
    </row>
    <row r="56" ht="19.2" customHeight="1" spans="1:18">
      <c r="A56" s="417"/>
      <c r="B56" s="394">
        <v>2015</v>
      </c>
      <c r="C56" s="395">
        <v>31</v>
      </c>
      <c r="D56" s="405">
        <v>28</v>
      </c>
      <c r="E56" s="402">
        <v>2</v>
      </c>
      <c r="F56" s="404">
        <v>0</v>
      </c>
      <c r="G56" s="370"/>
      <c r="H56" s="370"/>
      <c r="I56" s="370"/>
      <c r="J56" s="370"/>
      <c r="K56" s="370"/>
      <c r="L56" s="370"/>
      <c r="M56" s="370"/>
      <c r="N56" s="370"/>
      <c r="O56" s="370"/>
      <c r="P56" s="370"/>
      <c r="Q56" s="370"/>
      <c r="R56" s="370"/>
    </row>
    <row r="57" ht="19.2" customHeight="1" spans="1:18">
      <c r="A57" s="417"/>
      <c r="B57" s="394"/>
      <c r="C57" s="395"/>
      <c r="D57" s="405"/>
      <c r="E57" s="402"/>
      <c r="F57" s="402"/>
      <c r="G57" s="370"/>
      <c r="H57" s="370"/>
      <c r="I57" s="370"/>
      <c r="J57" s="370"/>
      <c r="K57" s="370"/>
      <c r="L57" s="370"/>
      <c r="M57" s="370"/>
      <c r="N57" s="370"/>
      <c r="O57" s="370"/>
      <c r="P57" s="370"/>
      <c r="Q57" s="370"/>
      <c r="R57" s="370"/>
    </row>
    <row r="58" ht="19.2" customHeight="1" spans="1:18">
      <c r="A58" s="416" t="s">
        <v>448</v>
      </c>
      <c r="B58" s="389">
        <v>2022</v>
      </c>
      <c r="C58" s="406">
        <v>60.9617802049391</v>
      </c>
      <c r="D58" s="406">
        <v>51.7229392893689</v>
      </c>
      <c r="E58" s="400">
        <v>9.11037340563005</v>
      </c>
      <c r="F58" s="400">
        <v>0.128467509940168</v>
      </c>
      <c r="G58" s="370"/>
      <c r="H58" s="370"/>
      <c r="I58" s="370"/>
      <c r="J58" s="370"/>
      <c r="K58" s="370"/>
      <c r="L58" s="370"/>
      <c r="M58" s="370"/>
      <c r="N58" s="370"/>
      <c r="O58" s="370"/>
      <c r="P58" s="370"/>
      <c r="Q58" s="370"/>
      <c r="R58" s="370"/>
    </row>
    <row r="59" ht="19.2" customHeight="1" spans="1:18">
      <c r="A59" s="417"/>
      <c r="B59" s="394">
        <v>2015</v>
      </c>
      <c r="C59" s="395">
        <v>5</v>
      </c>
      <c r="D59" s="405">
        <v>5</v>
      </c>
      <c r="E59" s="404">
        <v>0</v>
      </c>
      <c r="F59" s="404">
        <v>0</v>
      </c>
      <c r="G59" s="370"/>
      <c r="H59" s="370"/>
      <c r="I59" s="370"/>
      <c r="J59" s="370"/>
      <c r="K59" s="370"/>
      <c r="L59" s="370"/>
      <c r="M59" s="370"/>
      <c r="N59" s="370"/>
      <c r="O59" s="370"/>
      <c r="P59" s="370"/>
      <c r="Q59" s="370"/>
      <c r="R59" s="370"/>
    </row>
    <row r="60" ht="19.2" customHeight="1" spans="1:18">
      <c r="A60" s="417"/>
      <c r="B60" s="394"/>
      <c r="C60" s="395"/>
      <c r="D60" s="405"/>
      <c r="E60" s="402"/>
      <c r="F60" s="402"/>
      <c r="G60" s="370"/>
      <c r="H60" s="370"/>
      <c r="I60" s="370"/>
      <c r="J60" s="370"/>
      <c r="K60" s="370"/>
      <c r="L60" s="370"/>
      <c r="M60" s="370"/>
      <c r="N60" s="370"/>
      <c r="O60" s="370"/>
      <c r="P60" s="370"/>
      <c r="Q60" s="370"/>
      <c r="R60" s="370"/>
    </row>
    <row r="61" ht="19.2" customHeight="1" spans="1:18">
      <c r="A61" s="416" t="s">
        <v>449</v>
      </c>
      <c r="B61" s="389">
        <v>2022</v>
      </c>
      <c r="C61" s="406">
        <v>127.449493362534</v>
      </c>
      <c r="D61" s="406">
        <v>78.3342619473913</v>
      </c>
      <c r="E61" s="400">
        <v>47.3909682727377</v>
      </c>
      <c r="F61" s="400">
        <v>1.72426314240543</v>
      </c>
      <c r="G61" s="370"/>
      <c r="H61" s="370"/>
      <c r="I61" s="370"/>
      <c r="J61" s="370"/>
      <c r="K61" s="370"/>
      <c r="L61" s="370"/>
      <c r="M61" s="370"/>
      <c r="N61" s="370"/>
      <c r="O61" s="370"/>
      <c r="P61" s="370"/>
      <c r="Q61" s="370"/>
      <c r="R61" s="370"/>
    </row>
    <row r="62" ht="19.2" customHeight="1" spans="1:18">
      <c r="A62" s="417"/>
      <c r="B62" s="394">
        <v>2015</v>
      </c>
      <c r="C62" s="395">
        <v>4</v>
      </c>
      <c r="D62" s="405">
        <v>3</v>
      </c>
      <c r="E62" s="402">
        <v>1</v>
      </c>
      <c r="F62" s="404">
        <v>0</v>
      </c>
      <c r="G62" s="370"/>
      <c r="H62" s="370"/>
      <c r="I62" s="370"/>
      <c r="J62" s="370"/>
      <c r="K62" s="370"/>
      <c r="L62" s="370"/>
      <c r="M62" s="370"/>
      <c r="N62" s="370"/>
      <c r="O62" s="370"/>
      <c r="P62" s="370"/>
      <c r="Q62" s="370"/>
      <c r="R62" s="370"/>
    </row>
    <row r="63" ht="19.2" customHeight="1" spans="1:18">
      <c r="A63" s="417"/>
      <c r="B63" s="394"/>
      <c r="C63" s="395"/>
      <c r="D63" s="405"/>
      <c r="E63" s="402"/>
      <c r="F63" s="402"/>
      <c r="G63" s="370"/>
      <c r="H63" s="370"/>
      <c r="I63" s="370"/>
      <c r="J63" s="370"/>
      <c r="K63" s="370"/>
      <c r="L63" s="370"/>
      <c r="M63" s="370"/>
      <c r="N63" s="370"/>
      <c r="O63" s="370"/>
      <c r="P63" s="370"/>
      <c r="Q63" s="370"/>
      <c r="R63" s="370"/>
    </row>
    <row r="64" ht="19.2" customHeight="1" spans="1:18">
      <c r="A64" s="421" t="s">
        <v>450</v>
      </c>
      <c r="B64" s="389">
        <v>2022</v>
      </c>
      <c r="C64" s="406">
        <v>46.81371922</v>
      </c>
      <c r="D64" s="406">
        <v>13.1476859639</v>
      </c>
      <c r="E64" s="400">
        <v>33.0810832926</v>
      </c>
      <c r="F64" s="400">
        <v>0.5849499635</v>
      </c>
      <c r="G64" s="370"/>
      <c r="H64" s="370"/>
      <c r="I64" s="370"/>
      <c r="J64" s="370"/>
      <c r="K64" s="370"/>
      <c r="L64" s="370"/>
      <c r="M64" s="370"/>
      <c r="N64" s="370"/>
      <c r="O64" s="370"/>
      <c r="P64" s="370"/>
      <c r="Q64" s="370"/>
      <c r="R64" s="370"/>
    </row>
    <row r="65" ht="19.2" customHeight="1" spans="1:18">
      <c r="A65" s="418"/>
      <c r="B65" s="394">
        <v>2015</v>
      </c>
      <c r="C65" s="395">
        <v>3</v>
      </c>
      <c r="D65" s="415">
        <v>3</v>
      </c>
      <c r="E65" s="404">
        <v>0</v>
      </c>
      <c r="F65" s="2458" t="s">
        <v>377</v>
      </c>
      <c r="G65" s="370"/>
      <c r="H65" s="370"/>
      <c r="I65" s="370"/>
      <c r="J65" s="370"/>
      <c r="K65" s="370"/>
      <c r="L65" s="370"/>
      <c r="M65" s="370"/>
      <c r="N65" s="370"/>
      <c r="O65" s="370"/>
      <c r="P65" s="370"/>
      <c r="Q65" s="370"/>
      <c r="R65" s="370"/>
    </row>
    <row r="66" ht="4.2" customHeight="1" spans="1:18">
      <c r="A66" s="422"/>
      <c r="B66" s="422"/>
      <c r="C66" s="422"/>
      <c r="D66" s="422"/>
      <c r="E66" s="422"/>
      <c r="F66" s="422"/>
      <c r="G66" s="370"/>
      <c r="H66" s="370"/>
      <c r="I66" s="370"/>
      <c r="J66" s="370"/>
      <c r="K66" s="370"/>
      <c r="L66" s="370"/>
      <c r="M66" s="370"/>
      <c r="N66" s="370"/>
      <c r="O66" s="370"/>
      <c r="P66" s="370"/>
      <c r="Q66" s="370"/>
      <c r="R66" s="370"/>
    </row>
    <row r="67" ht="51" customHeight="1" spans="1:18">
      <c r="A67" s="423" t="s">
        <v>574</v>
      </c>
      <c r="B67" s="423"/>
      <c r="C67" s="423"/>
      <c r="D67" s="423"/>
      <c r="E67" s="423"/>
      <c r="F67" s="423"/>
      <c r="G67" s="370"/>
      <c r="H67" s="370"/>
      <c r="I67" s="370"/>
      <c r="J67" s="370"/>
      <c r="K67" s="370"/>
      <c r="L67" s="370"/>
      <c r="M67" s="370"/>
      <c r="N67" s="370"/>
      <c r="O67" s="370"/>
      <c r="P67" s="370"/>
      <c r="Q67" s="370"/>
      <c r="R67" s="370"/>
    </row>
    <row r="68" ht="14.25" customHeight="1" spans="1:18">
      <c r="A68" s="424"/>
      <c r="B68" s="424"/>
      <c r="C68" s="374"/>
      <c r="D68" s="425"/>
      <c r="E68" s="374"/>
      <c r="F68" s="374"/>
      <c r="G68" s="370"/>
      <c r="H68" s="370"/>
      <c r="I68" s="370"/>
      <c r="J68" s="370"/>
      <c r="K68" s="370"/>
      <c r="L68" s="370"/>
      <c r="M68" s="370"/>
      <c r="N68" s="370"/>
      <c r="O68" s="370"/>
      <c r="P68" s="370"/>
      <c r="Q68" s="370"/>
      <c r="R68" s="370"/>
    </row>
    <row r="69" ht="22.5" customHeight="1" spans="1:18">
      <c r="A69" s="426"/>
      <c r="B69" s="426"/>
      <c r="C69" s="370"/>
      <c r="D69" s="427"/>
      <c r="E69" s="370"/>
      <c r="F69" s="370"/>
      <c r="G69" s="370"/>
      <c r="H69" s="370"/>
      <c r="I69" s="370"/>
      <c r="J69" s="370"/>
      <c r="K69" s="370"/>
      <c r="L69" s="370"/>
      <c r="M69" s="370"/>
      <c r="N69" s="370"/>
      <c r="O69" s="370"/>
      <c r="P69" s="370"/>
      <c r="Q69" s="370"/>
      <c r="R69" s="370"/>
    </row>
    <row r="70" ht="16.5" customHeight="1" spans="1:18">
      <c r="A70" s="426"/>
      <c r="B70" s="426"/>
      <c r="C70" s="370"/>
      <c r="D70" s="427"/>
      <c r="E70" s="370"/>
      <c r="F70" s="370"/>
      <c r="G70" s="370"/>
      <c r="H70" s="370"/>
      <c r="I70" s="370"/>
      <c r="J70" s="370"/>
      <c r="K70" s="370"/>
      <c r="L70" s="370"/>
      <c r="M70" s="370"/>
      <c r="N70" s="370"/>
      <c r="O70" s="370"/>
      <c r="P70" s="370"/>
      <c r="Q70" s="370"/>
      <c r="R70" s="370"/>
    </row>
    <row r="71" ht="16.5" customHeight="1" spans="1:18">
      <c r="A71" s="426"/>
      <c r="B71" s="426"/>
      <c r="C71" s="370"/>
      <c r="D71" s="427"/>
      <c r="E71" s="370"/>
      <c r="F71" s="370"/>
      <c r="G71" s="370"/>
      <c r="H71" s="370"/>
      <c r="I71" s="370"/>
      <c r="J71" s="370"/>
      <c r="K71" s="370"/>
      <c r="L71" s="370"/>
      <c r="M71" s="370"/>
      <c r="N71" s="370"/>
      <c r="O71" s="370"/>
      <c r="P71" s="370"/>
      <c r="Q71" s="370"/>
      <c r="R71" s="370"/>
    </row>
    <row r="72" ht="16.5" customHeight="1" spans="1:18">
      <c r="A72" s="426"/>
      <c r="B72" s="426"/>
      <c r="C72" s="370"/>
      <c r="D72" s="427"/>
      <c r="E72" s="370"/>
      <c r="F72" s="370"/>
      <c r="G72" s="370"/>
      <c r="H72" s="370"/>
      <c r="I72" s="370"/>
      <c r="J72" s="370"/>
      <c r="K72" s="370"/>
      <c r="L72" s="370"/>
      <c r="M72" s="370"/>
      <c r="N72" s="370"/>
      <c r="O72" s="370"/>
      <c r="P72" s="370"/>
      <c r="Q72" s="370"/>
      <c r="R72" s="370"/>
    </row>
    <row r="73" ht="16.5" customHeight="1" spans="1:18">
      <c r="A73" s="426"/>
      <c r="B73" s="426"/>
      <c r="C73" s="370"/>
      <c r="D73" s="427"/>
      <c r="E73" s="370"/>
      <c r="F73" s="370"/>
      <c r="G73" s="370"/>
      <c r="H73" s="370"/>
      <c r="I73" s="370"/>
      <c r="J73" s="370"/>
      <c r="K73" s="370"/>
      <c r="L73" s="370"/>
      <c r="M73" s="370"/>
      <c r="N73" s="370"/>
      <c r="O73" s="370"/>
      <c r="P73" s="370"/>
      <c r="Q73" s="370"/>
      <c r="R73" s="370"/>
    </row>
    <row r="74" ht="16.5" customHeight="1" spans="1:18">
      <c r="A74" s="426"/>
      <c r="B74" s="426"/>
      <c r="C74" s="370"/>
      <c r="D74" s="427"/>
      <c r="E74" s="370"/>
      <c r="F74" s="370"/>
      <c r="G74" s="370"/>
      <c r="H74" s="370"/>
      <c r="I74" s="370"/>
      <c r="J74" s="370"/>
      <c r="K74" s="370"/>
      <c r="L74" s="370"/>
      <c r="M74" s="370"/>
      <c r="N74" s="370"/>
      <c r="O74" s="370"/>
      <c r="P74" s="370"/>
      <c r="Q74" s="370"/>
      <c r="R74" s="370"/>
    </row>
    <row r="75" ht="16.5" customHeight="1" spans="1:18">
      <c r="A75" s="426"/>
      <c r="B75" s="426"/>
      <c r="C75" s="370"/>
      <c r="D75" s="427"/>
      <c r="E75" s="370"/>
      <c r="F75" s="370"/>
      <c r="G75" s="370"/>
      <c r="H75" s="370"/>
      <c r="I75" s="370"/>
      <c r="J75" s="370"/>
      <c r="K75" s="370"/>
      <c r="L75" s="370"/>
      <c r="M75" s="370"/>
      <c r="N75" s="370"/>
      <c r="O75" s="370"/>
      <c r="P75" s="370"/>
      <c r="Q75" s="370"/>
      <c r="R75" s="370"/>
    </row>
    <row r="76" ht="16.5" customHeight="1" spans="1:18">
      <c r="A76" s="426"/>
      <c r="B76" s="426"/>
      <c r="C76" s="370"/>
      <c r="D76" s="427"/>
      <c r="E76" s="370"/>
      <c r="F76" s="370"/>
      <c r="G76" s="370"/>
      <c r="H76" s="370"/>
      <c r="I76" s="370"/>
      <c r="J76" s="370"/>
      <c r="K76" s="370"/>
      <c r="L76" s="370"/>
      <c r="M76" s="370"/>
      <c r="N76" s="370"/>
      <c r="O76" s="370"/>
      <c r="P76" s="370"/>
      <c r="Q76" s="370"/>
      <c r="R76" s="370"/>
    </row>
    <row r="77" ht="16.5" customHeight="1" spans="1:18">
      <c r="A77" s="426"/>
      <c r="B77" s="426"/>
      <c r="C77" s="370"/>
      <c r="D77" s="427"/>
      <c r="E77" s="370"/>
      <c r="F77" s="370"/>
      <c r="G77" s="370"/>
      <c r="H77" s="370"/>
      <c r="I77" s="370"/>
      <c r="J77" s="370"/>
      <c r="K77" s="370"/>
      <c r="L77" s="370"/>
      <c r="M77" s="370"/>
      <c r="N77" s="370"/>
      <c r="O77" s="370"/>
      <c r="P77" s="370"/>
      <c r="Q77" s="370"/>
      <c r="R77" s="370"/>
    </row>
    <row r="78" ht="16.5" customHeight="1" spans="1:18">
      <c r="A78" s="426"/>
      <c r="B78" s="426"/>
      <c r="C78" s="370"/>
      <c r="D78" s="427"/>
      <c r="E78" s="370"/>
      <c r="F78" s="370"/>
      <c r="G78" s="370"/>
      <c r="H78" s="370"/>
      <c r="I78" s="370"/>
      <c r="J78" s="370"/>
      <c r="K78" s="370"/>
      <c r="L78" s="370"/>
      <c r="M78" s="370"/>
      <c r="N78" s="370"/>
      <c r="O78" s="370"/>
      <c r="P78" s="370"/>
      <c r="Q78" s="370"/>
      <c r="R78" s="370"/>
    </row>
    <row r="79" ht="16.5" customHeight="1" spans="1:18">
      <c r="A79" s="426"/>
      <c r="B79" s="426"/>
      <c r="C79" s="370"/>
      <c r="D79" s="427"/>
      <c r="E79" s="370"/>
      <c r="F79" s="370"/>
      <c r="G79" s="370"/>
      <c r="H79" s="370"/>
      <c r="I79" s="370"/>
      <c r="J79" s="370"/>
      <c r="K79" s="370"/>
      <c r="L79" s="370"/>
      <c r="M79" s="370"/>
      <c r="N79" s="370"/>
      <c r="O79" s="370"/>
      <c r="P79" s="370"/>
      <c r="Q79" s="370"/>
      <c r="R79" s="370"/>
    </row>
    <row r="80" ht="16.5" customHeight="1" spans="1:18">
      <c r="A80" s="426"/>
      <c r="B80" s="426"/>
      <c r="C80" s="370"/>
      <c r="D80" s="427"/>
      <c r="E80" s="370"/>
      <c r="F80" s="370"/>
      <c r="G80" s="370"/>
      <c r="H80" s="370"/>
      <c r="I80" s="370"/>
      <c r="J80" s="370"/>
      <c r="K80" s="370"/>
      <c r="L80" s="370"/>
      <c r="M80" s="370"/>
      <c r="N80" s="370"/>
      <c r="O80" s="370"/>
      <c r="P80" s="370"/>
      <c r="Q80" s="370"/>
      <c r="R80" s="370"/>
    </row>
    <row r="81" ht="16.5" customHeight="1" spans="1:18">
      <c r="A81" s="426"/>
      <c r="B81" s="426"/>
      <c r="C81" s="370"/>
      <c r="D81" s="427"/>
      <c r="E81" s="370"/>
      <c r="F81" s="370"/>
      <c r="G81" s="370"/>
      <c r="H81" s="370"/>
      <c r="I81" s="370"/>
      <c r="J81" s="370"/>
      <c r="K81" s="370"/>
      <c r="L81" s="370"/>
      <c r="M81" s="370"/>
      <c r="N81" s="370"/>
      <c r="O81" s="370"/>
      <c r="P81" s="370"/>
      <c r="Q81" s="370"/>
      <c r="R81" s="370"/>
    </row>
    <row r="82" ht="16.5" customHeight="1" spans="1:18">
      <c r="A82" s="426"/>
      <c r="B82" s="426"/>
      <c r="C82" s="370"/>
      <c r="D82" s="427"/>
      <c r="E82" s="370"/>
      <c r="F82" s="370"/>
      <c r="G82" s="370"/>
      <c r="H82" s="370"/>
      <c r="I82" s="370"/>
      <c r="J82" s="370"/>
      <c r="K82" s="370"/>
      <c r="L82" s="370"/>
      <c r="M82" s="370"/>
      <c r="N82" s="370"/>
      <c r="O82" s="370"/>
      <c r="P82" s="370"/>
      <c r="Q82" s="370"/>
      <c r="R82" s="370"/>
    </row>
    <row r="83" ht="16.5" customHeight="1" spans="1:18">
      <c r="A83" s="426"/>
      <c r="B83" s="426"/>
      <c r="C83" s="370"/>
      <c r="D83" s="427"/>
      <c r="E83" s="370"/>
      <c r="F83" s="370"/>
      <c r="G83" s="370"/>
      <c r="H83" s="370"/>
      <c r="I83" s="370"/>
      <c r="J83" s="370"/>
      <c r="K83" s="370"/>
      <c r="L83" s="370"/>
      <c r="M83" s="370"/>
      <c r="N83" s="370"/>
      <c r="O83" s="370"/>
      <c r="P83" s="370"/>
      <c r="Q83" s="370"/>
      <c r="R83" s="370"/>
    </row>
    <row r="84" ht="16.5" customHeight="1" spans="1:18">
      <c r="A84" s="426"/>
      <c r="B84" s="426"/>
      <c r="C84" s="370"/>
      <c r="D84" s="427"/>
      <c r="E84" s="370"/>
      <c r="F84" s="370"/>
      <c r="G84" s="370"/>
      <c r="H84" s="370"/>
      <c r="I84" s="370"/>
      <c r="J84" s="370"/>
      <c r="K84" s="370"/>
      <c r="L84" s="370"/>
      <c r="M84" s="370"/>
      <c r="N84" s="370"/>
      <c r="O84" s="370"/>
      <c r="P84" s="370"/>
      <c r="Q84" s="370"/>
      <c r="R84" s="370"/>
    </row>
    <row r="85" ht="16.5" customHeight="1" spans="1:18">
      <c r="A85" s="426"/>
      <c r="B85" s="426"/>
      <c r="C85" s="370"/>
      <c r="D85" s="427"/>
      <c r="E85" s="370"/>
      <c r="F85" s="370"/>
      <c r="G85" s="370"/>
      <c r="H85" s="370"/>
      <c r="I85" s="370"/>
      <c r="J85" s="370"/>
      <c r="K85" s="370"/>
      <c r="L85" s="370"/>
      <c r="M85" s="370"/>
      <c r="N85" s="370"/>
      <c r="O85" s="370"/>
      <c r="P85" s="370"/>
      <c r="Q85" s="370"/>
      <c r="R85" s="370"/>
    </row>
    <row r="86" ht="16.5" customHeight="1" spans="1:18">
      <c r="A86" s="426"/>
      <c r="B86" s="426"/>
      <c r="C86" s="370"/>
      <c r="D86" s="427"/>
      <c r="E86" s="370"/>
      <c r="F86" s="370"/>
      <c r="G86" s="370"/>
      <c r="H86" s="370"/>
      <c r="I86" s="370"/>
      <c r="J86" s="370"/>
      <c r="K86" s="370"/>
      <c r="L86" s="370"/>
      <c r="M86" s="370"/>
      <c r="N86" s="370"/>
      <c r="O86" s="370"/>
      <c r="P86" s="370"/>
      <c r="Q86" s="370"/>
      <c r="R86" s="370"/>
    </row>
    <row r="87" ht="16.5" customHeight="1" spans="1:18">
      <c r="A87" s="426"/>
      <c r="B87" s="426"/>
      <c r="C87" s="370"/>
      <c r="D87" s="427"/>
      <c r="E87" s="370"/>
      <c r="F87" s="370"/>
      <c r="G87" s="370"/>
      <c r="H87" s="370"/>
      <c r="I87" s="370"/>
      <c r="J87" s="370"/>
      <c r="K87" s="370"/>
      <c r="L87" s="370"/>
      <c r="M87" s="370"/>
      <c r="N87" s="370"/>
      <c r="O87" s="370"/>
      <c r="P87" s="370"/>
      <c r="Q87" s="370"/>
      <c r="R87" s="370"/>
    </row>
    <row r="88" ht="16.5" customHeight="1" spans="1:18">
      <c r="A88" s="426"/>
      <c r="B88" s="426"/>
      <c r="C88" s="370"/>
      <c r="D88" s="427"/>
      <c r="E88" s="370"/>
      <c r="F88" s="370"/>
      <c r="G88" s="370"/>
      <c r="H88" s="370"/>
      <c r="I88" s="370"/>
      <c r="J88" s="370"/>
      <c r="K88" s="370"/>
      <c r="L88" s="370"/>
      <c r="M88" s="370"/>
      <c r="N88" s="370"/>
      <c r="O88" s="370"/>
      <c r="P88" s="370"/>
      <c r="Q88" s="370"/>
      <c r="R88" s="370"/>
    </row>
    <row r="89" ht="16.5" customHeight="1" spans="1:18">
      <c r="A89" s="426"/>
      <c r="B89" s="426"/>
      <c r="C89" s="370"/>
      <c r="D89" s="427"/>
      <c r="E89" s="370"/>
      <c r="F89" s="370"/>
      <c r="G89" s="370"/>
      <c r="H89" s="370"/>
      <c r="I89" s="370"/>
      <c r="J89" s="370"/>
      <c r="K89" s="370"/>
      <c r="L89" s="370"/>
      <c r="M89" s="370"/>
      <c r="N89" s="370"/>
      <c r="O89" s="370"/>
      <c r="P89" s="370"/>
      <c r="Q89" s="370"/>
      <c r="R89" s="370"/>
    </row>
    <row r="90" ht="16.5" customHeight="1" spans="1:18">
      <c r="A90" s="426"/>
      <c r="B90" s="426"/>
      <c r="C90" s="370"/>
      <c r="D90" s="427"/>
      <c r="E90" s="370"/>
      <c r="F90" s="370"/>
      <c r="G90" s="370"/>
      <c r="H90" s="370"/>
      <c r="I90" s="370"/>
      <c r="J90" s="370"/>
      <c r="K90" s="370"/>
      <c r="L90" s="370"/>
      <c r="M90" s="370"/>
      <c r="N90" s="370"/>
      <c r="O90" s="370"/>
      <c r="P90" s="370"/>
      <c r="Q90" s="370"/>
      <c r="R90" s="370"/>
    </row>
    <row r="91" ht="16.5" customHeight="1" spans="1:18">
      <c r="A91" s="426"/>
      <c r="B91" s="426"/>
      <c r="C91" s="370"/>
      <c r="D91" s="427"/>
      <c r="E91" s="370"/>
      <c r="F91" s="370"/>
      <c r="G91" s="370"/>
      <c r="H91" s="370"/>
      <c r="I91" s="370"/>
      <c r="J91" s="370"/>
      <c r="K91" s="370"/>
      <c r="L91" s="370"/>
      <c r="M91" s="370"/>
      <c r="N91" s="370"/>
      <c r="O91" s="370"/>
      <c r="P91" s="370"/>
      <c r="Q91" s="370"/>
      <c r="R91" s="370"/>
    </row>
    <row r="92" ht="16.5" customHeight="1" spans="1:18">
      <c r="A92" s="426"/>
      <c r="B92" s="426"/>
      <c r="C92" s="370"/>
      <c r="D92" s="427"/>
      <c r="E92" s="370"/>
      <c r="F92" s="370"/>
      <c r="G92" s="370"/>
      <c r="H92" s="370"/>
      <c r="I92" s="370"/>
      <c r="J92" s="370"/>
      <c r="K92" s="370"/>
      <c r="L92" s="370"/>
      <c r="M92" s="370"/>
      <c r="N92" s="370"/>
      <c r="O92" s="370"/>
      <c r="P92" s="370"/>
      <c r="Q92" s="370"/>
      <c r="R92" s="370"/>
    </row>
    <row r="93" ht="16.5" customHeight="1" spans="1:18">
      <c r="A93" s="426"/>
      <c r="B93" s="426"/>
      <c r="C93" s="370"/>
      <c r="D93" s="427"/>
      <c r="E93" s="370"/>
      <c r="F93" s="370"/>
      <c r="G93" s="370"/>
      <c r="H93" s="370"/>
      <c r="I93" s="370"/>
      <c r="J93" s="370"/>
      <c r="K93" s="370"/>
      <c r="L93" s="370"/>
      <c r="M93" s="370"/>
      <c r="N93" s="370"/>
      <c r="O93" s="370"/>
      <c r="P93" s="370"/>
      <c r="Q93" s="370"/>
      <c r="R93" s="370"/>
    </row>
    <row r="94" ht="16.5" customHeight="1" spans="1:18">
      <c r="A94" s="426"/>
      <c r="B94" s="426"/>
      <c r="C94" s="370"/>
      <c r="D94" s="427"/>
      <c r="E94" s="370"/>
      <c r="F94" s="370"/>
      <c r="G94" s="370"/>
      <c r="H94" s="370"/>
      <c r="I94" s="370"/>
      <c r="J94" s="370"/>
      <c r="K94" s="370"/>
      <c r="L94" s="370"/>
      <c r="M94" s="370"/>
      <c r="N94" s="370"/>
      <c r="O94" s="370"/>
      <c r="P94" s="370"/>
      <c r="Q94" s="370"/>
      <c r="R94" s="370"/>
    </row>
    <row r="95" ht="16.5" customHeight="1" spans="1:18">
      <c r="A95" s="426"/>
      <c r="B95" s="426"/>
      <c r="C95" s="370"/>
      <c r="D95" s="427"/>
      <c r="E95" s="370"/>
      <c r="F95" s="370"/>
      <c r="G95" s="370"/>
      <c r="H95" s="370"/>
      <c r="I95" s="370"/>
      <c r="J95" s="370"/>
      <c r="K95" s="370"/>
      <c r="L95" s="370"/>
      <c r="M95" s="370"/>
      <c r="N95" s="370"/>
      <c r="O95" s="370"/>
      <c r="P95" s="370"/>
      <c r="Q95" s="370"/>
      <c r="R95" s="370"/>
    </row>
    <row r="96" ht="16.5" customHeight="1" spans="1:18">
      <c r="A96" s="426"/>
      <c r="B96" s="426"/>
      <c r="C96" s="370"/>
      <c r="D96" s="427"/>
      <c r="E96" s="370"/>
      <c r="F96" s="370"/>
      <c r="G96" s="370"/>
      <c r="H96" s="370"/>
      <c r="I96" s="370"/>
      <c r="J96" s="370"/>
      <c r="K96" s="370"/>
      <c r="L96" s="370"/>
      <c r="M96" s="370"/>
      <c r="N96" s="370"/>
      <c r="O96" s="370"/>
      <c r="P96" s="370"/>
      <c r="Q96" s="370"/>
      <c r="R96" s="370"/>
    </row>
    <row r="97" ht="16.5" customHeight="1" spans="1:18">
      <c r="A97" s="426"/>
      <c r="B97" s="426"/>
      <c r="C97" s="370"/>
      <c r="D97" s="427"/>
      <c r="E97" s="370"/>
      <c r="F97" s="370"/>
      <c r="G97" s="370"/>
      <c r="H97" s="370"/>
      <c r="I97" s="370"/>
      <c r="J97" s="370"/>
      <c r="K97" s="370"/>
      <c r="L97" s="370"/>
      <c r="M97" s="370"/>
      <c r="N97" s="370"/>
      <c r="O97" s="370"/>
      <c r="P97" s="370"/>
      <c r="Q97" s="370"/>
      <c r="R97" s="370"/>
    </row>
    <row r="98" ht="16.5" customHeight="1" spans="1:18">
      <c r="A98" s="426"/>
      <c r="B98" s="426"/>
      <c r="C98" s="370"/>
      <c r="D98" s="427"/>
      <c r="E98" s="370"/>
      <c r="F98" s="370"/>
      <c r="G98" s="370"/>
      <c r="H98" s="370"/>
      <c r="I98" s="370"/>
      <c r="J98" s="370"/>
      <c r="K98" s="370"/>
      <c r="L98" s="370"/>
      <c r="M98" s="370"/>
      <c r="N98" s="370"/>
      <c r="O98" s="370"/>
      <c r="P98" s="370"/>
      <c r="Q98" s="370"/>
      <c r="R98" s="370"/>
    </row>
    <row r="99" ht="16.5" customHeight="1" spans="1:18">
      <c r="A99" s="426"/>
      <c r="B99" s="426"/>
      <c r="C99" s="370"/>
      <c r="D99" s="427"/>
      <c r="E99" s="370"/>
      <c r="F99" s="370"/>
      <c r="G99" s="370"/>
      <c r="H99" s="370"/>
      <c r="I99" s="370"/>
      <c r="J99" s="370"/>
      <c r="K99" s="370"/>
      <c r="L99" s="370"/>
      <c r="M99" s="370"/>
      <c r="N99" s="370"/>
      <c r="O99" s="370"/>
      <c r="P99" s="370"/>
      <c r="Q99" s="370"/>
      <c r="R99" s="370"/>
    </row>
    <row r="100" ht="16.5" customHeight="1" spans="1:18">
      <c r="A100" s="426"/>
      <c r="B100" s="426"/>
      <c r="C100" s="370"/>
      <c r="D100" s="427"/>
      <c r="E100" s="370"/>
      <c r="F100" s="370"/>
      <c r="G100" s="370"/>
      <c r="H100" s="370"/>
      <c r="I100" s="370"/>
      <c r="J100" s="370"/>
      <c r="K100" s="370"/>
      <c r="L100" s="370"/>
      <c r="M100" s="370"/>
      <c r="N100" s="370"/>
      <c r="O100" s="370"/>
      <c r="P100" s="370"/>
      <c r="Q100" s="370"/>
      <c r="R100" s="370"/>
    </row>
    <row r="101" ht="16.5" customHeight="1" spans="1:18">
      <c r="A101" s="426"/>
      <c r="B101" s="426"/>
      <c r="C101" s="370"/>
      <c r="D101" s="427"/>
      <c r="E101" s="370"/>
      <c r="F101" s="370"/>
      <c r="G101" s="370"/>
      <c r="H101" s="370"/>
      <c r="I101" s="370"/>
      <c r="J101" s="370"/>
      <c r="K101" s="370"/>
      <c r="L101" s="370"/>
      <c r="M101" s="370"/>
      <c r="N101" s="370"/>
      <c r="O101" s="370"/>
      <c r="P101" s="370"/>
      <c r="Q101" s="370"/>
      <c r="R101" s="370"/>
    </row>
    <row r="102" ht="16.5" customHeight="1" spans="1:18">
      <c r="A102" s="426"/>
      <c r="B102" s="426"/>
      <c r="C102" s="370"/>
      <c r="D102" s="427"/>
      <c r="E102" s="370"/>
      <c r="F102" s="370"/>
      <c r="G102" s="370"/>
      <c r="H102" s="370"/>
      <c r="I102" s="370"/>
      <c r="J102" s="370"/>
      <c r="K102" s="370"/>
      <c r="L102" s="370"/>
      <c r="M102" s="370"/>
      <c r="N102" s="370"/>
      <c r="O102" s="370"/>
      <c r="P102" s="370"/>
      <c r="Q102" s="370"/>
      <c r="R102" s="370"/>
    </row>
    <row r="103" ht="16.5" customHeight="1" spans="1:18">
      <c r="A103" s="426"/>
      <c r="B103" s="426"/>
      <c r="C103" s="370"/>
      <c r="D103" s="427"/>
      <c r="E103" s="370"/>
      <c r="F103" s="370"/>
      <c r="G103" s="370"/>
      <c r="H103" s="370"/>
      <c r="I103" s="370"/>
      <c r="J103" s="370"/>
      <c r="K103" s="370"/>
      <c r="L103" s="370"/>
      <c r="M103" s="370"/>
      <c r="N103" s="370"/>
      <c r="O103" s="370"/>
      <c r="P103" s="370"/>
      <c r="Q103" s="370"/>
      <c r="R103" s="370"/>
    </row>
    <row r="104" ht="16.5" customHeight="1" spans="1:18">
      <c r="A104" s="426"/>
      <c r="B104" s="426"/>
      <c r="C104" s="370"/>
      <c r="D104" s="427"/>
      <c r="E104" s="370"/>
      <c r="F104" s="370"/>
      <c r="G104" s="370"/>
      <c r="H104" s="370"/>
      <c r="I104" s="370"/>
      <c r="J104" s="370"/>
      <c r="K104" s="370"/>
      <c r="L104" s="370"/>
      <c r="M104" s="370"/>
      <c r="N104" s="370"/>
      <c r="O104" s="370"/>
      <c r="P104" s="370"/>
      <c r="Q104" s="370"/>
      <c r="R104" s="370"/>
    </row>
    <row r="105" ht="16.5" customHeight="1" spans="1:18">
      <c r="A105" s="426"/>
      <c r="B105" s="426"/>
      <c r="C105" s="370"/>
      <c r="D105" s="427"/>
      <c r="E105" s="370"/>
      <c r="F105" s="370"/>
      <c r="G105" s="370"/>
      <c r="H105" s="370"/>
      <c r="I105" s="370"/>
      <c r="J105" s="370"/>
      <c r="K105" s="370"/>
      <c r="L105" s="370"/>
      <c r="M105" s="370"/>
      <c r="N105" s="370"/>
      <c r="O105" s="370"/>
      <c r="P105" s="370"/>
      <c r="Q105" s="370"/>
      <c r="R105" s="370"/>
    </row>
    <row r="106" ht="16.5" customHeight="1" spans="1:18">
      <c r="A106" s="426"/>
      <c r="B106" s="426"/>
      <c r="C106" s="370"/>
      <c r="D106" s="427"/>
      <c r="E106" s="370"/>
      <c r="F106" s="370"/>
      <c r="G106" s="370"/>
      <c r="H106" s="370"/>
      <c r="I106" s="370"/>
      <c r="J106" s="370"/>
      <c r="K106" s="370"/>
      <c r="L106" s="370"/>
      <c r="M106" s="370"/>
      <c r="N106" s="370"/>
      <c r="O106" s="370"/>
      <c r="P106" s="370"/>
      <c r="Q106" s="370"/>
      <c r="R106" s="370"/>
    </row>
    <row r="107" ht="16.5" customHeight="1" spans="1:18">
      <c r="A107" s="426"/>
      <c r="B107" s="426"/>
      <c r="C107" s="370"/>
      <c r="D107" s="427"/>
      <c r="E107" s="370"/>
      <c r="F107" s="370"/>
      <c r="G107" s="370"/>
      <c r="H107" s="370"/>
      <c r="I107" s="370"/>
      <c r="J107" s="370"/>
      <c r="K107" s="370"/>
      <c r="L107" s="370"/>
      <c r="M107" s="370"/>
      <c r="N107" s="370"/>
      <c r="O107" s="370"/>
      <c r="P107" s="370"/>
      <c r="Q107" s="370"/>
      <c r="R107" s="370"/>
    </row>
    <row r="108" ht="16.5" customHeight="1" spans="1:18">
      <c r="A108" s="426"/>
      <c r="B108" s="426"/>
      <c r="C108" s="370"/>
      <c r="D108" s="427"/>
      <c r="E108" s="370"/>
      <c r="F108" s="370"/>
      <c r="G108" s="370"/>
      <c r="H108" s="370"/>
      <c r="I108" s="370"/>
      <c r="J108" s="370"/>
      <c r="K108" s="370"/>
      <c r="L108" s="370"/>
      <c r="M108" s="370"/>
      <c r="N108" s="370"/>
      <c r="O108" s="370"/>
      <c r="P108" s="370"/>
      <c r="Q108" s="370"/>
      <c r="R108" s="370"/>
    </row>
    <row r="109" ht="16.5" customHeight="1" spans="1:18">
      <c r="A109" s="426"/>
      <c r="B109" s="426"/>
      <c r="C109" s="370"/>
      <c r="D109" s="427"/>
      <c r="E109" s="370"/>
      <c r="F109" s="370"/>
      <c r="G109" s="370"/>
      <c r="H109" s="370"/>
      <c r="I109" s="370"/>
      <c r="J109" s="370"/>
      <c r="K109" s="370"/>
      <c r="L109" s="370"/>
      <c r="M109" s="370"/>
      <c r="N109" s="370"/>
      <c r="O109" s="370"/>
      <c r="P109" s="370"/>
      <c r="Q109" s="370"/>
      <c r="R109" s="370"/>
    </row>
    <row r="110" ht="16.5" customHeight="1" spans="1:18">
      <c r="A110" s="426"/>
      <c r="B110" s="426"/>
      <c r="C110" s="370"/>
      <c r="D110" s="427"/>
      <c r="E110" s="370"/>
      <c r="F110" s="370"/>
      <c r="G110" s="370"/>
      <c r="H110" s="370"/>
      <c r="I110" s="370"/>
      <c r="J110" s="370"/>
      <c r="K110" s="370"/>
      <c r="L110" s="370"/>
      <c r="M110" s="370"/>
      <c r="N110" s="370"/>
      <c r="O110" s="370"/>
      <c r="P110" s="370"/>
      <c r="Q110" s="370"/>
      <c r="R110" s="370"/>
    </row>
    <row r="111" ht="16.5" customHeight="1" spans="1:18">
      <c r="A111" s="426"/>
      <c r="B111" s="426"/>
      <c r="C111" s="370"/>
      <c r="D111" s="427"/>
      <c r="E111" s="370"/>
      <c r="F111" s="370"/>
      <c r="G111" s="370"/>
      <c r="H111" s="370"/>
      <c r="I111" s="370"/>
      <c r="J111" s="370"/>
      <c r="K111" s="370"/>
      <c r="L111" s="370"/>
      <c r="M111" s="370"/>
      <c r="N111" s="370"/>
      <c r="O111" s="370"/>
      <c r="P111" s="370"/>
      <c r="Q111" s="370"/>
      <c r="R111" s="370"/>
    </row>
    <row r="112" ht="16.5" customHeight="1" spans="1:18">
      <c r="A112" s="426"/>
      <c r="B112" s="426"/>
      <c r="C112" s="370"/>
      <c r="D112" s="427"/>
      <c r="E112" s="370"/>
      <c r="F112" s="370"/>
      <c r="G112" s="370"/>
      <c r="H112" s="370"/>
      <c r="I112" s="370"/>
      <c r="J112" s="370"/>
      <c r="K112" s="370"/>
      <c r="L112" s="370"/>
      <c r="M112" s="370"/>
      <c r="N112" s="370"/>
      <c r="O112" s="370"/>
      <c r="P112" s="370"/>
      <c r="Q112" s="370"/>
      <c r="R112" s="370"/>
    </row>
    <row r="113" ht="16.5" customHeight="1" spans="1:18">
      <c r="A113" s="426"/>
      <c r="B113" s="426"/>
      <c r="C113" s="370"/>
      <c r="D113" s="427"/>
      <c r="E113" s="370"/>
      <c r="F113" s="370"/>
      <c r="G113" s="370"/>
      <c r="H113" s="370"/>
      <c r="I113" s="370"/>
      <c r="J113" s="370"/>
      <c r="K113" s="370"/>
      <c r="L113" s="370"/>
      <c r="M113" s="370"/>
      <c r="N113" s="370"/>
      <c r="O113" s="370"/>
      <c r="P113" s="370"/>
      <c r="Q113" s="370"/>
      <c r="R113" s="370"/>
    </row>
    <row r="114" ht="16.5" customHeight="1" spans="1:18">
      <c r="A114" s="426"/>
      <c r="B114" s="426"/>
      <c r="C114" s="370"/>
      <c r="D114" s="427"/>
      <c r="E114" s="370"/>
      <c r="F114" s="370"/>
      <c r="G114" s="370"/>
      <c r="H114" s="370"/>
      <c r="I114" s="370"/>
      <c r="J114" s="370"/>
      <c r="K114" s="370"/>
      <c r="L114" s="370"/>
      <c r="M114" s="370"/>
      <c r="N114" s="370"/>
      <c r="O114" s="370"/>
      <c r="P114" s="370"/>
      <c r="Q114" s="370"/>
      <c r="R114" s="370"/>
    </row>
    <row r="115" ht="16.5" customHeight="1" spans="1:18">
      <c r="A115" s="426"/>
      <c r="B115" s="426"/>
      <c r="C115" s="370"/>
      <c r="D115" s="427"/>
      <c r="E115" s="370"/>
      <c r="F115" s="370"/>
      <c r="G115" s="370"/>
      <c r="H115" s="370"/>
      <c r="I115" s="370"/>
      <c r="J115" s="370"/>
      <c r="K115" s="370"/>
      <c r="L115" s="370"/>
      <c r="M115" s="370"/>
      <c r="N115" s="370"/>
      <c r="O115" s="370"/>
      <c r="P115" s="370"/>
      <c r="Q115" s="370"/>
      <c r="R115" s="370"/>
    </row>
    <row r="116" ht="16.5" customHeight="1" spans="1:18">
      <c r="A116" s="426"/>
      <c r="B116" s="426"/>
      <c r="C116" s="370"/>
      <c r="D116" s="427"/>
      <c r="E116" s="370"/>
      <c r="F116" s="370"/>
      <c r="G116" s="370"/>
      <c r="H116" s="370"/>
      <c r="I116" s="370"/>
      <c r="J116" s="370"/>
      <c r="K116" s="370"/>
      <c r="L116" s="370"/>
      <c r="M116" s="370"/>
      <c r="N116" s="370"/>
      <c r="O116" s="370"/>
      <c r="P116" s="370"/>
      <c r="Q116" s="370"/>
      <c r="R116" s="370"/>
    </row>
    <row r="117" ht="16.5" customHeight="1" spans="1:18">
      <c r="A117" s="426"/>
      <c r="B117" s="426"/>
      <c r="C117" s="370"/>
      <c r="D117" s="427"/>
      <c r="E117" s="370"/>
      <c r="F117" s="370"/>
      <c r="G117" s="370"/>
      <c r="H117" s="370"/>
      <c r="I117" s="370"/>
      <c r="J117" s="370"/>
      <c r="K117" s="370"/>
      <c r="L117" s="370"/>
      <c r="M117" s="370"/>
      <c r="N117" s="370"/>
      <c r="O117" s="370"/>
      <c r="P117" s="370"/>
      <c r="Q117" s="370"/>
      <c r="R117" s="370"/>
    </row>
    <row r="118" ht="16.5" customHeight="1" spans="1:18">
      <c r="A118" s="426"/>
      <c r="B118" s="426"/>
      <c r="C118" s="370"/>
      <c r="D118" s="427"/>
      <c r="E118" s="370"/>
      <c r="F118" s="370"/>
      <c r="G118" s="370"/>
      <c r="H118" s="370"/>
      <c r="I118" s="370"/>
      <c r="J118" s="370"/>
      <c r="K118" s="370"/>
      <c r="L118" s="370"/>
      <c r="M118" s="370"/>
      <c r="N118" s="370"/>
      <c r="O118" s="370"/>
      <c r="P118" s="370"/>
      <c r="Q118" s="370"/>
      <c r="R118" s="370"/>
    </row>
    <row r="119" ht="16.5" customHeight="1" spans="1:18">
      <c r="A119" s="426"/>
      <c r="B119" s="426"/>
      <c r="C119" s="370"/>
      <c r="D119" s="427"/>
      <c r="E119" s="370"/>
      <c r="F119" s="370"/>
      <c r="G119" s="370"/>
      <c r="H119" s="370"/>
      <c r="I119" s="370"/>
      <c r="J119" s="370"/>
      <c r="K119" s="370"/>
      <c r="L119" s="370"/>
      <c r="M119" s="370"/>
      <c r="N119" s="370"/>
      <c r="O119" s="370"/>
      <c r="P119" s="370"/>
      <c r="Q119" s="370"/>
      <c r="R119" s="370"/>
    </row>
    <row r="120" ht="16.5" customHeight="1" spans="1:18">
      <c r="A120" s="426"/>
      <c r="B120" s="426"/>
      <c r="C120" s="370"/>
      <c r="D120" s="427"/>
      <c r="E120" s="370"/>
      <c r="F120" s="370"/>
      <c r="G120" s="370"/>
      <c r="H120" s="370"/>
      <c r="I120" s="370"/>
      <c r="J120" s="370"/>
      <c r="K120" s="370"/>
      <c r="L120" s="370"/>
      <c r="M120" s="370"/>
      <c r="N120" s="370"/>
      <c r="O120" s="370"/>
      <c r="P120" s="370"/>
      <c r="Q120" s="370"/>
      <c r="R120" s="370"/>
    </row>
    <row r="121" ht="16.5" customHeight="1" spans="1:18">
      <c r="A121" s="426"/>
      <c r="B121" s="426"/>
      <c r="C121" s="370"/>
      <c r="D121" s="427"/>
      <c r="E121" s="370"/>
      <c r="F121" s="370"/>
      <c r="G121" s="370"/>
      <c r="H121" s="370"/>
      <c r="I121" s="370"/>
      <c r="J121" s="370"/>
      <c r="K121" s="370"/>
      <c r="L121" s="370"/>
      <c r="M121" s="370"/>
      <c r="N121" s="370"/>
      <c r="O121" s="370"/>
      <c r="P121" s="370"/>
      <c r="Q121" s="370"/>
      <c r="R121" s="370"/>
    </row>
    <row r="122" ht="16.5" customHeight="1" spans="1:18">
      <c r="A122" s="426"/>
      <c r="B122" s="426"/>
      <c r="C122" s="370"/>
      <c r="D122" s="427"/>
      <c r="E122" s="370"/>
      <c r="F122" s="370"/>
      <c r="G122" s="370"/>
      <c r="H122" s="370"/>
      <c r="I122" s="370"/>
      <c r="J122" s="370"/>
      <c r="K122" s="370"/>
      <c r="L122" s="370"/>
      <c r="M122" s="370"/>
      <c r="N122" s="370"/>
      <c r="O122" s="370"/>
      <c r="P122" s="370"/>
      <c r="Q122" s="370"/>
      <c r="R122" s="370"/>
    </row>
    <row r="123" ht="16.5" customHeight="1" spans="1:18">
      <c r="A123" s="426"/>
      <c r="B123" s="426"/>
      <c r="C123" s="370"/>
      <c r="D123" s="427"/>
      <c r="E123" s="370"/>
      <c r="F123" s="370"/>
      <c r="G123" s="370"/>
      <c r="H123" s="370"/>
      <c r="I123" s="370"/>
      <c r="J123" s="370"/>
      <c r="K123" s="370"/>
      <c r="L123" s="370"/>
      <c r="M123" s="370"/>
      <c r="N123" s="370"/>
      <c r="O123" s="370"/>
      <c r="P123" s="370"/>
      <c r="Q123" s="370"/>
      <c r="R123" s="370"/>
    </row>
    <row r="124" ht="16.5" customHeight="1" spans="1:18">
      <c r="A124" s="426"/>
      <c r="B124" s="426"/>
      <c r="C124" s="370"/>
      <c r="D124" s="427"/>
      <c r="E124" s="370"/>
      <c r="F124" s="370"/>
      <c r="G124" s="370"/>
      <c r="H124" s="370"/>
      <c r="I124" s="370"/>
      <c r="J124" s="370"/>
      <c r="K124" s="370"/>
      <c r="L124" s="370"/>
      <c r="M124" s="370"/>
      <c r="N124" s="370"/>
      <c r="O124" s="370"/>
      <c r="P124" s="370"/>
      <c r="Q124" s="370"/>
      <c r="R124" s="370"/>
    </row>
    <row r="125" ht="16.5" customHeight="1" spans="1:18">
      <c r="A125" s="426"/>
      <c r="B125" s="426"/>
      <c r="C125" s="370"/>
      <c r="D125" s="427"/>
      <c r="E125" s="370"/>
      <c r="F125" s="370"/>
      <c r="G125" s="370"/>
      <c r="H125" s="370"/>
      <c r="I125" s="370"/>
      <c r="J125" s="370"/>
      <c r="K125" s="370"/>
      <c r="L125" s="370"/>
      <c r="M125" s="370"/>
      <c r="N125" s="370"/>
      <c r="O125" s="370"/>
      <c r="P125" s="370"/>
      <c r="Q125" s="370"/>
      <c r="R125" s="370"/>
    </row>
    <row r="126" ht="16.5" customHeight="1" spans="1:18">
      <c r="A126" s="426"/>
      <c r="B126" s="426"/>
      <c r="C126" s="370"/>
      <c r="D126" s="427"/>
      <c r="E126" s="370"/>
      <c r="F126" s="370"/>
      <c r="G126" s="370"/>
      <c r="H126" s="370"/>
      <c r="I126" s="370"/>
      <c r="J126" s="370"/>
      <c r="K126" s="370"/>
      <c r="L126" s="370"/>
      <c r="M126" s="370"/>
      <c r="N126" s="370"/>
      <c r="O126" s="370"/>
      <c r="P126" s="370"/>
      <c r="Q126" s="370"/>
      <c r="R126" s="370"/>
    </row>
    <row r="127" ht="16.5" customHeight="1" spans="1:18">
      <c r="A127" s="426"/>
      <c r="B127" s="426"/>
      <c r="C127" s="370"/>
      <c r="D127" s="427"/>
      <c r="E127" s="370"/>
      <c r="F127" s="370"/>
      <c r="G127" s="370"/>
      <c r="H127" s="370"/>
      <c r="I127" s="370"/>
      <c r="J127" s="370"/>
      <c r="K127" s="370"/>
      <c r="L127" s="370"/>
      <c r="M127" s="370"/>
      <c r="N127" s="370"/>
      <c r="O127" s="370"/>
      <c r="P127" s="370"/>
      <c r="Q127" s="370"/>
      <c r="R127" s="370"/>
    </row>
    <row r="128" ht="16.5" customHeight="1" spans="1:18">
      <c r="A128" s="426"/>
      <c r="B128" s="426"/>
      <c r="C128" s="370"/>
      <c r="D128" s="427"/>
      <c r="E128" s="370"/>
      <c r="F128" s="370"/>
      <c r="G128" s="370"/>
      <c r="H128" s="370"/>
      <c r="I128" s="370"/>
      <c r="J128" s="370"/>
      <c r="K128" s="370"/>
      <c r="L128" s="370"/>
      <c r="M128" s="370"/>
      <c r="N128" s="370"/>
      <c r="O128" s="370"/>
      <c r="P128" s="370"/>
      <c r="Q128" s="370"/>
      <c r="R128" s="370"/>
    </row>
    <row r="129" ht="16.5" customHeight="1" spans="1:18">
      <c r="A129" s="426"/>
      <c r="B129" s="426"/>
      <c r="C129" s="370"/>
      <c r="D129" s="427"/>
      <c r="E129" s="370"/>
      <c r="F129" s="370"/>
      <c r="G129" s="370"/>
      <c r="H129" s="370"/>
      <c r="I129" s="370"/>
      <c r="J129" s="370"/>
      <c r="K129" s="370"/>
      <c r="L129" s="370"/>
      <c r="M129" s="370"/>
      <c r="N129" s="370"/>
      <c r="O129" s="370"/>
      <c r="P129" s="370"/>
      <c r="Q129" s="370"/>
      <c r="R129" s="370"/>
    </row>
    <row r="130" ht="16.5" customHeight="1" spans="1:18">
      <c r="A130" s="426"/>
      <c r="B130" s="426"/>
      <c r="C130" s="370"/>
      <c r="D130" s="427"/>
      <c r="E130" s="370"/>
      <c r="F130" s="370"/>
      <c r="G130" s="370"/>
      <c r="H130" s="370"/>
      <c r="I130" s="370"/>
      <c r="J130" s="370"/>
      <c r="K130" s="370"/>
      <c r="L130" s="370"/>
      <c r="M130" s="370"/>
      <c r="N130" s="370"/>
      <c r="O130" s="370"/>
      <c r="P130" s="370"/>
      <c r="Q130" s="370"/>
      <c r="R130" s="370"/>
    </row>
    <row r="131" ht="16.5" customHeight="1" spans="1:18">
      <c r="A131" s="426"/>
      <c r="B131" s="426"/>
      <c r="C131" s="370"/>
      <c r="D131" s="427"/>
      <c r="E131" s="370"/>
      <c r="F131" s="370"/>
      <c r="G131" s="370"/>
      <c r="H131" s="370"/>
      <c r="I131" s="370"/>
      <c r="J131" s="370"/>
      <c r="K131" s="370"/>
      <c r="L131" s="370"/>
      <c r="M131" s="370"/>
      <c r="N131" s="370"/>
      <c r="O131" s="370"/>
      <c r="P131" s="370"/>
      <c r="Q131" s="370"/>
      <c r="R131" s="370"/>
    </row>
    <row r="132" ht="16.5" customHeight="1" spans="1:18">
      <c r="A132" s="426"/>
      <c r="B132" s="426"/>
      <c r="C132" s="370"/>
      <c r="D132" s="427"/>
      <c r="E132" s="370"/>
      <c r="F132" s="370"/>
      <c r="G132" s="370"/>
      <c r="H132" s="370"/>
      <c r="I132" s="370"/>
      <c r="J132" s="370"/>
      <c r="K132" s="370"/>
      <c r="L132" s="370"/>
      <c r="M132" s="370"/>
      <c r="N132" s="370"/>
      <c r="O132" s="370"/>
      <c r="P132" s="370"/>
      <c r="Q132" s="370"/>
      <c r="R132" s="370"/>
    </row>
    <row r="133" ht="16.5" customHeight="1" spans="1:18">
      <c r="A133" s="426"/>
      <c r="B133" s="426"/>
      <c r="C133" s="370"/>
      <c r="D133" s="427"/>
      <c r="E133" s="370"/>
      <c r="F133" s="370"/>
      <c r="G133" s="370"/>
      <c r="H133" s="370"/>
      <c r="I133" s="370"/>
      <c r="J133" s="370"/>
      <c r="K133" s="370"/>
      <c r="L133" s="370"/>
      <c r="M133" s="370"/>
      <c r="N133" s="370"/>
      <c r="O133" s="370"/>
      <c r="P133" s="370"/>
      <c r="Q133" s="370"/>
      <c r="R133" s="370"/>
    </row>
    <row r="134" ht="16.5" customHeight="1" spans="1:18">
      <c r="A134" s="426"/>
      <c r="B134" s="426"/>
      <c r="C134" s="370"/>
      <c r="D134" s="427"/>
      <c r="E134" s="370"/>
      <c r="F134" s="370"/>
      <c r="G134" s="370"/>
      <c r="H134" s="370"/>
      <c r="I134" s="370"/>
      <c r="J134" s="370"/>
      <c r="K134" s="370"/>
      <c r="L134" s="370"/>
      <c r="M134" s="370"/>
      <c r="N134" s="370"/>
      <c r="O134" s="370"/>
      <c r="P134" s="370"/>
      <c r="Q134" s="370"/>
      <c r="R134" s="370"/>
    </row>
    <row r="135" ht="16.5" customHeight="1" spans="1:18">
      <c r="A135" s="426"/>
      <c r="B135" s="426"/>
      <c r="C135" s="370"/>
      <c r="D135" s="427"/>
      <c r="E135" s="370"/>
      <c r="F135" s="370"/>
      <c r="G135" s="370"/>
      <c r="H135" s="370"/>
      <c r="I135" s="370"/>
      <c r="J135" s="370"/>
      <c r="K135" s="370"/>
      <c r="L135" s="370"/>
      <c r="M135" s="370"/>
      <c r="N135" s="370"/>
      <c r="O135" s="370"/>
      <c r="P135" s="370"/>
      <c r="Q135" s="370"/>
      <c r="R135" s="370"/>
    </row>
    <row r="136" ht="16.5" customHeight="1" spans="1:18">
      <c r="A136" s="426"/>
      <c r="B136" s="426"/>
      <c r="C136" s="370"/>
      <c r="D136" s="427"/>
      <c r="E136" s="370"/>
      <c r="F136" s="370"/>
      <c r="G136" s="370"/>
      <c r="H136" s="370"/>
      <c r="I136" s="370"/>
      <c r="J136" s="370"/>
      <c r="K136" s="370"/>
      <c r="L136" s="370"/>
      <c r="M136" s="370"/>
      <c r="N136" s="370"/>
      <c r="O136" s="370"/>
      <c r="P136" s="370"/>
      <c r="Q136" s="370"/>
      <c r="R136" s="370"/>
    </row>
    <row r="137" ht="16.5" customHeight="1" spans="1:18">
      <c r="A137" s="426"/>
      <c r="B137" s="426"/>
      <c r="C137" s="370"/>
      <c r="D137" s="427"/>
      <c r="E137" s="370"/>
      <c r="F137" s="370"/>
      <c r="G137" s="370"/>
      <c r="H137" s="370"/>
      <c r="I137" s="370"/>
      <c r="J137" s="370"/>
      <c r="K137" s="370"/>
      <c r="L137" s="370"/>
      <c r="M137" s="370"/>
      <c r="N137" s="370"/>
      <c r="O137" s="370"/>
      <c r="P137" s="370"/>
      <c r="Q137" s="370"/>
      <c r="R137" s="370"/>
    </row>
    <row r="138" ht="16.5" customHeight="1" spans="1:18">
      <c r="A138" s="426"/>
      <c r="B138" s="426"/>
      <c r="C138" s="370"/>
      <c r="D138" s="427"/>
      <c r="E138" s="370"/>
      <c r="F138" s="370"/>
      <c r="G138" s="370"/>
      <c r="H138" s="370"/>
      <c r="I138" s="370"/>
      <c r="J138" s="370"/>
      <c r="K138" s="370"/>
      <c r="L138" s="370"/>
      <c r="M138" s="370"/>
      <c r="N138" s="370"/>
      <c r="O138" s="370"/>
      <c r="P138" s="370"/>
      <c r="Q138" s="370"/>
      <c r="R138" s="370"/>
    </row>
    <row r="139" ht="16.5" customHeight="1" spans="1:18">
      <c r="A139" s="426"/>
      <c r="B139" s="426"/>
      <c r="C139" s="370"/>
      <c r="D139" s="427"/>
      <c r="E139" s="370"/>
      <c r="F139" s="370"/>
      <c r="G139" s="370"/>
      <c r="H139" s="370"/>
      <c r="I139" s="370"/>
      <c r="J139" s="370"/>
      <c r="K139" s="370"/>
      <c r="L139" s="370"/>
      <c r="M139" s="370"/>
      <c r="N139" s="370"/>
      <c r="O139" s="370"/>
      <c r="P139" s="370"/>
      <c r="Q139" s="370"/>
      <c r="R139" s="370"/>
    </row>
    <row r="140" ht="16.5" customHeight="1" spans="1:18">
      <c r="A140" s="426"/>
      <c r="B140" s="426"/>
      <c r="C140" s="370"/>
      <c r="D140" s="427"/>
      <c r="E140" s="370"/>
      <c r="F140" s="370"/>
      <c r="G140" s="370"/>
      <c r="H140" s="370"/>
      <c r="I140" s="370"/>
      <c r="J140" s="370"/>
      <c r="K140" s="370"/>
      <c r="L140" s="370"/>
      <c r="M140" s="370"/>
      <c r="N140" s="370"/>
      <c r="O140" s="370"/>
      <c r="P140" s="370"/>
      <c r="Q140" s="370"/>
      <c r="R140" s="370"/>
    </row>
    <row r="141" ht="16.5" customHeight="1" spans="1:18">
      <c r="A141" s="426"/>
      <c r="B141" s="426"/>
      <c r="C141" s="370"/>
      <c r="D141" s="427"/>
      <c r="E141" s="370"/>
      <c r="F141" s="370"/>
      <c r="G141" s="370"/>
      <c r="H141" s="370"/>
      <c r="I141" s="370"/>
      <c r="J141" s="370"/>
      <c r="K141" s="370"/>
      <c r="L141" s="370"/>
      <c r="M141" s="370"/>
      <c r="N141" s="370"/>
      <c r="O141" s="370"/>
      <c r="P141" s="370"/>
      <c r="Q141" s="370"/>
      <c r="R141" s="370"/>
    </row>
    <row r="142" ht="16.5" customHeight="1" spans="1:18">
      <c r="A142" s="426"/>
      <c r="B142" s="426"/>
      <c r="C142" s="370"/>
      <c r="D142" s="427"/>
      <c r="E142" s="370"/>
      <c r="F142" s="370"/>
      <c r="G142" s="370"/>
      <c r="H142" s="370"/>
      <c r="I142" s="370"/>
      <c r="J142" s="370"/>
      <c r="K142" s="370"/>
      <c r="L142" s="370"/>
      <c r="M142" s="370"/>
      <c r="N142" s="370"/>
      <c r="O142" s="370"/>
      <c r="P142" s="370"/>
      <c r="Q142" s="370"/>
      <c r="R142" s="370"/>
    </row>
    <row r="143" ht="16.5" customHeight="1" spans="1:18">
      <c r="A143" s="426"/>
      <c r="B143" s="426"/>
      <c r="C143" s="370"/>
      <c r="D143" s="427"/>
      <c r="E143" s="370"/>
      <c r="F143" s="370"/>
      <c r="G143" s="370"/>
      <c r="H143" s="370"/>
      <c r="I143" s="370"/>
      <c r="J143" s="370"/>
      <c r="K143" s="370"/>
      <c r="L143" s="370"/>
      <c r="M143" s="370"/>
      <c r="N143" s="370"/>
      <c r="O143" s="370"/>
      <c r="P143" s="370"/>
      <c r="Q143" s="370"/>
      <c r="R143" s="370"/>
    </row>
    <row r="144" ht="16.5" customHeight="1" spans="1:18">
      <c r="A144" s="426"/>
      <c r="B144" s="426"/>
      <c r="C144" s="370"/>
      <c r="D144" s="427"/>
      <c r="E144" s="370"/>
      <c r="F144" s="370"/>
      <c r="G144" s="370"/>
      <c r="H144" s="370"/>
      <c r="I144" s="370"/>
      <c r="J144" s="370"/>
      <c r="K144" s="370"/>
      <c r="L144" s="370"/>
      <c r="M144" s="370"/>
      <c r="N144" s="370"/>
      <c r="O144" s="370"/>
      <c r="P144" s="370"/>
      <c r="Q144" s="370"/>
      <c r="R144" s="370"/>
    </row>
    <row r="145" ht="16.5" customHeight="1" spans="1:18">
      <c r="A145" s="426"/>
      <c r="B145" s="426"/>
      <c r="C145" s="370"/>
      <c r="D145" s="427"/>
      <c r="E145" s="370"/>
      <c r="F145" s="370"/>
      <c r="G145" s="370"/>
      <c r="H145" s="370"/>
      <c r="I145" s="370"/>
      <c r="J145" s="370"/>
      <c r="K145" s="370"/>
      <c r="L145" s="370"/>
      <c r="M145" s="370"/>
      <c r="N145" s="370"/>
      <c r="O145" s="370"/>
      <c r="P145" s="370"/>
      <c r="Q145" s="370"/>
      <c r="R145" s="370"/>
    </row>
    <row r="146" ht="16.5" customHeight="1" spans="1:18">
      <c r="A146" s="426"/>
      <c r="B146" s="426"/>
      <c r="C146" s="370"/>
      <c r="D146" s="427"/>
      <c r="E146" s="370"/>
      <c r="F146" s="370"/>
      <c r="G146" s="370"/>
      <c r="H146" s="370"/>
      <c r="I146" s="370"/>
      <c r="J146" s="370"/>
      <c r="K146" s="370"/>
      <c r="L146" s="370"/>
      <c r="M146" s="370"/>
      <c r="N146" s="370"/>
      <c r="O146" s="370"/>
      <c r="P146" s="370"/>
      <c r="Q146" s="370"/>
      <c r="R146" s="370"/>
    </row>
    <row r="147" ht="16.5" customHeight="1" spans="1:18">
      <c r="A147" s="426"/>
      <c r="B147" s="426"/>
      <c r="C147" s="370"/>
      <c r="D147" s="427"/>
      <c r="E147" s="370"/>
      <c r="F147" s="370"/>
      <c r="G147" s="370"/>
      <c r="H147" s="370"/>
      <c r="I147" s="370"/>
      <c r="J147" s="370"/>
      <c r="K147" s="370"/>
      <c r="L147" s="370"/>
      <c r="M147" s="370"/>
      <c r="N147" s="370"/>
      <c r="O147" s="370"/>
      <c r="P147" s="370"/>
      <c r="Q147" s="370"/>
      <c r="R147" s="370"/>
    </row>
    <row r="148" ht="16.5" customHeight="1" spans="1:18">
      <c r="A148" s="426"/>
      <c r="B148" s="426"/>
      <c r="C148" s="370"/>
      <c r="D148" s="427"/>
      <c r="E148" s="370"/>
      <c r="F148" s="370"/>
      <c r="G148" s="370"/>
      <c r="H148" s="370"/>
      <c r="I148" s="370"/>
      <c r="J148" s="370"/>
      <c r="K148" s="370"/>
      <c r="L148" s="370"/>
      <c r="M148" s="370"/>
      <c r="N148" s="370"/>
      <c r="O148" s="370"/>
      <c r="P148" s="370"/>
      <c r="Q148" s="370"/>
      <c r="R148" s="370"/>
    </row>
    <row r="149" ht="16.5" customHeight="1" spans="1:18">
      <c r="A149" s="426"/>
      <c r="B149" s="426"/>
      <c r="C149" s="370"/>
      <c r="D149" s="427"/>
      <c r="E149" s="370"/>
      <c r="F149" s="370"/>
      <c r="G149" s="370"/>
      <c r="H149" s="370"/>
      <c r="I149" s="370"/>
      <c r="J149" s="370"/>
      <c r="K149" s="370"/>
      <c r="L149" s="370"/>
      <c r="M149" s="370"/>
      <c r="N149" s="370"/>
      <c r="O149" s="370"/>
      <c r="P149" s="370"/>
      <c r="Q149" s="370"/>
      <c r="R149" s="370"/>
    </row>
    <row r="150" ht="16.5" customHeight="1" spans="1:18">
      <c r="A150" s="426"/>
      <c r="B150" s="426"/>
      <c r="C150" s="370"/>
      <c r="D150" s="427"/>
      <c r="E150" s="370"/>
      <c r="F150" s="370"/>
      <c r="G150" s="370"/>
      <c r="H150" s="370"/>
      <c r="I150" s="370"/>
      <c r="J150" s="370"/>
      <c r="K150" s="370"/>
      <c r="L150" s="370"/>
      <c r="M150" s="370"/>
      <c r="N150" s="370"/>
      <c r="O150" s="370"/>
      <c r="P150" s="370"/>
      <c r="Q150" s="370"/>
      <c r="R150" s="370"/>
    </row>
    <row r="151" ht="16.5" customHeight="1" spans="1:18">
      <c r="A151" s="426"/>
      <c r="B151" s="426"/>
      <c r="C151" s="370"/>
      <c r="D151" s="427"/>
      <c r="E151" s="370"/>
      <c r="F151" s="370"/>
      <c r="G151" s="370"/>
      <c r="H151" s="370"/>
      <c r="I151" s="370"/>
      <c r="J151" s="370"/>
      <c r="K151" s="370"/>
      <c r="L151" s="370"/>
      <c r="M151" s="370"/>
      <c r="N151" s="370"/>
      <c r="O151" s="370"/>
      <c r="P151" s="370"/>
      <c r="Q151" s="370"/>
      <c r="R151" s="370"/>
    </row>
    <row r="152" ht="16.5" customHeight="1" spans="1:18">
      <c r="A152" s="426"/>
      <c r="B152" s="426"/>
      <c r="C152" s="370"/>
      <c r="D152" s="427"/>
      <c r="E152" s="370"/>
      <c r="F152" s="370"/>
      <c r="G152" s="370"/>
      <c r="H152" s="370"/>
      <c r="I152" s="370"/>
      <c r="J152" s="370"/>
      <c r="K152" s="370"/>
      <c r="L152" s="370"/>
      <c r="M152" s="370"/>
      <c r="N152" s="370"/>
      <c r="O152" s="370"/>
      <c r="P152" s="370"/>
      <c r="Q152" s="370"/>
      <c r="R152" s="370"/>
    </row>
    <row r="153" ht="16.5" customHeight="1" spans="1:18">
      <c r="A153" s="426"/>
      <c r="B153" s="426"/>
      <c r="C153" s="370"/>
      <c r="D153" s="427"/>
      <c r="E153" s="370"/>
      <c r="F153" s="370"/>
      <c r="G153" s="370"/>
      <c r="H153" s="370"/>
      <c r="I153" s="370"/>
      <c r="J153" s="370"/>
      <c r="K153" s="370"/>
      <c r="L153" s="370"/>
      <c r="M153" s="370"/>
      <c r="N153" s="370"/>
      <c r="O153" s="370"/>
      <c r="P153" s="370"/>
      <c r="Q153" s="370"/>
      <c r="R153" s="370"/>
    </row>
    <row r="154" ht="16.5" customHeight="1" spans="1:18">
      <c r="A154" s="426"/>
      <c r="B154" s="426"/>
      <c r="C154" s="370"/>
      <c r="D154" s="427"/>
      <c r="E154" s="370"/>
      <c r="F154" s="370"/>
      <c r="G154" s="370"/>
      <c r="H154" s="370"/>
      <c r="I154" s="370"/>
      <c r="J154" s="370"/>
      <c r="K154" s="370"/>
      <c r="L154" s="370"/>
      <c r="M154" s="370"/>
      <c r="N154" s="370"/>
      <c r="O154" s="370"/>
      <c r="P154" s="370"/>
      <c r="Q154" s="370"/>
      <c r="R154" s="370"/>
    </row>
    <row r="155" ht="16.5" customHeight="1" spans="1:18">
      <c r="A155" s="426"/>
      <c r="B155" s="426"/>
      <c r="C155" s="370"/>
      <c r="D155" s="427"/>
      <c r="E155" s="370"/>
      <c r="F155" s="370"/>
      <c r="G155" s="370"/>
      <c r="H155" s="370"/>
      <c r="I155" s="370"/>
      <c r="J155" s="370"/>
      <c r="K155" s="370"/>
      <c r="L155" s="370"/>
      <c r="M155" s="370"/>
      <c r="N155" s="370"/>
      <c r="O155" s="370"/>
      <c r="P155" s="370"/>
      <c r="Q155" s="370"/>
      <c r="R155" s="370"/>
    </row>
    <row r="156" ht="16.5" customHeight="1" spans="1:18">
      <c r="A156" s="426"/>
      <c r="B156" s="426"/>
      <c r="C156" s="370"/>
      <c r="D156" s="427"/>
      <c r="E156" s="370"/>
      <c r="F156" s="370"/>
      <c r="G156" s="370"/>
      <c r="H156" s="370"/>
      <c r="I156" s="370"/>
      <c r="J156" s="370"/>
      <c r="K156" s="370"/>
      <c r="L156" s="370"/>
      <c r="M156" s="370"/>
      <c r="N156" s="370"/>
      <c r="O156" s="370"/>
      <c r="P156" s="370"/>
      <c r="Q156" s="370"/>
      <c r="R156" s="370"/>
    </row>
    <row r="157" ht="16.5" customHeight="1" spans="1:18">
      <c r="A157" s="426"/>
      <c r="B157" s="426"/>
      <c r="C157" s="370"/>
      <c r="D157" s="427"/>
      <c r="E157" s="370"/>
      <c r="F157" s="370"/>
      <c r="G157" s="370"/>
      <c r="H157" s="370"/>
      <c r="I157" s="370"/>
      <c r="J157" s="370"/>
      <c r="K157" s="370"/>
      <c r="L157" s="370"/>
      <c r="M157" s="370"/>
      <c r="N157" s="370"/>
      <c r="O157" s="370"/>
      <c r="P157" s="370"/>
      <c r="Q157" s="370"/>
      <c r="R157" s="370"/>
    </row>
    <row r="158" ht="16.5" customHeight="1" spans="1:18">
      <c r="A158" s="426"/>
      <c r="B158" s="426"/>
      <c r="C158" s="370"/>
      <c r="D158" s="427"/>
      <c r="E158" s="370"/>
      <c r="F158" s="370"/>
      <c r="G158" s="370"/>
      <c r="H158" s="370"/>
      <c r="I158" s="370"/>
      <c r="J158" s="370"/>
      <c r="K158" s="370"/>
      <c r="L158" s="370"/>
      <c r="M158" s="370"/>
      <c r="N158" s="370"/>
      <c r="O158" s="370"/>
      <c r="P158" s="370"/>
      <c r="Q158" s="370"/>
      <c r="R158" s="370"/>
    </row>
    <row r="159" ht="16.5" customHeight="1" spans="1:18">
      <c r="A159" s="426"/>
      <c r="B159" s="426"/>
      <c r="C159" s="370"/>
      <c r="D159" s="427"/>
      <c r="E159" s="370"/>
      <c r="F159" s="370"/>
      <c r="G159" s="370"/>
      <c r="H159" s="370"/>
      <c r="I159" s="370"/>
      <c r="J159" s="370"/>
      <c r="K159" s="370"/>
      <c r="L159" s="370"/>
      <c r="M159" s="370"/>
      <c r="N159" s="370"/>
      <c r="O159" s="370"/>
      <c r="P159" s="370"/>
      <c r="Q159" s="370"/>
      <c r="R159" s="370"/>
    </row>
    <row r="160" ht="16.5" customHeight="1" spans="1:18">
      <c r="A160" s="426"/>
      <c r="B160" s="426"/>
      <c r="C160" s="370"/>
      <c r="D160" s="427"/>
      <c r="E160" s="370"/>
      <c r="F160" s="370"/>
      <c r="G160" s="370"/>
      <c r="H160" s="370"/>
      <c r="I160" s="370"/>
      <c r="J160" s="370"/>
      <c r="K160" s="370"/>
      <c r="L160" s="370"/>
      <c r="M160" s="370"/>
      <c r="N160" s="370"/>
      <c r="O160" s="370"/>
      <c r="P160" s="370"/>
      <c r="Q160" s="370"/>
      <c r="R160" s="370"/>
    </row>
    <row r="161" ht="16.5" customHeight="1" spans="1:18">
      <c r="A161" s="426"/>
      <c r="B161" s="426"/>
      <c r="C161" s="370"/>
      <c r="D161" s="427"/>
      <c r="E161" s="370"/>
      <c r="F161" s="370"/>
      <c r="G161" s="370"/>
      <c r="H161" s="370"/>
      <c r="I161" s="370"/>
      <c r="J161" s="370"/>
      <c r="K161" s="370"/>
      <c r="L161" s="370"/>
      <c r="M161" s="370"/>
      <c r="N161" s="370"/>
      <c r="O161" s="370"/>
      <c r="P161" s="370"/>
      <c r="Q161" s="370"/>
      <c r="R161" s="370"/>
    </row>
    <row r="162" ht="16.5" customHeight="1" spans="1:18">
      <c r="A162" s="426"/>
      <c r="B162" s="426"/>
      <c r="C162" s="370"/>
      <c r="D162" s="427"/>
      <c r="E162" s="370"/>
      <c r="F162" s="370"/>
      <c r="G162" s="370"/>
      <c r="H162" s="370"/>
      <c r="I162" s="370"/>
      <c r="J162" s="370"/>
      <c r="K162" s="370"/>
      <c r="L162" s="370"/>
      <c r="M162" s="370"/>
      <c r="N162" s="370"/>
      <c r="O162" s="370"/>
      <c r="P162" s="370"/>
      <c r="Q162" s="370"/>
      <c r="R162" s="370"/>
    </row>
    <row r="163" ht="16.5" customHeight="1" spans="1:18">
      <c r="A163" s="426"/>
      <c r="B163" s="426"/>
      <c r="C163" s="370"/>
      <c r="D163" s="427"/>
      <c r="E163" s="370"/>
      <c r="F163" s="370"/>
      <c r="G163" s="370"/>
      <c r="H163" s="370"/>
      <c r="I163" s="370"/>
      <c r="J163" s="370"/>
      <c r="K163" s="370"/>
      <c r="L163" s="370"/>
      <c r="M163" s="370"/>
      <c r="N163" s="370"/>
      <c r="O163" s="370"/>
      <c r="P163" s="370"/>
      <c r="Q163" s="370"/>
      <c r="R163" s="370"/>
    </row>
    <row r="164" ht="16.5" customHeight="1" spans="1:18">
      <c r="A164" s="426"/>
      <c r="B164" s="426"/>
      <c r="C164" s="370"/>
      <c r="D164" s="427"/>
      <c r="E164" s="370"/>
      <c r="F164" s="370"/>
      <c r="G164" s="370"/>
      <c r="H164" s="370"/>
      <c r="I164" s="370"/>
      <c r="J164" s="370"/>
      <c r="K164" s="370"/>
      <c r="L164" s="370"/>
      <c r="M164" s="370"/>
      <c r="N164" s="370"/>
      <c r="O164" s="370"/>
      <c r="P164" s="370"/>
      <c r="Q164" s="370"/>
      <c r="R164" s="370"/>
    </row>
    <row r="165" ht="16.5" customHeight="1" spans="1:18">
      <c r="A165" s="426"/>
      <c r="B165" s="426"/>
      <c r="C165" s="370"/>
      <c r="D165" s="427"/>
      <c r="E165" s="370"/>
      <c r="F165" s="370"/>
      <c r="G165" s="370"/>
      <c r="H165" s="370"/>
      <c r="I165" s="370"/>
      <c r="J165" s="370"/>
      <c r="K165" s="370"/>
      <c r="L165" s="370"/>
      <c r="M165" s="370"/>
      <c r="N165" s="370"/>
      <c r="O165" s="370"/>
      <c r="P165" s="370"/>
      <c r="Q165" s="370"/>
      <c r="R165" s="370"/>
    </row>
    <row r="166" ht="16.5" customHeight="1" spans="1:18">
      <c r="A166" s="426"/>
      <c r="B166" s="426"/>
      <c r="C166" s="370"/>
      <c r="D166" s="427"/>
      <c r="E166" s="370"/>
      <c r="F166" s="370"/>
      <c r="G166" s="370"/>
      <c r="H166" s="370"/>
      <c r="I166" s="370"/>
      <c r="J166" s="370"/>
      <c r="K166" s="370"/>
      <c r="L166" s="370"/>
      <c r="M166" s="370"/>
      <c r="N166" s="370"/>
      <c r="O166" s="370"/>
      <c r="P166" s="370"/>
      <c r="Q166" s="370"/>
      <c r="R166" s="370"/>
    </row>
    <row r="167" ht="16.5" customHeight="1" spans="1:18">
      <c r="A167" s="426"/>
      <c r="B167" s="426"/>
      <c r="C167" s="370"/>
      <c r="D167" s="427"/>
      <c r="E167" s="370"/>
      <c r="F167" s="370"/>
      <c r="G167" s="370"/>
      <c r="H167" s="370"/>
      <c r="I167" s="370"/>
      <c r="J167" s="370"/>
      <c r="K167" s="370"/>
      <c r="L167" s="370"/>
      <c r="M167" s="370"/>
      <c r="N167" s="370"/>
      <c r="O167" s="370"/>
      <c r="P167" s="370"/>
      <c r="Q167" s="370"/>
      <c r="R167" s="370"/>
    </row>
    <row r="168" ht="16.5" customHeight="1" spans="1:18">
      <c r="A168" s="426"/>
      <c r="B168" s="426"/>
      <c r="C168" s="370"/>
      <c r="D168" s="427"/>
      <c r="E168" s="370"/>
      <c r="F168" s="370"/>
      <c r="G168" s="370"/>
      <c r="H168" s="370"/>
      <c r="I168" s="370"/>
      <c r="J168" s="370"/>
      <c r="K168" s="370"/>
      <c r="L168" s="370"/>
      <c r="M168" s="370"/>
      <c r="N168" s="370"/>
      <c r="O168" s="370"/>
      <c r="P168" s="370"/>
      <c r="Q168" s="370"/>
      <c r="R168" s="370"/>
    </row>
    <row r="169" ht="16.5" customHeight="1" spans="1:18">
      <c r="A169" s="426"/>
      <c r="B169" s="426"/>
      <c r="C169" s="370"/>
      <c r="D169" s="427"/>
      <c r="E169" s="370"/>
      <c r="F169" s="370"/>
      <c r="G169" s="370"/>
      <c r="H169" s="370"/>
      <c r="I169" s="370"/>
      <c r="J169" s="370"/>
      <c r="K169" s="370"/>
      <c r="L169" s="370"/>
      <c r="M169" s="370"/>
      <c r="N169" s="370"/>
      <c r="O169" s="370"/>
      <c r="P169" s="370"/>
      <c r="Q169" s="370"/>
      <c r="R169" s="370"/>
    </row>
    <row r="170" ht="16.5" customHeight="1" spans="1:18">
      <c r="A170" s="426"/>
      <c r="B170" s="426"/>
      <c r="C170" s="370"/>
      <c r="D170" s="427"/>
      <c r="E170" s="370"/>
      <c r="F170" s="370"/>
      <c r="G170" s="370"/>
      <c r="H170" s="370"/>
      <c r="I170" s="370"/>
      <c r="J170" s="370"/>
      <c r="K170" s="370"/>
      <c r="L170" s="370"/>
      <c r="M170" s="370"/>
      <c r="N170" s="370"/>
      <c r="O170" s="370"/>
      <c r="P170" s="370"/>
      <c r="Q170" s="370"/>
      <c r="R170" s="370"/>
    </row>
    <row r="171" ht="16.5" customHeight="1" spans="1:18">
      <c r="A171" s="426"/>
      <c r="B171" s="426"/>
      <c r="C171" s="370"/>
      <c r="D171" s="427"/>
      <c r="E171" s="370"/>
      <c r="F171" s="370"/>
      <c r="G171" s="370"/>
      <c r="H171" s="370"/>
      <c r="I171" s="370"/>
      <c r="J171" s="370"/>
      <c r="K171" s="370"/>
      <c r="L171" s="370"/>
      <c r="M171" s="370"/>
      <c r="N171" s="370"/>
      <c r="O171" s="370"/>
      <c r="P171" s="370"/>
      <c r="Q171" s="370"/>
      <c r="R171" s="370"/>
    </row>
    <row r="172" ht="16.5" customHeight="1" spans="1:18">
      <c r="A172" s="426"/>
      <c r="B172" s="426"/>
      <c r="C172" s="370"/>
      <c r="D172" s="427"/>
      <c r="E172" s="370"/>
      <c r="F172" s="370"/>
      <c r="G172" s="370"/>
      <c r="H172" s="370"/>
      <c r="I172" s="370"/>
      <c r="J172" s="370"/>
      <c r="K172" s="370"/>
      <c r="L172" s="370"/>
      <c r="M172" s="370"/>
      <c r="N172" s="370"/>
      <c r="O172" s="370"/>
      <c r="P172" s="370"/>
      <c r="Q172" s="370"/>
      <c r="R172" s="370"/>
    </row>
    <row r="173" ht="16.5" customHeight="1" spans="1:18">
      <c r="A173" s="426"/>
      <c r="B173" s="426"/>
      <c r="C173" s="370"/>
      <c r="D173" s="427"/>
      <c r="E173" s="370"/>
      <c r="F173" s="370"/>
      <c r="G173" s="370"/>
      <c r="H173" s="370"/>
      <c r="I173" s="370"/>
      <c r="J173" s="370"/>
      <c r="K173" s="370"/>
      <c r="L173" s="370"/>
      <c r="M173" s="370"/>
      <c r="N173" s="370"/>
      <c r="O173" s="370"/>
      <c r="P173" s="370"/>
      <c r="Q173" s="370"/>
      <c r="R173" s="370"/>
    </row>
    <row r="174" ht="16.5" customHeight="1" spans="1:18">
      <c r="A174" s="426"/>
      <c r="B174" s="426"/>
      <c r="C174" s="370"/>
      <c r="D174" s="427"/>
      <c r="E174" s="370"/>
      <c r="F174" s="370"/>
      <c r="G174" s="370"/>
      <c r="H174" s="370"/>
      <c r="I174" s="370"/>
      <c r="J174" s="370"/>
      <c r="K174" s="370"/>
      <c r="L174" s="370"/>
      <c r="M174" s="370"/>
      <c r="N174" s="370"/>
      <c r="O174" s="370"/>
      <c r="P174" s="370"/>
      <c r="Q174" s="370"/>
      <c r="R174" s="370"/>
    </row>
    <row r="175" ht="16.5" customHeight="1" spans="1:18">
      <c r="A175" s="426"/>
      <c r="B175" s="426"/>
      <c r="C175" s="370"/>
      <c r="D175" s="427"/>
      <c r="E175" s="370"/>
      <c r="F175" s="370"/>
      <c r="G175" s="370"/>
      <c r="H175" s="370"/>
      <c r="I175" s="370"/>
      <c r="J175" s="370"/>
      <c r="K175" s="370"/>
      <c r="L175" s="370"/>
      <c r="M175" s="370"/>
      <c r="N175" s="370"/>
      <c r="O175" s="370"/>
      <c r="P175" s="370"/>
      <c r="Q175" s="370"/>
      <c r="R175" s="370"/>
    </row>
    <row r="176" ht="16.5" customHeight="1" spans="1:18">
      <c r="A176" s="426"/>
      <c r="B176" s="426"/>
      <c r="C176" s="370"/>
      <c r="D176" s="427"/>
      <c r="E176" s="370"/>
      <c r="F176" s="370"/>
      <c r="G176" s="370"/>
      <c r="H176" s="370"/>
      <c r="I176" s="370"/>
      <c r="J176" s="370"/>
      <c r="K176" s="370"/>
      <c r="L176" s="370"/>
      <c r="M176" s="370"/>
      <c r="N176" s="370"/>
      <c r="O176" s="370"/>
      <c r="P176" s="370"/>
      <c r="Q176" s="370"/>
      <c r="R176" s="370"/>
    </row>
    <row r="177" ht="16.5" customHeight="1" spans="1:18">
      <c r="A177" s="426"/>
      <c r="B177" s="426"/>
      <c r="C177" s="370"/>
      <c r="D177" s="427"/>
      <c r="E177" s="370"/>
      <c r="F177" s="370"/>
      <c r="G177" s="370"/>
      <c r="H177" s="370"/>
      <c r="I177" s="370"/>
      <c r="J177" s="370"/>
      <c r="K177" s="370"/>
      <c r="L177" s="370"/>
      <c r="M177" s="370"/>
      <c r="N177" s="370"/>
      <c r="O177" s="370"/>
      <c r="P177" s="370"/>
      <c r="Q177" s="370"/>
      <c r="R177" s="370"/>
    </row>
    <row r="178" ht="16.5" customHeight="1" spans="1:18">
      <c r="A178" s="426"/>
      <c r="B178" s="426"/>
      <c r="C178" s="370"/>
      <c r="D178" s="427"/>
      <c r="E178" s="370"/>
      <c r="F178" s="370"/>
      <c r="G178" s="370"/>
      <c r="H178" s="370"/>
      <c r="I178" s="370"/>
      <c r="J178" s="370"/>
      <c r="K178" s="370"/>
      <c r="L178" s="370"/>
      <c r="M178" s="370"/>
      <c r="N178" s="370"/>
      <c r="O178" s="370"/>
      <c r="P178" s="370"/>
      <c r="Q178" s="370"/>
      <c r="R178" s="370"/>
    </row>
    <row r="179" ht="16.5" customHeight="1" spans="1:18">
      <c r="A179" s="426"/>
      <c r="B179" s="426"/>
      <c r="C179" s="370"/>
      <c r="D179" s="427"/>
      <c r="E179" s="370"/>
      <c r="F179" s="370"/>
      <c r="G179" s="370"/>
      <c r="H179" s="370"/>
      <c r="I179" s="370"/>
      <c r="J179" s="370"/>
      <c r="K179" s="370"/>
      <c r="L179" s="370"/>
      <c r="M179" s="370"/>
      <c r="N179" s="370"/>
      <c r="O179" s="370"/>
      <c r="P179" s="370"/>
      <c r="Q179" s="370"/>
      <c r="R179" s="370"/>
    </row>
    <row r="180" ht="16.5" customHeight="1" spans="1:18">
      <c r="A180" s="426"/>
      <c r="B180" s="426"/>
      <c r="C180" s="370"/>
      <c r="D180" s="427"/>
      <c r="E180" s="370"/>
      <c r="F180" s="370"/>
      <c r="G180" s="370"/>
      <c r="H180" s="370"/>
      <c r="I180" s="370"/>
      <c r="J180" s="370"/>
      <c r="K180" s="370"/>
      <c r="L180" s="370"/>
      <c r="M180" s="370"/>
      <c r="N180" s="370"/>
      <c r="O180" s="370"/>
      <c r="P180" s="370"/>
      <c r="Q180" s="370"/>
      <c r="R180" s="370"/>
    </row>
    <row r="181" ht="16.5" customHeight="1" spans="1:18">
      <c r="A181" s="426"/>
      <c r="B181" s="426"/>
      <c r="C181" s="370"/>
      <c r="D181" s="427"/>
      <c r="E181" s="370"/>
      <c r="F181" s="370"/>
      <c r="G181" s="370"/>
      <c r="H181" s="370"/>
      <c r="I181" s="370"/>
      <c r="J181" s="370"/>
      <c r="K181" s="370"/>
      <c r="L181" s="370"/>
      <c r="M181" s="370"/>
      <c r="N181" s="370"/>
      <c r="O181" s="370"/>
      <c r="P181" s="370"/>
      <c r="Q181" s="370"/>
      <c r="R181" s="370"/>
    </row>
    <row r="182" ht="16.5" customHeight="1" spans="1:18">
      <c r="A182" s="426"/>
      <c r="B182" s="426"/>
      <c r="C182" s="370"/>
      <c r="D182" s="427"/>
      <c r="E182" s="370"/>
      <c r="F182" s="370"/>
      <c r="G182" s="370"/>
      <c r="H182" s="370"/>
      <c r="I182" s="370"/>
      <c r="J182" s="370"/>
      <c r="K182" s="370"/>
      <c r="L182" s="370"/>
      <c r="M182" s="370"/>
      <c r="N182" s="370"/>
      <c r="O182" s="370"/>
      <c r="P182" s="370"/>
      <c r="Q182" s="370"/>
      <c r="R182" s="370"/>
    </row>
    <row r="183" ht="16.5" customHeight="1" spans="1:18">
      <c r="A183" s="426"/>
      <c r="B183" s="426"/>
      <c r="C183" s="370"/>
      <c r="D183" s="427"/>
      <c r="E183" s="370"/>
      <c r="F183" s="370"/>
      <c r="G183" s="370"/>
      <c r="H183" s="370"/>
      <c r="I183" s="370"/>
      <c r="J183" s="370"/>
      <c r="K183" s="370"/>
      <c r="L183" s="370"/>
      <c r="M183" s="370"/>
      <c r="N183" s="370"/>
      <c r="O183" s="370"/>
      <c r="P183" s="370"/>
      <c r="Q183" s="370"/>
      <c r="R183" s="370"/>
    </row>
    <row r="184" ht="16.5" customHeight="1" spans="1:18">
      <c r="A184" s="426"/>
      <c r="B184" s="426"/>
      <c r="C184" s="370"/>
      <c r="D184" s="427"/>
      <c r="E184" s="370"/>
      <c r="F184" s="370"/>
      <c r="G184" s="370"/>
      <c r="H184" s="370"/>
      <c r="I184" s="370"/>
      <c r="J184" s="370"/>
      <c r="K184" s="370"/>
      <c r="L184" s="370"/>
      <c r="M184" s="370"/>
      <c r="N184" s="370"/>
      <c r="O184" s="370"/>
      <c r="P184" s="370"/>
      <c r="Q184" s="370"/>
      <c r="R184" s="370"/>
    </row>
    <row r="185" ht="16.5" customHeight="1" spans="1:18">
      <c r="A185" s="426"/>
      <c r="B185" s="426"/>
      <c r="C185" s="370"/>
      <c r="D185" s="427"/>
      <c r="E185" s="370"/>
      <c r="F185" s="370"/>
      <c r="G185" s="370"/>
      <c r="H185" s="370"/>
      <c r="I185" s="370"/>
      <c r="J185" s="370"/>
      <c r="K185" s="370"/>
      <c r="L185" s="370"/>
      <c r="M185" s="370"/>
      <c r="N185" s="370"/>
      <c r="O185" s="370"/>
      <c r="P185" s="370"/>
      <c r="Q185" s="370"/>
      <c r="R185" s="370"/>
    </row>
    <row r="186" ht="16.5" customHeight="1" spans="1:18">
      <c r="A186" s="426"/>
      <c r="B186" s="426"/>
      <c r="C186" s="370"/>
      <c r="D186" s="427"/>
      <c r="E186" s="370"/>
      <c r="F186" s="370"/>
      <c r="G186" s="370"/>
      <c r="H186" s="370"/>
      <c r="I186" s="370"/>
      <c r="J186" s="370"/>
      <c r="K186" s="370"/>
      <c r="L186" s="370"/>
      <c r="M186" s="370"/>
      <c r="N186" s="370"/>
      <c r="O186" s="370"/>
      <c r="P186" s="370"/>
      <c r="Q186" s="370"/>
      <c r="R186" s="370"/>
    </row>
    <row r="187" ht="16.5" customHeight="1" spans="1:18">
      <c r="A187" s="426"/>
      <c r="B187" s="426"/>
      <c r="C187" s="370"/>
      <c r="D187" s="427"/>
      <c r="E187" s="370"/>
      <c r="F187" s="370"/>
      <c r="G187" s="370"/>
      <c r="H187" s="370"/>
      <c r="I187" s="370"/>
      <c r="J187" s="370"/>
      <c r="K187" s="370"/>
      <c r="L187" s="370"/>
      <c r="M187" s="370"/>
      <c r="N187" s="370"/>
      <c r="O187" s="370"/>
      <c r="P187" s="370"/>
      <c r="Q187" s="370"/>
      <c r="R187" s="370"/>
    </row>
    <row r="188" ht="16.5" customHeight="1" spans="1:18">
      <c r="A188" s="426"/>
      <c r="B188" s="426"/>
      <c r="C188" s="370"/>
      <c r="D188" s="427"/>
      <c r="E188" s="370"/>
      <c r="F188" s="370"/>
      <c r="G188" s="370"/>
      <c r="H188" s="370"/>
      <c r="I188" s="370"/>
      <c r="J188" s="370"/>
      <c r="K188" s="370"/>
      <c r="L188" s="370"/>
      <c r="M188" s="370"/>
      <c r="N188" s="370"/>
      <c r="O188" s="370"/>
      <c r="P188" s="370"/>
      <c r="Q188" s="370"/>
      <c r="R188" s="370"/>
    </row>
    <row r="189" ht="16.5" customHeight="1" spans="1:18">
      <c r="A189" s="426"/>
      <c r="B189" s="426"/>
      <c r="C189" s="370"/>
      <c r="D189" s="427"/>
      <c r="E189" s="370"/>
      <c r="F189" s="370"/>
      <c r="G189" s="370"/>
      <c r="H189" s="370"/>
      <c r="I189" s="370"/>
      <c r="J189" s="370"/>
      <c r="K189" s="370"/>
      <c r="L189" s="370"/>
      <c r="M189" s="370"/>
      <c r="N189" s="370"/>
      <c r="O189" s="370"/>
      <c r="P189" s="370"/>
      <c r="Q189" s="370"/>
      <c r="R189" s="370"/>
    </row>
    <row r="190" ht="16.5" customHeight="1" spans="1:18">
      <c r="A190" s="426"/>
      <c r="B190" s="426"/>
      <c r="C190" s="370"/>
      <c r="D190" s="427"/>
      <c r="E190" s="370"/>
      <c r="F190" s="370"/>
      <c r="G190" s="370"/>
      <c r="H190" s="370"/>
      <c r="I190" s="370"/>
      <c r="J190" s="370"/>
      <c r="K190" s="370"/>
      <c r="L190" s="370"/>
      <c r="M190" s="370"/>
      <c r="N190" s="370"/>
      <c r="O190" s="370"/>
      <c r="P190" s="370"/>
      <c r="Q190" s="370"/>
      <c r="R190" s="370"/>
    </row>
    <row r="191" ht="16.5" customHeight="1" spans="1:18">
      <c r="A191" s="426"/>
      <c r="B191" s="426"/>
      <c r="C191" s="370"/>
      <c r="D191" s="427"/>
      <c r="E191" s="370"/>
      <c r="F191" s="370"/>
      <c r="G191" s="370"/>
      <c r="H191" s="370"/>
      <c r="I191" s="370"/>
      <c r="J191" s="370"/>
      <c r="K191" s="370"/>
      <c r="L191" s="370"/>
      <c r="M191" s="370"/>
      <c r="N191" s="370"/>
      <c r="O191" s="370"/>
      <c r="P191" s="370"/>
      <c r="Q191" s="370"/>
      <c r="R191" s="370"/>
    </row>
    <row r="192" ht="16.5" customHeight="1" spans="1:18">
      <c r="A192" s="426"/>
      <c r="B192" s="426"/>
      <c r="C192" s="370"/>
      <c r="D192" s="427"/>
      <c r="E192" s="370"/>
      <c r="F192" s="370"/>
      <c r="G192" s="370"/>
      <c r="H192" s="370"/>
      <c r="I192" s="370"/>
      <c r="J192" s="370"/>
      <c r="K192" s="370"/>
      <c r="L192" s="370"/>
      <c r="M192" s="370"/>
      <c r="N192" s="370"/>
      <c r="O192" s="370"/>
      <c r="P192" s="370"/>
      <c r="Q192" s="370"/>
      <c r="R192" s="370"/>
    </row>
    <row r="193" ht="16.5" customHeight="1" spans="1:18">
      <c r="A193" s="426"/>
      <c r="B193" s="426"/>
      <c r="C193" s="370"/>
      <c r="D193" s="427"/>
      <c r="E193" s="370"/>
      <c r="F193" s="370"/>
      <c r="G193" s="370"/>
      <c r="H193" s="370"/>
      <c r="I193" s="370"/>
      <c r="J193" s="370"/>
      <c r="K193" s="370"/>
      <c r="L193" s="370"/>
      <c r="M193" s="370"/>
      <c r="N193" s="370"/>
      <c r="O193" s="370"/>
      <c r="P193" s="370"/>
      <c r="Q193" s="370"/>
      <c r="R193" s="370"/>
    </row>
    <row r="194" ht="16.5" customHeight="1" spans="1:18">
      <c r="A194" s="426"/>
      <c r="B194" s="426"/>
      <c r="C194" s="370"/>
      <c r="D194" s="427"/>
      <c r="E194" s="370"/>
      <c r="F194" s="370"/>
      <c r="G194" s="370"/>
      <c r="H194" s="370"/>
      <c r="I194" s="370"/>
      <c r="J194" s="370"/>
      <c r="K194" s="370"/>
      <c r="L194" s="370"/>
      <c r="M194" s="370"/>
      <c r="N194" s="370"/>
      <c r="O194" s="370"/>
      <c r="P194" s="370"/>
      <c r="Q194" s="370"/>
      <c r="R194" s="370"/>
    </row>
    <row r="195" ht="16.5" customHeight="1" spans="1:18">
      <c r="A195" s="426"/>
      <c r="B195" s="426"/>
      <c r="C195" s="370"/>
      <c r="D195" s="427"/>
      <c r="E195" s="370"/>
      <c r="F195" s="370"/>
      <c r="G195" s="370"/>
      <c r="H195" s="370"/>
      <c r="I195" s="370"/>
      <c r="J195" s="370"/>
      <c r="K195" s="370"/>
      <c r="L195" s="370"/>
      <c r="M195" s="370"/>
      <c r="N195" s="370"/>
      <c r="O195" s="370"/>
      <c r="P195" s="370"/>
      <c r="Q195" s="370"/>
      <c r="R195" s="370"/>
    </row>
    <row r="196" ht="16.5" customHeight="1" spans="1:18">
      <c r="A196" s="426"/>
      <c r="B196" s="426"/>
      <c r="C196" s="370"/>
      <c r="D196" s="427"/>
      <c r="E196" s="370"/>
      <c r="F196" s="370"/>
      <c r="G196" s="370"/>
      <c r="H196" s="370"/>
      <c r="I196" s="370"/>
      <c r="J196" s="370"/>
      <c r="K196" s="370"/>
      <c r="L196" s="370"/>
      <c r="M196" s="370"/>
      <c r="N196" s="370"/>
      <c r="O196" s="370"/>
      <c r="P196" s="370"/>
      <c r="Q196" s="370"/>
      <c r="R196" s="370"/>
    </row>
    <row r="197" ht="16.5" customHeight="1" spans="1:18">
      <c r="A197" s="426"/>
      <c r="B197" s="426"/>
      <c r="C197" s="370"/>
      <c r="D197" s="427"/>
      <c r="E197" s="370"/>
      <c r="F197" s="370"/>
      <c r="G197" s="370"/>
      <c r="H197" s="370"/>
      <c r="I197" s="370"/>
      <c r="J197" s="370"/>
      <c r="K197" s="370"/>
      <c r="L197" s="370"/>
      <c r="M197" s="370"/>
      <c r="N197" s="370"/>
      <c r="O197" s="370"/>
      <c r="P197" s="370"/>
      <c r="Q197" s="370"/>
      <c r="R197" s="370"/>
    </row>
    <row r="198" ht="16.5" customHeight="1" spans="1:18">
      <c r="A198" s="426"/>
      <c r="B198" s="426"/>
      <c r="C198" s="370"/>
      <c r="D198" s="427"/>
      <c r="E198" s="370"/>
      <c r="F198" s="370"/>
      <c r="G198" s="370"/>
      <c r="H198" s="370"/>
      <c r="I198" s="370"/>
      <c r="J198" s="370"/>
      <c r="K198" s="370"/>
      <c r="L198" s="370"/>
      <c r="M198" s="370"/>
      <c r="N198" s="370"/>
      <c r="O198" s="370"/>
      <c r="P198" s="370"/>
      <c r="Q198" s="370"/>
      <c r="R198" s="370"/>
    </row>
    <row r="199" ht="16.5" customHeight="1" spans="1:18">
      <c r="A199" s="426"/>
      <c r="B199" s="426"/>
      <c r="C199" s="370"/>
      <c r="D199" s="427"/>
      <c r="E199" s="370"/>
      <c r="F199" s="370"/>
      <c r="G199" s="370"/>
      <c r="H199" s="370"/>
      <c r="I199" s="370"/>
      <c r="J199" s="370"/>
      <c r="K199" s="370"/>
      <c r="L199" s="370"/>
      <c r="M199" s="370"/>
      <c r="N199" s="370"/>
      <c r="O199" s="370"/>
      <c r="P199" s="370"/>
      <c r="Q199" s="370"/>
      <c r="R199" s="370"/>
    </row>
    <row r="200" ht="16.5" customHeight="1" spans="1:18">
      <c r="A200" s="426"/>
      <c r="B200" s="426"/>
      <c r="C200" s="370"/>
      <c r="D200" s="427"/>
      <c r="E200" s="370"/>
      <c r="F200" s="370"/>
      <c r="G200" s="370"/>
      <c r="H200" s="370"/>
      <c r="I200" s="370"/>
      <c r="J200" s="370"/>
      <c r="K200" s="370"/>
      <c r="L200" s="370"/>
      <c r="M200" s="370"/>
      <c r="N200" s="370"/>
      <c r="O200" s="370"/>
      <c r="P200" s="370"/>
      <c r="Q200" s="370"/>
      <c r="R200" s="370"/>
    </row>
    <row r="201" ht="16.5" customHeight="1" spans="1:18">
      <c r="A201" s="426"/>
      <c r="B201" s="426"/>
      <c r="C201" s="370"/>
      <c r="D201" s="427"/>
      <c r="E201" s="370"/>
      <c r="F201" s="370"/>
      <c r="G201" s="370"/>
      <c r="H201" s="370"/>
      <c r="I201" s="370"/>
      <c r="J201" s="370"/>
      <c r="K201" s="370"/>
      <c r="L201" s="370"/>
      <c r="M201" s="370"/>
      <c r="N201" s="370"/>
      <c r="O201" s="370"/>
      <c r="P201" s="370"/>
      <c r="Q201" s="370"/>
      <c r="R201" s="370"/>
    </row>
    <row r="202" ht="16.5" customHeight="1" spans="1:18">
      <c r="A202" s="426"/>
      <c r="B202" s="426"/>
      <c r="C202" s="370"/>
      <c r="D202" s="427"/>
      <c r="E202" s="370"/>
      <c r="F202" s="370"/>
      <c r="G202" s="370"/>
      <c r="H202" s="370"/>
      <c r="I202" s="370"/>
      <c r="J202" s="370"/>
      <c r="K202" s="370"/>
      <c r="L202" s="370"/>
      <c r="M202" s="370"/>
      <c r="N202" s="370"/>
      <c r="O202" s="370"/>
      <c r="P202" s="370"/>
      <c r="Q202" s="370"/>
      <c r="R202" s="370"/>
    </row>
    <row r="203" ht="16.5" customHeight="1" spans="1:18">
      <c r="A203" s="426"/>
      <c r="B203" s="426"/>
      <c r="C203" s="370"/>
      <c r="D203" s="427"/>
      <c r="E203" s="370"/>
      <c r="F203" s="370"/>
      <c r="G203" s="370"/>
      <c r="H203" s="370"/>
      <c r="I203" s="370"/>
      <c r="J203" s="370"/>
      <c r="K203" s="370"/>
      <c r="L203" s="370"/>
      <c r="M203" s="370"/>
      <c r="N203" s="370"/>
      <c r="O203" s="370"/>
      <c r="P203" s="370"/>
      <c r="Q203" s="370"/>
      <c r="R203" s="370"/>
    </row>
    <row r="204" ht="16.5" customHeight="1" spans="1:18">
      <c r="A204" s="426"/>
      <c r="B204" s="426"/>
      <c r="C204" s="370"/>
      <c r="D204" s="427"/>
      <c r="E204" s="370"/>
      <c r="F204" s="370"/>
      <c r="G204" s="370"/>
      <c r="H204" s="370"/>
      <c r="I204" s="370"/>
      <c r="J204" s="370"/>
      <c r="K204" s="370"/>
      <c r="L204" s="370"/>
      <c r="M204" s="370"/>
      <c r="N204" s="370"/>
      <c r="O204" s="370"/>
      <c r="P204" s="370"/>
      <c r="Q204" s="370"/>
      <c r="R204" s="370"/>
    </row>
    <row r="205" ht="16.5" customHeight="1" spans="1:18">
      <c r="A205" s="426"/>
      <c r="B205" s="426"/>
      <c r="C205" s="370"/>
      <c r="D205" s="427"/>
      <c r="E205" s="370"/>
      <c r="F205" s="370"/>
      <c r="G205" s="370"/>
      <c r="H205" s="370"/>
      <c r="I205" s="370"/>
      <c r="J205" s="370"/>
      <c r="K205" s="370"/>
      <c r="L205" s="370"/>
      <c r="M205" s="370"/>
      <c r="N205" s="370"/>
      <c r="O205" s="370"/>
      <c r="P205" s="370"/>
      <c r="Q205" s="370"/>
      <c r="R205" s="370"/>
    </row>
    <row r="206" ht="16.5" customHeight="1" spans="1:18">
      <c r="A206" s="426"/>
      <c r="B206" s="426"/>
      <c r="C206" s="370"/>
      <c r="D206" s="427"/>
      <c r="E206" s="370"/>
      <c r="F206" s="370"/>
      <c r="G206" s="370"/>
      <c r="H206" s="370"/>
      <c r="I206" s="370"/>
      <c r="J206" s="370"/>
      <c r="K206" s="370"/>
      <c r="L206" s="370"/>
      <c r="M206" s="370"/>
      <c r="N206" s="370"/>
      <c r="O206" s="370"/>
      <c r="P206" s="370"/>
      <c r="Q206" s="370"/>
      <c r="R206" s="370"/>
    </row>
    <row r="207" ht="16.5" customHeight="1" spans="1:18">
      <c r="A207" s="426"/>
      <c r="B207" s="426"/>
      <c r="C207" s="370"/>
      <c r="D207" s="427"/>
      <c r="E207" s="370"/>
      <c r="F207" s="370"/>
      <c r="G207" s="370"/>
      <c r="H207" s="370"/>
      <c r="I207" s="370"/>
      <c r="J207" s="370"/>
      <c r="K207" s="370"/>
      <c r="L207" s="370"/>
      <c r="M207" s="370"/>
      <c r="N207" s="370"/>
      <c r="O207" s="370"/>
      <c r="P207" s="370"/>
      <c r="Q207" s="370"/>
      <c r="R207" s="370"/>
    </row>
    <row r="208" ht="16.5" customHeight="1" spans="1:18">
      <c r="A208" s="426"/>
      <c r="B208" s="426"/>
      <c r="C208" s="370"/>
      <c r="D208" s="427"/>
      <c r="E208" s="370"/>
      <c r="F208" s="370"/>
      <c r="G208" s="370"/>
      <c r="H208" s="370"/>
      <c r="I208" s="370"/>
      <c r="J208" s="370"/>
      <c r="K208" s="370"/>
      <c r="L208" s="370"/>
      <c r="M208" s="370"/>
      <c r="N208" s="370"/>
      <c r="O208" s="370"/>
      <c r="P208" s="370"/>
      <c r="Q208" s="370"/>
      <c r="R208" s="370"/>
    </row>
    <row r="209" ht="16.5" customHeight="1" spans="1:18">
      <c r="A209" s="426"/>
      <c r="B209" s="426"/>
      <c r="C209" s="370"/>
      <c r="D209" s="427"/>
      <c r="E209" s="370"/>
      <c r="F209" s="370"/>
      <c r="G209" s="370"/>
      <c r="H209" s="370"/>
      <c r="I209" s="370"/>
      <c r="J209" s="370"/>
      <c r="K209" s="370"/>
      <c r="L209" s="370"/>
      <c r="M209" s="370"/>
      <c r="N209" s="370"/>
      <c r="O209" s="370"/>
      <c r="P209" s="370"/>
      <c r="Q209" s="370"/>
      <c r="R209" s="370"/>
    </row>
    <row r="210" ht="16.5" customHeight="1" spans="1:18">
      <c r="A210" s="426"/>
      <c r="B210" s="426"/>
      <c r="C210" s="370"/>
      <c r="D210" s="427"/>
      <c r="E210" s="370"/>
      <c r="F210" s="370"/>
      <c r="G210" s="370"/>
      <c r="H210" s="370"/>
      <c r="I210" s="370"/>
      <c r="J210" s="370"/>
      <c r="K210" s="370"/>
      <c r="L210" s="370"/>
      <c r="M210" s="370"/>
      <c r="N210" s="370"/>
      <c r="O210" s="370"/>
      <c r="P210" s="370"/>
      <c r="Q210" s="370"/>
      <c r="R210" s="370"/>
    </row>
    <row r="211" ht="16.5" customHeight="1" spans="1:18">
      <c r="A211" s="426"/>
      <c r="B211" s="426"/>
      <c r="C211" s="370"/>
      <c r="D211" s="427"/>
      <c r="E211" s="370"/>
      <c r="F211" s="370"/>
      <c r="G211" s="370"/>
      <c r="H211" s="370"/>
      <c r="I211" s="370"/>
      <c r="J211" s="370"/>
      <c r="K211" s="370"/>
      <c r="L211" s="370"/>
      <c r="M211" s="370"/>
      <c r="N211" s="370"/>
      <c r="O211" s="370"/>
      <c r="P211" s="370"/>
      <c r="Q211" s="370"/>
      <c r="R211" s="370"/>
    </row>
    <row r="212" ht="16.5" customHeight="1" spans="1:18">
      <c r="A212" s="426"/>
      <c r="B212" s="426"/>
      <c r="C212" s="370"/>
      <c r="D212" s="427"/>
      <c r="E212" s="370"/>
      <c r="F212" s="370"/>
      <c r="G212" s="370"/>
      <c r="H212" s="370"/>
      <c r="I212" s="370"/>
      <c r="J212" s="370"/>
      <c r="K212" s="370"/>
      <c r="L212" s="370"/>
      <c r="M212" s="370"/>
      <c r="N212" s="370"/>
      <c r="O212" s="370"/>
      <c r="P212" s="370"/>
      <c r="Q212" s="370"/>
      <c r="R212" s="370"/>
    </row>
    <row r="213" ht="16.5" customHeight="1" spans="1:18">
      <c r="A213" s="426"/>
      <c r="B213" s="426"/>
      <c r="C213" s="370"/>
      <c r="D213" s="427"/>
      <c r="E213" s="370"/>
      <c r="F213" s="370"/>
      <c r="G213" s="370"/>
      <c r="H213" s="370"/>
      <c r="I213" s="370"/>
      <c r="J213" s="370"/>
      <c r="K213" s="370"/>
      <c r="L213" s="370"/>
      <c r="M213" s="370"/>
      <c r="N213" s="370"/>
      <c r="O213" s="370"/>
      <c r="P213" s="370"/>
      <c r="Q213" s="370"/>
      <c r="R213" s="370"/>
    </row>
    <row r="214" ht="16.5" customHeight="1" spans="1:18">
      <c r="A214" s="426"/>
      <c r="B214" s="426"/>
      <c r="C214" s="370"/>
      <c r="D214" s="427"/>
      <c r="E214" s="370"/>
      <c r="F214" s="370"/>
      <c r="G214" s="370"/>
      <c r="H214" s="370"/>
      <c r="I214" s="370"/>
      <c r="J214" s="370"/>
      <c r="K214" s="370"/>
      <c r="L214" s="370"/>
      <c r="M214" s="370"/>
      <c r="N214" s="370"/>
      <c r="O214" s="370"/>
      <c r="P214" s="370"/>
      <c r="Q214" s="370"/>
      <c r="R214" s="370"/>
    </row>
    <row r="215" ht="16.5" customHeight="1" spans="1:18">
      <c r="A215" s="426"/>
      <c r="B215" s="426"/>
      <c r="C215" s="370"/>
      <c r="D215" s="427"/>
      <c r="E215" s="370"/>
      <c r="F215" s="370"/>
      <c r="G215" s="370"/>
      <c r="H215" s="370"/>
      <c r="I215" s="370"/>
      <c r="J215" s="370"/>
      <c r="K215" s="370"/>
      <c r="L215" s="370"/>
      <c r="M215" s="370"/>
      <c r="N215" s="370"/>
      <c r="O215" s="370"/>
      <c r="P215" s="370"/>
      <c r="Q215" s="370"/>
      <c r="R215" s="370"/>
    </row>
    <row r="216" ht="16.5" customHeight="1" spans="1:18">
      <c r="A216" s="426"/>
      <c r="B216" s="426"/>
      <c r="C216" s="370"/>
      <c r="D216" s="427"/>
      <c r="E216" s="370"/>
      <c r="F216" s="370"/>
      <c r="G216" s="370"/>
      <c r="H216" s="370"/>
      <c r="I216" s="370"/>
      <c r="J216" s="370"/>
      <c r="K216" s="370"/>
      <c r="L216" s="370"/>
      <c r="M216" s="370"/>
      <c r="N216" s="370"/>
      <c r="O216" s="370"/>
      <c r="P216" s="370"/>
      <c r="Q216" s="370"/>
      <c r="R216" s="370"/>
    </row>
    <row r="217" ht="16.5" customHeight="1" spans="1:18">
      <c r="A217" s="426"/>
      <c r="B217" s="426"/>
      <c r="C217" s="370"/>
      <c r="D217" s="427"/>
      <c r="E217" s="370"/>
      <c r="F217" s="370"/>
      <c r="G217" s="370"/>
      <c r="H217" s="370"/>
      <c r="I217" s="370"/>
      <c r="J217" s="370"/>
      <c r="K217" s="370"/>
      <c r="L217" s="370"/>
      <c r="M217" s="370"/>
      <c r="N217" s="370"/>
      <c r="O217" s="370"/>
      <c r="P217" s="370"/>
      <c r="Q217" s="370"/>
      <c r="R217" s="370"/>
    </row>
    <row r="218" ht="16.5" customHeight="1" spans="1:18">
      <c r="A218" s="426"/>
      <c r="B218" s="426"/>
      <c r="C218" s="370"/>
      <c r="D218" s="427"/>
      <c r="E218" s="370"/>
      <c r="F218" s="370"/>
      <c r="G218" s="370"/>
      <c r="H218" s="370"/>
      <c r="I218" s="370"/>
      <c r="J218" s="370"/>
      <c r="K218" s="370"/>
      <c r="L218" s="370"/>
      <c r="M218" s="370"/>
      <c r="N218" s="370"/>
      <c r="O218" s="370"/>
      <c r="P218" s="370"/>
      <c r="Q218" s="370"/>
      <c r="R218" s="370"/>
    </row>
    <row r="219" ht="16.5" customHeight="1" spans="1:18">
      <c r="A219" s="426"/>
      <c r="B219" s="426"/>
      <c r="C219" s="370"/>
      <c r="D219" s="427"/>
      <c r="E219" s="370"/>
      <c r="F219" s="370"/>
      <c r="G219" s="370"/>
      <c r="H219" s="370"/>
      <c r="I219" s="370"/>
      <c r="J219" s="370"/>
      <c r="K219" s="370"/>
      <c r="L219" s="370"/>
      <c r="M219" s="370"/>
      <c r="N219" s="370"/>
      <c r="O219" s="370"/>
      <c r="P219" s="370"/>
      <c r="Q219" s="370"/>
      <c r="R219" s="370"/>
    </row>
    <row r="220" ht="16.5" customHeight="1" spans="1:18">
      <c r="A220" s="426"/>
      <c r="B220" s="426"/>
      <c r="C220" s="370"/>
      <c r="D220" s="427"/>
      <c r="E220" s="370"/>
      <c r="F220" s="370"/>
      <c r="G220" s="370"/>
      <c r="H220" s="370"/>
      <c r="I220" s="370"/>
      <c r="J220" s="370"/>
      <c r="K220" s="370"/>
      <c r="L220" s="370"/>
      <c r="M220" s="370"/>
      <c r="N220" s="370"/>
      <c r="O220" s="370"/>
      <c r="P220" s="370"/>
      <c r="Q220" s="370"/>
      <c r="R220" s="370"/>
    </row>
    <row r="221" ht="16.5" customHeight="1" spans="1:18">
      <c r="A221" s="426"/>
      <c r="B221" s="426"/>
      <c r="C221" s="370"/>
      <c r="D221" s="427"/>
      <c r="E221" s="370"/>
      <c r="F221" s="370"/>
      <c r="G221" s="370"/>
      <c r="H221" s="370"/>
      <c r="I221" s="370"/>
      <c r="J221" s="370"/>
      <c r="K221" s="370"/>
      <c r="L221" s="370"/>
      <c r="M221" s="370"/>
      <c r="N221" s="370"/>
      <c r="O221" s="370"/>
      <c r="P221" s="370"/>
      <c r="Q221" s="370"/>
      <c r="R221" s="370"/>
    </row>
    <row r="222" ht="16.5" customHeight="1" spans="1:18">
      <c r="A222" s="426"/>
      <c r="B222" s="426"/>
      <c r="C222" s="370"/>
      <c r="D222" s="427"/>
      <c r="E222" s="370"/>
      <c r="F222" s="370"/>
      <c r="G222" s="370"/>
      <c r="H222" s="370"/>
      <c r="I222" s="370"/>
      <c r="J222" s="370"/>
      <c r="K222" s="370"/>
      <c r="L222" s="370"/>
      <c r="M222" s="370"/>
      <c r="N222" s="370"/>
      <c r="O222" s="370"/>
      <c r="P222" s="370"/>
      <c r="Q222" s="370"/>
      <c r="R222" s="370"/>
    </row>
    <row r="223" ht="16.5" customHeight="1" spans="1:18">
      <c r="A223" s="426"/>
      <c r="B223" s="426"/>
      <c r="C223" s="370"/>
      <c r="D223" s="427"/>
      <c r="E223" s="370"/>
      <c r="F223" s="370"/>
      <c r="G223" s="370"/>
      <c r="H223" s="370"/>
      <c r="I223" s="370"/>
      <c r="J223" s="370"/>
      <c r="K223" s="370"/>
      <c r="L223" s="370"/>
      <c r="M223" s="370"/>
      <c r="N223" s="370"/>
      <c r="O223" s="370"/>
      <c r="P223" s="370"/>
      <c r="Q223" s="370"/>
      <c r="R223" s="370"/>
    </row>
    <row r="224" ht="16.5" customHeight="1" spans="1:18">
      <c r="A224" s="426"/>
      <c r="B224" s="426"/>
      <c r="C224" s="370"/>
      <c r="D224" s="427"/>
      <c r="E224" s="370"/>
      <c r="F224" s="370"/>
      <c r="G224" s="370"/>
      <c r="H224" s="370"/>
      <c r="I224" s="370"/>
      <c r="J224" s="370"/>
      <c r="K224" s="370"/>
      <c r="L224" s="370"/>
      <c r="M224" s="370"/>
      <c r="N224" s="370"/>
      <c r="O224" s="370"/>
      <c r="P224" s="370"/>
      <c r="Q224" s="370"/>
      <c r="R224" s="370"/>
    </row>
    <row r="225" ht="16.5" customHeight="1" spans="1:18">
      <c r="A225" s="426"/>
      <c r="B225" s="426"/>
      <c r="C225" s="370"/>
      <c r="D225" s="427"/>
      <c r="E225" s="370"/>
      <c r="F225" s="370"/>
      <c r="G225" s="370"/>
      <c r="H225" s="370"/>
      <c r="I225" s="370"/>
      <c r="J225" s="370"/>
      <c r="K225" s="370"/>
      <c r="L225" s="370"/>
      <c r="M225" s="370"/>
      <c r="N225" s="370"/>
      <c r="O225" s="370"/>
      <c r="P225" s="370"/>
      <c r="Q225" s="370"/>
      <c r="R225" s="370"/>
    </row>
    <row r="226" ht="16.5" customHeight="1" spans="1:18">
      <c r="A226" s="426"/>
      <c r="B226" s="426"/>
      <c r="C226" s="370"/>
      <c r="D226" s="427"/>
      <c r="E226" s="370"/>
      <c r="F226" s="370"/>
      <c r="G226" s="370"/>
      <c r="H226" s="370"/>
      <c r="I226" s="370"/>
      <c r="J226" s="370"/>
      <c r="K226" s="370"/>
      <c r="L226" s="370"/>
      <c r="M226" s="370"/>
      <c r="N226" s="370"/>
      <c r="O226" s="370"/>
      <c r="P226" s="370"/>
      <c r="Q226" s="370"/>
      <c r="R226" s="370"/>
    </row>
    <row r="227" ht="16.5" customHeight="1" spans="1:18">
      <c r="A227" s="426"/>
      <c r="B227" s="426"/>
      <c r="C227" s="370"/>
      <c r="D227" s="427"/>
      <c r="E227" s="370"/>
      <c r="F227" s="370"/>
      <c r="G227" s="370"/>
      <c r="H227" s="370"/>
      <c r="I227" s="370"/>
      <c r="J227" s="370"/>
      <c r="K227" s="370"/>
      <c r="L227" s="370"/>
      <c r="M227" s="370"/>
      <c r="N227" s="370"/>
      <c r="O227" s="370"/>
      <c r="P227" s="370"/>
      <c r="Q227" s="370"/>
      <c r="R227" s="370"/>
    </row>
    <row r="228" ht="16.5" customHeight="1" spans="1:18">
      <c r="A228" s="426"/>
      <c r="B228" s="426"/>
      <c r="C228" s="370"/>
      <c r="D228" s="427"/>
      <c r="E228" s="370"/>
      <c r="F228" s="370"/>
      <c r="G228" s="370"/>
      <c r="H228" s="370"/>
      <c r="I228" s="370"/>
      <c r="J228" s="370"/>
      <c r="K228" s="370"/>
      <c r="L228" s="370"/>
      <c r="M228" s="370"/>
      <c r="N228" s="370"/>
      <c r="O228" s="370"/>
      <c r="P228" s="370"/>
      <c r="Q228" s="370"/>
      <c r="R228" s="370"/>
    </row>
    <row r="229" ht="16.5" customHeight="1" spans="1:18">
      <c r="A229" s="426"/>
      <c r="B229" s="426"/>
      <c r="C229" s="370"/>
      <c r="D229" s="427"/>
      <c r="E229" s="370"/>
      <c r="F229" s="370"/>
      <c r="G229" s="370"/>
      <c r="H229" s="370"/>
      <c r="I229" s="370"/>
      <c r="J229" s="370"/>
      <c r="K229" s="370"/>
      <c r="L229" s="370"/>
      <c r="M229" s="370"/>
      <c r="N229" s="370"/>
      <c r="O229" s="370"/>
      <c r="P229" s="370"/>
      <c r="Q229" s="370"/>
      <c r="R229" s="370"/>
    </row>
    <row r="230" ht="16.5" customHeight="1" spans="1:18">
      <c r="A230" s="426"/>
      <c r="B230" s="426"/>
      <c r="C230" s="370"/>
      <c r="D230" s="427"/>
      <c r="E230" s="370"/>
      <c r="F230" s="370"/>
      <c r="G230" s="370"/>
      <c r="H230" s="370"/>
      <c r="I230" s="370"/>
      <c r="J230" s="370"/>
      <c r="K230" s="370"/>
      <c r="L230" s="370"/>
      <c r="M230" s="370"/>
      <c r="N230" s="370"/>
      <c r="O230" s="370"/>
      <c r="P230" s="370"/>
      <c r="Q230" s="370"/>
      <c r="R230" s="370"/>
    </row>
    <row r="231" ht="16.5" customHeight="1" spans="1:18">
      <c r="A231" s="426"/>
      <c r="B231" s="426"/>
      <c r="C231" s="370"/>
      <c r="D231" s="427"/>
      <c r="E231" s="370"/>
      <c r="F231" s="370"/>
      <c r="G231" s="370"/>
      <c r="H231" s="370"/>
      <c r="I231" s="370"/>
      <c r="J231" s="370"/>
      <c r="K231" s="370"/>
      <c r="L231" s="370"/>
      <c r="M231" s="370"/>
      <c r="N231" s="370"/>
      <c r="O231" s="370"/>
      <c r="P231" s="370"/>
      <c r="Q231" s="370"/>
      <c r="R231" s="370"/>
    </row>
    <row r="232" ht="16.5" customHeight="1" spans="1:18">
      <c r="A232" s="426"/>
      <c r="B232" s="426"/>
      <c r="C232" s="370"/>
      <c r="D232" s="427"/>
      <c r="E232" s="370"/>
      <c r="F232" s="370"/>
      <c r="G232" s="370"/>
      <c r="H232" s="370"/>
      <c r="I232" s="370"/>
      <c r="J232" s="370"/>
      <c r="K232" s="370"/>
      <c r="L232" s="370"/>
      <c r="M232" s="370"/>
      <c r="N232" s="370"/>
      <c r="O232" s="370"/>
      <c r="P232" s="370"/>
      <c r="Q232" s="370"/>
      <c r="R232" s="370"/>
    </row>
    <row r="233" ht="16.5" customHeight="1" spans="1:18">
      <c r="A233" s="426"/>
      <c r="B233" s="426"/>
      <c r="C233" s="370"/>
      <c r="D233" s="427"/>
      <c r="E233" s="370"/>
      <c r="F233" s="370"/>
      <c r="G233" s="370"/>
      <c r="H233" s="370"/>
      <c r="I233" s="370"/>
      <c r="J233" s="370"/>
      <c r="K233" s="370"/>
      <c r="L233" s="370"/>
      <c r="M233" s="370"/>
      <c r="N233" s="370"/>
      <c r="O233" s="370"/>
      <c r="P233" s="370"/>
      <c r="Q233" s="370"/>
      <c r="R233" s="370"/>
    </row>
    <row r="234" ht="16.5" customHeight="1" spans="1:18">
      <c r="A234" s="426"/>
      <c r="B234" s="426"/>
      <c r="C234" s="370"/>
      <c r="D234" s="427"/>
      <c r="E234" s="370"/>
      <c r="F234" s="370"/>
      <c r="G234" s="370"/>
      <c r="H234" s="370"/>
      <c r="I234" s="370"/>
      <c r="J234" s="370"/>
      <c r="K234" s="370"/>
      <c r="L234" s="370"/>
      <c r="M234" s="370"/>
      <c r="N234" s="370"/>
      <c r="O234" s="370"/>
      <c r="P234" s="370"/>
      <c r="Q234" s="370"/>
      <c r="R234" s="370"/>
    </row>
    <row r="235" ht="16.5" customHeight="1" spans="1:18">
      <c r="A235" s="426"/>
      <c r="B235" s="426"/>
      <c r="C235" s="370"/>
      <c r="D235" s="427"/>
      <c r="E235" s="370"/>
      <c r="F235" s="370"/>
      <c r="G235" s="370"/>
      <c r="H235" s="370"/>
      <c r="I235" s="370"/>
      <c r="J235" s="370"/>
      <c r="K235" s="370"/>
      <c r="L235" s="370"/>
      <c r="M235" s="370"/>
      <c r="N235" s="370"/>
      <c r="O235" s="370"/>
      <c r="P235" s="370"/>
      <c r="Q235" s="370"/>
      <c r="R235" s="370"/>
    </row>
    <row r="236" ht="16.5" customHeight="1" spans="1:18">
      <c r="A236" s="426"/>
      <c r="B236" s="426"/>
      <c r="C236" s="370"/>
      <c r="D236" s="427"/>
      <c r="E236" s="370"/>
      <c r="F236" s="370"/>
      <c r="G236" s="370"/>
      <c r="H236" s="370"/>
      <c r="I236" s="370"/>
      <c r="J236" s="370"/>
      <c r="K236" s="370"/>
      <c r="L236" s="370"/>
      <c r="M236" s="370"/>
      <c r="N236" s="370"/>
      <c r="O236" s="370"/>
      <c r="P236" s="370"/>
      <c r="Q236" s="370"/>
      <c r="R236" s="370"/>
    </row>
    <row r="237" ht="16.5" customHeight="1" spans="1:18">
      <c r="A237" s="426"/>
      <c r="B237" s="426"/>
      <c r="C237" s="370"/>
      <c r="D237" s="427"/>
      <c r="E237" s="370"/>
      <c r="F237" s="370"/>
      <c r="G237" s="370"/>
      <c r="H237" s="370"/>
      <c r="I237" s="370"/>
      <c r="J237" s="370"/>
      <c r="K237" s="370"/>
      <c r="L237" s="370"/>
      <c r="M237" s="370"/>
      <c r="N237" s="370"/>
      <c r="O237" s="370"/>
      <c r="P237" s="370"/>
      <c r="Q237" s="370"/>
      <c r="R237" s="370"/>
    </row>
    <row r="238" ht="16.5" customHeight="1" spans="1:18">
      <c r="A238" s="426"/>
      <c r="B238" s="426"/>
      <c r="C238" s="370"/>
      <c r="D238" s="427"/>
      <c r="E238" s="370"/>
      <c r="F238" s="370"/>
      <c r="G238" s="370"/>
      <c r="H238" s="370"/>
      <c r="I238" s="370"/>
      <c r="J238" s="370"/>
      <c r="K238" s="370"/>
      <c r="L238" s="370"/>
      <c r="M238" s="370"/>
      <c r="N238" s="370"/>
      <c r="O238" s="370"/>
      <c r="P238" s="370"/>
      <c r="Q238" s="370"/>
      <c r="R238" s="370"/>
    </row>
    <row r="239" ht="16.5" customHeight="1" spans="1:18">
      <c r="A239" s="426"/>
      <c r="B239" s="426"/>
      <c r="C239" s="370"/>
      <c r="D239" s="427"/>
      <c r="E239" s="370"/>
      <c r="F239" s="370"/>
      <c r="G239" s="370"/>
      <c r="H239" s="370"/>
      <c r="I239" s="370"/>
      <c r="J239" s="370"/>
      <c r="K239" s="370"/>
      <c r="L239" s="370"/>
      <c r="M239" s="370"/>
      <c r="N239" s="370"/>
      <c r="O239" s="370"/>
      <c r="P239" s="370"/>
      <c r="Q239" s="370"/>
      <c r="R239" s="370"/>
    </row>
    <row r="240" ht="16.5" customHeight="1" spans="1:18">
      <c r="A240" s="426"/>
      <c r="B240" s="426"/>
      <c r="C240" s="370"/>
      <c r="D240" s="427"/>
      <c r="E240" s="370"/>
      <c r="F240" s="370"/>
      <c r="G240" s="370"/>
      <c r="H240" s="370"/>
      <c r="I240" s="370"/>
      <c r="J240" s="370"/>
      <c r="K240" s="370"/>
      <c r="L240" s="370"/>
      <c r="M240" s="370"/>
      <c r="N240" s="370"/>
      <c r="O240" s="370"/>
      <c r="P240" s="370"/>
      <c r="Q240" s="370"/>
      <c r="R240" s="370"/>
    </row>
    <row r="241" ht="16.5" customHeight="1" spans="1:18">
      <c r="A241" s="426"/>
      <c r="B241" s="426"/>
      <c r="C241" s="370"/>
      <c r="D241" s="427"/>
      <c r="E241" s="370"/>
      <c r="F241" s="370"/>
      <c r="G241" s="370"/>
      <c r="H241" s="370"/>
      <c r="I241" s="370"/>
      <c r="J241" s="370"/>
      <c r="K241" s="370"/>
      <c r="L241" s="370"/>
      <c r="M241" s="370"/>
      <c r="N241" s="370"/>
      <c r="O241" s="370"/>
      <c r="P241" s="370"/>
      <c r="Q241" s="370"/>
      <c r="R241" s="370"/>
    </row>
    <row r="242" ht="16.5" customHeight="1" spans="1:18">
      <c r="A242" s="426"/>
      <c r="B242" s="426"/>
      <c r="C242" s="370"/>
      <c r="D242" s="427"/>
      <c r="E242" s="370"/>
      <c r="F242" s="370"/>
      <c r="G242" s="370"/>
      <c r="H242" s="370"/>
      <c r="I242" s="370"/>
      <c r="J242" s="370"/>
      <c r="K242" s="370"/>
      <c r="L242" s="370"/>
      <c r="M242" s="370"/>
      <c r="N242" s="370"/>
      <c r="O242" s="370"/>
      <c r="P242" s="370"/>
      <c r="Q242" s="370"/>
      <c r="R242" s="370"/>
    </row>
    <row r="243" ht="16.5" customHeight="1" spans="1:18">
      <c r="A243" s="426"/>
      <c r="B243" s="426"/>
      <c r="C243" s="370"/>
      <c r="D243" s="427"/>
      <c r="E243" s="370"/>
      <c r="F243" s="370"/>
      <c r="G243" s="370"/>
      <c r="H243" s="370"/>
      <c r="I243" s="370"/>
      <c r="J243" s="370"/>
      <c r="K243" s="370"/>
      <c r="L243" s="370"/>
      <c r="M243" s="370"/>
      <c r="N243" s="370"/>
      <c r="O243" s="370"/>
      <c r="P243" s="370"/>
      <c r="Q243" s="370"/>
      <c r="R243" s="370"/>
    </row>
    <row r="244" ht="16.5" customHeight="1" spans="1:18">
      <c r="A244" s="426"/>
      <c r="B244" s="426"/>
      <c r="C244" s="370"/>
      <c r="D244" s="427"/>
      <c r="E244" s="370"/>
      <c r="F244" s="370"/>
      <c r="G244" s="370"/>
      <c r="H244" s="370"/>
      <c r="I244" s="370"/>
      <c r="J244" s="370"/>
      <c r="K244" s="370"/>
      <c r="L244" s="370"/>
      <c r="M244" s="370"/>
      <c r="N244" s="370"/>
      <c r="O244" s="370"/>
      <c r="P244" s="370"/>
      <c r="Q244" s="370"/>
      <c r="R244" s="370"/>
    </row>
    <row r="245" ht="16.5" customHeight="1" spans="1:18">
      <c r="A245" s="426"/>
      <c r="B245" s="426"/>
      <c r="C245" s="370"/>
      <c r="D245" s="427"/>
      <c r="E245" s="370"/>
      <c r="F245" s="370"/>
      <c r="G245" s="370"/>
      <c r="H245" s="370"/>
      <c r="I245" s="370"/>
      <c r="J245" s="370"/>
      <c r="K245" s="370"/>
      <c r="L245" s="370"/>
      <c r="M245" s="370"/>
      <c r="N245" s="370"/>
      <c r="O245" s="370"/>
      <c r="P245" s="370"/>
      <c r="Q245" s="370"/>
      <c r="R245" s="370"/>
    </row>
    <row r="246" ht="16.5" customHeight="1" spans="1:18">
      <c r="A246" s="426"/>
      <c r="B246" s="426"/>
      <c r="C246" s="370"/>
      <c r="D246" s="427"/>
      <c r="E246" s="370"/>
      <c r="F246" s="370"/>
      <c r="G246" s="370"/>
      <c r="H246" s="370"/>
      <c r="I246" s="370"/>
      <c r="J246" s="370"/>
      <c r="K246" s="370"/>
      <c r="L246" s="370"/>
      <c r="M246" s="370"/>
      <c r="N246" s="370"/>
      <c r="O246" s="370"/>
      <c r="P246" s="370"/>
      <c r="Q246" s="370"/>
      <c r="R246" s="370"/>
    </row>
    <row r="247" ht="16.5" customHeight="1" spans="1:18">
      <c r="A247" s="426"/>
      <c r="B247" s="426"/>
      <c r="C247" s="370"/>
      <c r="D247" s="427"/>
      <c r="E247" s="370"/>
      <c r="F247" s="370"/>
      <c r="G247" s="370"/>
      <c r="H247" s="370"/>
      <c r="I247" s="370"/>
      <c r="J247" s="370"/>
      <c r="K247" s="370"/>
      <c r="L247" s="370"/>
      <c r="M247" s="370"/>
      <c r="N247" s="370"/>
      <c r="O247" s="370"/>
      <c r="P247" s="370"/>
      <c r="Q247" s="370"/>
      <c r="R247" s="370"/>
    </row>
    <row r="248" ht="16.5" customHeight="1" spans="1:18">
      <c r="A248" s="426"/>
      <c r="B248" s="426"/>
      <c r="C248" s="370"/>
      <c r="D248" s="427"/>
      <c r="E248" s="370"/>
      <c r="F248" s="370"/>
      <c r="G248" s="370"/>
      <c r="H248" s="370"/>
      <c r="I248" s="370"/>
      <c r="J248" s="370"/>
      <c r="K248" s="370"/>
      <c r="L248" s="370"/>
      <c r="M248" s="370"/>
      <c r="N248" s="370"/>
      <c r="O248" s="370"/>
      <c r="P248" s="370"/>
      <c r="Q248" s="370"/>
      <c r="R248" s="370"/>
    </row>
    <row r="249" ht="16.5" customHeight="1" spans="1:18">
      <c r="A249" s="426"/>
      <c r="B249" s="426"/>
      <c r="C249" s="370"/>
      <c r="D249" s="427"/>
      <c r="E249" s="370"/>
      <c r="F249" s="370"/>
      <c r="G249" s="370"/>
      <c r="H249" s="370"/>
      <c r="I249" s="370"/>
      <c r="J249" s="370"/>
      <c r="K249" s="370"/>
      <c r="L249" s="370"/>
      <c r="M249" s="370"/>
      <c r="N249" s="370"/>
      <c r="O249" s="370"/>
      <c r="P249" s="370"/>
      <c r="Q249" s="370"/>
      <c r="R249" s="370"/>
    </row>
    <row r="250" ht="16.5" customHeight="1" spans="1:18">
      <c r="A250" s="426"/>
      <c r="B250" s="426"/>
      <c r="C250" s="370"/>
      <c r="D250" s="427"/>
      <c r="E250" s="370"/>
      <c r="F250" s="370"/>
      <c r="G250" s="370"/>
      <c r="H250" s="370"/>
      <c r="I250" s="370"/>
      <c r="J250" s="370"/>
      <c r="K250" s="370"/>
      <c r="L250" s="370"/>
      <c r="M250" s="370"/>
      <c r="N250" s="370"/>
      <c r="O250" s="370"/>
      <c r="P250" s="370"/>
      <c r="Q250" s="370"/>
      <c r="R250" s="370"/>
    </row>
    <row r="251" ht="16.5" customHeight="1" spans="1:18">
      <c r="A251" s="426"/>
      <c r="B251" s="426"/>
      <c r="C251" s="370"/>
      <c r="D251" s="427"/>
      <c r="E251" s="370"/>
      <c r="F251" s="370"/>
      <c r="G251" s="370"/>
      <c r="H251" s="370"/>
      <c r="I251" s="370"/>
      <c r="J251" s="370"/>
      <c r="K251" s="370"/>
      <c r="L251" s="370"/>
      <c r="M251" s="370"/>
      <c r="N251" s="370"/>
      <c r="O251" s="370"/>
      <c r="P251" s="370"/>
      <c r="Q251" s="370"/>
      <c r="R251" s="370"/>
    </row>
    <row r="252" ht="16.5" customHeight="1" spans="1:18">
      <c r="A252" s="426"/>
      <c r="B252" s="426"/>
      <c r="C252" s="370"/>
      <c r="D252" s="427"/>
      <c r="E252" s="370"/>
      <c r="F252" s="370"/>
      <c r="G252" s="370"/>
      <c r="H252" s="370"/>
      <c r="I252" s="370"/>
      <c r="J252" s="370"/>
      <c r="K252" s="370"/>
      <c r="L252" s="370"/>
      <c r="M252" s="370"/>
      <c r="N252" s="370"/>
      <c r="O252" s="370"/>
      <c r="P252" s="370"/>
      <c r="Q252" s="370"/>
      <c r="R252" s="370"/>
    </row>
    <row r="253" ht="16.5" customHeight="1" spans="1:18">
      <c r="A253" s="426"/>
      <c r="B253" s="426"/>
      <c r="C253" s="370"/>
      <c r="D253" s="427"/>
      <c r="E253" s="370"/>
      <c r="F253" s="370"/>
      <c r="G253" s="370"/>
      <c r="H253" s="370"/>
      <c r="I253" s="370"/>
      <c r="J253" s="370"/>
      <c r="K253" s="370"/>
      <c r="L253" s="370"/>
      <c r="M253" s="370"/>
      <c r="N253" s="370"/>
      <c r="O253" s="370"/>
      <c r="P253" s="370"/>
      <c r="Q253" s="370"/>
      <c r="R253" s="370"/>
    </row>
    <row r="254" ht="16.5" customHeight="1" spans="1:18">
      <c r="A254" s="426"/>
      <c r="B254" s="426"/>
      <c r="C254" s="370"/>
      <c r="D254" s="427"/>
      <c r="E254" s="370"/>
      <c r="F254" s="370"/>
      <c r="G254" s="370"/>
      <c r="H254" s="370"/>
      <c r="I254" s="370"/>
      <c r="J254" s="370"/>
      <c r="K254" s="370"/>
      <c r="L254" s="370"/>
      <c r="M254" s="370"/>
      <c r="N254" s="370"/>
      <c r="O254" s="370"/>
      <c r="P254" s="370"/>
      <c r="Q254" s="370"/>
      <c r="R254" s="370"/>
    </row>
    <row r="255" ht="16.5" customHeight="1" spans="1:18">
      <c r="A255" s="426"/>
      <c r="B255" s="426"/>
      <c r="C255" s="370"/>
      <c r="D255" s="427"/>
      <c r="E255" s="370"/>
      <c r="F255" s="370"/>
      <c r="G255" s="370"/>
      <c r="H255" s="370"/>
      <c r="I255" s="370"/>
      <c r="J255" s="370"/>
      <c r="K255" s="370"/>
      <c r="L255" s="370"/>
      <c r="M255" s="370"/>
      <c r="N255" s="370"/>
      <c r="O255" s="370"/>
      <c r="P255" s="370"/>
      <c r="Q255" s="370"/>
      <c r="R255" s="370"/>
    </row>
    <row r="256" ht="16.5" customHeight="1" spans="1:18">
      <c r="A256" s="426"/>
      <c r="B256" s="426"/>
      <c r="C256" s="370"/>
      <c r="D256" s="427"/>
      <c r="E256" s="370"/>
      <c r="F256" s="370"/>
      <c r="G256" s="370"/>
      <c r="H256" s="370"/>
      <c r="I256" s="370"/>
      <c r="J256" s="370"/>
      <c r="K256" s="370"/>
      <c r="L256" s="370"/>
      <c r="M256" s="370"/>
      <c r="N256" s="370"/>
      <c r="O256" s="370"/>
      <c r="P256" s="370"/>
      <c r="Q256" s="370"/>
      <c r="R256" s="370"/>
    </row>
    <row r="257" ht="16.5" customHeight="1" spans="1:18">
      <c r="A257" s="426"/>
      <c r="B257" s="426"/>
      <c r="C257" s="370"/>
      <c r="D257" s="427"/>
      <c r="E257" s="370"/>
      <c r="F257" s="370"/>
      <c r="G257" s="370"/>
      <c r="H257" s="370"/>
      <c r="I257" s="370"/>
      <c r="J257" s="370"/>
      <c r="K257" s="370"/>
      <c r="L257" s="370"/>
      <c r="M257" s="370"/>
      <c r="N257" s="370"/>
      <c r="O257" s="370"/>
      <c r="P257" s="370"/>
      <c r="Q257" s="370"/>
      <c r="R257" s="370"/>
    </row>
    <row r="258" ht="16.5" customHeight="1" spans="1:18">
      <c r="A258" s="426"/>
      <c r="B258" s="426"/>
      <c r="C258" s="370"/>
      <c r="D258" s="427"/>
      <c r="E258" s="370"/>
      <c r="F258" s="370"/>
      <c r="G258" s="370"/>
      <c r="H258" s="370"/>
      <c r="I258" s="370"/>
      <c r="J258" s="370"/>
      <c r="K258" s="370"/>
      <c r="L258" s="370"/>
      <c r="M258" s="370"/>
      <c r="N258" s="370"/>
      <c r="O258" s="370"/>
      <c r="P258" s="370"/>
      <c r="Q258" s="370"/>
      <c r="R258" s="370"/>
    </row>
    <row r="259" ht="16.5" customHeight="1" spans="1:18">
      <c r="A259" s="426"/>
      <c r="B259" s="426"/>
      <c r="C259" s="370"/>
      <c r="D259" s="427"/>
      <c r="E259" s="370"/>
      <c r="F259" s="370"/>
      <c r="G259" s="370"/>
      <c r="H259" s="370"/>
      <c r="I259" s="370"/>
      <c r="J259" s="370"/>
      <c r="K259" s="370"/>
      <c r="L259" s="370"/>
      <c r="M259" s="370"/>
      <c r="N259" s="370"/>
      <c r="O259" s="370"/>
      <c r="P259" s="370"/>
      <c r="Q259" s="370"/>
      <c r="R259" s="370"/>
    </row>
    <row r="260" ht="16.5" customHeight="1" spans="1:18">
      <c r="A260" s="426"/>
      <c r="B260" s="426"/>
      <c r="C260" s="370"/>
      <c r="D260" s="427"/>
      <c r="E260" s="370"/>
      <c r="F260" s="370"/>
      <c r="G260" s="370"/>
      <c r="H260" s="370"/>
      <c r="I260" s="370"/>
      <c r="J260" s="370"/>
      <c r="K260" s="370"/>
      <c r="L260" s="370"/>
      <c r="M260" s="370"/>
      <c r="N260" s="370"/>
      <c r="O260" s="370"/>
      <c r="P260" s="370"/>
      <c r="Q260" s="370"/>
      <c r="R260" s="370"/>
    </row>
    <row r="261" ht="16.5" customHeight="1" spans="1:18">
      <c r="A261" s="426"/>
      <c r="B261" s="426"/>
      <c r="C261" s="370"/>
      <c r="D261" s="427"/>
      <c r="E261" s="370"/>
      <c r="F261" s="370"/>
      <c r="G261" s="370"/>
      <c r="H261" s="370"/>
      <c r="I261" s="370"/>
      <c r="J261" s="370"/>
      <c r="K261" s="370"/>
      <c r="L261" s="370"/>
      <c r="M261" s="370"/>
      <c r="N261" s="370"/>
      <c r="O261" s="370"/>
      <c r="P261" s="370"/>
      <c r="Q261" s="370"/>
      <c r="R261" s="370"/>
    </row>
    <row r="262" ht="16.5" customHeight="1" spans="1:18">
      <c r="A262" s="426"/>
      <c r="B262" s="426"/>
      <c r="C262" s="370"/>
      <c r="D262" s="427"/>
      <c r="E262" s="370"/>
      <c r="F262" s="370"/>
      <c r="G262" s="370"/>
      <c r="H262" s="370"/>
      <c r="I262" s="370"/>
      <c r="J262" s="370"/>
      <c r="K262" s="370"/>
      <c r="L262" s="370"/>
      <c r="M262" s="370"/>
      <c r="N262" s="370"/>
      <c r="O262" s="370"/>
      <c r="P262" s="370"/>
      <c r="Q262" s="370"/>
      <c r="R262" s="370"/>
    </row>
    <row r="263" ht="16.5" customHeight="1" spans="1:18">
      <c r="A263" s="426"/>
      <c r="B263" s="426"/>
      <c r="C263" s="370"/>
      <c r="D263" s="427"/>
      <c r="E263" s="370"/>
      <c r="F263" s="370"/>
      <c r="G263" s="370"/>
      <c r="H263" s="370"/>
      <c r="I263" s="370"/>
      <c r="J263" s="370"/>
      <c r="K263" s="370"/>
      <c r="L263" s="370"/>
      <c r="M263" s="370"/>
      <c r="N263" s="370"/>
      <c r="O263" s="370"/>
      <c r="P263" s="370"/>
      <c r="Q263" s="370"/>
      <c r="R263" s="370"/>
    </row>
    <row r="264" ht="16.5" customHeight="1" spans="1:18">
      <c r="A264" s="426"/>
      <c r="B264" s="426"/>
      <c r="C264" s="370"/>
      <c r="D264" s="427"/>
      <c r="E264" s="370"/>
      <c r="F264" s="370"/>
      <c r="G264" s="370"/>
      <c r="H264" s="370"/>
      <c r="I264" s="370"/>
      <c r="J264" s="370"/>
      <c r="K264" s="370"/>
      <c r="L264" s="370"/>
      <c r="M264" s="370"/>
      <c r="N264" s="370"/>
      <c r="O264" s="370"/>
      <c r="P264" s="370"/>
      <c r="Q264" s="370"/>
      <c r="R264" s="370"/>
    </row>
    <row r="265" ht="16.5" customHeight="1" spans="1:18">
      <c r="A265" s="426"/>
      <c r="B265" s="426"/>
      <c r="C265" s="370"/>
      <c r="D265" s="427"/>
      <c r="E265" s="370"/>
      <c r="F265" s="370"/>
      <c r="G265" s="370"/>
      <c r="H265" s="370"/>
      <c r="I265" s="370"/>
      <c r="J265" s="370"/>
      <c r="K265" s="370"/>
      <c r="L265" s="370"/>
      <c r="M265" s="370"/>
      <c r="N265" s="370"/>
      <c r="O265" s="370"/>
      <c r="P265" s="370"/>
      <c r="Q265" s="370"/>
      <c r="R265" s="370"/>
    </row>
    <row r="266" ht="16.5" customHeight="1" spans="1:18">
      <c r="A266" s="426"/>
      <c r="B266" s="426"/>
      <c r="C266" s="370"/>
      <c r="D266" s="427"/>
      <c r="E266" s="370"/>
      <c r="F266" s="370"/>
      <c r="G266" s="370"/>
      <c r="H266" s="370"/>
      <c r="I266" s="370"/>
      <c r="J266" s="370"/>
      <c r="K266" s="370"/>
      <c r="L266" s="370"/>
      <c r="M266" s="370"/>
      <c r="N266" s="370"/>
      <c r="O266" s="370"/>
      <c r="P266" s="370"/>
      <c r="Q266" s="370"/>
      <c r="R266" s="370"/>
    </row>
    <row r="267" ht="16.5" customHeight="1" spans="1:18">
      <c r="A267" s="426"/>
      <c r="B267" s="426"/>
      <c r="C267" s="370"/>
      <c r="D267" s="427"/>
      <c r="E267" s="370"/>
      <c r="F267" s="370"/>
      <c r="G267" s="370"/>
      <c r="H267" s="370"/>
      <c r="I267" s="370"/>
      <c r="J267" s="370"/>
      <c r="K267" s="370"/>
      <c r="L267" s="370"/>
      <c r="M267" s="370"/>
      <c r="N267" s="370"/>
      <c r="O267" s="370"/>
      <c r="P267" s="370"/>
      <c r="Q267" s="370"/>
      <c r="R267" s="370"/>
    </row>
    <row r="268" ht="16.5" customHeight="1" spans="1:18">
      <c r="A268" s="426"/>
      <c r="B268" s="426"/>
      <c r="C268" s="370"/>
      <c r="D268" s="427"/>
      <c r="E268" s="370"/>
      <c r="F268" s="370"/>
      <c r="G268" s="370"/>
      <c r="H268" s="370"/>
      <c r="I268" s="370"/>
      <c r="J268" s="370"/>
      <c r="K268" s="370"/>
      <c r="L268" s="370"/>
      <c r="M268" s="370"/>
      <c r="N268" s="370"/>
      <c r="O268" s="370"/>
      <c r="P268" s="370"/>
      <c r="Q268" s="370"/>
      <c r="R268" s="370"/>
    </row>
    <row r="269" ht="16.5" customHeight="1" spans="1:18">
      <c r="A269" s="426"/>
      <c r="B269" s="426"/>
      <c r="C269" s="370"/>
      <c r="D269" s="427"/>
      <c r="E269" s="370"/>
      <c r="F269" s="370"/>
      <c r="G269" s="370"/>
      <c r="H269" s="370"/>
      <c r="I269" s="370"/>
      <c r="J269" s="370"/>
      <c r="K269" s="370"/>
      <c r="L269" s="370"/>
      <c r="M269" s="370"/>
      <c r="N269" s="370"/>
      <c r="O269" s="370"/>
      <c r="P269" s="370"/>
      <c r="Q269" s="370"/>
      <c r="R269" s="370"/>
    </row>
    <row r="270" ht="16.5" customHeight="1" spans="1:18">
      <c r="A270" s="426"/>
      <c r="B270" s="426"/>
      <c r="C270" s="370"/>
      <c r="D270" s="427"/>
      <c r="E270" s="370"/>
      <c r="F270" s="370"/>
      <c r="G270" s="370"/>
      <c r="H270" s="370"/>
      <c r="I270" s="370"/>
      <c r="J270" s="370"/>
      <c r="K270" s="370"/>
      <c r="L270" s="370"/>
      <c r="M270" s="370"/>
      <c r="N270" s="370"/>
      <c r="O270" s="370"/>
      <c r="P270" s="370"/>
      <c r="Q270" s="370"/>
      <c r="R270" s="370"/>
    </row>
    <row r="271" ht="16.5" customHeight="1" spans="1:18">
      <c r="A271" s="426"/>
      <c r="B271" s="426"/>
      <c r="C271" s="370"/>
      <c r="D271" s="427"/>
      <c r="E271" s="370"/>
      <c r="F271" s="370"/>
      <c r="G271" s="370"/>
      <c r="H271" s="370"/>
      <c r="I271" s="370"/>
      <c r="J271" s="370"/>
      <c r="K271" s="370"/>
      <c r="L271" s="370"/>
      <c r="M271" s="370"/>
      <c r="N271" s="370"/>
      <c r="O271" s="370"/>
      <c r="P271" s="370"/>
      <c r="Q271" s="370"/>
      <c r="R271" s="370"/>
    </row>
    <row r="272" ht="16.5" customHeight="1" spans="1:18">
      <c r="A272" s="426"/>
      <c r="B272" s="426"/>
      <c r="C272" s="370"/>
      <c r="D272" s="427"/>
      <c r="E272" s="370"/>
      <c r="F272" s="370"/>
      <c r="G272" s="370"/>
      <c r="H272" s="370"/>
      <c r="I272" s="370"/>
      <c r="J272" s="370"/>
      <c r="K272" s="370"/>
      <c r="L272" s="370"/>
      <c r="M272" s="370"/>
      <c r="N272" s="370"/>
      <c r="O272" s="370"/>
      <c r="P272" s="370"/>
      <c r="Q272" s="370"/>
      <c r="R272" s="370"/>
    </row>
    <row r="273" ht="16.5" customHeight="1" spans="1:18">
      <c r="A273" s="426"/>
      <c r="B273" s="426"/>
      <c r="C273" s="370"/>
      <c r="D273" s="427"/>
      <c r="E273" s="370"/>
      <c r="F273" s="370"/>
      <c r="G273" s="370"/>
      <c r="H273" s="370"/>
      <c r="I273" s="370"/>
      <c r="J273" s="370"/>
      <c r="K273" s="370"/>
      <c r="L273" s="370"/>
      <c r="M273" s="370"/>
      <c r="N273" s="370"/>
      <c r="O273" s="370"/>
      <c r="P273" s="370"/>
      <c r="Q273" s="370"/>
      <c r="R273" s="370"/>
    </row>
    <row r="274" ht="16.5" customHeight="1" spans="1:18">
      <c r="A274" s="426"/>
      <c r="B274" s="426"/>
      <c r="C274" s="370"/>
      <c r="D274" s="427"/>
      <c r="E274" s="370"/>
      <c r="F274" s="370"/>
      <c r="G274" s="370"/>
      <c r="H274" s="370"/>
      <c r="I274" s="370"/>
      <c r="J274" s="370"/>
      <c r="K274" s="370"/>
      <c r="L274" s="370"/>
      <c r="M274" s="370"/>
      <c r="N274" s="370"/>
      <c r="O274" s="370"/>
      <c r="P274" s="370"/>
      <c r="Q274" s="370"/>
      <c r="R274" s="370"/>
    </row>
    <row r="275" ht="16.5" customHeight="1" spans="1:18">
      <c r="A275" s="426"/>
      <c r="B275" s="426"/>
      <c r="C275" s="370"/>
      <c r="D275" s="427"/>
      <c r="E275" s="370"/>
      <c r="F275" s="370"/>
      <c r="G275" s="370"/>
      <c r="H275" s="370"/>
      <c r="I275" s="370"/>
      <c r="J275" s="370"/>
      <c r="K275" s="370"/>
      <c r="L275" s="370"/>
      <c r="M275" s="370"/>
      <c r="N275" s="370"/>
      <c r="O275" s="370"/>
      <c r="P275" s="370"/>
      <c r="Q275" s="370"/>
      <c r="R275" s="370"/>
    </row>
    <row r="276" ht="16.5" customHeight="1" spans="1:18">
      <c r="A276" s="426"/>
      <c r="B276" s="426"/>
      <c r="C276" s="370"/>
      <c r="D276" s="427"/>
      <c r="E276" s="370"/>
      <c r="F276" s="370"/>
      <c r="G276" s="370"/>
      <c r="H276" s="370"/>
      <c r="I276" s="370"/>
      <c r="J276" s="370"/>
      <c r="K276" s="370"/>
      <c r="L276" s="370"/>
      <c r="M276" s="370"/>
      <c r="N276" s="370"/>
      <c r="O276" s="370"/>
      <c r="P276" s="370"/>
      <c r="Q276" s="370"/>
      <c r="R276" s="370"/>
    </row>
    <row r="277" ht="16.5" customHeight="1" spans="1:18">
      <c r="A277" s="426"/>
      <c r="B277" s="426"/>
      <c r="C277" s="370"/>
      <c r="D277" s="427"/>
      <c r="E277" s="370"/>
      <c r="F277" s="370"/>
      <c r="G277" s="370"/>
      <c r="H277" s="370"/>
      <c r="I277" s="370"/>
      <c r="J277" s="370"/>
      <c r="K277" s="370"/>
      <c r="L277" s="370"/>
      <c r="M277" s="370"/>
      <c r="N277" s="370"/>
      <c r="O277" s="370"/>
      <c r="P277" s="370"/>
      <c r="Q277" s="370"/>
      <c r="R277" s="370"/>
    </row>
    <row r="278" ht="16.5" customHeight="1" spans="1:18">
      <c r="A278" s="426"/>
      <c r="B278" s="426"/>
      <c r="C278" s="370"/>
      <c r="D278" s="427"/>
      <c r="E278" s="370"/>
      <c r="F278" s="370"/>
      <c r="G278" s="370"/>
      <c r="H278" s="370"/>
      <c r="I278" s="370"/>
      <c r="J278" s="370"/>
      <c r="K278" s="370"/>
      <c r="L278" s="370"/>
      <c r="M278" s="370"/>
      <c r="N278" s="370"/>
      <c r="O278" s="370"/>
      <c r="P278" s="370"/>
      <c r="Q278" s="370"/>
      <c r="R278" s="370"/>
    </row>
    <row r="279" ht="16.5" customHeight="1" spans="1:18">
      <c r="A279" s="426"/>
      <c r="B279" s="426"/>
      <c r="C279" s="370"/>
      <c r="D279" s="427"/>
      <c r="E279" s="370"/>
      <c r="F279" s="370"/>
      <c r="G279" s="370"/>
      <c r="H279" s="370"/>
      <c r="I279" s="370"/>
      <c r="J279" s="370"/>
      <c r="K279" s="370"/>
      <c r="L279" s="370"/>
      <c r="M279" s="370"/>
      <c r="N279" s="370"/>
      <c r="O279" s="370"/>
      <c r="P279" s="370"/>
      <c r="Q279" s="370"/>
      <c r="R279" s="370"/>
    </row>
    <row r="280" ht="16.5" customHeight="1" spans="1:18">
      <c r="A280" s="426"/>
      <c r="B280" s="426"/>
      <c r="C280" s="370"/>
      <c r="D280" s="427"/>
      <c r="E280" s="370"/>
      <c r="F280" s="370"/>
      <c r="G280" s="370"/>
      <c r="H280" s="370"/>
      <c r="I280" s="370"/>
      <c r="J280" s="370"/>
      <c r="K280" s="370"/>
      <c r="L280" s="370"/>
      <c r="M280" s="370"/>
      <c r="N280" s="370"/>
      <c r="O280" s="370"/>
      <c r="P280" s="370"/>
      <c r="Q280" s="370"/>
      <c r="R280" s="370"/>
    </row>
    <row r="281" ht="16.5" customHeight="1" spans="1:18">
      <c r="A281" s="426"/>
      <c r="B281" s="426"/>
      <c r="C281" s="370"/>
      <c r="D281" s="427"/>
      <c r="E281" s="370"/>
      <c r="F281" s="370"/>
      <c r="G281" s="370"/>
      <c r="H281" s="370"/>
      <c r="I281" s="370"/>
      <c r="J281" s="370"/>
      <c r="K281" s="370"/>
      <c r="L281" s="370"/>
      <c r="M281" s="370"/>
      <c r="N281" s="370"/>
      <c r="O281" s="370"/>
      <c r="P281" s="370"/>
      <c r="Q281" s="370"/>
      <c r="R281" s="370"/>
    </row>
    <row r="282" ht="16.5" customHeight="1" spans="1:18">
      <c r="A282" s="426"/>
      <c r="B282" s="426"/>
      <c r="C282" s="370"/>
      <c r="D282" s="427"/>
      <c r="E282" s="370"/>
      <c r="F282" s="370"/>
      <c r="G282" s="370"/>
      <c r="H282" s="370"/>
      <c r="I282" s="370"/>
      <c r="J282" s="370"/>
      <c r="K282" s="370"/>
      <c r="L282" s="370"/>
      <c r="M282" s="370"/>
      <c r="N282" s="370"/>
      <c r="O282" s="370"/>
      <c r="P282" s="370"/>
      <c r="Q282" s="370"/>
      <c r="R282" s="370"/>
    </row>
    <row r="283" ht="16.5" customHeight="1" spans="1:18">
      <c r="A283" s="426"/>
      <c r="B283" s="426"/>
      <c r="C283" s="370"/>
      <c r="D283" s="427"/>
      <c r="E283" s="370"/>
      <c r="F283" s="370"/>
      <c r="G283" s="370"/>
      <c r="H283" s="370"/>
      <c r="I283" s="370"/>
      <c r="J283" s="370"/>
      <c r="K283" s="370"/>
      <c r="L283" s="370"/>
      <c r="M283" s="370"/>
      <c r="N283" s="370"/>
      <c r="O283" s="370"/>
      <c r="P283" s="370"/>
      <c r="Q283" s="370"/>
      <c r="R283" s="370"/>
    </row>
    <row r="284" ht="16.5" customHeight="1" spans="1:18">
      <c r="A284" s="426"/>
      <c r="B284" s="426"/>
      <c r="C284" s="370"/>
      <c r="D284" s="427"/>
      <c r="E284" s="370"/>
      <c r="F284" s="370"/>
      <c r="G284" s="370"/>
      <c r="H284" s="370"/>
      <c r="I284" s="370"/>
      <c r="J284" s="370"/>
      <c r="K284" s="370"/>
      <c r="L284" s="370"/>
      <c r="M284" s="370"/>
      <c r="N284" s="370"/>
      <c r="O284" s="370"/>
      <c r="P284" s="370"/>
      <c r="Q284" s="370"/>
      <c r="R284" s="370"/>
    </row>
    <row r="285" ht="16.5" customHeight="1" spans="1:18">
      <c r="A285" s="426"/>
      <c r="B285" s="426"/>
      <c r="C285" s="370"/>
      <c r="D285" s="427"/>
      <c r="E285" s="370"/>
      <c r="F285" s="370"/>
      <c r="G285" s="370"/>
      <c r="H285" s="370"/>
      <c r="I285" s="370"/>
      <c r="J285" s="370"/>
      <c r="K285" s="370"/>
      <c r="L285" s="370"/>
      <c r="M285" s="370"/>
      <c r="N285" s="370"/>
      <c r="O285" s="370"/>
      <c r="P285" s="370"/>
      <c r="Q285" s="370"/>
      <c r="R285" s="370"/>
    </row>
    <row r="286" ht="16.5" customHeight="1" spans="1:18">
      <c r="A286" s="426"/>
      <c r="B286" s="426"/>
      <c r="C286" s="370"/>
      <c r="D286" s="427"/>
      <c r="E286" s="370"/>
      <c r="F286" s="370"/>
      <c r="G286" s="370"/>
      <c r="H286" s="370"/>
      <c r="I286" s="370"/>
      <c r="J286" s="370"/>
      <c r="K286" s="370"/>
      <c r="L286" s="370"/>
      <c r="M286" s="370"/>
      <c r="N286" s="370"/>
      <c r="O286" s="370"/>
      <c r="P286" s="370"/>
      <c r="Q286" s="370"/>
      <c r="R286" s="370"/>
    </row>
    <row r="287" ht="16.5" customHeight="1" spans="1:18">
      <c r="A287" s="426"/>
      <c r="B287" s="426"/>
      <c r="C287" s="370"/>
      <c r="D287" s="427"/>
      <c r="E287" s="370"/>
      <c r="F287" s="370"/>
      <c r="G287" s="370"/>
      <c r="H287" s="370"/>
      <c r="I287" s="370"/>
      <c r="J287" s="370"/>
      <c r="K287" s="370"/>
      <c r="L287" s="370"/>
      <c r="M287" s="370"/>
      <c r="N287" s="370"/>
      <c r="O287" s="370"/>
      <c r="P287" s="370"/>
      <c r="Q287" s="370"/>
      <c r="R287" s="370"/>
    </row>
    <row r="288" ht="16.5" customHeight="1" spans="1:18">
      <c r="A288" s="426"/>
      <c r="B288" s="426"/>
      <c r="C288" s="370"/>
      <c r="D288" s="427"/>
      <c r="E288" s="370"/>
      <c r="F288" s="370"/>
      <c r="G288" s="370"/>
      <c r="H288" s="370"/>
      <c r="I288" s="370"/>
      <c r="J288" s="370"/>
      <c r="K288" s="370"/>
      <c r="L288" s="370"/>
      <c r="M288" s="370"/>
      <c r="N288" s="370"/>
      <c r="O288" s="370"/>
      <c r="P288" s="370"/>
      <c r="Q288" s="370"/>
      <c r="R288" s="370"/>
    </row>
    <row r="289" ht="16.5" customHeight="1" spans="1:18">
      <c r="A289" s="426"/>
      <c r="B289" s="426"/>
      <c r="C289" s="370"/>
      <c r="D289" s="427"/>
      <c r="E289" s="370"/>
      <c r="F289" s="370"/>
      <c r="G289" s="370"/>
      <c r="H289" s="370"/>
      <c r="I289" s="370"/>
      <c r="J289" s="370"/>
      <c r="K289" s="370"/>
      <c r="L289" s="370"/>
      <c r="M289" s="370"/>
      <c r="N289" s="370"/>
      <c r="O289" s="370"/>
      <c r="P289" s="370"/>
      <c r="Q289" s="370"/>
      <c r="R289" s="370"/>
    </row>
    <row r="290" ht="16.5" customHeight="1" spans="1:18">
      <c r="A290" s="426"/>
      <c r="B290" s="426"/>
      <c r="C290" s="370"/>
      <c r="D290" s="427"/>
      <c r="E290" s="370"/>
      <c r="F290" s="370"/>
      <c r="G290" s="370"/>
      <c r="H290" s="370"/>
      <c r="I290" s="370"/>
      <c r="J290" s="370"/>
      <c r="K290" s="370"/>
      <c r="L290" s="370"/>
      <c r="M290" s="370"/>
      <c r="N290" s="370"/>
      <c r="O290" s="370"/>
      <c r="P290" s="370"/>
      <c r="Q290" s="370"/>
      <c r="R290" s="370"/>
    </row>
    <row r="291" ht="16.5" customHeight="1" spans="1:18">
      <c r="A291" s="426"/>
      <c r="B291" s="426"/>
      <c r="C291" s="370"/>
      <c r="D291" s="427"/>
      <c r="E291" s="370"/>
      <c r="F291" s="370"/>
      <c r="G291" s="370"/>
      <c r="H291" s="370"/>
      <c r="I291" s="370"/>
      <c r="J291" s="370"/>
      <c r="K291" s="370"/>
      <c r="L291" s="370"/>
      <c r="M291" s="370"/>
      <c r="N291" s="370"/>
      <c r="O291" s="370"/>
      <c r="P291" s="370"/>
      <c r="Q291" s="370"/>
      <c r="R291" s="370"/>
    </row>
    <row r="292" ht="16.5" customHeight="1" spans="1:18">
      <c r="A292" s="426"/>
      <c r="B292" s="426"/>
      <c r="C292" s="370"/>
      <c r="D292" s="427"/>
      <c r="E292" s="370"/>
      <c r="F292" s="370"/>
      <c r="G292" s="370"/>
      <c r="H292" s="370"/>
      <c r="I292" s="370"/>
      <c r="J292" s="370"/>
      <c r="K292" s="370"/>
      <c r="L292" s="370"/>
      <c r="M292" s="370"/>
      <c r="N292" s="370"/>
      <c r="O292" s="370"/>
      <c r="P292" s="370"/>
      <c r="Q292" s="370"/>
      <c r="R292" s="370"/>
    </row>
    <row r="293" ht="16.5" customHeight="1" spans="1:18">
      <c r="A293" s="426"/>
      <c r="B293" s="426"/>
      <c r="C293" s="370"/>
      <c r="D293" s="427"/>
      <c r="E293" s="370"/>
      <c r="F293" s="370"/>
      <c r="G293" s="370"/>
      <c r="H293" s="370"/>
      <c r="I293" s="370"/>
      <c r="J293" s="370"/>
      <c r="K293" s="370"/>
      <c r="L293" s="370"/>
      <c r="M293" s="370"/>
      <c r="N293" s="370"/>
      <c r="O293" s="370"/>
      <c r="P293" s="370"/>
      <c r="Q293" s="370"/>
      <c r="R293" s="370"/>
    </row>
    <row r="294" ht="16.5" customHeight="1" spans="1:18">
      <c r="A294" s="426"/>
      <c r="B294" s="426"/>
      <c r="C294" s="370"/>
      <c r="D294" s="427"/>
      <c r="E294" s="370"/>
      <c r="F294" s="370"/>
      <c r="G294" s="370"/>
      <c r="H294" s="370"/>
      <c r="I294" s="370"/>
      <c r="J294" s="370"/>
      <c r="K294" s="370"/>
      <c r="L294" s="370"/>
      <c r="M294" s="370"/>
      <c r="N294" s="370"/>
      <c r="O294" s="370"/>
      <c r="P294" s="370"/>
      <c r="Q294" s="370"/>
      <c r="R294" s="370"/>
    </row>
    <row r="295" ht="16.5" customHeight="1" spans="1:18">
      <c r="A295" s="426"/>
      <c r="B295" s="426"/>
      <c r="C295" s="370"/>
      <c r="D295" s="427"/>
      <c r="E295" s="370"/>
      <c r="F295" s="370"/>
      <c r="G295" s="370"/>
      <c r="H295" s="370"/>
      <c r="I295" s="370"/>
      <c r="J295" s="370"/>
      <c r="K295" s="370"/>
      <c r="L295" s="370"/>
      <c r="M295" s="370"/>
      <c r="N295" s="370"/>
      <c r="O295" s="370"/>
      <c r="P295" s="370"/>
      <c r="Q295" s="370"/>
      <c r="R295" s="370"/>
    </row>
    <row r="296" ht="16.5" customHeight="1" spans="1:18">
      <c r="A296" s="426"/>
      <c r="B296" s="426"/>
      <c r="C296" s="370"/>
      <c r="D296" s="427"/>
      <c r="E296" s="370"/>
      <c r="F296" s="370"/>
      <c r="G296" s="370"/>
      <c r="H296" s="370"/>
      <c r="I296" s="370"/>
      <c r="J296" s="370"/>
      <c r="K296" s="370"/>
      <c r="L296" s="370"/>
      <c r="M296" s="370"/>
      <c r="N296" s="370"/>
      <c r="O296" s="370"/>
      <c r="P296" s="370"/>
      <c r="Q296" s="370"/>
      <c r="R296" s="370"/>
    </row>
    <row r="297" ht="16.5" customHeight="1" spans="1:18">
      <c r="A297" s="426"/>
      <c r="B297" s="426"/>
      <c r="C297" s="370"/>
      <c r="D297" s="427"/>
      <c r="E297" s="370"/>
      <c r="F297" s="370"/>
      <c r="G297" s="370"/>
      <c r="H297" s="370"/>
      <c r="I297" s="370"/>
      <c r="J297" s="370"/>
      <c r="K297" s="370"/>
      <c r="L297" s="370"/>
      <c r="M297" s="370"/>
      <c r="N297" s="370"/>
      <c r="O297" s="370"/>
      <c r="P297" s="370"/>
      <c r="Q297" s="370"/>
      <c r="R297" s="370"/>
    </row>
    <row r="298" ht="16.5" customHeight="1" spans="1:18">
      <c r="A298" s="426"/>
      <c r="B298" s="426"/>
      <c r="C298" s="370"/>
      <c r="D298" s="427"/>
      <c r="E298" s="370"/>
      <c r="F298" s="370"/>
      <c r="G298" s="370"/>
      <c r="H298" s="370"/>
      <c r="I298" s="370"/>
      <c r="J298" s="370"/>
      <c r="K298" s="370"/>
      <c r="L298" s="370"/>
      <c r="M298" s="370"/>
      <c r="N298" s="370"/>
      <c r="O298" s="370"/>
      <c r="P298" s="370"/>
      <c r="Q298" s="370"/>
      <c r="R298" s="370"/>
    </row>
    <row r="299" ht="16.5" customHeight="1" spans="1:18">
      <c r="A299" s="426"/>
      <c r="B299" s="426"/>
      <c r="C299" s="370"/>
      <c r="D299" s="427"/>
      <c r="E299" s="370"/>
      <c r="F299" s="370"/>
      <c r="G299" s="370"/>
      <c r="H299" s="370"/>
      <c r="I299" s="370"/>
      <c r="J299" s="370"/>
      <c r="K299" s="370"/>
      <c r="L299" s="370"/>
      <c r="M299" s="370"/>
      <c r="N299" s="370"/>
      <c r="O299" s="370"/>
      <c r="P299" s="370"/>
      <c r="Q299" s="370"/>
      <c r="R299" s="370"/>
    </row>
    <row r="300" ht="16.5" customHeight="1" spans="1:18">
      <c r="A300" s="426"/>
      <c r="B300" s="426"/>
      <c r="C300" s="370"/>
      <c r="D300" s="427"/>
      <c r="E300" s="370"/>
      <c r="F300" s="370"/>
      <c r="G300" s="370"/>
      <c r="H300" s="370"/>
      <c r="I300" s="370"/>
      <c r="J300" s="370"/>
      <c r="K300" s="370"/>
      <c r="L300" s="370"/>
      <c r="M300" s="370"/>
      <c r="N300" s="370"/>
      <c r="O300" s="370"/>
      <c r="P300" s="370"/>
      <c r="Q300" s="370"/>
      <c r="R300" s="370"/>
    </row>
    <row r="301" ht="16.5" customHeight="1" spans="1:18">
      <c r="A301" s="426"/>
      <c r="B301" s="426"/>
      <c r="C301" s="370"/>
      <c r="D301" s="427"/>
      <c r="E301" s="370"/>
      <c r="F301" s="370"/>
      <c r="G301" s="370"/>
      <c r="H301" s="370"/>
      <c r="I301" s="370"/>
      <c r="J301" s="370"/>
      <c r="K301" s="370"/>
      <c r="L301" s="370"/>
      <c r="M301" s="370"/>
      <c r="N301" s="370"/>
      <c r="O301" s="370"/>
      <c r="P301" s="370"/>
      <c r="Q301" s="370"/>
      <c r="R301" s="370"/>
    </row>
    <row r="302" ht="16.5" customHeight="1" spans="1:18">
      <c r="A302" s="426"/>
      <c r="B302" s="426"/>
      <c r="C302" s="370"/>
      <c r="D302" s="427"/>
      <c r="E302" s="370"/>
      <c r="F302" s="370"/>
      <c r="G302" s="370"/>
      <c r="H302" s="370"/>
      <c r="I302" s="370"/>
      <c r="J302" s="370"/>
      <c r="K302" s="370"/>
      <c r="L302" s="370"/>
      <c r="M302" s="370"/>
      <c r="N302" s="370"/>
      <c r="O302" s="370"/>
      <c r="P302" s="370"/>
      <c r="Q302" s="370"/>
      <c r="R302" s="370"/>
    </row>
    <row r="303" ht="16.5" customHeight="1" spans="1:18">
      <c r="A303" s="426"/>
      <c r="B303" s="426"/>
      <c r="C303" s="370"/>
      <c r="D303" s="427"/>
      <c r="E303" s="370"/>
      <c r="F303" s="370"/>
      <c r="G303" s="370"/>
      <c r="H303" s="370"/>
      <c r="I303" s="370"/>
      <c r="J303" s="370"/>
      <c r="K303" s="370"/>
      <c r="L303" s="370"/>
      <c r="M303" s="370"/>
      <c r="N303" s="370"/>
      <c r="O303" s="370"/>
      <c r="P303" s="370"/>
      <c r="Q303" s="370"/>
      <c r="R303" s="370"/>
    </row>
    <row r="304" ht="16.5" customHeight="1" spans="1:18">
      <c r="A304" s="426"/>
      <c r="B304" s="426"/>
      <c r="C304" s="370"/>
      <c r="D304" s="427"/>
      <c r="E304" s="370"/>
      <c r="F304" s="370"/>
      <c r="G304" s="370"/>
      <c r="H304" s="370"/>
      <c r="I304" s="370"/>
      <c r="J304" s="370"/>
      <c r="K304" s="370"/>
      <c r="L304" s="370"/>
      <c r="M304" s="370"/>
      <c r="N304" s="370"/>
      <c r="O304" s="370"/>
      <c r="P304" s="370"/>
      <c r="Q304" s="370"/>
      <c r="R304" s="370"/>
    </row>
    <row r="305" ht="16.5" customHeight="1" spans="1:18">
      <c r="A305" s="426"/>
      <c r="B305" s="426"/>
      <c r="C305" s="370"/>
      <c r="D305" s="427"/>
      <c r="E305" s="370"/>
      <c r="F305" s="370"/>
      <c r="G305" s="370"/>
      <c r="H305" s="370"/>
      <c r="I305" s="370"/>
      <c r="J305" s="370"/>
      <c r="K305" s="370"/>
      <c r="L305" s="370"/>
      <c r="M305" s="370"/>
      <c r="N305" s="370"/>
      <c r="O305" s="370"/>
      <c r="P305" s="370"/>
      <c r="Q305" s="370"/>
      <c r="R305" s="370"/>
    </row>
    <row r="306" ht="16.5" customHeight="1" spans="1:18">
      <c r="A306" s="426"/>
      <c r="B306" s="426"/>
      <c r="C306" s="370"/>
      <c r="D306" s="427"/>
      <c r="E306" s="370"/>
      <c r="F306" s="370"/>
      <c r="G306" s="370"/>
      <c r="H306" s="370"/>
      <c r="I306" s="370"/>
      <c r="J306" s="370"/>
      <c r="K306" s="370"/>
      <c r="L306" s="370"/>
      <c r="M306" s="370"/>
      <c r="N306" s="370"/>
      <c r="O306" s="370"/>
      <c r="P306" s="370"/>
      <c r="Q306" s="370"/>
      <c r="R306" s="370"/>
    </row>
    <row r="307" ht="16.5" customHeight="1" spans="1:18">
      <c r="A307" s="426"/>
      <c r="B307" s="426"/>
      <c r="C307" s="370"/>
      <c r="D307" s="427"/>
      <c r="E307" s="370"/>
      <c r="F307" s="370"/>
      <c r="G307" s="370"/>
      <c r="H307" s="370"/>
      <c r="I307" s="370"/>
      <c r="J307" s="370"/>
      <c r="K307" s="370"/>
      <c r="L307" s="370"/>
      <c r="M307" s="370"/>
      <c r="N307" s="370"/>
      <c r="O307" s="370"/>
      <c r="P307" s="370"/>
      <c r="Q307" s="370"/>
      <c r="R307" s="370"/>
    </row>
    <row r="308" ht="16.5" customHeight="1" spans="1:18">
      <c r="A308" s="426"/>
      <c r="B308" s="426"/>
      <c r="C308" s="370"/>
      <c r="D308" s="427"/>
      <c r="E308" s="370"/>
      <c r="F308" s="370"/>
      <c r="G308" s="370"/>
      <c r="H308" s="370"/>
      <c r="I308" s="370"/>
      <c r="J308" s="370"/>
      <c r="K308" s="370"/>
      <c r="L308" s="370"/>
      <c r="M308" s="370"/>
      <c r="N308" s="370"/>
      <c r="O308" s="370"/>
      <c r="P308" s="370"/>
      <c r="Q308" s="370"/>
      <c r="R308" s="370"/>
    </row>
    <row r="309" ht="16.5" customHeight="1" spans="1:18">
      <c r="A309" s="426"/>
      <c r="B309" s="426"/>
      <c r="C309" s="370"/>
      <c r="D309" s="427"/>
      <c r="E309" s="370"/>
      <c r="F309" s="370"/>
      <c r="G309" s="370"/>
      <c r="H309" s="370"/>
      <c r="I309" s="370"/>
      <c r="J309" s="370"/>
      <c r="K309" s="370"/>
      <c r="L309" s="370"/>
      <c r="M309" s="370"/>
      <c r="N309" s="370"/>
      <c r="O309" s="370"/>
      <c r="P309" s="370"/>
      <c r="Q309" s="370"/>
      <c r="R309" s="370"/>
    </row>
    <row r="310" ht="16.5" customHeight="1" spans="1:18">
      <c r="A310" s="426"/>
      <c r="B310" s="426"/>
      <c r="C310" s="370"/>
      <c r="D310" s="427"/>
      <c r="E310" s="370"/>
      <c r="F310" s="370"/>
      <c r="G310" s="370"/>
      <c r="H310" s="370"/>
      <c r="I310" s="370"/>
      <c r="J310" s="370"/>
      <c r="K310" s="370"/>
      <c r="L310" s="370"/>
      <c r="M310" s="370"/>
      <c r="N310" s="370"/>
      <c r="O310" s="370"/>
      <c r="P310" s="370"/>
      <c r="Q310" s="370"/>
      <c r="R310" s="370"/>
    </row>
    <row r="311" ht="16.5" customHeight="1" spans="1:18">
      <c r="A311" s="426"/>
      <c r="B311" s="426"/>
      <c r="C311" s="370"/>
      <c r="D311" s="427"/>
      <c r="E311" s="370"/>
      <c r="F311" s="370"/>
      <c r="G311" s="370"/>
      <c r="H311" s="370"/>
      <c r="I311" s="370"/>
      <c r="J311" s="370"/>
      <c r="K311" s="370"/>
      <c r="L311" s="370"/>
      <c r="M311" s="370"/>
      <c r="N311" s="370"/>
      <c r="O311" s="370"/>
      <c r="P311" s="370"/>
      <c r="Q311" s="370"/>
      <c r="R311" s="370"/>
    </row>
    <row r="312" ht="16.5" customHeight="1" spans="1:18">
      <c r="A312" s="426"/>
      <c r="B312" s="426"/>
      <c r="C312" s="370"/>
      <c r="D312" s="427"/>
      <c r="E312" s="370"/>
      <c r="F312" s="370"/>
      <c r="G312" s="370"/>
      <c r="H312" s="370"/>
      <c r="I312" s="370"/>
      <c r="J312" s="370"/>
      <c r="K312" s="370"/>
      <c r="L312" s="370"/>
      <c r="M312" s="370"/>
      <c r="N312" s="370"/>
      <c r="O312" s="370"/>
      <c r="P312" s="370"/>
      <c r="Q312" s="370"/>
      <c r="R312" s="370"/>
    </row>
    <row r="313" ht="16.5" customHeight="1" spans="1:18">
      <c r="A313" s="426"/>
      <c r="B313" s="426"/>
      <c r="C313" s="370"/>
      <c r="D313" s="427"/>
      <c r="E313" s="370"/>
      <c r="F313" s="370"/>
      <c r="G313" s="370"/>
      <c r="H313" s="370"/>
      <c r="I313" s="370"/>
      <c r="J313" s="370"/>
      <c r="K313" s="370"/>
      <c r="L313" s="370"/>
      <c r="M313" s="370"/>
      <c r="N313" s="370"/>
      <c r="O313" s="370"/>
      <c r="P313" s="370"/>
      <c r="Q313" s="370"/>
      <c r="R313" s="370"/>
    </row>
    <row r="314" ht="16.5" customHeight="1" spans="1:18">
      <c r="A314" s="426"/>
      <c r="B314" s="426"/>
      <c r="C314" s="370"/>
      <c r="D314" s="427"/>
      <c r="E314" s="370"/>
      <c r="F314" s="370"/>
      <c r="G314" s="370"/>
      <c r="H314" s="370"/>
      <c r="I314" s="370"/>
      <c r="J314" s="370"/>
      <c r="K314" s="370"/>
      <c r="L314" s="370"/>
      <c r="M314" s="370"/>
      <c r="N314" s="370"/>
      <c r="O314" s="370"/>
      <c r="P314" s="370"/>
      <c r="Q314" s="370"/>
      <c r="R314" s="370"/>
    </row>
    <row r="315" ht="16.5" customHeight="1" spans="1:18">
      <c r="A315" s="426"/>
      <c r="B315" s="426"/>
      <c r="C315" s="370"/>
      <c r="D315" s="427"/>
      <c r="E315" s="370"/>
      <c r="F315" s="370"/>
      <c r="G315" s="370"/>
      <c r="H315" s="370"/>
      <c r="I315" s="370"/>
      <c r="J315" s="370"/>
      <c r="K315" s="370"/>
      <c r="L315" s="370"/>
      <c r="M315" s="370"/>
      <c r="N315" s="370"/>
      <c r="O315" s="370"/>
      <c r="P315" s="370"/>
      <c r="Q315" s="370"/>
      <c r="R315" s="370"/>
    </row>
    <row r="316" ht="16.5" customHeight="1" spans="1:18">
      <c r="A316" s="426"/>
      <c r="B316" s="426"/>
      <c r="C316" s="370"/>
      <c r="D316" s="427"/>
      <c r="E316" s="370"/>
      <c r="F316" s="370"/>
      <c r="G316" s="370"/>
      <c r="H316" s="370"/>
      <c r="I316" s="370"/>
      <c r="J316" s="370"/>
      <c r="K316" s="370"/>
      <c r="L316" s="370"/>
      <c r="M316" s="370"/>
      <c r="N316" s="370"/>
      <c r="O316" s="370"/>
      <c r="P316" s="370"/>
      <c r="Q316" s="370"/>
      <c r="R316" s="370"/>
    </row>
    <row r="317" ht="16.5" customHeight="1" spans="1:18">
      <c r="A317" s="426"/>
      <c r="B317" s="426"/>
      <c r="C317" s="370"/>
      <c r="D317" s="427"/>
      <c r="E317" s="370"/>
      <c r="F317" s="370"/>
      <c r="G317" s="370"/>
      <c r="H317" s="370"/>
      <c r="I317" s="370"/>
      <c r="J317" s="370"/>
      <c r="K317" s="370"/>
      <c r="L317" s="370"/>
      <c r="M317" s="370"/>
      <c r="N317" s="370"/>
      <c r="O317" s="370"/>
      <c r="P317" s="370"/>
      <c r="Q317" s="370"/>
      <c r="R317" s="370"/>
    </row>
    <row r="318" ht="16.5" customHeight="1" spans="1:18">
      <c r="A318" s="426"/>
      <c r="B318" s="426"/>
      <c r="C318" s="370"/>
      <c r="D318" s="427"/>
      <c r="E318" s="370"/>
      <c r="F318" s="370"/>
      <c r="G318" s="370"/>
      <c r="H318" s="370"/>
      <c r="I318" s="370"/>
      <c r="J318" s="370"/>
      <c r="K318" s="370"/>
      <c r="L318" s="370"/>
      <c r="M318" s="370"/>
      <c r="N318" s="370"/>
      <c r="O318" s="370"/>
      <c r="P318" s="370"/>
      <c r="Q318" s="370"/>
      <c r="R318" s="370"/>
    </row>
    <row r="319" ht="16.5" customHeight="1" spans="1:18">
      <c r="A319" s="426"/>
      <c r="B319" s="426"/>
      <c r="C319" s="370"/>
      <c r="D319" s="427"/>
      <c r="E319" s="370"/>
      <c r="F319" s="370"/>
      <c r="G319" s="370"/>
      <c r="H319" s="370"/>
      <c r="I319" s="370"/>
      <c r="J319" s="370"/>
      <c r="K319" s="370"/>
      <c r="L319" s="370"/>
      <c r="M319" s="370"/>
      <c r="N319" s="370"/>
      <c r="O319" s="370"/>
      <c r="P319" s="370"/>
      <c r="Q319" s="370"/>
      <c r="R319" s="370"/>
    </row>
    <row r="320" ht="16.5" customHeight="1" spans="1:18">
      <c r="A320" s="426"/>
      <c r="B320" s="426"/>
      <c r="C320" s="370"/>
      <c r="D320" s="427"/>
      <c r="E320" s="370"/>
      <c r="F320" s="370"/>
      <c r="G320" s="370"/>
      <c r="H320" s="370"/>
      <c r="I320" s="370"/>
      <c r="J320" s="370"/>
      <c r="K320" s="370"/>
      <c r="L320" s="370"/>
      <c r="M320" s="370"/>
      <c r="N320" s="370"/>
      <c r="O320" s="370"/>
      <c r="P320" s="370"/>
      <c r="Q320" s="370"/>
      <c r="R320" s="370"/>
    </row>
    <row r="321" ht="16.5" customHeight="1" spans="1:18">
      <c r="A321" s="426"/>
      <c r="B321" s="426"/>
      <c r="C321" s="370"/>
      <c r="D321" s="427"/>
      <c r="E321" s="370"/>
      <c r="F321" s="370"/>
      <c r="G321" s="370"/>
      <c r="H321" s="370"/>
      <c r="I321" s="370"/>
      <c r="J321" s="370"/>
      <c r="K321" s="370"/>
      <c r="L321" s="370"/>
      <c r="M321" s="370"/>
      <c r="N321" s="370"/>
      <c r="O321" s="370"/>
      <c r="P321" s="370"/>
      <c r="Q321" s="370"/>
      <c r="R321" s="370"/>
    </row>
    <row r="322" ht="16.5" customHeight="1" spans="1:18">
      <c r="A322" s="426"/>
      <c r="B322" s="426"/>
      <c r="C322" s="370"/>
      <c r="D322" s="427"/>
      <c r="E322" s="370"/>
      <c r="F322" s="370"/>
      <c r="G322" s="370"/>
      <c r="H322" s="370"/>
      <c r="I322" s="370"/>
      <c r="J322" s="370"/>
      <c r="K322" s="370"/>
      <c r="L322" s="370"/>
      <c r="M322" s="370"/>
      <c r="N322" s="370"/>
      <c r="O322" s="370"/>
      <c r="P322" s="370"/>
      <c r="Q322" s="370"/>
      <c r="R322" s="370"/>
    </row>
    <row r="323" ht="16.5" customHeight="1" spans="1:18">
      <c r="A323" s="426"/>
      <c r="B323" s="426"/>
      <c r="C323" s="370"/>
      <c r="D323" s="427"/>
      <c r="E323" s="370"/>
      <c r="F323" s="370"/>
      <c r="G323" s="370"/>
      <c r="H323" s="370"/>
      <c r="I323" s="370"/>
      <c r="J323" s="370"/>
      <c r="K323" s="370"/>
      <c r="L323" s="370"/>
      <c r="M323" s="370"/>
      <c r="N323" s="370"/>
      <c r="O323" s="370"/>
      <c r="P323" s="370"/>
      <c r="Q323" s="370"/>
      <c r="R323" s="370"/>
    </row>
    <row r="324" ht="16.5" customHeight="1" spans="1:18">
      <c r="A324" s="426"/>
      <c r="B324" s="426"/>
      <c r="C324" s="370"/>
      <c r="D324" s="427"/>
      <c r="E324" s="370"/>
      <c r="F324" s="370"/>
      <c r="G324" s="370"/>
      <c r="H324" s="370"/>
      <c r="I324" s="370"/>
      <c r="J324" s="370"/>
      <c r="K324" s="370"/>
      <c r="L324" s="370"/>
      <c r="M324" s="370"/>
      <c r="N324" s="370"/>
      <c r="O324" s="370"/>
      <c r="P324" s="370"/>
      <c r="Q324" s="370"/>
      <c r="R324" s="370"/>
    </row>
    <row r="325" ht="16.5" customHeight="1" spans="1:18">
      <c r="A325" s="426"/>
      <c r="B325" s="426"/>
      <c r="C325" s="370"/>
      <c r="D325" s="427"/>
      <c r="E325" s="370"/>
      <c r="F325" s="370"/>
      <c r="G325" s="370"/>
      <c r="H325" s="370"/>
      <c r="I325" s="370"/>
      <c r="J325" s="370"/>
      <c r="K325" s="370"/>
      <c r="L325" s="370"/>
      <c r="M325" s="370"/>
      <c r="N325" s="370"/>
      <c r="O325" s="370"/>
      <c r="P325" s="370"/>
      <c r="Q325" s="370"/>
      <c r="R325" s="370"/>
    </row>
    <row r="326" ht="16.5" customHeight="1" spans="1:18">
      <c r="A326" s="426"/>
      <c r="B326" s="426"/>
      <c r="C326" s="370"/>
      <c r="D326" s="427"/>
      <c r="E326" s="370"/>
      <c r="F326" s="370"/>
      <c r="G326" s="370"/>
      <c r="H326" s="370"/>
      <c r="I326" s="370"/>
      <c r="J326" s="370"/>
      <c r="K326" s="370"/>
      <c r="L326" s="370"/>
      <c r="M326" s="370"/>
      <c r="N326" s="370"/>
      <c r="O326" s="370"/>
      <c r="P326" s="370"/>
      <c r="Q326" s="370"/>
      <c r="R326" s="370"/>
    </row>
    <row r="327" ht="16.5" customHeight="1" spans="1:18">
      <c r="A327" s="426"/>
      <c r="B327" s="426"/>
      <c r="C327" s="370"/>
      <c r="D327" s="427"/>
      <c r="E327" s="370"/>
      <c r="F327" s="370"/>
      <c r="G327" s="370"/>
      <c r="H327" s="370"/>
      <c r="I327" s="370"/>
      <c r="J327" s="370"/>
      <c r="K327" s="370"/>
      <c r="L327" s="370"/>
      <c r="M327" s="370"/>
      <c r="N327" s="370"/>
      <c r="O327" s="370"/>
      <c r="P327" s="370"/>
      <c r="Q327" s="370"/>
      <c r="R327" s="370"/>
    </row>
    <row r="328" ht="16.5" customHeight="1" spans="1:18">
      <c r="A328" s="426"/>
      <c r="B328" s="426"/>
      <c r="C328" s="370"/>
      <c r="D328" s="427"/>
      <c r="E328" s="370"/>
      <c r="F328" s="370"/>
      <c r="G328" s="370"/>
      <c r="H328" s="370"/>
      <c r="I328" s="370"/>
      <c r="J328" s="370"/>
      <c r="K328" s="370"/>
      <c r="L328" s="370"/>
      <c r="M328" s="370"/>
      <c r="N328" s="370"/>
      <c r="O328" s="370"/>
      <c r="P328" s="370"/>
      <c r="Q328" s="370"/>
      <c r="R328" s="370"/>
    </row>
    <row r="329" ht="16.5" customHeight="1" spans="1:18">
      <c r="A329" s="426"/>
      <c r="B329" s="426"/>
      <c r="C329" s="370"/>
      <c r="D329" s="427"/>
      <c r="E329" s="370"/>
      <c r="F329" s="370"/>
      <c r="G329" s="370"/>
      <c r="H329" s="370"/>
      <c r="I329" s="370"/>
      <c r="J329" s="370"/>
      <c r="K329" s="370"/>
      <c r="L329" s="370"/>
      <c r="M329" s="370"/>
      <c r="N329" s="370"/>
      <c r="O329" s="370"/>
      <c r="P329" s="370"/>
      <c r="Q329" s="370"/>
      <c r="R329" s="370"/>
    </row>
    <row r="330" ht="16.5" customHeight="1" spans="1:18">
      <c r="A330" s="426"/>
      <c r="B330" s="426"/>
      <c r="C330" s="370"/>
      <c r="D330" s="427"/>
      <c r="E330" s="370"/>
      <c r="F330" s="370"/>
      <c r="G330" s="370"/>
      <c r="H330" s="370"/>
      <c r="I330" s="370"/>
      <c r="J330" s="370"/>
      <c r="K330" s="370"/>
      <c r="L330" s="370"/>
      <c r="M330" s="370"/>
      <c r="N330" s="370"/>
      <c r="O330" s="370"/>
      <c r="P330" s="370"/>
      <c r="Q330" s="370"/>
      <c r="R330" s="370"/>
    </row>
    <row r="331" ht="16.5" customHeight="1" spans="1:18">
      <c r="A331" s="426"/>
      <c r="B331" s="426"/>
      <c r="C331" s="370"/>
      <c r="D331" s="427"/>
      <c r="E331" s="370"/>
      <c r="F331" s="370"/>
      <c r="G331" s="370"/>
      <c r="H331" s="370"/>
      <c r="I331" s="370"/>
      <c r="J331" s="370"/>
      <c r="K331" s="370"/>
      <c r="L331" s="370"/>
      <c r="M331" s="370"/>
      <c r="N331" s="370"/>
      <c r="O331" s="370"/>
      <c r="P331" s="370"/>
      <c r="Q331" s="370"/>
      <c r="R331" s="370"/>
    </row>
    <row r="332" ht="16.5" customHeight="1" spans="1:18">
      <c r="A332" s="426"/>
      <c r="B332" s="426"/>
      <c r="C332" s="370"/>
      <c r="D332" s="427"/>
      <c r="E332" s="370"/>
      <c r="F332" s="370"/>
      <c r="G332" s="370"/>
      <c r="H332" s="370"/>
      <c r="I332" s="370"/>
      <c r="J332" s="370"/>
      <c r="K332" s="370"/>
      <c r="L332" s="370"/>
      <c r="M332" s="370"/>
      <c r="N332" s="370"/>
      <c r="O332" s="370"/>
      <c r="P332" s="370"/>
      <c r="Q332" s="370"/>
      <c r="R332" s="370"/>
    </row>
    <row r="333" ht="16.5" customHeight="1" spans="1:18">
      <c r="A333" s="426"/>
      <c r="B333" s="426"/>
      <c r="C333" s="370"/>
      <c r="D333" s="427"/>
      <c r="E333" s="370"/>
      <c r="F333" s="370"/>
      <c r="G333" s="370"/>
      <c r="H333" s="370"/>
      <c r="I333" s="370"/>
      <c r="J333" s="370"/>
      <c r="K333" s="370"/>
      <c r="L333" s="370"/>
      <c r="M333" s="370"/>
      <c r="N333" s="370"/>
      <c r="O333" s="370"/>
      <c r="P333" s="370"/>
      <c r="Q333" s="370"/>
      <c r="R333" s="370"/>
    </row>
    <row r="334" ht="16.5" customHeight="1" spans="1:18">
      <c r="A334" s="426"/>
      <c r="B334" s="426"/>
      <c r="C334" s="370"/>
      <c r="D334" s="427"/>
      <c r="E334" s="370"/>
      <c r="F334" s="370"/>
      <c r="G334" s="370"/>
      <c r="H334" s="370"/>
      <c r="I334" s="370"/>
      <c r="J334" s="370"/>
      <c r="K334" s="370"/>
      <c r="L334" s="370"/>
      <c r="M334" s="370"/>
      <c r="N334" s="370"/>
      <c r="O334" s="370"/>
      <c r="P334" s="370"/>
      <c r="Q334" s="370"/>
      <c r="R334" s="370"/>
    </row>
    <row r="335" ht="16.5" customHeight="1" spans="1:18">
      <c r="A335" s="426"/>
      <c r="B335" s="426"/>
      <c r="C335" s="370"/>
      <c r="D335" s="427"/>
      <c r="E335" s="370"/>
      <c r="F335" s="370"/>
      <c r="G335" s="370"/>
      <c r="H335" s="370"/>
      <c r="I335" s="370"/>
      <c r="J335" s="370"/>
      <c r="K335" s="370"/>
      <c r="L335" s="370"/>
      <c r="M335" s="370"/>
      <c r="N335" s="370"/>
      <c r="O335" s="370"/>
      <c r="P335" s="370"/>
      <c r="Q335" s="370"/>
      <c r="R335" s="370"/>
    </row>
    <row r="336" ht="16.5" customHeight="1" spans="1:18">
      <c r="A336" s="426"/>
      <c r="B336" s="426"/>
      <c r="C336" s="370"/>
      <c r="D336" s="427"/>
      <c r="E336" s="370"/>
      <c r="F336" s="370"/>
      <c r="G336" s="370"/>
      <c r="H336" s="370"/>
      <c r="I336" s="370"/>
      <c r="J336" s="370"/>
      <c r="K336" s="370"/>
      <c r="L336" s="370"/>
      <c r="M336" s="370"/>
      <c r="N336" s="370"/>
      <c r="O336" s="370"/>
      <c r="P336" s="370"/>
      <c r="Q336" s="370"/>
      <c r="R336" s="370"/>
    </row>
    <row r="337" ht="16.5" customHeight="1" spans="1:18">
      <c r="A337" s="426"/>
      <c r="B337" s="426"/>
      <c r="C337" s="370"/>
      <c r="D337" s="427"/>
      <c r="E337" s="370"/>
      <c r="F337" s="370"/>
      <c r="G337" s="370"/>
      <c r="H337" s="370"/>
      <c r="I337" s="370"/>
      <c r="J337" s="370"/>
      <c r="K337" s="370"/>
      <c r="L337" s="370"/>
      <c r="M337" s="370"/>
      <c r="N337" s="370"/>
      <c r="O337" s="370"/>
      <c r="P337" s="370"/>
      <c r="Q337" s="370"/>
      <c r="R337" s="370"/>
    </row>
    <row r="338" ht="16.5" customHeight="1" spans="1:18">
      <c r="A338" s="426"/>
      <c r="B338" s="426"/>
      <c r="C338" s="370"/>
      <c r="D338" s="427"/>
      <c r="E338" s="370"/>
      <c r="F338" s="370"/>
      <c r="G338" s="370"/>
      <c r="H338" s="370"/>
      <c r="I338" s="370"/>
      <c r="J338" s="370"/>
      <c r="K338" s="370"/>
      <c r="L338" s="370"/>
      <c r="M338" s="370"/>
      <c r="N338" s="370"/>
      <c r="O338" s="370"/>
      <c r="P338" s="370"/>
      <c r="Q338" s="370"/>
      <c r="R338" s="370"/>
    </row>
    <row r="339" ht="16.5" customHeight="1" spans="1:18">
      <c r="A339" s="426"/>
      <c r="B339" s="426"/>
      <c r="C339" s="370"/>
      <c r="D339" s="427"/>
      <c r="E339" s="370"/>
      <c r="F339" s="370"/>
      <c r="G339" s="370"/>
      <c r="H339" s="370"/>
      <c r="I339" s="370"/>
      <c r="J339" s="370"/>
      <c r="K339" s="370"/>
      <c r="L339" s="370"/>
      <c r="M339" s="370"/>
      <c r="N339" s="370"/>
      <c r="O339" s="370"/>
      <c r="P339" s="370"/>
      <c r="Q339" s="370"/>
      <c r="R339" s="370"/>
    </row>
    <row r="340" ht="16.5" customHeight="1" spans="1:18">
      <c r="A340" s="426"/>
      <c r="B340" s="426"/>
      <c r="C340" s="370"/>
      <c r="D340" s="427"/>
      <c r="E340" s="370"/>
      <c r="F340" s="370"/>
      <c r="G340" s="370"/>
      <c r="H340" s="370"/>
      <c r="I340" s="370"/>
      <c r="J340" s="370"/>
      <c r="K340" s="370"/>
      <c r="L340" s="370"/>
      <c r="M340" s="370"/>
      <c r="N340" s="370"/>
      <c r="O340" s="370"/>
      <c r="P340" s="370"/>
      <c r="Q340" s="370"/>
      <c r="R340" s="370"/>
    </row>
    <row r="341" ht="16.5" customHeight="1" spans="1:18">
      <c r="A341" s="426"/>
      <c r="B341" s="426"/>
      <c r="C341" s="370"/>
      <c r="D341" s="427"/>
      <c r="E341" s="370"/>
      <c r="F341" s="370"/>
      <c r="G341" s="370"/>
      <c r="H341" s="370"/>
      <c r="I341" s="370"/>
      <c r="J341" s="370"/>
      <c r="K341" s="370"/>
      <c r="L341" s="370"/>
      <c r="M341" s="370"/>
      <c r="N341" s="370"/>
      <c r="O341" s="370"/>
      <c r="P341" s="370"/>
      <c r="Q341" s="370"/>
      <c r="R341" s="370"/>
    </row>
    <row r="342" ht="16.5" customHeight="1" spans="1:18">
      <c r="A342" s="426"/>
      <c r="B342" s="426"/>
      <c r="C342" s="370"/>
      <c r="D342" s="427"/>
      <c r="E342" s="370"/>
      <c r="F342" s="370"/>
      <c r="G342" s="370"/>
      <c r="H342" s="370"/>
      <c r="I342" s="370"/>
      <c r="J342" s="370"/>
      <c r="K342" s="370"/>
      <c r="L342" s="370"/>
      <c r="M342" s="370"/>
      <c r="N342" s="370"/>
      <c r="O342" s="370"/>
      <c r="P342" s="370"/>
      <c r="Q342" s="370"/>
      <c r="R342" s="370"/>
    </row>
    <row r="343" ht="16.5" customHeight="1" spans="1:18">
      <c r="A343" s="426"/>
      <c r="B343" s="426"/>
      <c r="C343" s="370"/>
      <c r="D343" s="427"/>
      <c r="E343" s="370"/>
      <c r="F343" s="370"/>
      <c r="G343" s="370"/>
      <c r="H343" s="370"/>
      <c r="I343" s="370"/>
      <c r="J343" s="370"/>
      <c r="K343" s="370"/>
      <c r="L343" s="370"/>
      <c r="M343" s="370"/>
      <c r="N343" s="370"/>
      <c r="O343" s="370"/>
      <c r="P343" s="370"/>
      <c r="Q343" s="370"/>
      <c r="R343" s="370"/>
    </row>
    <row r="344" ht="16.5" customHeight="1" spans="1:18">
      <c r="A344" s="426"/>
      <c r="B344" s="426"/>
      <c r="C344" s="370"/>
      <c r="D344" s="427"/>
      <c r="E344" s="370"/>
      <c r="F344" s="370"/>
      <c r="G344" s="370"/>
      <c r="H344" s="370"/>
      <c r="I344" s="370"/>
      <c r="J344" s="370"/>
      <c r="K344" s="370"/>
      <c r="L344" s="370"/>
      <c r="M344" s="370"/>
      <c r="N344" s="370"/>
      <c r="O344" s="370"/>
      <c r="P344" s="370"/>
      <c r="Q344" s="370"/>
      <c r="R344" s="370"/>
    </row>
    <row r="345" ht="16.5" customHeight="1" spans="1:18">
      <c r="A345" s="426"/>
      <c r="B345" s="426"/>
      <c r="C345" s="370"/>
      <c r="D345" s="427"/>
      <c r="E345" s="370"/>
      <c r="F345" s="370"/>
      <c r="G345" s="370"/>
      <c r="H345" s="370"/>
      <c r="I345" s="370"/>
      <c r="J345" s="370"/>
      <c r="K345" s="370"/>
      <c r="L345" s="370"/>
      <c r="M345" s="370"/>
      <c r="N345" s="370"/>
      <c r="O345" s="370"/>
      <c r="P345" s="370"/>
      <c r="Q345" s="370"/>
      <c r="R345" s="370"/>
    </row>
    <row r="346" ht="16.5" customHeight="1" spans="1:18">
      <c r="A346" s="426"/>
      <c r="B346" s="426"/>
      <c r="C346" s="370"/>
      <c r="D346" s="427"/>
      <c r="E346" s="370"/>
      <c r="F346" s="370"/>
      <c r="G346" s="370"/>
      <c r="H346" s="370"/>
      <c r="I346" s="370"/>
      <c r="J346" s="370"/>
      <c r="K346" s="370"/>
      <c r="L346" s="370"/>
      <c r="M346" s="370"/>
      <c r="N346" s="370"/>
      <c r="O346" s="370"/>
      <c r="P346" s="370"/>
      <c r="Q346" s="370"/>
      <c r="R346" s="370"/>
    </row>
    <row r="347" ht="16.5" customHeight="1" spans="1:18">
      <c r="A347" s="426"/>
      <c r="B347" s="426"/>
      <c r="C347" s="370"/>
      <c r="D347" s="427"/>
      <c r="E347" s="370"/>
      <c r="F347" s="370"/>
      <c r="G347" s="370"/>
      <c r="H347" s="370"/>
      <c r="I347" s="370"/>
      <c r="J347" s="370"/>
      <c r="K347" s="370"/>
      <c r="L347" s="370"/>
      <c r="M347" s="370"/>
      <c r="N347" s="370"/>
      <c r="O347" s="370"/>
      <c r="P347" s="370"/>
      <c r="Q347" s="370"/>
      <c r="R347" s="370"/>
    </row>
    <row r="348" ht="16.5" customHeight="1" spans="1:18">
      <c r="A348" s="426"/>
      <c r="B348" s="426"/>
      <c r="C348" s="370"/>
      <c r="D348" s="427"/>
      <c r="E348" s="370"/>
      <c r="F348" s="370"/>
      <c r="G348" s="370"/>
      <c r="H348" s="370"/>
      <c r="I348" s="370"/>
      <c r="J348" s="370"/>
      <c r="K348" s="370"/>
      <c r="L348" s="370"/>
      <c r="M348" s="370"/>
      <c r="N348" s="370"/>
      <c r="O348" s="370"/>
      <c r="P348" s="370"/>
      <c r="Q348" s="370"/>
      <c r="R348" s="370"/>
    </row>
    <row r="349" ht="16.5" customHeight="1" spans="1:18">
      <c r="A349" s="426"/>
      <c r="B349" s="426"/>
      <c r="C349" s="370"/>
      <c r="D349" s="427"/>
      <c r="E349" s="370"/>
      <c r="F349" s="370"/>
      <c r="G349" s="370"/>
      <c r="H349" s="370"/>
      <c r="I349" s="370"/>
      <c r="J349" s="370"/>
      <c r="K349" s="370"/>
      <c r="L349" s="370"/>
      <c r="M349" s="370"/>
      <c r="N349" s="370"/>
      <c r="O349" s="370"/>
      <c r="P349" s="370"/>
      <c r="Q349" s="370"/>
      <c r="R349" s="370"/>
    </row>
    <row r="350" ht="16.5" customHeight="1" spans="1:18">
      <c r="A350" s="426"/>
      <c r="B350" s="426"/>
      <c r="C350" s="370"/>
      <c r="D350" s="427"/>
      <c r="E350" s="370"/>
      <c r="F350" s="370"/>
      <c r="G350" s="370"/>
      <c r="H350" s="370"/>
      <c r="I350" s="370"/>
      <c r="J350" s="370"/>
      <c r="K350" s="370"/>
      <c r="L350" s="370"/>
      <c r="M350" s="370"/>
      <c r="N350" s="370"/>
      <c r="O350" s="370"/>
      <c r="P350" s="370"/>
      <c r="Q350" s="370"/>
      <c r="R350" s="370"/>
    </row>
    <row r="351" ht="16.5" customHeight="1" spans="1:18">
      <c r="A351" s="426"/>
      <c r="B351" s="426"/>
      <c r="C351" s="370"/>
      <c r="D351" s="427"/>
      <c r="E351" s="370"/>
      <c r="F351" s="370"/>
      <c r="G351" s="370"/>
      <c r="H351" s="370"/>
      <c r="I351" s="370"/>
      <c r="J351" s="370"/>
      <c r="K351" s="370"/>
      <c r="L351" s="370"/>
      <c r="M351" s="370"/>
      <c r="N351" s="370"/>
      <c r="O351" s="370"/>
      <c r="P351" s="370"/>
      <c r="Q351" s="370"/>
      <c r="R351" s="370"/>
    </row>
    <row r="352" ht="16.5" customHeight="1" spans="1:18">
      <c r="A352" s="426"/>
      <c r="B352" s="426"/>
      <c r="C352" s="370"/>
      <c r="D352" s="427"/>
      <c r="E352" s="370"/>
      <c r="F352" s="370"/>
      <c r="G352" s="370"/>
      <c r="H352" s="370"/>
      <c r="I352" s="370"/>
      <c r="J352" s="370"/>
      <c r="K352" s="370"/>
      <c r="L352" s="370"/>
      <c r="M352" s="370"/>
      <c r="N352" s="370"/>
      <c r="O352" s="370"/>
      <c r="P352" s="370"/>
      <c r="Q352" s="370"/>
      <c r="R352" s="370"/>
    </row>
    <row r="353" ht="16.5" customHeight="1" spans="1:18">
      <c r="A353" s="426"/>
      <c r="B353" s="426"/>
      <c r="C353" s="370"/>
      <c r="D353" s="427"/>
      <c r="E353" s="370"/>
      <c r="F353" s="370"/>
      <c r="G353" s="370"/>
      <c r="H353" s="370"/>
      <c r="I353" s="370"/>
      <c r="J353" s="370"/>
      <c r="K353" s="370"/>
      <c r="L353" s="370"/>
      <c r="M353" s="370"/>
      <c r="N353" s="370"/>
      <c r="O353" s="370"/>
      <c r="P353" s="370"/>
      <c r="Q353" s="370"/>
      <c r="R353" s="370"/>
    </row>
    <row r="354" ht="16.5" customHeight="1" spans="1:18">
      <c r="A354" s="426"/>
      <c r="B354" s="426"/>
      <c r="C354" s="370"/>
      <c r="D354" s="427"/>
      <c r="E354" s="370"/>
      <c r="F354" s="370"/>
      <c r="G354" s="370"/>
      <c r="H354" s="370"/>
      <c r="I354" s="370"/>
      <c r="J354" s="370"/>
      <c r="K354" s="370"/>
      <c r="L354" s="370"/>
      <c r="M354" s="370"/>
      <c r="N354" s="370"/>
      <c r="O354" s="370"/>
      <c r="P354" s="370"/>
      <c r="Q354" s="370"/>
      <c r="R354" s="370"/>
    </row>
    <row r="355" ht="16.5" customHeight="1" spans="1:18">
      <c r="A355" s="426"/>
      <c r="B355" s="426"/>
      <c r="C355" s="370"/>
      <c r="D355" s="427"/>
      <c r="E355" s="370"/>
      <c r="F355" s="370"/>
      <c r="G355" s="370"/>
      <c r="H355" s="370"/>
      <c r="I355" s="370"/>
      <c r="J355" s="370"/>
      <c r="K355" s="370"/>
      <c r="L355" s="370"/>
      <c r="M355" s="370"/>
      <c r="N355" s="370"/>
      <c r="O355" s="370"/>
      <c r="P355" s="370"/>
      <c r="Q355" s="370"/>
      <c r="R355" s="370"/>
    </row>
    <row r="356" ht="16.5" customHeight="1" spans="1:18">
      <c r="A356" s="426"/>
      <c r="B356" s="426"/>
      <c r="C356" s="370"/>
      <c r="D356" s="427"/>
      <c r="E356" s="370"/>
      <c r="F356" s="370"/>
      <c r="G356" s="370"/>
      <c r="H356" s="370"/>
      <c r="I356" s="370"/>
      <c r="J356" s="370"/>
      <c r="K356" s="370"/>
      <c r="L356" s="370"/>
      <c r="M356" s="370"/>
      <c r="N356" s="370"/>
      <c r="O356" s="370"/>
      <c r="P356" s="370"/>
      <c r="Q356" s="370"/>
      <c r="R356" s="370"/>
    </row>
    <row r="357" ht="16.5" customHeight="1" spans="1:18">
      <c r="A357" s="426"/>
      <c r="B357" s="426"/>
      <c r="C357" s="370"/>
      <c r="D357" s="427"/>
      <c r="E357" s="370"/>
      <c r="F357" s="370"/>
      <c r="G357" s="370"/>
      <c r="H357" s="370"/>
      <c r="I357" s="370"/>
      <c r="J357" s="370"/>
      <c r="K357" s="370"/>
      <c r="L357" s="370"/>
      <c r="M357" s="370"/>
      <c r="N357" s="370"/>
      <c r="O357" s="370"/>
      <c r="P357" s="370"/>
      <c r="Q357" s="370"/>
      <c r="R357" s="370"/>
    </row>
    <row r="358" ht="16.5" customHeight="1" spans="1:18">
      <c r="A358" s="426"/>
      <c r="B358" s="426"/>
      <c r="C358" s="370"/>
      <c r="D358" s="427"/>
      <c r="E358" s="370"/>
      <c r="F358" s="370"/>
      <c r="G358" s="370"/>
      <c r="H358" s="370"/>
      <c r="I358" s="370"/>
      <c r="J358" s="370"/>
      <c r="K358" s="370"/>
      <c r="L358" s="370"/>
      <c r="M358" s="370"/>
      <c r="N358" s="370"/>
      <c r="O358" s="370"/>
      <c r="P358" s="370"/>
      <c r="Q358" s="370"/>
      <c r="R358" s="370"/>
    </row>
    <row r="359" ht="16.5" customHeight="1" spans="1:18">
      <c r="A359" s="426"/>
      <c r="B359" s="426"/>
      <c r="C359" s="370"/>
      <c r="D359" s="427"/>
      <c r="E359" s="370"/>
      <c r="F359" s="370"/>
      <c r="G359" s="370"/>
      <c r="H359" s="370"/>
      <c r="I359" s="370"/>
      <c r="J359" s="370"/>
      <c r="K359" s="370"/>
      <c r="L359" s="370"/>
      <c r="M359" s="370"/>
      <c r="N359" s="370"/>
      <c r="O359" s="370"/>
      <c r="P359" s="370"/>
      <c r="Q359" s="370"/>
      <c r="R359" s="370"/>
    </row>
    <row r="360" ht="16.5" customHeight="1" spans="1:18">
      <c r="A360" s="426"/>
      <c r="B360" s="426"/>
      <c r="C360" s="370"/>
      <c r="D360" s="427"/>
      <c r="E360" s="370"/>
      <c r="F360" s="370"/>
      <c r="G360" s="370"/>
      <c r="H360" s="370"/>
      <c r="I360" s="370"/>
      <c r="J360" s="370"/>
      <c r="K360" s="370"/>
      <c r="L360" s="370"/>
      <c r="M360" s="370"/>
      <c r="N360" s="370"/>
      <c r="O360" s="370"/>
      <c r="P360" s="370"/>
      <c r="Q360" s="370"/>
      <c r="R360" s="370"/>
    </row>
    <row r="361" ht="16.5" customHeight="1" spans="1:18">
      <c r="A361" s="426"/>
      <c r="B361" s="426"/>
      <c r="C361" s="370"/>
      <c r="D361" s="427"/>
      <c r="E361" s="370"/>
      <c r="F361" s="370"/>
      <c r="G361" s="370"/>
      <c r="H361" s="370"/>
      <c r="I361" s="370"/>
      <c r="J361" s="370"/>
      <c r="K361" s="370"/>
      <c r="L361" s="370"/>
      <c r="M361" s="370"/>
      <c r="N361" s="370"/>
      <c r="O361" s="370"/>
      <c r="P361" s="370"/>
      <c r="Q361" s="370"/>
      <c r="R361" s="370"/>
    </row>
    <row r="362" ht="16.5" customHeight="1" spans="1:18">
      <c r="A362" s="426"/>
      <c r="B362" s="426"/>
      <c r="C362" s="370"/>
      <c r="D362" s="427"/>
      <c r="E362" s="370"/>
      <c r="F362" s="370"/>
      <c r="G362" s="370"/>
      <c r="H362" s="370"/>
      <c r="I362" s="370"/>
      <c r="J362" s="370"/>
      <c r="K362" s="370"/>
      <c r="L362" s="370"/>
      <c r="M362" s="370"/>
      <c r="N362" s="370"/>
      <c r="O362" s="370"/>
      <c r="P362" s="370"/>
      <c r="Q362" s="370"/>
      <c r="R362" s="370"/>
    </row>
    <row r="363" ht="16.5" customHeight="1" spans="1:18">
      <c r="A363" s="426"/>
      <c r="B363" s="426"/>
      <c r="C363" s="370"/>
      <c r="D363" s="427"/>
      <c r="E363" s="370"/>
      <c r="F363" s="370"/>
      <c r="G363" s="370"/>
      <c r="H363" s="370"/>
      <c r="I363" s="370"/>
      <c r="J363" s="370"/>
      <c r="K363" s="370"/>
      <c r="L363" s="370"/>
      <c r="M363" s="370"/>
      <c r="N363" s="370"/>
      <c r="O363" s="370"/>
      <c r="P363" s="370"/>
      <c r="Q363" s="370"/>
      <c r="R363" s="370"/>
    </row>
    <row r="364" ht="16.5" customHeight="1" spans="1:18">
      <c r="A364" s="426"/>
      <c r="B364" s="426"/>
      <c r="C364" s="370"/>
      <c r="D364" s="427"/>
      <c r="E364" s="370"/>
      <c r="F364" s="370"/>
      <c r="G364" s="370"/>
      <c r="H364" s="370"/>
      <c r="I364" s="370"/>
      <c r="J364" s="370"/>
      <c r="K364" s="370"/>
      <c r="L364" s="370"/>
      <c r="M364" s="370"/>
      <c r="N364" s="370"/>
      <c r="O364" s="370"/>
      <c r="P364" s="370"/>
      <c r="Q364" s="370"/>
      <c r="R364" s="370"/>
    </row>
    <row r="365" ht="16.5" customHeight="1" spans="1:18">
      <c r="A365" s="426"/>
      <c r="B365" s="426"/>
      <c r="C365" s="370"/>
      <c r="D365" s="427"/>
      <c r="E365" s="370"/>
      <c r="F365" s="370"/>
      <c r="G365" s="370"/>
      <c r="H365" s="370"/>
      <c r="I365" s="370"/>
      <c r="J365" s="370"/>
      <c r="K365" s="370"/>
      <c r="L365" s="370"/>
      <c r="M365" s="370"/>
      <c r="N365" s="370"/>
      <c r="O365" s="370"/>
      <c r="P365" s="370"/>
      <c r="Q365" s="370"/>
      <c r="R365" s="370"/>
    </row>
    <row r="366" ht="16.5" customHeight="1" spans="1:18">
      <c r="A366" s="426"/>
      <c r="B366" s="426"/>
      <c r="C366" s="370"/>
      <c r="D366" s="427"/>
      <c r="E366" s="370"/>
      <c r="F366" s="370"/>
      <c r="G366" s="370"/>
      <c r="H366" s="370"/>
      <c r="I366" s="370"/>
      <c r="J366" s="370"/>
      <c r="K366" s="370"/>
      <c r="L366" s="370"/>
      <c r="M366" s="370"/>
      <c r="N366" s="370"/>
      <c r="O366" s="370"/>
      <c r="P366" s="370"/>
      <c r="Q366" s="370"/>
      <c r="R366" s="370"/>
    </row>
    <row r="367" ht="16.5" customHeight="1" spans="1:18">
      <c r="A367" s="426"/>
      <c r="B367" s="426"/>
      <c r="C367" s="370"/>
      <c r="D367" s="427"/>
      <c r="E367" s="370"/>
      <c r="F367" s="370"/>
      <c r="G367" s="370"/>
      <c r="H367" s="370"/>
      <c r="I367" s="370"/>
      <c r="J367" s="370"/>
      <c r="K367" s="370"/>
      <c r="L367" s="370"/>
      <c r="M367" s="370"/>
      <c r="N367" s="370"/>
      <c r="O367" s="370"/>
      <c r="P367" s="370"/>
      <c r="Q367" s="370"/>
      <c r="R367" s="370"/>
    </row>
    <row r="368" ht="16.5" customHeight="1" spans="1:18">
      <c r="A368" s="426"/>
      <c r="B368" s="426"/>
      <c r="C368" s="370"/>
      <c r="D368" s="427"/>
      <c r="E368" s="370"/>
      <c r="F368" s="370"/>
      <c r="G368" s="370"/>
      <c r="H368" s="370"/>
      <c r="I368" s="370"/>
      <c r="J368" s="370"/>
      <c r="K368" s="370"/>
      <c r="L368" s="370"/>
      <c r="M368" s="370"/>
      <c r="N368" s="370"/>
      <c r="O368" s="370"/>
      <c r="P368" s="370"/>
      <c r="Q368" s="370"/>
      <c r="R368" s="370"/>
    </row>
    <row r="369" ht="16.5" customHeight="1" spans="1:18">
      <c r="A369" s="426"/>
      <c r="B369" s="426"/>
      <c r="C369" s="370"/>
      <c r="D369" s="427"/>
      <c r="E369" s="370"/>
      <c r="F369" s="370"/>
      <c r="G369" s="370"/>
      <c r="H369" s="370"/>
      <c r="I369" s="370"/>
      <c r="J369" s="370"/>
      <c r="K369" s="370"/>
      <c r="L369" s="370"/>
      <c r="M369" s="370"/>
      <c r="N369" s="370"/>
      <c r="O369" s="370"/>
      <c r="P369" s="370"/>
      <c r="Q369" s="370"/>
      <c r="R369" s="370"/>
    </row>
    <row r="370" ht="16.5" customHeight="1" spans="1:18">
      <c r="A370" s="426"/>
      <c r="B370" s="426"/>
      <c r="C370" s="370"/>
      <c r="D370" s="427"/>
      <c r="E370" s="370"/>
      <c r="F370" s="370"/>
      <c r="G370" s="370"/>
      <c r="H370" s="370"/>
      <c r="I370" s="370"/>
      <c r="J370" s="370"/>
      <c r="K370" s="370"/>
      <c r="L370" s="370"/>
      <c r="M370" s="370"/>
      <c r="N370" s="370"/>
      <c r="O370" s="370"/>
      <c r="P370" s="370"/>
      <c r="Q370" s="370"/>
      <c r="R370" s="370"/>
    </row>
    <row r="371" ht="16.5" customHeight="1" spans="1:18">
      <c r="A371" s="426"/>
      <c r="B371" s="426"/>
      <c r="C371" s="370"/>
      <c r="D371" s="427"/>
      <c r="E371" s="370"/>
      <c r="F371" s="370"/>
      <c r="G371" s="370"/>
      <c r="H371" s="370"/>
      <c r="I371" s="370"/>
      <c r="J371" s="370"/>
      <c r="K371" s="370"/>
      <c r="L371" s="370"/>
      <c r="M371" s="370"/>
      <c r="N371" s="370"/>
      <c r="O371" s="370"/>
      <c r="P371" s="370"/>
      <c r="Q371" s="370"/>
      <c r="R371" s="370"/>
    </row>
    <row r="372" ht="16.5" customHeight="1" spans="1:18">
      <c r="A372" s="426"/>
      <c r="B372" s="426"/>
      <c r="C372" s="370"/>
      <c r="D372" s="427"/>
      <c r="E372" s="370"/>
      <c r="F372" s="370"/>
      <c r="G372" s="370"/>
      <c r="H372" s="370"/>
      <c r="I372" s="370"/>
      <c r="J372" s="370"/>
      <c r="K372" s="370"/>
      <c r="L372" s="370"/>
      <c r="M372" s="370"/>
      <c r="N372" s="370"/>
      <c r="O372" s="370"/>
      <c r="P372" s="370"/>
      <c r="Q372" s="370"/>
      <c r="R372" s="370"/>
    </row>
    <row r="373" ht="16.5" customHeight="1" spans="1:18">
      <c r="A373" s="426"/>
      <c r="B373" s="426"/>
      <c r="C373" s="370"/>
      <c r="D373" s="427"/>
      <c r="E373" s="370"/>
      <c r="F373" s="370"/>
      <c r="G373" s="370"/>
      <c r="H373" s="370"/>
      <c r="I373" s="370"/>
      <c r="J373" s="370"/>
      <c r="K373" s="370"/>
      <c r="L373" s="370"/>
      <c r="M373" s="370"/>
      <c r="N373" s="370"/>
      <c r="O373" s="370"/>
      <c r="P373" s="370"/>
      <c r="Q373" s="370"/>
      <c r="R373" s="370"/>
    </row>
    <row r="374" ht="16.5" customHeight="1" spans="1:18">
      <c r="A374" s="426"/>
      <c r="B374" s="426"/>
      <c r="C374" s="370"/>
      <c r="D374" s="427"/>
      <c r="E374" s="370"/>
      <c r="F374" s="370"/>
      <c r="G374" s="370"/>
      <c r="H374" s="370"/>
      <c r="I374" s="370"/>
      <c r="J374" s="370"/>
      <c r="K374" s="370"/>
      <c r="L374" s="370"/>
      <c r="M374" s="370"/>
      <c r="N374" s="370"/>
      <c r="O374" s="370"/>
      <c r="P374" s="370"/>
      <c r="Q374" s="370"/>
      <c r="R374" s="370"/>
    </row>
    <row r="375" ht="16.5" customHeight="1" spans="1:18">
      <c r="A375" s="426"/>
      <c r="B375" s="426"/>
      <c r="C375" s="370"/>
      <c r="D375" s="427"/>
      <c r="E375" s="370"/>
      <c r="F375" s="370"/>
      <c r="G375" s="370"/>
      <c r="H375" s="370"/>
      <c r="I375" s="370"/>
      <c r="J375" s="370"/>
      <c r="K375" s="370"/>
      <c r="L375" s="370"/>
      <c r="M375" s="370"/>
      <c r="N375" s="370"/>
      <c r="O375" s="370"/>
      <c r="P375" s="370"/>
      <c r="Q375" s="370"/>
      <c r="R375" s="370"/>
    </row>
    <row r="376" ht="16.5" customHeight="1" spans="1:18">
      <c r="A376" s="426"/>
      <c r="B376" s="426"/>
      <c r="C376" s="370"/>
      <c r="D376" s="427"/>
      <c r="E376" s="370"/>
      <c r="F376" s="370"/>
      <c r="G376" s="370"/>
      <c r="H376" s="370"/>
      <c r="I376" s="370"/>
      <c r="J376" s="370"/>
      <c r="K376" s="370"/>
      <c r="L376" s="370"/>
      <c r="M376" s="370"/>
      <c r="N376" s="370"/>
      <c r="O376" s="370"/>
      <c r="P376" s="370"/>
      <c r="Q376" s="370"/>
      <c r="R376" s="370"/>
    </row>
    <row r="377" ht="16.5" customHeight="1" spans="1:18">
      <c r="A377" s="426"/>
      <c r="B377" s="426"/>
      <c r="C377" s="370"/>
      <c r="D377" s="427"/>
      <c r="E377" s="370"/>
      <c r="F377" s="370"/>
      <c r="G377" s="370"/>
      <c r="H377" s="370"/>
      <c r="I377" s="370"/>
      <c r="J377" s="370"/>
      <c r="K377" s="370"/>
      <c r="L377" s="370"/>
      <c r="M377" s="370"/>
      <c r="N377" s="370"/>
      <c r="O377" s="370"/>
      <c r="P377" s="370"/>
      <c r="Q377" s="370"/>
      <c r="R377" s="370"/>
    </row>
    <row r="378" ht="16.5" customHeight="1" spans="1:18">
      <c r="A378" s="426"/>
      <c r="B378" s="426"/>
      <c r="C378" s="370"/>
      <c r="D378" s="427"/>
      <c r="E378" s="370"/>
      <c r="F378" s="370"/>
      <c r="G378" s="370"/>
      <c r="H378" s="370"/>
      <c r="I378" s="370"/>
      <c r="J378" s="370"/>
      <c r="K378" s="370"/>
      <c r="L378" s="370"/>
      <c r="M378" s="370"/>
      <c r="N378" s="370"/>
      <c r="O378" s="370"/>
      <c r="P378" s="370"/>
      <c r="Q378" s="370"/>
      <c r="R378" s="370"/>
    </row>
    <row r="379" ht="16.5" customHeight="1" spans="1:18">
      <c r="A379" s="426"/>
      <c r="B379" s="426"/>
      <c r="C379" s="370"/>
      <c r="D379" s="427"/>
      <c r="E379" s="370"/>
      <c r="F379" s="370"/>
      <c r="G379" s="370"/>
      <c r="H379" s="370"/>
      <c r="I379" s="370"/>
      <c r="J379" s="370"/>
      <c r="K379" s="370"/>
      <c r="L379" s="370"/>
      <c r="M379" s="370"/>
      <c r="N379" s="370"/>
      <c r="O379" s="370"/>
      <c r="P379" s="370"/>
      <c r="Q379" s="370"/>
      <c r="R379" s="370"/>
    </row>
    <row r="380" ht="16.5" customHeight="1" spans="1:18">
      <c r="A380" s="426"/>
      <c r="B380" s="426"/>
      <c r="C380" s="370"/>
      <c r="D380" s="427"/>
      <c r="E380" s="370"/>
      <c r="F380" s="370"/>
      <c r="G380" s="370"/>
      <c r="H380" s="370"/>
      <c r="I380" s="370"/>
      <c r="J380" s="370"/>
      <c r="K380" s="370"/>
      <c r="L380" s="370"/>
      <c r="M380" s="370"/>
      <c r="N380" s="370"/>
      <c r="O380" s="370"/>
      <c r="P380" s="370"/>
      <c r="Q380" s="370"/>
      <c r="R380" s="370"/>
    </row>
    <row r="381" ht="16.5" customHeight="1" spans="1:18">
      <c r="A381" s="426"/>
      <c r="B381" s="426"/>
      <c r="C381" s="370"/>
      <c r="D381" s="427"/>
      <c r="E381" s="370"/>
      <c r="F381" s="370"/>
      <c r="G381" s="370"/>
      <c r="H381" s="370"/>
      <c r="I381" s="370"/>
      <c r="J381" s="370"/>
      <c r="K381" s="370"/>
      <c r="L381" s="370"/>
      <c r="M381" s="370"/>
      <c r="N381" s="370"/>
      <c r="O381" s="370"/>
      <c r="P381" s="370"/>
      <c r="Q381" s="370"/>
      <c r="R381" s="370"/>
    </row>
    <row r="382" ht="16.5" customHeight="1" spans="1:18">
      <c r="A382" s="426"/>
      <c r="B382" s="426"/>
      <c r="C382" s="370"/>
      <c r="D382" s="427"/>
      <c r="E382" s="370"/>
      <c r="F382" s="370"/>
      <c r="G382" s="370"/>
      <c r="H382" s="370"/>
      <c r="I382" s="370"/>
      <c r="J382" s="370"/>
      <c r="K382" s="370"/>
      <c r="L382" s="370"/>
      <c r="M382" s="370"/>
      <c r="N382" s="370"/>
      <c r="O382" s="370"/>
      <c r="P382" s="370"/>
      <c r="Q382" s="370"/>
      <c r="R382" s="370"/>
    </row>
    <row r="383" ht="16.5" customHeight="1" spans="1:18">
      <c r="A383" s="426"/>
      <c r="B383" s="426"/>
      <c r="C383" s="370"/>
      <c r="D383" s="427"/>
      <c r="E383" s="370"/>
      <c r="F383" s="370"/>
      <c r="G383" s="370"/>
      <c r="H383" s="370"/>
      <c r="I383" s="370"/>
      <c r="J383" s="370"/>
      <c r="K383" s="370"/>
      <c r="L383" s="370"/>
      <c r="M383" s="370"/>
      <c r="N383" s="370"/>
      <c r="O383" s="370"/>
      <c r="P383" s="370"/>
      <c r="Q383" s="370"/>
      <c r="R383" s="370"/>
    </row>
    <row r="384" ht="16.5" customHeight="1" spans="1:18">
      <c r="A384" s="426"/>
      <c r="B384" s="426"/>
      <c r="C384" s="370"/>
      <c r="D384" s="427"/>
      <c r="E384" s="370"/>
      <c r="F384" s="370"/>
      <c r="G384" s="370"/>
      <c r="H384" s="370"/>
      <c r="I384" s="370"/>
      <c r="J384" s="370"/>
      <c r="K384" s="370"/>
      <c r="L384" s="370"/>
      <c r="M384" s="370"/>
      <c r="N384" s="370"/>
      <c r="O384" s="370"/>
      <c r="P384" s="370"/>
      <c r="Q384" s="370"/>
      <c r="R384" s="370"/>
    </row>
    <row r="385" ht="16.5" customHeight="1" spans="1:18">
      <c r="A385" s="426"/>
      <c r="B385" s="426"/>
      <c r="C385" s="370"/>
      <c r="D385" s="427"/>
      <c r="E385" s="370"/>
      <c r="F385" s="370"/>
      <c r="G385" s="370"/>
      <c r="H385" s="370"/>
      <c r="I385" s="370"/>
      <c r="J385" s="370"/>
      <c r="K385" s="370"/>
      <c r="L385" s="370"/>
      <c r="M385" s="370"/>
      <c r="N385" s="370"/>
      <c r="O385" s="370"/>
      <c r="P385" s="370"/>
      <c r="Q385" s="370"/>
      <c r="R385" s="370"/>
    </row>
    <row r="386" ht="16.5" customHeight="1" spans="1:18">
      <c r="A386" s="426"/>
      <c r="B386" s="426"/>
      <c r="C386" s="370"/>
      <c r="D386" s="427"/>
      <c r="E386" s="370"/>
      <c r="F386" s="370"/>
      <c r="G386" s="370"/>
      <c r="H386" s="370"/>
      <c r="I386" s="370"/>
      <c r="J386" s="370"/>
      <c r="K386" s="370"/>
      <c r="L386" s="370"/>
      <c r="M386" s="370"/>
      <c r="N386" s="370"/>
      <c r="O386" s="370"/>
      <c r="P386" s="370"/>
      <c r="Q386" s="370"/>
      <c r="R386" s="370"/>
    </row>
    <row r="387" ht="16.5" customHeight="1" spans="1:18">
      <c r="A387" s="426"/>
      <c r="B387" s="426"/>
      <c r="C387" s="370"/>
      <c r="D387" s="427"/>
      <c r="E387" s="370"/>
      <c r="F387" s="370"/>
      <c r="G387" s="370"/>
      <c r="H387" s="370"/>
      <c r="I387" s="370"/>
      <c r="J387" s="370"/>
      <c r="K387" s="370"/>
      <c r="L387" s="370"/>
      <c r="M387" s="370"/>
      <c r="N387" s="370"/>
      <c r="O387" s="370"/>
      <c r="P387" s="370"/>
      <c r="Q387" s="370"/>
      <c r="R387" s="370"/>
    </row>
    <row r="388" ht="16.5" customHeight="1" spans="1:18">
      <c r="A388" s="426"/>
      <c r="B388" s="426"/>
      <c r="C388" s="370"/>
      <c r="D388" s="427"/>
      <c r="E388" s="370"/>
      <c r="F388" s="370"/>
      <c r="G388" s="370"/>
      <c r="H388" s="370"/>
      <c r="I388" s="370"/>
      <c r="J388" s="370"/>
      <c r="K388" s="370"/>
      <c r="L388" s="370"/>
      <c r="M388" s="370"/>
      <c r="N388" s="370"/>
      <c r="O388" s="370"/>
      <c r="P388" s="370"/>
      <c r="Q388" s="370"/>
      <c r="R388" s="370"/>
    </row>
    <row r="389" ht="16.5" customHeight="1" spans="1:18">
      <c r="A389" s="426"/>
      <c r="B389" s="426"/>
      <c r="C389" s="370"/>
      <c r="D389" s="427"/>
      <c r="E389" s="370"/>
      <c r="F389" s="370"/>
      <c r="G389" s="370"/>
      <c r="H389" s="370"/>
      <c r="I389" s="370"/>
      <c r="J389" s="370"/>
      <c r="K389" s="370"/>
      <c r="L389" s="370"/>
      <c r="M389" s="370"/>
      <c r="N389" s="370"/>
      <c r="O389" s="370"/>
      <c r="P389" s="370"/>
      <c r="Q389" s="370"/>
      <c r="R389" s="370"/>
    </row>
    <row r="390" ht="16.5" customHeight="1" spans="1:18">
      <c r="A390" s="426"/>
      <c r="B390" s="426"/>
      <c r="C390" s="370"/>
      <c r="D390" s="427"/>
      <c r="E390" s="370"/>
      <c r="F390" s="370"/>
      <c r="G390" s="370"/>
      <c r="H390" s="370"/>
      <c r="I390" s="370"/>
      <c r="J390" s="370"/>
      <c r="K390" s="370"/>
      <c r="L390" s="370"/>
      <c r="M390" s="370"/>
      <c r="N390" s="370"/>
      <c r="O390" s="370"/>
      <c r="P390" s="370"/>
      <c r="Q390" s="370"/>
      <c r="R390" s="370"/>
    </row>
    <row r="391" ht="16.5" customHeight="1" spans="1:18">
      <c r="A391" s="426"/>
      <c r="B391" s="426"/>
      <c r="C391" s="370"/>
      <c r="D391" s="427"/>
      <c r="E391" s="370"/>
      <c r="F391" s="370"/>
      <c r="G391" s="370"/>
      <c r="H391" s="370"/>
      <c r="I391" s="370"/>
      <c r="J391" s="370"/>
      <c r="K391" s="370"/>
      <c r="L391" s="370"/>
      <c r="M391" s="370"/>
      <c r="N391" s="370"/>
      <c r="O391" s="370"/>
      <c r="P391" s="370"/>
      <c r="Q391" s="370"/>
      <c r="R391" s="370"/>
    </row>
    <row r="392" ht="16.5" customHeight="1" spans="1:18">
      <c r="A392" s="426"/>
      <c r="B392" s="426"/>
      <c r="C392" s="370"/>
      <c r="D392" s="427"/>
      <c r="E392" s="370"/>
      <c r="F392" s="370"/>
      <c r="G392" s="370"/>
      <c r="H392" s="370"/>
      <c r="I392" s="370"/>
      <c r="J392" s="370"/>
      <c r="K392" s="370"/>
      <c r="L392" s="370"/>
      <c r="M392" s="370"/>
      <c r="N392" s="370"/>
      <c r="O392" s="370"/>
      <c r="P392" s="370"/>
      <c r="Q392" s="370"/>
      <c r="R392" s="370"/>
    </row>
    <row r="393" ht="16.5" customHeight="1" spans="1:18">
      <c r="A393" s="426"/>
      <c r="B393" s="426"/>
      <c r="C393" s="370"/>
      <c r="D393" s="427"/>
      <c r="E393" s="370"/>
      <c r="F393" s="370"/>
      <c r="G393" s="370"/>
      <c r="H393" s="370"/>
      <c r="I393" s="370"/>
      <c r="J393" s="370"/>
      <c r="K393" s="370"/>
      <c r="L393" s="370"/>
      <c r="M393" s="370"/>
      <c r="N393" s="370"/>
      <c r="O393" s="370"/>
      <c r="P393" s="370"/>
      <c r="Q393" s="370"/>
      <c r="R393" s="370"/>
    </row>
    <row r="394" ht="16.5" customHeight="1" spans="1:18">
      <c r="A394" s="426"/>
      <c r="B394" s="426"/>
      <c r="C394" s="370"/>
      <c r="D394" s="427"/>
      <c r="E394" s="370"/>
      <c r="F394" s="370"/>
      <c r="G394" s="370"/>
      <c r="H394" s="370"/>
      <c r="I394" s="370"/>
      <c r="J394" s="370"/>
      <c r="K394" s="370"/>
      <c r="L394" s="370"/>
      <c r="M394" s="370"/>
      <c r="N394" s="370"/>
      <c r="O394" s="370"/>
      <c r="P394" s="370"/>
      <c r="Q394" s="370"/>
      <c r="R394" s="370"/>
    </row>
    <row r="395" ht="16.5" customHeight="1" spans="1:18">
      <c r="A395" s="426"/>
      <c r="B395" s="426"/>
      <c r="C395" s="370"/>
      <c r="D395" s="427"/>
      <c r="E395" s="370"/>
      <c r="F395" s="370"/>
      <c r="G395" s="370"/>
      <c r="H395" s="370"/>
      <c r="I395" s="370"/>
      <c r="J395" s="370"/>
      <c r="K395" s="370"/>
      <c r="L395" s="370"/>
      <c r="M395" s="370"/>
      <c r="N395" s="370"/>
      <c r="O395" s="370"/>
      <c r="P395" s="370"/>
      <c r="Q395" s="370"/>
      <c r="R395" s="370"/>
    </row>
    <row r="396" ht="16.5" customHeight="1" spans="1:18">
      <c r="A396" s="426"/>
      <c r="B396" s="426"/>
      <c r="C396" s="370"/>
      <c r="D396" s="427"/>
      <c r="E396" s="370"/>
      <c r="F396" s="370"/>
      <c r="G396" s="370"/>
      <c r="H396" s="370"/>
      <c r="I396" s="370"/>
      <c r="J396" s="370"/>
      <c r="K396" s="370"/>
      <c r="L396" s="370"/>
      <c r="M396" s="370"/>
      <c r="N396" s="370"/>
      <c r="O396" s="370"/>
      <c r="P396" s="370"/>
      <c r="Q396" s="370"/>
      <c r="R396" s="370"/>
    </row>
    <row r="397" ht="16.5" customHeight="1" spans="1:18">
      <c r="A397" s="426"/>
      <c r="B397" s="426"/>
      <c r="C397" s="370"/>
      <c r="D397" s="427"/>
      <c r="E397" s="370"/>
      <c r="F397" s="370"/>
      <c r="G397" s="370"/>
      <c r="H397" s="370"/>
      <c r="I397" s="370"/>
      <c r="J397" s="370"/>
      <c r="K397" s="370"/>
      <c r="L397" s="370"/>
      <c r="M397" s="370"/>
      <c r="N397" s="370"/>
      <c r="O397" s="370"/>
      <c r="P397" s="370"/>
      <c r="Q397" s="370"/>
      <c r="R397" s="370"/>
    </row>
    <row r="398" ht="16.5" customHeight="1" spans="1:18">
      <c r="A398" s="426"/>
      <c r="B398" s="426"/>
      <c r="C398" s="370"/>
      <c r="D398" s="427"/>
      <c r="E398" s="370"/>
      <c r="F398" s="370"/>
      <c r="G398" s="370"/>
      <c r="H398" s="370"/>
      <c r="I398" s="370"/>
      <c r="J398" s="370"/>
      <c r="K398" s="370"/>
      <c r="L398" s="370"/>
      <c r="M398" s="370"/>
      <c r="N398" s="370"/>
      <c r="O398" s="370"/>
      <c r="P398" s="370"/>
      <c r="Q398" s="370"/>
      <c r="R398" s="370"/>
    </row>
    <row r="399" ht="16.5" customHeight="1" spans="1:18">
      <c r="A399" s="426"/>
      <c r="B399" s="426"/>
      <c r="C399" s="370"/>
      <c r="D399" s="427"/>
      <c r="E399" s="370"/>
      <c r="F399" s="370"/>
      <c r="G399" s="370"/>
      <c r="H399" s="370"/>
      <c r="I399" s="370"/>
      <c r="J399" s="370"/>
      <c r="K399" s="370"/>
      <c r="L399" s="370"/>
      <c r="M399" s="370"/>
      <c r="N399" s="370"/>
      <c r="O399" s="370"/>
      <c r="P399" s="370"/>
      <c r="Q399" s="370"/>
      <c r="R399" s="370"/>
    </row>
    <row r="400" ht="16.5" customHeight="1" spans="1:18">
      <c r="A400" s="426"/>
      <c r="B400" s="426"/>
      <c r="C400" s="370"/>
      <c r="D400" s="427"/>
      <c r="E400" s="370"/>
      <c r="F400" s="370"/>
      <c r="G400" s="370"/>
      <c r="H400" s="370"/>
      <c r="I400" s="370"/>
      <c r="J400" s="370"/>
      <c r="K400" s="370"/>
      <c r="L400" s="370"/>
      <c r="M400" s="370"/>
      <c r="N400" s="370"/>
      <c r="O400" s="370"/>
      <c r="P400" s="370"/>
      <c r="Q400" s="370"/>
      <c r="R400" s="370"/>
    </row>
    <row r="401" ht="16.5" customHeight="1" spans="1:18">
      <c r="A401" s="426"/>
      <c r="B401" s="426"/>
      <c r="C401" s="370"/>
      <c r="D401" s="427"/>
      <c r="E401" s="370"/>
      <c r="F401" s="370"/>
      <c r="G401" s="370"/>
      <c r="H401" s="370"/>
      <c r="I401" s="370"/>
      <c r="J401" s="370"/>
      <c r="K401" s="370"/>
      <c r="L401" s="370"/>
      <c r="M401" s="370"/>
      <c r="N401" s="370"/>
      <c r="O401" s="370"/>
      <c r="P401" s="370"/>
      <c r="Q401" s="370"/>
      <c r="R401" s="370"/>
    </row>
    <row r="402" ht="16.5" customHeight="1" spans="1:18">
      <c r="A402" s="426"/>
      <c r="B402" s="426"/>
      <c r="C402" s="370"/>
      <c r="D402" s="427"/>
      <c r="E402" s="370"/>
      <c r="F402" s="370"/>
      <c r="G402" s="370"/>
      <c r="H402" s="370"/>
      <c r="I402" s="370"/>
      <c r="J402" s="370"/>
      <c r="K402" s="370"/>
      <c r="L402" s="370"/>
      <c r="M402" s="370"/>
      <c r="N402" s="370"/>
      <c r="O402" s="370"/>
      <c r="P402" s="370"/>
      <c r="Q402" s="370"/>
      <c r="R402" s="370"/>
    </row>
    <row r="403" ht="16.5" customHeight="1" spans="1:18">
      <c r="A403" s="426"/>
      <c r="B403" s="426"/>
      <c r="C403" s="370"/>
      <c r="D403" s="427"/>
      <c r="E403" s="370"/>
      <c r="F403" s="370"/>
      <c r="G403" s="370"/>
      <c r="H403" s="370"/>
      <c r="I403" s="370"/>
      <c r="J403" s="370"/>
      <c r="K403" s="370"/>
      <c r="L403" s="370"/>
      <c r="M403" s="370"/>
      <c r="N403" s="370"/>
      <c r="O403" s="370"/>
      <c r="P403" s="370"/>
      <c r="Q403" s="370"/>
      <c r="R403" s="370"/>
    </row>
    <row r="404" ht="16.5" customHeight="1" spans="1:18">
      <c r="A404" s="426"/>
      <c r="B404" s="426"/>
      <c r="C404" s="370"/>
      <c r="D404" s="427"/>
      <c r="E404" s="370"/>
      <c r="F404" s="370"/>
      <c r="G404" s="370"/>
      <c r="H404" s="370"/>
      <c r="I404" s="370"/>
      <c r="J404" s="370"/>
      <c r="K404" s="370"/>
      <c r="L404" s="370"/>
      <c r="M404" s="370"/>
      <c r="N404" s="370"/>
      <c r="O404" s="370"/>
      <c r="P404" s="370"/>
      <c r="Q404" s="370"/>
      <c r="R404" s="370"/>
    </row>
    <row r="405" ht="16.5" customHeight="1" spans="1:18">
      <c r="A405" s="426"/>
      <c r="B405" s="426"/>
      <c r="C405" s="370"/>
      <c r="D405" s="427"/>
      <c r="E405" s="370"/>
      <c r="F405" s="370"/>
      <c r="G405" s="370"/>
      <c r="H405" s="370"/>
      <c r="I405" s="370"/>
      <c r="J405" s="370"/>
      <c r="K405" s="370"/>
      <c r="L405" s="370"/>
      <c r="M405" s="370"/>
      <c r="N405" s="370"/>
      <c r="O405" s="370"/>
      <c r="P405" s="370"/>
      <c r="Q405" s="370"/>
      <c r="R405" s="370"/>
    </row>
    <row r="406" ht="16.5" customHeight="1" spans="1:18">
      <c r="A406" s="426"/>
      <c r="B406" s="426"/>
      <c r="C406" s="370"/>
      <c r="D406" s="427"/>
      <c r="E406" s="370"/>
      <c r="F406" s="370"/>
      <c r="G406" s="370"/>
      <c r="H406" s="370"/>
      <c r="I406" s="370"/>
      <c r="J406" s="370"/>
      <c r="K406" s="370"/>
      <c r="L406" s="370"/>
      <c r="M406" s="370"/>
      <c r="N406" s="370"/>
      <c r="O406" s="370"/>
      <c r="P406" s="370"/>
      <c r="Q406" s="370"/>
      <c r="R406" s="370"/>
    </row>
    <row r="407" ht="16.5" customHeight="1" spans="1:18">
      <c r="A407" s="426"/>
      <c r="B407" s="426"/>
      <c r="C407" s="370"/>
      <c r="D407" s="427"/>
      <c r="E407" s="370"/>
      <c r="F407" s="370"/>
      <c r="G407" s="370"/>
      <c r="H407" s="370"/>
      <c r="I407" s="370"/>
      <c r="J407" s="370"/>
      <c r="K407" s="370"/>
      <c r="L407" s="370"/>
      <c r="M407" s="370"/>
      <c r="N407" s="370"/>
      <c r="O407" s="370"/>
      <c r="P407" s="370"/>
      <c r="Q407" s="370"/>
      <c r="R407" s="370"/>
    </row>
    <row r="408" ht="16.5" customHeight="1" spans="1:18">
      <c r="A408" s="426"/>
      <c r="B408" s="426"/>
      <c r="C408" s="370"/>
      <c r="D408" s="427"/>
      <c r="E408" s="370"/>
      <c r="F408" s="370"/>
      <c r="G408" s="370"/>
      <c r="H408" s="370"/>
      <c r="I408" s="370"/>
      <c r="J408" s="370"/>
      <c r="K408" s="370"/>
      <c r="L408" s="370"/>
      <c r="M408" s="370"/>
      <c r="N408" s="370"/>
      <c r="O408" s="370"/>
      <c r="P408" s="370"/>
      <c r="Q408" s="370"/>
      <c r="R408" s="370"/>
    </row>
    <row r="409" ht="16.5" customHeight="1" spans="1:18">
      <c r="A409" s="426"/>
      <c r="B409" s="426"/>
      <c r="C409" s="370"/>
      <c r="D409" s="427"/>
      <c r="E409" s="370"/>
      <c r="F409" s="370"/>
      <c r="G409" s="370"/>
      <c r="H409" s="370"/>
      <c r="I409" s="370"/>
      <c r="J409" s="370"/>
      <c r="K409" s="370"/>
      <c r="L409" s="370"/>
      <c r="M409" s="370"/>
      <c r="N409" s="370"/>
      <c r="O409" s="370"/>
      <c r="P409" s="370"/>
      <c r="Q409" s="370"/>
      <c r="R409" s="370"/>
    </row>
    <row r="410" ht="16.5" customHeight="1" spans="1:18">
      <c r="A410" s="426"/>
      <c r="B410" s="426"/>
      <c r="C410" s="370"/>
      <c r="D410" s="427"/>
      <c r="E410" s="370"/>
      <c r="F410" s="370"/>
      <c r="G410" s="370"/>
      <c r="H410" s="370"/>
      <c r="I410" s="370"/>
      <c r="J410" s="370"/>
      <c r="K410" s="370"/>
      <c r="L410" s="370"/>
      <c r="M410" s="370"/>
      <c r="N410" s="370"/>
      <c r="O410" s="370"/>
      <c r="P410" s="370"/>
      <c r="Q410" s="370"/>
      <c r="R410" s="370"/>
    </row>
    <row r="411" ht="16.5" customHeight="1" spans="1:18">
      <c r="A411" s="426"/>
      <c r="B411" s="426"/>
      <c r="C411" s="370"/>
      <c r="D411" s="427"/>
      <c r="E411" s="370"/>
      <c r="F411" s="370"/>
      <c r="G411" s="370"/>
      <c r="H411" s="370"/>
      <c r="I411" s="370"/>
      <c r="J411" s="370"/>
      <c r="K411" s="370"/>
      <c r="L411" s="370"/>
      <c r="M411" s="370"/>
      <c r="N411" s="370"/>
      <c r="O411" s="370"/>
      <c r="P411" s="370"/>
      <c r="Q411" s="370"/>
      <c r="R411" s="370"/>
    </row>
    <row r="412" ht="16.5" customHeight="1" spans="1:18">
      <c r="A412" s="426"/>
      <c r="B412" s="426"/>
      <c r="C412" s="370"/>
      <c r="D412" s="427"/>
      <c r="E412" s="370"/>
      <c r="F412" s="370"/>
      <c r="G412" s="370"/>
      <c r="H412" s="370"/>
      <c r="I412" s="370"/>
      <c r="J412" s="370"/>
      <c r="K412" s="370"/>
      <c r="L412" s="370"/>
      <c r="M412" s="370"/>
      <c r="N412" s="370"/>
      <c r="O412" s="370"/>
      <c r="P412" s="370"/>
      <c r="Q412" s="370"/>
      <c r="R412" s="370"/>
    </row>
    <row r="413" ht="16.5" customHeight="1" spans="1:18">
      <c r="A413" s="426"/>
      <c r="B413" s="426"/>
      <c r="C413" s="370"/>
      <c r="D413" s="427"/>
      <c r="E413" s="370"/>
      <c r="F413" s="370"/>
      <c r="G413" s="370"/>
      <c r="H413" s="370"/>
      <c r="I413" s="370"/>
      <c r="J413" s="370"/>
      <c r="K413" s="370"/>
      <c r="L413" s="370"/>
      <c r="M413" s="370"/>
      <c r="N413" s="370"/>
      <c r="O413" s="370"/>
      <c r="P413" s="370"/>
      <c r="Q413" s="370"/>
      <c r="R413" s="370"/>
    </row>
    <row r="414" ht="16.5" customHeight="1" spans="1:18">
      <c r="A414" s="426"/>
      <c r="B414" s="426"/>
      <c r="C414" s="370"/>
      <c r="D414" s="427"/>
      <c r="E414" s="370"/>
      <c r="F414" s="370"/>
      <c r="G414" s="370"/>
      <c r="H414" s="370"/>
      <c r="I414" s="370"/>
      <c r="J414" s="370"/>
      <c r="K414" s="370"/>
      <c r="L414" s="370"/>
      <c r="M414" s="370"/>
      <c r="N414" s="370"/>
      <c r="O414" s="370"/>
      <c r="P414" s="370"/>
      <c r="Q414" s="370"/>
      <c r="R414" s="370"/>
    </row>
    <row r="415" ht="16.5" customHeight="1" spans="1:18">
      <c r="A415" s="426"/>
      <c r="B415" s="426"/>
      <c r="C415" s="370"/>
      <c r="D415" s="427"/>
      <c r="E415" s="370"/>
      <c r="F415" s="370"/>
      <c r="G415" s="370"/>
      <c r="H415" s="370"/>
      <c r="I415" s="370"/>
      <c r="J415" s="370"/>
      <c r="K415" s="370"/>
      <c r="L415" s="370"/>
      <c r="M415" s="370"/>
      <c r="N415" s="370"/>
      <c r="O415" s="370"/>
      <c r="P415" s="370"/>
      <c r="Q415" s="370"/>
      <c r="R415" s="370"/>
    </row>
    <row r="416" ht="16.5" customHeight="1" spans="1:18">
      <c r="A416" s="426"/>
      <c r="B416" s="426"/>
      <c r="C416" s="370"/>
      <c r="D416" s="427"/>
      <c r="E416" s="370"/>
      <c r="F416" s="370"/>
      <c r="G416" s="370"/>
      <c r="H416" s="370"/>
      <c r="I416" s="370"/>
      <c r="J416" s="370"/>
      <c r="K416" s="370"/>
      <c r="L416" s="370"/>
      <c r="M416" s="370"/>
      <c r="N416" s="370"/>
      <c r="O416" s="370"/>
      <c r="P416" s="370"/>
      <c r="Q416" s="370"/>
      <c r="R416" s="370"/>
    </row>
    <row r="417" ht="16.5" customHeight="1" spans="1:18">
      <c r="A417" s="426"/>
      <c r="B417" s="426"/>
      <c r="C417" s="370"/>
      <c r="D417" s="427"/>
      <c r="E417" s="370"/>
      <c r="F417" s="370"/>
      <c r="G417" s="370"/>
      <c r="H417" s="370"/>
      <c r="I417" s="370"/>
      <c r="J417" s="370"/>
      <c r="K417" s="370"/>
      <c r="L417" s="370"/>
      <c r="M417" s="370"/>
      <c r="N417" s="370"/>
      <c r="O417" s="370"/>
      <c r="P417" s="370"/>
      <c r="Q417" s="370"/>
      <c r="R417" s="370"/>
    </row>
    <row r="418" ht="16.5" customHeight="1" spans="1:18">
      <c r="A418" s="426"/>
      <c r="B418" s="426"/>
      <c r="C418" s="370"/>
      <c r="D418" s="427"/>
      <c r="E418" s="370"/>
      <c r="F418" s="370"/>
      <c r="G418" s="370"/>
      <c r="H418" s="370"/>
      <c r="I418" s="370"/>
      <c r="J418" s="370"/>
      <c r="K418" s="370"/>
      <c r="L418" s="370"/>
      <c r="M418" s="370"/>
      <c r="N418" s="370"/>
      <c r="O418" s="370"/>
      <c r="P418" s="370"/>
      <c r="Q418" s="370"/>
      <c r="R418" s="370"/>
    </row>
    <row r="419" ht="16.5" customHeight="1" spans="1:18">
      <c r="A419" s="426"/>
      <c r="B419" s="426"/>
      <c r="C419" s="370"/>
      <c r="D419" s="427"/>
      <c r="E419" s="370"/>
      <c r="F419" s="370"/>
      <c r="G419" s="370"/>
      <c r="H419" s="370"/>
      <c r="I419" s="370"/>
      <c r="J419" s="370"/>
      <c r="K419" s="370"/>
      <c r="L419" s="370"/>
      <c r="M419" s="370"/>
      <c r="N419" s="370"/>
      <c r="O419" s="370"/>
      <c r="P419" s="370"/>
      <c r="Q419" s="370"/>
      <c r="R419" s="370"/>
    </row>
    <row r="420" ht="16.5" customHeight="1" spans="1:18">
      <c r="A420" s="426"/>
      <c r="B420" s="426"/>
      <c r="C420" s="370"/>
      <c r="D420" s="427"/>
      <c r="E420" s="370"/>
      <c r="F420" s="370"/>
      <c r="G420" s="370"/>
      <c r="H420" s="370"/>
      <c r="I420" s="370"/>
      <c r="J420" s="370"/>
      <c r="K420" s="370"/>
      <c r="L420" s="370"/>
      <c r="M420" s="370"/>
      <c r="N420" s="370"/>
      <c r="O420" s="370"/>
      <c r="P420" s="370"/>
      <c r="Q420" s="370"/>
      <c r="R420" s="370"/>
    </row>
    <row r="421" ht="16.5" customHeight="1" spans="1:18">
      <c r="A421" s="426"/>
      <c r="B421" s="426"/>
      <c r="C421" s="370"/>
      <c r="D421" s="427"/>
      <c r="E421" s="370"/>
      <c r="F421" s="370"/>
      <c r="G421" s="370"/>
      <c r="H421" s="370"/>
      <c r="I421" s="370"/>
      <c r="J421" s="370"/>
      <c r="K421" s="370"/>
      <c r="L421" s="370"/>
      <c r="M421" s="370"/>
      <c r="N421" s="370"/>
      <c r="O421" s="370"/>
      <c r="P421" s="370"/>
      <c r="Q421" s="370"/>
      <c r="R421" s="370"/>
    </row>
    <row r="422" ht="16.5" customHeight="1" spans="1:18">
      <c r="A422" s="426"/>
      <c r="B422" s="426"/>
      <c r="C422" s="370"/>
      <c r="D422" s="427"/>
      <c r="E422" s="370"/>
      <c r="F422" s="370"/>
      <c r="G422" s="370"/>
      <c r="H422" s="370"/>
      <c r="I422" s="370"/>
      <c r="J422" s="370"/>
      <c r="K422" s="370"/>
      <c r="L422" s="370"/>
      <c r="M422" s="370"/>
      <c r="N422" s="370"/>
      <c r="O422" s="370"/>
      <c r="P422" s="370"/>
      <c r="Q422" s="370"/>
      <c r="R422" s="370"/>
    </row>
    <row r="423" ht="16.5" customHeight="1" spans="1:18">
      <c r="A423" s="426"/>
      <c r="B423" s="426"/>
      <c r="C423" s="370"/>
      <c r="D423" s="427"/>
      <c r="E423" s="370"/>
      <c r="F423" s="370"/>
      <c r="G423" s="370"/>
      <c r="H423" s="370"/>
      <c r="I423" s="370"/>
      <c r="J423" s="370"/>
      <c r="K423" s="370"/>
      <c r="L423" s="370"/>
      <c r="M423" s="370"/>
      <c r="N423" s="370"/>
      <c r="O423" s="370"/>
      <c r="P423" s="370"/>
      <c r="Q423" s="370"/>
      <c r="R423" s="370"/>
    </row>
    <row r="424" ht="16.5" customHeight="1" spans="1:18">
      <c r="A424" s="426"/>
      <c r="B424" s="426"/>
      <c r="C424" s="370"/>
      <c r="D424" s="427"/>
      <c r="E424" s="370"/>
      <c r="F424" s="370"/>
      <c r="G424" s="370"/>
      <c r="H424" s="370"/>
      <c r="I424" s="370"/>
      <c r="J424" s="370"/>
      <c r="K424" s="370"/>
      <c r="L424" s="370"/>
      <c r="M424" s="370"/>
      <c r="N424" s="370"/>
      <c r="O424" s="370"/>
      <c r="P424" s="370"/>
      <c r="Q424" s="370"/>
      <c r="R424" s="370"/>
    </row>
    <row r="425" ht="16.5" customHeight="1" spans="1:18">
      <c r="A425" s="426"/>
      <c r="B425" s="426"/>
      <c r="C425" s="370"/>
      <c r="D425" s="427"/>
      <c r="E425" s="370"/>
      <c r="F425" s="370"/>
      <c r="G425" s="370"/>
      <c r="H425" s="370"/>
      <c r="I425" s="370"/>
      <c r="J425" s="370"/>
      <c r="K425" s="370"/>
      <c r="L425" s="370"/>
      <c r="M425" s="370"/>
      <c r="N425" s="370"/>
      <c r="O425" s="370"/>
      <c r="P425" s="370"/>
      <c r="Q425" s="370"/>
      <c r="R425" s="370"/>
    </row>
    <row r="426" ht="16.5" customHeight="1" spans="1:18">
      <c r="A426" s="426"/>
      <c r="B426" s="426"/>
      <c r="C426" s="370"/>
      <c r="D426" s="427"/>
      <c r="E426" s="370"/>
      <c r="F426" s="370"/>
      <c r="G426" s="370"/>
      <c r="H426" s="370"/>
      <c r="I426" s="370"/>
      <c r="J426" s="370"/>
      <c r="K426" s="370"/>
      <c r="L426" s="370"/>
      <c r="M426" s="370"/>
      <c r="N426" s="370"/>
      <c r="O426" s="370"/>
      <c r="P426" s="370"/>
      <c r="Q426" s="370"/>
      <c r="R426" s="370"/>
    </row>
    <row r="427" ht="16.5" customHeight="1" spans="1:18">
      <c r="A427" s="426"/>
      <c r="B427" s="426"/>
      <c r="C427" s="370"/>
      <c r="D427" s="427"/>
      <c r="E427" s="370"/>
      <c r="F427" s="370"/>
      <c r="G427" s="370"/>
      <c r="H427" s="370"/>
      <c r="I427" s="370"/>
      <c r="J427" s="370"/>
      <c r="K427" s="370"/>
      <c r="L427" s="370"/>
      <c r="M427" s="370"/>
      <c r="N427" s="370"/>
      <c r="O427" s="370"/>
      <c r="P427" s="370"/>
      <c r="Q427" s="370"/>
      <c r="R427" s="370"/>
    </row>
    <row r="428" ht="16.5" customHeight="1" spans="1:18">
      <c r="A428" s="426"/>
      <c r="B428" s="426"/>
      <c r="C428" s="370"/>
      <c r="D428" s="427"/>
      <c r="E428" s="370"/>
      <c r="F428" s="370"/>
      <c r="G428" s="370"/>
      <c r="H428" s="370"/>
      <c r="I428" s="370"/>
      <c r="J428" s="370"/>
      <c r="K428" s="370"/>
      <c r="L428" s="370"/>
      <c r="M428" s="370"/>
      <c r="N428" s="370"/>
      <c r="O428" s="370"/>
      <c r="P428" s="370"/>
      <c r="Q428" s="370"/>
      <c r="R428" s="370"/>
    </row>
    <row r="429" ht="16.5" customHeight="1" spans="1:18">
      <c r="A429" s="426"/>
      <c r="B429" s="426"/>
      <c r="C429" s="370"/>
      <c r="D429" s="427"/>
      <c r="E429" s="370"/>
      <c r="F429" s="370"/>
      <c r="G429" s="370"/>
      <c r="H429" s="370"/>
      <c r="I429" s="370"/>
      <c r="J429" s="370"/>
      <c r="K429" s="370"/>
      <c r="L429" s="370"/>
      <c r="M429" s="370"/>
      <c r="N429" s="370"/>
      <c r="O429" s="370"/>
      <c r="P429" s="370"/>
      <c r="Q429" s="370"/>
      <c r="R429" s="370"/>
    </row>
    <row r="430" ht="16.5" customHeight="1" spans="1:18">
      <c r="A430" s="426"/>
      <c r="B430" s="426"/>
      <c r="C430" s="370"/>
      <c r="D430" s="427"/>
      <c r="E430" s="370"/>
      <c r="F430" s="370"/>
      <c r="G430" s="370"/>
      <c r="H430" s="370"/>
      <c r="I430" s="370"/>
      <c r="J430" s="370"/>
      <c r="K430" s="370"/>
      <c r="L430" s="370"/>
      <c r="M430" s="370"/>
      <c r="N430" s="370"/>
      <c r="O430" s="370"/>
      <c r="P430" s="370"/>
      <c r="Q430" s="370"/>
      <c r="R430" s="370"/>
    </row>
    <row r="431" ht="16.5" customHeight="1" spans="1:18">
      <c r="A431" s="426"/>
      <c r="B431" s="426"/>
      <c r="C431" s="370"/>
      <c r="D431" s="427"/>
      <c r="E431" s="370"/>
      <c r="F431" s="370"/>
      <c r="G431" s="370"/>
      <c r="H431" s="370"/>
      <c r="I431" s="370"/>
      <c r="J431" s="370"/>
      <c r="K431" s="370"/>
      <c r="L431" s="370"/>
      <c r="M431" s="370"/>
      <c r="N431" s="370"/>
      <c r="O431" s="370"/>
      <c r="P431" s="370"/>
      <c r="Q431" s="370"/>
      <c r="R431" s="370"/>
    </row>
    <row r="432" ht="16.5" customHeight="1" spans="1:18">
      <c r="A432" s="426"/>
      <c r="B432" s="426"/>
      <c r="C432" s="370"/>
      <c r="D432" s="427"/>
      <c r="E432" s="370"/>
      <c r="F432" s="370"/>
      <c r="G432" s="370"/>
      <c r="H432" s="370"/>
      <c r="I432" s="370"/>
      <c r="J432" s="370"/>
      <c r="K432" s="370"/>
      <c r="L432" s="370"/>
      <c r="M432" s="370"/>
      <c r="N432" s="370"/>
      <c r="O432" s="370"/>
      <c r="P432" s="370"/>
      <c r="Q432" s="370"/>
      <c r="R432" s="370"/>
    </row>
    <row r="433" ht="16.5" customHeight="1" spans="1:18">
      <c r="A433" s="426"/>
      <c r="B433" s="426"/>
      <c r="C433" s="370"/>
      <c r="D433" s="427"/>
      <c r="E433" s="370"/>
      <c r="F433" s="370"/>
      <c r="G433" s="370"/>
      <c r="H433" s="370"/>
      <c r="I433" s="370"/>
      <c r="J433" s="370"/>
      <c r="K433" s="370"/>
      <c r="L433" s="370"/>
      <c r="M433" s="370"/>
      <c r="N433" s="370"/>
      <c r="O433" s="370"/>
      <c r="P433" s="370"/>
      <c r="Q433" s="370"/>
      <c r="R433" s="370"/>
    </row>
    <row r="434" ht="16.5" customHeight="1" spans="1:18">
      <c r="A434" s="426"/>
      <c r="B434" s="426"/>
      <c r="C434" s="370"/>
      <c r="D434" s="427"/>
      <c r="E434" s="370"/>
      <c r="F434" s="370"/>
      <c r="G434" s="370"/>
      <c r="H434" s="370"/>
      <c r="I434" s="370"/>
      <c r="J434" s="370"/>
      <c r="K434" s="370"/>
      <c r="L434" s="370"/>
      <c r="M434" s="370"/>
      <c r="N434" s="370"/>
      <c r="O434" s="370"/>
      <c r="P434" s="370"/>
      <c r="Q434" s="370"/>
      <c r="R434" s="370"/>
    </row>
    <row r="435" ht="16.5" customHeight="1" spans="1:18">
      <c r="A435" s="426"/>
      <c r="B435" s="426"/>
      <c r="C435" s="370"/>
      <c r="D435" s="427"/>
      <c r="E435" s="370"/>
      <c r="F435" s="370"/>
      <c r="G435" s="370"/>
      <c r="H435" s="370"/>
      <c r="I435" s="370"/>
      <c r="J435" s="370"/>
      <c r="K435" s="370"/>
      <c r="L435" s="370"/>
      <c r="M435" s="370"/>
      <c r="N435" s="370"/>
      <c r="O435" s="370"/>
      <c r="P435" s="370"/>
      <c r="Q435" s="370"/>
      <c r="R435" s="370"/>
    </row>
    <row r="436" ht="16.5" customHeight="1" spans="1:18">
      <c r="A436" s="426"/>
      <c r="B436" s="426"/>
      <c r="C436" s="370"/>
      <c r="D436" s="427"/>
      <c r="E436" s="370"/>
      <c r="F436" s="370"/>
      <c r="G436" s="370"/>
      <c r="H436" s="370"/>
      <c r="I436" s="370"/>
      <c r="J436" s="370"/>
      <c r="K436" s="370"/>
      <c r="L436" s="370"/>
      <c r="M436" s="370"/>
      <c r="N436" s="370"/>
      <c r="O436" s="370"/>
      <c r="P436" s="370"/>
      <c r="Q436" s="370"/>
      <c r="R436" s="370"/>
    </row>
    <row r="437" ht="16.5" customHeight="1" spans="1:18">
      <c r="A437" s="426"/>
      <c r="B437" s="426"/>
      <c r="C437" s="370"/>
      <c r="D437" s="427"/>
      <c r="E437" s="370"/>
      <c r="F437" s="370"/>
      <c r="G437" s="370"/>
      <c r="H437" s="370"/>
      <c r="I437" s="370"/>
      <c r="J437" s="370"/>
      <c r="K437" s="370"/>
      <c r="L437" s="370"/>
      <c r="M437" s="370"/>
      <c r="N437" s="370"/>
      <c r="O437" s="370"/>
      <c r="P437" s="370"/>
      <c r="Q437" s="370"/>
      <c r="R437" s="370"/>
    </row>
    <row r="438" ht="16.5" customHeight="1" spans="1:18">
      <c r="A438" s="426"/>
      <c r="B438" s="426"/>
      <c r="C438" s="370"/>
      <c r="D438" s="427"/>
      <c r="E438" s="370"/>
      <c r="F438" s="370"/>
      <c r="G438" s="370"/>
      <c r="H438" s="370"/>
      <c r="I438" s="370"/>
      <c r="J438" s="370"/>
      <c r="K438" s="370"/>
      <c r="L438" s="370"/>
      <c r="M438" s="370"/>
      <c r="N438" s="370"/>
      <c r="O438" s="370"/>
      <c r="P438" s="370"/>
      <c r="Q438" s="370"/>
      <c r="R438" s="370"/>
    </row>
    <row r="439" ht="16.5" customHeight="1" spans="1:18">
      <c r="A439" s="426"/>
      <c r="B439" s="426"/>
      <c r="C439" s="370"/>
      <c r="D439" s="427"/>
      <c r="E439" s="370"/>
      <c r="F439" s="370"/>
      <c r="G439" s="370"/>
      <c r="H439" s="370"/>
      <c r="I439" s="370"/>
      <c r="J439" s="370"/>
      <c r="K439" s="370"/>
      <c r="L439" s="370"/>
      <c r="M439" s="370"/>
      <c r="N439" s="370"/>
      <c r="O439" s="370"/>
      <c r="P439" s="370"/>
      <c r="Q439" s="370"/>
      <c r="R439" s="370"/>
    </row>
    <row r="440" ht="16.5" customHeight="1" spans="1:18">
      <c r="A440" s="426"/>
      <c r="B440" s="426"/>
      <c r="C440" s="370"/>
      <c r="D440" s="427"/>
      <c r="E440" s="370"/>
      <c r="F440" s="370"/>
      <c r="G440" s="370"/>
      <c r="H440" s="370"/>
      <c r="I440" s="370"/>
      <c r="J440" s="370"/>
      <c r="K440" s="370"/>
      <c r="L440" s="370"/>
      <c r="M440" s="370"/>
      <c r="N440" s="370"/>
      <c r="O440" s="370"/>
      <c r="P440" s="370"/>
      <c r="Q440" s="370"/>
      <c r="R440" s="370"/>
    </row>
    <row r="441" ht="16.5" customHeight="1" spans="1:18">
      <c r="A441" s="426"/>
      <c r="B441" s="426"/>
      <c r="C441" s="370"/>
      <c r="D441" s="427"/>
      <c r="E441" s="370"/>
      <c r="F441" s="370"/>
      <c r="G441" s="370"/>
      <c r="H441" s="370"/>
      <c r="I441" s="370"/>
      <c r="J441" s="370"/>
      <c r="K441" s="370"/>
      <c r="L441" s="370"/>
      <c r="M441" s="370"/>
      <c r="N441" s="370"/>
      <c r="O441" s="370"/>
      <c r="P441" s="370"/>
      <c r="Q441" s="370"/>
      <c r="R441" s="370"/>
    </row>
    <row r="442" ht="16.5" customHeight="1" spans="1:18">
      <c r="A442" s="426"/>
      <c r="B442" s="426"/>
      <c r="C442" s="370"/>
      <c r="D442" s="427"/>
      <c r="E442" s="370"/>
      <c r="F442" s="370"/>
      <c r="G442" s="370"/>
      <c r="H442" s="370"/>
      <c r="I442" s="370"/>
      <c r="J442" s="370"/>
      <c r="K442" s="370"/>
      <c r="L442" s="370"/>
      <c r="M442" s="370"/>
      <c r="N442" s="370"/>
      <c r="O442" s="370"/>
      <c r="P442" s="370"/>
      <c r="Q442" s="370"/>
      <c r="R442" s="370"/>
    </row>
    <row r="443" ht="16.5" customHeight="1" spans="1:18">
      <c r="A443" s="426"/>
      <c r="B443" s="426"/>
      <c r="C443" s="370"/>
      <c r="D443" s="427"/>
      <c r="E443" s="370"/>
      <c r="F443" s="370"/>
      <c r="G443" s="370"/>
      <c r="H443" s="370"/>
      <c r="I443" s="370"/>
      <c r="J443" s="370"/>
      <c r="K443" s="370"/>
      <c r="L443" s="370"/>
      <c r="M443" s="370"/>
      <c r="N443" s="370"/>
      <c r="O443" s="370"/>
      <c r="P443" s="370"/>
      <c r="Q443" s="370"/>
      <c r="R443" s="370"/>
    </row>
    <row r="444" ht="16.5" customHeight="1" spans="1:18">
      <c r="A444" s="426"/>
      <c r="B444" s="426"/>
      <c r="C444" s="370"/>
      <c r="D444" s="427"/>
      <c r="E444" s="370"/>
      <c r="F444" s="370"/>
      <c r="G444" s="370"/>
      <c r="H444" s="370"/>
      <c r="I444" s="370"/>
      <c r="J444" s="370"/>
      <c r="K444" s="370"/>
      <c r="L444" s="370"/>
      <c r="M444" s="370"/>
      <c r="N444" s="370"/>
      <c r="O444" s="370"/>
      <c r="P444" s="370"/>
      <c r="Q444" s="370"/>
      <c r="R444" s="370"/>
    </row>
    <row r="445" ht="16.5" customHeight="1" spans="1:18">
      <c r="A445" s="426"/>
      <c r="B445" s="426"/>
      <c r="C445" s="370"/>
      <c r="D445" s="427"/>
      <c r="E445" s="370"/>
      <c r="F445" s="370"/>
      <c r="G445" s="370"/>
      <c r="H445" s="370"/>
      <c r="I445" s="370"/>
      <c r="J445" s="370"/>
      <c r="K445" s="370"/>
      <c r="L445" s="370"/>
      <c r="M445" s="370"/>
      <c r="N445" s="370"/>
      <c r="O445" s="370"/>
      <c r="P445" s="370"/>
      <c r="Q445" s="370"/>
      <c r="R445" s="370"/>
    </row>
    <row r="446" ht="16.5" customHeight="1" spans="1:18">
      <c r="A446" s="426"/>
      <c r="B446" s="426"/>
      <c r="C446" s="370"/>
      <c r="D446" s="427"/>
      <c r="E446" s="370"/>
      <c r="F446" s="370"/>
      <c r="G446" s="370"/>
      <c r="H446" s="370"/>
      <c r="I446" s="370"/>
      <c r="J446" s="370"/>
      <c r="K446" s="370"/>
      <c r="L446" s="370"/>
      <c r="M446" s="370"/>
      <c r="N446" s="370"/>
      <c r="O446" s="370"/>
      <c r="P446" s="370"/>
      <c r="Q446" s="370"/>
      <c r="R446" s="370"/>
    </row>
    <row r="447" ht="16.5" customHeight="1" spans="1:18">
      <c r="A447" s="426"/>
      <c r="B447" s="426"/>
      <c r="C447" s="370"/>
      <c r="D447" s="427"/>
      <c r="E447" s="370"/>
      <c r="F447" s="370"/>
      <c r="G447" s="370"/>
      <c r="H447" s="370"/>
      <c r="I447" s="370"/>
      <c r="J447" s="370"/>
      <c r="K447" s="370"/>
      <c r="L447" s="370"/>
      <c r="M447" s="370"/>
      <c r="N447" s="370"/>
      <c r="O447" s="370"/>
      <c r="P447" s="370"/>
      <c r="Q447" s="370"/>
      <c r="R447" s="370"/>
    </row>
    <row r="448" ht="16.5" customHeight="1" spans="1:18">
      <c r="A448" s="426"/>
      <c r="B448" s="426"/>
      <c r="C448" s="370"/>
      <c r="D448" s="427"/>
      <c r="E448" s="370"/>
      <c r="F448" s="370"/>
      <c r="G448" s="370"/>
      <c r="H448" s="370"/>
      <c r="I448" s="370"/>
      <c r="J448" s="370"/>
      <c r="K448" s="370"/>
      <c r="L448" s="370"/>
      <c r="M448" s="370"/>
      <c r="N448" s="370"/>
      <c r="O448" s="370"/>
      <c r="P448" s="370"/>
      <c r="Q448" s="370"/>
      <c r="R448" s="370"/>
    </row>
    <row r="449" ht="16.5" customHeight="1" spans="1:18">
      <c r="A449" s="426"/>
      <c r="B449" s="426"/>
      <c r="C449" s="370"/>
      <c r="D449" s="427"/>
      <c r="E449" s="370"/>
      <c r="F449" s="370"/>
      <c r="G449" s="370"/>
      <c r="H449" s="370"/>
      <c r="I449" s="370"/>
      <c r="J449" s="370"/>
      <c r="K449" s="370"/>
      <c r="L449" s="370"/>
      <c r="M449" s="370"/>
      <c r="N449" s="370"/>
      <c r="O449" s="370"/>
      <c r="P449" s="370"/>
      <c r="Q449" s="370"/>
      <c r="R449" s="370"/>
    </row>
    <row r="450" ht="16.5" customHeight="1" spans="1:18">
      <c r="A450" s="426"/>
      <c r="B450" s="426"/>
      <c r="C450" s="370"/>
      <c r="D450" s="427"/>
      <c r="E450" s="370"/>
      <c r="F450" s="370"/>
      <c r="G450" s="370"/>
      <c r="H450" s="370"/>
      <c r="I450" s="370"/>
      <c r="J450" s="370"/>
      <c r="K450" s="370"/>
      <c r="L450" s="370"/>
      <c r="M450" s="370"/>
      <c r="N450" s="370"/>
      <c r="O450" s="370"/>
      <c r="P450" s="370"/>
      <c r="Q450" s="370"/>
      <c r="R450" s="370"/>
    </row>
    <row r="451" ht="16.5" customHeight="1" spans="1:18">
      <c r="A451" s="426"/>
      <c r="B451" s="426"/>
      <c r="C451" s="370"/>
      <c r="D451" s="427"/>
      <c r="E451" s="370"/>
      <c r="F451" s="370"/>
      <c r="G451" s="370"/>
      <c r="H451" s="370"/>
      <c r="I451" s="370"/>
      <c r="J451" s="370"/>
      <c r="K451" s="370"/>
      <c r="L451" s="370"/>
      <c r="M451" s="370"/>
      <c r="N451" s="370"/>
      <c r="O451" s="370"/>
      <c r="P451" s="370"/>
      <c r="Q451" s="370"/>
      <c r="R451" s="370"/>
    </row>
    <row r="452" ht="16.5" customHeight="1" spans="1:18">
      <c r="A452" s="426"/>
      <c r="B452" s="426"/>
      <c r="C452" s="370"/>
      <c r="D452" s="427"/>
      <c r="E452" s="370"/>
      <c r="F452" s="370"/>
      <c r="G452" s="370"/>
      <c r="H452" s="370"/>
      <c r="I452" s="370"/>
      <c r="J452" s="370"/>
      <c r="K452" s="370"/>
      <c r="L452" s="370"/>
      <c r="M452" s="370"/>
      <c r="N452" s="370"/>
      <c r="O452" s="370"/>
      <c r="P452" s="370"/>
      <c r="Q452" s="370"/>
      <c r="R452" s="370"/>
    </row>
    <row r="453" ht="16.5" customHeight="1" spans="1:18">
      <c r="A453" s="426"/>
      <c r="B453" s="426"/>
      <c r="C453" s="370"/>
      <c r="D453" s="427"/>
      <c r="E453" s="370"/>
      <c r="F453" s="370"/>
      <c r="G453" s="370"/>
      <c r="H453" s="370"/>
      <c r="I453" s="370"/>
      <c r="J453" s="370"/>
      <c r="K453" s="370"/>
      <c r="L453" s="370"/>
      <c r="M453" s="370"/>
      <c r="N453" s="370"/>
      <c r="O453" s="370"/>
      <c r="P453" s="370"/>
      <c r="Q453" s="370"/>
      <c r="R453" s="370"/>
    </row>
    <row r="454" ht="16.5" customHeight="1" spans="1:18">
      <c r="A454" s="426"/>
      <c r="B454" s="426"/>
      <c r="C454" s="370"/>
      <c r="D454" s="427"/>
      <c r="E454" s="370"/>
      <c r="F454" s="370"/>
      <c r="G454" s="370"/>
      <c r="H454" s="370"/>
      <c r="I454" s="370"/>
      <c r="J454" s="370"/>
      <c r="K454" s="370"/>
      <c r="L454" s="370"/>
      <c r="M454" s="370"/>
      <c r="N454" s="370"/>
      <c r="O454" s="370"/>
      <c r="P454" s="370"/>
      <c r="Q454" s="370"/>
      <c r="R454" s="370"/>
    </row>
    <row r="455" ht="16.5" customHeight="1" spans="1:18">
      <c r="A455" s="426"/>
      <c r="B455" s="426"/>
      <c r="C455" s="370"/>
      <c r="D455" s="427"/>
      <c r="E455" s="370"/>
      <c r="F455" s="370"/>
      <c r="G455" s="370"/>
      <c r="H455" s="370"/>
      <c r="I455" s="370"/>
      <c r="J455" s="370"/>
      <c r="K455" s="370"/>
      <c r="L455" s="370"/>
      <c r="M455" s="370"/>
      <c r="N455" s="370"/>
      <c r="O455" s="370"/>
      <c r="P455" s="370"/>
      <c r="Q455" s="370"/>
      <c r="R455" s="370"/>
    </row>
    <row r="456" ht="16.5" customHeight="1" spans="1:18">
      <c r="A456" s="426"/>
      <c r="B456" s="426"/>
      <c r="C456" s="370"/>
      <c r="D456" s="427"/>
      <c r="E456" s="370"/>
      <c r="F456" s="370"/>
      <c r="G456" s="370"/>
      <c r="H456" s="370"/>
      <c r="I456" s="370"/>
      <c r="J456" s="370"/>
      <c r="K456" s="370"/>
      <c r="L456" s="370"/>
      <c r="M456" s="370"/>
      <c r="N456" s="370"/>
      <c r="O456" s="370"/>
      <c r="P456" s="370"/>
      <c r="Q456" s="370"/>
      <c r="R456" s="370"/>
    </row>
    <row r="457" ht="16.5" customHeight="1" spans="1:18">
      <c r="A457" s="426"/>
      <c r="B457" s="426"/>
      <c r="C457" s="370"/>
      <c r="D457" s="427"/>
      <c r="E457" s="370"/>
      <c r="F457" s="370"/>
      <c r="G457" s="370"/>
      <c r="H457" s="370"/>
      <c r="I457" s="370"/>
      <c r="J457" s="370"/>
      <c r="K457" s="370"/>
      <c r="L457" s="370"/>
      <c r="M457" s="370"/>
      <c r="N457" s="370"/>
      <c r="O457" s="370"/>
      <c r="P457" s="370"/>
      <c r="Q457" s="370"/>
      <c r="R457" s="370"/>
    </row>
    <row r="458" ht="16.5" customHeight="1" spans="1:18">
      <c r="A458" s="426"/>
      <c r="B458" s="426"/>
      <c r="C458" s="370"/>
      <c r="D458" s="427"/>
      <c r="E458" s="370"/>
      <c r="F458" s="370"/>
      <c r="G458" s="370"/>
      <c r="H458" s="370"/>
      <c r="I458" s="370"/>
      <c r="J458" s="370"/>
      <c r="K458" s="370"/>
      <c r="L458" s="370"/>
      <c r="M458" s="370"/>
      <c r="N458" s="370"/>
      <c r="O458" s="370"/>
      <c r="P458" s="370"/>
      <c r="Q458" s="370"/>
      <c r="R458" s="370"/>
    </row>
    <row r="459" ht="16.5" customHeight="1" spans="1:18">
      <c r="A459" s="426"/>
      <c r="B459" s="426"/>
      <c r="C459" s="370"/>
      <c r="D459" s="427"/>
      <c r="E459" s="370"/>
      <c r="F459" s="370"/>
      <c r="G459" s="370"/>
      <c r="H459" s="370"/>
      <c r="I459" s="370"/>
      <c r="J459" s="370"/>
      <c r="K459" s="370"/>
      <c r="L459" s="370"/>
      <c r="M459" s="370"/>
      <c r="N459" s="370"/>
      <c r="O459" s="370"/>
      <c r="P459" s="370"/>
      <c r="Q459" s="370"/>
      <c r="R459" s="370"/>
    </row>
    <row r="460" ht="16.5" customHeight="1" spans="1:18">
      <c r="A460" s="426"/>
      <c r="B460" s="426"/>
      <c r="C460" s="370"/>
      <c r="D460" s="427"/>
      <c r="E460" s="370"/>
      <c r="F460" s="370"/>
      <c r="G460" s="370"/>
      <c r="H460" s="370"/>
      <c r="I460" s="370"/>
      <c r="J460" s="370"/>
      <c r="K460" s="370"/>
      <c r="L460" s="370"/>
      <c r="M460" s="370"/>
      <c r="N460" s="370"/>
      <c r="O460" s="370"/>
      <c r="P460" s="370"/>
      <c r="Q460" s="370"/>
      <c r="R460" s="370"/>
    </row>
    <row r="461" ht="16.5" customHeight="1" spans="1:18">
      <c r="A461" s="426"/>
      <c r="B461" s="426"/>
      <c r="C461" s="370"/>
      <c r="D461" s="427"/>
      <c r="E461" s="370"/>
      <c r="F461" s="370"/>
      <c r="G461" s="370"/>
      <c r="H461" s="370"/>
      <c r="I461" s="370"/>
      <c r="J461" s="370"/>
      <c r="K461" s="370"/>
      <c r="L461" s="370"/>
      <c r="M461" s="370"/>
      <c r="N461" s="370"/>
      <c r="O461" s="370"/>
      <c r="P461" s="370"/>
      <c r="Q461" s="370"/>
      <c r="R461" s="370"/>
    </row>
    <row r="462" ht="16.5" customHeight="1" spans="1:18">
      <c r="A462" s="426"/>
      <c r="B462" s="426"/>
      <c r="C462" s="370"/>
      <c r="D462" s="427"/>
      <c r="E462" s="370"/>
      <c r="F462" s="370"/>
      <c r="G462" s="370"/>
      <c r="H462" s="370"/>
      <c r="I462" s="370"/>
      <c r="J462" s="370"/>
      <c r="K462" s="370"/>
      <c r="L462" s="370"/>
      <c r="M462" s="370"/>
      <c r="N462" s="370"/>
      <c r="O462" s="370"/>
      <c r="P462" s="370"/>
      <c r="Q462" s="370"/>
      <c r="R462" s="370"/>
    </row>
    <row r="463" ht="16.5" customHeight="1" spans="1:18">
      <c r="A463" s="426"/>
      <c r="B463" s="426"/>
      <c r="C463" s="370"/>
      <c r="D463" s="427"/>
      <c r="E463" s="370"/>
      <c r="F463" s="370"/>
      <c r="G463" s="370"/>
      <c r="H463" s="370"/>
      <c r="I463" s="370"/>
      <c r="J463" s="370"/>
      <c r="K463" s="370"/>
      <c r="L463" s="370"/>
      <c r="M463" s="370"/>
      <c r="N463" s="370"/>
      <c r="O463" s="370"/>
      <c r="P463" s="370"/>
      <c r="Q463" s="370"/>
      <c r="R463" s="370"/>
    </row>
    <row r="464" ht="16.5" customHeight="1" spans="1:18">
      <c r="A464" s="426"/>
      <c r="B464" s="426"/>
      <c r="C464" s="370"/>
      <c r="D464" s="427"/>
      <c r="E464" s="370"/>
      <c r="F464" s="370"/>
      <c r="G464" s="370"/>
      <c r="H464" s="370"/>
      <c r="I464" s="370"/>
      <c r="J464" s="370"/>
      <c r="K464" s="370"/>
      <c r="L464" s="370"/>
      <c r="M464" s="370"/>
      <c r="N464" s="370"/>
      <c r="O464" s="370"/>
      <c r="P464" s="370"/>
      <c r="Q464" s="370"/>
      <c r="R464" s="370"/>
    </row>
    <row r="465" ht="16.5" customHeight="1" spans="1:18">
      <c r="A465" s="426"/>
      <c r="B465" s="426"/>
      <c r="C465" s="370"/>
      <c r="D465" s="427"/>
      <c r="E465" s="370"/>
      <c r="F465" s="370"/>
      <c r="G465" s="370"/>
      <c r="H465" s="370"/>
      <c r="I465" s="370"/>
      <c r="J465" s="370"/>
      <c r="K465" s="370"/>
      <c r="L465" s="370"/>
      <c r="M465" s="370"/>
      <c r="N465" s="370"/>
      <c r="O465" s="370"/>
      <c r="P465" s="370"/>
      <c r="Q465" s="370"/>
      <c r="R465" s="370"/>
    </row>
    <row r="466" ht="16.5" customHeight="1" spans="1:18">
      <c r="A466" s="426"/>
      <c r="B466" s="426"/>
      <c r="C466" s="370"/>
      <c r="D466" s="427"/>
      <c r="E466" s="370"/>
      <c r="F466" s="370"/>
      <c r="G466" s="370"/>
      <c r="H466" s="370"/>
      <c r="I466" s="370"/>
      <c r="J466" s="370"/>
      <c r="K466" s="370"/>
      <c r="L466" s="370"/>
      <c r="M466" s="370"/>
      <c r="N466" s="370"/>
      <c r="O466" s="370"/>
      <c r="P466" s="370"/>
      <c r="Q466" s="370"/>
      <c r="R466" s="370"/>
    </row>
    <row r="467" ht="16.5" customHeight="1" spans="1:18">
      <c r="A467" s="426"/>
      <c r="B467" s="426"/>
      <c r="C467" s="370"/>
      <c r="D467" s="427"/>
      <c r="E467" s="370"/>
      <c r="F467" s="370"/>
      <c r="G467" s="370"/>
      <c r="H467" s="370"/>
      <c r="I467" s="370"/>
      <c r="J467" s="370"/>
      <c r="K467" s="370"/>
      <c r="L467" s="370"/>
      <c r="M467" s="370"/>
      <c r="N467" s="370"/>
      <c r="O467" s="370"/>
      <c r="P467" s="370"/>
      <c r="Q467" s="370"/>
      <c r="R467" s="370"/>
    </row>
    <row r="468" ht="16.5" customHeight="1" spans="1:18">
      <c r="A468" s="426"/>
      <c r="B468" s="426"/>
      <c r="C468" s="370"/>
      <c r="D468" s="427"/>
      <c r="E468" s="370"/>
      <c r="F468" s="370"/>
      <c r="G468" s="370"/>
      <c r="H468" s="370"/>
      <c r="I468" s="370"/>
      <c r="J468" s="370"/>
      <c r="K468" s="370"/>
      <c r="L468" s="370"/>
      <c r="M468" s="370"/>
      <c r="N468" s="370"/>
      <c r="O468" s="370"/>
      <c r="P468" s="370"/>
      <c r="Q468" s="370"/>
      <c r="R468" s="370"/>
    </row>
    <row r="469" ht="16.5" customHeight="1" spans="1:18">
      <c r="A469" s="426"/>
      <c r="B469" s="426"/>
      <c r="C469" s="370"/>
      <c r="D469" s="427"/>
      <c r="E469" s="370"/>
      <c r="F469" s="370"/>
      <c r="G469" s="370"/>
      <c r="H469" s="370"/>
      <c r="I469" s="370"/>
      <c r="J469" s="370"/>
      <c r="K469" s="370"/>
      <c r="L469" s="370"/>
      <c r="M469" s="370"/>
      <c r="N469" s="370"/>
      <c r="O469" s="370"/>
      <c r="P469" s="370"/>
      <c r="Q469" s="370"/>
      <c r="R469" s="370"/>
    </row>
    <row r="470" ht="16.5" customHeight="1" spans="1:18">
      <c r="A470" s="426"/>
      <c r="B470" s="426"/>
      <c r="C470" s="370"/>
      <c r="D470" s="427"/>
      <c r="E470" s="370"/>
      <c r="F470" s="370"/>
      <c r="G470" s="370"/>
      <c r="H470" s="370"/>
      <c r="I470" s="370"/>
      <c r="J470" s="370"/>
      <c r="K470" s="370"/>
      <c r="L470" s="370"/>
      <c r="M470" s="370"/>
      <c r="N470" s="370"/>
      <c r="O470" s="370"/>
      <c r="P470" s="370"/>
      <c r="Q470" s="370"/>
      <c r="R470" s="370"/>
    </row>
    <row r="471" ht="16.5" customHeight="1" spans="1:18">
      <c r="A471" s="426"/>
      <c r="B471" s="426"/>
      <c r="C471" s="370"/>
      <c r="D471" s="427"/>
      <c r="E471" s="370"/>
      <c r="F471" s="370"/>
      <c r="G471" s="370"/>
      <c r="H471" s="370"/>
      <c r="I471" s="370"/>
      <c r="J471" s="370"/>
      <c r="K471" s="370"/>
      <c r="L471" s="370"/>
      <c r="M471" s="370"/>
      <c r="N471" s="370"/>
      <c r="O471" s="370"/>
      <c r="P471" s="370"/>
      <c r="Q471" s="370"/>
      <c r="R471" s="370"/>
    </row>
    <row r="472" ht="16.5" customHeight="1" spans="1:18">
      <c r="A472" s="426"/>
      <c r="B472" s="426"/>
      <c r="C472" s="370"/>
      <c r="D472" s="427"/>
      <c r="E472" s="370"/>
      <c r="F472" s="370"/>
      <c r="G472" s="370"/>
      <c r="H472" s="370"/>
      <c r="I472" s="370"/>
      <c r="J472" s="370"/>
      <c r="K472" s="370"/>
      <c r="L472" s="370"/>
      <c r="M472" s="370"/>
      <c r="N472" s="370"/>
      <c r="O472" s="370"/>
      <c r="P472" s="370"/>
      <c r="Q472" s="370"/>
      <c r="R472" s="370"/>
    </row>
    <row r="473" ht="16.5" customHeight="1" spans="1:18">
      <c r="A473" s="426"/>
      <c r="B473" s="426"/>
      <c r="C473" s="370"/>
      <c r="D473" s="427"/>
      <c r="E473" s="370"/>
      <c r="F473" s="370"/>
      <c r="G473" s="370"/>
      <c r="H473" s="370"/>
      <c r="I473" s="370"/>
      <c r="J473" s="370"/>
      <c r="K473" s="370"/>
      <c r="L473" s="370"/>
      <c r="M473" s="370"/>
      <c r="N473" s="370"/>
      <c r="O473" s="370"/>
      <c r="P473" s="370"/>
      <c r="Q473" s="370"/>
      <c r="R473" s="370"/>
    </row>
    <row r="474" ht="16.5" customHeight="1" spans="1:18">
      <c r="A474" s="426"/>
      <c r="B474" s="426"/>
      <c r="C474" s="370"/>
      <c r="D474" s="427"/>
      <c r="E474" s="370"/>
      <c r="F474" s="370"/>
      <c r="G474" s="370"/>
      <c r="H474" s="370"/>
      <c r="I474" s="370"/>
      <c r="J474" s="370"/>
      <c r="K474" s="370"/>
      <c r="L474" s="370"/>
      <c r="M474" s="370"/>
      <c r="N474" s="370"/>
      <c r="O474" s="370"/>
      <c r="P474" s="370"/>
      <c r="Q474" s="370"/>
      <c r="R474" s="370"/>
    </row>
    <row r="475" ht="16.5" customHeight="1" spans="1:18">
      <c r="A475" s="426"/>
      <c r="B475" s="426"/>
      <c r="C475" s="370"/>
      <c r="D475" s="427"/>
      <c r="E475" s="370"/>
      <c r="F475" s="370"/>
      <c r="G475" s="370"/>
      <c r="H475" s="370"/>
      <c r="I475" s="370"/>
      <c r="J475" s="370"/>
      <c r="K475" s="370"/>
      <c r="L475" s="370"/>
      <c r="M475" s="370"/>
      <c r="N475" s="370"/>
      <c r="O475" s="370"/>
      <c r="P475" s="370"/>
      <c r="Q475" s="370"/>
      <c r="R475" s="370"/>
    </row>
    <row r="476" ht="16.5" customHeight="1" spans="1:18">
      <c r="A476" s="426"/>
      <c r="B476" s="426"/>
      <c r="C476" s="370"/>
      <c r="D476" s="427"/>
      <c r="E476" s="370"/>
      <c r="F476" s="370"/>
      <c r="G476" s="370"/>
      <c r="H476" s="370"/>
      <c r="I476" s="370"/>
      <c r="J476" s="370"/>
      <c r="K476" s="370"/>
      <c r="L476" s="370"/>
      <c r="M476" s="370"/>
      <c r="N476" s="370"/>
      <c r="O476" s="370"/>
      <c r="P476" s="370"/>
      <c r="Q476" s="370"/>
      <c r="R476" s="370"/>
    </row>
    <row r="477" ht="16.5" customHeight="1" spans="1:18">
      <c r="A477" s="426"/>
      <c r="B477" s="426"/>
      <c r="C477" s="370"/>
      <c r="D477" s="427"/>
      <c r="E477" s="370"/>
      <c r="F477" s="370"/>
      <c r="G477" s="370"/>
      <c r="H477" s="370"/>
      <c r="I477" s="370"/>
      <c r="J477" s="370"/>
      <c r="K477" s="370"/>
      <c r="L477" s="370"/>
      <c r="M477" s="370"/>
      <c r="N477" s="370"/>
      <c r="O477" s="370"/>
      <c r="P477" s="370"/>
      <c r="Q477" s="370"/>
      <c r="R477" s="370"/>
    </row>
    <row r="478" ht="16.5" customHeight="1" spans="1:18">
      <c r="A478" s="426"/>
      <c r="B478" s="426"/>
      <c r="C478" s="370"/>
      <c r="D478" s="427"/>
      <c r="E478" s="370"/>
      <c r="F478" s="370"/>
      <c r="G478" s="370"/>
      <c r="H478" s="370"/>
      <c r="I478" s="370"/>
      <c r="J478" s="370"/>
      <c r="K478" s="370"/>
      <c r="L478" s="370"/>
      <c r="M478" s="370"/>
      <c r="N478" s="370"/>
      <c r="O478" s="370"/>
      <c r="P478" s="370"/>
      <c r="Q478" s="370"/>
      <c r="R478" s="370"/>
    </row>
    <row r="479" ht="16.5" customHeight="1" spans="1:18">
      <c r="A479" s="426"/>
      <c r="B479" s="426"/>
      <c r="C479" s="370"/>
      <c r="D479" s="427"/>
      <c r="E479" s="370"/>
      <c r="F479" s="370"/>
      <c r="G479" s="370"/>
      <c r="H479" s="370"/>
      <c r="I479" s="370"/>
      <c r="J479" s="370"/>
      <c r="K479" s="370"/>
      <c r="L479" s="370"/>
      <c r="M479" s="370"/>
      <c r="N479" s="370"/>
      <c r="O479" s="370"/>
      <c r="P479" s="370"/>
      <c r="Q479" s="370"/>
      <c r="R479" s="370"/>
    </row>
    <row r="480" ht="16.5" customHeight="1" spans="1:18">
      <c r="A480" s="426"/>
      <c r="B480" s="426"/>
      <c r="C480" s="370"/>
      <c r="D480" s="427"/>
      <c r="E480" s="370"/>
      <c r="F480" s="370"/>
      <c r="G480" s="370"/>
      <c r="H480" s="370"/>
      <c r="I480" s="370"/>
      <c r="J480" s="370"/>
      <c r="K480" s="370"/>
      <c r="L480" s="370"/>
      <c r="M480" s="370"/>
      <c r="N480" s="370"/>
      <c r="O480" s="370"/>
      <c r="P480" s="370"/>
      <c r="Q480" s="370"/>
      <c r="R480" s="370"/>
    </row>
    <row r="481" ht="16.5" customHeight="1" spans="1:18">
      <c r="A481" s="426"/>
      <c r="B481" s="426"/>
      <c r="C481" s="370"/>
      <c r="D481" s="427"/>
      <c r="E481" s="370"/>
      <c r="F481" s="370"/>
      <c r="G481" s="370"/>
      <c r="H481" s="370"/>
      <c r="I481" s="370"/>
      <c r="J481" s="370"/>
      <c r="K481" s="370"/>
      <c r="L481" s="370"/>
      <c r="M481" s="370"/>
      <c r="N481" s="370"/>
      <c r="O481" s="370"/>
      <c r="P481" s="370"/>
      <c r="Q481" s="370"/>
      <c r="R481" s="370"/>
    </row>
    <row r="482" ht="16.5" customHeight="1" spans="1:18">
      <c r="A482" s="426"/>
      <c r="B482" s="426"/>
      <c r="C482" s="370"/>
      <c r="D482" s="427"/>
      <c r="E482" s="370"/>
      <c r="F482" s="370"/>
      <c r="G482" s="370"/>
      <c r="H482" s="370"/>
      <c r="I482" s="370"/>
      <c r="J482" s="370"/>
      <c r="K482" s="370"/>
      <c r="L482" s="370"/>
      <c r="M482" s="370"/>
      <c r="N482" s="370"/>
      <c r="O482" s="370"/>
      <c r="P482" s="370"/>
      <c r="Q482" s="370"/>
      <c r="R482" s="370"/>
    </row>
    <row r="483" ht="16.5" customHeight="1" spans="1:18">
      <c r="A483" s="426"/>
      <c r="B483" s="426"/>
      <c r="C483" s="370"/>
      <c r="D483" s="427"/>
      <c r="E483" s="370"/>
      <c r="F483" s="370"/>
      <c r="G483" s="370"/>
      <c r="H483" s="370"/>
      <c r="I483" s="370"/>
      <c r="J483" s="370"/>
      <c r="K483" s="370"/>
      <c r="L483" s="370"/>
      <c r="M483" s="370"/>
      <c r="N483" s="370"/>
      <c r="O483" s="370"/>
      <c r="P483" s="370"/>
      <c r="Q483" s="370"/>
      <c r="R483" s="370"/>
    </row>
    <row r="484" ht="16.5" customHeight="1" spans="1:18">
      <c r="A484" s="426"/>
      <c r="B484" s="426"/>
      <c r="C484" s="370"/>
      <c r="D484" s="427"/>
      <c r="E484" s="370"/>
      <c r="F484" s="370"/>
      <c r="G484" s="370"/>
      <c r="H484" s="370"/>
      <c r="I484" s="370"/>
      <c r="J484" s="370"/>
      <c r="K484" s="370"/>
      <c r="L484" s="370"/>
      <c r="M484" s="370"/>
      <c r="N484" s="370"/>
      <c r="O484" s="370"/>
      <c r="P484" s="370"/>
      <c r="Q484" s="370"/>
      <c r="R484" s="370"/>
    </row>
    <row r="485" ht="16.5" customHeight="1" spans="1:18">
      <c r="A485" s="426"/>
      <c r="B485" s="426"/>
      <c r="C485" s="370"/>
      <c r="D485" s="427"/>
      <c r="E485" s="370"/>
      <c r="F485" s="370"/>
      <c r="G485" s="370"/>
      <c r="H485" s="370"/>
      <c r="I485" s="370"/>
      <c r="J485" s="370"/>
      <c r="K485" s="370"/>
      <c r="L485" s="370"/>
      <c r="M485" s="370"/>
      <c r="N485" s="370"/>
      <c r="O485" s="370"/>
      <c r="P485" s="370"/>
      <c r="Q485" s="370"/>
      <c r="R485" s="370"/>
    </row>
    <row r="486" ht="16.5" customHeight="1" spans="1:18">
      <c r="A486" s="426"/>
      <c r="B486" s="426"/>
      <c r="C486" s="370"/>
      <c r="D486" s="427"/>
      <c r="E486" s="370"/>
      <c r="F486" s="370"/>
      <c r="G486" s="370"/>
      <c r="H486" s="370"/>
      <c r="I486" s="370"/>
      <c r="J486" s="370"/>
      <c r="K486" s="370"/>
      <c r="L486" s="370"/>
      <c r="M486" s="370"/>
      <c r="N486" s="370"/>
      <c r="O486" s="370"/>
      <c r="P486" s="370"/>
      <c r="Q486" s="370"/>
      <c r="R486" s="370"/>
    </row>
    <row r="487" ht="16.5" customHeight="1" spans="1:18">
      <c r="A487" s="426"/>
      <c r="B487" s="426"/>
      <c r="C487" s="370"/>
      <c r="D487" s="427"/>
      <c r="E487" s="370"/>
      <c r="F487" s="370"/>
      <c r="G487" s="370"/>
      <c r="H487" s="370"/>
      <c r="I487" s="370"/>
      <c r="J487" s="370"/>
      <c r="K487" s="370"/>
      <c r="L487" s="370"/>
      <c r="M487" s="370"/>
      <c r="N487" s="370"/>
      <c r="O487" s="370"/>
      <c r="P487" s="370"/>
      <c r="Q487" s="370"/>
      <c r="R487" s="370"/>
    </row>
    <row r="488" ht="16.5" customHeight="1" spans="1:18">
      <c r="A488" s="426"/>
      <c r="B488" s="426"/>
      <c r="C488" s="370"/>
      <c r="D488" s="427"/>
      <c r="E488" s="370"/>
      <c r="F488" s="370"/>
      <c r="G488" s="370"/>
      <c r="H488" s="370"/>
      <c r="I488" s="370"/>
      <c r="J488" s="370"/>
      <c r="K488" s="370"/>
      <c r="L488" s="370"/>
      <c r="M488" s="370"/>
      <c r="N488" s="370"/>
      <c r="O488" s="370"/>
      <c r="P488" s="370"/>
      <c r="Q488" s="370"/>
      <c r="R488" s="370"/>
    </row>
    <row r="489" ht="16.5" customHeight="1" spans="1:18">
      <c r="A489" s="426"/>
      <c r="B489" s="426"/>
      <c r="C489" s="370"/>
      <c r="D489" s="427"/>
      <c r="E489" s="370"/>
      <c r="F489" s="370"/>
      <c r="G489" s="370"/>
      <c r="H489" s="370"/>
      <c r="I489" s="370"/>
      <c r="J489" s="370"/>
      <c r="K489" s="370"/>
      <c r="L489" s="370"/>
      <c r="M489" s="370"/>
      <c r="N489" s="370"/>
      <c r="O489" s="370"/>
      <c r="P489" s="370"/>
      <c r="Q489" s="370"/>
      <c r="R489" s="370"/>
    </row>
    <row r="490" ht="16.5" customHeight="1" spans="1:18">
      <c r="A490" s="426"/>
      <c r="B490" s="426"/>
      <c r="C490" s="370"/>
      <c r="D490" s="427"/>
      <c r="E490" s="370"/>
      <c r="F490" s="370"/>
      <c r="G490" s="370"/>
      <c r="H490" s="370"/>
      <c r="I490" s="370"/>
      <c r="J490" s="370"/>
      <c r="K490" s="370"/>
      <c r="L490" s="370"/>
      <c r="M490" s="370"/>
      <c r="N490" s="370"/>
      <c r="O490" s="370"/>
      <c r="P490" s="370"/>
      <c r="Q490" s="370"/>
      <c r="R490" s="370"/>
    </row>
    <row r="491" ht="16.5" customHeight="1" spans="1:18">
      <c r="A491" s="426"/>
      <c r="B491" s="426"/>
      <c r="C491" s="370"/>
      <c r="D491" s="427"/>
      <c r="E491" s="370"/>
      <c r="F491" s="370"/>
      <c r="G491" s="370"/>
      <c r="H491" s="370"/>
      <c r="I491" s="370"/>
      <c r="J491" s="370"/>
      <c r="K491" s="370"/>
      <c r="L491" s="370"/>
      <c r="M491" s="370"/>
      <c r="N491" s="370"/>
      <c r="O491" s="370"/>
      <c r="P491" s="370"/>
      <c r="Q491" s="370"/>
      <c r="R491" s="370"/>
    </row>
    <row r="492" ht="16.5" customHeight="1" spans="1:18">
      <c r="A492" s="426"/>
      <c r="B492" s="426"/>
      <c r="C492" s="370"/>
      <c r="D492" s="427"/>
      <c r="E492" s="370"/>
      <c r="F492" s="370"/>
      <c r="G492" s="370"/>
      <c r="H492" s="370"/>
      <c r="I492" s="370"/>
      <c r="J492" s="370"/>
      <c r="K492" s="370"/>
      <c r="L492" s="370"/>
      <c r="M492" s="370"/>
      <c r="N492" s="370"/>
      <c r="O492" s="370"/>
      <c r="P492" s="370"/>
      <c r="Q492" s="370"/>
      <c r="R492" s="370"/>
    </row>
    <row r="493" ht="16.5" customHeight="1" spans="1:18">
      <c r="A493" s="426"/>
      <c r="B493" s="426"/>
      <c r="C493" s="370"/>
      <c r="D493" s="427"/>
      <c r="E493" s="370"/>
      <c r="F493" s="370"/>
      <c r="G493" s="370"/>
      <c r="H493" s="370"/>
      <c r="I493" s="370"/>
      <c r="J493" s="370"/>
      <c r="K493" s="370"/>
      <c r="L493" s="370"/>
      <c r="M493" s="370"/>
      <c r="N493" s="370"/>
      <c r="O493" s="370"/>
      <c r="P493" s="370"/>
      <c r="Q493" s="370"/>
      <c r="R493" s="370"/>
    </row>
    <row r="494" ht="16.5" customHeight="1" spans="1:18">
      <c r="A494" s="426"/>
      <c r="B494" s="426"/>
      <c r="C494" s="370"/>
      <c r="D494" s="427"/>
      <c r="E494" s="370"/>
      <c r="F494" s="370"/>
      <c r="G494" s="370"/>
      <c r="H494" s="370"/>
      <c r="I494" s="370"/>
      <c r="J494" s="370"/>
      <c r="K494" s="370"/>
      <c r="L494" s="370"/>
      <c r="M494" s="370"/>
      <c r="N494" s="370"/>
      <c r="O494" s="370"/>
      <c r="P494" s="370"/>
      <c r="Q494" s="370"/>
      <c r="R494" s="370"/>
    </row>
    <row r="495" ht="16.5" customHeight="1" spans="1:18">
      <c r="A495" s="426"/>
      <c r="B495" s="426"/>
      <c r="C495" s="370"/>
      <c r="D495" s="427"/>
      <c r="E495" s="370"/>
      <c r="F495" s="370"/>
      <c r="G495" s="370"/>
      <c r="H495" s="370"/>
      <c r="I495" s="370"/>
      <c r="J495" s="370"/>
      <c r="K495" s="370"/>
      <c r="L495" s="370"/>
      <c r="M495" s="370"/>
      <c r="N495" s="370"/>
      <c r="O495" s="370"/>
      <c r="P495" s="370"/>
      <c r="Q495" s="370"/>
      <c r="R495" s="370"/>
    </row>
    <row r="496" ht="16.5" customHeight="1" spans="1:18">
      <c r="A496" s="426"/>
      <c r="B496" s="426"/>
      <c r="C496" s="370"/>
      <c r="D496" s="427"/>
      <c r="E496" s="370"/>
      <c r="F496" s="370"/>
      <c r="G496" s="370"/>
      <c r="H496" s="370"/>
      <c r="I496" s="370"/>
      <c r="J496" s="370"/>
      <c r="K496" s="370"/>
      <c r="L496" s="370"/>
      <c r="M496" s="370"/>
      <c r="N496" s="370"/>
      <c r="O496" s="370"/>
      <c r="P496" s="370"/>
      <c r="Q496" s="370"/>
      <c r="R496" s="370"/>
    </row>
    <row r="497" ht="16.5" customHeight="1" spans="1:18">
      <c r="A497" s="426"/>
      <c r="B497" s="426"/>
      <c r="C497" s="370"/>
      <c r="D497" s="427"/>
      <c r="E497" s="370"/>
      <c r="F497" s="370"/>
      <c r="G497" s="370"/>
      <c r="H497" s="370"/>
      <c r="I497" s="370"/>
      <c r="J497" s="370"/>
      <c r="K497" s="370"/>
      <c r="L497" s="370"/>
      <c r="M497" s="370"/>
      <c r="N497" s="370"/>
      <c r="O497" s="370"/>
      <c r="P497" s="370"/>
      <c r="Q497" s="370"/>
      <c r="R497" s="370"/>
    </row>
    <row r="498" ht="16.5" customHeight="1" spans="1:18">
      <c r="A498" s="426"/>
      <c r="B498" s="426"/>
      <c r="C498" s="370"/>
      <c r="D498" s="427"/>
      <c r="E498" s="370"/>
      <c r="F498" s="370"/>
      <c r="G498" s="370"/>
      <c r="H498" s="370"/>
      <c r="I498" s="370"/>
      <c r="J498" s="370"/>
      <c r="K498" s="370"/>
      <c r="L498" s="370"/>
      <c r="M498" s="370"/>
      <c r="N498" s="370"/>
      <c r="O498" s="370"/>
      <c r="P498" s="370"/>
      <c r="Q498" s="370"/>
      <c r="R498" s="370"/>
    </row>
    <row r="499" ht="16.5" customHeight="1" spans="1:18">
      <c r="A499" s="426"/>
      <c r="B499" s="426"/>
      <c r="C499" s="370"/>
      <c r="D499" s="427"/>
      <c r="E499" s="370"/>
      <c r="F499" s="370"/>
      <c r="G499" s="370"/>
      <c r="H499" s="370"/>
      <c r="I499" s="370"/>
      <c r="J499" s="370"/>
      <c r="K499" s="370"/>
      <c r="L499" s="370"/>
      <c r="M499" s="370"/>
      <c r="N499" s="370"/>
      <c r="O499" s="370"/>
      <c r="P499" s="370"/>
      <c r="Q499" s="370"/>
      <c r="R499" s="370"/>
    </row>
    <row r="500" ht="16.5" customHeight="1" spans="1:18">
      <c r="A500" s="426"/>
      <c r="B500" s="426"/>
      <c r="C500" s="370"/>
      <c r="D500" s="427"/>
      <c r="E500" s="370"/>
      <c r="F500" s="370"/>
      <c r="G500" s="370"/>
      <c r="H500" s="370"/>
      <c r="I500" s="370"/>
      <c r="J500" s="370"/>
      <c r="K500" s="370"/>
      <c r="L500" s="370"/>
      <c r="M500" s="370"/>
      <c r="N500" s="370"/>
      <c r="O500" s="370"/>
      <c r="P500" s="370"/>
      <c r="Q500" s="370"/>
      <c r="R500" s="370"/>
    </row>
    <row r="501" ht="16.5" customHeight="1" spans="1:18">
      <c r="A501" s="426"/>
      <c r="B501" s="426"/>
      <c r="C501" s="370"/>
      <c r="D501" s="427"/>
      <c r="E501" s="370"/>
      <c r="F501" s="370"/>
      <c r="G501" s="370"/>
      <c r="H501" s="370"/>
      <c r="I501" s="370"/>
      <c r="J501" s="370"/>
      <c r="K501" s="370"/>
      <c r="L501" s="370"/>
      <c r="M501" s="370"/>
      <c r="N501" s="370"/>
      <c r="O501" s="370"/>
      <c r="P501" s="370"/>
      <c r="Q501" s="370"/>
      <c r="R501" s="370"/>
    </row>
    <row r="502" ht="16.5" customHeight="1" spans="1:18">
      <c r="A502" s="426"/>
      <c r="B502" s="426"/>
      <c r="C502" s="370"/>
      <c r="D502" s="427"/>
      <c r="E502" s="370"/>
      <c r="F502" s="370"/>
      <c r="G502" s="370"/>
      <c r="H502" s="370"/>
      <c r="I502" s="370"/>
      <c r="J502" s="370"/>
      <c r="K502" s="370"/>
      <c r="L502" s="370"/>
      <c r="M502" s="370"/>
      <c r="N502" s="370"/>
      <c r="O502" s="370"/>
      <c r="P502" s="370"/>
      <c r="Q502" s="370"/>
      <c r="R502" s="370"/>
    </row>
    <row r="503" ht="16.5" customHeight="1" spans="1:18">
      <c r="A503" s="426"/>
      <c r="B503" s="426"/>
      <c r="C503" s="370"/>
      <c r="D503" s="427"/>
      <c r="E503" s="370"/>
      <c r="F503" s="370"/>
      <c r="G503" s="370"/>
      <c r="H503" s="370"/>
      <c r="I503" s="370"/>
      <c r="J503" s="370"/>
      <c r="K503" s="370"/>
      <c r="L503" s="370"/>
      <c r="M503" s="370"/>
      <c r="N503" s="370"/>
      <c r="O503" s="370"/>
      <c r="P503" s="370"/>
      <c r="Q503" s="370"/>
      <c r="R503" s="370"/>
    </row>
    <row r="504" ht="16.5" customHeight="1" spans="1:18">
      <c r="A504" s="426"/>
      <c r="B504" s="426"/>
      <c r="C504" s="370"/>
      <c r="D504" s="427"/>
      <c r="E504" s="370"/>
      <c r="F504" s="370"/>
      <c r="G504" s="370"/>
      <c r="H504" s="370"/>
      <c r="I504" s="370"/>
      <c r="J504" s="370"/>
      <c r="K504" s="370"/>
      <c r="L504" s="370"/>
      <c r="M504" s="370"/>
      <c r="N504" s="370"/>
      <c r="O504" s="370"/>
      <c r="P504" s="370"/>
      <c r="Q504" s="370"/>
      <c r="R504" s="370"/>
    </row>
    <row r="505" ht="16.5" customHeight="1" spans="1:18">
      <c r="A505" s="426"/>
      <c r="B505" s="426"/>
      <c r="C505" s="370"/>
      <c r="D505" s="427"/>
      <c r="E505" s="370"/>
      <c r="F505" s="370"/>
      <c r="G505" s="370"/>
      <c r="H505" s="370"/>
      <c r="I505" s="370"/>
      <c r="J505" s="370"/>
      <c r="K505" s="370"/>
      <c r="L505" s="370"/>
      <c r="M505" s="370"/>
      <c r="N505" s="370"/>
      <c r="O505" s="370"/>
      <c r="P505" s="370"/>
      <c r="Q505" s="370"/>
      <c r="R505" s="370"/>
    </row>
    <row r="506" ht="16.5" customHeight="1" spans="1:18">
      <c r="A506" s="426"/>
      <c r="B506" s="426"/>
      <c r="C506" s="370"/>
      <c r="D506" s="427"/>
      <c r="E506" s="370"/>
      <c r="F506" s="370"/>
      <c r="G506" s="370"/>
      <c r="H506" s="370"/>
      <c r="I506" s="370"/>
      <c r="J506" s="370"/>
      <c r="K506" s="370"/>
      <c r="L506" s="370"/>
      <c r="M506" s="370"/>
      <c r="N506" s="370"/>
      <c r="O506" s="370"/>
      <c r="P506" s="370"/>
      <c r="Q506" s="370"/>
      <c r="R506" s="370"/>
    </row>
    <row r="507" ht="16.5" customHeight="1" spans="1:18">
      <c r="A507" s="426"/>
      <c r="B507" s="426"/>
      <c r="C507" s="370"/>
      <c r="D507" s="427"/>
      <c r="E507" s="370"/>
      <c r="F507" s="370"/>
      <c r="G507" s="370"/>
      <c r="H507" s="370"/>
      <c r="I507" s="370"/>
      <c r="J507" s="370"/>
      <c r="K507" s="370"/>
      <c r="L507" s="370"/>
      <c r="M507" s="370"/>
      <c r="N507" s="370"/>
      <c r="O507" s="370"/>
      <c r="P507" s="370"/>
      <c r="Q507" s="370"/>
      <c r="R507" s="370"/>
    </row>
    <row r="508" ht="16.5" customHeight="1" spans="1:18">
      <c r="A508" s="426"/>
      <c r="B508" s="426"/>
      <c r="C508" s="370"/>
      <c r="D508" s="427"/>
      <c r="E508" s="370"/>
      <c r="F508" s="370"/>
      <c r="G508" s="370"/>
      <c r="H508" s="370"/>
      <c r="I508" s="370"/>
      <c r="J508" s="370"/>
      <c r="K508" s="370"/>
      <c r="L508" s="370"/>
      <c r="M508" s="370"/>
      <c r="N508" s="370"/>
      <c r="O508" s="370"/>
      <c r="P508" s="370"/>
      <c r="Q508" s="370"/>
      <c r="R508" s="370"/>
    </row>
    <row r="509" ht="16.5" customHeight="1" spans="1:18">
      <c r="A509" s="426"/>
      <c r="B509" s="426"/>
      <c r="C509" s="370"/>
      <c r="D509" s="427"/>
      <c r="E509" s="370"/>
      <c r="F509" s="370"/>
      <c r="G509" s="370"/>
      <c r="H509" s="370"/>
      <c r="I509" s="370"/>
      <c r="J509" s="370"/>
      <c r="K509" s="370"/>
      <c r="L509" s="370"/>
      <c r="M509" s="370"/>
      <c r="N509" s="370"/>
      <c r="O509" s="370"/>
      <c r="P509" s="370"/>
      <c r="Q509" s="370"/>
      <c r="R509" s="370"/>
    </row>
    <row r="510" ht="16.5" customHeight="1" spans="1:18">
      <c r="A510" s="426"/>
      <c r="B510" s="426"/>
      <c r="C510" s="370"/>
      <c r="D510" s="427"/>
      <c r="E510" s="370"/>
      <c r="F510" s="370"/>
      <c r="G510" s="370"/>
      <c r="H510" s="370"/>
      <c r="I510" s="370"/>
      <c r="J510" s="370"/>
      <c r="K510" s="370"/>
      <c r="L510" s="370"/>
      <c r="M510" s="370"/>
      <c r="N510" s="370"/>
      <c r="O510" s="370"/>
      <c r="P510" s="370"/>
      <c r="Q510" s="370"/>
      <c r="R510" s="370"/>
    </row>
    <row r="511" ht="16.5" customHeight="1" spans="1:18">
      <c r="A511" s="426"/>
      <c r="B511" s="426"/>
      <c r="C511" s="370"/>
      <c r="D511" s="427"/>
      <c r="E511" s="370"/>
      <c r="F511" s="370"/>
      <c r="G511" s="370"/>
      <c r="H511" s="370"/>
      <c r="I511" s="370"/>
      <c r="J511" s="370"/>
      <c r="K511" s="370"/>
      <c r="L511" s="370"/>
      <c r="M511" s="370"/>
      <c r="N511" s="370"/>
      <c r="O511" s="370"/>
      <c r="P511" s="370"/>
      <c r="Q511" s="370"/>
      <c r="R511" s="370"/>
    </row>
    <row r="512" ht="16.5" customHeight="1" spans="1:18">
      <c r="A512" s="426"/>
      <c r="B512" s="426"/>
      <c r="C512" s="370"/>
      <c r="D512" s="427"/>
      <c r="E512" s="370"/>
      <c r="F512" s="370"/>
      <c r="G512" s="370"/>
      <c r="H512" s="370"/>
      <c r="I512" s="370"/>
      <c r="J512" s="370"/>
      <c r="K512" s="370"/>
      <c r="L512" s="370"/>
      <c r="M512" s="370"/>
      <c r="N512" s="370"/>
      <c r="O512" s="370"/>
      <c r="P512" s="370"/>
      <c r="Q512" s="370"/>
      <c r="R512" s="370"/>
    </row>
    <row r="513" ht="16.5" customHeight="1" spans="1:18">
      <c r="A513" s="426"/>
      <c r="B513" s="426"/>
      <c r="C513" s="370"/>
      <c r="D513" s="427"/>
      <c r="E513" s="370"/>
      <c r="F513" s="370"/>
      <c r="G513" s="370"/>
      <c r="H513" s="370"/>
      <c r="I513" s="370"/>
      <c r="J513" s="370"/>
      <c r="K513" s="370"/>
      <c r="L513" s="370"/>
      <c r="M513" s="370"/>
      <c r="N513" s="370"/>
      <c r="O513" s="370"/>
      <c r="P513" s="370"/>
      <c r="Q513" s="370"/>
      <c r="R513" s="370"/>
    </row>
    <row r="514" ht="16.5" customHeight="1" spans="1:18">
      <c r="A514" s="426"/>
      <c r="B514" s="426"/>
      <c r="C514" s="370"/>
      <c r="D514" s="427"/>
      <c r="E514" s="370"/>
      <c r="F514" s="370"/>
      <c r="G514" s="370"/>
      <c r="H514" s="370"/>
      <c r="I514" s="370"/>
      <c r="J514" s="370"/>
      <c r="K514" s="370"/>
      <c r="L514" s="370"/>
      <c r="M514" s="370"/>
      <c r="N514" s="370"/>
      <c r="O514" s="370"/>
      <c r="P514" s="370"/>
      <c r="Q514" s="370"/>
      <c r="R514" s="370"/>
    </row>
    <row r="515" ht="16.5" customHeight="1" spans="1:18">
      <c r="A515" s="426"/>
      <c r="B515" s="426"/>
      <c r="C515" s="370"/>
      <c r="D515" s="427"/>
      <c r="E515" s="370"/>
      <c r="F515" s="370"/>
      <c r="G515" s="370"/>
      <c r="H515" s="370"/>
      <c r="I515" s="370"/>
      <c r="J515" s="370"/>
      <c r="K515" s="370"/>
      <c r="L515" s="370"/>
      <c r="M515" s="370"/>
      <c r="N515" s="370"/>
      <c r="O515" s="370"/>
      <c r="P515" s="370"/>
      <c r="Q515" s="370"/>
      <c r="R515" s="370"/>
    </row>
    <row r="516" ht="16.5" customHeight="1" spans="1:18">
      <c r="A516" s="426"/>
      <c r="B516" s="426"/>
      <c r="C516" s="370"/>
      <c r="D516" s="427"/>
      <c r="E516" s="370"/>
      <c r="F516" s="370"/>
      <c r="G516" s="370"/>
      <c r="H516" s="370"/>
      <c r="I516" s="370"/>
      <c r="J516" s="370"/>
      <c r="K516" s="370"/>
      <c r="L516" s="370"/>
      <c r="M516" s="370"/>
      <c r="N516" s="370"/>
      <c r="O516" s="370"/>
      <c r="P516" s="370"/>
      <c r="Q516" s="370"/>
      <c r="R516" s="370"/>
    </row>
    <row r="517" ht="16.5" customHeight="1" spans="1:18">
      <c r="A517" s="426"/>
      <c r="B517" s="426"/>
      <c r="C517" s="370"/>
      <c r="D517" s="427"/>
      <c r="E517" s="370"/>
      <c r="F517" s="370"/>
      <c r="G517" s="370"/>
      <c r="H517" s="370"/>
      <c r="I517" s="370"/>
      <c r="J517" s="370"/>
      <c r="K517" s="370"/>
      <c r="L517" s="370"/>
      <c r="M517" s="370"/>
      <c r="N517" s="370"/>
      <c r="O517" s="370"/>
      <c r="P517" s="370"/>
      <c r="Q517" s="370"/>
      <c r="R517" s="370"/>
    </row>
    <row r="518" ht="16.5" customHeight="1" spans="1:18">
      <c r="A518" s="426"/>
      <c r="B518" s="426"/>
      <c r="C518" s="370"/>
      <c r="D518" s="427"/>
      <c r="E518" s="370"/>
      <c r="F518" s="370"/>
      <c r="G518" s="370"/>
      <c r="H518" s="370"/>
      <c r="I518" s="370"/>
      <c r="J518" s="370"/>
      <c r="K518" s="370"/>
      <c r="L518" s="370"/>
      <c r="M518" s="370"/>
      <c r="N518" s="370"/>
      <c r="O518" s="370"/>
      <c r="P518" s="370"/>
      <c r="Q518" s="370"/>
      <c r="R518" s="370"/>
    </row>
    <row r="519" ht="16.5" customHeight="1" spans="1:18">
      <c r="A519" s="426"/>
      <c r="B519" s="426"/>
      <c r="C519" s="370"/>
      <c r="D519" s="427"/>
      <c r="E519" s="370"/>
      <c r="F519" s="370"/>
      <c r="G519" s="370"/>
      <c r="H519" s="370"/>
      <c r="I519" s="370"/>
      <c r="J519" s="370"/>
      <c r="K519" s="370"/>
      <c r="L519" s="370"/>
      <c r="M519" s="370"/>
      <c r="N519" s="370"/>
      <c r="O519" s="370"/>
      <c r="P519" s="370"/>
      <c r="Q519" s="370"/>
      <c r="R519" s="370"/>
    </row>
    <row r="520" ht="16.5" customHeight="1" spans="1:18">
      <c r="A520" s="426"/>
      <c r="B520" s="426"/>
      <c r="C520" s="370"/>
      <c r="D520" s="427"/>
      <c r="E520" s="370"/>
      <c r="F520" s="370"/>
      <c r="G520" s="370"/>
      <c r="H520" s="370"/>
      <c r="I520" s="370"/>
      <c r="J520" s="370"/>
      <c r="K520" s="370"/>
      <c r="L520" s="370"/>
      <c r="M520" s="370"/>
      <c r="N520" s="370"/>
      <c r="O520" s="370"/>
      <c r="P520" s="370"/>
      <c r="Q520" s="370"/>
      <c r="R520" s="370"/>
    </row>
    <row r="521" ht="16.5" customHeight="1" spans="1:18">
      <c r="A521" s="426"/>
      <c r="B521" s="426"/>
      <c r="C521" s="370"/>
      <c r="D521" s="427"/>
      <c r="E521" s="370"/>
      <c r="F521" s="370"/>
      <c r="G521" s="370"/>
      <c r="H521" s="370"/>
      <c r="I521" s="370"/>
      <c r="J521" s="370"/>
      <c r="K521" s="370"/>
      <c r="L521" s="370"/>
      <c r="M521" s="370"/>
      <c r="N521" s="370"/>
      <c r="O521" s="370"/>
      <c r="P521" s="370"/>
      <c r="Q521" s="370"/>
      <c r="R521" s="370"/>
    </row>
    <row r="522" ht="16.5" customHeight="1" spans="1:18">
      <c r="A522" s="426"/>
      <c r="B522" s="426"/>
      <c r="C522" s="370"/>
      <c r="D522" s="427"/>
      <c r="E522" s="370"/>
      <c r="F522" s="370"/>
      <c r="G522" s="370"/>
      <c r="H522" s="370"/>
      <c r="I522" s="370"/>
      <c r="J522" s="370"/>
      <c r="K522" s="370"/>
      <c r="L522" s="370"/>
      <c r="M522" s="370"/>
      <c r="N522" s="370"/>
      <c r="O522" s="370"/>
      <c r="P522" s="370"/>
      <c r="Q522" s="370"/>
      <c r="R522" s="370"/>
    </row>
    <row r="523" ht="16.5" customHeight="1" spans="1:18">
      <c r="A523" s="426"/>
      <c r="B523" s="426"/>
      <c r="C523" s="370"/>
      <c r="D523" s="427"/>
      <c r="E523" s="370"/>
      <c r="F523" s="370"/>
      <c r="G523" s="370"/>
      <c r="H523" s="370"/>
      <c r="I523" s="370"/>
      <c r="J523" s="370"/>
      <c r="K523" s="370"/>
      <c r="L523" s="370"/>
      <c r="M523" s="370"/>
      <c r="N523" s="370"/>
      <c r="O523" s="370"/>
      <c r="P523" s="370"/>
      <c r="Q523" s="370"/>
      <c r="R523" s="370"/>
    </row>
    <row r="524" ht="16.5" customHeight="1" spans="1:18">
      <c r="A524" s="426"/>
      <c r="B524" s="426"/>
      <c r="C524" s="370"/>
      <c r="D524" s="427"/>
      <c r="E524" s="370"/>
      <c r="F524" s="370"/>
      <c r="G524" s="370"/>
      <c r="H524" s="370"/>
      <c r="I524" s="370"/>
      <c r="J524" s="370"/>
      <c r="K524" s="370"/>
      <c r="L524" s="370"/>
      <c r="M524" s="370"/>
      <c r="N524" s="370"/>
      <c r="O524" s="370"/>
      <c r="P524" s="370"/>
      <c r="Q524" s="370"/>
      <c r="R524" s="370"/>
    </row>
    <row r="525" ht="16.5" customHeight="1" spans="1:18">
      <c r="A525" s="426"/>
      <c r="B525" s="426"/>
      <c r="C525" s="370"/>
      <c r="D525" s="427"/>
      <c r="E525" s="370"/>
      <c r="F525" s="370"/>
      <c r="G525" s="370"/>
      <c r="H525" s="370"/>
      <c r="I525" s="370"/>
      <c r="J525" s="370"/>
      <c r="K525" s="370"/>
      <c r="L525" s="370"/>
      <c r="M525" s="370"/>
      <c r="N525" s="370"/>
      <c r="O525" s="370"/>
      <c r="P525" s="370"/>
      <c r="Q525" s="370"/>
      <c r="R525" s="370"/>
    </row>
    <row r="526" ht="16.5" customHeight="1" spans="1:18">
      <c r="A526" s="426"/>
      <c r="B526" s="426"/>
      <c r="C526" s="370"/>
      <c r="D526" s="427"/>
      <c r="E526" s="370"/>
      <c r="F526" s="370"/>
      <c r="G526" s="370"/>
      <c r="H526" s="370"/>
      <c r="I526" s="370"/>
      <c r="J526" s="370"/>
      <c r="K526" s="370"/>
      <c r="L526" s="370"/>
      <c r="M526" s="370"/>
      <c r="N526" s="370"/>
      <c r="O526" s="370"/>
      <c r="P526" s="370"/>
      <c r="Q526" s="370"/>
      <c r="R526" s="370"/>
    </row>
    <row r="527" ht="16.5" customHeight="1" spans="1:18">
      <c r="A527" s="426"/>
      <c r="B527" s="426"/>
      <c r="C527" s="370"/>
      <c r="D527" s="427"/>
      <c r="E527" s="370"/>
      <c r="F527" s="370"/>
      <c r="G527" s="370"/>
      <c r="H527" s="370"/>
      <c r="I527" s="370"/>
      <c r="J527" s="370"/>
      <c r="K527" s="370"/>
      <c r="L527" s="370"/>
      <c r="M527" s="370"/>
      <c r="N527" s="370"/>
      <c r="O527" s="370"/>
      <c r="P527" s="370"/>
      <c r="Q527" s="370"/>
      <c r="R527" s="370"/>
    </row>
    <row r="528" ht="16.5" customHeight="1" spans="1:18">
      <c r="A528" s="426"/>
      <c r="B528" s="426"/>
      <c r="C528" s="370"/>
      <c r="D528" s="427"/>
      <c r="E528" s="370"/>
      <c r="F528" s="370"/>
      <c r="G528" s="370"/>
      <c r="H528" s="370"/>
      <c r="I528" s="370"/>
      <c r="J528" s="370"/>
      <c r="K528" s="370"/>
      <c r="L528" s="370"/>
      <c r="M528" s="370"/>
      <c r="N528" s="370"/>
      <c r="O528" s="370"/>
      <c r="P528" s="370"/>
      <c r="Q528" s="370"/>
      <c r="R528" s="370"/>
    </row>
    <row r="529" ht="16.5" customHeight="1" spans="1:18">
      <c r="A529" s="426"/>
      <c r="B529" s="426"/>
      <c r="C529" s="370"/>
      <c r="D529" s="427"/>
      <c r="E529" s="370"/>
      <c r="F529" s="370"/>
      <c r="G529" s="370"/>
      <c r="H529" s="370"/>
      <c r="I529" s="370"/>
      <c r="J529" s="370"/>
      <c r="K529" s="370"/>
      <c r="L529" s="370"/>
      <c r="M529" s="370"/>
      <c r="N529" s="370"/>
      <c r="O529" s="370"/>
      <c r="P529" s="370"/>
      <c r="Q529" s="370"/>
      <c r="R529" s="370"/>
    </row>
    <row r="530" ht="16.5" customHeight="1" spans="1:18">
      <c r="A530" s="426"/>
      <c r="B530" s="426"/>
      <c r="C530" s="370"/>
      <c r="D530" s="427"/>
      <c r="E530" s="370"/>
      <c r="F530" s="370"/>
      <c r="G530" s="370"/>
      <c r="H530" s="370"/>
      <c r="I530" s="370"/>
      <c r="J530" s="370"/>
      <c r="K530" s="370"/>
      <c r="L530" s="370"/>
      <c r="M530" s="370"/>
      <c r="N530" s="370"/>
      <c r="O530" s="370"/>
      <c r="P530" s="370"/>
      <c r="Q530" s="370"/>
      <c r="R530" s="370"/>
    </row>
    <row r="531" ht="16.5" customHeight="1" spans="1:18">
      <c r="A531" s="426"/>
      <c r="B531" s="426"/>
      <c r="C531" s="370"/>
      <c r="D531" s="427"/>
      <c r="E531" s="370"/>
      <c r="F531" s="370"/>
      <c r="G531" s="370"/>
      <c r="H531" s="370"/>
      <c r="I531" s="370"/>
      <c r="J531" s="370"/>
      <c r="K531" s="370"/>
      <c r="L531" s="370"/>
      <c r="M531" s="370"/>
      <c r="N531" s="370"/>
      <c r="O531" s="370"/>
      <c r="P531" s="370"/>
      <c r="Q531" s="370"/>
      <c r="R531" s="370"/>
    </row>
    <row r="532" ht="16.5" customHeight="1" spans="1:18">
      <c r="A532" s="426"/>
      <c r="B532" s="426"/>
      <c r="C532" s="370"/>
      <c r="D532" s="427"/>
      <c r="E532" s="370"/>
      <c r="F532" s="370"/>
      <c r="G532" s="370"/>
      <c r="H532" s="370"/>
      <c r="I532" s="370"/>
      <c r="J532" s="370"/>
      <c r="K532" s="370"/>
      <c r="L532" s="370"/>
      <c r="M532" s="370"/>
      <c r="N532" s="370"/>
      <c r="O532" s="370"/>
      <c r="P532" s="370"/>
      <c r="Q532" s="370"/>
      <c r="R532" s="370"/>
    </row>
    <row r="533" ht="16.5" customHeight="1" spans="1:18">
      <c r="A533" s="426"/>
      <c r="B533" s="426"/>
      <c r="C533" s="370"/>
      <c r="D533" s="427"/>
      <c r="E533" s="370"/>
      <c r="F533" s="370"/>
      <c r="G533" s="370"/>
      <c r="H533" s="370"/>
      <c r="I533" s="370"/>
      <c r="J533" s="370"/>
      <c r="K533" s="370"/>
      <c r="L533" s="370"/>
      <c r="M533" s="370"/>
      <c r="N533" s="370"/>
      <c r="O533" s="370"/>
      <c r="P533" s="370"/>
      <c r="Q533" s="370"/>
      <c r="R533" s="370"/>
    </row>
    <row r="534" ht="16.5" customHeight="1" spans="1:18">
      <c r="A534" s="426"/>
      <c r="B534" s="426"/>
      <c r="C534" s="370"/>
      <c r="D534" s="427"/>
      <c r="E534" s="370"/>
      <c r="F534" s="370"/>
      <c r="G534" s="370"/>
      <c r="H534" s="370"/>
      <c r="I534" s="370"/>
      <c r="J534" s="370"/>
      <c r="K534" s="370"/>
      <c r="L534" s="370"/>
      <c r="M534" s="370"/>
      <c r="N534" s="370"/>
      <c r="O534" s="370"/>
      <c r="P534" s="370"/>
      <c r="Q534" s="370"/>
      <c r="R534" s="370"/>
    </row>
    <row r="535" ht="16.5" customHeight="1" spans="1:18">
      <c r="A535" s="426"/>
      <c r="B535" s="426"/>
      <c r="C535" s="370"/>
      <c r="D535" s="427"/>
      <c r="E535" s="370"/>
      <c r="F535" s="370"/>
      <c r="G535" s="370"/>
      <c r="H535" s="370"/>
      <c r="I535" s="370"/>
      <c r="J535" s="370"/>
      <c r="K535" s="370"/>
      <c r="L535" s="370"/>
      <c r="M535" s="370"/>
      <c r="N535" s="370"/>
      <c r="O535" s="370"/>
      <c r="P535" s="370"/>
      <c r="Q535" s="370"/>
      <c r="R535" s="370"/>
    </row>
    <row r="536" ht="16.5" customHeight="1" spans="1:18">
      <c r="A536" s="426"/>
      <c r="B536" s="426"/>
      <c r="C536" s="370"/>
      <c r="D536" s="427"/>
      <c r="E536" s="370"/>
      <c r="F536" s="370"/>
      <c r="G536" s="370"/>
      <c r="H536" s="370"/>
      <c r="I536" s="370"/>
      <c r="J536" s="370"/>
      <c r="K536" s="370"/>
      <c r="L536" s="370"/>
      <c r="M536" s="370"/>
      <c r="N536" s="370"/>
      <c r="O536" s="370"/>
      <c r="P536" s="370"/>
      <c r="Q536" s="370"/>
      <c r="R536" s="370"/>
    </row>
    <row r="537" ht="16.5" customHeight="1" spans="1:18">
      <c r="A537" s="426"/>
      <c r="B537" s="426"/>
      <c r="C537" s="370"/>
      <c r="D537" s="427"/>
      <c r="E537" s="370"/>
      <c r="F537" s="370"/>
      <c r="G537" s="370"/>
      <c r="H537" s="370"/>
      <c r="I537" s="370"/>
      <c r="J537" s="370"/>
      <c r="K537" s="370"/>
      <c r="L537" s="370"/>
      <c r="M537" s="370"/>
      <c r="N537" s="370"/>
      <c r="O537" s="370"/>
      <c r="P537" s="370"/>
      <c r="Q537" s="370"/>
      <c r="R537" s="370"/>
    </row>
    <row r="538" ht="16.5" customHeight="1" spans="1:18">
      <c r="A538" s="426"/>
      <c r="B538" s="426"/>
      <c r="C538" s="370"/>
      <c r="D538" s="427"/>
      <c r="E538" s="370"/>
      <c r="F538" s="370"/>
      <c r="G538" s="370"/>
      <c r="H538" s="370"/>
      <c r="I538" s="370"/>
      <c r="J538" s="370"/>
      <c r="K538" s="370"/>
      <c r="L538" s="370"/>
      <c r="M538" s="370"/>
      <c r="N538" s="370"/>
      <c r="O538" s="370"/>
      <c r="P538" s="370"/>
      <c r="Q538" s="370"/>
      <c r="R538" s="370"/>
    </row>
    <row r="539" ht="16.5" customHeight="1" spans="1:18">
      <c r="A539" s="426"/>
      <c r="B539" s="426"/>
      <c r="C539" s="370"/>
      <c r="D539" s="427"/>
      <c r="E539" s="370"/>
      <c r="F539" s="370"/>
      <c r="G539" s="370"/>
      <c r="H539" s="370"/>
      <c r="I539" s="370"/>
      <c r="J539" s="370"/>
      <c r="K539" s="370"/>
      <c r="L539" s="370"/>
      <c r="M539" s="370"/>
      <c r="N539" s="370"/>
      <c r="O539" s="370"/>
      <c r="P539" s="370"/>
      <c r="Q539" s="370"/>
      <c r="R539" s="370"/>
    </row>
    <row r="540" ht="16.5" customHeight="1" spans="1:18">
      <c r="A540" s="426"/>
      <c r="B540" s="426"/>
      <c r="C540" s="370"/>
      <c r="D540" s="427"/>
      <c r="E540" s="370"/>
      <c r="F540" s="370"/>
      <c r="G540" s="370"/>
      <c r="H540" s="370"/>
      <c r="I540" s="370"/>
      <c r="J540" s="370"/>
      <c r="K540" s="370"/>
      <c r="L540" s="370"/>
      <c r="M540" s="370"/>
      <c r="N540" s="370"/>
      <c r="O540" s="370"/>
      <c r="P540" s="370"/>
      <c r="Q540" s="370"/>
      <c r="R540" s="370"/>
    </row>
    <row r="541" ht="16.5" customHeight="1" spans="1:18">
      <c r="A541" s="426"/>
      <c r="B541" s="426"/>
      <c r="C541" s="370"/>
      <c r="D541" s="427"/>
      <c r="E541" s="370"/>
      <c r="F541" s="370"/>
      <c r="G541" s="370"/>
      <c r="H541" s="370"/>
      <c r="I541" s="370"/>
      <c r="J541" s="370"/>
      <c r="K541" s="370"/>
      <c r="L541" s="370"/>
      <c r="M541" s="370"/>
      <c r="N541" s="370"/>
      <c r="O541" s="370"/>
      <c r="P541" s="370"/>
      <c r="Q541" s="370"/>
      <c r="R541" s="370"/>
    </row>
    <row r="542" ht="16.5" customHeight="1" spans="1:18">
      <c r="A542" s="426"/>
      <c r="B542" s="426"/>
      <c r="C542" s="370"/>
      <c r="D542" s="427"/>
      <c r="E542" s="370"/>
      <c r="F542" s="370"/>
      <c r="G542" s="370"/>
      <c r="H542" s="370"/>
      <c r="I542" s="370"/>
      <c r="J542" s="370"/>
      <c r="K542" s="370"/>
      <c r="L542" s="370"/>
      <c r="M542" s="370"/>
      <c r="N542" s="370"/>
      <c r="O542" s="370"/>
      <c r="P542" s="370"/>
      <c r="Q542" s="370"/>
      <c r="R542" s="370"/>
    </row>
    <row r="543" ht="16.5" customHeight="1" spans="1:18">
      <c r="A543" s="426"/>
      <c r="B543" s="426"/>
      <c r="C543" s="370"/>
      <c r="D543" s="427"/>
      <c r="E543" s="370"/>
      <c r="F543" s="370"/>
      <c r="G543" s="370"/>
      <c r="H543" s="370"/>
      <c r="I543" s="370"/>
      <c r="J543" s="370"/>
      <c r="K543" s="370"/>
      <c r="L543" s="370"/>
      <c r="M543" s="370"/>
      <c r="N543" s="370"/>
      <c r="O543" s="370"/>
      <c r="P543" s="370"/>
      <c r="Q543" s="370"/>
      <c r="R543" s="370"/>
    </row>
    <row r="544" ht="16.5" customHeight="1" spans="1:18">
      <c r="A544" s="426"/>
      <c r="B544" s="426"/>
      <c r="C544" s="370"/>
      <c r="D544" s="427"/>
      <c r="E544" s="370"/>
      <c r="F544" s="370"/>
      <c r="G544" s="370"/>
      <c r="H544" s="370"/>
      <c r="I544" s="370"/>
      <c r="J544" s="370"/>
      <c r="K544" s="370"/>
      <c r="L544" s="370"/>
      <c r="M544" s="370"/>
      <c r="N544" s="370"/>
      <c r="O544" s="370"/>
      <c r="P544" s="370"/>
      <c r="Q544" s="370"/>
      <c r="R544" s="370"/>
    </row>
    <row r="545" ht="16.5" customHeight="1" spans="1:18">
      <c r="A545" s="426"/>
      <c r="B545" s="426"/>
      <c r="C545" s="370"/>
      <c r="D545" s="427"/>
      <c r="E545" s="370"/>
      <c r="F545" s="370"/>
      <c r="G545" s="370"/>
      <c r="H545" s="370"/>
      <c r="I545" s="370"/>
      <c r="J545" s="370"/>
      <c r="K545" s="370"/>
      <c r="L545" s="370"/>
      <c r="M545" s="370"/>
      <c r="N545" s="370"/>
      <c r="O545" s="370"/>
      <c r="P545" s="370"/>
      <c r="Q545" s="370"/>
      <c r="R545" s="370"/>
    </row>
    <row r="546" ht="16.5" customHeight="1" spans="1:18">
      <c r="A546" s="426"/>
      <c r="B546" s="426"/>
      <c r="C546" s="370"/>
      <c r="D546" s="427"/>
      <c r="E546" s="370"/>
      <c r="F546" s="370"/>
      <c r="G546" s="370"/>
      <c r="H546" s="370"/>
      <c r="I546" s="370"/>
      <c r="J546" s="370"/>
      <c r="K546" s="370"/>
      <c r="L546" s="370"/>
      <c r="M546" s="370"/>
      <c r="N546" s="370"/>
      <c r="O546" s="370"/>
      <c r="P546" s="370"/>
      <c r="Q546" s="370"/>
      <c r="R546" s="370"/>
    </row>
    <row r="547" ht="16.5" customHeight="1" spans="1:18">
      <c r="A547" s="426"/>
      <c r="B547" s="426"/>
      <c r="C547" s="370"/>
      <c r="D547" s="427"/>
      <c r="E547" s="370"/>
      <c r="F547" s="370"/>
      <c r="G547" s="370"/>
      <c r="H547" s="370"/>
      <c r="I547" s="370"/>
      <c r="J547" s="370"/>
      <c r="K547" s="370"/>
      <c r="L547" s="370"/>
      <c r="M547" s="370"/>
      <c r="N547" s="370"/>
      <c r="O547" s="370"/>
      <c r="P547" s="370"/>
      <c r="Q547" s="370"/>
      <c r="R547" s="370"/>
    </row>
    <row r="548" ht="16.5" customHeight="1" spans="1:18">
      <c r="A548" s="426"/>
      <c r="B548" s="426"/>
      <c r="C548" s="370"/>
      <c r="D548" s="427"/>
      <c r="E548" s="370"/>
      <c r="F548" s="370"/>
      <c r="G548" s="370"/>
      <c r="H548" s="370"/>
      <c r="I548" s="370"/>
      <c r="J548" s="370"/>
      <c r="K548" s="370"/>
      <c r="L548" s="370"/>
      <c r="M548" s="370"/>
      <c r="N548" s="370"/>
      <c r="O548" s="370"/>
      <c r="P548" s="370"/>
      <c r="Q548" s="370"/>
      <c r="R548" s="370"/>
    </row>
    <row r="549" ht="16.5" customHeight="1" spans="1:18">
      <c r="A549" s="426"/>
      <c r="B549" s="426"/>
      <c r="C549" s="370"/>
      <c r="D549" s="427"/>
      <c r="E549" s="370"/>
      <c r="F549" s="370"/>
      <c r="G549" s="370"/>
      <c r="H549" s="370"/>
      <c r="I549" s="370"/>
      <c r="J549" s="370"/>
      <c r="K549" s="370"/>
      <c r="L549" s="370"/>
      <c r="M549" s="370"/>
      <c r="N549" s="370"/>
      <c r="O549" s="370"/>
      <c r="P549" s="370"/>
      <c r="Q549" s="370"/>
      <c r="R549" s="370"/>
    </row>
    <row r="550" ht="16.5" customHeight="1" spans="1:18">
      <c r="A550" s="426"/>
      <c r="B550" s="426"/>
      <c r="C550" s="370"/>
      <c r="D550" s="427"/>
      <c r="E550" s="370"/>
      <c r="F550" s="370"/>
      <c r="G550" s="370"/>
      <c r="H550" s="370"/>
      <c r="I550" s="370"/>
      <c r="J550" s="370"/>
      <c r="K550" s="370"/>
      <c r="L550" s="370"/>
      <c r="M550" s="370"/>
      <c r="N550" s="370"/>
      <c r="O550" s="370"/>
      <c r="P550" s="370"/>
      <c r="Q550" s="370"/>
      <c r="R550" s="370"/>
    </row>
    <row r="551" ht="16.5" customHeight="1" spans="1:18">
      <c r="A551" s="426"/>
      <c r="B551" s="426"/>
      <c r="C551" s="370"/>
      <c r="D551" s="427"/>
      <c r="E551" s="370"/>
      <c r="F551" s="370"/>
      <c r="G551" s="370"/>
      <c r="H551" s="370"/>
      <c r="I551" s="370"/>
      <c r="J551" s="370"/>
      <c r="K551" s="370"/>
      <c r="L551" s="370"/>
      <c r="M551" s="370"/>
      <c r="N551" s="370"/>
      <c r="O551" s="370"/>
      <c r="P551" s="370"/>
      <c r="Q551" s="370"/>
      <c r="R551" s="370"/>
    </row>
    <row r="552" ht="16.5" customHeight="1" spans="1:18">
      <c r="A552" s="426"/>
      <c r="B552" s="426"/>
      <c r="C552" s="370"/>
      <c r="D552" s="427"/>
      <c r="E552" s="370"/>
      <c r="F552" s="370"/>
      <c r="G552" s="370"/>
      <c r="H552" s="370"/>
      <c r="I552" s="370"/>
      <c r="J552" s="370"/>
      <c r="K552" s="370"/>
      <c r="L552" s="370"/>
      <c r="M552" s="370"/>
      <c r="N552" s="370"/>
      <c r="O552" s="370"/>
      <c r="P552" s="370"/>
      <c r="Q552" s="370"/>
      <c r="R552" s="370"/>
    </row>
    <row r="553" ht="16.5" customHeight="1" spans="1:18">
      <c r="A553" s="426"/>
      <c r="B553" s="426"/>
      <c r="C553" s="370"/>
      <c r="D553" s="427"/>
      <c r="E553" s="370"/>
      <c r="F553" s="370"/>
      <c r="G553" s="370"/>
      <c r="H553" s="370"/>
      <c r="I553" s="370"/>
      <c r="J553" s="370"/>
      <c r="K553" s="370"/>
      <c r="L553" s="370"/>
      <c r="M553" s="370"/>
      <c r="N553" s="370"/>
      <c r="O553" s="370"/>
      <c r="P553" s="370"/>
      <c r="Q553" s="370"/>
      <c r="R553" s="370"/>
    </row>
    <row r="554" ht="16.5" customHeight="1" spans="1:18">
      <c r="A554" s="426"/>
      <c r="B554" s="426"/>
      <c r="C554" s="370"/>
      <c r="D554" s="427"/>
      <c r="E554" s="370"/>
      <c r="F554" s="370"/>
      <c r="G554" s="370"/>
      <c r="H554" s="370"/>
      <c r="I554" s="370"/>
      <c r="J554" s="370"/>
      <c r="K554" s="370"/>
      <c r="L554" s="370"/>
      <c r="M554" s="370"/>
      <c r="N554" s="370"/>
      <c r="O554" s="370"/>
      <c r="P554" s="370"/>
      <c r="Q554" s="370"/>
      <c r="R554" s="370"/>
    </row>
    <row r="555" ht="16.5" customHeight="1" spans="1:18">
      <c r="A555" s="426"/>
      <c r="B555" s="426"/>
      <c r="C555" s="370"/>
      <c r="D555" s="427"/>
      <c r="E555" s="370"/>
      <c r="F555" s="370"/>
      <c r="G555" s="370"/>
      <c r="H555" s="370"/>
      <c r="I555" s="370"/>
      <c r="J555" s="370"/>
      <c r="K555" s="370"/>
      <c r="L555" s="370"/>
      <c r="M555" s="370"/>
      <c r="N555" s="370"/>
      <c r="O555" s="370"/>
      <c r="P555" s="370"/>
      <c r="Q555" s="370"/>
      <c r="R555" s="370"/>
    </row>
    <row r="556" ht="16.5" customHeight="1" spans="1:18">
      <c r="A556" s="426"/>
      <c r="B556" s="426"/>
      <c r="C556" s="370"/>
      <c r="D556" s="427"/>
      <c r="E556" s="370"/>
      <c r="F556" s="370"/>
      <c r="G556" s="370"/>
      <c r="H556" s="370"/>
      <c r="I556" s="370"/>
      <c r="J556" s="370"/>
      <c r="K556" s="370"/>
      <c r="L556" s="370"/>
      <c r="M556" s="370"/>
      <c r="N556" s="370"/>
      <c r="O556" s="370"/>
      <c r="P556" s="370"/>
      <c r="Q556" s="370"/>
      <c r="R556" s="370"/>
    </row>
    <row r="557" ht="16.5" customHeight="1" spans="1:18">
      <c r="A557" s="426"/>
      <c r="B557" s="426"/>
      <c r="C557" s="370"/>
      <c r="D557" s="427"/>
      <c r="E557" s="370"/>
      <c r="F557" s="370"/>
      <c r="G557" s="370"/>
      <c r="H557" s="370"/>
      <c r="I557" s="370"/>
      <c r="J557" s="370"/>
      <c r="K557" s="370"/>
      <c r="L557" s="370"/>
      <c r="M557" s="370"/>
      <c r="N557" s="370"/>
      <c r="O557" s="370"/>
      <c r="P557" s="370"/>
      <c r="Q557" s="370"/>
      <c r="R557" s="370"/>
    </row>
    <row r="558" ht="16.5" customHeight="1" spans="1:18">
      <c r="A558" s="426"/>
      <c r="B558" s="426"/>
      <c r="C558" s="370"/>
      <c r="D558" s="427"/>
      <c r="E558" s="370"/>
      <c r="F558" s="370"/>
      <c r="G558" s="370"/>
      <c r="H558" s="370"/>
      <c r="I558" s="370"/>
      <c r="J558" s="370"/>
      <c r="K558" s="370"/>
      <c r="L558" s="370"/>
      <c r="M558" s="370"/>
      <c r="N558" s="370"/>
      <c r="O558" s="370"/>
      <c r="P558" s="370"/>
      <c r="Q558" s="370"/>
      <c r="R558" s="370"/>
    </row>
    <row r="559" ht="16.5" customHeight="1" spans="1:18">
      <c r="A559" s="426"/>
      <c r="B559" s="426"/>
      <c r="C559" s="370"/>
      <c r="D559" s="427"/>
      <c r="E559" s="370"/>
      <c r="F559" s="370"/>
      <c r="G559" s="370"/>
      <c r="H559" s="370"/>
      <c r="I559" s="370"/>
      <c r="J559" s="370"/>
      <c r="K559" s="370"/>
      <c r="L559" s="370"/>
      <c r="M559" s="370"/>
      <c r="N559" s="370"/>
      <c r="O559" s="370"/>
      <c r="P559" s="370"/>
      <c r="Q559" s="370"/>
      <c r="R559" s="370"/>
    </row>
    <row r="560" ht="16.5" customHeight="1" spans="1:18">
      <c r="A560" s="426"/>
      <c r="B560" s="426"/>
      <c r="C560" s="370"/>
      <c r="D560" s="427"/>
      <c r="E560" s="370"/>
      <c r="F560" s="370"/>
      <c r="G560" s="370"/>
      <c r="H560" s="370"/>
      <c r="I560" s="370"/>
      <c r="J560" s="370"/>
      <c r="K560" s="370"/>
      <c r="L560" s="370"/>
      <c r="M560" s="370"/>
      <c r="N560" s="370"/>
      <c r="O560" s="370"/>
      <c r="P560" s="370"/>
      <c r="Q560" s="370"/>
      <c r="R560" s="370"/>
    </row>
    <row r="561" ht="16.5" customHeight="1" spans="1:18">
      <c r="A561" s="426"/>
      <c r="B561" s="426"/>
      <c r="C561" s="370"/>
      <c r="D561" s="427"/>
      <c r="E561" s="370"/>
      <c r="F561" s="370"/>
      <c r="G561" s="370"/>
      <c r="H561" s="370"/>
      <c r="I561" s="370"/>
      <c r="J561" s="370"/>
      <c r="K561" s="370"/>
      <c r="L561" s="370"/>
      <c r="M561" s="370"/>
      <c r="N561" s="370"/>
      <c r="O561" s="370"/>
      <c r="P561" s="370"/>
      <c r="Q561" s="370"/>
      <c r="R561" s="370"/>
    </row>
    <row r="562" ht="16.5" customHeight="1" spans="1:18">
      <c r="A562" s="426"/>
      <c r="B562" s="426"/>
      <c r="C562" s="370"/>
      <c r="D562" s="427"/>
      <c r="E562" s="370"/>
      <c r="F562" s="370"/>
      <c r="G562" s="370"/>
      <c r="H562" s="370"/>
      <c r="I562" s="370"/>
      <c r="J562" s="370"/>
      <c r="K562" s="370"/>
      <c r="L562" s="370"/>
      <c r="M562" s="370"/>
      <c r="N562" s="370"/>
      <c r="O562" s="370"/>
      <c r="P562" s="370"/>
      <c r="Q562" s="370"/>
      <c r="R562" s="370"/>
    </row>
    <row r="563" ht="16.5" customHeight="1" spans="1:18">
      <c r="A563" s="426"/>
      <c r="B563" s="426"/>
      <c r="C563" s="370"/>
      <c r="D563" s="427"/>
      <c r="E563" s="370"/>
      <c r="F563" s="370"/>
      <c r="G563" s="370"/>
      <c r="H563" s="370"/>
      <c r="I563" s="370"/>
      <c r="J563" s="370"/>
      <c r="K563" s="370"/>
      <c r="L563" s="370"/>
      <c r="M563" s="370"/>
      <c r="N563" s="370"/>
      <c r="O563" s="370"/>
      <c r="P563" s="370"/>
      <c r="Q563" s="370"/>
      <c r="R563" s="370"/>
    </row>
    <row r="564" ht="16.5" customHeight="1" spans="1:18">
      <c r="A564" s="426"/>
      <c r="B564" s="426"/>
      <c r="C564" s="370"/>
      <c r="D564" s="427"/>
      <c r="E564" s="370"/>
      <c r="F564" s="370"/>
      <c r="G564" s="370"/>
      <c r="H564" s="370"/>
      <c r="I564" s="370"/>
      <c r="J564" s="370"/>
      <c r="K564" s="370"/>
      <c r="L564" s="370"/>
      <c r="M564" s="370"/>
      <c r="N564" s="370"/>
      <c r="O564" s="370"/>
      <c r="P564" s="370"/>
      <c r="Q564" s="370"/>
      <c r="R564" s="370"/>
    </row>
    <row r="565" ht="16.5" customHeight="1" spans="1:18">
      <c r="A565" s="426"/>
      <c r="B565" s="426"/>
      <c r="C565" s="370"/>
      <c r="D565" s="427"/>
      <c r="E565" s="370"/>
      <c r="F565" s="370"/>
      <c r="G565" s="370"/>
      <c r="H565" s="370"/>
      <c r="I565" s="370"/>
      <c r="J565" s="370"/>
      <c r="K565" s="370"/>
      <c r="L565" s="370"/>
      <c r="M565" s="370"/>
      <c r="N565" s="370"/>
      <c r="O565" s="370"/>
      <c r="P565" s="370"/>
      <c r="Q565" s="370"/>
      <c r="R565" s="370"/>
    </row>
    <row r="566" ht="16.5" customHeight="1" spans="1:18">
      <c r="A566" s="426"/>
      <c r="B566" s="426"/>
      <c r="C566" s="370"/>
      <c r="D566" s="427"/>
      <c r="E566" s="370"/>
      <c r="F566" s="370"/>
      <c r="G566" s="370"/>
      <c r="H566" s="370"/>
      <c r="I566" s="370"/>
      <c r="J566" s="370"/>
      <c r="K566" s="370"/>
      <c r="L566" s="370"/>
      <c r="M566" s="370"/>
      <c r="N566" s="370"/>
      <c r="O566" s="370"/>
      <c r="P566" s="370"/>
      <c r="Q566" s="370"/>
      <c r="R566" s="370"/>
    </row>
    <row r="567" ht="16.5" customHeight="1" spans="1:18">
      <c r="A567" s="426"/>
      <c r="B567" s="426"/>
      <c r="C567" s="370"/>
      <c r="D567" s="427"/>
      <c r="E567" s="370"/>
      <c r="F567" s="370"/>
      <c r="G567" s="370"/>
      <c r="H567" s="370"/>
      <c r="I567" s="370"/>
      <c r="J567" s="370"/>
      <c r="K567" s="370"/>
      <c r="L567" s="370"/>
      <c r="M567" s="370"/>
      <c r="N567" s="370"/>
      <c r="O567" s="370"/>
      <c r="P567" s="370"/>
      <c r="Q567" s="370"/>
      <c r="R567" s="370"/>
    </row>
    <row r="568" ht="16.5" customHeight="1" spans="1:18">
      <c r="A568" s="426"/>
      <c r="B568" s="426"/>
      <c r="C568" s="370"/>
      <c r="D568" s="427"/>
      <c r="E568" s="370"/>
      <c r="F568" s="370"/>
      <c r="G568" s="370"/>
      <c r="H568" s="370"/>
      <c r="I568" s="370"/>
      <c r="J568" s="370"/>
      <c r="K568" s="370"/>
      <c r="L568" s="370"/>
      <c r="M568" s="370"/>
      <c r="N568" s="370"/>
      <c r="O568" s="370"/>
      <c r="P568" s="370"/>
      <c r="Q568" s="370"/>
      <c r="R568" s="370"/>
    </row>
    <row r="569" ht="16.5" customHeight="1" spans="1:18">
      <c r="A569" s="426"/>
      <c r="B569" s="426"/>
      <c r="C569" s="370"/>
      <c r="D569" s="427"/>
      <c r="E569" s="370"/>
      <c r="F569" s="370"/>
      <c r="G569" s="370"/>
      <c r="H569" s="370"/>
      <c r="I569" s="370"/>
      <c r="J569" s="370"/>
      <c r="K569" s="370"/>
      <c r="L569" s="370"/>
      <c r="M569" s="370"/>
      <c r="N569" s="370"/>
      <c r="O569" s="370"/>
      <c r="P569" s="370"/>
      <c r="Q569" s="370"/>
      <c r="R569" s="370"/>
    </row>
    <row r="570" ht="16.5" customHeight="1" spans="1:18">
      <c r="A570" s="426"/>
      <c r="B570" s="426"/>
      <c r="C570" s="370"/>
      <c r="D570" s="427"/>
      <c r="E570" s="370"/>
      <c r="F570" s="370"/>
      <c r="G570" s="370"/>
      <c r="H570" s="370"/>
      <c r="I570" s="370"/>
      <c r="J570" s="370"/>
      <c r="K570" s="370"/>
      <c r="L570" s="370"/>
      <c r="M570" s="370"/>
      <c r="N570" s="370"/>
      <c r="O570" s="370"/>
      <c r="P570" s="370"/>
      <c r="Q570" s="370"/>
      <c r="R570" s="370"/>
    </row>
    <row r="571" ht="16.5" customHeight="1" spans="1:18">
      <c r="A571" s="426"/>
      <c r="B571" s="426"/>
      <c r="C571" s="370"/>
      <c r="D571" s="427"/>
      <c r="E571" s="370"/>
      <c r="F571" s="370"/>
      <c r="G571" s="370"/>
      <c r="H571" s="370"/>
      <c r="I571" s="370"/>
      <c r="J571" s="370"/>
      <c r="K571" s="370"/>
      <c r="L571" s="370"/>
      <c r="M571" s="370"/>
      <c r="N571" s="370"/>
      <c r="O571" s="370"/>
      <c r="P571" s="370"/>
      <c r="Q571" s="370"/>
      <c r="R571" s="370"/>
    </row>
    <row r="572" ht="16.5" customHeight="1" spans="1:18">
      <c r="A572" s="426"/>
      <c r="B572" s="426"/>
      <c r="C572" s="370"/>
      <c r="D572" s="427"/>
      <c r="E572" s="370"/>
      <c r="F572" s="370"/>
      <c r="G572" s="370"/>
      <c r="H572" s="370"/>
      <c r="I572" s="370"/>
      <c r="J572" s="370"/>
      <c r="K572" s="370"/>
      <c r="L572" s="370"/>
      <c r="M572" s="370"/>
      <c r="N572" s="370"/>
      <c r="O572" s="370"/>
      <c r="P572" s="370"/>
      <c r="Q572" s="370"/>
      <c r="R572" s="370"/>
    </row>
    <row r="573" ht="16.5" customHeight="1" spans="1:18">
      <c r="A573" s="426"/>
      <c r="B573" s="426"/>
      <c r="C573" s="370"/>
      <c r="D573" s="427"/>
      <c r="E573" s="370"/>
      <c r="F573" s="370"/>
      <c r="G573" s="370"/>
      <c r="H573" s="370"/>
      <c r="I573" s="370"/>
      <c r="J573" s="370"/>
      <c r="K573" s="370"/>
      <c r="L573" s="370"/>
      <c r="M573" s="370"/>
      <c r="N573" s="370"/>
      <c r="O573" s="370"/>
      <c r="P573" s="370"/>
      <c r="Q573" s="370"/>
      <c r="R573" s="370"/>
    </row>
    <row r="574" ht="16.5" customHeight="1" spans="1:18">
      <c r="A574" s="426"/>
      <c r="B574" s="426"/>
      <c r="C574" s="370"/>
      <c r="D574" s="427"/>
      <c r="E574" s="370"/>
      <c r="F574" s="370"/>
      <c r="G574" s="370"/>
      <c r="H574" s="370"/>
      <c r="I574" s="370"/>
      <c r="J574" s="370"/>
      <c r="K574" s="370"/>
      <c r="L574" s="370"/>
      <c r="M574" s="370"/>
      <c r="N574" s="370"/>
      <c r="O574" s="370"/>
      <c r="P574" s="370"/>
      <c r="Q574" s="370"/>
      <c r="R574" s="370"/>
    </row>
    <row r="575" ht="16.5" customHeight="1" spans="1:18">
      <c r="A575" s="426"/>
      <c r="B575" s="426"/>
      <c r="C575" s="370"/>
      <c r="D575" s="427"/>
      <c r="E575" s="370"/>
      <c r="F575" s="370"/>
      <c r="G575" s="370"/>
      <c r="H575" s="370"/>
      <c r="I575" s="370"/>
      <c r="J575" s="370"/>
      <c r="K575" s="370"/>
      <c r="L575" s="370"/>
      <c r="M575" s="370"/>
      <c r="N575" s="370"/>
      <c r="O575" s="370"/>
      <c r="P575" s="370"/>
      <c r="Q575" s="370"/>
      <c r="R575" s="370"/>
    </row>
    <row r="576" ht="16.5" customHeight="1" spans="1:18">
      <c r="A576" s="426"/>
      <c r="B576" s="426"/>
      <c r="C576" s="370"/>
      <c r="D576" s="427"/>
      <c r="E576" s="370"/>
      <c r="F576" s="370"/>
      <c r="G576" s="370"/>
      <c r="H576" s="370"/>
      <c r="I576" s="370"/>
      <c r="J576" s="370"/>
      <c r="K576" s="370"/>
      <c r="L576" s="370"/>
      <c r="M576" s="370"/>
      <c r="N576" s="370"/>
      <c r="O576" s="370"/>
      <c r="P576" s="370"/>
      <c r="Q576" s="370"/>
      <c r="R576" s="370"/>
    </row>
    <row r="577" ht="16.5" customHeight="1" spans="1:18">
      <c r="A577" s="426"/>
      <c r="B577" s="426"/>
      <c r="C577" s="370"/>
      <c r="D577" s="427"/>
      <c r="E577" s="370"/>
      <c r="F577" s="370"/>
      <c r="G577" s="370"/>
      <c r="H577" s="370"/>
      <c r="I577" s="370"/>
      <c r="J577" s="370"/>
      <c r="K577" s="370"/>
      <c r="L577" s="370"/>
      <c r="M577" s="370"/>
      <c r="N577" s="370"/>
      <c r="O577" s="370"/>
      <c r="P577" s="370"/>
      <c r="Q577" s="370"/>
      <c r="R577" s="370"/>
    </row>
    <row r="578" ht="16.5" customHeight="1" spans="1:18">
      <c r="A578" s="426"/>
      <c r="B578" s="426"/>
      <c r="C578" s="370"/>
      <c r="D578" s="427"/>
      <c r="E578" s="370"/>
      <c r="F578" s="370"/>
      <c r="G578" s="370"/>
      <c r="H578" s="370"/>
      <c r="I578" s="370"/>
      <c r="J578" s="370"/>
      <c r="K578" s="370"/>
      <c r="L578" s="370"/>
      <c r="M578" s="370"/>
      <c r="N578" s="370"/>
      <c r="O578" s="370"/>
      <c r="P578" s="370"/>
      <c r="Q578" s="370"/>
      <c r="R578" s="370"/>
    </row>
    <row r="579" ht="16.5" customHeight="1" spans="1:18">
      <c r="A579" s="426"/>
      <c r="B579" s="426"/>
      <c r="C579" s="370"/>
      <c r="D579" s="427"/>
      <c r="E579" s="370"/>
      <c r="F579" s="370"/>
      <c r="G579" s="370"/>
      <c r="H579" s="370"/>
      <c r="I579" s="370"/>
      <c r="J579" s="370"/>
      <c r="K579" s="370"/>
      <c r="L579" s="370"/>
      <c r="M579" s="370"/>
      <c r="N579" s="370"/>
      <c r="O579" s="370"/>
      <c r="P579" s="370"/>
      <c r="Q579" s="370"/>
      <c r="R579" s="370"/>
    </row>
    <row r="580" ht="16.5" customHeight="1" spans="1:18">
      <c r="A580" s="426"/>
      <c r="B580" s="426"/>
      <c r="C580" s="370"/>
      <c r="D580" s="427"/>
      <c r="E580" s="370"/>
      <c r="F580" s="370"/>
      <c r="G580" s="370"/>
      <c r="H580" s="370"/>
      <c r="I580" s="370"/>
      <c r="J580" s="370"/>
      <c r="K580" s="370"/>
      <c r="L580" s="370"/>
      <c r="M580" s="370"/>
      <c r="N580" s="370"/>
      <c r="O580" s="370"/>
      <c r="P580" s="370"/>
      <c r="Q580" s="370"/>
      <c r="R580" s="370"/>
    </row>
    <row r="581" ht="16.5" customHeight="1" spans="1:18">
      <c r="A581" s="426"/>
      <c r="B581" s="426"/>
      <c r="C581" s="370"/>
      <c r="D581" s="427"/>
      <c r="E581" s="370"/>
      <c r="F581" s="370"/>
      <c r="G581" s="370"/>
      <c r="H581" s="370"/>
      <c r="I581" s="370"/>
      <c r="J581" s="370"/>
      <c r="K581" s="370"/>
      <c r="L581" s="370"/>
      <c r="M581" s="370"/>
      <c r="N581" s="370"/>
      <c r="O581" s="370"/>
      <c r="P581" s="370"/>
      <c r="Q581" s="370"/>
      <c r="R581" s="370"/>
    </row>
    <row r="582" ht="16.5" customHeight="1" spans="1:18">
      <c r="A582" s="426"/>
      <c r="B582" s="426"/>
      <c r="C582" s="370"/>
      <c r="D582" s="427"/>
      <c r="E582" s="370"/>
      <c r="F582" s="370"/>
      <c r="G582" s="370"/>
      <c r="H582" s="370"/>
      <c r="I582" s="370"/>
      <c r="J582" s="370"/>
      <c r="K582" s="370"/>
      <c r="L582" s="370"/>
      <c r="M582" s="370"/>
      <c r="N582" s="370"/>
      <c r="O582" s="370"/>
      <c r="P582" s="370"/>
      <c r="Q582" s="370"/>
      <c r="R582" s="370"/>
    </row>
    <row r="583" ht="16.5" customHeight="1" spans="1:18">
      <c r="A583" s="426"/>
      <c r="B583" s="426"/>
      <c r="C583" s="370"/>
      <c r="D583" s="427"/>
      <c r="E583" s="370"/>
      <c r="F583" s="370"/>
      <c r="G583" s="370"/>
      <c r="H583" s="370"/>
      <c r="I583" s="370"/>
      <c r="J583" s="370"/>
      <c r="K583" s="370"/>
      <c r="L583" s="370"/>
      <c r="M583" s="370"/>
      <c r="N583" s="370"/>
      <c r="O583" s="370"/>
      <c r="P583" s="370"/>
      <c r="Q583" s="370"/>
      <c r="R583" s="370"/>
    </row>
    <row r="584" ht="16.5" customHeight="1" spans="1:18">
      <c r="A584" s="426"/>
      <c r="B584" s="426"/>
      <c r="C584" s="370"/>
      <c r="D584" s="427"/>
      <c r="E584" s="370"/>
      <c r="F584" s="370"/>
      <c r="G584" s="370"/>
      <c r="H584" s="370"/>
      <c r="I584" s="370"/>
      <c r="J584" s="370"/>
      <c r="K584" s="370"/>
      <c r="L584" s="370"/>
      <c r="M584" s="370"/>
      <c r="N584" s="370"/>
      <c r="O584" s="370"/>
      <c r="P584" s="370"/>
      <c r="Q584" s="370"/>
      <c r="R584" s="370"/>
    </row>
    <row r="585" ht="16.5" customHeight="1" spans="1:18">
      <c r="A585" s="426"/>
      <c r="B585" s="426"/>
      <c r="C585" s="370"/>
      <c r="D585" s="427"/>
      <c r="E585" s="370"/>
      <c r="F585" s="370"/>
      <c r="G585" s="370"/>
      <c r="H585" s="370"/>
      <c r="I585" s="370"/>
      <c r="J585" s="370"/>
      <c r="K585" s="370"/>
      <c r="L585" s="370"/>
      <c r="M585" s="370"/>
      <c r="N585" s="370"/>
      <c r="O585" s="370"/>
      <c r="P585" s="370"/>
      <c r="Q585" s="370"/>
      <c r="R585" s="370"/>
    </row>
    <row r="586" ht="16.5" customHeight="1" spans="1:18">
      <c r="A586" s="426"/>
      <c r="B586" s="426"/>
      <c r="C586" s="370"/>
      <c r="D586" s="427"/>
      <c r="E586" s="370"/>
      <c r="F586" s="370"/>
      <c r="G586" s="370"/>
      <c r="H586" s="370"/>
      <c r="I586" s="370"/>
      <c r="J586" s="370"/>
      <c r="K586" s="370"/>
      <c r="L586" s="370"/>
      <c r="M586" s="370"/>
      <c r="N586" s="370"/>
      <c r="O586" s="370"/>
      <c r="P586" s="370"/>
      <c r="Q586" s="370"/>
      <c r="R586" s="370"/>
    </row>
    <row r="587" ht="16.5" customHeight="1" spans="1:18">
      <c r="A587" s="426"/>
      <c r="B587" s="426"/>
      <c r="C587" s="370"/>
      <c r="D587" s="427"/>
      <c r="E587" s="370"/>
      <c r="F587" s="370"/>
      <c r="G587" s="370"/>
      <c r="H587" s="370"/>
      <c r="I587" s="370"/>
      <c r="J587" s="370"/>
      <c r="K587" s="370"/>
      <c r="L587" s="370"/>
      <c r="M587" s="370"/>
      <c r="N587" s="370"/>
      <c r="O587" s="370"/>
      <c r="P587" s="370"/>
      <c r="Q587" s="370"/>
      <c r="R587" s="370"/>
    </row>
    <row r="588" ht="16.5" customHeight="1" spans="1:18">
      <c r="A588" s="426"/>
      <c r="B588" s="426"/>
      <c r="C588" s="370"/>
      <c r="D588" s="427"/>
      <c r="E588" s="370"/>
      <c r="F588" s="370"/>
      <c r="G588" s="370"/>
      <c r="H588" s="370"/>
      <c r="I588" s="370"/>
      <c r="J588" s="370"/>
      <c r="K588" s="370"/>
      <c r="L588" s="370"/>
      <c r="M588" s="370"/>
      <c r="N588" s="370"/>
      <c r="O588" s="370"/>
      <c r="P588" s="370"/>
      <c r="Q588" s="370"/>
      <c r="R588" s="370"/>
    </row>
    <row r="589" ht="16.5" customHeight="1" spans="1:18">
      <c r="A589" s="426"/>
      <c r="B589" s="426"/>
      <c r="C589" s="370"/>
      <c r="D589" s="427"/>
      <c r="E589" s="370"/>
      <c r="F589" s="370"/>
      <c r="G589" s="370"/>
      <c r="H589" s="370"/>
      <c r="I589" s="370"/>
      <c r="J589" s="370"/>
      <c r="K589" s="370"/>
      <c r="L589" s="370"/>
      <c r="M589" s="370"/>
      <c r="N589" s="370"/>
      <c r="O589" s="370"/>
      <c r="P589" s="370"/>
      <c r="Q589" s="370"/>
      <c r="R589" s="370"/>
    </row>
    <row r="590" ht="16.5" customHeight="1" spans="1:18">
      <c r="A590" s="426"/>
      <c r="B590" s="426"/>
      <c r="C590" s="370"/>
      <c r="D590" s="427"/>
      <c r="E590" s="370"/>
      <c r="F590" s="370"/>
      <c r="G590" s="370"/>
      <c r="H590" s="370"/>
      <c r="I590" s="370"/>
      <c r="J590" s="370"/>
      <c r="K590" s="370"/>
      <c r="L590" s="370"/>
      <c r="M590" s="370"/>
      <c r="N590" s="370"/>
      <c r="O590" s="370"/>
      <c r="P590" s="370"/>
      <c r="Q590" s="370"/>
      <c r="R590" s="370"/>
    </row>
    <row r="591" ht="16.5" customHeight="1" spans="1:18">
      <c r="A591" s="426"/>
      <c r="B591" s="426"/>
      <c r="C591" s="370"/>
      <c r="D591" s="427"/>
      <c r="E591" s="370"/>
      <c r="F591" s="370"/>
      <c r="G591" s="370"/>
      <c r="H591" s="370"/>
      <c r="I591" s="370"/>
      <c r="J591" s="370"/>
      <c r="K591" s="370"/>
      <c r="L591" s="370"/>
      <c r="M591" s="370"/>
      <c r="N591" s="370"/>
      <c r="O591" s="370"/>
      <c r="P591" s="370"/>
      <c r="Q591" s="370"/>
      <c r="R591" s="370"/>
    </row>
    <row r="592" ht="16.5" customHeight="1" spans="1:18">
      <c r="A592" s="426"/>
      <c r="B592" s="426"/>
      <c r="C592" s="370"/>
      <c r="D592" s="427"/>
      <c r="E592" s="370"/>
      <c r="F592" s="370"/>
      <c r="G592" s="370"/>
      <c r="H592" s="370"/>
      <c r="I592" s="370"/>
      <c r="J592" s="370"/>
      <c r="K592" s="370"/>
      <c r="L592" s="370"/>
      <c r="M592" s="370"/>
      <c r="N592" s="370"/>
      <c r="O592" s="370"/>
      <c r="P592" s="370"/>
      <c r="Q592" s="370"/>
      <c r="R592" s="370"/>
    </row>
    <row r="593" ht="16.5" customHeight="1" spans="1:18">
      <c r="A593" s="426"/>
      <c r="B593" s="426"/>
      <c r="C593" s="370"/>
      <c r="D593" s="427"/>
      <c r="E593" s="370"/>
      <c r="F593" s="370"/>
      <c r="G593" s="370"/>
      <c r="H593" s="370"/>
      <c r="I593" s="370"/>
      <c r="J593" s="370"/>
      <c r="K593" s="370"/>
      <c r="L593" s="370"/>
      <c r="M593" s="370"/>
      <c r="N593" s="370"/>
      <c r="O593" s="370"/>
      <c r="P593" s="370"/>
      <c r="Q593" s="370"/>
      <c r="R593" s="370"/>
    </row>
    <row r="594" ht="16.5" customHeight="1" spans="1:18">
      <c r="A594" s="426"/>
      <c r="B594" s="426"/>
      <c r="C594" s="370"/>
      <c r="D594" s="427"/>
      <c r="E594" s="370"/>
      <c r="F594" s="370"/>
      <c r="G594" s="370"/>
      <c r="H594" s="370"/>
      <c r="I594" s="370"/>
      <c r="J594" s="370"/>
      <c r="K594" s="370"/>
      <c r="L594" s="370"/>
      <c r="M594" s="370"/>
      <c r="N594" s="370"/>
      <c r="O594" s="370"/>
      <c r="P594" s="370"/>
      <c r="Q594" s="370"/>
      <c r="R594" s="370"/>
    </row>
    <row r="595" ht="16.5" customHeight="1" spans="1:18">
      <c r="A595" s="426"/>
      <c r="B595" s="426"/>
      <c r="C595" s="370"/>
      <c r="D595" s="427"/>
      <c r="E595" s="370"/>
      <c r="F595" s="370"/>
      <c r="G595" s="370"/>
      <c r="H595" s="370"/>
      <c r="I595" s="370"/>
      <c r="J595" s="370"/>
      <c r="K595" s="370"/>
      <c r="L595" s="370"/>
      <c r="M595" s="370"/>
      <c r="N595" s="370"/>
      <c r="O595" s="370"/>
      <c r="P595" s="370"/>
      <c r="Q595" s="370"/>
      <c r="R595" s="370"/>
    </row>
    <row r="596" ht="16.5" customHeight="1" spans="1:18">
      <c r="A596" s="426"/>
      <c r="B596" s="426"/>
      <c r="C596" s="370"/>
      <c r="D596" s="427"/>
      <c r="E596" s="370"/>
      <c r="F596" s="370"/>
      <c r="G596" s="370"/>
      <c r="H596" s="370"/>
      <c r="I596" s="370"/>
      <c r="J596" s="370"/>
      <c r="K596" s="370"/>
      <c r="L596" s="370"/>
      <c r="M596" s="370"/>
      <c r="N596" s="370"/>
      <c r="O596" s="370"/>
      <c r="P596" s="370"/>
      <c r="Q596" s="370"/>
      <c r="R596" s="370"/>
    </row>
    <row r="597" ht="16.5" customHeight="1" spans="1:18">
      <c r="A597" s="426"/>
      <c r="B597" s="426"/>
      <c r="C597" s="370"/>
      <c r="D597" s="427"/>
      <c r="E597" s="370"/>
      <c r="F597" s="370"/>
      <c r="G597" s="370"/>
      <c r="H597" s="370"/>
      <c r="I597" s="370"/>
      <c r="J597" s="370"/>
      <c r="K597" s="370"/>
      <c r="L597" s="370"/>
      <c r="M597" s="370"/>
      <c r="N597" s="370"/>
      <c r="O597" s="370"/>
      <c r="P597" s="370"/>
      <c r="Q597" s="370"/>
      <c r="R597" s="370"/>
    </row>
    <row r="598" ht="16.5" customHeight="1" spans="1:18">
      <c r="A598" s="426"/>
      <c r="B598" s="426"/>
      <c r="C598" s="370"/>
      <c r="D598" s="427"/>
      <c r="E598" s="370"/>
      <c r="F598" s="370"/>
      <c r="G598" s="370"/>
      <c r="H598" s="370"/>
      <c r="I598" s="370"/>
      <c r="J598" s="370"/>
      <c r="K598" s="370"/>
      <c r="L598" s="370"/>
      <c r="M598" s="370"/>
      <c r="N598" s="370"/>
      <c r="O598" s="370"/>
      <c r="P598" s="370"/>
      <c r="Q598" s="370"/>
      <c r="R598" s="370"/>
    </row>
    <row r="599" ht="16.5" customHeight="1" spans="1:18">
      <c r="A599" s="426"/>
      <c r="B599" s="426"/>
      <c r="C599" s="370"/>
      <c r="D599" s="427"/>
      <c r="E599" s="370"/>
      <c r="F599" s="370"/>
      <c r="G599" s="370"/>
      <c r="H599" s="370"/>
      <c r="I599" s="370"/>
      <c r="J599" s="370"/>
      <c r="K599" s="370"/>
      <c r="L599" s="370"/>
      <c r="M599" s="370"/>
      <c r="N599" s="370"/>
      <c r="O599" s="370"/>
      <c r="P599" s="370"/>
      <c r="Q599" s="370"/>
      <c r="R599" s="370"/>
    </row>
    <row r="600" ht="16.5" customHeight="1" spans="1:18">
      <c r="A600" s="426"/>
      <c r="B600" s="426"/>
      <c r="C600" s="370"/>
      <c r="D600" s="427"/>
      <c r="E600" s="370"/>
      <c r="F600" s="370"/>
      <c r="G600" s="370"/>
      <c r="H600" s="370"/>
      <c r="I600" s="370"/>
      <c r="J600" s="370"/>
      <c r="K600" s="370"/>
      <c r="L600" s="370"/>
      <c r="M600" s="370"/>
      <c r="N600" s="370"/>
      <c r="O600" s="370"/>
      <c r="P600" s="370"/>
      <c r="Q600" s="370"/>
      <c r="R600" s="370"/>
    </row>
    <row r="601" ht="16.5" customHeight="1" spans="1:18">
      <c r="A601" s="426"/>
      <c r="B601" s="426"/>
      <c r="C601" s="370"/>
      <c r="D601" s="427"/>
      <c r="E601" s="370"/>
      <c r="F601" s="370"/>
      <c r="G601" s="370"/>
      <c r="H601" s="370"/>
      <c r="I601" s="370"/>
      <c r="J601" s="370"/>
      <c r="K601" s="370"/>
      <c r="L601" s="370"/>
      <c r="M601" s="370"/>
      <c r="N601" s="370"/>
      <c r="O601" s="370"/>
      <c r="P601" s="370"/>
      <c r="Q601" s="370"/>
      <c r="R601" s="370"/>
    </row>
    <row r="602" ht="16.5" customHeight="1" spans="1:18">
      <c r="A602" s="426"/>
      <c r="B602" s="426"/>
      <c r="C602" s="370"/>
      <c r="D602" s="427"/>
      <c r="E602" s="370"/>
      <c r="F602" s="370"/>
      <c r="G602" s="370"/>
      <c r="H602" s="370"/>
      <c r="I602" s="370"/>
      <c r="J602" s="370"/>
      <c r="K602" s="370"/>
      <c r="L602" s="370"/>
      <c r="M602" s="370"/>
      <c r="N602" s="370"/>
      <c r="O602" s="370"/>
      <c r="P602" s="370"/>
      <c r="Q602" s="370"/>
      <c r="R602" s="370"/>
    </row>
    <row r="603" ht="16.5" customHeight="1" spans="1:18">
      <c r="A603" s="426"/>
      <c r="B603" s="426"/>
      <c r="C603" s="370"/>
      <c r="D603" s="427"/>
      <c r="E603" s="370"/>
      <c r="F603" s="370"/>
      <c r="G603" s="370"/>
      <c r="H603" s="370"/>
      <c r="I603" s="370"/>
      <c r="J603" s="370"/>
      <c r="K603" s="370"/>
      <c r="L603" s="370"/>
      <c r="M603" s="370"/>
      <c r="N603" s="370"/>
      <c r="O603" s="370"/>
      <c r="P603" s="370"/>
      <c r="Q603" s="370"/>
      <c r="R603" s="370"/>
    </row>
    <row r="604" ht="16.5" customHeight="1" spans="1:18">
      <c r="A604" s="426"/>
      <c r="B604" s="426"/>
      <c r="C604" s="370"/>
      <c r="D604" s="427"/>
      <c r="E604" s="370"/>
      <c r="F604" s="370"/>
      <c r="G604" s="370"/>
      <c r="H604" s="370"/>
      <c r="I604" s="370"/>
      <c r="J604" s="370"/>
      <c r="K604" s="370"/>
      <c r="L604" s="370"/>
      <c r="M604" s="370"/>
      <c r="N604" s="370"/>
      <c r="O604" s="370"/>
      <c r="P604" s="370"/>
      <c r="Q604" s="370"/>
      <c r="R604" s="370"/>
    </row>
    <row r="605" ht="16.5" customHeight="1" spans="1:18">
      <c r="A605" s="426"/>
      <c r="B605" s="426"/>
      <c r="C605" s="370"/>
      <c r="D605" s="427"/>
      <c r="E605" s="370"/>
      <c r="F605" s="370"/>
      <c r="G605" s="370"/>
      <c r="H605" s="370"/>
      <c r="I605" s="370"/>
      <c r="J605" s="370"/>
      <c r="K605" s="370"/>
      <c r="L605" s="370"/>
      <c r="M605" s="370"/>
      <c r="N605" s="370"/>
      <c r="O605" s="370"/>
      <c r="P605" s="370"/>
      <c r="Q605" s="370"/>
      <c r="R605" s="370"/>
    </row>
    <row r="606" ht="16.5" customHeight="1" spans="1:18">
      <c r="A606" s="426"/>
      <c r="B606" s="426"/>
      <c r="C606" s="370"/>
      <c r="D606" s="427"/>
      <c r="E606" s="370"/>
      <c r="F606" s="370"/>
      <c r="G606" s="370"/>
      <c r="H606" s="370"/>
      <c r="I606" s="370"/>
      <c r="J606" s="370"/>
      <c r="K606" s="370"/>
      <c r="L606" s="370"/>
      <c r="M606" s="370"/>
      <c r="N606" s="370"/>
      <c r="O606" s="370"/>
      <c r="P606" s="370"/>
      <c r="Q606" s="370"/>
      <c r="R606" s="370"/>
    </row>
    <row r="607" ht="16.5" customHeight="1" spans="1:18">
      <c r="A607" s="426"/>
      <c r="B607" s="426"/>
      <c r="C607" s="370"/>
      <c r="D607" s="427"/>
      <c r="E607" s="370"/>
      <c r="F607" s="370"/>
      <c r="G607" s="370"/>
      <c r="H607" s="370"/>
      <c r="I607" s="370"/>
      <c r="J607" s="370"/>
      <c r="K607" s="370"/>
      <c r="L607" s="370"/>
      <c r="M607" s="370"/>
      <c r="N607" s="370"/>
      <c r="O607" s="370"/>
      <c r="P607" s="370"/>
      <c r="Q607" s="370"/>
      <c r="R607" s="370"/>
    </row>
    <row r="608" ht="16.5" customHeight="1" spans="1:18">
      <c r="A608" s="426"/>
      <c r="B608" s="426"/>
      <c r="C608" s="370"/>
      <c r="D608" s="427"/>
      <c r="E608" s="370"/>
      <c r="F608" s="370"/>
      <c r="G608" s="370"/>
      <c r="H608" s="370"/>
      <c r="I608" s="370"/>
      <c r="J608" s="370"/>
      <c r="K608" s="370"/>
      <c r="L608" s="370"/>
      <c r="M608" s="370"/>
      <c r="N608" s="370"/>
      <c r="O608" s="370"/>
      <c r="P608" s="370"/>
      <c r="Q608" s="370"/>
      <c r="R608" s="370"/>
    </row>
    <row r="609" ht="16.5" customHeight="1" spans="1:18">
      <c r="A609" s="426"/>
      <c r="B609" s="426"/>
      <c r="C609" s="370"/>
      <c r="D609" s="427"/>
      <c r="E609" s="370"/>
      <c r="F609" s="370"/>
      <c r="G609" s="370"/>
      <c r="H609" s="370"/>
      <c r="I609" s="370"/>
      <c r="J609" s="370"/>
      <c r="K609" s="370"/>
      <c r="L609" s="370"/>
      <c r="M609" s="370"/>
      <c r="N609" s="370"/>
      <c r="O609" s="370"/>
      <c r="P609" s="370"/>
      <c r="Q609" s="370"/>
      <c r="R609" s="370"/>
    </row>
    <row r="610" ht="16.5" customHeight="1" spans="1:18">
      <c r="A610" s="426"/>
      <c r="B610" s="426"/>
      <c r="C610" s="370"/>
      <c r="D610" s="427"/>
      <c r="E610" s="370"/>
      <c r="F610" s="370"/>
      <c r="G610" s="370"/>
      <c r="H610" s="370"/>
      <c r="I610" s="370"/>
      <c r="J610" s="370"/>
      <c r="K610" s="370"/>
      <c r="L610" s="370"/>
      <c r="M610" s="370"/>
      <c r="N610" s="370"/>
      <c r="O610" s="370"/>
      <c r="P610" s="370"/>
      <c r="Q610" s="370"/>
      <c r="R610" s="370"/>
    </row>
    <row r="611" ht="16.5" customHeight="1" spans="1:18">
      <c r="A611" s="426"/>
      <c r="B611" s="426"/>
      <c r="C611" s="370"/>
      <c r="D611" s="427"/>
      <c r="E611" s="370"/>
      <c r="F611" s="370"/>
      <c r="G611" s="370"/>
      <c r="H611" s="370"/>
      <c r="I611" s="370"/>
      <c r="J611" s="370"/>
      <c r="K611" s="370"/>
      <c r="L611" s="370"/>
      <c r="M611" s="370"/>
      <c r="N611" s="370"/>
      <c r="O611" s="370"/>
      <c r="P611" s="370"/>
      <c r="Q611" s="370"/>
      <c r="R611" s="370"/>
    </row>
    <row r="612" ht="16.5" customHeight="1" spans="1:18">
      <c r="A612" s="426"/>
      <c r="B612" s="426"/>
      <c r="C612" s="370"/>
      <c r="D612" s="427"/>
      <c r="E612" s="370"/>
      <c r="F612" s="370"/>
      <c r="G612" s="370"/>
      <c r="H612" s="370"/>
      <c r="I612" s="370"/>
      <c r="J612" s="370"/>
      <c r="K612" s="370"/>
      <c r="L612" s="370"/>
      <c r="M612" s="370"/>
      <c r="N612" s="370"/>
      <c r="O612" s="370"/>
      <c r="P612" s="370"/>
      <c r="Q612" s="370"/>
      <c r="R612" s="370"/>
    </row>
    <row r="613" ht="16.5" customHeight="1" spans="1:18">
      <c r="A613" s="426"/>
      <c r="B613" s="426"/>
      <c r="C613" s="370"/>
      <c r="D613" s="427"/>
      <c r="E613" s="370"/>
      <c r="F613" s="370"/>
      <c r="G613" s="370"/>
      <c r="H613" s="370"/>
      <c r="I613" s="370"/>
      <c r="J613" s="370"/>
      <c r="K613" s="370"/>
      <c r="L613" s="370"/>
      <c r="M613" s="370"/>
      <c r="N613" s="370"/>
      <c r="O613" s="370"/>
      <c r="P613" s="370"/>
      <c r="Q613" s="370"/>
      <c r="R613" s="370"/>
    </row>
    <row r="614" ht="16.5" customHeight="1" spans="1:18">
      <c r="A614" s="426"/>
      <c r="B614" s="426"/>
      <c r="C614" s="370"/>
      <c r="D614" s="427"/>
      <c r="E614" s="370"/>
      <c r="F614" s="370"/>
      <c r="G614" s="370"/>
      <c r="H614" s="370"/>
      <c r="I614" s="370"/>
      <c r="J614" s="370"/>
      <c r="K614" s="370"/>
      <c r="L614" s="370"/>
      <c r="M614" s="370"/>
      <c r="N614" s="370"/>
      <c r="O614" s="370"/>
      <c r="P614" s="370"/>
      <c r="Q614" s="370"/>
      <c r="R614" s="370"/>
    </row>
    <row r="615" ht="16.5" customHeight="1" spans="1:18">
      <c r="A615" s="426"/>
      <c r="B615" s="426"/>
      <c r="C615" s="370"/>
      <c r="D615" s="427"/>
      <c r="E615" s="370"/>
      <c r="F615" s="370"/>
      <c r="G615" s="370"/>
      <c r="H615" s="370"/>
      <c r="I615" s="370"/>
      <c r="J615" s="370"/>
      <c r="K615" s="370"/>
      <c r="L615" s="370"/>
      <c r="M615" s="370"/>
      <c r="N615" s="370"/>
      <c r="O615" s="370"/>
      <c r="P615" s="370"/>
      <c r="Q615" s="370"/>
      <c r="R615" s="370"/>
    </row>
    <row r="616" ht="16.5" customHeight="1" spans="1:18">
      <c r="A616" s="426"/>
      <c r="B616" s="426"/>
      <c r="C616" s="370"/>
      <c r="D616" s="427"/>
      <c r="E616" s="370"/>
      <c r="F616" s="370"/>
      <c r="G616" s="370"/>
      <c r="H616" s="370"/>
      <c r="I616" s="370"/>
      <c r="J616" s="370"/>
      <c r="K616" s="370"/>
      <c r="L616" s="370"/>
      <c r="M616" s="370"/>
      <c r="N616" s="370"/>
      <c r="O616" s="370"/>
      <c r="P616" s="370"/>
      <c r="Q616" s="370"/>
      <c r="R616" s="370"/>
    </row>
    <row r="617" ht="16.5" customHeight="1" spans="1:18">
      <c r="A617" s="426"/>
      <c r="B617" s="426"/>
      <c r="C617" s="370"/>
      <c r="D617" s="427"/>
      <c r="E617" s="370"/>
      <c r="F617" s="370"/>
      <c r="G617" s="370"/>
      <c r="H617" s="370"/>
      <c r="I617" s="370"/>
      <c r="J617" s="370"/>
      <c r="K617" s="370"/>
      <c r="L617" s="370"/>
      <c r="M617" s="370"/>
      <c r="N617" s="370"/>
      <c r="O617" s="370"/>
      <c r="P617" s="370"/>
      <c r="Q617" s="370"/>
      <c r="R617" s="370"/>
    </row>
    <row r="618" ht="16.5" customHeight="1" spans="1:18">
      <c r="A618" s="426"/>
      <c r="B618" s="426"/>
      <c r="C618" s="370"/>
      <c r="D618" s="427"/>
      <c r="E618" s="370"/>
      <c r="F618" s="370"/>
      <c r="G618" s="370"/>
      <c r="H618" s="370"/>
      <c r="I618" s="370"/>
      <c r="J618" s="370"/>
      <c r="K618" s="370"/>
      <c r="L618" s="370"/>
      <c r="M618" s="370"/>
      <c r="N618" s="370"/>
      <c r="O618" s="370"/>
      <c r="P618" s="370"/>
      <c r="Q618" s="370"/>
      <c r="R618" s="370"/>
    </row>
    <row r="619" ht="16.5" customHeight="1" spans="1:18">
      <c r="A619" s="426"/>
      <c r="B619" s="426"/>
      <c r="C619" s="370"/>
      <c r="D619" s="427"/>
      <c r="E619" s="370"/>
      <c r="F619" s="370"/>
      <c r="G619" s="370"/>
      <c r="H619" s="370"/>
      <c r="I619" s="370"/>
      <c r="J619" s="370"/>
      <c r="K619" s="370"/>
      <c r="L619" s="370"/>
      <c r="M619" s="370"/>
      <c r="N619" s="370"/>
      <c r="O619" s="370"/>
      <c r="P619" s="370"/>
      <c r="Q619" s="370"/>
      <c r="R619" s="370"/>
    </row>
    <row r="620" ht="16.5" customHeight="1" spans="1:18">
      <c r="A620" s="426"/>
      <c r="B620" s="426"/>
      <c r="C620" s="370"/>
      <c r="D620" s="427"/>
      <c r="E620" s="370"/>
      <c r="F620" s="370"/>
      <c r="G620" s="370"/>
      <c r="H620" s="370"/>
      <c r="I620" s="370"/>
      <c r="J620" s="370"/>
      <c r="K620" s="370"/>
      <c r="L620" s="370"/>
      <c r="M620" s="370"/>
      <c r="N620" s="370"/>
      <c r="O620" s="370"/>
      <c r="P620" s="370"/>
      <c r="Q620" s="370"/>
      <c r="R620" s="370"/>
    </row>
    <row r="621" ht="16.5" customHeight="1" spans="1:18">
      <c r="A621" s="426"/>
      <c r="B621" s="426"/>
      <c r="C621" s="370"/>
      <c r="D621" s="427"/>
      <c r="E621" s="370"/>
      <c r="F621" s="370"/>
      <c r="G621" s="370"/>
      <c r="H621" s="370"/>
      <c r="I621" s="370"/>
      <c r="J621" s="370"/>
      <c r="K621" s="370"/>
      <c r="L621" s="370"/>
      <c r="M621" s="370"/>
      <c r="N621" s="370"/>
      <c r="O621" s="370"/>
      <c r="P621" s="370"/>
      <c r="Q621" s="370"/>
      <c r="R621" s="370"/>
    </row>
    <row r="622" ht="16.5" customHeight="1" spans="1:18">
      <c r="A622" s="426"/>
      <c r="B622" s="426"/>
      <c r="C622" s="370"/>
      <c r="D622" s="427"/>
      <c r="E622" s="370"/>
      <c r="F622" s="370"/>
      <c r="G622" s="370"/>
      <c r="H622" s="370"/>
      <c r="I622" s="370"/>
      <c r="J622" s="370"/>
      <c r="K622" s="370"/>
      <c r="L622" s="370"/>
      <c r="M622" s="370"/>
      <c r="N622" s="370"/>
      <c r="O622" s="370"/>
      <c r="P622" s="370"/>
      <c r="Q622" s="370"/>
      <c r="R622" s="370"/>
    </row>
    <row r="623" ht="16.5" customHeight="1" spans="1:18">
      <c r="A623" s="426"/>
      <c r="B623" s="426"/>
      <c r="C623" s="370"/>
      <c r="D623" s="427"/>
      <c r="E623" s="370"/>
      <c r="F623" s="370"/>
      <c r="G623" s="370"/>
      <c r="H623" s="370"/>
      <c r="I623" s="370"/>
      <c r="J623" s="370"/>
      <c r="K623" s="370"/>
      <c r="L623" s="370"/>
      <c r="M623" s="370"/>
      <c r="N623" s="370"/>
      <c r="O623" s="370"/>
      <c r="P623" s="370"/>
      <c r="Q623" s="370"/>
      <c r="R623" s="370"/>
    </row>
    <row r="624" ht="16.5" customHeight="1" spans="1:18">
      <c r="A624" s="426"/>
      <c r="B624" s="426"/>
      <c r="C624" s="370"/>
      <c r="D624" s="427"/>
      <c r="E624" s="370"/>
      <c r="F624" s="370"/>
      <c r="G624" s="370"/>
      <c r="H624" s="370"/>
      <c r="I624" s="370"/>
      <c r="J624" s="370"/>
      <c r="K624" s="370"/>
      <c r="L624" s="370"/>
      <c r="M624" s="370"/>
      <c r="N624" s="370"/>
      <c r="O624" s="370"/>
      <c r="P624" s="370"/>
      <c r="Q624" s="370"/>
      <c r="R624" s="370"/>
    </row>
    <row r="625" ht="16.5" customHeight="1" spans="1:18">
      <c r="A625" s="426"/>
      <c r="B625" s="426"/>
      <c r="C625" s="370"/>
      <c r="D625" s="427"/>
      <c r="E625" s="370"/>
      <c r="F625" s="370"/>
      <c r="G625" s="370"/>
      <c r="H625" s="370"/>
      <c r="I625" s="370"/>
      <c r="J625" s="370"/>
      <c r="K625" s="370"/>
      <c r="L625" s="370"/>
      <c r="M625" s="370"/>
      <c r="N625" s="370"/>
      <c r="O625" s="370"/>
      <c r="P625" s="370"/>
      <c r="Q625" s="370"/>
      <c r="R625" s="370"/>
    </row>
    <row r="626" ht="16.5" customHeight="1" spans="1:18">
      <c r="A626" s="426"/>
      <c r="B626" s="426"/>
      <c r="C626" s="370"/>
      <c r="D626" s="427"/>
      <c r="E626" s="370"/>
      <c r="F626" s="370"/>
      <c r="G626" s="370"/>
      <c r="H626" s="370"/>
      <c r="I626" s="370"/>
      <c r="J626" s="370"/>
      <c r="K626" s="370"/>
      <c r="L626" s="370"/>
      <c r="M626" s="370"/>
      <c r="N626" s="370"/>
      <c r="O626" s="370"/>
      <c r="P626" s="370"/>
      <c r="Q626" s="370"/>
      <c r="R626" s="370"/>
    </row>
    <row r="627" ht="16.5" customHeight="1" spans="1:18">
      <c r="A627" s="426"/>
      <c r="B627" s="426"/>
      <c r="C627" s="370"/>
      <c r="D627" s="427"/>
      <c r="E627" s="370"/>
      <c r="F627" s="370"/>
      <c r="G627" s="370"/>
      <c r="H627" s="370"/>
      <c r="I627" s="370"/>
      <c r="J627" s="370"/>
      <c r="K627" s="370"/>
      <c r="L627" s="370"/>
      <c r="M627" s="370"/>
      <c r="N627" s="370"/>
      <c r="O627" s="370"/>
      <c r="P627" s="370"/>
      <c r="Q627" s="370"/>
      <c r="R627" s="370"/>
    </row>
    <row r="628" ht="16.5" customHeight="1" spans="1:18">
      <c r="A628" s="426"/>
      <c r="B628" s="426"/>
      <c r="C628" s="370"/>
      <c r="D628" s="427"/>
      <c r="E628" s="370"/>
      <c r="F628" s="370"/>
      <c r="G628" s="370"/>
      <c r="H628" s="370"/>
      <c r="I628" s="370"/>
      <c r="J628" s="370"/>
      <c r="K628" s="370"/>
      <c r="L628" s="370"/>
      <c r="M628" s="370"/>
      <c r="N628" s="370"/>
      <c r="O628" s="370"/>
      <c r="P628" s="370"/>
      <c r="Q628" s="370"/>
      <c r="R628" s="370"/>
    </row>
    <row r="629" ht="16.5" customHeight="1" spans="1:18">
      <c r="A629" s="426"/>
      <c r="B629" s="426"/>
      <c r="C629" s="370"/>
      <c r="D629" s="427"/>
      <c r="E629" s="370"/>
      <c r="F629" s="370"/>
      <c r="G629" s="370"/>
      <c r="H629" s="370"/>
      <c r="I629" s="370"/>
      <c r="J629" s="370"/>
      <c r="K629" s="370"/>
      <c r="L629" s="370"/>
      <c r="M629" s="370"/>
      <c r="N629" s="370"/>
      <c r="O629" s="370"/>
      <c r="P629" s="370"/>
      <c r="Q629" s="370"/>
      <c r="R629" s="370"/>
    </row>
    <row r="630" ht="16.5" customHeight="1" spans="1:18">
      <c r="A630" s="426"/>
      <c r="B630" s="426"/>
      <c r="C630" s="370"/>
      <c r="D630" s="427"/>
      <c r="E630" s="370"/>
      <c r="F630" s="370"/>
      <c r="G630" s="370"/>
      <c r="H630" s="370"/>
      <c r="I630" s="370"/>
      <c r="J630" s="370"/>
      <c r="K630" s="370"/>
      <c r="L630" s="370"/>
      <c r="M630" s="370"/>
      <c r="N630" s="370"/>
      <c r="O630" s="370"/>
      <c r="P630" s="370"/>
      <c r="Q630" s="370"/>
      <c r="R630" s="370"/>
    </row>
    <row r="631" ht="16.5" customHeight="1" spans="1:18">
      <c r="A631" s="426"/>
      <c r="B631" s="426"/>
      <c r="C631" s="370"/>
      <c r="D631" s="427"/>
      <c r="E631" s="370"/>
      <c r="F631" s="370"/>
      <c r="G631" s="370"/>
      <c r="H631" s="370"/>
      <c r="I631" s="370"/>
      <c r="J631" s="370"/>
      <c r="K631" s="370"/>
      <c r="L631" s="370"/>
      <c r="M631" s="370"/>
      <c r="N631" s="370"/>
      <c r="O631" s="370"/>
      <c r="P631" s="370"/>
      <c r="Q631" s="370"/>
      <c r="R631" s="370"/>
    </row>
    <row r="632" ht="16.5" customHeight="1" spans="1:18">
      <c r="A632" s="426"/>
      <c r="B632" s="426"/>
      <c r="C632" s="370"/>
      <c r="D632" s="427"/>
      <c r="E632" s="370"/>
      <c r="F632" s="370"/>
      <c r="G632" s="370"/>
      <c r="H632" s="370"/>
      <c r="I632" s="370"/>
      <c r="J632" s="370"/>
      <c r="K632" s="370"/>
      <c r="L632" s="370"/>
      <c r="M632" s="370"/>
      <c r="N632" s="370"/>
      <c r="O632" s="370"/>
      <c r="P632" s="370"/>
      <c r="Q632" s="370"/>
      <c r="R632" s="370"/>
    </row>
    <row r="633" ht="16.5" customHeight="1" spans="1:18">
      <c r="A633" s="426"/>
      <c r="B633" s="426"/>
      <c r="C633" s="370"/>
      <c r="D633" s="427"/>
      <c r="E633" s="370"/>
      <c r="F633" s="370"/>
      <c r="G633" s="370"/>
      <c r="H633" s="370"/>
      <c r="I633" s="370"/>
      <c r="J633" s="370"/>
      <c r="K633" s="370"/>
      <c r="L633" s="370"/>
      <c r="M633" s="370"/>
      <c r="N633" s="370"/>
      <c r="O633" s="370"/>
      <c r="P633" s="370"/>
      <c r="Q633" s="370"/>
      <c r="R633" s="370"/>
    </row>
    <row r="634" ht="16.5" customHeight="1" spans="1:18">
      <c r="A634" s="426"/>
      <c r="B634" s="426"/>
      <c r="C634" s="370"/>
      <c r="D634" s="427"/>
      <c r="E634" s="370"/>
      <c r="F634" s="370"/>
      <c r="G634" s="370"/>
      <c r="H634" s="370"/>
      <c r="I634" s="370"/>
      <c r="J634" s="370"/>
      <c r="K634" s="370"/>
      <c r="L634" s="370"/>
      <c r="M634" s="370"/>
      <c r="N634" s="370"/>
      <c r="O634" s="370"/>
      <c r="P634" s="370"/>
      <c r="Q634" s="370"/>
      <c r="R634" s="370"/>
    </row>
    <row r="635" ht="16.5" customHeight="1" spans="1:18">
      <c r="A635" s="426"/>
      <c r="B635" s="426"/>
      <c r="C635" s="370"/>
      <c r="D635" s="427"/>
      <c r="E635" s="370"/>
      <c r="F635" s="370"/>
      <c r="G635" s="370"/>
      <c r="H635" s="370"/>
      <c r="I635" s="370"/>
      <c r="J635" s="370"/>
      <c r="K635" s="370"/>
      <c r="L635" s="370"/>
      <c r="M635" s="370"/>
      <c r="N635" s="370"/>
      <c r="O635" s="370"/>
      <c r="P635" s="370"/>
      <c r="Q635" s="370"/>
      <c r="R635" s="370"/>
    </row>
    <row r="636" ht="16.5" customHeight="1" spans="1:18">
      <c r="A636" s="426"/>
      <c r="B636" s="426"/>
      <c r="C636" s="370"/>
      <c r="D636" s="427"/>
      <c r="E636" s="370"/>
      <c r="F636" s="370"/>
      <c r="G636" s="370"/>
      <c r="H636" s="370"/>
      <c r="I636" s="370"/>
      <c r="J636" s="370"/>
      <c r="K636" s="370"/>
      <c r="L636" s="370"/>
      <c r="M636" s="370"/>
      <c r="N636" s="370"/>
      <c r="O636" s="370"/>
      <c r="P636" s="370"/>
      <c r="Q636" s="370"/>
      <c r="R636" s="370"/>
    </row>
    <row r="637" ht="16.5" customHeight="1" spans="1:18">
      <c r="A637" s="426"/>
      <c r="B637" s="426"/>
      <c r="C637" s="370"/>
      <c r="D637" s="427"/>
      <c r="E637" s="370"/>
      <c r="F637" s="370"/>
      <c r="G637" s="370"/>
      <c r="H637" s="370"/>
      <c r="I637" s="370"/>
      <c r="J637" s="370"/>
      <c r="K637" s="370"/>
      <c r="L637" s="370"/>
      <c r="M637" s="370"/>
      <c r="N637" s="370"/>
      <c r="O637" s="370"/>
      <c r="P637" s="370"/>
      <c r="Q637" s="370"/>
      <c r="R637" s="370"/>
    </row>
    <row r="638" ht="16.5" customHeight="1" spans="1:18">
      <c r="A638" s="426"/>
      <c r="B638" s="426"/>
      <c r="C638" s="370"/>
      <c r="D638" s="427"/>
      <c r="E638" s="370"/>
      <c r="F638" s="370"/>
      <c r="G638" s="370"/>
      <c r="H638" s="370"/>
      <c r="I638" s="370"/>
      <c r="J638" s="370"/>
      <c r="K638" s="370"/>
      <c r="L638" s="370"/>
      <c r="M638" s="370"/>
      <c r="N638" s="370"/>
      <c r="O638" s="370"/>
      <c r="P638" s="370"/>
      <c r="Q638" s="370"/>
      <c r="R638" s="370"/>
    </row>
    <row r="639" ht="16.5" customHeight="1" spans="1:18">
      <c r="A639" s="426"/>
      <c r="B639" s="426"/>
      <c r="C639" s="370"/>
      <c r="D639" s="427"/>
      <c r="E639" s="370"/>
      <c r="F639" s="370"/>
      <c r="G639" s="370"/>
      <c r="H639" s="370"/>
      <c r="I639" s="370"/>
      <c r="J639" s="370"/>
      <c r="K639" s="370"/>
      <c r="L639" s="370"/>
      <c r="M639" s="370"/>
      <c r="N639" s="370"/>
      <c r="O639" s="370"/>
      <c r="P639" s="370"/>
      <c r="Q639" s="370"/>
      <c r="R639" s="370"/>
    </row>
    <row r="640" ht="16.5" customHeight="1" spans="1:18">
      <c r="A640" s="426"/>
      <c r="B640" s="426"/>
      <c r="C640" s="370"/>
      <c r="D640" s="427"/>
      <c r="E640" s="370"/>
      <c r="F640" s="370"/>
      <c r="G640" s="370"/>
      <c r="H640" s="370"/>
      <c r="I640" s="370"/>
      <c r="J640" s="370"/>
      <c r="K640" s="370"/>
      <c r="L640" s="370"/>
      <c r="M640" s="370"/>
      <c r="N640" s="370"/>
      <c r="O640" s="370"/>
      <c r="P640" s="370"/>
      <c r="Q640" s="370"/>
      <c r="R640" s="370"/>
    </row>
    <row r="641" ht="16.5" customHeight="1" spans="1:18">
      <c r="A641" s="426"/>
      <c r="B641" s="426"/>
      <c r="C641" s="370"/>
      <c r="D641" s="427"/>
      <c r="E641" s="370"/>
      <c r="F641" s="370"/>
      <c r="G641" s="370"/>
      <c r="H641" s="370"/>
      <c r="I641" s="370"/>
      <c r="J641" s="370"/>
      <c r="K641" s="370"/>
      <c r="L641" s="370"/>
      <c r="M641" s="370"/>
      <c r="N641" s="370"/>
      <c r="O641" s="370"/>
      <c r="P641" s="370"/>
      <c r="Q641" s="370"/>
      <c r="R641" s="370"/>
    </row>
    <row r="642" ht="16.5" customHeight="1" spans="1:18">
      <c r="A642" s="426"/>
      <c r="B642" s="426"/>
      <c r="C642" s="370"/>
      <c r="D642" s="427"/>
      <c r="E642" s="370"/>
      <c r="F642" s="370"/>
      <c r="G642" s="370"/>
      <c r="H642" s="370"/>
      <c r="I642" s="370"/>
      <c r="J642" s="370"/>
      <c r="K642" s="370"/>
      <c r="L642" s="370"/>
      <c r="M642" s="370"/>
      <c r="N642" s="370"/>
      <c r="O642" s="370"/>
      <c r="P642" s="370"/>
      <c r="Q642" s="370"/>
      <c r="R642" s="370"/>
    </row>
    <row r="643" ht="16.5" customHeight="1" spans="1:18">
      <c r="A643" s="426"/>
      <c r="B643" s="426"/>
      <c r="C643" s="370"/>
      <c r="D643" s="427"/>
      <c r="E643" s="370"/>
      <c r="F643" s="370"/>
      <c r="G643" s="370"/>
      <c r="H643" s="370"/>
      <c r="I643" s="370"/>
      <c r="J643" s="370"/>
      <c r="K643" s="370"/>
      <c r="L643" s="370"/>
      <c r="M643" s="370"/>
      <c r="N643" s="370"/>
      <c r="O643" s="370"/>
      <c r="P643" s="370"/>
      <c r="Q643" s="370"/>
      <c r="R643" s="370"/>
    </row>
    <row r="644" ht="16.5" customHeight="1" spans="1:18">
      <c r="A644" s="426"/>
      <c r="B644" s="426"/>
      <c r="C644" s="370"/>
      <c r="D644" s="427"/>
      <c r="E644" s="370"/>
      <c r="F644" s="370"/>
      <c r="G644" s="370"/>
      <c r="H644" s="370"/>
      <c r="I644" s="370"/>
      <c r="J644" s="370"/>
      <c r="K644" s="370"/>
      <c r="L644" s="370"/>
      <c r="M644" s="370"/>
      <c r="N644" s="370"/>
      <c r="O644" s="370"/>
      <c r="P644" s="370"/>
      <c r="Q644" s="370"/>
      <c r="R644" s="370"/>
    </row>
    <row r="645" ht="16.5" customHeight="1" spans="1:18">
      <c r="A645" s="426"/>
      <c r="B645" s="426"/>
      <c r="C645" s="370"/>
      <c r="D645" s="427"/>
      <c r="E645" s="370"/>
      <c r="F645" s="370"/>
      <c r="G645" s="370"/>
      <c r="H645" s="370"/>
      <c r="I645" s="370"/>
      <c r="J645" s="370"/>
      <c r="K645" s="370"/>
      <c r="L645" s="370"/>
      <c r="M645" s="370"/>
      <c r="N645" s="370"/>
      <c r="O645" s="370"/>
      <c r="P645" s="370"/>
      <c r="Q645" s="370"/>
      <c r="R645" s="370"/>
    </row>
    <row r="646" ht="16.5" customHeight="1" spans="1:18">
      <c r="A646" s="426"/>
      <c r="B646" s="426"/>
      <c r="C646" s="370"/>
      <c r="D646" s="427"/>
      <c r="E646" s="370"/>
      <c r="F646" s="370"/>
      <c r="G646" s="370"/>
      <c r="H646" s="370"/>
      <c r="I646" s="370"/>
      <c r="J646" s="370"/>
      <c r="K646" s="370"/>
      <c r="L646" s="370"/>
      <c r="M646" s="370"/>
      <c r="N646" s="370"/>
      <c r="O646" s="370"/>
      <c r="P646" s="370"/>
      <c r="Q646" s="370"/>
      <c r="R646" s="370"/>
    </row>
    <row r="647" ht="16.5" customHeight="1" spans="1:18">
      <c r="A647" s="426"/>
      <c r="B647" s="426"/>
      <c r="C647" s="370"/>
      <c r="D647" s="427"/>
      <c r="E647" s="370"/>
      <c r="F647" s="370"/>
      <c r="G647" s="370"/>
      <c r="H647" s="370"/>
      <c r="I647" s="370"/>
      <c r="J647" s="370"/>
      <c r="K647" s="370"/>
      <c r="L647" s="370"/>
      <c r="M647" s="370"/>
      <c r="N647" s="370"/>
      <c r="O647" s="370"/>
      <c r="P647" s="370"/>
      <c r="Q647" s="370"/>
      <c r="R647" s="370"/>
    </row>
    <row r="648" ht="16.5" customHeight="1" spans="1:18">
      <c r="A648" s="426"/>
      <c r="B648" s="426"/>
      <c r="C648" s="370"/>
      <c r="D648" s="427"/>
      <c r="E648" s="370"/>
      <c r="F648" s="370"/>
      <c r="G648" s="370"/>
      <c r="H648" s="370"/>
      <c r="I648" s="370"/>
      <c r="J648" s="370"/>
      <c r="K648" s="370"/>
      <c r="L648" s="370"/>
      <c r="M648" s="370"/>
      <c r="N648" s="370"/>
      <c r="O648" s="370"/>
      <c r="P648" s="370"/>
      <c r="Q648" s="370"/>
      <c r="R648" s="370"/>
    </row>
    <row r="649" ht="16.5" customHeight="1" spans="1:18">
      <c r="A649" s="426"/>
      <c r="B649" s="426"/>
      <c r="C649" s="370"/>
      <c r="D649" s="427"/>
      <c r="E649" s="370"/>
      <c r="F649" s="370"/>
      <c r="G649" s="370"/>
      <c r="H649" s="370"/>
      <c r="I649" s="370"/>
      <c r="J649" s="370"/>
      <c r="K649" s="370"/>
      <c r="L649" s="370"/>
      <c r="M649" s="370"/>
      <c r="N649" s="370"/>
      <c r="O649" s="370"/>
      <c r="P649" s="370"/>
      <c r="Q649" s="370"/>
      <c r="R649" s="370"/>
    </row>
    <row r="650" ht="16.5" customHeight="1" spans="1:18">
      <c r="A650" s="426"/>
      <c r="B650" s="426"/>
      <c r="C650" s="370"/>
      <c r="D650" s="427"/>
      <c r="E650" s="370"/>
      <c r="F650" s="370"/>
      <c r="G650" s="370"/>
      <c r="H650" s="370"/>
      <c r="I650" s="370"/>
      <c r="J650" s="370"/>
      <c r="K650" s="370"/>
      <c r="L650" s="370"/>
      <c r="M650" s="370"/>
      <c r="N650" s="370"/>
      <c r="O650" s="370"/>
      <c r="P650" s="370"/>
      <c r="Q650" s="370"/>
      <c r="R650" s="370"/>
    </row>
    <row r="651" ht="16.5" customHeight="1" spans="1:18">
      <c r="A651" s="426"/>
      <c r="B651" s="426"/>
      <c r="C651" s="370"/>
      <c r="D651" s="427"/>
      <c r="E651" s="370"/>
      <c r="F651" s="370"/>
      <c r="G651" s="370"/>
      <c r="H651" s="370"/>
      <c r="I651" s="370"/>
      <c r="J651" s="370"/>
      <c r="K651" s="370"/>
      <c r="L651" s="370"/>
      <c r="M651" s="370"/>
      <c r="N651" s="370"/>
      <c r="O651" s="370"/>
      <c r="P651" s="370"/>
      <c r="Q651" s="370"/>
      <c r="R651" s="370"/>
    </row>
    <row r="652" ht="16.5" customHeight="1" spans="1:18">
      <c r="A652" s="426"/>
      <c r="B652" s="426"/>
      <c r="C652" s="370"/>
      <c r="D652" s="427"/>
      <c r="E652" s="370"/>
      <c r="F652" s="370"/>
      <c r="G652" s="370"/>
      <c r="H652" s="370"/>
      <c r="I652" s="370"/>
      <c r="J652" s="370"/>
      <c r="K652" s="370"/>
      <c r="L652" s="370"/>
      <c r="M652" s="370"/>
      <c r="N652" s="370"/>
      <c r="O652" s="370"/>
      <c r="P652" s="370"/>
      <c r="Q652" s="370"/>
      <c r="R652" s="370"/>
    </row>
    <row r="653" ht="16.5" customHeight="1" spans="1:18">
      <c r="A653" s="426"/>
      <c r="B653" s="426"/>
      <c r="C653" s="370"/>
      <c r="D653" s="427"/>
      <c r="E653" s="370"/>
      <c r="F653" s="370"/>
      <c r="G653" s="370"/>
      <c r="H653" s="370"/>
      <c r="I653" s="370"/>
      <c r="J653" s="370"/>
      <c r="K653" s="370"/>
      <c r="L653" s="370"/>
      <c r="M653" s="370"/>
      <c r="N653" s="370"/>
      <c r="O653" s="370"/>
      <c r="P653" s="370"/>
      <c r="Q653" s="370"/>
      <c r="R653" s="370"/>
    </row>
    <row r="654" ht="16.5" customHeight="1" spans="1:18">
      <c r="A654" s="426"/>
      <c r="B654" s="426"/>
      <c r="C654" s="370"/>
      <c r="D654" s="427"/>
      <c r="E654" s="370"/>
      <c r="F654" s="370"/>
      <c r="G654" s="370"/>
      <c r="H654" s="370"/>
      <c r="I654" s="370"/>
      <c r="J654" s="370"/>
      <c r="K654" s="370"/>
      <c r="L654" s="370"/>
      <c r="M654" s="370"/>
      <c r="N654" s="370"/>
      <c r="O654" s="370"/>
      <c r="P654" s="370"/>
      <c r="Q654" s="370"/>
      <c r="R654" s="370"/>
    </row>
    <row r="655" ht="16.5" customHeight="1" spans="1:18">
      <c r="A655" s="426"/>
      <c r="B655" s="426"/>
      <c r="C655" s="370"/>
      <c r="D655" s="427"/>
      <c r="E655" s="370"/>
      <c r="F655" s="370"/>
      <c r="G655" s="370"/>
      <c r="H655" s="370"/>
      <c r="I655" s="370"/>
      <c r="J655" s="370"/>
      <c r="K655" s="370"/>
      <c r="L655" s="370"/>
      <c r="M655" s="370"/>
      <c r="N655" s="370"/>
      <c r="O655" s="370"/>
      <c r="P655" s="370"/>
      <c r="Q655" s="370"/>
      <c r="R655" s="370"/>
    </row>
    <row r="656" ht="16.5" customHeight="1" spans="1:18">
      <c r="A656" s="426"/>
      <c r="B656" s="426"/>
      <c r="C656" s="370"/>
      <c r="D656" s="427"/>
      <c r="E656" s="370"/>
      <c r="F656" s="370"/>
      <c r="G656" s="370"/>
      <c r="H656" s="370"/>
      <c r="I656" s="370"/>
      <c r="J656" s="370"/>
      <c r="K656" s="370"/>
      <c r="L656" s="370"/>
      <c r="M656" s="370"/>
      <c r="N656" s="370"/>
      <c r="O656" s="370"/>
      <c r="P656" s="370"/>
      <c r="Q656" s="370"/>
      <c r="R656" s="370"/>
    </row>
    <row r="657" ht="16.5" customHeight="1" spans="1:18">
      <c r="A657" s="426"/>
      <c r="B657" s="426"/>
      <c r="C657" s="370"/>
      <c r="D657" s="427"/>
      <c r="E657" s="370"/>
      <c r="F657" s="370"/>
      <c r="G657" s="370"/>
      <c r="H657" s="370"/>
      <c r="I657" s="370"/>
      <c r="J657" s="370"/>
      <c r="K657" s="370"/>
      <c r="L657" s="370"/>
      <c r="M657" s="370"/>
      <c r="N657" s="370"/>
      <c r="O657" s="370"/>
      <c r="P657" s="370"/>
      <c r="Q657" s="370"/>
      <c r="R657" s="370"/>
    </row>
    <row r="658" ht="16.5" customHeight="1" spans="1:18">
      <c r="A658" s="426"/>
      <c r="B658" s="426"/>
      <c r="C658" s="370"/>
      <c r="D658" s="427"/>
      <c r="E658" s="370"/>
      <c r="F658" s="370"/>
      <c r="G658" s="370"/>
      <c r="H658" s="370"/>
      <c r="I658" s="370"/>
      <c r="J658" s="370"/>
      <c r="K658" s="370"/>
      <c r="L658" s="370"/>
      <c r="M658" s="370"/>
      <c r="N658" s="370"/>
      <c r="O658" s="370"/>
      <c r="P658" s="370"/>
      <c r="Q658" s="370"/>
      <c r="R658" s="370"/>
    </row>
    <row r="659" ht="16.5" customHeight="1" spans="1:18">
      <c r="A659" s="426"/>
      <c r="B659" s="426"/>
      <c r="C659" s="370"/>
      <c r="D659" s="427"/>
      <c r="E659" s="370"/>
      <c r="F659" s="370"/>
      <c r="G659" s="370"/>
      <c r="H659" s="370"/>
      <c r="I659" s="370"/>
      <c r="J659" s="370"/>
      <c r="K659" s="370"/>
      <c r="L659" s="370"/>
      <c r="M659" s="370"/>
      <c r="N659" s="370"/>
      <c r="O659" s="370"/>
      <c r="P659" s="370"/>
      <c r="Q659" s="370"/>
      <c r="R659" s="370"/>
    </row>
    <row r="660" ht="16.5" customHeight="1" spans="1:18">
      <c r="A660" s="426"/>
      <c r="B660" s="426"/>
      <c r="C660" s="370"/>
      <c r="D660" s="427"/>
      <c r="E660" s="370"/>
      <c r="F660" s="370"/>
      <c r="G660" s="370"/>
      <c r="H660" s="370"/>
      <c r="I660" s="370"/>
      <c r="J660" s="370"/>
      <c r="K660" s="370"/>
      <c r="L660" s="370"/>
      <c r="M660" s="370"/>
      <c r="N660" s="370"/>
      <c r="O660" s="370"/>
      <c r="P660" s="370"/>
      <c r="Q660" s="370"/>
      <c r="R660" s="370"/>
    </row>
    <row r="661" ht="16.5" customHeight="1" spans="1:18">
      <c r="A661" s="426"/>
      <c r="B661" s="426"/>
      <c r="C661" s="370"/>
      <c r="D661" s="427"/>
      <c r="E661" s="370"/>
      <c r="F661" s="370"/>
      <c r="G661" s="370"/>
      <c r="H661" s="370"/>
      <c r="I661" s="370"/>
      <c r="J661" s="370"/>
      <c r="K661" s="370"/>
      <c r="L661" s="370"/>
      <c r="M661" s="370"/>
      <c r="N661" s="370"/>
      <c r="O661" s="370"/>
      <c r="P661" s="370"/>
      <c r="Q661" s="370"/>
      <c r="R661" s="370"/>
    </row>
    <row r="662" ht="16.5" customHeight="1" spans="1:18">
      <c r="A662" s="426"/>
      <c r="B662" s="426"/>
      <c r="C662" s="370"/>
      <c r="D662" s="427"/>
      <c r="E662" s="370"/>
      <c r="F662" s="370"/>
      <c r="G662" s="370"/>
      <c r="H662" s="370"/>
      <c r="I662" s="370"/>
      <c r="J662" s="370"/>
      <c r="K662" s="370"/>
      <c r="L662" s="370"/>
      <c r="M662" s="370"/>
      <c r="N662" s="370"/>
      <c r="O662" s="370"/>
      <c r="P662" s="370"/>
      <c r="Q662" s="370"/>
      <c r="R662" s="370"/>
    </row>
    <row r="663" ht="16.5" customHeight="1" spans="1:18">
      <c r="A663" s="426"/>
      <c r="B663" s="426"/>
      <c r="C663" s="370"/>
      <c r="D663" s="427"/>
      <c r="E663" s="370"/>
      <c r="F663" s="370"/>
      <c r="G663" s="370"/>
      <c r="H663" s="370"/>
      <c r="I663" s="370"/>
      <c r="J663" s="370"/>
      <c r="K663" s="370"/>
      <c r="L663" s="370"/>
      <c r="M663" s="370"/>
      <c r="N663" s="370"/>
      <c r="O663" s="370"/>
      <c r="P663" s="370"/>
      <c r="Q663" s="370"/>
      <c r="R663" s="370"/>
    </row>
    <row r="664" ht="16.5" customHeight="1" spans="1:18">
      <c r="A664" s="426"/>
      <c r="B664" s="426"/>
      <c r="C664" s="370"/>
      <c r="D664" s="427"/>
      <c r="E664" s="370"/>
      <c r="F664" s="370"/>
      <c r="G664" s="370"/>
      <c r="H664" s="370"/>
      <c r="I664" s="370"/>
      <c r="J664" s="370"/>
      <c r="K664" s="370"/>
      <c r="L664" s="370"/>
      <c r="M664" s="370"/>
      <c r="N664" s="370"/>
      <c r="O664" s="370"/>
      <c r="P664" s="370"/>
      <c r="Q664" s="370"/>
      <c r="R664" s="370"/>
    </row>
    <row r="665" ht="16.5" customHeight="1" spans="1:18">
      <c r="A665" s="426"/>
      <c r="B665" s="426"/>
      <c r="C665" s="370"/>
      <c r="D665" s="427"/>
      <c r="E665" s="370"/>
      <c r="F665" s="370"/>
      <c r="G665" s="370"/>
      <c r="H665" s="370"/>
      <c r="I665" s="370"/>
      <c r="J665" s="370"/>
      <c r="K665" s="370"/>
      <c r="L665" s="370"/>
      <c r="M665" s="370"/>
      <c r="N665" s="370"/>
      <c r="O665" s="370"/>
      <c r="P665" s="370"/>
      <c r="Q665" s="370"/>
      <c r="R665" s="370"/>
    </row>
    <row r="666" ht="16.5" customHeight="1" spans="1:18">
      <c r="A666" s="426"/>
      <c r="B666" s="426"/>
      <c r="C666" s="370"/>
      <c r="D666" s="427"/>
      <c r="E666" s="370"/>
      <c r="F666" s="370"/>
      <c r="G666" s="370"/>
      <c r="H666" s="370"/>
      <c r="I666" s="370"/>
      <c r="J666" s="370"/>
      <c r="K666" s="370"/>
      <c r="L666" s="370"/>
      <c r="M666" s="370"/>
      <c r="N666" s="370"/>
      <c r="O666" s="370"/>
      <c r="P666" s="370"/>
      <c r="Q666" s="370"/>
      <c r="R666" s="370"/>
    </row>
    <row r="667" ht="16.5" customHeight="1" spans="1:18">
      <c r="A667" s="426"/>
      <c r="B667" s="426"/>
      <c r="C667" s="370"/>
      <c r="D667" s="427"/>
      <c r="E667" s="370"/>
      <c r="F667" s="370"/>
      <c r="G667" s="370"/>
      <c r="H667" s="370"/>
      <c r="I667" s="370"/>
      <c r="J667" s="370"/>
      <c r="K667" s="370"/>
      <c r="L667" s="370"/>
      <c r="M667" s="370"/>
      <c r="N667" s="370"/>
      <c r="O667" s="370"/>
      <c r="P667" s="370"/>
      <c r="Q667" s="370"/>
      <c r="R667" s="370"/>
    </row>
    <row r="668" ht="16.5" customHeight="1" spans="1:18">
      <c r="A668" s="426"/>
      <c r="B668" s="426"/>
      <c r="C668" s="370"/>
      <c r="D668" s="427"/>
      <c r="E668" s="370"/>
      <c r="F668" s="370"/>
      <c r="G668" s="370"/>
      <c r="H668" s="370"/>
      <c r="I668" s="370"/>
      <c r="J668" s="370"/>
      <c r="K668" s="370"/>
      <c r="L668" s="370"/>
      <c r="M668" s="370"/>
      <c r="N668" s="370"/>
      <c r="O668" s="370"/>
      <c r="P668" s="370"/>
      <c r="Q668" s="370"/>
      <c r="R668" s="370"/>
    </row>
    <row r="669" ht="16.5" customHeight="1" spans="1:18">
      <c r="A669" s="426"/>
      <c r="B669" s="426"/>
      <c r="C669" s="370"/>
      <c r="D669" s="427"/>
      <c r="E669" s="370"/>
      <c r="F669" s="370"/>
      <c r="G669" s="370"/>
      <c r="H669" s="370"/>
      <c r="I669" s="370"/>
      <c r="J669" s="370"/>
      <c r="K669" s="370"/>
      <c r="L669" s="370"/>
      <c r="M669" s="370"/>
      <c r="N669" s="370"/>
      <c r="O669" s="370"/>
      <c r="P669" s="370"/>
      <c r="Q669" s="370"/>
      <c r="R669" s="370"/>
    </row>
    <row r="670" ht="16.5" customHeight="1" spans="1:18">
      <c r="A670" s="426"/>
      <c r="B670" s="426"/>
      <c r="C670" s="370"/>
      <c r="D670" s="427"/>
      <c r="E670" s="370"/>
      <c r="F670" s="370"/>
      <c r="G670" s="370"/>
      <c r="H670" s="370"/>
      <c r="I670" s="370"/>
      <c r="J670" s="370"/>
      <c r="K670" s="370"/>
      <c r="L670" s="370"/>
      <c r="M670" s="370"/>
      <c r="N670" s="370"/>
      <c r="O670" s="370"/>
      <c r="P670" s="370"/>
      <c r="Q670" s="370"/>
      <c r="R670" s="370"/>
    </row>
    <row r="671" ht="16.5" customHeight="1" spans="1:18">
      <c r="A671" s="426"/>
      <c r="B671" s="426"/>
      <c r="C671" s="370"/>
      <c r="D671" s="427"/>
      <c r="E671" s="370"/>
      <c r="F671" s="370"/>
      <c r="G671" s="370"/>
      <c r="H671" s="370"/>
      <c r="I671" s="370"/>
      <c r="J671" s="370"/>
      <c r="K671" s="370"/>
      <c r="L671" s="370"/>
      <c r="M671" s="370"/>
      <c r="N671" s="370"/>
      <c r="O671" s="370"/>
      <c r="P671" s="370"/>
      <c r="Q671" s="370"/>
      <c r="R671" s="370"/>
    </row>
    <row r="672" ht="16.5" customHeight="1" spans="1:18">
      <c r="A672" s="426"/>
      <c r="B672" s="426"/>
      <c r="C672" s="370"/>
      <c r="D672" s="427"/>
      <c r="E672" s="370"/>
      <c r="F672" s="370"/>
      <c r="G672" s="370"/>
      <c r="H672" s="370"/>
      <c r="I672" s="370"/>
      <c r="J672" s="370"/>
      <c r="K672" s="370"/>
      <c r="L672" s="370"/>
      <c r="M672" s="370"/>
      <c r="N672" s="370"/>
      <c r="O672" s="370"/>
      <c r="P672" s="370"/>
      <c r="Q672" s="370"/>
      <c r="R672" s="370"/>
    </row>
    <row r="673" ht="16.5" customHeight="1" spans="1:18">
      <c r="A673" s="426"/>
      <c r="B673" s="426"/>
      <c r="C673" s="370"/>
      <c r="D673" s="427"/>
      <c r="E673" s="370"/>
      <c r="F673" s="370"/>
      <c r="G673" s="370"/>
      <c r="H673" s="370"/>
      <c r="I673" s="370"/>
      <c r="J673" s="370"/>
      <c r="K673" s="370"/>
      <c r="L673" s="370"/>
      <c r="M673" s="370"/>
      <c r="N673" s="370"/>
      <c r="O673" s="370"/>
      <c r="P673" s="370"/>
      <c r="Q673" s="370"/>
      <c r="R673" s="370"/>
    </row>
    <row r="674" ht="16.5" customHeight="1" spans="1:18">
      <c r="A674" s="426"/>
      <c r="B674" s="426"/>
      <c r="C674" s="370"/>
      <c r="D674" s="427"/>
      <c r="E674" s="370"/>
      <c r="F674" s="370"/>
      <c r="G674" s="370"/>
      <c r="H674" s="370"/>
      <c r="I674" s="370"/>
      <c r="J674" s="370"/>
      <c r="K674" s="370"/>
      <c r="L674" s="370"/>
      <c r="M674" s="370"/>
      <c r="N674" s="370"/>
      <c r="O674" s="370"/>
      <c r="P674" s="370"/>
      <c r="Q674" s="370"/>
      <c r="R674" s="370"/>
    </row>
    <row r="675" ht="16.5" customHeight="1" spans="1:18">
      <c r="A675" s="426"/>
      <c r="B675" s="426"/>
      <c r="C675" s="370"/>
      <c r="D675" s="427"/>
      <c r="E675" s="370"/>
      <c r="F675" s="370"/>
      <c r="G675" s="370"/>
      <c r="H675" s="370"/>
      <c r="I675" s="370"/>
      <c r="J675" s="370"/>
      <c r="K675" s="370"/>
      <c r="L675" s="370"/>
      <c r="M675" s="370"/>
      <c r="N675" s="370"/>
      <c r="O675" s="370"/>
      <c r="P675" s="370"/>
      <c r="Q675" s="370"/>
      <c r="R675" s="370"/>
    </row>
    <row r="676" ht="16.5" customHeight="1" spans="1:18">
      <c r="A676" s="426"/>
      <c r="B676" s="426"/>
      <c r="C676" s="370"/>
      <c r="D676" s="427"/>
      <c r="E676" s="370"/>
      <c r="F676" s="370"/>
      <c r="G676" s="370"/>
      <c r="H676" s="370"/>
      <c r="I676" s="370"/>
      <c r="J676" s="370"/>
      <c r="K676" s="370"/>
      <c r="L676" s="370"/>
      <c r="M676" s="370"/>
      <c r="N676" s="370"/>
      <c r="O676" s="370"/>
      <c r="P676" s="370"/>
      <c r="Q676" s="370"/>
      <c r="R676" s="370"/>
    </row>
    <row r="677" ht="16.5" customHeight="1" spans="1:18">
      <c r="A677" s="426"/>
      <c r="B677" s="426"/>
      <c r="C677" s="370"/>
      <c r="D677" s="427"/>
      <c r="E677" s="370"/>
      <c r="F677" s="370"/>
      <c r="G677" s="370"/>
      <c r="H677" s="370"/>
      <c r="I677" s="370"/>
      <c r="J677" s="370"/>
      <c r="K677" s="370"/>
      <c r="L677" s="370"/>
      <c r="M677" s="370"/>
      <c r="N677" s="370"/>
      <c r="O677" s="370"/>
      <c r="P677" s="370"/>
      <c r="Q677" s="370"/>
      <c r="R677" s="370"/>
    </row>
    <row r="678" ht="16.5" customHeight="1" spans="1:18">
      <c r="A678" s="426"/>
      <c r="B678" s="426"/>
      <c r="C678" s="370"/>
      <c r="D678" s="427"/>
      <c r="E678" s="370"/>
      <c r="F678" s="370"/>
      <c r="G678" s="370"/>
      <c r="H678" s="370"/>
      <c r="I678" s="370"/>
      <c r="J678" s="370"/>
      <c r="K678" s="370"/>
      <c r="L678" s="370"/>
      <c r="M678" s="370"/>
      <c r="N678" s="370"/>
      <c r="O678" s="370"/>
      <c r="P678" s="370"/>
      <c r="Q678" s="370"/>
      <c r="R678" s="370"/>
    </row>
    <row r="679" ht="16.5" customHeight="1" spans="1:18">
      <c r="A679" s="426"/>
      <c r="B679" s="426"/>
      <c r="C679" s="370"/>
      <c r="D679" s="427"/>
      <c r="E679" s="370"/>
      <c r="F679" s="370"/>
      <c r="G679" s="370"/>
      <c r="H679" s="370"/>
      <c r="I679" s="370"/>
      <c r="J679" s="370"/>
      <c r="K679" s="370"/>
      <c r="L679" s="370"/>
      <c r="M679" s="370"/>
      <c r="N679" s="370"/>
      <c r="O679" s="370"/>
      <c r="P679" s="370"/>
      <c r="Q679" s="370"/>
      <c r="R679" s="370"/>
    </row>
    <row r="680" ht="16.5" customHeight="1" spans="1:18">
      <c r="A680" s="426"/>
      <c r="B680" s="426"/>
      <c r="C680" s="370"/>
      <c r="D680" s="427"/>
      <c r="E680" s="370"/>
      <c r="F680" s="370"/>
      <c r="G680" s="370"/>
      <c r="H680" s="370"/>
      <c r="I680" s="370"/>
      <c r="J680" s="370"/>
      <c r="K680" s="370"/>
      <c r="L680" s="370"/>
      <c r="M680" s="370"/>
      <c r="N680" s="370"/>
      <c r="O680" s="370"/>
      <c r="P680" s="370"/>
      <c r="Q680" s="370"/>
      <c r="R680" s="370"/>
    </row>
    <row r="681" ht="16.5" customHeight="1" spans="1:18">
      <c r="A681" s="426"/>
      <c r="B681" s="426"/>
      <c r="C681" s="370"/>
      <c r="D681" s="427"/>
      <c r="E681" s="370"/>
      <c r="F681" s="370"/>
      <c r="G681" s="370"/>
      <c r="H681" s="370"/>
      <c r="I681" s="370"/>
      <c r="J681" s="370"/>
      <c r="K681" s="370"/>
      <c r="L681" s="370"/>
      <c r="M681" s="370"/>
      <c r="N681" s="370"/>
      <c r="O681" s="370"/>
      <c r="P681" s="370"/>
      <c r="Q681" s="370"/>
      <c r="R681" s="370"/>
    </row>
    <row r="682" ht="16.5" customHeight="1" spans="1:18">
      <c r="A682" s="426"/>
      <c r="B682" s="426"/>
      <c r="C682" s="370"/>
      <c r="D682" s="427"/>
      <c r="E682" s="370"/>
      <c r="F682" s="370"/>
      <c r="G682" s="370"/>
      <c r="H682" s="370"/>
      <c r="I682" s="370"/>
      <c r="J682" s="370"/>
      <c r="K682" s="370"/>
      <c r="L682" s="370"/>
      <c r="M682" s="370"/>
      <c r="N682" s="370"/>
      <c r="O682" s="370"/>
      <c r="P682" s="370"/>
      <c r="Q682" s="370"/>
      <c r="R682" s="370"/>
    </row>
    <row r="683" ht="16.5" customHeight="1" spans="1:18">
      <c r="A683" s="426"/>
      <c r="B683" s="426"/>
      <c r="C683" s="370"/>
      <c r="D683" s="427"/>
      <c r="E683" s="370"/>
      <c r="F683" s="370"/>
      <c r="G683" s="370"/>
      <c r="H683" s="370"/>
      <c r="I683" s="370"/>
      <c r="J683" s="370"/>
      <c r="K683" s="370"/>
      <c r="L683" s="370"/>
      <c r="M683" s="370"/>
      <c r="N683" s="370"/>
      <c r="O683" s="370"/>
      <c r="P683" s="370"/>
      <c r="Q683" s="370"/>
      <c r="R683" s="370"/>
    </row>
    <row r="684" ht="16.5" customHeight="1" spans="1:18">
      <c r="A684" s="426"/>
      <c r="B684" s="426"/>
      <c r="C684" s="370"/>
      <c r="D684" s="427"/>
      <c r="E684" s="370"/>
      <c r="F684" s="370"/>
      <c r="G684" s="370"/>
      <c r="H684" s="370"/>
      <c r="I684" s="370"/>
      <c r="J684" s="370"/>
      <c r="K684" s="370"/>
      <c r="L684" s="370"/>
      <c r="M684" s="370"/>
      <c r="N684" s="370"/>
      <c r="O684" s="370"/>
      <c r="P684" s="370"/>
      <c r="Q684" s="370"/>
      <c r="R684" s="370"/>
    </row>
    <row r="685" ht="16.5" customHeight="1" spans="1:18">
      <c r="A685" s="426"/>
      <c r="B685" s="426"/>
      <c r="C685" s="370"/>
      <c r="D685" s="427"/>
      <c r="E685" s="370"/>
      <c r="F685" s="370"/>
      <c r="G685" s="370"/>
      <c r="H685" s="370"/>
      <c r="I685" s="370"/>
      <c r="J685" s="370"/>
      <c r="K685" s="370"/>
      <c r="L685" s="370"/>
      <c r="M685" s="370"/>
      <c r="N685" s="370"/>
      <c r="O685" s="370"/>
      <c r="P685" s="370"/>
      <c r="Q685" s="370"/>
      <c r="R685" s="370"/>
    </row>
    <row r="686" ht="16.5" customHeight="1" spans="1:18">
      <c r="A686" s="426"/>
      <c r="B686" s="426"/>
      <c r="C686" s="370"/>
      <c r="D686" s="427"/>
      <c r="E686" s="370"/>
      <c r="F686" s="370"/>
      <c r="G686" s="370"/>
      <c r="H686" s="370"/>
      <c r="I686" s="370"/>
      <c r="J686" s="370"/>
      <c r="K686" s="370"/>
      <c r="L686" s="370"/>
      <c r="M686" s="370"/>
      <c r="N686" s="370"/>
      <c r="O686" s="370"/>
      <c r="P686" s="370"/>
      <c r="Q686" s="370"/>
      <c r="R686" s="370"/>
    </row>
    <row r="687" ht="16.5" customHeight="1" spans="1:18">
      <c r="A687" s="426"/>
      <c r="B687" s="426"/>
      <c r="C687" s="370"/>
      <c r="D687" s="427"/>
      <c r="E687" s="370"/>
      <c r="F687" s="370"/>
      <c r="G687" s="370"/>
      <c r="H687" s="370"/>
      <c r="I687" s="370"/>
      <c r="J687" s="370"/>
      <c r="K687" s="370"/>
      <c r="L687" s="370"/>
      <c r="M687" s="370"/>
      <c r="N687" s="370"/>
      <c r="O687" s="370"/>
      <c r="P687" s="370"/>
      <c r="Q687" s="370"/>
      <c r="R687" s="370"/>
    </row>
    <row r="688" ht="16.5" customHeight="1" spans="1:18">
      <c r="A688" s="426"/>
      <c r="B688" s="426"/>
      <c r="C688" s="370"/>
      <c r="D688" s="427"/>
      <c r="E688" s="370"/>
      <c r="F688" s="370"/>
      <c r="G688" s="370"/>
      <c r="H688" s="370"/>
      <c r="I688" s="370"/>
      <c r="J688" s="370"/>
      <c r="K688" s="370"/>
      <c r="L688" s="370"/>
      <c r="M688" s="370"/>
      <c r="N688" s="370"/>
      <c r="O688" s="370"/>
      <c r="P688" s="370"/>
      <c r="Q688" s="370"/>
      <c r="R688" s="370"/>
    </row>
    <row r="689" ht="16.5" customHeight="1" spans="1:18">
      <c r="A689" s="426"/>
      <c r="B689" s="426"/>
      <c r="C689" s="370"/>
      <c r="D689" s="427"/>
      <c r="E689" s="370"/>
      <c r="F689" s="370"/>
      <c r="G689" s="370"/>
      <c r="H689" s="370"/>
      <c r="I689" s="370"/>
      <c r="J689" s="370"/>
      <c r="K689" s="370"/>
      <c r="L689" s="370"/>
      <c r="M689" s="370"/>
      <c r="N689" s="370"/>
      <c r="O689" s="370"/>
      <c r="P689" s="370"/>
      <c r="Q689" s="370"/>
      <c r="R689" s="370"/>
    </row>
    <row r="690" ht="16.5" customHeight="1" spans="1:18">
      <c r="A690" s="426"/>
      <c r="B690" s="426"/>
      <c r="C690" s="370"/>
      <c r="D690" s="427"/>
      <c r="E690" s="370"/>
      <c r="F690" s="370"/>
      <c r="G690" s="370"/>
      <c r="H690" s="370"/>
      <c r="I690" s="370"/>
      <c r="J690" s="370"/>
      <c r="K690" s="370"/>
      <c r="L690" s="370"/>
      <c r="M690" s="370"/>
      <c r="N690" s="370"/>
      <c r="O690" s="370"/>
      <c r="P690" s="370"/>
      <c r="Q690" s="370"/>
      <c r="R690" s="370"/>
    </row>
    <row r="691" ht="16.5" customHeight="1" spans="1:18">
      <c r="A691" s="426"/>
      <c r="B691" s="426"/>
      <c r="C691" s="370"/>
      <c r="D691" s="427"/>
      <c r="E691" s="370"/>
      <c r="F691" s="370"/>
      <c r="G691" s="370"/>
      <c r="H691" s="370"/>
      <c r="I691" s="370"/>
      <c r="J691" s="370"/>
      <c r="K691" s="370"/>
      <c r="L691" s="370"/>
      <c r="M691" s="370"/>
      <c r="N691" s="370"/>
      <c r="O691" s="370"/>
      <c r="P691" s="370"/>
      <c r="Q691" s="370"/>
      <c r="R691" s="370"/>
    </row>
    <row r="692" ht="16.5" customHeight="1" spans="1:18">
      <c r="A692" s="426"/>
      <c r="B692" s="426"/>
      <c r="C692" s="370"/>
      <c r="D692" s="427"/>
      <c r="E692" s="370"/>
      <c r="F692" s="370"/>
      <c r="G692" s="370"/>
      <c r="H692" s="370"/>
      <c r="I692" s="370"/>
      <c r="J692" s="370"/>
      <c r="K692" s="370"/>
      <c r="L692" s="370"/>
      <c r="M692" s="370"/>
      <c r="N692" s="370"/>
      <c r="O692" s="370"/>
      <c r="P692" s="370"/>
      <c r="Q692" s="370"/>
      <c r="R692" s="370"/>
    </row>
    <row r="693" ht="16.5" customHeight="1" spans="1:18">
      <c r="A693" s="426"/>
      <c r="B693" s="426"/>
      <c r="C693" s="370"/>
      <c r="D693" s="427"/>
      <c r="E693" s="370"/>
      <c r="F693" s="370"/>
      <c r="G693" s="370"/>
      <c r="H693" s="370"/>
      <c r="I693" s="370"/>
      <c r="J693" s="370"/>
      <c r="K693" s="370"/>
      <c r="L693" s="370"/>
      <c r="M693" s="370"/>
      <c r="N693" s="370"/>
      <c r="O693" s="370"/>
      <c r="P693" s="370"/>
      <c r="Q693" s="370"/>
      <c r="R693" s="370"/>
    </row>
    <row r="694" ht="16.5" customHeight="1" spans="1:18">
      <c r="A694" s="426"/>
      <c r="B694" s="426"/>
      <c r="C694" s="370"/>
      <c r="D694" s="427"/>
      <c r="E694" s="370"/>
      <c r="F694" s="370"/>
      <c r="G694" s="370"/>
      <c r="H694" s="370"/>
      <c r="I694" s="370"/>
      <c r="J694" s="370"/>
      <c r="K694" s="370"/>
      <c r="L694" s="370"/>
      <c r="M694" s="370"/>
      <c r="N694" s="370"/>
      <c r="O694" s="370"/>
      <c r="P694" s="370"/>
      <c r="Q694" s="370"/>
      <c r="R694" s="370"/>
    </row>
    <row r="695" ht="16.5" customHeight="1" spans="1:18">
      <c r="A695" s="426"/>
      <c r="B695" s="426"/>
      <c r="C695" s="370"/>
      <c r="D695" s="427"/>
      <c r="E695" s="370"/>
      <c r="F695" s="370"/>
      <c r="G695" s="370"/>
      <c r="H695" s="370"/>
      <c r="I695" s="370"/>
      <c r="J695" s="370"/>
      <c r="K695" s="370"/>
      <c r="L695" s="370"/>
      <c r="M695" s="370"/>
      <c r="N695" s="370"/>
      <c r="O695" s="370"/>
      <c r="P695" s="370"/>
      <c r="Q695" s="370"/>
      <c r="R695" s="370"/>
    </row>
    <row r="696" ht="16.5" customHeight="1" spans="1:18">
      <c r="A696" s="426"/>
      <c r="B696" s="426"/>
      <c r="C696" s="370"/>
      <c r="D696" s="427"/>
      <c r="E696" s="370"/>
      <c r="F696" s="370"/>
      <c r="G696" s="370"/>
      <c r="H696" s="370"/>
      <c r="I696" s="370"/>
      <c r="J696" s="370"/>
      <c r="K696" s="370"/>
      <c r="L696" s="370"/>
      <c r="M696" s="370"/>
      <c r="N696" s="370"/>
      <c r="O696" s="370"/>
      <c r="P696" s="370"/>
      <c r="Q696" s="370"/>
      <c r="R696" s="370"/>
    </row>
    <row r="697" ht="16.5" customHeight="1" spans="1:18">
      <c r="A697" s="426"/>
      <c r="B697" s="426"/>
      <c r="C697" s="370"/>
      <c r="D697" s="427"/>
      <c r="E697" s="370"/>
      <c r="F697" s="370"/>
      <c r="G697" s="370"/>
      <c r="H697" s="370"/>
      <c r="I697" s="370"/>
      <c r="J697" s="370"/>
      <c r="K697" s="370"/>
      <c r="L697" s="370"/>
      <c r="M697" s="370"/>
      <c r="N697" s="370"/>
      <c r="O697" s="370"/>
      <c r="P697" s="370"/>
      <c r="Q697" s="370"/>
      <c r="R697" s="370"/>
    </row>
    <row r="698" ht="16.5" customHeight="1" spans="1:18">
      <c r="A698" s="426"/>
      <c r="B698" s="426"/>
      <c r="C698" s="370"/>
      <c r="D698" s="427"/>
      <c r="E698" s="370"/>
      <c r="F698" s="370"/>
      <c r="G698" s="370"/>
      <c r="H698" s="370"/>
      <c r="I698" s="370"/>
      <c r="J698" s="370"/>
      <c r="K698" s="370"/>
      <c r="L698" s="370"/>
      <c r="M698" s="370"/>
      <c r="N698" s="370"/>
      <c r="O698" s="370"/>
      <c r="P698" s="370"/>
      <c r="Q698" s="370"/>
      <c r="R698" s="370"/>
    </row>
    <row r="699" ht="16.5" customHeight="1" spans="1:18">
      <c r="A699" s="426"/>
      <c r="B699" s="426"/>
      <c r="C699" s="370"/>
      <c r="D699" s="427"/>
      <c r="E699" s="370"/>
      <c r="F699" s="370"/>
      <c r="G699" s="370"/>
      <c r="H699" s="370"/>
      <c r="I699" s="370"/>
      <c r="J699" s="370"/>
      <c r="K699" s="370"/>
      <c r="L699" s="370"/>
      <c r="M699" s="370"/>
      <c r="N699" s="370"/>
      <c r="O699" s="370"/>
      <c r="P699" s="370"/>
      <c r="Q699" s="370"/>
      <c r="R699" s="370"/>
    </row>
    <row r="700" ht="16.5" customHeight="1" spans="1:18">
      <c r="A700" s="426"/>
      <c r="B700" s="426"/>
      <c r="C700" s="370"/>
      <c r="D700" s="427"/>
      <c r="E700" s="370"/>
      <c r="F700" s="370"/>
      <c r="G700" s="370"/>
      <c r="H700" s="370"/>
      <c r="I700" s="370"/>
      <c r="J700" s="370"/>
      <c r="K700" s="370"/>
      <c r="L700" s="370"/>
      <c r="M700" s="370"/>
      <c r="N700" s="370"/>
      <c r="O700" s="370"/>
      <c r="P700" s="370"/>
      <c r="Q700" s="370"/>
      <c r="R700" s="370"/>
    </row>
    <row r="701" ht="16.5" customHeight="1" spans="1:18">
      <c r="A701" s="426"/>
      <c r="B701" s="426"/>
      <c r="C701" s="370"/>
      <c r="D701" s="427"/>
      <c r="E701" s="370"/>
      <c r="F701" s="370"/>
      <c r="G701" s="370"/>
      <c r="H701" s="370"/>
      <c r="I701" s="370"/>
      <c r="J701" s="370"/>
      <c r="K701" s="370"/>
      <c r="L701" s="370"/>
      <c r="M701" s="370"/>
      <c r="N701" s="370"/>
      <c r="O701" s="370"/>
      <c r="P701" s="370"/>
      <c r="Q701" s="370"/>
      <c r="R701" s="370"/>
    </row>
    <row r="702" ht="16.5" customHeight="1" spans="1:18">
      <c r="A702" s="426"/>
      <c r="B702" s="426"/>
      <c r="C702" s="370"/>
      <c r="D702" s="427"/>
      <c r="E702" s="370"/>
      <c r="F702" s="370"/>
      <c r="G702" s="370"/>
      <c r="H702" s="370"/>
      <c r="I702" s="370"/>
      <c r="J702" s="370"/>
      <c r="K702" s="370"/>
      <c r="L702" s="370"/>
      <c r="M702" s="370"/>
      <c r="N702" s="370"/>
      <c r="O702" s="370"/>
      <c r="P702" s="370"/>
      <c r="Q702" s="370"/>
      <c r="R702" s="370"/>
    </row>
    <row r="703" ht="16.5" customHeight="1" spans="1:18">
      <c r="A703" s="426"/>
      <c r="B703" s="426"/>
      <c r="C703" s="370"/>
      <c r="D703" s="427"/>
      <c r="E703" s="370"/>
      <c r="F703" s="370"/>
      <c r="G703" s="370"/>
      <c r="H703" s="370"/>
      <c r="I703" s="370"/>
      <c r="J703" s="370"/>
      <c r="K703" s="370"/>
      <c r="L703" s="370"/>
      <c r="M703" s="370"/>
      <c r="N703" s="370"/>
      <c r="O703" s="370"/>
      <c r="P703" s="370"/>
      <c r="Q703" s="370"/>
      <c r="R703" s="370"/>
    </row>
    <row r="704" ht="16.5" customHeight="1" spans="1:18">
      <c r="A704" s="426"/>
      <c r="B704" s="426"/>
      <c r="C704" s="370"/>
      <c r="D704" s="427"/>
      <c r="E704" s="370"/>
      <c r="F704" s="370"/>
      <c r="G704" s="370"/>
      <c r="H704" s="370"/>
      <c r="I704" s="370"/>
      <c r="J704" s="370"/>
      <c r="K704" s="370"/>
      <c r="L704" s="370"/>
      <c r="M704" s="370"/>
      <c r="N704" s="370"/>
      <c r="O704" s="370"/>
      <c r="P704" s="370"/>
      <c r="Q704" s="370"/>
      <c r="R704" s="370"/>
    </row>
    <row r="705" ht="16.5" customHeight="1" spans="1:18">
      <c r="A705" s="426"/>
      <c r="B705" s="426"/>
      <c r="C705" s="370"/>
      <c r="D705" s="427"/>
      <c r="E705" s="370"/>
      <c r="F705" s="370"/>
      <c r="G705" s="370"/>
      <c r="H705" s="370"/>
      <c r="I705" s="370"/>
      <c r="J705" s="370"/>
      <c r="K705" s="370"/>
      <c r="L705" s="370"/>
      <c r="M705" s="370"/>
      <c r="N705" s="370"/>
      <c r="O705" s="370"/>
      <c r="P705" s="370"/>
      <c r="Q705" s="370"/>
      <c r="R705" s="370"/>
    </row>
    <row r="706" ht="16.5" customHeight="1" spans="1:18">
      <c r="A706" s="426"/>
      <c r="B706" s="426"/>
      <c r="C706" s="370"/>
      <c r="D706" s="427"/>
      <c r="E706" s="370"/>
      <c r="F706" s="370"/>
      <c r="G706" s="370"/>
      <c r="H706" s="370"/>
      <c r="I706" s="370"/>
      <c r="J706" s="370"/>
      <c r="K706" s="370"/>
      <c r="L706" s="370"/>
      <c r="M706" s="370"/>
      <c r="N706" s="370"/>
      <c r="O706" s="370"/>
      <c r="P706" s="370"/>
      <c r="Q706" s="370"/>
      <c r="R706" s="370"/>
    </row>
    <row r="707" ht="16.5" customHeight="1" spans="1:18">
      <c r="A707" s="426"/>
      <c r="B707" s="426"/>
      <c r="C707" s="370"/>
      <c r="D707" s="427"/>
      <c r="E707" s="370"/>
      <c r="F707" s="370"/>
      <c r="G707" s="370"/>
      <c r="H707" s="370"/>
      <c r="I707" s="370"/>
      <c r="J707" s="370"/>
      <c r="K707" s="370"/>
      <c r="L707" s="370"/>
      <c r="M707" s="370"/>
      <c r="N707" s="370"/>
      <c r="O707" s="370"/>
      <c r="P707" s="370"/>
      <c r="Q707" s="370"/>
      <c r="R707" s="370"/>
    </row>
    <row r="708" ht="16.5" customHeight="1" spans="1:18">
      <c r="A708" s="426"/>
      <c r="B708" s="426"/>
      <c r="C708" s="370"/>
      <c r="D708" s="427"/>
      <c r="E708" s="370"/>
      <c r="F708" s="370"/>
      <c r="G708" s="370"/>
      <c r="H708" s="370"/>
      <c r="I708" s="370"/>
      <c r="J708" s="370"/>
      <c r="K708" s="370"/>
      <c r="L708" s="370"/>
      <c r="M708" s="370"/>
      <c r="N708" s="370"/>
      <c r="O708" s="370"/>
      <c r="P708" s="370"/>
      <c r="Q708" s="370"/>
      <c r="R708" s="370"/>
    </row>
    <row r="709" ht="16.5" customHeight="1" spans="1:18">
      <c r="A709" s="426"/>
      <c r="B709" s="426"/>
      <c r="C709" s="370"/>
      <c r="D709" s="427"/>
      <c r="E709" s="370"/>
      <c r="F709" s="370"/>
      <c r="G709" s="370"/>
      <c r="H709" s="370"/>
      <c r="I709" s="370"/>
      <c r="J709" s="370"/>
      <c r="K709" s="370"/>
      <c r="L709" s="370"/>
      <c r="M709" s="370"/>
      <c r="N709" s="370"/>
      <c r="O709" s="370"/>
      <c r="P709" s="370"/>
      <c r="Q709" s="370"/>
      <c r="R709" s="370"/>
    </row>
    <row r="710" ht="16.5" customHeight="1" spans="1:18">
      <c r="A710" s="426"/>
      <c r="B710" s="426"/>
      <c r="C710" s="370"/>
      <c r="D710" s="427"/>
      <c r="E710" s="370"/>
      <c r="F710" s="370"/>
      <c r="G710" s="370"/>
      <c r="H710" s="370"/>
      <c r="I710" s="370"/>
      <c r="J710" s="370"/>
      <c r="K710" s="370"/>
      <c r="L710" s="370"/>
      <c r="M710" s="370"/>
      <c r="N710" s="370"/>
      <c r="O710" s="370"/>
      <c r="P710" s="370"/>
      <c r="Q710" s="370"/>
      <c r="R710" s="370"/>
    </row>
    <row r="711" ht="16.5" customHeight="1" spans="1:18">
      <c r="A711" s="426"/>
      <c r="B711" s="426"/>
      <c r="C711" s="370"/>
      <c r="D711" s="427"/>
      <c r="E711" s="370"/>
      <c r="F711" s="370"/>
      <c r="G711" s="370"/>
      <c r="H711" s="370"/>
      <c r="I711" s="370"/>
      <c r="J711" s="370"/>
      <c r="K711" s="370"/>
      <c r="L711" s="370"/>
      <c r="M711" s="370"/>
      <c r="N711" s="370"/>
      <c r="O711" s="370"/>
      <c r="P711" s="370"/>
      <c r="Q711" s="370"/>
      <c r="R711" s="370"/>
    </row>
    <row r="712" ht="16.5" customHeight="1" spans="1:18">
      <c r="A712" s="426"/>
      <c r="B712" s="426"/>
      <c r="C712" s="370"/>
      <c r="D712" s="427"/>
      <c r="E712" s="370"/>
      <c r="F712" s="370"/>
      <c r="G712" s="370"/>
      <c r="H712" s="370"/>
      <c r="I712" s="370"/>
      <c r="J712" s="370"/>
      <c r="K712" s="370"/>
      <c r="L712" s="370"/>
      <c r="M712" s="370"/>
      <c r="N712" s="370"/>
      <c r="O712" s="370"/>
      <c r="P712" s="370"/>
      <c r="Q712" s="370"/>
      <c r="R712" s="370"/>
    </row>
    <row r="713" ht="16.5" customHeight="1" spans="1:18">
      <c r="A713" s="426"/>
      <c r="B713" s="426"/>
      <c r="C713" s="370"/>
      <c r="D713" s="427"/>
      <c r="E713" s="370"/>
      <c r="F713" s="370"/>
      <c r="G713" s="370"/>
      <c r="H713" s="370"/>
      <c r="I713" s="370"/>
      <c r="J713" s="370"/>
      <c r="K713" s="370"/>
      <c r="L713" s="370"/>
      <c r="M713" s="370"/>
      <c r="N713" s="370"/>
      <c r="O713" s="370"/>
      <c r="P713" s="370"/>
      <c r="Q713" s="370"/>
      <c r="R713" s="370"/>
    </row>
    <row r="714" ht="16.5" customHeight="1" spans="1:18">
      <c r="A714" s="426"/>
      <c r="B714" s="426"/>
      <c r="C714" s="370"/>
      <c r="D714" s="427"/>
      <c r="E714" s="370"/>
      <c r="F714" s="370"/>
      <c r="G714" s="370"/>
      <c r="H714" s="370"/>
      <c r="I714" s="370"/>
      <c r="J714" s="370"/>
      <c r="K714" s="370"/>
      <c r="L714" s="370"/>
      <c r="M714" s="370"/>
      <c r="N714" s="370"/>
      <c r="O714" s="370"/>
      <c r="P714" s="370"/>
      <c r="Q714" s="370"/>
      <c r="R714" s="370"/>
    </row>
    <row r="715" ht="16.5" customHeight="1" spans="1:18">
      <c r="A715" s="426"/>
      <c r="B715" s="426"/>
      <c r="C715" s="370"/>
      <c r="D715" s="427"/>
      <c r="E715" s="370"/>
      <c r="F715" s="370"/>
      <c r="G715" s="370"/>
      <c r="H715" s="370"/>
      <c r="I715" s="370"/>
      <c r="J715" s="370"/>
      <c r="K715" s="370"/>
      <c r="L715" s="370"/>
      <c r="M715" s="370"/>
      <c r="N715" s="370"/>
      <c r="O715" s="370"/>
      <c r="P715" s="370"/>
      <c r="Q715" s="370"/>
      <c r="R715" s="370"/>
    </row>
    <row r="716" ht="16.5" customHeight="1" spans="1:18">
      <c r="A716" s="426"/>
      <c r="B716" s="426"/>
      <c r="C716" s="370"/>
      <c r="D716" s="427"/>
      <c r="E716" s="370"/>
      <c r="F716" s="370"/>
      <c r="G716" s="370"/>
      <c r="H716" s="370"/>
      <c r="I716" s="370"/>
      <c r="J716" s="370"/>
      <c r="K716" s="370"/>
      <c r="L716" s="370"/>
      <c r="M716" s="370"/>
      <c r="N716" s="370"/>
      <c r="O716" s="370"/>
      <c r="P716" s="370"/>
      <c r="Q716" s="370"/>
      <c r="R716" s="370"/>
    </row>
    <row r="717" ht="16.5" customHeight="1" spans="1:18">
      <c r="A717" s="426"/>
      <c r="B717" s="426"/>
      <c r="C717" s="370"/>
      <c r="D717" s="427"/>
      <c r="E717" s="370"/>
      <c r="F717" s="370"/>
      <c r="G717" s="370"/>
      <c r="H717" s="370"/>
      <c r="I717" s="370"/>
      <c r="J717" s="370"/>
      <c r="K717" s="370"/>
      <c r="L717" s="370"/>
      <c r="M717" s="370"/>
      <c r="N717" s="370"/>
      <c r="O717" s="370"/>
      <c r="P717" s="370"/>
      <c r="Q717" s="370"/>
      <c r="R717" s="370"/>
    </row>
    <row r="718" ht="16.5" customHeight="1" spans="1:18">
      <c r="A718" s="426"/>
      <c r="B718" s="426"/>
      <c r="C718" s="370"/>
      <c r="D718" s="427"/>
      <c r="E718" s="370"/>
      <c r="F718" s="370"/>
      <c r="G718" s="370"/>
      <c r="H718" s="370"/>
      <c r="I718" s="370"/>
      <c r="J718" s="370"/>
      <c r="K718" s="370"/>
      <c r="L718" s="370"/>
      <c r="M718" s="370"/>
      <c r="N718" s="370"/>
      <c r="O718" s="370"/>
      <c r="P718" s="370"/>
      <c r="Q718" s="370"/>
      <c r="R718" s="370"/>
    </row>
    <row r="719" ht="16.5" customHeight="1" spans="1:18">
      <c r="A719" s="426"/>
      <c r="B719" s="426"/>
      <c r="C719" s="370"/>
      <c r="D719" s="427"/>
      <c r="E719" s="370"/>
      <c r="F719" s="370"/>
      <c r="G719" s="370"/>
      <c r="H719" s="370"/>
      <c r="I719" s="370"/>
      <c r="J719" s="370"/>
      <c r="K719" s="370"/>
      <c r="L719" s="370"/>
      <c r="M719" s="370"/>
      <c r="N719" s="370"/>
      <c r="O719" s="370"/>
      <c r="P719" s="370"/>
      <c r="Q719" s="370"/>
      <c r="R719" s="370"/>
    </row>
    <row r="720" ht="16.5" customHeight="1" spans="1:18">
      <c r="A720" s="426"/>
      <c r="B720" s="426"/>
      <c r="C720" s="370"/>
      <c r="D720" s="427"/>
      <c r="E720" s="370"/>
      <c r="F720" s="370"/>
      <c r="G720" s="370"/>
      <c r="H720" s="370"/>
      <c r="I720" s="370"/>
      <c r="J720" s="370"/>
      <c r="K720" s="370"/>
      <c r="L720" s="370"/>
      <c r="M720" s="370"/>
      <c r="N720" s="370"/>
      <c r="O720" s="370"/>
      <c r="P720" s="370"/>
      <c r="Q720" s="370"/>
      <c r="R720" s="370"/>
    </row>
    <row r="721" ht="16.5" customHeight="1" spans="1:18">
      <c r="A721" s="426"/>
      <c r="B721" s="426"/>
      <c r="C721" s="370"/>
      <c r="D721" s="427"/>
      <c r="E721" s="370"/>
      <c r="F721" s="370"/>
      <c r="G721" s="370"/>
      <c r="H721" s="370"/>
      <c r="I721" s="370"/>
      <c r="J721" s="370"/>
      <c r="K721" s="370"/>
      <c r="L721" s="370"/>
      <c r="M721" s="370"/>
      <c r="N721" s="370"/>
      <c r="O721" s="370"/>
      <c r="P721" s="370"/>
      <c r="Q721" s="370"/>
      <c r="R721" s="370"/>
    </row>
    <row r="722" ht="16.5" customHeight="1" spans="1:18">
      <c r="A722" s="426"/>
      <c r="B722" s="426"/>
      <c r="C722" s="370"/>
      <c r="D722" s="427"/>
      <c r="E722" s="370"/>
      <c r="F722" s="370"/>
      <c r="G722" s="370"/>
      <c r="H722" s="370"/>
      <c r="I722" s="370"/>
      <c r="J722" s="370"/>
      <c r="K722" s="370"/>
      <c r="L722" s="370"/>
      <c r="M722" s="370"/>
      <c r="N722" s="370"/>
      <c r="O722" s="370"/>
      <c r="P722" s="370"/>
      <c r="Q722" s="370"/>
      <c r="R722" s="370"/>
    </row>
    <row r="723" ht="16.5" customHeight="1" spans="1:18">
      <c r="A723" s="426"/>
      <c r="B723" s="426"/>
      <c r="C723" s="370"/>
      <c r="D723" s="427"/>
      <c r="E723" s="370"/>
      <c r="F723" s="370"/>
      <c r="G723" s="370"/>
      <c r="H723" s="370"/>
      <c r="I723" s="370"/>
      <c r="J723" s="370"/>
      <c r="K723" s="370"/>
      <c r="L723" s="370"/>
      <c r="M723" s="370"/>
      <c r="N723" s="370"/>
      <c r="O723" s="370"/>
      <c r="P723" s="370"/>
      <c r="Q723" s="370"/>
      <c r="R723" s="370"/>
    </row>
    <row r="724" ht="16.5" customHeight="1" spans="1:18">
      <c r="A724" s="426"/>
      <c r="B724" s="426"/>
      <c r="C724" s="370"/>
      <c r="D724" s="427"/>
      <c r="E724" s="370"/>
      <c r="F724" s="370"/>
      <c r="G724" s="370"/>
      <c r="H724" s="370"/>
      <c r="I724" s="370"/>
      <c r="J724" s="370"/>
      <c r="K724" s="370"/>
      <c r="L724" s="370"/>
      <c r="M724" s="370"/>
      <c r="N724" s="370"/>
      <c r="O724" s="370"/>
      <c r="P724" s="370"/>
      <c r="Q724" s="370"/>
      <c r="R724" s="370"/>
    </row>
    <row r="725" ht="16.5" customHeight="1" spans="1:18">
      <c r="A725" s="426"/>
      <c r="B725" s="426"/>
      <c r="C725" s="370"/>
      <c r="D725" s="427"/>
      <c r="E725" s="370"/>
      <c r="F725" s="370"/>
      <c r="G725" s="370"/>
      <c r="H725" s="370"/>
      <c r="I725" s="370"/>
      <c r="J725" s="370"/>
      <c r="K725" s="370"/>
      <c r="L725" s="370"/>
      <c r="M725" s="370"/>
      <c r="N725" s="370"/>
      <c r="O725" s="370"/>
      <c r="P725" s="370"/>
      <c r="Q725" s="370"/>
      <c r="R725" s="370"/>
    </row>
    <row r="726" ht="16.5" customHeight="1" spans="1:18">
      <c r="A726" s="426"/>
      <c r="B726" s="426"/>
      <c r="C726" s="370"/>
      <c r="D726" s="427"/>
      <c r="E726" s="370"/>
      <c r="F726" s="370"/>
      <c r="G726" s="370"/>
      <c r="H726" s="370"/>
      <c r="I726" s="370"/>
      <c r="J726" s="370"/>
      <c r="K726" s="370"/>
      <c r="L726" s="370"/>
      <c r="M726" s="370"/>
      <c r="N726" s="370"/>
      <c r="O726" s="370"/>
      <c r="P726" s="370"/>
      <c r="Q726" s="370"/>
      <c r="R726" s="370"/>
    </row>
    <row r="727" ht="16.5" customHeight="1" spans="1:18">
      <c r="A727" s="426"/>
      <c r="B727" s="426"/>
      <c r="C727" s="370"/>
      <c r="D727" s="427"/>
      <c r="E727" s="370"/>
      <c r="F727" s="370"/>
      <c r="G727" s="370"/>
      <c r="H727" s="370"/>
      <c r="I727" s="370"/>
      <c r="J727" s="370"/>
      <c r="K727" s="370"/>
      <c r="L727" s="370"/>
      <c r="M727" s="370"/>
      <c r="N727" s="370"/>
      <c r="O727" s="370"/>
      <c r="P727" s="370"/>
      <c r="Q727" s="370"/>
      <c r="R727" s="370"/>
    </row>
    <row r="728" ht="16.5" customHeight="1" spans="1:18">
      <c r="A728" s="426"/>
      <c r="B728" s="426"/>
      <c r="C728" s="370"/>
      <c r="D728" s="427"/>
      <c r="E728" s="370"/>
      <c r="F728" s="370"/>
      <c r="G728" s="370"/>
      <c r="H728" s="370"/>
      <c r="I728" s="370"/>
      <c r="J728" s="370"/>
      <c r="K728" s="370"/>
      <c r="L728" s="370"/>
      <c r="M728" s="370"/>
      <c r="N728" s="370"/>
      <c r="O728" s="370"/>
      <c r="P728" s="370"/>
      <c r="Q728" s="370"/>
      <c r="R728" s="370"/>
    </row>
    <row r="729" ht="16.5" customHeight="1" spans="1:18">
      <c r="A729" s="426"/>
      <c r="B729" s="426"/>
      <c r="C729" s="370"/>
      <c r="D729" s="427"/>
      <c r="E729" s="370"/>
      <c r="F729" s="370"/>
      <c r="G729" s="370"/>
      <c r="H729" s="370"/>
      <c r="I729" s="370"/>
      <c r="J729" s="370"/>
      <c r="K729" s="370"/>
      <c r="L729" s="370"/>
      <c r="M729" s="370"/>
      <c r="N729" s="370"/>
      <c r="O729" s="370"/>
      <c r="P729" s="370"/>
      <c r="Q729" s="370"/>
      <c r="R729" s="370"/>
    </row>
    <row r="730" ht="16.5" customHeight="1" spans="1:18">
      <c r="A730" s="426"/>
      <c r="B730" s="426"/>
      <c r="C730" s="370"/>
      <c r="D730" s="427"/>
      <c r="E730" s="370"/>
      <c r="F730" s="370"/>
      <c r="G730" s="370"/>
      <c r="H730" s="370"/>
      <c r="I730" s="370"/>
      <c r="J730" s="370"/>
      <c r="K730" s="370"/>
      <c r="L730" s="370"/>
      <c r="M730" s="370"/>
      <c r="N730" s="370"/>
      <c r="O730" s="370"/>
      <c r="P730" s="370"/>
      <c r="Q730" s="370"/>
      <c r="R730" s="370"/>
    </row>
    <row r="731" ht="16.5" customHeight="1" spans="1:18">
      <c r="A731" s="426"/>
      <c r="B731" s="426"/>
      <c r="C731" s="370"/>
      <c r="D731" s="427"/>
      <c r="E731" s="370"/>
      <c r="F731" s="370"/>
      <c r="G731" s="370"/>
      <c r="H731" s="370"/>
      <c r="I731" s="370"/>
      <c r="J731" s="370"/>
      <c r="K731" s="370"/>
      <c r="L731" s="370"/>
      <c r="M731" s="370"/>
      <c r="N731" s="370"/>
      <c r="O731" s="370"/>
      <c r="P731" s="370"/>
      <c r="Q731" s="370"/>
      <c r="R731" s="370"/>
    </row>
    <row r="732" ht="16.5" customHeight="1" spans="1:18">
      <c r="A732" s="426"/>
      <c r="B732" s="426"/>
      <c r="C732" s="370"/>
      <c r="D732" s="427"/>
      <c r="E732" s="370"/>
      <c r="F732" s="370"/>
      <c r="G732" s="370"/>
      <c r="H732" s="370"/>
      <c r="I732" s="370"/>
      <c r="J732" s="370"/>
      <c r="K732" s="370"/>
      <c r="L732" s="370"/>
      <c r="M732" s="370"/>
      <c r="N732" s="370"/>
      <c r="O732" s="370"/>
      <c r="P732" s="370"/>
      <c r="Q732" s="370"/>
      <c r="R732" s="370"/>
    </row>
    <row r="733" ht="16.5" customHeight="1" spans="1:18">
      <c r="A733" s="426"/>
      <c r="B733" s="426"/>
      <c r="C733" s="370"/>
      <c r="D733" s="427"/>
      <c r="E733" s="370"/>
      <c r="F733" s="370"/>
      <c r="G733" s="370"/>
      <c r="H733" s="370"/>
      <c r="I733" s="370"/>
      <c r="J733" s="370"/>
      <c r="K733" s="370"/>
      <c r="L733" s="370"/>
      <c r="M733" s="370"/>
      <c r="N733" s="370"/>
      <c r="O733" s="370"/>
      <c r="P733" s="370"/>
      <c r="Q733" s="370"/>
      <c r="R733" s="370"/>
    </row>
    <row r="734" ht="16.5" customHeight="1" spans="1:18">
      <c r="A734" s="426"/>
      <c r="B734" s="426"/>
      <c r="C734" s="370"/>
      <c r="D734" s="427"/>
      <c r="E734" s="370"/>
      <c r="F734" s="370"/>
      <c r="G734" s="370"/>
      <c r="H734" s="370"/>
      <c r="I734" s="370"/>
      <c r="J734" s="370"/>
      <c r="K734" s="370"/>
      <c r="L734" s="370"/>
      <c r="M734" s="370"/>
      <c r="N734" s="370"/>
      <c r="O734" s="370"/>
      <c r="P734" s="370"/>
      <c r="Q734" s="370"/>
      <c r="R734" s="370"/>
    </row>
    <row r="735" ht="16.5" customHeight="1" spans="1:18">
      <c r="A735" s="426"/>
      <c r="B735" s="426"/>
      <c r="C735" s="370"/>
      <c r="D735" s="427"/>
      <c r="E735" s="370"/>
      <c r="F735" s="370"/>
      <c r="G735" s="370"/>
      <c r="H735" s="370"/>
      <c r="I735" s="370"/>
      <c r="J735" s="370"/>
      <c r="K735" s="370"/>
      <c r="L735" s="370"/>
      <c r="M735" s="370"/>
      <c r="N735" s="370"/>
      <c r="O735" s="370"/>
      <c r="P735" s="370"/>
      <c r="Q735" s="370"/>
      <c r="R735" s="370"/>
    </row>
    <row r="736" ht="16.5" customHeight="1" spans="1:18">
      <c r="A736" s="426"/>
      <c r="B736" s="426"/>
      <c r="C736" s="370"/>
      <c r="D736" s="427"/>
      <c r="E736" s="370"/>
      <c r="F736" s="370"/>
      <c r="G736" s="370"/>
      <c r="H736" s="370"/>
      <c r="I736" s="370"/>
      <c r="J736" s="370"/>
      <c r="K736" s="370"/>
      <c r="L736" s="370"/>
      <c r="M736" s="370"/>
      <c r="N736" s="370"/>
      <c r="O736" s="370"/>
      <c r="P736" s="370"/>
      <c r="Q736" s="370"/>
      <c r="R736" s="370"/>
    </row>
    <row r="737" ht="16.5" customHeight="1" spans="1:18">
      <c r="A737" s="426"/>
      <c r="B737" s="426"/>
      <c r="C737" s="370"/>
      <c r="D737" s="427"/>
      <c r="E737" s="370"/>
      <c r="F737" s="370"/>
      <c r="G737" s="370"/>
      <c r="H737" s="370"/>
      <c r="I737" s="370"/>
      <c r="J737" s="370"/>
      <c r="K737" s="370"/>
      <c r="L737" s="370"/>
      <c r="M737" s="370"/>
      <c r="N737" s="370"/>
      <c r="O737" s="370"/>
      <c r="P737" s="370"/>
      <c r="Q737" s="370"/>
      <c r="R737" s="370"/>
    </row>
    <row r="738" ht="16.5" customHeight="1" spans="1:18">
      <c r="A738" s="426"/>
      <c r="B738" s="426"/>
      <c r="C738" s="370"/>
      <c r="D738" s="427"/>
      <c r="E738" s="370"/>
      <c r="F738" s="370"/>
      <c r="G738" s="370"/>
      <c r="H738" s="370"/>
      <c r="I738" s="370"/>
      <c r="J738" s="370"/>
      <c r="K738" s="370"/>
      <c r="L738" s="370"/>
      <c r="M738" s="370"/>
      <c r="N738" s="370"/>
      <c r="O738" s="370"/>
      <c r="P738" s="370"/>
      <c r="Q738" s="370"/>
      <c r="R738" s="370"/>
    </row>
    <row r="739" ht="16.5" customHeight="1" spans="1:18">
      <c r="A739" s="426"/>
      <c r="B739" s="426"/>
      <c r="C739" s="370"/>
      <c r="D739" s="427"/>
      <c r="E739" s="370"/>
      <c r="F739" s="370"/>
      <c r="G739" s="370"/>
      <c r="H739" s="370"/>
      <c r="I739" s="370"/>
      <c r="J739" s="370"/>
      <c r="K739" s="370"/>
      <c r="L739" s="370"/>
      <c r="M739" s="370"/>
      <c r="N739" s="370"/>
      <c r="O739" s="370"/>
      <c r="P739" s="370"/>
      <c r="Q739" s="370"/>
      <c r="R739" s="370"/>
    </row>
    <row r="740" ht="16.5" customHeight="1" spans="1:18">
      <c r="A740" s="426"/>
      <c r="B740" s="426"/>
      <c r="C740" s="370"/>
      <c r="D740" s="427"/>
      <c r="E740" s="370"/>
      <c r="F740" s="370"/>
      <c r="G740" s="370"/>
      <c r="H740" s="370"/>
      <c r="I740" s="370"/>
      <c r="J740" s="370"/>
      <c r="K740" s="370"/>
      <c r="L740" s="370"/>
      <c r="M740" s="370"/>
      <c r="N740" s="370"/>
      <c r="O740" s="370"/>
      <c r="P740" s="370"/>
      <c r="Q740" s="370"/>
      <c r="R740" s="370"/>
    </row>
    <row r="741" ht="16.5" customHeight="1" spans="1:18">
      <c r="A741" s="426"/>
      <c r="B741" s="426"/>
      <c r="C741" s="370"/>
      <c r="D741" s="427"/>
      <c r="E741" s="370"/>
      <c r="F741" s="370"/>
      <c r="G741" s="370"/>
      <c r="H741" s="370"/>
      <c r="I741" s="370"/>
      <c r="J741" s="370"/>
      <c r="K741" s="370"/>
      <c r="L741" s="370"/>
      <c r="M741" s="370"/>
      <c r="N741" s="370"/>
      <c r="O741" s="370"/>
      <c r="P741" s="370"/>
      <c r="Q741" s="370"/>
      <c r="R741" s="370"/>
    </row>
    <row r="742" ht="16.5" customHeight="1" spans="1:18">
      <c r="A742" s="426"/>
      <c r="B742" s="426"/>
      <c r="C742" s="370"/>
      <c r="D742" s="427"/>
      <c r="E742" s="370"/>
      <c r="F742" s="370"/>
      <c r="G742" s="370"/>
      <c r="H742" s="370"/>
      <c r="I742" s="370"/>
      <c r="J742" s="370"/>
      <c r="K742" s="370"/>
      <c r="L742" s="370"/>
      <c r="M742" s="370"/>
      <c r="N742" s="370"/>
      <c r="O742" s="370"/>
      <c r="P742" s="370"/>
      <c r="Q742" s="370"/>
      <c r="R742" s="370"/>
    </row>
    <row r="743" ht="16.5" customHeight="1" spans="1:18">
      <c r="A743" s="426"/>
      <c r="B743" s="426"/>
      <c r="C743" s="370"/>
      <c r="D743" s="427"/>
      <c r="E743" s="370"/>
      <c r="F743" s="370"/>
      <c r="G743" s="370"/>
      <c r="H743" s="370"/>
      <c r="I743" s="370"/>
      <c r="J743" s="370"/>
      <c r="K743" s="370"/>
      <c r="L743" s="370"/>
      <c r="M743" s="370"/>
      <c r="N743" s="370"/>
      <c r="O743" s="370"/>
      <c r="P743" s="370"/>
      <c r="Q743" s="370"/>
      <c r="R743" s="370"/>
    </row>
    <row r="744" ht="16.5" customHeight="1" spans="1:18">
      <c r="A744" s="426"/>
      <c r="B744" s="426"/>
      <c r="C744" s="370"/>
      <c r="D744" s="427"/>
      <c r="E744" s="370"/>
      <c r="F744" s="370"/>
      <c r="G744" s="370"/>
      <c r="H744" s="370"/>
      <c r="I744" s="370"/>
      <c r="J744" s="370"/>
      <c r="K744" s="370"/>
      <c r="L744" s="370"/>
      <c r="M744" s="370"/>
      <c r="N744" s="370"/>
      <c r="O744" s="370"/>
      <c r="P744" s="370"/>
      <c r="Q744" s="370"/>
      <c r="R744" s="370"/>
    </row>
    <row r="745" ht="16.5" customHeight="1" spans="1:18">
      <c r="A745" s="426"/>
      <c r="B745" s="426"/>
      <c r="C745" s="370"/>
      <c r="D745" s="427"/>
      <c r="E745" s="370"/>
      <c r="F745" s="370"/>
      <c r="G745" s="370"/>
      <c r="H745" s="370"/>
      <c r="I745" s="370"/>
      <c r="J745" s="370"/>
      <c r="K745" s="370"/>
      <c r="L745" s="370"/>
      <c r="M745" s="370"/>
      <c r="N745" s="370"/>
      <c r="O745" s="370"/>
      <c r="P745" s="370"/>
      <c r="Q745" s="370"/>
      <c r="R745" s="370"/>
    </row>
    <row r="746" ht="16.5" customHeight="1" spans="1:18">
      <c r="A746" s="426"/>
      <c r="B746" s="426"/>
      <c r="C746" s="370"/>
      <c r="D746" s="427"/>
      <c r="E746" s="370"/>
      <c r="F746" s="370"/>
      <c r="G746" s="370"/>
      <c r="H746" s="370"/>
      <c r="I746" s="370"/>
      <c r="J746" s="370"/>
      <c r="K746" s="370"/>
      <c r="L746" s="370"/>
      <c r="M746" s="370"/>
      <c r="N746" s="370"/>
      <c r="O746" s="370"/>
      <c r="P746" s="370"/>
      <c r="Q746" s="370"/>
      <c r="R746" s="370"/>
    </row>
    <row r="747" ht="16.5" customHeight="1" spans="1:18">
      <c r="A747" s="426"/>
      <c r="B747" s="426"/>
      <c r="C747" s="370"/>
      <c r="D747" s="427"/>
      <c r="E747" s="370"/>
      <c r="F747" s="370"/>
      <c r="G747" s="370"/>
      <c r="H747" s="370"/>
      <c r="I747" s="370"/>
      <c r="J747" s="370"/>
      <c r="K747" s="370"/>
      <c r="L747" s="370"/>
      <c r="M747" s="370"/>
      <c r="N747" s="370"/>
      <c r="O747" s="370"/>
      <c r="P747" s="370"/>
      <c r="Q747" s="370"/>
      <c r="R747" s="370"/>
    </row>
    <row r="748" ht="16.5" customHeight="1" spans="1:18">
      <c r="A748" s="426"/>
      <c r="B748" s="426"/>
      <c r="C748" s="370"/>
      <c r="D748" s="427"/>
      <c r="E748" s="370"/>
      <c r="F748" s="370"/>
      <c r="G748" s="370"/>
      <c r="H748" s="370"/>
      <c r="I748" s="370"/>
      <c r="J748" s="370"/>
      <c r="K748" s="370"/>
      <c r="L748" s="370"/>
      <c r="M748" s="370"/>
      <c r="N748" s="370"/>
      <c r="O748" s="370"/>
      <c r="P748" s="370"/>
      <c r="Q748" s="370"/>
      <c r="R748" s="370"/>
    </row>
    <row r="749" ht="16.5" customHeight="1" spans="1:18">
      <c r="A749" s="426"/>
      <c r="B749" s="426"/>
      <c r="C749" s="370"/>
      <c r="D749" s="427"/>
      <c r="E749" s="370"/>
      <c r="F749" s="370"/>
      <c r="G749" s="370"/>
      <c r="H749" s="370"/>
      <c r="I749" s="370"/>
      <c r="J749" s="370"/>
      <c r="K749" s="370"/>
      <c r="L749" s="370"/>
      <c r="M749" s="370"/>
      <c r="N749" s="370"/>
      <c r="O749" s="370"/>
      <c r="P749" s="370"/>
      <c r="Q749" s="370"/>
      <c r="R749" s="370"/>
    </row>
    <row r="750" ht="16.5" customHeight="1" spans="1:18">
      <c r="A750" s="426"/>
      <c r="B750" s="426"/>
      <c r="C750" s="370"/>
      <c r="D750" s="427"/>
      <c r="E750" s="370"/>
      <c r="F750" s="370"/>
      <c r="G750" s="370"/>
      <c r="H750" s="370"/>
      <c r="I750" s="370"/>
      <c r="J750" s="370"/>
      <c r="K750" s="370"/>
      <c r="L750" s="370"/>
      <c r="M750" s="370"/>
      <c r="N750" s="370"/>
      <c r="O750" s="370"/>
      <c r="P750" s="370"/>
      <c r="Q750" s="370"/>
      <c r="R750" s="370"/>
    </row>
    <row r="751" ht="16.5" customHeight="1" spans="1:18">
      <c r="A751" s="426"/>
      <c r="B751" s="426"/>
      <c r="C751" s="370"/>
      <c r="D751" s="427"/>
      <c r="E751" s="370"/>
      <c r="F751" s="370"/>
      <c r="G751" s="370"/>
      <c r="H751" s="370"/>
      <c r="I751" s="370"/>
      <c r="J751" s="370"/>
      <c r="K751" s="370"/>
      <c r="L751" s="370"/>
      <c r="M751" s="370"/>
      <c r="N751" s="370"/>
      <c r="O751" s="370"/>
      <c r="P751" s="370"/>
      <c r="Q751" s="370"/>
      <c r="R751" s="370"/>
    </row>
    <row r="752" ht="16.5" customHeight="1" spans="1:18">
      <c r="A752" s="426"/>
      <c r="B752" s="426"/>
      <c r="C752" s="370"/>
      <c r="D752" s="427"/>
      <c r="E752" s="370"/>
      <c r="F752" s="370"/>
      <c r="G752" s="370"/>
      <c r="H752" s="370"/>
      <c r="I752" s="370"/>
      <c r="J752" s="370"/>
      <c r="K752" s="370"/>
      <c r="L752" s="370"/>
      <c r="M752" s="370"/>
      <c r="N752" s="370"/>
      <c r="O752" s="370"/>
      <c r="P752" s="370"/>
      <c r="Q752" s="370"/>
      <c r="R752" s="370"/>
    </row>
    <row r="753" ht="16.5" customHeight="1" spans="1:18">
      <c r="A753" s="426"/>
      <c r="B753" s="426"/>
      <c r="C753" s="370"/>
      <c r="D753" s="427"/>
      <c r="E753" s="370"/>
      <c r="F753" s="370"/>
      <c r="G753" s="370"/>
      <c r="H753" s="370"/>
      <c r="I753" s="370"/>
      <c r="J753" s="370"/>
      <c r="K753" s="370"/>
      <c r="L753" s="370"/>
      <c r="M753" s="370"/>
      <c r="N753" s="370"/>
      <c r="O753" s="370"/>
      <c r="P753" s="370"/>
      <c r="Q753" s="370"/>
      <c r="R753" s="370"/>
    </row>
    <row r="754" ht="16.5" customHeight="1" spans="1:18">
      <c r="A754" s="426"/>
      <c r="B754" s="426"/>
      <c r="C754" s="370"/>
      <c r="D754" s="427"/>
      <c r="E754" s="370"/>
      <c r="F754" s="370"/>
      <c r="G754" s="370"/>
      <c r="H754" s="370"/>
      <c r="I754" s="370"/>
      <c r="J754" s="370"/>
      <c r="K754" s="370"/>
      <c r="L754" s="370"/>
      <c r="M754" s="370"/>
      <c r="N754" s="370"/>
      <c r="O754" s="370"/>
      <c r="P754" s="370"/>
      <c r="Q754" s="370"/>
      <c r="R754" s="370"/>
    </row>
    <row r="755" ht="16.5" customHeight="1" spans="1:18">
      <c r="A755" s="426"/>
      <c r="B755" s="426"/>
      <c r="C755" s="370"/>
      <c r="D755" s="427"/>
      <c r="E755" s="370"/>
      <c r="F755" s="370"/>
      <c r="G755" s="370"/>
      <c r="H755" s="370"/>
      <c r="I755" s="370"/>
      <c r="J755" s="370"/>
      <c r="K755" s="370"/>
      <c r="L755" s="370"/>
      <c r="M755" s="370"/>
      <c r="N755" s="370"/>
      <c r="O755" s="370"/>
      <c r="P755" s="370"/>
      <c r="Q755" s="370"/>
      <c r="R755" s="370"/>
    </row>
    <row r="756" ht="16.5" customHeight="1" spans="1:18">
      <c r="A756" s="426"/>
      <c r="B756" s="426"/>
      <c r="C756" s="370"/>
      <c r="D756" s="427"/>
      <c r="E756" s="370"/>
      <c r="F756" s="370"/>
      <c r="G756" s="370"/>
      <c r="H756" s="370"/>
      <c r="I756" s="370"/>
      <c r="J756" s="370"/>
      <c r="K756" s="370"/>
      <c r="L756" s="370"/>
      <c r="M756" s="370"/>
      <c r="N756" s="370"/>
      <c r="O756" s="370"/>
      <c r="P756" s="370"/>
      <c r="Q756" s="370"/>
      <c r="R756" s="370"/>
    </row>
    <row r="757" ht="16.5" customHeight="1" spans="1:18">
      <c r="A757" s="426"/>
      <c r="B757" s="426"/>
      <c r="C757" s="370"/>
      <c r="D757" s="427"/>
      <c r="E757" s="370"/>
      <c r="F757" s="370"/>
      <c r="G757" s="370"/>
      <c r="H757" s="370"/>
      <c r="I757" s="370"/>
      <c r="J757" s="370"/>
      <c r="K757" s="370"/>
      <c r="L757" s="370"/>
      <c r="M757" s="370"/>
      <c r="N757" s="370"/>
      <c r="O757" s="370"/>
      <c r="P757" s="370"/>
      <c r="Q757" s="370"/>
      <c r="R757" s="370"/>
    </row>
    <row r="758" ht="16.5" customHeight="1" spans="1:18">
      <c r="A758" s="426"/>
      <c r="B758" s="426"/>
      <c r="C758" s="370"/>
      <c r="D758" s="427"/>
      <c r="E758" s="370"/>
      <c r="F758" s="370"/>
      <c r="G758" s="370"/>
      <c r="H758" s="370"/>
      <c r="I758" s="370"/>
      <c r="J758" s="370"/>
      <c r="K758" s="370"/>
      <c r="L758" s="370"/>
      <c r="M758" s="370"/>
      <c r="N758" s="370"/>
      <c r="O758" s="370"/>
      <c r="P758" s="370"/>
      <c r="Q758" s="370"/>
      <c r="R758" s="370"/>
    </row>
    <row r="759" ht="16.5" customHeight="1" spans="1:18">
      <c r="A759" s="426"/>
      <c r="B759" s="426"/>
      <c r="C759" s="370"/>
      <c r="D759" s="427"/>
      <c r="E759" s="370"/>
      <c r="F759" s="370"/>
      <c r="G759" s="370"/>
      <c r="H759" s="370"/>
      <c r="I759" s="370"/>
      <c r="J759" s="370"/>
      <c r="K759" s="370"/>
      <c r="L759" s="370"/>
      <c r="M759" s="370"/>
      <c r="N759" s="370"/>
      <c r="O759" s="370"/>
      <c r="P759" s="370"/>
      <c r="Q759" s="370"/>
      <c r="R759" s="370"/>
    </row>
    <row r="760" ht="16.5" customHeight="1" spans="1:18">
      <c r="A760" s="426"/>
      <c r="B760" s="426"/>
      <c r="C760" s="370"/>
      <c r="D760" s="427"/>
      <c r="E760" s="370"/>
      <c r="F760" s="370"/>
      <c r="G760" s="370"/>
      <c r="H760" s="370"/>
      <c r="I760" s="370"/>
      <c r="J760" s="370"/>
      <c r="K760" s="370"/>
      <c r="L760" s="370"/>
      <c r="M760" s="370"/>
      <c r="N760" s="370"/>
      <c r="O760" s="370"/>
      <c r="P760" s="370"/>
      <c r="Q760" s="370"/>
      <c r="R760" s="370"/>
    </row>
    <row r="761" ht="16.5" customHeight="1" spans="1:18">
      <c r="A761" s="426"/>
      <c r="B761" s="426"/>
      <c r="C761" s="370"/>
      <c r="D761" s="427"/>
      <c r="E761" s="370"/>
      <c r="F761" s="370"/>
      <c r="G761" s="370"/>
      <c r="H761" s="370"/>
      <c r="I761" s="370"/>
      <c r="J761" s="370"/>
      <c r="K761" s="370"/>
      <c r="L761" s="370"/>
      <c r="M761" s="370"/>
      <c r="N761" s="370"/>
      <c r="O761" s="370"/>
      <c r="P761" s="370"/>
      <c r="Q761" s="370"/>
      <c r="R761" s="370"/>
    </row>
    <row r="762" ht="16.5" customHeight="1" spans="1:18">
      <c r="A762" s="426"/>
      <c r="B762" s="426"/>
      <c r="C762" s="370"/>
      <c r="D762" s="427"/>
      <c r="E762" s="370"/>
      <c r="F762" s="370"/>
      <c r="G762" s="370"/>
      <c r="H762" s="370"/>
      <c r="I762" s="370"/>
      <c r="J762" s="370"/>
      <c r="K762" s="370"/>
      <c r="L762" s="370"/>
      <c r="M762" s="370"/>
      <c r="N762" s="370"/>
      <c r="O762" s="370"/>
      <c r="P762" s="370"/>
      <c r="Q762" s="370"/>
      <c r="R762" s="370"/>
    </row>
    <row r="763" ht="16.5" customHeight="1" spans="1:18">
      <c r="A763" s="426"/>
      <c r="B763" s="426"/>
      <c r="C763" s="370"/>
      <c r="D763" s="427"/>
      <c r="E763" s="370"/>
      <c r="F763" s="370"/>
      <c r="G763" s="370"/>
      <c r="H763" s="370"/>
      <c r="I763" s="370"/>
      <c r="J763" s="370"/>
      <c r="K763" s="370"/>
      <c r="L763" s="370"/>
      <c r="M763" s="370"/>
      <c r="N763" s="370"/>
      <c r="O763" s="370"/>
      <c r="P763" s="370"/>
      <c r="Q763" s="370"/>
      <c r="R763" s="370"/>
    </row>
    <row r="764" ht="16.5" customHeight="1" spans="1:18">
      <c r="A764" s="426"/>
      <c r="B764" s="426"/>
      <c r="C764" s="370"/>
      <c r="D764" s="427"/>
      <c r="E764" s="370"/>
      <c r="F764" s="370"/>
      <c r="G764" s="370"/>
      <c r="H764" s="370"/>
      <c r="I764" s="370"/>
      <c r="J764" s="370"/>
      <c r="K764" s="370"/>
      <c r="L764" s="370"/>
      <c r="M764" s="370"/>
      <c r="N764" s="370"/>
      <c r="O764" s="370"/>
      <c r="P764" s="370"/>
      <c r="Q764" s="370"/>
      <c r="R764" s="370"/>
    </row>
    <row r="765" ht="16.5" customHeight="1" spans="1:18">
      <c r="A765" s="426"/>
      <c r="B765" s="426"/>
      <c r="C765" s="370"/>
      <c r="D765" s="427"/>
      <c r="E765" s="370"/>
      <c r="F765" s="370"/>
      <c r="G765" s="370"/>
      <c r="H765" s="370"/>
      <c r="I765" s="370"/>
      <c r="J765" s="370"/>
      <c r="K765" s="370"/>
      <c r="L765" s="370"/>
      <c r="M765" s="370"/>
      <c r="N765" s="370"/>
      <c r="O765" s="370"/>
      <c r="P765" s="370"/>
      <c r="Q765" s="370"/>
      <c r="R765" s="370"/>
    </row>
    <row r="766" ht="16.5" customHeight="1" spans="1:18">
      <c r="A766" s="426"/>
      <c r="B766" s="426"/>
      <c r="C766" s="370"/>
      <c r="D766" s="427"/>
      <c r="E766" s="370"/>
      <c r="F766" s="370"/>
      <c r="G766" s="370"/>
      <c r="H766" s="370"/>
      <c r="I766" s="370"/>
      <c r="J766" s="370"/>
      <c r="K766" s="370"/>
      <c r="L766" s="370"/>
      <c r="M766" s="370"/>
      <c r="N766" s="370"/>
      <c r="O766" s="370"/>
      <c r="P766" s="370"/>
      <c r="Q766" s="370"/>
      <c r="R766" s="370"/>
    </row>
    <row r="767" ht="16.5" customHeight="1" spans="1:18">
      <c r="A767" s="426"/>
      <c r="B767" s="426"/>
      <c r="C767" s="370"/>
      <c r="D767" s="427"/>
      <c r="E767" s="370"/>
      <c r="F767" s="370"/>
      <c r="G767" s="370"/>
      <c r="H767" s="370"/>
      <c r="I767" s="370"/>
      <c r="J767" s="370"/>
      <c r="K767" s="370"/>
      <c r="L767" s="370"/>
      <c r="M767" s="370"/>
      <c r="N767" s="370"/>
      <c r="O767" s="370"/>
      <c r="P767" s="370"/>
      <c r="Q767" s="370"/>
      <c r="R767" s="370"/>
    </row>
    <row r="768" ht="16.5" customHeight="1" spans="1:18">
      <c r="A768" s="426"/>
      <c r="B768" s="426"/>
      <c r="C768" s="370"/>
      <c r="D768" s="427"/>
      <c r="E768" s="370"/>
      <c r="F768" s="370"/>
      <c r="G768" s="370"/>
      <c r="H768" s="370"/>
      <c r="I768" s="370"/>
      <c r="J768" s="370"/>
      <c r="K768" s="370"/>
      <c r="L768" s="370"/>
      <c r="M768" s="370"/>
      <c r="N768" s="370"/>
      <c r="O768" s="370"/>
      <c r="P768" s="370"/>
      <c r="Q768" s="370"/>
      <c r="R768" s="370"/>
    </row>
    <row r="769" ht="16.5" customHeight="1" spans="1:18">
      <c r="A769" s="426"/>
      <c r="B769" s="426"/>
      <c r="C769" s="370"/>
      <c r="D769" s="427"/>
      <c r="E769" s="370"/>
      <c r="F769" s="370"/>
      <c r="G769" s="370"/>
      <c r="H769" s="370"/>
      <c r="I769" s="370"/>
      <c r="J769" s="370"/>
      <c r="K769" s="370"/>
      <c r="L769" s="370"/>
      <c r="M769" s="370"/>
      <c r="N769" s="370"/>
      <c r="O769" s="370"/>
      <c r="P769" s="370"/>
      <c r="Q769" s="370"/>
      <c r="R769" s="370"/>
    </row>
    <row r="770" ht="16.5" customHeight="1" spans="1:18">
      <c r="A770" s="426"/>
      <c r="B770" s="426"/>
      <c r="C770" s="370"/>
      <c r="D770" s="427"/>
      <c r="E770" s="370"/>
      <c r="F770" s="370"/>
      <c r="G770" s="370"/>
      <c r="H770" s="370"/>
      <c r="I770" s="370"/>
      <c r="J770" s="370"/>
      <c r="K770" s="370"/>
      <c r="L770" s="370"/>
      <c r="M770" s="370"/>
      <c r="N770" s="370"/>
      <c r="O770" s="370"/>
      <c r="P770" s="370"/>
      <c r="Q770" s="370"/>
      <c r="R770" s="370"/>
    </row>
    <row r="771" ht="16.5" customHeight="1" spans="1:18">
      <c r="A771" s="426"/>
      <c r="B771" s="426"/>
      <c r="C771" s="370"/>
      <c r="D771" s="427"/>
      <c r="E771" s="370"/>
      <c r="F771" s="370"/>
      <c r="G771" s="370"/>
      <c r="H771" s="370"/>
      <c r="I771" s="370"/>
      <c r="J771" s="370"/>
      <c r="K771" s="370"/>
      <c r="L771" s="370"/>
      <c r="M771" s="370"/>
      <c r="N771" s="370"/>
      <c r="O771" s="370"/>
      <c r="P771" s="370"/>
      <c r="Q771" s="370"/>
      <c r="R771" s="370"/>
    </row>
    <row r="772" ht="16.5" customHeight="1" spans="1:18">
      <c r="A772" s="426"/>
      <c r="B772" s="426"/>
      <c r="C772" s="370"/>
      <c r="D772" s="427"/>
      <c r="E772" s="370"/>
      <c r="F772" s="370"/>
      <c r="G772" s="370"/>
      <c r="H772" s="370"/>
      <c r="I772" s="370"/>
      <c r="J772" s="370"/>
      <c r="K772" s="370"/>
      <c r="L772" s="370"/>
      <c r="M772" s="370"/>
      <c r="N772" s="370"/>
      <c r="O772" s="370"/>
      <c r="P772" s="370"/>
      <c r="Q772" s="370"/>
      <c r="R772" s="370"/>
    </row>
    <row r="773" ht="16.5" customHeight="1" spans="1:18">
      <c r="A773" s="426"/>
      <c r="B773" s="426"/>
      <c r="C773" s="370"/>
      <c r="D773" s="427"/>
      <c r="E773" s="370"/>
      <c r="F773" s="370"/>
      <c r="G773" s="370"/>
      <c r="H773" s="370"/>
      <c r="I773" s="370"/>
      <c r="J773" s="370"/>
      <c r="K773" s="370"/>
      <c r="L773" s="370"/>
      <c r="M773" s="370"/>
      <c r="N773" s="370"/>
      <c r="O773" s="370"/>
      <c r="P773" s="370"/>
      <c r="Q773" s="370"/>
      <c r="R773" s="370"/>
    </row>
    <row r="774" ht="16.5" customHeight="1" spans="1:18">
      <c r="A774" s="426"/>
      <c r="B774" s="426"/>
      <c r="C774" s="370"/>
      <c r="D774" s="427"/>
      <c r="E774" s="370"/>
      <c r="F774" s="370"/>
      <c r="G774" s="370"/>
      <c r="H774" s="370"/>
      <c r="I774" s="370"/>
      <c r="J774" s="370"/>
      <c r="K774" s="370"/>
      <c r="L774" s="370"/>
      <c r="M774" s="370"/>
      <c r="N774" s="370"/>
      <c r="O774" s="370"/>
      <c r="P774" s="370"/>
      <c r="Q774" s="370"/>
      <c r="R774" s="370"/>
    </row>
    <row r="775" ht="16.5" customHeight="1" spans="1:18">
      <c r="A775" s="426"/>
      <c r="B775" s="426"/>
      <c r="C775" s="370"/>
      <c r="D775" s="427"/>
      <c r="E775" s="370"/>
      <c r="F775" s="370"/>
      <c r="G775" s="370"/>
      <c r="H775" s="370"/>
      <c r="I775" s="370"/>
      <c r="J775" s="370"/>
      <c r="K775" s="370"/>
      <c r="L775" s="370"/>
      <c r="M775" s="370"/>
      <c r="N775" s="370"/>
      <c r="O775" s="370"/>
      <c r="P775" s="370"/>
      <c r="Q775" s="370"/>
      <c r="R775" s="370"/>
    </row>
    <row r="776" ht="16.5" customHeight="1" spans="1:18">
      <c r="A776" s="426"/>
      <c r="B776" s="426"/>
      <c r="C776" s="370"/>
      <c r="D776" s="427"/>
      <c r="E776" s="370"/>
      <c r="F776" s="370"/>
      <c r="G776" s="370"/>
      <c r="H776" s="370"/>
      <c r="I776" s="370"/>
      <c r="J776" s="370"/>
      <c r="K776" s="370"/>
      <c r="L776" s="370"/>
      <c r="M776" s="370"/>
      <c r="N776" s="370"/>
      <c r="O776" s="370"/>
      <c r="P776" s="370"/>
      <c r="Q776" s="370"/>
      <c r="R776" s="370"/>
    </row>
    <row r="777" ht="16.5" customHeight="1" spans="1:18">
      <c r="A777" s="426"/>
      <c r="B777" s="426"/>
      <c r="C777" s="370"/>
      <c r="D777" s="427"/>
      <c r="E777" s="370"/>
      <c r="F777" s="370"/>
      <c r="G777" s="370"/>
      <c r="H777" s="370"/>
      <c r="I777" s="370"/>
      <c r="J777" s="370"/>
      <c r="K777" s="370"/>
      <c r="L777" s="370"/>
      <c r="M777" s="370"/>
      <c r="N777" s="370"/>
      <c r="O777" s="370"/>
      <c r="P777" s="370"/>
      <c r="Q777" s="370"/>
      <c r="R777" s="370"/>
    </row>
    <row r="778" ht="16.5" customHeight="1" spans="1:18">
      <c r="A778" s="426"/>
      <c r="B778" s="426"/>
      <c r="C778" s="370"/>
      <c r="D778" s="427"/>
      <c r="E778" s="370"/>
      <c r="F778" s="370"/>
      <c r="G778" s="370"/>
      <c r="H778" s="370"/>
      <c r="I778" s="370"/>
      <c r="J778" s="370"/>
      <c r="K778" s="370"/>
      <c r="L778" s="370"/>
      <c r="M778" s="370"/>
      <c r="N778" s="370"/>
      <c r="O778" s="370"/>
      <c r="P778" s="370"/>
      <c r="Q778" s="370"/>
      <c r="R778" s="370"/>
    </row>
    <row r="779" ht="16.5" customHeight="1" spans="1:18">
      <c r="A779" s="426"/>
      <c r="B779" s="426"/>
      <c r="C779" s="370"/>
      <c r="D779" s="427"/>
      <c r="E779" s="370"/>
      <c r="F779" s="370"/>
      <c r="G779" s="370"/>
      <c r="H779" s="370"/>
      <c r="I779" s="370"/>
      <c r="J779" s="370"/>
      <c r="K779" s="370"/>
      <c r="L779" s="370"/>
      <c r="M779" s="370"/>
      <c r="N779" s="370"/>
      <c r="O779" s="370"/>
      <c r="P779" s="370"/>
      <c r="Q779" s="370"/>
      <c r="R779" s="370"/>
    </row>
    <row r="780" ht="16.5" customHeight="1" spans="1:18">
      <c r="A780" s="426"/>
      <c r="B780" s="426"/>
      <c r="C780" s="370"/>
      <c r="D780" s="427"/>
      <c r="E780" s="370"/>
      <c r="F780" s="370"/>
      <c r="G780" s="370"/>
      <c r="H780" s="370"/>
      <c r="I780" s="370"/>
      <c r="J780" s="370"/>
      <c r="K780" s="370"/>
      <c r="L780" s="370"/>
      <c r="M780" s="370"/>
      <c r="N780" s="370"/>
      <c r="O780" s="370"/>
      <c r="P780" s="370"/>
      <c r="Q780" s="370"/>
      <c r="R780" s="370"/>
    </row>
    <row r="781" ht="16.5" customHeight="1" spans="1:18">
      <c r="A781" s="426"/>
      <c r="B781" s="426"/>
      <c r="C781" s="370"/>
      <c r="D781" s="427"/>
      <c r="E781" s="370"/>
      <c r="F781" s="370"/>
      <c r="G781" s="370"/>
      <c r="H781" s="370"/>
      <c r="I781" s="370"/>
      <c r="J781" s="370"/>
      <c r="K781" s="370"/>
      <c r="L781" s="370"/>
      <c r="M781" s="370"/>
      <c r="N781" s="370"/>
      <c r="O781" s="370"/>
      <c r="P781" s="370"/>
      <c r="Q781" s="370"/>
      <c r="R781" s="370"/>
    </row>
    <row r="782" ht="16.5" customHeight="1" spans="1:18">
      <c r="A782" s="426"/>
      <c r="B782" s="426"/>
      <c r="C782" s="370"/>
      <c r="D782" s="427"/>
      <c r="E782" s="370"/>
      <c r="F782" s="370"/>
      <c r="G782" s="370"/>
      <c r="H782" s="370"/>
      <c r="I782" s="370"/>
      <c r="J782" s="370"/>
      <c r="K782" s="370"/>
      <c r="L782" s="370"/>
      <c r="M782" s="370"/>
      <c r="N782" s="370"/>
      <c r="O782" s="370"/>
      <c r="P782" s="370"/>
      <c r="Q782" s="370"/>
      <c r="R782" s="370"/>
    </row>
    <row r="783" ht="16.5" customHeight="1" spans="1:18">
      <c r="A783" s="426"/>
      <c r="B783" s="426"/>
      <c r="C783" s="370"/>
      <c r="D783" s="427"/>
      <c r="E783" s="370"/>
      <c r="F783" s="370"/>
      <c r="G783" s="370"/>
      <c r="H783" s="370"/>
      <c r="I783" s="370"/>
      <c r="J783" s="370"/>
      <c r="K783" s="370"/>
      <c r="L783" s="370"/>
      <c r="M783" s="370"/>
      <c r="N783" s="370"/>
      <c r="O783" s="370"/>
      <c r="P783" s="370"/>
      <c r="Q783" s="370"/>
      <c r="R783" s="370"/>
    </row>
    <row r="784" ht="16.5" customHeight="1" spans="1:18">
      <c r="A784" s="426"/>
      <c r="B784" s="426"/>
      <c r="C784" s="370"/>
      <c r="D784" s="427"/>
      <c r="E784" s="370"/>
      <c r="F784" s="370"/>
      <c r="G784" s="370"/>
      <c r="H784" s="370"/>
      <c r="I784" s="370"/>
      <c r="J784" s="370"/>
      <c r="K784" s="370"/>
      <c r="L784" s="370"/>
      <c r="M784" s="370"/>
      <c r="N784" s="370"/>
      <c r="O784" s="370"/>
      <c r="P784" s="370"/>
      <c r="Q784" s="370"/>
      <c r="R784" s="370"/>
    </row>
    <row r="785" ht="16.5" customHeight="1" spans="1:18">
      <c r="A785" s="426"/>
      <c r="B785" s="426"/>
      <c r="C785" s="370"/>
      <c r="D785" s="427"/>
      <c r="E785" s="370"/>
      <c r="F785" s="370"/>
      <c r="G785" s="370"/>
      <c r="H785" s="370"/>
      <c r="I785" s="370"/>
      <c r="J785" s="370"/>
      <c r="K785" s="370"/>
      <c r="L785" s="370"/>
      <c r="M785" s="370"/>
      <c r="N785" s="370"/>
      <c r="O785" s="370"/>
      <c r="P785" s="370"/>
      <c r="Q785" s="370"/>
      <c r="R785" s="370"/>
    </row>
    <row r="786" ht="16.5" customHeight="1" spans="1:18">
      <c r="A786" s="426"/>
      <c r="B786" s="426"/>
      <c r="C786" s="370"/>
      <c r="D786" s="427"/>
      <c r="E786" s="370"/>
      <c r="F786" s="370"/>
      <c r="G786" s="370"/>
      <c r="H786" s="370"/>
      <c r="I786" s="370"/>
      <c r="J786" s="370"/>
      <c r="K786" s="370"/>
      <c r="L786" s="370"/>
      <c r="M786" s="370"/>
      <c r="N786" s="370"/>
      <c r="O786" s="370"/>
      <c r="P786" s="370"/>
      <c r="Q786" s="370"/>
      <c r="R786" s="370"/>
    </row>
    <row r="787" ht="16.5" customHeight="1" spans="1:18">
      <c r="A787" s="426"/>
      <c r="B787" s="426"/>
      <c r="C787" s="370"/>
      <c r="D787" s="427"/>
      <c r="E787" s="370"/>
      <c r="F787" s="370"/>
      <c r="G787" s="370"/>
      <c r="H787" s="370"/>
      <c r="I787" s="370"/>
      <c r="J787" s="370"/>
      <c r="K787" s="370"/>
      <c r="L787" s="370"/>
      <c r="M787" s="370"/>
      <c r="N787" s="370"/>
      <c r="O787" s="370"/>
      <c r="P787" s="370"/>
      <c r="Q787" s="370"/>
      <c r="R787" s="370"/>
    </row>
    <row r="788" ht="16.5" customHeight="1" spans="1:18">
      <c r="A788" s="426"/>
      <c r="B788" s="426"/>
      <c r="C788" s="370"/>
      <c r="D788" s="427"/>
      <c r="E788" s="370"/>
      <c r="F788" s="370"/>
      <c r="G788" s="370"/>
      <c r="H788" s="370"/>
      <c r="I788" s="370"/>
      <c r="J788" s="370"/>
      <c r="K788" s="370"/>
      <c r="L788" s="370"/>
      <c r="M788" s="370"/>
      <c r="N788" s="370"/>
      <c r="O788" s="370"/>
      <c r="P788" s="370"/>
      <c r="Q788" s="370"/>
      <c r="R788" s="370"/>
    </row>
    <row r="789" ht="16.5" customHeight="1" spans="1:18">
      <c r="A789" s="426"/>
      <c r="B789" s="426"/>
      <c r="C789" s="370"/>
      <c r="D789" s="427"/>
      <c r="E789" s="370"/>
      <c r="F789" s="370"/>
      <c r="G789" s="370"/>
      <c r="H789" s="370"/>
      <c r="I789" s="370"/>
      <c r="J789" s="370"/>
      <c r="K789" s="370"/>
      <c r="L789" s="370"/>
      <c r="M789" s="370"/>
      <c r="N789" s="370"/>
      <c r="O789" s="370"/>
      <c r="P789" s="370"/>
      <c r="Q789" s="370"/>
      <c r="R789" s="370"/>
    </row>
    <row r="790" ht="16.5" customHeight="1" spans="1:18">
      <c r="A790" s="426"/>
      <c r="B790" s="426"/>
      <c r="C790" s="370"/>
      <c r="D790" s="427"/>
      <c r="E790" s="370"/>
      <c r="F790" s="370"/>
      <c r="G790" s="370"/>
      <c r="H790" s="370"/>
      <c r="I790" s="370"/>
      <c r="J790" s="370"/>
      <c r="K790" s="370"/>
      <c r="L790" s="370"/>
      <c r="M790" s="370"/>
      <c r="N790" s="370"/>
      <c r="O790" s="370"/>
      <c r="P790" s="370"/>
      <c r="Q790" s="370"/>
      <c r="R790" s="370"/>
    </row>
    <row r="791" ht="16.5" customHeight="1" spans="1:18">
      <c r="A791" s="426"/>
      <c r="B791" s="426"/>
      <c r="C791" s="370"/>
      <c r="D791" s="427"/>
      <c r="E791" s="370"/>
      <c r="F791" s="370"/>
      <c r="G791" s="370"/>
      <c r="H791" s="370"/>
      <c r="I791" s="370"/>
      <c r="J791" s="370"/>
      <c r="K791" s="370"/>
      <c r="L791" s="370"/>
      <c r="M791" s="370"/>
      <c r="N791" s="370"/>
      <c r="O791" s="370"/>
      <c r="P791" s="370"/>
      <c r="Q791" s="370"/>
      <c r="R791" s="370"/>
    </row>
    <row r="792" ht="16.5" customHeight="1" spans="1:18">
      <c r="A792" s="426"/>
      <c r="B792" s="426"/>
      <c r="C792" s="370"/>
      <c r="D792" s="427"/>
      <c r="E792" s="370"/>
      <c r="F792" s="370"/>
      <c r="G792" s="370"/>
      <c r="H792" s="370"/>
      <c r="I792" s="370"/>
      <c r="J792" s="370"/>
      <c r="K792" s="370"/>
      <c r="L792" s="370"/>
      <c r="M792" s="370"/>
      <c r="N792" s="370"/>
      <c r="O792" s="370"/>
      <c r="P792" s="370"/>
      <c r="Q792" s="370"/>
      <c r="R792" s="370"/>
    </row>
    <row r="793" ht="16.5" customHeight="1" spans="1:18">
      <c r="A793" s="426"/>
      <c r="B793" s="426"/>
      <c r="C793" s="370"/>
      <c r="D793" s="427"/>
      <c r="E793" s="370"/>
      <c r="F793" s="370"/>
      <c r="G793" s="370"/>
      <c r="H793" s="370"/>
      <c r="I793" s="370"/>
      <c r="J793" s="370"/>
      <c r="K793" s="370"/>
      <c r="L793" s="370"/>
      <c r="M793" s="370"/>
      <c r="N793" s="370"/>
      <c r="O793" s="370"/>
      <c r="P793" s="370"/>
      <c r="Q793" s="370"/>
      <c r="R793" s="370"/>
    </row>
    <row r="794" ht="16.5" customHeight="1" spans="1:18">
      <c r="A794" s="426"/>
      <c r="B794" s="426"/>
      <c r="C794" s="370"/>
      <c r="D794" s="427"/>
      <c r="E794" s="370"/>
      <c r="F794" s="370"/>
      <c r="G794" s="370"/>
      <c r="H794" s="370"/>
      <c r="I794" s="370"/>
      <c r="J794" s="370"/>
      <c r="K794" s="370"/>
      <c r="L794" s="370"/>
      <c r="M794" s="370"/>
      <c r="N794" s="370"/>
      <c r="O794" s="370"/>
      <c r="P794" s="370"/>
      <c r="Q794" s="370"/>
      <c r="R794" s="370"/>
    </row>
    <row r="795" ht="16.5" customHeight="1" spans="1:18">
      <c r="A795" s="426"/>
      <c r="B795" s="426"/>
      <c r="C795" s="370"/>
      <c r="D795" s="427"/>
      <c r="E795" s="370"/>
      <c r="F795" s="370"/>
      <c r="G795" s="370"/>
      <c r="H795" s="370"/>
      <c r="I795" s="370"/>
      <c r="J795" s="370"/>
      <c r="K795" s="370"/>
      <c r="L795" s="370"/>
      <c r="M795" s="370"/>
      <c r="N795" s="370"/>
      <c r="O795" s="370"/>
      <c r="P795" s="370"/>
      <c r="Q795" s="370"/>
      <c r="R795" s="370"/>
    </row>
    <row r="796" ht="16.5" customHeight="1" spans="1:18">
      <c r="A796" s="426"/>
      <c r="B796" s="426"/>
      <c r="C796" s="370"/>
      <c r="D796" s="427"/>
      <c r="E796" s="370"/>
      <c r="F796" s="370"/>
      <c r="G796" s="370"/>
      <c r="H796" s="370"/>
      <c r="I796" s="370"/>
      <c r="J796" s="370"/>
      <c r="K796" s="370"/>
      <c r="L796" s="370"/>
      <c r="M796" s="370"/>
      <c r="N796" s="370"/>
      <c r="O796" s="370"/>
      <c r="P796" s="370"/>
      <c r="Q796" s="370"/>
      <c r="R796" s="370"/>
    </row>
    <row r="797" ht="16.5" customHeight="1" spans="1:18">
      <c r="A797" s="426"/>
      <c r="B797" s="426"/>
      <c r="C797" s="370"/>
      <c r="D797" s="427"/>
      <c r="E797" s="370"/>
      <c r="F797" s="370"/>
      <c r="G797" s="370"/>
      <c r="H797" s="370"/>
      <c r="I797" s="370"/>
      <c r="J797" s="370"/>
      <c r="K797" s="370"/>
      <c r="L797" s="370"/>
      <c r="M797" s="370"/>
      <c r="N797" s="370"/>
      <c r="O797" s="370"/>
      <c r="P797" s="370"/>
      <c r="Q797" s="370"/>
      <c r="R797" s="370"/>
    </row>
    <row r="798" ht="16.5" customHeight="1" spans="1:18">
      <c r="A798" s="426"/>
      <c r="B798" s="426"/>
      <c r="C798" s="370"/>
      <c r="D798" s="427"/>
      <c r="E798" s="370"/>
      <c r="F798" s="370"/>
      <c r="G798" s="370"/>
      <c r="H798" s="370"/>
      <c r="I798" s="370"/>
      <c r="J798" s="370"/>
      <c r="K798" s="370"/>
      <c r="L798" s="370"/>
      <c r="M798" s="370"/>
      <c r="N798" s="370"/>
      <c r="O798" s="370"/>
      <c r="P798" s="370"/>
      <c r="Q798" s="370"/>
      <c r="R798" s="370"/>
    </row>
    <row r="799" ht="16.5" customHeight="1" spans="1:18">
      <c r="A799" s="426"/>
      <c r="B799" s="426"/>
      <c r="C799" s="370"/>
      <c r="D799" s="427"/>
      <c r="E799" s="370"/>
      <c r="F799" s="370"/>
      <c r="G799" s="370"/>
      <c r="H799" s="370"/>
      <c r="I799" s="370"/>
      <c r="J799" s="370"/>
      <c r="K799" s="370"/>
      <c r="L799" s="370"/>
      <c r="M799" s="370"/>
      <c r="N799" s="370"/>
      <c r="O799" s="370"/>
      <c r="P799" s="370"/>
      <c r="Q799" s="370"/>
      <c r="R799" s="370"/>
    </row>
    <row r="800" ht="16.5" customHeight="1" spans="1:18">
      <c r="A800" s="426"/>
      <c r="B800" s="426"/>
      <c r="C800" s="370"/>
      <c r="D800" s="427"/>
      <c r="E800" s="370"/>
      <c r="F800" s="370"/>
      <c r="G800" s="370"/>
      <c r="H800" s="370"/>
      <c r="I800" s="370"/>
      <c r="J800" s="370"/>
      <c r="K800" s="370"/>
      <c r="L800" s="370"/>
      <c r="M800" s="370"/>
      <c r="N800" s="370"/>
      <c r="O800" s="370"/>
      <c r="P800" s="370"/>
      <c r="Q800" s="370"/>
      <c r="R800" s="370"/>
    </row>
    <row r="801" ht="16.5" customHeight="1" spans="1:18">
      <c r="A801" s="426"/>
      <c r="B801" s="426"/>
      <c r="C801" s="370"/>
      <c r="D801" s="427"/>
      <c r="E801" s="370"/>
      <c r="F801" s="370"/>
      <c r="G801" s="370"/>
      <c r="H801" s="370"/>
      <c r="I801" s="370"/>
      <c r="J801" s="370"/>
      <c r="K801" s="370"/>
      <c r="L801" s="370"/>
      <c r="M801" s="370"/>
      <c r="N801" s="370"/>
      <c r="O801" s="370"/>
      <c r="P801" s="370"/>
      <c r="Q801" s="370"/>
      <c r="R801" s="370"/>
    </row>
    <row r="802" ht="16.5" customHeight="1" spans="1:18">
      <c r="A802" s="426"/>
      <c r="B802" s="426"/>
      <c r="C802" s="370"/>
      <c r="D802" s="427"/>
      <c r="E802" s="370"/>
      <c r="F802" s="370"/>
      <c r="G802" s="370"/>
      <c r="H802" s="370"/>
      <c r="I802" s="370"/>
      <c r="J802" s="370"/>
      <c r="K802" s="370"/>
      <c r="L802" s="370"/>
      <c r="M802" s="370"/>
      <c r="N802" s="370"/>
      <c r="O802" s="370"/>
      <c r="P802" s="370"/>
      <c r="Q802" s="370"/>
      <c r="R802" s="370"/>
    </row>
    <row r="803" ht="16.5" customHeight="1" spans="1:18">
      <c r="A803" s="426"/>
      <c r="B803" s="426"/>
      <c r="C803" s="370"/>
      <c r="D803" s="427"/>
      <c r="E803" s="370"/>
      <c r="F803" s="370"/>
      <c r="G803" s="370"/>
      <c r="H803" s="370"/>
      <c r="I803" s="370"/>
      <c r="J803" s="370"/>
      <c r="K803" s="370"/>
      <c r="L803" s="370"/>
      <c r="M803" s="370"/>
      <c r="N803" s="370"/>
      <c r="O803" s="370"/>
      <c r="P803" s="370"/>
      <c r="Q803" s="370"/>
      <c r="R803" s="370"/>
    </row>
    <row r="804" ht="16.5" customHeight="1" spans="1:18">
      <c r="A804" s="426"/>
      <c r="B804" s="426"/>
      <c r="C804" s="370"/>
      <c r="D804" s="427"/>
      <c r="E804" s="370"/>
      <c r="F804" s="370"/>
      <c r="G804" s="370"/>
      <c r="H804" s="370"/>
      <c r="I804" s="370"/>
      <c r="J804" s="370"/>
      <c r="K804" s="370"/>
      <c r="L804" s="370"/>
      <c r="M804" s="370"/>
      <c r="N804" s="370"/>
      <c r="O804" s="370"/>
      <c r="P804" s="370"/>
      <c r="Q804" s="370"/>
      <c r="R804" s="370"/>
    </row>
    <row r="805" ht="16.5" customHeight="1" spans="1:18">
      <c r="A805" s="426"/>
      <c r="B805" s="426"/>
      <c r="C805" s="370"/>
      <c r="D805" s="427"/>
      <c r="E805" s="370"/>
      <c r="F805" s="370"/>
      <c r="G805" s="370"/>
      <c r="H805" s="370"/>
      <c r="I805" s="370"/>
      <c r="J805" s="370"/>
      <c r="K805" s="370"/>
      <c r="L805" s="370"/>
      <c r="M805" s="370"/>
      <c r="N805" s="370"/>
      <c r="O805" s="370"/>
      <c r="P805" s="370"/>
      <c r="Q805" s="370"/>
      <c r="R805" s="370"/>
    </row>
    <row r="806" ht="16.5" customHeight="1" spans="1:18">
      <c r="A806" s="426"/>
      <c r="B806" s="426"/>
      <c r="C806" s="370"/>
      <c r="D806" s="427"/>
      <c r="E806" s="370"/>
      <c r="F806" s="370"/>
      <c r="G806" s="370"/>
      <c r="H806" s="370"/>
      <c r="I806" s="370"/>
      <c r="J806" s="370"/>
      <c r="K806" s="370"/>
      <c r="L806" s="370"/>
      <c r="M806" s="370"/>
      <c r="N806" s="370"/>
      <c r="O806" s="370"/>
      <c r="P806" s="370"/>
      <c r="Q806" s="370"/>
      <c r="R806" s="370"/>
    </row>
    <row r="807" ht="16.5" customHeight="1" spans="1:18">
      <c r="A807" s="426"/>
      <c r="B807" s="426"/>
      <c r="C807" s="370"/>
      <c r="D807" s="427"/>
      <c r="E807" s="370"/>
      <c r="F807" s="370"/>
      <c r="G807" s="370"/>
      <c r="H807" s="370"/>
      <c r="I807" s="370"/>
      <c r="J807" s="370"/>
      <c r="K807" s="370"/>
      <c r="L807" s="370"/>
      <c r="M807" s="370"/>
      <c r="N807" s="370"/>
      <c r="O807" s="370"/>
      <c r="P807" s="370"/>
      <c r="Q807" s="370"/>
      <c r="R807" s="370"/>
    </row>
    <row r="808" ht="16.5" customHeight="1" spans="1:18">
      <c r="A808" s="426"/>
      <c r="B808" s="426"/>
      <c r="C808" s="370"/>
      <c r="D808" s="427"/>
      <c r="E808" s="370"/>
      <c r="F808" s="370"/>
      <c r="G808" s="370"/>
      <c r="H808" s="370"/>
      <c r="I808" s="370"/>
      <c r="J808" s="370"/>
      <c r="K808" s="370"/>
      <c r="L808" s="370"/>
      <c r="M808" s="370"/>
      <c r="N808" s="370"/>
      <c r="O808" s="370"/>
      <c r="P808" s="370"/>
      <c r="Q808" s="370"/>
      <c r="R808" s="370"/>
    </row>
    <row r="809" ht="16.5" customHeight="1" spans="1:18">
      <c r="A809" s="426"/>
      <c r="B809" s="426"/>
      <c r="C809" s="370"/>
      <c r="D809" s="427"/>
      <c r="E809" s="370"/>
      <c r="F809" s="370"/>
      <c r="G809" s="370"/>
      <c r="H809" s="370"/>
      <c r="I809" s="370"/>
      <c r="J809" s="370"/>
      <c r="K809" s="370"/>
      <c r="L809" s="370"/>
      <c r="M809" s="370"/>
      <c r="N809" s="370"/>
      <c r="O809" s="370"/>
      <c r="P809" s="370"/>
      <c r="Q809" s="370"/>
      <c r="R809" s="370"/>
    </row>
    <row r="810" ht="16.5" customHeight="1" spans="1:18">
      <c r="A810" s="426"/>
      <c r="B810" s="426"/>
      <c r="C810" s="370"/>
      <c r="D810" s="427"/>
      <c r="E810" s="370"/>
      <c r="F810" s="370"/>
      <c r="G810" s="370"/>
      <c r="H810" s="370"/>
      <c r="I810" s="370"/>
      <c r="J810" s="370"/>
      <c r="K810" s="370"/>
      <c r="L810" s="370"/>
      <c r="M810" s="370"/>
      <c r="N810" s="370"/>
      <c r="O810" s="370"/>
      <c r="P810" s="370"/>
      <c r="Q810" s="370"/>
      <c r="R810" s="370"/>
    </row>
    <row r="811" ht="16.5" customHeight="1" spans="1:18">
      <c r="A811" s="426"/>
      <c r="B811" s="426"/>
      <c r="C811" s="370"/>
      <c r="D811" s="427"/>
      <c r="E811" s="370"/>
      <c r="F811" s="370"/>
      <c r="G811" s="370"/>
      <c r="H811" s="370"/>
      <c r="I811" s="370"/>
      <c r="J811" s="370"/>
      <c r="K811" s="370"/>
      <c r="L811" s="370"/>
      <c r="M811" s="370"/>
      <c r="N811" s="370"/>
      <c r="O811" s="370"/>
      <c r="P811" s="370"/>
      <c r="Q811" s="370"/>
      <c r="R811" s="370"/>
    </row>
    <row r="812" ht="16.5" customHeight="1" spans="1:18">
      <c r="A812" s="426"/>
      <c r="B812" s="426"/>
      <c r="C812" s="370"/>
      <c r="D812" s="427"/>
      <c r="E812" s="370"/>
      <c r="F812" s="370"/>
      <c r="G812" s="370"/>
      <c r="H812" s="370"/>
      <c r="I812" s="370"/>
      <c r="J812" s="370"/>
      <c r="K812" s="370"/>
      <c r="L812" s="370"/>
      <c r="M812" s="370"/>
      <c r="N812" s="370"/>
      <c r="O812" s="370"/>
      <c r="P812" s="370"/>
      <c r="Q812" s="370"/>
      <c r="R812" s="370"/>
    </row>
    <row r="813" ht="16.5" customHeight="1" spans="1:18">
      <c r="A813" s="426"/>
      <c r="B813" s="426"/>
      <c r="C813" s="370"/>
      <c r="D813" s="427"/>
      <c r="E813" s="370"/>
      <c r="F813" s="370"/>
      <c r="G813" s="370"/>
      <c r="H813" s="370"/>
      <c r="I813" s="370"/>
      <c r="J813" s="370"/>
      <c r="K813" s="370"/>
      <c r="L813" s="370"/>
      <c r="M813" s="370"/>
      <c r="N813" s="370"/>
      <c r="O813" s="370"/>
      <c r="P813" s="370"/>
      <c r="Q813" s="370"/>
      <c r="R813" s="370"/>
    </row>
    <row r="814" ht="16.5" customHeight="1" spans="1:18">
      <c r="A814" s="426"/>
      <c r="B814" s="426"/>
      <c r="C814" s="370"/>
      <c r="D814" s="427"/>
      <c r="E814" s="370"/>
      <c r="F814" s="370"/>
      <c r="G814" s="370"/>
      <c r="H814" s="370"/>
      <c r="I814" s="370"/>
      <c r="J814" s="370"/>
      <c r="K814" s="370"/>
      <c r="L814" s="370"/>
      <c r="M814" s="370"/>
      <c r="N814" s="370"/>
      <c r="O814" s="370"/>
      <c r="P814" s="370"/>
      <c r="Q814" s="370"/>
      <c r="R814" s="370"/>
    </row>
    <row r="815" ht="16.5" customHeight="1" spans="1:18">
      <c r="A815" s="426"/>
      <c r="B815" s="426"/>
      <c r="C815" s="370"/>
      <c r="D815" s="427"/>
      <c r="E815" s="370"/>
      <c r="F815" s="370"/>
      <c r="G815" s="370"/>
      <c r="H815" s="370"/>
      <c r="I815" s="370"/>
      <c r="J815" s="370"/>
      <c r="K815" s="370"/>
      <c r="L815" s="370"/>
      <c r="M815" s="370"/>
      <c r="N815" s="370"/>
      <c r="O815" s="370"/>
      <c r="P815" s="370"/>
      <c r="Q815" s="370"/>
      <c r="R815" s="370"/>
    </row>
    <row r="816" ht="16.5" customHeight="1" spans="1:18">
      <c r="A816" s="426"/>
      <c r="B816" s="426"/>
      <c r="C816" s="370"/>
      <c r="D816" s="427"/>
      <c r="E816" s="370"/>
      <c r="F816" s="370"/>
      <c r="G816" s="370"/>
      <c r="H816" s="370"/>
      <c r="I816" s="370"/>
      <c r="J816" s="370"/>
      <c r="K816" s="370"/>
      <c r="L816" s="370"/>
      <c r="M816" s="370"/>
      <c r="N816" s="370"/>
      <c r="O816" s="370"/>
      <c r="P816" s="370"/>
      <c r="Q816" s="370"/>
      <c r="R816" s="370"/>
    </row>
    <row r="817" ht="16.5" customHeight="1" spans="1:18">
      <c r="A817" s="426"/>
      <c r="B817" s="426"/>
      <c r="C817" s="370"/>
      <c r="D817" s="427"/>
      <c r="E817" s="370"/>
      <c r="F817" s="370"/>
      <c r="G817" s="370"/>
      <c r="H817" s="370"/>
      <c r="I817" s="370"/>
      <c r="J817" s="370"/>
      <c r="K817" s="370"/>
      <c r="L817" s="370"/>
      <c r="M817" s="370"/>
      <c r="N817" s="370"/>
      <c r="O817" s="370"/>
      <c r="P817" s="370"/>
      <c r="Q817" s="370"/>
      <c r="R817" s="370"/>
    </row>
    <row r="818" ht="16.5" customHeight="1" spans="1:18">
      <c r="A818" s="426"/>
      <c r="B818" s="426"/>
      <c r="C818" s="370"/>
      <c r="D818" s="427"/>
      <c r="E818" s="370"/>
      <c r="F818" s="370"/>
      <c r="G818" s="370"/>
      <c r="H818" s="370"/>
      <c r="I818" s="370"/>
      <c r="J818" s="370"/>
      <c r="K818" s="370"/>
      <c r="L818" s="370"/>
      <c r="M818" s="370"/>
      <c r="N818" s="370"/>
      <c r="O818" s="370"/>
      <c r="P818" s="370"/>
      <c r="Q818" s="370"/>
      <c r="R818" s="370"/>
    </row>
    <row r="819" ht="16.5" customHeight="1" spans="1:18">
      <c r="A819" s="426"/>
      <c r="B819" s="426"/>
      <c r="C819" s="370"/>
      <c r="D819" s="427"/>
      <c r="E819" s="370"/>
      <c r="F819" s="370"/>
      <c r="G819" s="370"/>
      <c r="H819" s="370"/>
      <c r="I819" s="370"/>
      <c r="J819" s="370"/>
      <c r="K819" s="370"/>
      <c r="L819" s="370"/>
      <c r="M819" s="370"/>
      <c r="N819" s="370"/>
      <c r="O819" s="370"/>
      <c r="P819" s="370"/>
      <c r="Q819" s="370"/>
      <c r="R819" s="370"/>
    </row>
    <row r="820" ht="16.5" customHeight="1" spans="1:18">
      <c r="A820" s="426"/>
      <c r="B820" s="426"/>
      <c r="C820" s="370"/>
      <c r="D820" s="427"/>
      <c r="E820" s="370"/>
      <c r="F820" s="370"/>
      <c r="G820" s="370"/>
      <c r="H820" s="370"/>
      <c r="I820" s="370"/>
      <c r="J820" s="370"/>
      <c r="K820" s="370"/>
      <c r="L820" s="370"/>
      <c r="M820" s="370"/>
      <c r="N820" s="370"/>
      <c r="O820" s="370"/>
      <c r="P820" s="370"/>
      <c r="Q820" s="370"/>
      <c r="R820" s="370"/>
    </row>
    <row r="821" ht="16.5" customHeight="1" spans="1:18">
      <c r="A821" s="426"/>
      <c r="B821" s="426"/>
      <c r="C821" s="370"/>
      <c r="D821" s="427"/>
      <c r="E821" s="370"/>
      <c r="F821" s="370"/>
      <c r="G821" s="370"/>
      <c r="H821" s="370"/>
      <c r="I821" s="370"/>
      <c r="J821" s="370"/>
      <c r="K821" s="370"/>
      <c r="L821" s="370"/>
      <c r="M821" s="370"/>
      <c r="N821" s="370"/>
      <c r="O821" s="370"/>
      <c r="P821" s="370"/>
      <c r="Q821" s="370"/>
      <c r="R821" s="370"/>
    </row>
    <row r="822" ht="16.5" customHeight="1" spans="1:18">
      <c r="A822" s="426"/>
      <c r="B822" s="426"/>
      <c r="C822" s="370"/>
      <c r="D822" s="427"/>
      <c r="E822" s="370"/>
      <c r="F822" s="370"/>
      <c r="G822" s="370"/>
      <c r="H822" s="370"/>
      <c r="I822" s="370"/>
      <c r="J822" s="370"/>
      <c r="K822" s="370"/>
      <c r="L822" s="370"/>
      <c r="M822" s="370"/>
      <c r="N822" s="370"/>
      <c r="O822" s="370"/>
      <c r="P822" s="370"/>
      <c r="Q822" s="370"/>
      <c r="R822" s="370"/>
    </row>
    <row r="823" ht="16.5" customHeight="1" spans="1:18">
      <c r="A823" s="426"/>
      <c r="B823" s="426"/>
      <c r="C823" s="370"/>
      <c r="D823" s="427"/>
      <c r="E823" s="370"/>
      <c r="F823" s="370"/>
      <c r="G823" s="370"/>
      <c r="H823" s="370"/>
      <c r="I823" s="370"/>
      <c r="J823" s="370"/>
      <c r="K823" s="370"/>
      <c r="L823" s="370"/>
      <c r="M823" s="370"/>
      <c r="N823" s="370"/>
      <c r="O823" s="370"/>
      <c r="P823" s="370"/>
      <c r="Q823" s="370"/>
      <c r="R823" s="370"/>
    </row>
    <row r="824" ht="16.5" customHeight="1" spans="1:18">
      <c r="A824" s="426"/>
      <c r="B824" s="426"/>
      <c r="C824" s="370"/>
      <c r="D824" s="427"/>
      <c r="E824" s="370"/>
      <c r="F824" s="370"/>
      <c r="G824" s="370"/>
      <c r="H824" s="370"/>
      <c r="I824" s="370"/>
      <c r="J824" s="370"/>
      <c r="K824" s="370"/>
      <c r="L824" s="370"/>
      <c r="M824" s="370"/>
      <c r="N824" s="370"/>
      <c r="O824" s="370"/>
      <c r="P824" s="370"/>
      <c r="Q824" s="370"/>
      <c r="R824" s="370"/>
    </row>
    <row r="825" ht="16.5" customHeight="1" spans="1:18">
      <c r="A825" s="426"/>
      <c r="B825" s="426"/>
      <c r="C825" s="370"/>
      <c r="D825" s="427"/>
      <c r="E825" s="370"/>
      <c r="F825" s="370"/>
      <c r="G825" s="370"/>
      <c r="H825" s="370"/>
      <c r="I825" s="370"/>
      <c r="J825" s="370"/>
      <c r="K825" s="370"/>
      <c r="L825" s="370"/>
      <c r="M825" s="370"/>
      <c r="N825" s="370"/>
      <c r="O825" s="370"/>
      <c r="P825" s="370"/>
      <c r="Q825" s="370"/>
      <c r="R825" s="370"/>
    </row>
    <row r="826" ht="16.5" customHeight="1" spans="1:18">
      <c r="A826" s="426"/>
      <c r="B826" s="426"/>
      <c r="C826" s="370"/>
      <c r="D826" s="427"/>
      <c r="E826" s="370"/>
      <c r="F826" s="370"/>
      <c r="G826" s="370"/>
      <c r="H826" s="370"/>
      <c r="I826" s="370"/>
      <c r="J826" s="370"/>
      <c r="K826" s="370"/>
      <c r="L826" s="370"/>
      <c r="M826" s="370"/>
      <c r="N826" s="370"/>
      <c r="O826" s="370"/>
      <c r="P826" s="370"/>
      <c r="Q826" s="370"/>
      <c r="R826" s="370"/>
    </row>
    <row r="827" ht="16.5" customHeight="1" spans="1:18">
      <c r="A827" s="426"/>
      <c r="B827" s="426"/>
      <c r="C827" s="370"/>
      <c r="D827" s="427"/>
      <c r="E827" s="370"/>
      <c r="F827" s="370"/>
      <c r="G827" s="370"/>
      <c r="H827" s="370"/>
      <c r="I827" s="370"/>
      <c r="J827" s="370"/>
      <c r="K827" s="370"/>
      <c r="L827" s="370"/>
      <c r="M827" s="370"/>
      <c r="N827" s="370"/>
      <c r="O827" s="370"/>
      <c r="P827" s="370"/>
      <c r="Q827" s="370"/>
      <c r="R827" s="370"/>
    </row>
    <row r="828" ht="16.5" customHeight="1" spans="1:18">
      <c r="A828" s="426"/>
      <c r="B828" s="426"/>
      <c r="C828" s="370"/>
      <c r="D828" s="427"/>
      <c r="E828" s="370"/>
      <c r="F828" s="370"/>
      <c r="G828" s="370"/>
      <c r="H828" s="370"/>
      <c r="I828" s="370"/>
      <c r="J828" s="370"/>
      <c r="K828" s="370"/>
      <c r="L828" s="370"/>
      <c r="M828" s="370"/>
      <c r="N828" s="370"/>
      <c r="O828" s="370"/>
      <c r="P828" s="370"/>
      <c r="Q828" s="370"/>
      <c r="R828" s="370"/>
    </row>
    <row r="829" ht="16.5" customHeight="1" spans="1:18">
      <c r="A829" s="426"/>
      <c r="B829" s="426"/>
      <c r="C829" s="370"/>
      <c r="D829" s="427"/>
      <c r="E829" s="370"/>
      <c r="F829" s="370"/>
      <c r="G829" s="370"/>
      <c r="H829" s="370"/>
      <c r="I829" s="370"/>
      <c r="J829" s="370"/>
      <c r="K829" s="370"/>
      <c r="L829" s="370"/>
      <c r="M829" s="370"/>
      <c r="N829" s="370"/>
      <c r="O829" s="370"/>
      <c r="P829" s="370"/>
      <c r="Q829" s="370"/>
      <c r="R829" s="370"/>
    </row>
    <row r="830" ht="16.5" customHeight="1" spans="1:18">
      <c r="A830" s="426"/>
      <c r="B830" s="426"/>
      <c r="C830" s="370"/>
      <c r="D830" s="427"/>
      <c r="E830" s="370"/>
      <c r="F830" s="370"/>
      <c r="G830" s="370"/>
      <c r="H830" s="370"/>
      <c r="I830" s="370"/>
      <c r="J830" s="370"/>
      <c r="K830" s="370"/>
      <c r="L830" s="370"/>
      <c r="M830" s="370"/>
      <c r="N830" s="370"/>
      <c r="O830" s="370"/>
      <c r="P830" s="370"/>
      <c r="Q830" s="370"/>
      <c r="R830" s="370"/>
    </row>
    <row r="831" ht="16.5" customHeight="1" spans="1:18">
      <c r="A831" s="426"/>
      <c r="B831" s="426"/>
      <c r="C831" s="370"/>
      <c r="D831" s="427"/>
      <c r="E831" s="370"/>
      <c r="F831" s="370"/>
      <c r="G831" s="370"/>
      <c r="H831" s="370"/>
      <c r="I831" s="370"/>
      <c r="J831" s="370"/>
      <c r="K831" s="370"/>
      <c r="L831" s="370"/>
      <c r="M831" s="370"/>
      <c r="N831" s="370"/>
      <c r="O831" s="370"/>
      <c r="P831" s="370"/>
      <c r="Q831" s="370"/>
      <c r="R831" s="370"/>
    </row>
    <row r="832" ht="16.5" customHeight="1" spans="1:18">
      <c r="A832" s="426"/>
      <c r="B832" s="426"/>
      <c r="C832" s="370"/>
      <c r="D832" s="427"/>
      <c r="E832" s="370"/>
      <c r="F832" s="370"/>
      <c r="G832" s="370"/>
      <c r="H832" s="370"/>
      <c r="I832" s="370"/>
      <c r="J832" s="370"/>
      <c r="K832" s="370"/>
      <c r="L832" s="370"/>
      <c r="M832" s="370"/>
      <c r="N832" s="370"/>
      <c r="O832" s="370"/>
      <c r="P832" s="370"/>
      <c r="Q832" s="370"/>
      <c r="R832" s="370"/>
    </row>
    <row r="833" ht="16.5" customHeight="1" spans="1:18">
      <c r="A833" s="426"/>
      <c r="B833" s="426"/>
      <c r="C833" s="370"/>
      <c r="D833" s="427"/>
      <c r="E833" s="370"/>
      <c r="F833" s="370"/>
      <c r="G833" s="370"/>
      <c r="H833" s="370"/>
      <c r="I833" s="370"/>
      <c r="J833" s="370"/>
      <c r="K833" s="370"/>
      <c r="L833" s="370"/>
      <c r="M833" s="370"/>
      <c r="N833" s="370"/>
      <c r="O833" s="370"/>
      <c r="P833" s="370"/>
      <c r="Q833" s="370"/>
      <c r="R833" s="370"/>
    </row>
    <row r="834" ht="16.5" customHeight="1" spans="1:18">
      <c r="A834" s="426"/>
      <c r="B834" s="426"/>
      <c r="C834" s="370"/>
      <c r="D834" s="427"/>
      <c r="E834" s="370"/>
      <c r="F834" s="370"/>
      <c r="G834" s="370"/>
      <c r="H834" s="370"/>
      <c r="I834" s="370"/>
      <c r="J834" s="370"/>
      <c r="K834" s="370"/>
      <c r="L834" s="370"/>
      <c r="M834" s="370"/>
      <c r="N834" s="370"/>
      <c r="O834" s="370"/>
      <c r="P834" s="370"/>
      <c r="Q834" s="370"/>
      <c r="R834" s="370"/>
    </row>
    <row r="835" ht="16.5" customHeight="1" spans="1:18">
      <c r="A835" s="426"/>
      <c r="B835" s="426"/>
      <c r="C835" s="370"/>
      <c r="D835" s="427"/>
      <c r="E835" s="370"/>
      <c r="F835" s="370"/>
      <c r="G835" s="370"/>
      <c r="H835" s="370"/>
      <c r="I835" s="370"/>
      <c r="J835" s="370"/>
      <c r="K835" s="370"/>
      <c r="L835" s="370"/>
      <c r="M835" s="370"/>
      <c r="N835" s="370"/>
      <c r="O835" s="370"/>
      <c r="P835" s="370"/>
      <c r="Q835" s="370"/>
      <c r="R835" s="370"/>
    </row>
    <row r="836" ht="16.5" customHeight="1" spans="1:18">
      <c r="A836" s="426"/>
      <c r="B836" s="426"/>
      <c r="C836" s="370"/>
      <c r="D836" s="427"/>
      <c r="E836" s="370"/>
      <c r="F836" s="370"/>
      <c r="G836" s="370"/>
      <c r="H836" s="370"/>
      <c r="I836" s="370"/>
      <c r="J836" s="370"/>
      <c r="K836" s="370"/>
      <c r="L836" s="370"/>
      <c r="M836" s="370"/>
      <c r="N836" s="370"/>
      <c r="O836" s="370"/>
      <c r="P836" s="370"/>
      <c r="Q836" s="370"/>
      <c r="R836" s="370"/>
    </row>
    <row r="837" ht="16.5" customHeight="1" spans="1:18">
      <c r="A837" s="426"/>
      <c r="B837" s="426"/>
      <c r="C837" s="370"/>
      <c r="D837" s="427"/>
      <c r="E837" s="370"/>
      <c r="F837" s="370"/>
      <c r="G837" s="370"/>
      <c r="H837" s="370"/>
      <c r="I837" s="370"/>
      <c r="J837" s="370"/>
      <c r="K837" s="370"/>
      <c r="L837" s="370"/>
      <c r="M837" s="370"/>
      <c r="N837" s="370"/>
      <c r="O837" s="370"/>
      <c r="P837" s="370"/>
      <c r="Q837" s="370"/>
      <c r="R837" s="370"/>
    </row>
    <row r="838" ht="16.5" customHeight="1" spans="1:18">
      <c r="A838" s="426"/>
      <c r="B838" s="426"/>
      <c r="C838" s="370"/>
      <c r="D838" s="427"/>
      <c r="E838" s="370"/>
      <c r="F838" s="370"/>
      <c r="G838" s="370"/>
      <c r="H838" s="370"/>
      <c r="I838" s="370"/>
      <c r="J838" s="370"/>
      <c r="K838" s="370"/>
      <c r="L838" s="370"/>
      <c r="M838" s="370"/>
      <c r="N838" s="370"/>
      <c r="O838" s="370"/>
      <c r="P838" s="370"/>
      <c r="Q838" s="370"/>
      <c r="R838" s="370"/>
    </row>
    <row r="839" ht="16.5" customHeight="1" spans="1:18">
      <c r="A839" s="426"/>
      <c r="B839" s="426"/>
      <c r="C839" s="370"/>
      <c r="D839" s="427"/>
      <c r="E839" s="370"/>
      <c r="F839" s="370"/>
      <c r="G839" s="370"/>
      <c r="H839" s="370"/>
      <c r="I839" s="370"/>
      <c r="J839" s="370"/>
      <c r="K839" s="370"/>
      <c r="L839" s="370"/>
      <c r="M839" s="370"/>
      <c r="N839" s="370"/>
      <c r="O839" s="370"/>
      <c r="P839" s="370"/>
      <c r="Q839" s="370"/>
      <c r="R839" s="370"/>
    </row>
    <row r="840" ht="16.5" customHeight="1" spans="1:18">
      <c r="A840" s="426"/>
      <c r="B840" s="426"/>
      <c r="C840" s="370"/>
      <c r="D840" s="427"/>
      <c r="E840" s="370"/>
      <c r="F840" s="370"/>
      <c r="G840" s="370"/>
      <c r="H840" s="370"/>
      <c r="I840" s="370"/>
      <c r="J840" s="370"/>
      <c r="K840" s="370"/>
      <c r="L840" s="370"/>
      <c r="M840" s="370"/>
      <c r="N840" s="370"/>
      <c r="O840" s="370"/>
      <c r="P840" s="370"/>
      <c r="Q840" s="370"/>
      <c r="R840" s="370"/>
    </row>
    <row r="841" ht="16.5" customHeight="1" spans="1:18">
      <c r="A841" s="426"/>
      <c r="B841" s="426"/>
      <c r="C841" s="370"/>
      <c r="D841" s="427"/>
      <c r="E841" s="370"/>
      <c r="F841" s="370"/>
      <c r="G841" s="370"/>
      <c r="H841" s="370"/>
      <c r="I841" s="370"/>
      <c r="J841" s="370"/>
      <c r="K841" s="370"/>
      <c r="L841" s="370"/>
      <c r="M841" s="370"/>
      <c r="N841" s="370"/>
      <c r="O841" s="370"/>
      <c r="P841" s="370"/>
      <c r="Q841" s="370"/>
      <c r="R841" s="370"/>
    </row>
    <row r="842" ht="16.5" customHeight="1" spans="1:18">
      <c r="A842" s="426"/>
      <c r="B842" s="426"/>
      <c r="C842" s="370"/>
      <c r="D842" s="427"/>
      <c r="E842" s="370"/>
      <c r="F842" s="370"/>
      <c r="G842" s="370"/>
      <c r="H842" s="370"/>
      <c r="I842" s="370"/>
      <c r="J842" s="370"/>
      <c r="K842" s="370"/>
      <c r="L842" s="370"/>
      <c r="M842" s="370"/>
      <c r="N842" s="370"/>
      <c r="O842" s="370"/>
      <c r="P842" s="370"/>
      <c r="Q842" s="370"/>
      <c r="R842" s="370"/>
    </row>
    <row r="843" ht="16.5" customHeight="1" spans="1:18">
      <c r="A843" s="426"/>
      <c r="B843" s="426"/>
      <c r="C843" s="370"/>
      <c r="D843" s="427"/>
      <c r="E843" s="370"/>
      <c r="F843" s="370"/>
      <c r="G843" s="370"/>
      <c r="H843" s="370"/>
      <c r="I843" s="370"/>
      <c r="J843" s="370"/>
      <c r="K843" s="370"/>
      <c r="L843" s="370"/>
      <c r="M843" s="370"/>
      <c r="N843" s="370"/>
      <c r="O843" s="370"/>
      <c r="P843" s="370"/>
      <c r="Q843" s="370"/>
      <c r="R843" s="370"/>
    </row>
    <row r="844" ht="16.5" customHeight="1" spans="1:18">
      <c r="A844" s="426"/>
      <c r="B844" s="426"/>
      <c r="C844" s="370"/>
      <c r="D844" s="427"/>
      <c r="E844" s="370"/>
      <c r="F844" s="370"/>
      <c r="G844" s="370"/>
      <c r="H844" s="370"/>
      <c r="I844" s="370"/>
      <c r="J844" s="370"/>
      <c r="K844" s="370"/>
      <c r="L844" s="370"/>
      <c r="M844" s="370"/>
      <c r="N844" s="370"/>
      <c r="O844" s="370"/>
      <c r="P844" s="370"/>
      <c r="Q844" s="370"/>
      <c r="R844" s="370"/>
    </row>
    <row r="845" ht="16.5" customHeight="1" spans="1:18">
      <c r="A845" s="426"/>
      <c r="B845" s="426"/>
      <c r="C845" s="370"/>
      <c r="D845" s="427"/>
      <c r="E845" s="370"/>
      <c r="F845" s="370"/>
      <c r="G845" s="370"/>
      <c r="H845" s="370"/>
      <c r="I845" s="370"/>
      <c r="J845" s="370"/>
      <c r="K845" s="370"/>
      <c r="L845" s="370"/>
      <c r="M845" s="370"/>
      <c r="N845" s="370"/>
      <c r="O845" s="370"/>
      <c r="P845" s="370"/>
      <c r="Q845" s="370"/>
      <c r="R845" s="370"/>
    </row>
    <row r="846" ht="16.5" customHeight="1" spans="1:18">
      <c r="A846" s="426"/>
      <c r="B846" s="426"/>
      <c r="C846" s="370"/>
      <c r="D846" s="427"/>
      <c r="E846" s="370"/>
      <c r="F846" s="370"/>
      <c r="G846" s="370"/>
      <c r="H846" s="370"/>
      <c r="I846" s="370"/>
      <c r="J846" s="370"/>
      <c r="K846" s="370"/>
      <c r="L846" s="370"/>
      <c r="M846" s="370"/>
      <c r="N846" s="370"/>
      <c r="O846" s="370"/>
      <c r="P846" s="370"/>
      <c r="Q846" s="370"/>
      <c r="R846" s="370"/>
    </row>
    <row r="847" ht="16.5" customHeight="1" spans="1:18">
      <c r="A847" s="426"/>
      <c r="B847" s="426"/>
      <c r="C847" s="370"/>
      <c r="D847" s="427"/>
      <c r="E847" s="370"/>
      <c r="F847" s="370"/>
      <c r="G847" s="370"/>
      <c r="H847" s="370"/>
      <c r="I847" s="370"/>
      <c r="J847" s="370"/>
      <c r="K847" s="370"/>
      <c r="L847" s="370"/>
      <c r="M847" s="370"/>
      <c r="N847" s="370"/>
      <c r="O847" s="370"/>
      <c r="P847" s="370"/>
      <c r="Q847" s="370"/>
      <c r="R847" s="370"/>
    </row>
    <row r="848" ht="16.5" customHeight="1" spans="1:18">
      <c r="A848" s="426"/>
      <c r="B848" s="426"/>
      <c r="C848" s="370"/>
      <c r="D848" s="427"/>
      <c r="E848" s="370"/>
      <c r="F848" s="370"/>
      <c r="G848" s="370"/>
      <c r="H848" s="370"/>
      <c r="I848" s="370"/>
      <c r="J848" s="370"/>
      <c r="K848" s="370"/>
      <c r="L848" s="370"/>
      <c r="M848" s="370"/>
      <c r="N848" s="370"/>
      <c r="O848" s="370"/>
      <c r="P848" s="370"/>
      <c r="Q848" s="370"/>
      <c r="R848" s="370"/>
    </row>
    <row r="849" ht="16.5" customHeight="1" spans="1:18">
      <c r="A849" s="426"/>
      <c r="B849" s="426"/>
      <c r="C849" s="370"/>
      <c r="D849" s="427"/>
      <c r="E849" s="370"/>
      <c r="F849" s="370"/>
      <c r="G849" s="370"/>
      <c r="H849" s="370"/>
      <c r="I849" s="370"/>
      <c r="J849" s="370"/>
      <c r="K849" s="370"/>
      <c r="L849" s="370"/>
      <c r="M849" s="370"/>
      <c r="N849" s="370"/>
      <c r="O849" s="370"/>
      <c r="P849" s="370"/>
      <c r="Q849" s="370"/>
      <c r="R849" s="370"/>
    </row>
    <row r="850" ht="16.5" customHeight="1" spans="1:18">
      <c r="A850" s="426"/>
      <c r="B850" s="426"/>
      <c r="C850" s="370"/>
      <c r="D850" s="427"/>
      <c r="E850" s="370"/>
      <c r="F850" s="370"/>
      <c r="G850" s="370"/>
      <c r="H850" s="370"/>
      <c r="I850" s="370"/>
      <c r="J850" s="370"/>
      <c r="K850" s="370"/>
      <c r="L850" s="370"/>
      <c r="M850" s="370"/>
      <c r="N850" s="370"/>
      <c r="O850" s="370"/>
      <c r="P850" s="370"/>
      <c r="Q850" s="370"/>
      <c r="R850" s="370"/>
    </row>
    <row r="851" ht="16.5" customHeight="1" spans="1:18">
      <c r="A851" s="426"/>
      <c r="B851" s="426"/>
      <c r="C851" s="370"/>
      <c r="D851" s="427"/>
      <c r="E851" s="370"/>
      <c r="F851" s="370"/>
      <c r="G851" s="370"/>
      <c r="H851" s="370"/>
      <c r="I851" s="370"/>
      <c r="J851" s="370"/>
      <c r="K851" s="370"/>
      <c r="L851" s="370"/>
      <c r="M851" s="370"/>
      <c r="N851" s="370"/>
      <c r="O851" s="370"/>
      <c r="P851" s="370"/>
      <c r="Q851" s="370"/>
      <c r="R851" s="370"/>
    </row>
    <row r="852" ht="16.5" customHeight="1" spans="1:18">
      <c r="A852" s="426"/>
      <c r="B852" s="426"/>
      <c r="C852" s="370"/>
      <c r="D852" s="427"/>
      <c r="E852" s="370"/>
      <c r="F852" s="370"/>
      <c r="G852" s="370"/>
      <c r="H852" s="370"/>
      <c r="I852" s="370"/>
      <c r="J852" s="370"/>
      <c r="K852" s="370"/>
      <c r="L852" s="370"/>
      <c r="M852" s="370"/>
      <c r="N852" s="370"/>
      <c r="O852" s="370"/>
      <c r="P852" s="370"/>
      <c r="Q852" s="370"/>
      <c r="R852" s="370"/>
    </row>
    <row r="853" ht="16.5" customHeight="1" spans="1:18">
      <c r="A853" s="426"/>
      <c r="B853" s="426"/>
      <c r="C853" s="370"/>
      <c r="D853" s="427"/>
      <c r="E853" s="370"/>
      <c r="F853" s="370"/>
      <c r="G853" s="370"/>
      <c r="H853" s="370"/>
      <c r="I853" s="370"/>
      <c r="J853" s="370"/>
      <c r="K853" s="370"/>
      <c r="L853" s="370"/>
      <c r="M853" s="370"/>
      <c r="N853" s="370"/>
      <c r="O853" s="370"/>
      <c r="P853" s="370"/>
      <c r="Q853" s="370"/>
      <c r="R853" s="370"/>
    </row>
    <row r="854" ht="16.5" customHeight="1" spans="1:18">
      <c r="A854" s="426"/>
      <c r="B854" s="426"/>
      <c r="C854" s="370"/>
      <c r="D854" s="427"/>
      <c r="E854" s="370"/>
      <c r="F854" s="370"/>
      <c r="G854" s="370"/>
      <c r="H854" s="370"/>
      <c r="I854" s="370"/>
      <c r="J854" s="370"/>
      <c r="K854" s="370"/>
      <c r="L854" s="370"/>
      <c r="M854" s="370"/>
      <c r="N854" s="370"/>
      <c r="O854" s="370"/>
      <c r="P854" s="370"/>
      <c r="Q854" s="370"/>
      <c r="R854" s="370"/>
    </row>
    <row r="855" ht="16.5" customHeight="1" spans="1:18">
      <c r="A855" s="426"/>
      <c r="B855" s="426"/>
      <c r="C855" s="370"/>
      <c r="D855" s="427"/>
      <c r="E855" s="370"/>
      <c r="F855" s="370"/>
      <c r="G855" s="370"/>
      <c r="H855" s="370"/>
      <c r="I855" s="370"/>
      <c r="J855" s="370"/>
      <c r="K855" s="370"/>
      <c r="L855" s="370"/>
      <c r="M855" s="370"/>
      <c r="N855" s="370"/>
      <c r="O855" s="370"/>
      <c r="P855" s="370"/>
      <c r="Q855" s="370"/>
      <c r="R855" s="370"/>
    </row>
    <row r="856" ht="16.5" customHeight="1" spans="1:18">
      <c r="A856" s="426"/>
      <c r="B856" s="426"/>
      <c r="C856" s="370"/>
      <c r="D856" s="427"/>
      <c r="E856" s="370"/>
      <c r="F856" s="370"/>
      <c r="G856" s="370"/>
      <c r="H856" s="370"/>
      <c r="I856" s="370"/>
      <c r="J856" s="370"/>
      <c r="K856" s="370"/>
      <c r="L856" s="370"/>
      <c r="M856" s="370"/>
      <c r="N856" s="370"/>
      <c r="O856" s="370"/>
      <c r="P856" s="370"/>
      <c r="Q856" s="370"/>
      <c r="R856" s="370"/>
    </row>
    <row r="857" ht="16.5" customHeight="1" spans="1:18">
      <c r="A857" s="426"/>
      <c r="B857" s="426"/>
      <c r="C857" s="370"/>
      <c r="D857" s="427"/>
      <c r="E857" s="370"/>
      <c r="F857" s="370"/>
      <c r="G857" s="370"/>
      <c r="H857" s="370"/>
      <c r="I857" s="370"/>
      <c r="J857" s="370"/>
      <c r="K857" s="370"/>
      <c r="L857" s="370"/>
      <c r="M857" s="370"/>
      <c r="N857" s="370"/>
      <c r="O857" s="370"/>
      <c r="P857" s="370"/>
      <c r="Q857" s="370"/>
      <c r="R857" s="370"/>
    </row>
    <row r="858" ht="16.5" customHeight="1" spans="1:18">
      <c r="A858" s="426"/>
      <c r="B858" s="426"/>
      <c r="C858" s="370"/>
      <c r="D858" s="427"/>
      <c r="E858" s="370"/>
      <c r="F858" s="370"/>
      <c r="G858" s="370"/>
      <c r="H858" s="370"/>
      <c r="I858" s="370"/>
      <c r="J858" s="370"/>
      <c r="K858" s="370"/>
      <c r="L858" s="370"/>
      <c r="M858" s="370"/>
      <c r="N858" s="370"/>
      <c r="O858" s="370"/>
      <c r="P858" s="370"/>
      <c r="Q858" s="370"/>
      <c r="R858" s="370"/>
    </row>
    <row r="859" ht="16.5" customHeight="1" spans="1:18">
      <c r="A859" s="426"/>
      <c r="B859" s="426"/>
      <c r="C859" s="370"/>
      <c r="D859" s="427"/>
      <c r="E859" s="370"/>
      <c r="F859" s="370"/>
      <c r="G859" s="370"/>
      <c r="H859" s="370"/>
      <c r="I859" s="370"/>
      <c r="J859" s="370"/>
      <c r="K859" s="370"/>
      <c r="L859" s="370"/>
      <c r="M859" s="370"/>
      <c r="N859" s="370"/>
      <c r="O859" s="370"/>
      <c r="P859" s="370"/>
      <c r="Q859" s="370"/>
      <c r="R859" s="370"/>
    </row>
    <row r="860" ht="16.5" customHeight="1" spans="1:18">
      <c r="A860" s="426"/>
      <c r="B860" s="426"/>
      <c r="C860" s="370"/>
      <c r="D860" s="427"/>
      <c r="E860" s="370"/>
      <c r="F860" s="370"/>
      <c r="G860" s="370"/>
      <c r="H860" s="370"/>
      <c r="I860" s="370"/>
      <c r="J860" s="370"/>
      <c r="K860" s="370"/>
      <c r="L860" s="370"/>
      <c r="M860" s="370"/>
      <c r="N860" s="370"/>
      <c r="O860" s="370"/>
      <c r="P860" s="370"/>
      <c r="Q860" s="370"/>
      <c r="R860" s="370"/>
    </row>
    <row r="861" ht="16.5" customHeight="1" spans="1:18">
      <c r="A861" s="426"/>
      <c r="B861" s="426"/>
      <c r="C861" s="370"/>
      <c r="D861" s="427"/>
      <c r="E861" s="370"/>
      <c r="F861" s="370"/>
      <c r="G861" s="370"/>
      <c r="H861" s="370"/>
      <c r="I861" s="370"/>
      <c r="J861" s="370"/>
      <c r="K861" s="370"/>
      <c r="L861" s="370"/>
      <c r="M861" s="370"/>
      <c r="N861" s="370"/>
      <c r="O861" s="370"/>
      <c r="P861" s="370"/>
      <c r="Q861" s="370"/>
      <c r="R861" s="370"/>
    </row>
    <row r="862" ht="16.5" customHeight="1" spans="1:18">
      <c r="A862" s="426"/>
      <c r="B862" s="426"/>
      <c r="C862" s="370"/>
      <c r="D862" s="427"/>
      <c r="E862" s="370"/>
      <c r="F862" s="370"/>
      <c r="G862" s="370"/>
      <c r="H862" s="370"/>
      <c r="I862" s="370"/>
      <c r="J862" s="370"/>
      <c r="K862" s="370"/>
      <c r="L862" s="370"/>
      <c r="M862" s="370"/>
      <c r="N862" s="370"/>
      <c r="O862" s="370"/>
      <c r="P862" s="370"/>
      <c r="Q862" s="370"/>
      <c r="R862" s="370"/>
    </row>
    <row r="863" ht="16.5" customHeight="1" spans="1:18">
      <c r="A863" s="426"/>
      <c r="B863" s="426"/>
      <c r="C863" s="370"/>
      <c r="D863" s="427"/>
      <c r="E863" s="370"/>
      <c r="F863" s="370"/>
      <c r="G863" s="370"/>
      <c r="H863" s="370"/>
      <c r="I863" s="370"/>
      <c r="J863" s="370"/>
      <c r="K863" s="370"/>
      <c r="L863" s="370"/>
      <c r="M863" s="370"/>
      <c r="N863" s="370"/>
      <c r="O863" s="370"/>
      <c r="P863" s="370"/>
      <c r="Q863" s="370"/>
      <c r="R863" s="370"/>
    </row>
    <row r="864" ht="16.5" customHeight="1" spans="1:18">
      <c r="A864" s="426"/>
      <c r="B864" s="426"/>
      <c r="C864" s="370"/>
      <c r="D864" s="427"/>
      <c r="E864" s="370"/>
      <c r="F864" s="370"/>
      <c r="G864" s="370"/>
      <c r="H864" s="370"/>
      <c r="I864" s="370"/>
      <c r="J864" s="370"/>
      <c r="K864" s="370"/>
      <c r="L864" s="370"/>
      <c r="M864" s="370"/>
      <c r="N864" s="370"/>
      <c r="O864" s="370"/>
      <c r="P864" s="370"/>
      <c r="Q864" s="370"/>
      <c r="R864" s="370"/>
    </row>
    <row r="865" ht="16.5" customHeight="1" spans="1:18">
      <c r="A865" s="426"/>
      <c r="B865" s="426"/>
      <c r="C865" s="370"/>
      <c r="D865" s="427"/>
      <c r="E865" s="370"/>
      <c r="F865" s="370"/>
      <c r="G865" s="370"/>
      <c r="H865" s="370"/>
      <c r="I865" s="370"/>
      <c r="J865" s="370"/>
      <c r="K865" s="370"/>
      <c r="L865" s="370"/>
      <c r="M865" s="370"/>
      <c r="N865" s="370"/>
      <c r="O865" s="370"/>
      <c r="P865" s="370"/>
      <c r="Q865" s="370"/>
      <c r="R865" s="370"/>
    </row>
    <row r="866" ht="16.5" customHeight="1" spans="1:18">
      <c r="A866" s="426"/>
      <c r="B866" s="426"/>
      <c r="C866" s="370"/>
      <c r="D866" s="427"/>
      <c r="E866" s="370"/>
      <c r="F866" s="370"/>
      <c r="G866" s="370"/>
      <c r="H866" s="370"/>
      <c r="I866" s="370"/>
      <c r="J866" s="370"/>
      <c r="K866" s="370"/>
      <c r="L866" s="370"/>
      <c r="M866" s="370"/>
      <c r="N866" s="370"/>
      <c r="O866" s="370"/>
      <c r="P866" s="370"/>
      <c r="Q866" s="370"/>
      <c r="R866" s="370"/>
    </row>
    <row r="867" ht="16.5" customHeight="1" spans="1:18">
      <c r="A867" s="426"/>
      <c r="B867" s="426"/>
      <c r="C867" s="370"/>
      <c r="D867" s="427"/>
      <c r="E867" s="370"/>
      <c r="F867" s="370"/>
      <c r="G867" s="370"/>
      <c r="H867" s="370"/>
      <c r="I867" s="370"/>
      <c r="J867" s="370"/>
      <c r="K867" s="370"/>
      <c r="L867" s="370"/>
      <c r="M867" s="370"/>
      <c r="N867" s="370"/>
      <c r="O867" s="370"/>
      <c r="P867" s="370"/>
      <c r="Q867" s="370"/>
      <c r="R867" s="370"/>
    </row>
    <row r="868" ht="16.5" customHeight="1" spans="1:18">
      <c r="A868" s="426"/>
      <c r="B868" s="426"/>
      <c r="C868" s="370"/>
      <c r="D868" s="427"/>
      <c r="E868" s="370"/>
      <c r="F868" s="370"/>
      <c r="G868" s="370"/>
      <c r="H868" s="370"/>
      <c r="I868" s="370"/>
      <c r="J868" s="370"/>
      <c r="K868" s="370"/>
      <c r="L868" s="370"/>
      <c r="M868" s="370"/>
      <c r="N868" s="370"/>
      <c r="O868" s="370"/>
      <c r="P868" s="370"/>
      <c r="Q868" s="370"/>
      <c r="R868" s="370"/>
    </row>
    <row r="869" ht="16.5" customHeight="1" spans="1:18">
      <c r="A869" s="426"/>
      <c r="B869" s="426"/>
      <c r="C869" s="370"/>
      <c r="D869" s="427"/>
      <c r="E869" s="370"/>
      <c r="F869" s="370"/>
      <c r="G869" s="370"/>
      <c r="H869" s="370"/>
      <c r="I869" s="370"/>
      <c r="J869" s="370"/>
      <c r="K869" s="370"/>
      <c r="L869" s="370"/>
      <c r="M869" s="370"/>
      <c r="N869" s="370"/>
      <c r="O869" s="370"/>
      <c r="P869" s="370"/>
      <c r="Q869" s="370"/>
      <c r="R869" s="370"/>
    </row>
    <row r="870" ht="16.5" customHeight="1" spans="1:18">
      <c r="A870" s="426"/>
      <c r="B870" s="426"/>
      <c r="C870" s="370"/>
      <c r="D870" s="427"/>
      <c r="E870" s="370"/>
      <c r="F870" s="370"/>
      <c r="G870" s="370"/>
      <c r="H870" s="370"/>
      <c r="I870" s="370"/>
      <c r="J870" s="370"/>
      <c r="K870" s="370"/>
      <c r="L870" s="370"/>
      <c r="M870" s="370"/>
      <c r="N870" s="370"/>
      <c r="O870" s="370"/>
      <c r="P870" s="370"/>
      <c r="Q870" s="370"/>
      <c r="R870" s="370"/>
    </row>
    <row r="871" ht="16.5" customHeight="1" spans="1:18">
      <c r="A871" s="426"/>
      <c r="B871" s="426"/>
      <c r="C871" s="370"/>
      <c r="D871" s="427"/>
      <c r="E871" s="370"/>
      <c r="F871" s="370"/>
      <c r="G871" s="370"/>
      <c r="H871" s="370"/>
      <c r="I871" s="370"/>
      <c r="J871" s="370"/>
      <c r="K871" s="370"/>
      <c r="L871" s="370"/>
      <c r="M871" s="370"/>
      <c r="N871" s="370"/>
      <c r="O871" s="370"/>
      <c r="P871" s="370"/>
      <c r="Q871" s="370"/>
      <c r="R871" s="370"/>
    </row>
    <row r="872" ht="16.5" customHeight="1" spans="1:18">
      <c r="A872" s="426"/>
      <c r="B872" s="426"/>
      <c r="C872" s="370"/>
      <c r="D872" s="427"/>
      <c r="E872" s="370"/>
      <c r="F872" s="370"/>
      <c r="G872" s="370"/>
      <c r="H872" s="370"/>
      <c r="I872" s="370"/>
      <c r="J872" s="370"/>
      <c r="K872" s="370"/>
      <c r="L872" s="370"/>
      <c r="M872" s="370"/>
      <c r="N872" s="370"/>
      <c r="O872" s="370"/>
      <c r="P872" s="370"/>
      <c r="Q872" s="370"/>
      <c r="R872" s="370"/>
    </row>
    <row r="873" ht="16.5" customHeight="1" spans="1:18">
      <c r="A873" s="426"/>
      <c r="B873" s="426"/>
      <c r="C873" s="370"/>
      <c r="D873" s="427"/>
      <c r="E873" s="370"/>
      <c r="F873" s="370"/>
      <c r="G873" s="370"/>
      <c r="H873" s="370"/>
      <c r="I873" s="370"/>
      <c r="J873" s="370"/>
      <c r="K873" s="370"/>
      <c r="L873" s="370"/>
      <c r="M873" s="370"/>
      <c r="N873" s="370"/>
      <c r="O873" s="370"/>
      <c r="P873" s="370"/>
      <c r="Q873" s="370"/>
      <c r="R873" s="370"/>
    </row>
    <row r="874" ht="16.5" customHeight="1" spans="1:18">
      <c r="A874" s="426"/>
      <c r="B874" s="426"/>
      <c r="C874" s="370"/>
      <c r="D874" s="427"/>
      <c r="E874" s="370"/>
      <c r="F874" s="370"/>
      <c r="G874" s="370"/>
      <c r="H874" s="370"/>
      <c r="I874" s="370"/>
      <c r="J874" s="370"/>
      <c r="K874" s="370"/>
      <c r="L874" s="370"/>
      <c r="M874" s="370"/>
      <c r="N874" s="370"/>
      <c r="O874" s="370"/>
      <c r="P874" s="370"/>
      <c r="Q874" s="370"/>
      <c r="R874" s="370"/>
    </row>
    <row r="875" ht="16.5" customHeight="1" spans="1:18">
      <c r="A875" s="426"/>
      <c r="B875" s="426"/>
      <c r="C875" s="370"/>
      <c r="D875" s="427"/>
      <c r="E875" s="370"/>
      <c r="F875" s="370"/>
      <c r="G875" s="370"/>
      <c r="H875" s="370"/>
      <c r="I875" s="370"/>
      <c r="J875" s="370"/>
      <c r="K875" s="370"/>
      <c r="L875" s="370"/>
      <c r="M875" s="370"/>
      <c r="N875" s="370"/>
      <c r="O875" s="370"/>
      <c r="P875" s="370"/>
      <c r="Q875" s="370"/>
      <c r="R875" s="370"/>
    </row>
    <row r="876" ht="16.5" customHeight="1" spans="1:18">
      <c r="A876" s="426"/>
      <c r="B876" s="426"/>
      <c r="C876" s="370"/>
      <c r="D876" s="427"/>
      <c r="E876" s="370"/>
      <c r="F876" s="370"/>
      <c r="G876" s="370"/>
      <c r="H876" s="370"/>
      <c r="I876" s="370"/>
      <c r="J876" s="370"/>
      <c r="K876" s="370"/>
      <c r="L876" s="370"/>
      <c r="M876" s="370"/>
      <c r="N876" s="370"/>
      <c r="O876" s="370"/>
      <c r="P876" s="370"/>
      <c r="Q876" s="370"/>
      <c r="R876" s="370"/>
    </row>
    <row r="877" ht="16.5" customHeight="1" spans="1:18">
      <c r="A877" s="426"/>
      <c r="B877" s="426"/>
      <c r="C877" s="370"/>
      <c r="D877" s="427"/>
      <c r="E877" s="370"/>
      <c r="F877" s="370"/>
      <c r="G877" s="370"/>
      <c r="H877" s="370"/>
      <c r="I877" s="370"/>
      <c r="J877" s="370"/>
      <c r="K877" s="370"/>
      <c r="L877" s="370"/>
      <c r="M877" s="370"/>
      <c r="N877" s="370"/>
      <c r="O877" s="370"/>
      <c r="P877" s="370"/>
      <c r="Q877" s="370"/>
      <c r="R877" s="370"/>
    </row>
    <row r="878" ht="16.5" customHeight="1" spans="1:18">
      <c r="A878" s="426"/>
      <c r="B878" s="426"/>
      <c r="C878" s="370"/>
      <c r="D878" s="427"/>
      <c r="E878" s="370"/>
      <c r="F878" s="370"/>
      <c r="G878" s="370"/>
      <c r="H878" s="370"/>
      <c r="I878" s="370"/>
      <c r="J878" s="370"/>
      <c r="K878" s="370"/>
      <c r="L878" s="370"/>
      <c r="M878" s="370"/>
      <c r="N878" s="370"/>
      <c r="O878" s="370"/>
      <c r="P878" s="370"/>
      <c r="Q878" s="370"/>
      <c r="R878" s="370"/>
    </row>
    <row r="879" ht="16.5" customHeight="1" spans="1:18">
      <c r="A879" s="426"/>
      <c r="B879" s="426"/>
      <c r="C879" s="370"/>
      <c r="D879" s="427"/>
      <c r="E879" s="370"/>
      <c r="F879" s="370"/>
      <c r="G879" s="370"/>
      <c r="H879" s="370"/>
      <c r="I879" s="370"/>
      <c r="J879" s="370"/>
      <c r="K879" s="370"/>
      <c r="L879" s="370"/>
      <c r="M879" s="370"/>
      <c r="N879" s="370"/>
      <c r="O879" s="370"/>
      <c r="P879" s="370"/>
      <c r="Q879" s="370"/>
      <c r="R879" s="370"/>
    </row>
    <row r="880" ht="16.5" customHeight="1" spans="1:18">
      <c r="A880" s="426"/>
      <c r="B880" s="426"/>
      <c r="C880" s="370"/>
      <c r="D880" s="427"/>
      <c r="E880" s="370"/>
      <c r="F880" s="370"/>
      <c r="G880" s="370"/>
      <c r="H880" s="370"/>
      <c r="I880" s="370"/>
      <c r="J880" s="370"/>
      <c r="K880" s="370"/>
      <c r="L880" s="370"/>
      <c r="M880" s="370"/>
      <c r="N880" s="370"/>
      <c r="O880" s="370"/>
      <c r="P880" s="370"/>
      <c r="Q880" s="370"/>
      <c r="R880" s="370"/>
    </row>
    <row r="881" ht="16.5" customHeight="1" spans="1:18">
      <c r="A881" s="426"/>
      <c r="B881" s="426"/>
      <c r="C881" s="370"/>
      <c r="D881" s="427"/>
      <c r="E881" s="370"/>
      <c r="F881" s="370"/>
      <c r="G881" s="370"/>
      <c r="H881" s="370"/>
      <c r="I881" s="370"/>
      <c r="J881" s="370"/>
      <c r="K881" s="370"/>
      <c r="L881" s="370"/>
      <c r="M881" s="370"/>
      <c r="N881" s="370"/>
      <c r="O881" s="370"/>
      <c r="P881" s="370"/>
      <c r="Q881" s="370"/>
      <c r="R881" s="370"/>
    </row>
    <row r="882" ht="16.5" customHeight="1" spans="1:18">
      <c r="A882" s="426"/>
      <c r="B882" s="426"/>
      <c r="C882" s="370"/>
      <c r="D882" s="427"/>
      <c r="E882" s="370"/>
      <c r="F882" s="370"/>
      <c r="G882" s="370"/>
      <c r="H882" s="370"/>
      <c r="I882" s="370"/>
      <c r="J882" s="370"/>
      <c r="K882" s="370"/>
      <c r="L882" s="370"/>
      <c r="M882" s="370"/>
      <c r="N882" s="370"/>
      <c r="O882" s="370"/>
      <c r="P882" s="370"/>
      <c r="Q882" s="370"/>
      <c r="R882" s="370"/>
    </row>
    <row r="883" ht="16.5" customHeight="1" spans="1:18">
      <c r="A883" s="426"/>
      <c r="B883" s="426"/>
      <c r="C883" s="370"/>
      <c r="D883" s="427"/>
      <c r="E883" s="370"/>
      <c r="F883" s="370"/>
      <c r="G883" s="370"/>
      <c r="H883" s="370"/>
      <c r="I883" s="370"/>
      <c r="J883" s="370"/>
      <c r="K883" s="370"/>
      <c r="L883" s="370"/>
      <c r="M883" s="370"/>
      <c r="N883" s="370"/>
      <c r="O883" s="370"/>
      <c r="P883" s="370"/>
      <c r="Q883" s="370"/>
      <c r="R883" s="370"/>
    </row>
    <row r="884" ht="16.5" customHeight="1" spans="1:18">
      <c r="A884" s="426"/>
      <c r="B884" s="426"/>
      <c r="C884" s="370"/>
      <c r="D884" s="427"/>
      <c r="E884" s="370"/>
      <c r="F884" s="370"/>
      <c r="G884" s="370"/>
      <c r="H884" s="370"/>
      <c r="I884" s="370"/>
      <c r="J884" s="370"/>
      <c r="K884" s="370"/>
      <c r="L884" s="370"/>
      <c r="M884" s="370"/>
      <c r="N884" s="370"/>
      <c r="O884" s="370"/>
      <c r="P884" s="370"/>
      <c r="Q884" s="370"/>
      <c r="R884" s="370"/>
    </row>
    <row r="885" ht="16.5" customHeight="1" spans="1:18">
      <c r="A885" s="426"/>
      <c r="B885" s="426"/>
      <c r="C885" s="370"/>
      <c r="D885" s="427"/>
      <c r="E885" s="370"/>
      <c r="F885" s="370"/>
      <c r="G885" s="370"/>
      <c r="H885" s="370"/>
      <c r="I885" s="370"/>
      <c r="J885" s="370"/>
      <c r="K885" s="370"/>
      <c r="L885" s="370"/>
      <c r="M885" s="370"/>
      <c r="N885" s="370"/>
      <c r="O885" s="370"/>
      <c r="P885" s="370"/>
      <c r="Q885" s="370"/>
      <c r="R885" s="370"/>
    </row>
    <row r="886" ht="16.5" customHeight="1" spans="1:18">
      <c r="A886" s="426"/>
      <c r="B886" s="426"/>
      <c r="C886" s="370"/>
      <c r="D886" s="427"/>
      <c r="E886" s="370"/>
      <c r="F886" s="370"/>
      <c r="G886" s="370"/>
      <c r="H886" s="370"/>
      <c r="I886" s="370"/>
      <c r="J886" s="370"/>
      <c r="K886" s="370"/>
      <c r="L886" s="370"/>
      <c r="M886" s="370"/>
      <c r="N886" s="370"/>
      <c r="O886" s="370"/>
      <c r="P886" s="370"/>
      <c r="Q886" s="370"/>
      <c r="R886" s="370"/>
    </row>
    <row r="887" ht="16.5" customHeight="1" spans="1:18">
      <c r="A887" s="426"/>
      <c r="B887" s="426"/>
      <c r="C887" s="370"/>
      <c r="D887" s="427"/>
      <c r="E887" s="370"/>
      <c r="F887" s="370"/>
      <c r="G887" s="370"/>
      <c r="H887" s="370"/>
      <c r="I887" s="370"/>
      <c r="J887" s="370"/>
      <c r="K887" s="370"/>
      <c r="L887" s="370"/>
      <c r="M887" s="370"/>
      <c r="N887" s="370"/>
      <c r="O887" s="370"/>
      <c r="P887" s="370"/>
      <c r="Q887" s="370"/>
      <c r="R887" s="370"/>
    </row>
    <row r="888" ht="16.5" customHeight="1" spans="1:18">
      <c r="A888" s="426"/>
      <c r="B888" s="426"/>
      <c r="C888" s="370"/>
      <c r="D888" s="427"/>
      <c r="E888" s="370"/>
      <c r="F888" s="370"/>
      <c r="G888" s="370"/>
      <c r="H888" s="370"/>
      <c r="I888" s="370"/>
      <c r="J888" s="370"/>
      <c r="K888" s="370"/>
      <c r="L888" s="370"/>
      <c r="M888" s="370"/>
      <c r="N888" s="370"/>
      <c r="O888" s="370"/>
      <c r="P888" s="370"/>
      <c r="Q888" s="370"/>
      <c r="R888" s="370"/>
    </row>
    <row r="889" ht="16.5" customHeight="1" spans="1:18">
      <c r="A889" s="426"/>
      <c r="B889" s="426"/>
      <c r="C889" s="370"/>
      <c r="D889" s="427"/>
      <c r="E889" s="370"/>
      <c r="F889" s="370"/>
      <c r="G889" s="370"/>
      <c r="H889" s="370"/>
      <c r="I889" s="370"/>
      <c r="J889" s="370"/>
      <c r="K889" s="370"/>
      <c r="L889" s="370"/>
      <c r="M889" s="370"/>
      <c r="N889" s="370"/>
      <c r="O889" s="370"/>
      <c r="P889" s="370"/>
      <c r="Q889" s="370"/>
      <c r="R889" s="370"/>
    </row>
    <row r="890" ht="16.5" customHeight="1" spans="1:18">
      <c r="A890" s="426"/>
      <c r="B890" s="426"/>
      <c r="C890" s="370"/>
      <c r="D890" s="427"/>
      <c r="E890" s="370"/>
      <c r="F890" s="370"/>
      <c r="G890" s="370"/>
      <c r="H890" s="370"/>
      <c r="I890" s="370"/>
      <c r="J890" s="370"/>
      <c r="K890" s="370"/>
      <c r="L890" s="370"/>
      <c r="M890" s="370"/>
      <c r="N890" s="370"/>
      <c r="O890" s="370"/>
      <c r="P890" s="370"/>
      <c r="Q890" s="370"/>
      <c r="R890" s="370"/>
    </row>
    <row r="891" ht="16.5" customHeight="1" spans="1:18">
      <c r="A891" s="426"/>
      <c r="B891" s="426"/>
      <c r="C891" s="370"/>
      <c r="D891" s="427"/>
      <c r="E891" s="370"/>
      <c r="F891" s="370"/>
      <c r="G891" s="370"/>
      <c r="H891" s="370"/>
      <c r="I891" s="370"/>
      <c r="J891" s="370"/>
      <c r="K891" s="370"/>
      <c r="L891" s="370"/>
      <c r="M891" s="370"/>
      <c r="N891" s="370"/>
      <c r="O891" s="370"/>
      <c r="P891" s="370"/>
      <c r="Q891" s="370"/>
      <c r="R891" s="370"/>
    </row>
    <row r="892" ht="16.5" customHeight="1" spans="1:18">
      <c r="A892" s="426"/>
      <c r="B892" s="426"/>
      <c r="C892" s="370"/>
      <c r="D892" s="427"/>
      <c r="E892" s="370"/>
      <c r="F892" s="370"/>
      <c r="G892" s="370"/>
      <c r="H892" s="370"/>
      <c r="I892" s="370"/>
      <c r="J892" s="370"/>
      <c r="K892" s="370"/>
      <c r="L892" s="370"/>
      <c r="M892" s="370"/>
      <c r="N892" s="370"/>
      <c r="O892" s="370"/>
      <c r="P892" s="370"/>
      <c r="Q892" s="370"/>
      <c r="R892" s="370"/>
    </row>
    <row r="893" ht="16.5" customHeight="1" spans="1:18">
      <c r="A893" s="426"/>
      <c r="B893" s="426"/>
      <c r="C893" s="370"/>
      <c r="D893" s="427"/>
      <c r="E893" s="370"/>
      <c r="F893" s="370"/>
      <c r="G893" s="370"/>
      <c r="H893" s="370"/>
      <c r="I893" s="370"/>
      <c r="J893" s="370"/>
      <c r="K893" s="370"/>
      <c r="L893" s="370"/>
      <c r="M893" s="370"/>
      <c r="N893" s="370"/>
      <c r="O893" s="370"/>
      <c r="P893" s="370"/>
      <c r="Q893" s="370"/>
      <c r="R893" s="370"/>
    </row>
    <row r="894" ht="16.5" customHeight="1" spans="1:18">
      <c r="A894" s="426"/>
      <c r="B894" s="426"/>
      <c r="C894" s="370"/>
      <c r="D894" s="427"/>
      <c r="E894" s="370"/>
      <c r="F894" s="370"/>
      <c r="G894" s="370"/>
      <c r="H894" s="370"/>
      <c r="I894" s="370"/>
      <c r="J894" s="370"/>
      <c r="K894" s="370"/>
      <c r="L894" s="370"/>
      <c r="M894" s="370"/>
      <c r="N894" s="370"/>
      <c r="O894" s="370"/>
      <c r="P894" s="370"/>
      <c r="Q894" s="370"/>
      <c r="R894" s="370"/>
    </row>
    <row r="895" ht="16.5" customHeight="1" spans="1:18">
      <c r="A895" s="426"/>
      <c r="B895" s="426"/>
      <c r="C895" s="370"/>
      <c r="D895" s="427"/>
      <c r="E895" s="370"/>
      <c r="F895" s="370"/>
      <c r="G895" s="370"/>
      <c r="H895" s="370"/>
      <c r="I895" s="370"/>
      <c r="J895" s="370"/>
      <c r="K895" s="370"/>
      <c r="L895" s="370"/>
      <c r="M895" s="370"/>
      <c r="N895" s="370"/>
      <c r="O895" s="370"/>
      <c r="P895" s="370"/>
      <c r="Q895" s="370"/>
      <c r="R895" s="370"/>
    </row>
    <row r="896" ht="16.5" customHeight="1" spans="1:18">
      <c r="A896" s="426"/>
      <c r="B896" s="426"/>
      <c r="C896" s="370"/>
      <c r="D896" s="427"/>
      <c r="E896" s="370"/>
      <c r="F896" s="370"/>
      <c r="G896" s="370"/>
      <c r="H896" s="370"/>
      <c r="I896" s="370"/>
      <c r="J896" s="370"/>
      <c r="K896" s="370"/>
      <c r="L896" s="370"/>
      <c r="M896" s="370"/>
      <c r="N896" s="370"/>
      <c r="O896" s="370"/>
      <c r="P896" s="370"/>
      <c r="Q896" s="370"/>
      <c r="R896" s="370"/>
    </row>
    <row r="897" ht="16.5" customHeight="1" spans="1:18">
      <c r="A897" s="426"/>
      <c r="B897" s="426"/>
      <c r="C897" s="370"/>
      <c r="D897" s="427"/>
      <c r="E897" s="370"/>
      <c r="F897" s="370"/>
      <c r="G897" s="370"/>
      <c r="H897" s="370"/>
      <c r="I897" s="370"/>
      <c r="J897" s="370"/>
      <c r="K897" s="370"/>
      <c r="L897" s="370"/>
      <c r="M897" s="370"/>
      <c r="N897" s="370"/>
      <c r="O897" s="370"/>
      <c r="P897" s="370"/>
      <c r="Q897" s="370"/>
      <c r="R897" s="370"/>
    </row>
    <row r="898" ht="16.5" customHeight="1" spans="1:18">
      <c r="A898" s="426"/>
      <c r="B898" s="426"/>
      <c r="C898" s="370"/>
      <c r="D898" s="427"/>
      <c r="E898" s="370"/>
      <c r="F898" s="370"/>
      <c r="G898" s="370"/>
      <c r="H898" s="370"/>
      <c r="I898" s="370"/>
      <c r="J898" s="370"/>
      <c r="K898" s="370"/>
      <c r="L898" s="370"/>
      <c r="M898" s="370"/>
      <c r="N898" s="370"/>
      <c r="O898" s="370"/>
      <c r="P898" s="370"/>
      <c r="Q898" s="370"/>
      <c r="R898" s="370"/>
    </row>
    <row r="899" ht="16.5" customHeight="1" spans="1:18">
      <c r="A899" s="426"/>
      <c r="B899" s="426"/>
      <c r="C899" s="370"/>
      <c r="D899" s="427"/>
      <c r="E899" s="370"/>
      <c r="F899" s="370"/>
      <c r="G899" s="370"/>
      <c r="H899" s="370"/>
      <c r="I899" s="370"/>
      <c r="J899" s="370"/>
      <c r="K899" s="370"/>
      <c r="L899" s="370"/>
      <c r="M899" s="370"/>
      <c r="N899" s="370"/>
      <c r="O899" s="370"/>
      <c r="P899" s="370"/>
      <c r="Q899" s="370"/>
      <c r="R899" s="370"/>
    </row>
    <row r="900" ht="16.5" customHeight="1" spans="1:18">
      <c r="A900" s="426"/>
      <c r="B900" s="426"/>
      <c r="C900" s="370"/>
      <c r="D900" s="427"/>
      <c r="E900" s="370"/>
      <c r="F900" s="370"/>
      <c r="G900" s="370"/>
      <c r="H900" s="370"/>
      <c r="I900" s="370"/>
      <c r="J900" s="370"/>
      <c r="K900" s="370"/>
      <c r="L900" s="370"/>
      <c r="M900" s="370"/>
      <c r="N900" s="370"/>
      <c r="O900" s="370"/>
      <c r="P900" s="370"/>
      <c r="Q900" s="370"/>
      <c r="R900" s="370"/>
    </row>
    <row r="901" ht="16.5" customHeight="1" spans="1:18">
      <c r="A901" s="426"/>
      <c r="B901" s="426"/>
      <c r="C901" s="370"/>
      <c r="D901" s="427"/>
      <c r="E901" s="370"/>
      <c r="F901" s="370"/>
      <c r="G901" s="370"/>
      <c r="H901" s="370"/>
      <c r="I901" s="370"/>
      <c r="J901" s="370"/>
      <c r="K901" s="370"/>
      <c r="L901" s="370"/>
      <c r="M901" s="370"/>
      <c r="N901" s="370"/>
      <c r="O901" s="370"/>
      <c r="P901" s="370"/>
      <c r="Q901" s="370"/>
      <c r="R901" s="370"/>
    </row>
    <row r="902" ht="16.5" customHeight="1" spans="1:18">
      <c r="A902" s="426"/>
      <c r="B902" s="426"/>
      <c r="C902" s="370"/>
      <c r="D902" s="427"/>
      <c r="E902" s="370"/>
      <c r="F902" s="370"/>
      <c r="G902" s="370"/>
      <c r="H902" s="370"/>
      <c r="I902" s="370"/>
      <c r="J902" s="370"/>
      <c r="K902" s="370"/>
      <c r="L902" s="370"/>
      <c r="M902" s="370"/>
      <c r="N902" s="370"/>
      <c r="O902" s="370"/>
      <c r="P902" s="370"/>
      <c r="Q902" s="370"/>
      <c r="R902" s="370"/>
    </row>
    <row r="903" ht="16.5" customHeight="1" spans="1:18">
      <c r="A903" s="426"/>
      <c r="B903" s="426"/>
      <c r="C903" s="370"/>
      <c r="D903" s="427"/>
      <c r="E903" s="370"/>
      <c r="F903" s="370"/>
      <c r="G903" s="370"/>
      <c r="H903" s="370"/>
      <c r="I903" s="370"/>
      <c r="J903" s="370"/>
      <c r="K903" s="370"/>
      <c r="L903" s="370"/>
      <c r="M903" s="370"/>
      <c r="N903" s="370"/>
      <c r="O903" s="370"/>
      <c r="P903" s="370"/>
      <c r="Q903" s="370"/>
      <c r="R903" s="370"/>
    </row>
    <row r="904" ht="16.5" customHeight="1" spans="1:18">
      <c r="A904" s="426"/>
      <c r="B904" s="426"/>
      <c r="C904" s="370"/>
      <c r="D904" s="427"/>
      <c r="E904" s="370"/>
      <c r="F904" s="370"/>
      <c r="G904" s="370"/>
      <c r="H904" s="370"/>
      <c r="I904" s="370"/>
      <c r="J904" s="370"/>
      <c r="K904" s="370"/>
      <c r="L904" s="370"/>
      <c r="M904" s="370"/>
      <c r="N904" s="370"/>
      <c r="O904" s="370"/>
      <c r="P904" s="370"/>
      <c r="Q904" s="370"/>
      <c r="R904" s="370"/>
    </row>
    <row r="905" ht="16.5" customHeight="1" spans="1:18">
      <c r="A905" s="426"/>
      <c r="B905" s="426"/>
      <c r="C905" s="370"/>
      <c r="D905" s="427"/>
      <c r="E905" s="370"/>
      <c r="F905" s="370"/>
      <c r="G905" s="370"/>
      <c r="H905" s="370"/>
      <c r="I905" s="370"/>
      <c r="J905" s="370"/>
      <c r="K905" s="370"/>
      <c r="L905" s="370"/>
      <c r="M905" s="370"/>
      <c r="N905" s="370"/>
      <c r="O905" s="370"/>
      <c r="P905" s="370"/>
      <c r="Q905" s="370"/>
      <c r="R905" s="370"/>
    </row>
    <row r="906" ht="16.5" customHeight="1" spans="1:18">
      <c r="A906" s="426"/>
      <c r="B906" s="426"/>
      <c r="C906" s="370"/>
      <c r="D906" s="427"/>
      <c r="E906" s="370"/>
      <c r="F906" s="370"/>
      <c r="G906" s="370"/>
      <c r="H906" s="370"/>
      <c r="I906" s="370"/>
      <c r="J906" s="370"/>
      <c r="K906" s="370"/>
      <c r="L906" s="370"/>
      <c r="M906" s="370"/>
      <c r="N906" s="370"/>
      <c r="O906" s="370"/>
      <c r="P906" s="370"/>
      <c r="Q906" s="370"/>
      <c r="R906" s="370"/>
    </row>
    <row r="907" ht="16.5" customHeight="1" spans="1:18">
      <c r="A907" s="426"/>
      <c r="B907" s="426"/>
      <c r="C907" s="370"/>
      <c r="D907" s="427"/>
      <c r="E907" s="370"/>
      <c r="F907" s="370"/>
      <c r="G907" s="370"/>
      <c r="H907" s="370"/>
      <c r="I907" s="370"/>
      <c r="J907" s="370"/>
      <c r="K907" s="370"/>
      <c r="L907" s="370"/>
      <c r="M907" s="370"/>
      <c r="N907" s="370"/>
      <c r="O907" s="370"/>
      <c r="P907" s="370"/>
      <c r="Q907" s="370"/>
      <c r="R907" s="370"/>
    </row>
    <row r="908" ht="16.5" customHeight="1" spans="1:18">
      <c r="A908" s="426"/>
      <c r="B908" s="426"/>
      <c r="C908" s="370"/>
      <c r="D908" s="427"/>
      <c r="E908" s="370"/>
      <c r="F908" s="370"/>
      <c r="G908" s="370"/>
      <c r="H908" s="370"/>
      <c r="I908" s="370"/>
      <c r="J908" s="370"/>
      <c r="K908" s="370"/>
      <c r="L908" s="370"/>
      <c r="M908" s="370"/>
      <c r="N908" s="370"/>
      <c r="O908" s="370"/>
      <c r="P908" s="370"/>
      <c r="Q908" s="370"/>
      <c r="R908" s="370"/>
    </row>
    <row r="909" ht="16.5" customHeight="1" spans="1:18">
      <c r="A909" s="426"/>
      <c r="B909" s="426"/>
      <c r="C909" s="370"/>
      <c r="D909" s="427"/>
      <c r="E909" s="370"/>
      <c r="F909" s="370"/>
      <c r="G909" s="370"/>
      <c r="H909" s="370"/>
      <c r="I909" s="370"/>
      <c r="J909" s="370"/>
      <c r="K909" s="370"/>
      <c r="L909" s="370"/>
      <c r="M909" s="370"/>
      <c r="N909" s="370"/>
      <c r="O909" s="370"/>
      <c r="P909" s="370"/>
      <c r="Q909" s="370"/>
      <c r="R909" s="370"/>
    </row>
    <row r="910" ht="16.5" customHeight="1" spans="1:18">
      <c r="A910" s="426"/>
      <c r="B910" s="426"/>
      <c r="C910" s="370"/>
      <c r="D910" s="427"/>
      <c r="E910" s="370"/>
      <c r="F910" s="370"/>
      <c r="G910" s="370"/>
      <c r="H910" s="370"/>
      <c r="I910" s="370"/>
      <c r="J910" s="370"/>
      <c r="K910" s="370"/>
      <c r="L910" s="370"/>
      <c r="M910" s="370"/>
      <c r="N910" s="370"/>
      <c r="O910" s="370"/>
      <c r="P910" s="370"/>
      <c r="Q910" s="370"/>
      <c r="R910" s="370"/>
    </row>
    <row r="911" ht="16.5" customHeight="1" spans="1:18">
      <c r="A911" s="426"/>
      <c r="B911" s="426"/>
      <c r="C911" s="370"/>
      <c r="D911" s="427"/>
      <c r="E911" s="370"/>
      <c r="F911" s="370"/>
      <c r="G911" s="370"/>
      <c r="H911" s="370"/>
      <c r="I911" s="370"/>
      <c r="J911" s="370"/>
      <c r="K911" s="370"/>
      <c r="L911" s="370"/>
      <c r="M911" s="370"/>
      <c r="N911" s="370"/>
      <c r="O911" s="370"/>
      <c r="P911" s="370"/>
      <c r="Q911" s="370"/>
      <c r="R911" s="370"/>
    </row>
    <row r="912" ht="16.5" customHeight="1" spans="1:18">
      <c r="A912" s="426"/>
      <c r="B912" s="426"/>
      <c r="C912" s="370"/>
      <c r="D912" s="427"/>
      <c r="E912" s="370"/>
      <c r="F912" s="370"/>
      <c r="G912" s="370"/>
      <c r="H912" s="370"/>
      <c r="I912" s="370"/>
      <c r="J912" s="370"/>
      <c r="K912" s="370"/>
      <c r="L912" s="370"/>
      <c r="M912" s="370"/>
      <c r="N912" s="370"/>
      <c r="O912" s="370"/>
      <c r="P912" s="370"/>
      <c r="Q912" s="370"/>
      <c r="R912" s="370"/>
    </row>
    <row r="913" ht="16.5" customHeight="1" spans="1:18">
      <c r="A913" s="426"/>
      <c r="B913" s="426"/>
      <c r="C913" s="370"/>
      <c r="D913" s="427"/>
      <c r="E913" s="370"/>
      <c r="F913" s="370"/>
      <c r="G913" s="370"/>
      <c r="H913" s="370"/>
      <c r="I913" s="370"/>
      <c r="J913" s="370"/>
      <c r="K913" s="370"/>
      <c r="L913" s="370"/>
      <c r="M913" s="370"/>
      <c r="N913" s="370"/>
      <c r="O913" s="370"/>
      <c r="P913" s="370"/>
      <c r="Q913" s="370"/>
      <c r="R913" s="370"/>
    </row>
  </sheetData>
  <sheetProtection algorithmName="SHA-512" hashValue="t+YnA4YJyFlMsvZoib2qBh684q9ibjSnxVAAe5mneOyGcNZFOyrlxk1Wp5KmYk4K45/LxiyTek5d3tdZZhkUwg==" saltValue="Sd/qTe0VQHdOYvW9pxMnYg==" spinCount="100000" sheet="1" objects="1" scenarios="1"/>
  <mergeCells count="4">
    <mergeCell ref="A1:F1"/>
    <mergeCell ref="A2:F2"/>
    <mergeCell ref="A66:F66"/>
    <mergeCell ref="A67:F67"/>
  </mergeCells>
  <printOptions horizontalCentered="1"/>
  <pageMargins left="0.275590551181102" right="0.275590551181102" top="0.275590551181102" bottom="0.196850393700787" header="0.31496062992126" footer="0.31496062992126"/>
  <pageSetup paperSize="9" scale="58" orientation="portrait"/>
  <headerFoot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Z979"/>
  <sheetViews>
    <sheetView tabSelected="1" view="pageBreakPreview" zoomScale="80" zoomScaleNormal="60" topLeftCell="A10" workbookViewId="0">
      <selection activeCell="D18" sqref="D18"/>
    </sheetView>
  </sheetViews>
  <sheetFormatPr defaultColWidth="14.4454545454545" defaultRowHeight="15" customHeight="1"/>
  <cols>
    <col min="1" max="1" width="55.5545454545455" style="314" customWidth="1"/>
    <col min="2" max="2" width="16.1090909090909" style="314" customWidth="1"/>
    <col min="3" max="5" width="29.6636363636364" style="314" customWidth="1"/>
    <col min="6" max="6" width="14.5545454545455" style="315" customWidth="1"/>
    <col min="7" max="7" width="24.8909090909091" style="315" customWidth="1"/>
    <col min="8" max="8" width="23" style="315" customWidth="1"/>
    <col min="9" max="26" width="8.66363636363636" style="315" customWidth="1"/>
    <col min="27" max="16384" width="14.4454545454545" style="315"/>
  </cols>
  <sheetData>
    <row r="1" ht="30" customHeight="1" spans="1:5">
      <c r="A1" s="316" t="s">
        <v>581</v>
      </c>
      <c r="B1" s="316"/>
      <c r="C1" s="316"/>
      <c r="D1" s="316"/>
      <c r="E1" s="316"/>
    </row>
    <row r="2" s="313" customFormat="1" ht="45" customHeight="1" spans="1:26">
      <c r="A2" s="317" t="s">
        <v>287</v>
      </c>
      <c r="B2" s="318" t="s">
        <v>582</v>
      </c>
      <c r="C2" s="319" t="s">
        <v>583</v>
      </c>
      <c r="D2" s="319" t="s">
        <v>584</v>
      </c>
      <c r="E2" s="319" t="s">
        <v>585</v>
      </c>
      <c r="F2" s="320"/>
      <c r="G2" s="320"/>
      <c r="H2" s="320"/>
      <c r="I2" s="320"/>
      <c r="J2" s="320"/>
      <c r="K2" s="320"/>
      <c r="L2" s="320"/>
      <c r="M2" s="320"/>
      <c r="N2" s="320"/>
      <c r="O2" s="320"/>
      <c r="P2" s="320"/>
      <c r="Q2" s="320"/>
      <c r="R2" s="320"/>
      <c r="S2" s="320"/>
      <c r="T2" s="320"/>
      <c r="U2" s="320"/>
      <c r="V2" s="320"/>
      <c r="W2" s="320"/>
      <c r="X2" s="320"/>
      <c r="Y2" s="320"/>
      <c r="Z2" s="320"/>
    </row>
    <row r="3" s="313" customFormat="1" ht="45" customHeight="1" spans="1:26">
      <c r="A3" s="321"/>
      <c r="B3" s="321"/>
      <c r="C3" s="322" t="s">
        <v>586</v>
      </c>
      <c r="D3" s="323" t="s">
        <v>435</v>
      </c>
      <c r="E3" s="323" t="s">
        <v>435</v>
      </c>
      <c r="F3" s="324"/>
      <c r="G3" s="324"/>
      <c r="H3" s="324"/>
      <c r="I3" s="324"/>
      <c r="J3" s="324"/>
      <c r="K3" s="324"/>
      <c r="L3" s="324"/>
      <c r="M3" s="324"/>
      <c r="N3" s="324"/>
      <c r="O3" s="324"/>
      <c r="P3" s="324"/>
      <c r="Q3" s="324"/>
      <c r="R3" s="324"/>
      <c r="S3" s="324"/>
      <c r="T3" s="324"/>
      <c r="U3" s="324"/>
      <c r="V3" s="324"/>
      <c r="W3" s="324"/>
      <c r="X3" s="324"/>
      <c r="Y3" s="324"/>
      <c r="Z3" s="324"/>
    </row>
    <row r="4" ht="8.25" customHeight="1" spans="1:5">
      <c r="A4" s="325"/>
      <c r="B4" s="325"/>
      <c r="C4" s="326"/>
      <c r="D4" s="326"/>
      <c r="E4" s="326"/>
    </row>
    <row r="5" ht="19.2" customHeight="1" spans="1:5">
      <c r="A5" s="327"/>
      <c r="B5" s="328"/>
      <c r="C5" s="329"/>
      <c r="D5" s="329"/>
      <c r="E5" s="329"/>
    </row>
    <row r="6" ht="19.2" customHeight="1" spans="1:5">
      <c r="A6" s="330">
        <v>2020</v>
      </c>
      <c r="B6" s="331"/>
      <c r="C6" s="332">
        <f>918510441859.705/1000000</f>
        <v>918510.441859705</v>
      </c>
      <c r="D6" s="333">
        <v>32.7</v>
      </c>
      <c r="E6" s="334"/>
    </row>
    <row r="7" ht="19.2" customHeight="1" spans="1:5">
      <c r="A7" s="330"/>
      <c r="B7" s="335">
        <v>1</v>
      </c>
      <c r="C7" s="334">
        <f>200709529211.914/1000000</f>
        <v>200709.529211914</v>
      </c>
      <c r="D7" s="334" t="s">
        <v>377</v>
      </c>
      <c r="E7" s="334" t="s">
        <v>377</v>
      </c>
    </row>
    <row r="8" ht="19.2" customHeight="1" spans="1:5">
      <c r="A8" s="330"/>
      <c r="B8" s="335">
        <v>2</v>
      </c>
      <c r="C8" s="334">
        <f>222262957074.033/1000000</f>
        <v>222262.957074033</v>
      </c>
      <c r="D8" s="334" t="s">
        <v>377</v>
      </c>
      <c r="E8" s="336">
        <v>10.7</v>
      </c>
    </row>
    <row r="9" ht="19.2" customHeight="1" spans="1:5">
      <c r="A9" s="330"/>
      <c r="B9" s="335">
        <v>3</v>
      </c>
      <c r="C9" s="334">
        <f>244060021881.533/1000000</f>
        <v>244060.021881533</v>
      </c>
      <c r="D9" s="334" t="s">
        <v>377</v>
      </c>
      <c r="E9" s="336">
        <v>9.8</v>
      </c>
    </row>
    <row r="10" ht="19.2" customHeight="1" spans="1:5">
      <c r="A10" s="330"/>
      <c r="B10" s="335">
        <v>4</v>
      </c>
      <c r="C10" s="334">
        <f>251477933692.226/1000000</f>
        <v>251477.933692226</v>
      </c>
      <c r="D10" s="334" t="s">
        <v>377</v>
      </c>
      <c r="E10" s="336">
        <v>3</v>
      </c>
    </row>
    <row r="11" ht="19.2" customHeight="1" spans="1:5">
      <c r="A11" s="330"/>
      <c r="B11" s="335"/>
      <c r="C11" s="334"/>
      <c r="D11" s="334"/>
      <c r="E11" s="336"/>
    </row>
    <row r="12" ht="19.2" customHeight="1" spans="1:5">
      <c r="A12" s="337"/>
      <c r="B12" s="335"/>
      <c r="C12" s="329"/>
      <c r="D12" s="338"/>
      <c r="E12" s="339"/>
    </row>
    <row r="13" ht="19.2" customHeight="1" spans="1:6">
      <c r="A13" s="330">
        <v>2021</v>
      </c>
      <c r="B13" s="340"/>
      <c r="C13" s="332">
        <f>1062815023327.96/1000000</f>
        <v>1062815.02332796</v>
      </c>
      <c r="D13" s="338">
        <v>15.7</v>
      </c>
      <c r="E13" s="339"/>
      <c r="F13" s="341"/>
    </row>
    <row r="14" ht="19.2" customHeight="1" spans="1:7">
      <c r="A14" s="342"/>
      <c r="B14" s="335">
        <v>1</v>
      </c>
      <c r="C14" s="334">
        <f>247950502651.944/1000000</f>
        <v>247950.502651944</v>
      </c>
      <c r="D14" s="336">
        <v>23.5</v>
      </c>
      <c r="E14" s="343">
        <v>-1.40268014314108</v>
      </c>
      <c r="F14" s="341"/>
      <c r="G14" s="341"/>
    </row>
    <row r="15" ht="19.2" customHeight="1" spans="1:7">
      <c r="A15" s="342"/>
      <c r="B15" s="335">
        <v>2</v>
      </c>
      <c r="C15" s="334">
        <f>260534288292.688/1000000</f>
        <v>260534.288292688</v>
      </c>
      <c r="D15" s="336">
        <v>17.2</v>
      </c>
      <c r="E15" s="343">
        <v>5.07512003652129</v>
      </c>
      <c r="F15" s="341"/>
      <c r="G15" s="341"/>
    </row>
    <row r="16" ht="19.2" customHeight="1" spans="1:7">
      <c r="A16" s="342"/>
      <c r="B16" s="335">
        <v>3</v>
      </c>
      <c r="C16" s="334">
        <f>271668988353.238/1000000</f>
        <v>271668.988353238</v>
      </c>
      <c r="D16" s="336">
        <v>11.3</v>
      </c>
      <c r="E16" s="343">
        <v>4.27379449112719</v>
      </c>
      <c r="F16" s="341"/>
      <c r="G16" s="341"/>
    </row>
    <row r="17" ht="19.2" customHeight="1" spans="1:7">
      <c r="A17" s="342"/>
      <c r="B17" s="335">
        <v>4</v>
      </c>
      <c r="C17" s="334">
        <v>282661.24403009</v>
      </c>
      <c r="D17" s="336">
        <v>12.4</v>
      </c>
      <c r="E17" s="343">
        <v>4.04619450437909</v>
      </c>
      <c r="F17" s="341"/>
      <c r="G17" s="341"/>
    </row>
    <row r="18" ht="19.2" customHeight="1" spans="1:7">
      <c r="A18" s="342"/>
      <c r="B18" s="335"/>
      <c r="C18" s="334"/>
      <c r="D18" s="336"/>
      <c r="E18" s="343"/>
      <c r="F18" s="341"/>
      <c r="G18" s="341"/>
    </row>
    <row r="19" ht="19.2" customHeight="1" spans="1:7">
      <c r="A19" s="344"/>
      <c r="B19" s="345"/>
      <c r="C19" s="329"/>
      <c r="D19" s="338"/>
      <c r="E19" s="339"/>
      <c r="G19" s="341"/>
    </row>
    <row r="20" ht="19.2" customHeight="1" spans="1:7">
      <c r="A20" s="330">
        <v>2022</v>
      </c>
      <c r="B20" s="335"/>
      <c r="C20" s="346">
        <f>1126853896571.38/1000000</f>
        <v>1126853.89657138</v>
      </c>
      <c r="D20" s="338">
        <v>6</v>
      </c>
      <c r="E20" s="339"/>
      <c r="F20" s="341"/>
      <c r="G20" s="341"/>
    </row>
    <row r="21" ht="19.2" customHeight="1" spans="1:7">
      <c r="A21" s="327"/>
      <c r="B21" s="335">
        <v>1</v>
      </c>
      <c r="C21" s="329">
        <f>270789471780.825/1000000</f>
        <v>270789.471780825</v>
      </c>
      <c r="D21" s="336">
        <v>9.2</v>
      </c>
      <c r="E21" s="336">
        <v>-4.2</v>
      </c>
      <c r="F21" s="341"/>
      <c r="G21" s="341"/>
    </row>
    <row r="22" ht="19.2" customHeight="1" spans="1:7">
      <c r="A22" s="327"/>
      <c r="B22" s="335">
        <v>2</v>
      </c>
      <c r="C22" s="329">
        <f>280537892764.935/1000000</f>
        <v>280537.892764935</v>
      </c>
      <c r="D22" s="336">
        <v>7.7</v>
      </c>
      <c r="E22" s="336">
        <v>3.6</v>
      </c>
      <c r="F22" s="341"/>
      <c r="G22" s="341"/>
    </row>
    <row r="23" ht="19.2" customHeight="1" spans="1:7">
      <c r="A23" s="327"/>
      <c r="B23" s="335">
        <v>3</v>
      </c>
      <c r="C23" s="329">
        <f>281379506443.23/1000000</f>
        <v>281379.50644323</v>
      </c>
      <c r="D23" s="336">
        <v>3.6</v>
      </c>
      <c r="E23" s="336">
        <v>0.299999999999989</v>
      </c>
      <c r="F23" s="341"/>
      <c r="G23" s="341"/>
    </row>
    <row r="24" ht="19.2" customHeight="1" spans="1:7">
      <c r="A24" s="327"/>
      <c r="B24" s="335">
        <v>4</v>
      </c>
      <c r="C24" s="329">
        <f>294147025582.388/1000000</f>
        <v>294147.025582388</v>
      </c>
      <c r="D24" s="336">
        <v>4.1</v>
      </c>
      <c r="E24" s="336">
        <v>4.53747300240361</v>
      </c>
      <c r="F24" s="341"/>
      <c r="G24" s="341"/>
    </row>
    <row r="25" ht="19.2" customHeight="1" spans="1:7">
      <c r="A25" s="327"/>
      <c r="B25" s="335"/>
      <c r="C25" s="329"/>
      <c r="D25" s="336"/>
      <c r="E25" s="336"/>
      <c r="F25" s="341"/>
      <c r="G25" s="341"/>
    </row>
    <row r="26" ht="19.2" customHeight="1" spans="1:7">
      <c r="A26" s="327"/>
      <c r="B26" s="335"/>
      <c r="C26" s="347"/>
      <c r="D26" s="338"/>
      <c r="E26" s="347"/>
      <c r="G26" s="341"/>
    </row>
    <row r="27" ht="19.2" customHeight="1" spans="1:5">
      <c r="A27" s="330">
        <v>2023</v>
      </c>
      <c r="B27" s="348"/>
      <c r="C27" s="349">
        <f>1182000927344/1000000</f>
        <v>1182000.927344</v>
      </c>
      <c r="D27" s="350">
        <v>4.9</v>
      </c>
      <c r="E27" s="351"/>
    </row>
    <row r="28" ht="19.2" customHeight="1" spans="1:6">
      <c r="A28" s="342"/>
      <c r="B28" s="335">
        <v>1</v>
      </c>
      <c r="C28" s="329">
        <f>298880438231.132/1000000</f>
        <v>298880.438231132</v>
      </c>
      <c r="D28" s="352">
        <v>10.4</v>
      </c>
      <c r="E28" s="352">
        <v>1.60919956248828</v>
      </c>
      <c r="F28" s="341"/>
    </row>
    <row r="29" ht="19.2" customHeight="1" spans="1:6">
      <c r="A29" s="342"/>
      <c r="B29" s="335">
        <v>2</v>
      </c>
      <c r="C29" s="329">
        <f>287428171937.062/1000000</f>
        <v>287428.171937062</v>
      </c>
      <c r="D29" s="352">
        <v>2.5</v>
      </c>
      <c r="E29" s="352">
        <v>-3.8</v>
      </c>
      <c r="F29" s="341"/>
    </row>
    <row r="30" ht="19.2" customHeight="1" spans="1:6">
      <c r="A30" s="342"/>
      <c r="B30" s="335">
        <v>3</v>
      </c>
      <c r="C30" s="329">
        <f>296599580597.295/1000000</f>
        <v>296599.580597295</v>
      </c>
      <c r="D30" s="352">
        <v>5.4</v>
      </c>
      <c r="E30" s="352">
        <v>3.19085237832606</v>
      </c>
      <c r="F30" s="341"/>
    </row>
    <row r="31" ht="19.2" customHeight="1" spans="1:6">
      <c r="A31" s="342"/>
      <c r="B31" s="335">
        <v>4</v>
      </c>
      <c r="C31" s="329">
        <f>299092736579.002/1000000</f>
        <v>299092.736579002</v>
      </c>
      <c r="D31" s="352">
        <v>1.7</v>
      </c>
      <c r="E31" s="352">
        <v>0.840579739420488</v>
      </c>
      <c r="F31" s="341"/>
    </row>
    <row r="32" ht="19.2" customHeight="1" spans="1:6">
      <c r="A32" s="342"/>
      <c r="B32" s="335"/>
      <c r="C32" s="329"/>
      <c r="D32" s="353"/>
      <c r="E32" s="353"/>
      <c r="F32" s="341"/>
    </row>
    <row r="33" ht="19.2" customHeight="1" spans="1:6">
      <c r="A33" s="342"/>
      <c r="B33" s="335"/>
      <c r="C33" s="329"/>
      <c r="D33" s="353"/>
      <c r="E33" s="354"/>
      <c r="F33" s="341"/>
    </row>
    <row r="34" ht="19.2" customHeight="1" spans="1:6">
      <c r="A34" s="330">
        <v>2024</v>
      </c>
      <c r="B34" s="335"/>
      <c r="C34" s="329"/>
      <c r="D34" s="336"/>
      <c r="E34" s="354"/>
      <c r="F34" s="341"/>
    </row>
    <row r="35" ht="19.2" customHeight="1" spans="1:6">
      <c r="A35" s="330"/>
      <c r="B35" s="355">
        <v>1</v>
      </c>
      <c r="C35" s="329">
        <f>300483809100.978/1000000</f>
        <v>300483.809100978</v>
      </c>
      <c r="D35" s="336">
        <v>0.5</v>
      </c>
      <c r="E35" s="336">
        <v>0.465097393499692</v>
      </c>
      <c r="F35" s="341"/>
    </row>
    <row r="36" ht="19.2" customHeight="1" spans="1:6">
      <c r="A36" s="342"/>
      <c r="B36" s="335">
        <v>2</v>
      </c>
      <c r="C36" s="329">
        <f>309834612246.625/1000000</f>
        <v>309834.612246625</v>
      </c>
      <c r="D36" s="336">
        <v>7.8</v>
      </c>
      <c r="E36" s="336">
        <v>3.1119158045898</v>
      </c>
      <c r="F36" s="341"/>
    </row>
    <row r="37" ht="19.2" customHeight="1" spans="1:6">
      <c r="A37" s="342"/>
      <c r="B37" s="355">
        <v>3</v>
      </c>
      <c r="C37" s="329">
        <f>307903783588.849/1000000</f>
        <v>307903.783588849</v>
      </c>
      <c r="D37" s="336">
        <v>3.8</v>
      </c>
      <c r="E37" s="336">
        <v>-0.623180426413894</v>
      </c>
      <c r="F37" s="341"/>
    </row>
    <row r="38" ht="19.2" customHeight="1" spans="1:6">
      <c r="A38" s="342"/>
      <c r="B38" s="355"/>
      <c r="C38" s="329"/>
      <c r="D38" s="336"/>
      <c r="E38" s="336"/>
      <c r="F38" s="341"/>
    </row>
    <row r="39" ht="19.2" customHeight="1" spans="1:6">
      <c r="A39" s="342"/>
      <c r="B39" s="355"/>
      <c r="C39" s="329"/>
      <c r="D39" s="336"/>
      <c r="E39" s="336"/>
      <c r="F39" s="341"/>
    </row>
    <row r="40" ht="19.2" customHeight="1" spans="1:5">
      <c r="A40" s="356"/>
      <c r="B40" s="357"/>
      <c r="C40" s="358"/>
      <c r="D40" s="358"/>
      <c r="E40" s="358"/>
    </row>
    <row r="41" ht="19.75" spans="1:5">
      <c r="A41" s="359"/>
      <c r="B41" s="359"/>
      <c r="C41" s="359"/>
      <c r="D41" s="359"/>
      <c r="E41" s="359"/>
    </row>
    <row r="42" ht="48.75" customHeight="1" spans="1:5">
      <c r="A42" s="360"/>
      <c r="B42" s="360"/>
      <c r="C42" s="360"/>
      <c r="D42" s="360"/>
      <c r="E42" s="360"/>
    </row>
    <row r="43" ht="22.5" customHeight="1" spans="1:5">
      <c r="A43" s="337"/>
      <c r="B43" s="361"/>
      <c r="C43" s="329"/>
      <c r="D43" s="329"/>
      <c r="E43" s="329"/>
    </row>
    <row r="44" ht="18" customHeight="1" spans="1:5">
      <c r="A44" s="362"/>
      <c r="B44" s="363"/>
      <c r="C44" s="332"/>
      <c r="D44" s="332"/>
      <c r="E44" s="332"/>
    </row>
    <row r="45" ht="18" customHeight="1" spans="1:5">
      <c r="A45" s="364"/>
      <c r="B45" s="361"/>
      <c r="C45" s="329"/>
      <c r="D45" s="329"/>
      <c r="E45" s="329"/>
    </row>
    <row r="46" ht="18" customHeight="1" spans="1:5">
      <c r="A46" s="362"/>
      <c r="B46" s="363"/>
      <c r="C46" s="332"/>
      <c r="D46" s="332"/>
      <c r="E46" s="332"/>
    </row>
    <row r="47" ht="18" customHeight="1" spans="1:5">
      <c r="A47" s="364"/>
      <c r="B47" s="361"/>
      <c r="C47" s="329"/>
      <c r="D47" s="329"/>
      <c r="E47" s="329"/>
    </row>
    <row r="48" ht="18" customHeight="1" spans="1:5">
      <c r="A48" s="362"/>
      <c r="B48" s="363"/>
      <c r="C48" s="332"/>
      <c r="D48" s="332"/>
      <c r="E48" s="332"/>
    </row>
    <row r="49" ht="18" customHeight="1" spans="1:5">
      <c r="A49" s="364"/>
      <c r="B49" s="361"/>
      <c r="C49" s="329"/>
      <c r="D49" s="329"/>
      <c r="E49" s="329"/>
    </row>
    <row r="50" ht="18" customHeight="1" spans="1:5">
      <c r="A50" s="330"/>
      <c r="B50" s="363"/>
      <c r="C50" s="332"/>
      <c r="D50" s="332"/>
      <c r="E50" s="332"/>
    </row>
    <row r="51" ht="19.5" customHeight="1" spans="1:5">
      <c r="A51" s="347"/>
      <c r="B51" s="347"/>
      <c r="C51" s="347"/>
      <c r="D51" s="347"/>
      <c r="E51" s="347"/>
    </row>
    <row r="52" ht="19.5" customHeight="1" spans="1:5">
      <c r="A52" s="347"/>
      <c r="B52" s="347"/>
      <c r="C52" s="347"/>
      <c r="D52" s="347"/>
      <c r="E52" s="347"/>
    </row>
    <row r="53" ht="19.5" customHeight="1" spans="1:5">
      <c r="A53" s="347"/>
      <c r="B53" s="347"/>
      <c r="C53" s="347"/>
      <c r="D53" s="347"/>
      <c r="E53" s="347"/>
    </row>
    <row r="54" ht="19.5" customHeight="1" spans="1:5">
      <c r="A54" s="347"/>
      <c r="B54" s="347"/>
      <c r="C54" s="347"/>
      <c r="D54" s="347"/>
      <c r="E54" s="347"/>
    </row>
    <row r="55" ht="19.5" customHeight="1" spans="1:5">
      <c r="A55" s="347"/>
      <c r="B55" s="347"/>
      <c r="C55" s="347"/>
      <c r="D55" s="347"/>
      <c r="E55" s="347"/>
    </row>
    <row r="56" ht="19.5" customHeight="1" spans="1:5">
      <c r="A56" s="347"/>
      <c r="B56" s="347"/>
      <c r="C56" s="347"/>
      <c r="D56" s="347"/>
      <c r="E56" s="347"/>
    </row>
    <row r="57" ht="19.5" customHeight="1" spans="1:5">
      <c r="A57" s="347"/>
      <c r="B57" s="347"/>
      <c r="C57" s="347"/>
      <c r="D57" s="347"/>
      <c r="E57" s="347"/>
    </row>
    <row r="58" ht="19.5" customHeight="1" spans="1:5">
      <c r="A58" s="347"/>
      <c r="B58" s="347"/>
      <c r="C58" s="347"/>
      <c r="D58" s="347"/>
      <c r="E58" s="347"/>
    </row>
    <row r="59" ht="19.5" customHeight="1" spans="1:5">
      <c r="A59" s="347"/>
      <c r="B59" s="347"/>
      <c r="C59" s="347"/>
      <c r="D59" s="347"/>
      <c r="E59" s="347"/>
    </row>
    <row r="60" ht="19.5" customHeight="1" spans="1:5">
      <c r="A60" s="347"/>
      <c r="B60" s="347"/>
      <c r="C60" s="347"/>
      <c r="D60" s="347"/>
      <c r="E60" s="347"/>
    </row>
    <row r="61" ht="19.5" customHeight="1" spans="1:5">
      <c r="A61" s="347"/>
      <c r="B61" s="347"/>
      <c r="C61" s="347"/>
      <c r="D61" s="347"/>
      <c r="E61" s="347"/>
    </row>
    <row r="62" ht="19.5" customHeight="1" spans="1:5">
      <c r="A62" s="347"/>
      <c r="B62" s="347"/>
      <c r="C62" s="347"/>
      <c r="D62" s="347"/>
      <c r="E62" s="347"/>
    </row>
    <row r="63" ht="19.5" customHeight="1" spans="1:5">
      <c r="A63" s="347"/>
      <c r="B63" s="347"/>
      <c r="C63" s="347"/>
      <c r="D63" s="347"/>
      <c r="E63" s="347"/>
    </row>
    <row r="64" ht="19.5" customHeight="1" spans="1:5">
      <c r="A64" s="347"/>
      <c r="B64" s="347"/>
      <c r="C64" s="347"/>
      <c r="D64" s="347"/>
      <c r="E64" s="347"/>
    </row>
    <row r="65" ht="19.5" customHeight="1" spans="1:5">
      <c r="A65" s="347"/>
      <c r="B65" s="347"/>
      <c r="C65" s="347"/>
      <c r="D65" s="347"/>
      <c r="E65" s="347"/>
    </row>
    <row r="66" ht="19.5" customHeight="1" spans="1:5">
      <c r="A66" s="347"/>
      <c r="B66" s="347"/>
      <c r="C66" s="347"/>
      <c r="D66" s="347"/>
      <c r="E66" s="347"/>
    </row>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row r="140" ht="19.5" customHeight="1"/>
    <row r="141" ht="19.5" customHeight="1"/>
    <row r="142" ht="19.5" customHeight="1"/>
    <row r="143" ht="19.5" customHeight="1"/>
    <row r="144" ht="19.5" customHeight="1"/>
    <row r="145" ht="19.5" customHeight="1"/>
    <row r="146" ht="19.5" customHeight="1"/>
    <row r="147" ht="19.5" customHeight="1"/>
    <row r="148" ht="19.5" customHeight="1"/>
    <row r="149" ht="19.5" customHeight="1"/>
    <row r="150" ht="19.5" customHeight="1"/>
    <row r="151" ht="19.5" customHeight="1"/>
    <row r="152" ht="19.5" customHeight="1"/>
    <row r="153" ht="19.5" customHeight="1"/>
    <row r="154" ht="19.5" customHeight="1"/>
    <row r="155" ht="19.5" customHeight="1"/>
    <row r="156" ht="19.5" customHeight="1"/>
    <row r="157" ht="19.5" customHeight="1"/>
    <row r="158" ht="19.5" customHeight="1"/>
    <row r="159" ht="19.5" customHeight="1"/>
    <row r="160" ht="19.5" customHeight="1"/>
    <row r="161" ht="19.5" customHeight="1"/>
    <row r="162" ht="19.5" customHeight="1"/>
    <row r="163" ht="19.5" customHeight="1"/>
    <row r="164" ht="19.5" customHeight="1"/>
    <row r="165" ht="19.5" customHeight="1"/>
    <row r="166" ht="19.5" customHeight="1"/>
    <row r="167" ht="19.5" customHeight="1"/>
    <row r="168" ht="19.5" customHeight="1"/>
    <row r="169" ht="19.5" customHeight="1"/>
    <row r="170" ht="19.5" customHeight="1"/>
    <row r="171" ht="19.5" customHeight="1"/>
    <row r="172" ht="19.5" customHeight="1"/>
    <row r="173" ht="19.5" customHeight="1"/>
    <row r="174" ht="19.5" customHeight="1"/>
    <row r="175" ht="19.5" customHeight="1"/>
    <row r="176" ht="19.5" customHeight="1"/>
    <row r="177" ht="19.5" customHeight="1"/>
    <row r="178" ht="19.5" customHeight="1"/>
    <row r="179" ht="19.5" customHeight="1"/>
    <row r="180" ht="19.5" customHeight="1"/>
    <row r="181" ht="19.5" customHeight="1"/>
    <row r="182" ht="19.5" customHeight="1"/>
    <row r="183" ht="19.5" customHeight="1"/>
    <row r="184" ht="19.5" customHeight="1"/>
    <row r="185" ht="19.5" customHeight="1"/>
    <row r="186" ht="19.5" customHeight="1"/>
    <row r="187" ht="19.5" customHeight="1"/>
    <row r="188" ht="19.5" customHeight="1"/>
    <row r="189" ht="19.5" customHeight="1"/>
    <row r="190" ht="19.5" customHeight="1"/>
    <row r="191" ht="19.5" customHeight="1"/>
    <row r="192" ht="19.5" customHeight="1"/>
    <row r="193" ht="19.5" customHeight="1"/>
    <row r="194" ht="19.5" customHeight="1"/>
    <row r="195" ht="19.5" customHeight="1"/>
    <row r="196" ht="19.5" customHeight="1"/>
    <row r="197" ht="19.5" customHeight="1"/>
    <row r="198" ht="19.5" customHeight="1"/>
    <row r="199" ht="19.5" customHeight="1"/>
    <row r="200" ht="19.5" customHeight="1"/>
    <row r="201" ht="19.5" customHeight="1"/>
    <row r="202" ht="19.5" customHeight="1"/>
    <row r="203" ht="19.5" customHeight="1"/>
    <row r="204" ht="19.5" customHeight="1"/>
    <row r="205" ht="19.5" customHeight="1"/>
    <row r="206" ht="19.5" customHeight="1"/>
    <row r="207" ht="19.5" customHeight="1"/>
    <row r="208" ht="19.5" customHeight="1"/>
    <row r="209" ht="19.5" customHeight="1"/>
    <row r="210" ht="19.5" customHeight="1"/>
    <row r="211" ht="19.5" customHeight="1"/>
    <row r="212" ht="19.5" customHeight="1"/>
    <row r="213" ht="19.5" customHeight="1"/>
    <row r="214" ht="19.5" customHeight="1"/>
    <row r="215" ht="19.5" customHeight="1"/>
    <row r="216" ht="19.5" customHeight="1"/>
    <row r="217" ht="19.5" customHeight="1"/>
    <row r="218" ht="19.5" customHeight="1"/>
    <row r="219" ht="19.5" customHeight="1"/>
    <row r="220" ht="19.5" customHeight="1"/>
    <row r="221" ht="19.5" customHeight="1"/>
    <row r="222" ht="19.5" customHeight="1"/>
    <row r="223" ht="19.5" customHeight="1"/>
    <row r="224" ht="19.5" customHeight="1"/>
    <row r="225" ht="19.5" customHeight="1"/>
    <row r="226" ht="19.5" customHeight="1"/>
    <row r="227" ht="19.5" customHeight="1"/>
    <row r="228" ht="19.5" customHeight="1"/>
    <row r="229" ht="19.5" customHeight="1"/>
    <row r="230" ht="19.5" customHeight="1"/>
    <row r="231" ht="19.5" customHeight="1"/>
    <row r="232" ht="19.5" customHeight="1"/>
    <row r="233" ht="19.5" customHeight="1"/>
    <row r="234" ht="19.5" customHeight="1"/>
    <row r="235" ht="19.5" customHeight="1"/>
    <row r="236" ht="19.5" customHeight="1"/>
    <row r="237" ht="19.5" customHeight="1"/>
    <row r="238" ht="19.5" customHeight="1"/>
    <row r="239" ht="19.5" customHeight="1"/>
    <row r="240" ht="19.5" customHeight="1"/>
    <row r="241" ht="19.5" customHeight="1"/>
    <row r="242" ht="19.5" customHeight="1"/>
    <row r="243" ht="19.5" customHeight="1"/>
    <row r="244" ht="19.5" customHeight="1"/>
    <row r="245" ht="19.5" customHeight="1"/>
    <row r="246" ht="19.5" customHeight="1"/>
    <row r="247" ht="19.5" customHeight="1"/>
    <row r="248" ht="19.5" customHeight="1"/>
    <row r="249" ht="19.5" customHeight="1"/>
    <row r="250" ht="19.5" customHeight="1"/>
    <row r="251" ht="19.5" customHeight="1"/>
    <row r="252" ht="19.5" customHeight="1"/>
    <row r="253" ht="19.5" customHeight="1"/>
    <row r="254" ht="19.5" customHeight="1"/>
    <row r="255" ht="19.5" customHeight="1"/>
    <row r="256" ht="19.5" customHeight="1"/>
    <row r="257" ht="19.5" customHeight="1"/>
    <row r="258" ht="19.5" customHeight="1"/>
    <row r="259" ht="19.5" customHeight="1"/>
    <row r="260" ht="19.5" customHeight="1"/>
    <row r="261" ht="19.5" customHeight="1"/>
    <row r="262" ht="19.5" customHeight="1"/>
    <row r="263" ht="19.5" customHeight="1"/>
    <row r="264" ht="19.5" customHeight="1"/>
    <row r="265" ht="19.5" customHeight="1"/>
    <row r="266" ht="19.5" customHeight="1"/>
    <row r="267" ht="19.5" customHeight="1"/>
    <row r="268" ht="19.5" customHeight="1"/>
    <row r="269" ht="19.5" customHeight="1"/>
    <row r="270" ht="19.5" customHeight="1"/>
    <row r="271" ht="19.5" customHeight="1"/>
    <row r="272" ht="19.5" customHeight="1"/>
    <row r="273" ht="19.5" customHeight="1"/>
    <row r="274" ht="19.5" customHeight="1"/>
    <row r="275" ht="19.5" customHeight="1"/>
    <row r="276" ht="19.5" customHeight="1"/>
    <row r="277" ht="19.5" customHeight="1"/>
    <row r="278" ht="19.5" customHeight="1"/>
    <row r="279" ht="19.5" customHeight="1"/>
    <row r="280" ht="19.5" customHeight="1"/>
    <row r="281" ht="19.5" customHeight="1"/>
    <row r="282" ht="19.5" customHeight="1"/>
    <row r="283" ht="19.5" customHeight="1"/>
    <row r="284" ht="19.5" customHeight="1"/>
    <row r="285" ht="19.5" customHeight="1"/>
    <row r="286" ht="19.5" customHeight="1"/>
    <row r="287" ht="19.5" customHeight="1"/>
    <row r="288" ht="19.5" customHeight="1"/>
    <row r="289" ht="19.5" customHeight="1"/>
    <row r="290" ht="19.5" customHeight="1"/>
    <row r="291" ht="19.5" customHeight="1"/>
    <row r="292" ht="19.5"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row r="369" ht="19.5" customHeight="1"/>
    <row r="370" ht="19.5" customHeight="1"/>
    <row r="371" ht="19.5" customHeight="1"/>
    <row r="372" ht="19.5" customHeight="1"/>
    <row r="373" ht="19.5" customHeight="1"/>
    <row r="374" ht="19.5" customHeight="1"/>
    <row r="375" ht="19.5" customHeight="1"/>
    <row r="376" ht="19.5" customHeight="1"/>
    <row r="377" ht="19.5" customHeight="1"/>
    <row r="378" ht="19.5" customHeight="1"/>
    <row r="379" ht="19.5" customHeight="1"/>
    <row r="380" ht="19.5" customHeight="1"/>
    <row r="381" ht="19.5" customHeight="1"/>
    <row r="382" ht="19.5" customHeight="1"/>
    <row r="383" ht="19.5" customHeight="1"/>
    <row r="384" ht="19.5" customHeight="1"/>
    <row r="385" ht="19.5" customHeight="1"/>
    <row r="386" ht="19.5" customHeight="1"/>
    <row r="387" ht="19.5" customHeight="1"/>
    <row r="388" ht="19.5" customHeight="1"/>
    <row r="389" ht="19.5" customHeight="1"/>
    <row r="390" ht="19.5" customHeight="1"/>
    <row r="391" ht="19.5" customHeight="1"/>
    <row r="392" ht="19.5" customHeight="1"/>
    <row r="393" ht="19.5" customHeight="1"/>
    <row r="394" ht="19.5" customHeight="1"/>
    <row r="395" ht="19.5" customHeight="1"/>
    <row r="396" ht="19.5" customHeight="1"/>
    <row r="397" ht="19.5" customHeight="1"/>
    <row r="398" ht="19.5" customHeight="1"/>
    <row r="399" ht="19.5" customHeight="1"/>
    <row r="400" ht="19.5" customHeight="1"/>
    <row r="401" ht="19.5" customHeight="1"/>
    <row r="402" ht="19.5" customHeight="1"/>
    <row r="403" ht="19.5" customHeight="1"/>
    <row r="404" ht="19.5" customHeight="1"/>
    <row r="405" ht="19.5" customHeight="1"/>
    <row r="406" ht="19.5" customHeight="1"/>
    <row r="407" ht="19.5" customHeight="1"/>
    <row r="408" ht="19.5" customHeight="1"/>
    <row r="409" ht="19.5" customHeight="1"/>
    <row r="410" ht="19.5" customHeight="1"/>
    <row r="411" ht="19.5" customHeight="1"/>
    <row r="412" ht="19.5" customHeight="1"/>
    <row r="413" ht="19.5" customHeight="1"/>
    <row r="414" ht="19.5" customHeight="1"/>
    <row r="415" ht="19.5" customHeight="1"/>
    <row r="416" ht="19.5" customHeight="1"/>
    <row r="417" ht="19.5" customHeight="1"/>
    <row r="418" ht="19.5" customHeight="1"/>
    <row r="419" ht="19.5" customHeight="1"/>
    <row r="420" ht="19.5" customHeight="1"/>
    <row r="421" ht="19.5" customHeight="1"/>
    <row r="422" ht="19.5" customHeight="1"/>
    <row r="423" ht="19.5" customHeight="1"/>
    <row r="424" ht="19.5" customHeight="1"/>
    <row r="425" ht="19.5" customHeight="1"/>
    <row r="426" ht="19.5" customHeight="1"/>
    <row r="427" ht="19.5" customHeight="1"/>
    <row r="428" ht="19.5" customHeight="1"/>
    <row r="429" ht="19.5" customHeight="1"/>
    <row r="430" ht="19.5" customHeight="1"/>
    <row r="431" ht="19.5" customHeight="1"/>
    <row r="432" ht="19.5" customHeight="1"/>
    <row r="433" ht="19.5" customHeight="1"/>
    <row r="434" ht="19.5" customHeight="1"/>
    <row r="435" ht="19.5" customHeight="1"/>
    <row r="436" ht="19.5" customHeight="1"/>
    <row r="437" ht="19.5" customHeight="1"/>
    <row r="438" ht="19.5" customHeight="1"/>
    <row r="439" ht="19.5" customHeight="1"/>
    <row r="440" ht="19.5" customHeight="1"/>
    <row r="441" ht="19.5" customHeight="1"/>
    <row r="442" ht="19.5" customHeight="1"/>
    <row r="443" ht="19.5" customHeight="1"/>
    <row r="444" ht="19.5" customHeight="1"/>
    <row r="445" ht="19.5" customHeight="1"/>
    <row r="446" ht="19.5" customHeight="1"/>
    <row r="447" ht="19.5" customHeight="1"/>
    <row r="448" ht="19.5" customHeight="1"/>
    <row r="449" ht="19.5" customHeight="1"/>
    <row r="450" ht="19.5" customHeight="1"/>
    <row r="451" ht="19.5" customHeight="1"/>
    <row r="452" ht="19.5" customHeight="1"/>
    <row r="453" ht="19.5" customHeight="1"/>
    <row r="454" ht="19.5" customHeight="1"/>
    <row r="455" ht="19.5" customHeight="1"/>
    <row r="456" ht="19.5" customHeight="1"/>
    <row r="457" ht="19.5" customHeight="1"/>
    <row r="458" ht="19.5" customHeight="1"/>
    <row r="459" ht="19.5" customHeight="1"/>
    <row r="460" ht="19.5" customHeight="1"/>
    <row r="461" ht="19.5" customHeight="1"/>
    <row r="462" ht="19.5" customHeight="1"/>
    <row r="463" ht="19.5" customHeight="1"/>
    <row r="464" ht="19.5" customHeight="1"/>
    <row r="465" ht="19.5" customHeight="1"/>
    <row r="466" ht="19.5" customHeight="1"/>
    <row r="467" ht="19.5" customHeight="1"/>
    <row r="468" ht="19.5" customHeight="1"/>
    <row r="469" ht="19.5" customHeight="1"/>
    <row r="470" ht="19.5" customHeight="1"/>
    <row r="471" ht="19.5" customHeight="1"/>
    <row r="472" ht="19.5" customHeight="1"/>
    <row r="473" ht="19.5" customHeight="1"/>
    <row r="474" ht="19.5" customHeight="1"/>
    <row r="475" ht="19.5" customHeight="1"/>
    <row r="476" ht="19.5" customHeight="1"/>
    <row r="477" ht="19.5" customHeight="1"/>
    <row r="478" ht="19.5" customHeight="1"/>
    <row r="479" ht="19.5" customHeight="1"/>
    <row r="480" ht="19.5" customHeight="1"/>
    <row r="481" ht="19.5" customHeight="1"/>
    <row r="482" ht="19.5" customHeight="1"/>
    <row r="483" ht="19.5" customHeight="1"/>
    <row r="484" ht="19.5" customHeight="1"/>
    <row r="485" ht="19.5" customHeight="1"/>
    <row r="486" ht="19.5" customHeight="1"/>
    <row r="487" ht="19.5" customHeight="1"/>
    <row r="488" ht="19.5" customHeight="1"/>
    <row r="489" ht="19.5" customHeight="1"/>
    <row r="490" ht="19.5" customHeight="1"/>
    <row r="491" ht="19.5" customHeight="1"/>
    <row r="492" ht="19.5" customHeight="1"/>
    <row r="493" ht="19.5" customHeight="1"/>
    <row r="494" ht="19.5" customHeight="1"/>
    <row r="495" ht="19.5" customHeight="1"/>
    <row r="496" ht="19.5" customHeight="1"/>
    <row r="497" ht="19.5" customHeight="1"/>
    <row r="498" ht="19.5" customHeight="1"/>
    <row r="499" ht="19.5" customHeight="1"/>
    <row r="500" ht="19.5" customHeight="1"/>
    <row r="501" ht="19.5" customHeight="1"/>
    <row r="502" ht="19.5" customHeight="1"/>
    <row r="503" ht="19.5" customHeight="1"/>
    <row r="504" ht="19.5" customHeight="1"/>
    <row r="505" ht="19.5" customHeight="1"/>
    <row r="506" ht="19.5" customHeight="1"/>
    <row r="507" ht="19.5" customHeight="1"/>
    <row r="508" ht="19.5" customHeight="1"/>
    <row r="509" ht="19.5" customHeight="1"/>
    <row r="510" ht="19.5" customHeight="1"/>
    <row r="511" ht="19.5" customHeight="1"/>
    <row r="512" ht="19.5" customHeight="1"/>
    <row r="513" ht="19.5" customHeight="1"/>
    <row r="514" ht="19.5" customHeight="1"/>
    <row r="515" ht="19.5" customHeight="1"/>
    <row r="516" ht="19.5" customHeight="1"/>
    <row r="517" ht="19.5" customHeight="1"/>
    <row r="518" ht="19.5" customHeight="1"/>
    <row r="519" ht="19.5" customHeight="1"/>
    <row r="520" ht="19.5" customHeight="1"/>
    <row r="521" ht="19.5" customHeight="1"/>
    <row r="522" ht="19.5" customHeight="1"/>
    <row r="523" ht="19.5" customHeight="1"/>
    <row r="524" ht="19.5" customHeight="1"/>
    <row r="525" ht="19.5" customHeight="1"/>
    <row r="526" ht="19.5" customHeight="1"/>
    <row r="527" ht="19.5" customHeight="1"/>
    <row r="528" ht="19.5" customHeight="1"/>
    <row r="529" ht="19.5" customHeight="1"/>
    <row r="530" ht="19.5" customHeight="1"/>
    <row r="531" ht="19.5" customHeight="1"/>
    <row r="532" ht="19.5" customHeight="1"/>
    <row r="533" ht="19.5" customHeight="1"/>
    <row r="534" ht="19.5" customHeight="1"/>
    <row r="535" ht="19.5" customHeight="1"/>
    <row r="536" ht="19.5" customHeight="1"/>
    <row r="537" ht="19.5" customHeight="1"/>
    <row r="538" ht="19.5" customHeight="1"/>
    <row r="539" ht="19.5" customHeight="1"/>
    <row r="540" ht="19.5" customHeight="1"/>
    <row r="541" ht="19.5" customHeight="1"/>
    <row r="542" ht="19.5" customHeight="1"/>
    <row r="543" ht="19.5" customHeight="1"/>
    <row r="544" ht="19.5" customHeight="1"/>
    <row r="545" ht="19.5" customHeight="1"/>
    <row r="546" ht="19.5" customHeight="1"/>
    <row r="547" ht="19.5" customHeight="1"/>
    <row r="548" ht="19.5" customHeight="1"/>
    <row r="549" ht="19.5" customHeight="1"/>
    <row r="550" ht="19.5" customHeight="1"/>
    <row r="551" ht="19.5" customHeight="1"/>
    <row r="552" ht="19.5" customHeight="1"/>
    <row r="553" ht="19.5" customHeight="1"/>
    <row r="554" ht="19.5" customHeight="1"/>
    <row r="555" ht="19.5" customHeight="1"/>
    <row r="556" ht="19.5" customHeight="1"/>
    <row r="557" ht="19.5" customHeight="1"/>
    <row r="558" ht="19.5" customHeight="1"/>
    <row r="559" ht="19.5" customHeight="1"/>
    <row r="560" ht="19.5" customHeight="1"/>
    <row r="561" ht="19.5" customHeight="1"/>
    <row r="562" ht="19.5" customHeight="1"/>
    <row r="563" ht="19.5" customHeight="1"/>
    <row r="564" ht="19.5" customHeight="1"/>
    <row r="565" ht="19.5" customHeight="1"/>
    <row r="566" ht="19.5" customHeight="1"/>
    <row r="567" ht="19.5" customHeight="1"/>
    <row r="568" ht="19.5" customHeight="1"/>
    <row r="569" ht="19.5" customHeight="1"/>
    <row r="570" ht="19.5" customHeight="1"/>
    <row r="571" ht="19.5" customHeight="1"/>
    <row r="572" ht="19.5" customHeight="1"/>
    <row r="573" ht="19.5" customHeight="1"/>
    <row r="574" ht="19.5" customHeight="1"/>
    <row r="575" ht="19.5" customHeight="1"/>
    <row r="576" ht="19.5" customHeight="1"/>
    <row r="577" ht="19.5" customHeight="1"/>
    <row r="578" ht="19.5" customHeight="1"/>
    <row r="579" ht="19.5" customHeight="1"/>
    <row r="580" ht="19.5" customHeight="1"/>
    <row r="581" ht="19.5" customHeight="1"/>
    <row r="582" ht="19.5" customHeight="1"/>
    <row r="583" ht="19.5" customHeight="1"/>
    <row r="584" ht="19.5" customHeight="1"/>
    <row r="585" ht="19.5" customHeight="1"/>
    <row r="586" ht="19.5" customHeight="1"/>
    <row r="587" ht="19.5" customHeight="1"/>
    <row r="588" ht="19.5" customHeight="1"/>
    <row r="589" ht="19.5" customHeight="1"/>
    <row r="590" ht="19.5" customHeight="1"/>
    <row r="591" ht="19.5" customHeight="1"/>
    <row r="592" ht="19.5" customHeight="1"/>
    <row r="593" ht="19.5" customHeight="1"/>
    <row r="594" ht="19.5" customHeight="1"/>
    <row r="595" ht="19.5" customHeight="1"/>
    <row r="596" ht="19.5" customHeight="1"/>
    <row r="597" ht="19.5" customHeight="1"/>
    <row r="598" ht="19.5" customHeight="1"/>
    <row r="599" ht="19.5" customHeight="1"/>
    <row r="600" ht="19.5" customHeight="1"/>
    <row r="601" ht="19.5" customHeight="1"/>
    <row r="602" ht="19.5" customHeight="1"/>
    <row r="603" ht="19.5" customHeight="1"/>
    <row r="604" ht="19.5" customHeight="1"/>
    <row r="605" ht="19.5" customHeight="1"/>
    <row r="606" ht="19.5" customHeight="1"/>
    <row r="607" ht="19.5" customHeight="1"/>
    <row r="608" ht="19.5" customHeight="1"/>
    <row r="609" ht="19.5" customHeight="1"/>
    <row r="610" ht="19.5" customHeight="1"/>
    <row r="611" ht="19.5" customHeight="1"/>
    <row r="612" ht="19.5" customHeight="1"/>
    <row r="613" ht="19.5" customHeight="1"/>
    <row r="614" ht="19.5" customHeight="1"/>
    <row r="615" ht="19.5" customHeight="1"/>
    <row r="616" ht="19.5" customHeight="1"/>
    <row r="617" ht="19.5" customHeight="1"/>
    <row r="618" ht="19.5" customHeight="1"/>
    <row r="619" ht="19.5" customHeight="1"/>
    <row r="620" ht="19.5" customHeight="1"/>
    <row r="621" ht="19.5" customHeight="1"/>
    <row r="622" ht="19.5" customHeight="1"/>
    <row r="623" ht="19.5" customHeight="1"/>
    <row r="624" ht="19.5" customHeight="1"/>
    <row r="625" ht="19.5" customHeight="1"/>
    <row r="626" ht="19.5" customHeight="1"/>
    <row r="627" ht="19.5" customHeight="1"/>
    <row r="628" ht="19.5" customHeight="1"/>
    <row r="629" ht="19.5" customHeight="1"/>
    <row r="630" ht="19.5" customHeight="1"/>
    <row r="631" ht="19.5" customHeight="1"/>
    <row r="632" ht="19.5" customHeight="1"/>
    <row r="633" ht="19.5" customHeight="1"/>
    <row r="634" ht="19.5" customHeight="1"/>
    <row r="635" ht="19.5" customHeight="1"/>
    <row r="636" ht="19.5" customHeight="1"/>
    <row r="637" ht="19.5" customHeight="1"/>
    <row r="638" ht="19.5" customHeight="1"/>
    <row r="639" ht="19.5" customHeight="1"/>
    <row r="640" ht="19.5" customHeight="1"/>
    <row r="641" ht="19.5" customHeight="1"/>
    <row r="642" ht="19.5" customHeight="1"/>
    <row r="643" ht="19.5" customHeight="1"/>
    <row r="644" ht="19.5" customHeight="1"/>
    <row r="645" ht="19.5" customHeight="1"/>
    <row r="646" ht="19.5" customHeight="1"/>
    <row r="647" ht="19.5" customHeight="1"/>
    <row r="648" ht="19.5" customHeight="1"/>
    <row r="649" ht="19.5" customHeight="1"/>
    <row r="650" ht="19.5" customHeight="1"/>
    <row r="651" ht="19.5" customHeight="1"/>
    <row r="652" ht="19.5" customHeight="1"/>
    <row r="653" ht="19.5" customHeight="1"/>
    <row r="654" ht="19.5" customHeight="1"/>
    <row r="655" ht="19.5" customHeight="1"/>
    <row r="656" ht="19.5" customHeight="1"/>
    <row r="657" ht="19.5" customHeight="1"/>
    <row r="658" ht="19.5" customHeight="1"/>
    <row r="659" ht="19.5" customHeight="1"/>
    <row r="660" ht="19.5" customHeight="1"/>
    <row r="661" ht="19.5" customHeight="1"/>
    <row r="662" ht="19.5" customHeight="1"/>
    <row r="663" ht="19.5" customHeight="1"/>
    <row r="664" ht="19.5" customHeight="1"/>
    <row r="665" ht="19.5" customHeight="1"/>
    <row r="666" ht="19.5" customHeight="1"/>
    <row r="667" ht="19.5" customHeight="1"/>
    <row r="668" ht="19.5" customHeight="1"/>
    <row r="669" ht="19.5" customHeight="1"/>
    <row r="670" ht="19.5" customHeight="1"/>
    <row r="671" ht="19.5" customHeight="1"/>
    <row r="672" ht="19.5" customHeight="1"/>
    <row r="673" ht="19.5" customHeight="1"/>
    <row r="674" ht="19.5" customHeight="1"/>
    <row r="675" ht="19.5" customHeight="1"/>
    <row r="676" ht="19.5" customHeight="1"/>
    <row r="677" ht="19.5" customHeight="1"/>
    <row r="678" ht="19.5" customHeight="1"/>
    <row r="679" ht="19.5" customHeight="1"/>
    <row r="680" ht="19.5" customHeight="1"/>
    <row r="681" ht="19.5" customHeight="1"/>
    <row r="682" ht="19.5" customHeight="1"/>
    <row r="683" ht="19.5" customHeight="1"/>
    <row r="684" ht="19.5" customHeight="1"/>
    <row r="685" ht="19.5" customHeight="1"/>
    <row r="686" ht="19.5" customHeight="1"/>
    <row r="687" ht="19.5" customHeight="1"/>
    <row r="688" ht="19.5" customHeight="1"/>
    <row r="689" ht="19.5" customHeight="1"/>
    <row r="690" ht="19.5" customHeight="1"/>
    <row r="691" ht="19.5" customHeight="1"/>
    <row r="692" ht="19.5" customHeight="1"/>
    <row r="693" ht="19.5" customHeight="1"/>
    <row r="694" ht="19.5" customHeight="1"/>
    <row r="695" ht="19.5" customHeight="1"/>
    <row r="696" ht="19.5" customHeight="1"/>
    <row r="697" ht="19.5" customHeight="1"/>
    <row r="698" ht="19.5" customHeight="1"/>
    <row r="699" ht="19.5" customHeight="1"/>
    <row r="700" ht="19.5" customHeight="1"/>
    <row r="701" ht="19.5" customHeight="1"/>
    <row r="702" ht="19.5" customHeight="1"/>
    <row r="703" ht="19.5" customHeight="1"/>
    <row r="704" ht="19.5" customHeight="1"/>
    <row r="705" ht="19.5" customHeight="1"/>
    <row r="706" ht="19.5" customHeight="1"/>
    <row r="707" ht="19.5" customHeight="1"/>
    <row r="708" ht="19.5" customHeight="1"/>
    <row r="709" ht="19.5" customHeight="1"/>
    <row r="710" ht="19.5" customHeight="1"/>
    <row r="711" ht="19.5" customHeight="1"/>
    <row r="712" ht="19.5" customHeight="1"/>
    <row r="713" ht="19.5" customHeight="1"/>
    <row r="714" ht="19.5" customHeight="1"/>
    <row r="715" ht="19.5" customHeight="1"/>
    <row r="716" ht="19.5" customHeight="1"/>
    <row r="717" ht="19.5" customHeight="1"/>
    <row r="718" ht="19.5" customHeight="1"/>
    <row r="719" ht="19.5" customHeight="1"/>
    <row r="720" ht="19.5" customHeight="1"/>
    <row r="721" ht="19.5" customHeight="1"/>
    <row r="722" ht="19.5" customHeight="1"/>
    <row r="723" ht="19.5" customHeight="1"/>
    <row r="724" ht="19.5" customHeight="1"/>
    <row r="725" ht="19.5" customHeight="1"/>
    <row r="726" ht="19.5" customHeight="1"/>
    <row r="727" ht="19.5" customHeight="1"/>
    <row r="728" ht="19.5" customHeight="1"/>
    <row r="729" ht="19.5" customHeight="1"/>
    <row r="730" ht="19.5" customHeight="1"/>
    <row r="731" ht="19.5" customHeight="1"/>
    <row r="732" ht="19.5" customHeight="1"/>
    <row r="733" ht="19.5" customHeight="1"/>
    <row r="734" ht="19.5" customHeight="1"/>
    <row r="735" ht="19.5" customHeight="1"/>
    <row r="736" ht="19.5" customHeight="1"/>
    <row r="737" ht="19.5" customHeight="1"/>
    <row r="738" ht="19.5" customHeight="1"/>
    <row r="739" ht="19.5" customHeight="1"/>
    <row r="740" ht="19.5" customHeight="1"/>
    <row r="741" ht="19.5" customHeight="1"/>
    <row r="742" ht="19.5" customHeight="1"/>
    <row r="743" ht="19.5" customHeight="1"/>
    <row r="744" ht="19.5" customHeight="1"/>
    <row r="745" ht="19.5" customHeight="1"/>
    <row r="746" ht="19.5" customHeight="1"/>
    <row r="747" ht="19.5" customHeight="1"/>
    <row r="748" ht="19.5" customHeight="1"/>
    <row r="749" ht="19.5" customHeight="1"/>
    <row r="750" ht="19.5" customHeight="1"/>
    <row r="751" ht="19.5" customHeight="1"/>
    <row r="752" ht="19.5" customHeight="1"/>
    <row r="753" ht="19.5" customHeight="1"/>
    <row r="754" ht="19.5" customHeight="1"/>
    <row r="755" ht="19.5" customHeight="1"/>
    <row r="756" ht="19.5" customHeight="1"/>
    <row r="757" ht="19.5" customHeight="1"/>
    <row r="758" ht="19.5" customHeight="1"/>
    <row r="759" ht="19.5" customHeight="1"/>
    <row r="760" ht="19.5" customHeight="1"/>
    <row r="761" ht="19.5" customHeight="1"/>
    <row r="762" ht="19.5" customHeight="1"/>
    <row r="763" ht="19.5" customHeight="1"/>
    <row r="764" ht="19.5" customHeight="1"/>
    <row r="765" ht="19.5" customHeight="1"/>
    <row r="766" ht="19.5" customHeight="1"/>
    <row r="767" ht="19.5" customHeight="1"/>
    <row r="768" ht="19.5" customHeight="1"/>
    <row r="769" ht="19.5" customHeight="1"/>
    <row r="770" ht="19.5" customHeight="1"/>
    <row r="771" ht="19.5" customHeight="1"/>
    <row r="772" ht="19.5" customHeight="1"/>
    <row r="773" ht="19.5" customHeight="1"/>
    <row r="774" ht="19.5" customHeight="1"/>
    <row r="775" ht="19.5" customHeight="1"/>
    <row r="776" ht="19.5" customHeight="1"/>
    <row r="777" ht="19.5" customHeight="1"/>
    <row r="778" ht="19.5" customHeight="1"/>
    <row r="779" ht="19.5" customHeight="1"/>
    <row r="780" ht="19.5" customHeight="1"/>
    <row r="781" ht="19.5" customHeight="1"/>
    <row r="782" ht="19.5" customHeight="1"/>
    <row r="783" ht="19.5" customHeight="1"/>
    <row r="784" ht="19.5" customHeight="1"/>
    <row r="785" ht="19.5" customHeight="1"/>
    <row r="786" ht="19.5" customHeight="1"/>
    <row r="787" ht="19.5" customHeight="1"/>
    <row r="788" ht="19.5" customHeight="1"/>
    <row r="789" ht="19.5" customHeight="1"/>
    <row r="790" ht="19.5" customHeight="1"/>
    <row r="791" ht="19.5" customHeight="1"/>
    <row r="792" ht="19.5" customHeight="1"/>
    <row r="793" ht="19.5" customHeight="1"/>
    <row r="794" ht="19.5" customHeight="1"/>
    <row r="795" ht="19.5" customHeight="1"/>
    <row r="796" ht="19.5" customHeight="1"/>
    <row r="797" ht="19.5" customHeight="1"/>
    <row r="798" ht="19.5" customHeight="1"/>
    <row r="799" ht="19.5" customHeight="1"/>
    <row r="800" ht="19.5" customHeight="1"/>
    <row r="801" ht="19.5" customHeight="1"/>
    <row r="802" ht="19.5" customHeight="1"/>
    <row r="803" ht="19.5" customHeight="1"/>
    <row r="804" ht="19.5" customHeight="1"/>
    <row r="805" ht="19.5" customHeight="1"/>
    <row r="806" ht="19.5" customHeight="1"/>
    <row r="807" ht="19.5" customHeight="1"/>
    <row r="808" ht="19.5" customHeight="1"/>
    <row r="809" ht="19.5" customHeight="1"/>
    <row r="810" ht="19.5" customHeight="1"/>
    <row r="811" ht="19.5" customHeight="1"/>
    <row r="812" ht="19.5" customHeight="1"/>
    <row r="813" ht="19.5" customHeight="1"/>
    <row r="814" ht="19.5" customHeight="1"/>
    <row r="815" ht="19.5" customHeight="1"/>
    <row r="816" ht="19.5" customHeight="1"/>
    <row r="817" ht="19.5" customHeight="1"/>
    <row r="818" ht="19.5" customHeight="1"/>
    <row r="819" ht="19.5" customHeight="1"/>
    <row r="820" ht="19.5" customHeight="1"/>
    <row r="821" ht="19.5" customHeight="1"/>
    <row r="822" ht="19.5" customHeight="1"/>
    <row r="823" ht="19.5" customHeight="1"/>
    <row r="824" ht="19.5" customHeight="1"/>
    <row r="825" ht="19.5" customHeight="1"/>
    <row r="826" ht="19.5" customHeight="1"/>
    <row r="827" ht="19.5" customHeight="1"/>
    <row r="828" ht="19.5" customHeight="1"/>
    <row r="829" ht="19.5" customHeight="1"/>
    <row r="830" ht="19.5" customHeight="1"/>
    <row r="831" ht="19.5" customHeight="1"/>
    <row r="832" ht="19.5" customHeight="1"/>
    <row r="833" ht="19.5" customHeight="1"/>
    <row r="834" ht="19.5" customHeight="1"/>
    <row r="835" ht="19.5" customHeight="1"/>
    <row r="836" ht="19.5" customHeight="1"/>
    <row r="837" ht="19.5" customHeight="1"/>
    <row r="838" ht="19.5" customHeight="1"/>
    <row r="839" ht="19.5" customHeight="1"/>
    <row r="840" ht="19.5" customHeight="1"/>
    <row r="841" ht="19.5" customHeight="1"/>
    <row r="842" ht="19.5" customHeight="1"/>
    <row r="843" ht="19.5" customHeight="1"/>
    <row r="844" ht="19.5" customHeight="1"/>
    <row r="845" ht="19.5" customHeight="1"/>
    <row r="846" ht="19.5" customHeight="1"/>
    <row r="847" ht="19.5" customHeight="1"/>
    <row r="848" ht="19.5" customHeight="1"/>
    <row r="849" ht="19.5" customHeight="1"/>
    <row r="850" ht="19.5" customHeight="1"/>
    <row r="851" ht="19.5" customHeight="1"/>
    <row r="852" ht="19.5" customHeight="1"/>
    <row r="853" ht="19.5" customHeight="1"/>
    <row r="854" ht="19.5" customHeight="1"/>
    <row r="855" ht="19.5" customHeight="1"/>
    <row r="856" ht="19.5" customHeight="1"/>
    <row r="857" ht="19.5" customHeight="1"/>
    <row r="858" ht="19.5" customHeight="1"/>
    <row r="859" ht="19.5" customHeight="1"/>
    <row r="860" ht="19.5" customHeight="1"/>
    <row r="861" ht="19.5" customHeight="1"/>
    <row r="862" ht="19.5" customHeight="1"/>
    <row r="863" ht="19.5" customHeight="1"/>
    <row r="864" ht="19.5" customHeight="1"/>
    <row r="865" ht="19.5" customHeight="1"/>
    <row r="866" ht="19.5" customHeight="1"/>
    <row r="867" ht="19.5" customHeight="1"/>
    <row r="868" ht="19.5" customHeight="1"/>
    <row r="869" ht="19.5" customHeight="1"/>
    <row r="870" ht="19.5" customHeight="1"/>
    <row r="871" ht="19.5" customHeight="1"/>
    <row r="872" ht="19.5" customHeight="1"/>
    <row r="873" ht="19.5" customHeight="1"/>
    <row r="874" ht="19.5" customHeight="1"/>
    <row r="875" ht="19.5" customHeight="1"/>
    <row r="876" ht="19.5" customHeight="1"/>
    <row r="877" ht="19.5" customHeight="1"/>
    <row r="878" ht="19.5" customHeight="1"/>
    <row r="879" ht="19.5" customHeight="1"/>
    <row r="880" ht="19.5" customHeight="1"/>
    <row r="881" ht="19.5" customHeight="1"/>
    <row r="882" ht="19.5" customHeight="1"/>
    <row r="883" ht="19.5" customHeight="1"/>
    <row r="884" ht="19.5" customHeight="1"/>
    <row r="885" ht="19.5" customHeight="1"/>
    <row r="886" ht="19.5" customHeight="1"/>
    <row r="887" ht="19.5" customHeight="1"/>
    <row r="888" ht="19.5" customHeight="1"/>
    <row r="889" ht="19.5" customHeight="1"/>
    <row r="890" ht="19.5" customHeight="1"/>
    <row r="891" ht="19.5" customHeight="1"/>
    <row r="892" ht="19.5" customHeight="1"/>
    <row r="893" ht="19.5" customHeight="1"/>
    <row r="894" ht="19.5" customHeight="1"/>
    <row r="895" ht="19.5" customHeight="1"/>
    <row r="896" ht="19.5" customHeight="1"/>
    <row r="897" ht="19.5" customHeight="1"/>
    <row r="898" ht="19.5" customHeight="1"/>
    <row r="899" ht="19.5" customHeight="1"/>
    <row r="900" ht="19.5" customHeight="1"/>
    <row r="901" ht="19.5" customHeight="1"/>
    <row r="902" ht="19.5" customHeight="1"/>
    <row r="903" ht="19.5" customHeight="1"/>
    <row r="904" ht="19.5" customHeight="1"/>
    <row r="905" ht="19.5" customHeight="1"/>
    <row r="906" ht="19.5" customHeight="1"/>
    <row r="907" ht="19.5" customHeight="1"/>
    <row r="908" ht="19.5" customHeight="1"/>
    <row r="909" ht="19.5" customHeight="1"/>
    <row r="910" ht="19.5" customHeight="1"/>
    <row r="911" ht="19.5" customHeight="1"/>
    <row r="912" ht="19.5" customHeight="1"/>
    <row r="913" ht="19.5" customHeight="1"/>
    <row r="914" ht="19.5" customHeight="1"/>
    <row r="915" ht="19.5" customHeight="1"/>
    <row r="916" ht="19.5" customHeight="1"/>
    <row r="917" ht="19.5" customHeight="1"/>
    <row r="918" ht="19.5" customHeight="1"/>
    <row r="919" ht="19.5" customHeight="1"/>
    <row r="920" ht="19.5" customHeight="1"/>
    <row r="921" ht="19.5" customHeight="1"/>
    <row r="922" ht="19.5" customHeight="1"/>
    <row r="923" ht="19.5" customHeight="1"/>
    <row r="924" ht="19.5" customHeight="1"/>
    <row r="925" ht="19.5" customHeight="1"/>
    <row r="926" ht="19.5" customHeight="1"/>
    <row r="927" ht="19.5" customHeight="1"/>
    <row r="928" ht="19.5" customHeight="1"/>
    <row r="929" ht="19.5" customHeight="1"/>
    <row r="930" ht="19.5" customHeight="1"/>
    <row r="931" ht="19.5" customHeight="1"/>
    <row r="932" ht="19.5" customHeight="1"/>
    <row r="933" ht="19.5" customHeight="1"/>
    <row r="934" ht="19.5" customHeight="1"/>
    <row r="935" ht="19.5" customHeight="1"/>
    <row r="936" ht="19.5" customHeight="1"/>
    <row r="937" ht="19.5" customHeight="1"/>
    <row r="938" ht="19.5" customHeight="1"/>
    <row r="939" ht="19.5" customHeight="1"/>
    <row r="940" ht="19.5" customHeight="1"/>
    <row r="941" ht="19.5" customHeight="1"/>
    <row r="942" ht="19.5" customHeight="1"/>
    <row r="943" ht="19.5" customHeight="1"/>
    <row r="944" ht="19.5" customHeight="1"/>
    <row r="945" ht="19.5" customHeight="1"/>
    <row r="946" ht="19.5" customHeight="1"/>
    <row r="947" ht="19.5" customHeight="1"/>
    <row r="948" ht="19.5" customHeight="1"/>
    <row r="949" ht="19.5" customHeight="1"/>
    <row r="950" ht="19.5" customHeight="1"/>
    <row r="951" ht="19.5" customHeight="1"/>
    <row r="952" ht="19.5" customHeight="1"/>
    <row r="953" ht="19.5" customHeight="1"/>
    <row r="954" ht="19.5" customHeight="1"/>
    <row r="955" ht="19.5" customHeight="1"/>
    <row r="956" ht="19.5" customHeight="1"/>
    <row r="957" ht="19.5" customHeight="1"/>
    <row r="958" ht="19.5" customHeight="1"/>
    <row r="959" ht="19.5" customHeight="1"/>
    <row r="960" ht="19.5" customHeight="1"/>
    <row r="961" ht="19.5" customHeight="1"/>
    <row r="962" ht="19.5" customHeight="1"/>
    <row r="963" ht="19.5" customHeight="1"/>
    <row r="964" ht="19.5" customHeight="1"/>
    <row r="965" ht="19.5" customHeight="1"/>
    <row r="966" ht="19.5" customHeight="1"/>
    <row r="967" ht="19.5" customHeight="1"/>
    <row r="968" ht="19.5" customHeight="1"/>
    <row r="969" ht="19.5" customHeight="1"/>
    <row r="970" ht="19.5" customHeight="1"/>
    <row r="971" ht="19.5" customHeight="1"/>
    <row r="972" ht="19.5" customHeight="1"/>
    <row r="973" ht="19.5" customHeight="1"/>
    <row r="974" ht="19.5" customHeight="1"/>
    <row r="975" ht="19.5" customHeight="1"/>
    <row r="976" ht="19.5" customHeight="1"/>
    <row r="977" ht="19.5" customHeight="1"/>
    <row r="978" ht="19.5" customHeight="1"/>
    <row r="979" ht="19.5" customHeight="1"/>
  </sheetData>
  <sheetProtection algorithmName="SHA-512" hashValue="Tttp1Cc2nbZhBnMi7uxRKZWxHYVc5d8iKQ/LVSPx5qRzqhQ+51VqjPoz+anRYCTcOqzngcW5ghmAUvSvOQEokQ==" saltValue="HTNVJ07bCZb847YhrV1+Qg==" spinCount="100000" sheet="1" objects="1"/>
  <mergeCells count="3">
    <mergeCell ref="A1:E1"/>
    <mergeCell ref="A41:E41"/>
    <mergeCell ref="A42:E42"/>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7"/>
  <sheetViews>
    <sheetView showGridLines="0" view="pageBreakPreview" zoomScale="70" zoomScaleNormal="100" workbookViewId="0">
      <selection activeCell="O21" sqref="O21"/>
    </sheetView>
  </sheetViews>
  <sheetFormatPr defaultColWidth="9.10909090909091" defaultRowHeight="14"/>
  <cols>
    <col min="1" max="1" width="21.8909090909091" style="75" customWidth="1"/>
    <col min="2" max="4" width="14.6636363636364" style="75" customWidth="1"/>
    <col min="5" max="5" width="2.66363636363636" style="75" customWidth="1"/>
    <col min="6" max="8" width="14.6636363636364" style="75" customWidth="1"/>
    <col min="9" max="9" width="2.89090909090909" style="75" customWidth="1"/>
    <col min="10" max="12" width="14.6636363636364" style="75" customWidth="1"/>
    <col min="13" max="16384" width="9.10909090909091" style="75"/>
  </cols>
  <sheetData>
    <row r="1" s="50" customFormat="1" ht="15.75" customHeight="1" spans="1:12">
      <c r="A1" s="54" t="s">
        <v>587</v>
      </c>
      <c r="B1" s="54"/>
      <c r="C1" s="54"/>
      <c r="D1" s="54"/>
      <c r="E1" s="54"/>
      <c r="F1" s="54"/>
      <c r="G1" s="54"/>
      <c r="H1" s="54"/>
      <c r="I1" s="54"/>
      <c r="J1" s="54"/>
      <c r="K1" s="54"/>
      <c r="L1" s="54"/>
    </row>
    <row r="2" s="286" customFormat="1" ht="13.95" customHeight="1" spans="3:12">
      <c r="C2" s="51"/>
      <c r="L2" s="79" t="s">
        <v>588</v>
      </c>
    </row>
    <row r="3" s="286" customFormat="1" ht="28.2" customHeight="1" spans="1:12">
      <c r="A3" s="233" t="s">
        <v>285</v>
      </c>
      <c r="B3" s="288" t="s">
        <v>589</v>
      </c>
      <c r="C3" s="288"/>
      <c r="D3" s="288"/>
      <c r="E3" s="306"/>
      <c r="F3" s="288" t="s">
        <v>590</v>
      </c>
      <c r="G3" s="288"/>
      <c r="H3" s="288"/>
      <c r="I3" s="306"/>
      <c r="J3" s="217" t="s">
        <v>591</v>
      </c>
      <c r="K3" s="217"/>
      <c r="L3" s="217"/>
    </row>
    <row r="4" ht="55.2" customHeight="1" spans="1:12">
      <c r="A4" s="290"/>
      <c r="B4" s="291" t="s">
        <v>29</v>
      </c>
      <c r="C4" s="291" t="s">
        <v>592</v>
      </c>
      <c r="D4" s="307" t="s">
        <v>593</v>
      </c>
      <c r="E4" s="307"/>
      <c r="F4" s="291" t="s">
        <v>29</v>
      </c>
      <c r="G4" s="291" t="s">
        <v>592</v>
      </c>
      <c r="H4" s="291" t="s">
        <v>594</v>
      </c>
      <c r="I4" s="307"/>
      <c r="J4" s="291" t="s">
        <v>29</v>
      </c>
      <c r="K4" s="291" t="s">
        <v>592</v>
      </c>
      <c r="L4" s="291" t="s">
        <v>594</v>
      </c>
    </row>
    <row r="5" ht="15" customHeight="1" spans="1:12">
      <c r="A5" s="292"/>
      <c r="B5" s="219"/>
      <c r="C5" s="308"/>
      <c r="D5" s="308"/>
      <c r="E5" s="308"/>
      <c r="F5" s="219"/>
      <c r="G5" s="308"/>
      <c r="H5" s="308"/>
      <c r="I5" s="308"/>
      <c r="J5" s="219"/>
      <c r="K5" s="308"/>
      <c r="L5" s="308"/>
    </row>
    <row r="6" ht="6" customHeight="1" spans="1:12">
      <c r="A6" s="67"/>
      <c r="B6" s="68"/>
      <c r="C6" s="68"/>
      <c r="D6" s="68"/>
      <c r="E6" s="68"/>
      <c r="F6" s="69"/>
      <c r="G6" s="69"/>
      <c r="H6" s="68"/>
      <c r="I6" s="68"/>
      <c r="J6" s="68"/>
      <c r="K6" s="68"/>
      <c r="L6" s="68"/>
    </row>
    <row r="7" s="305" customFormat="1" ht="25.95" customHeight="1" spans="1:12">
      <c r="A7" s="309" t="s">
        <v>595</v>
      </c>
      <c r="B7" s="144">
        <v>99.3</v>
      </c>
      <c r="C7" s="144">
        <v>99.6</v>
      </c>
      <c r="D7" s="144">
        <v>98.4</v>
      </c>
      <c r="E7" s="144"/>
      <c r="F7" s="144">
        <v>16.3</v>
      </c>
      <c r="G7" s="144">
        <v>13.6</v>
      </c>
      <c r="H7" s="144">
        <v>25.5</v>
      </c>
      <c r="I7" s="144"/>
      <c r="J7" s="144">
        <v>97.6</v>
      </c>
      <c r="K7" s="144">
        <v>98.6</v>
      </c>
      <c r="L7" s="144">
        <v>94.1</v>
      </c>
    </row>
    <row r="8" s="305" customFormat="1" ht="25.95" customHeight="1" spans="1:12">
      <c r="A8" s="310" t="s">
        <v>155</v>
      </c>
      <c r="B8" s="145">
        <v>99.5155844361122</v>
      </c>
      <c r="C8" s="145">
        <v>99.6204773421329</v>
      </c>
      <c r="D8" s="145">
        <v>99.1260711953965</v>
      </c>
      <c r="E8" s="145"/>
      <c r="F8" s="145">
        <v>21.1548363038661</v>
      </c>
      <c r="G8" s="145">
        <v>21.3663456748734</v>
      </c>
      <c r="H8" s="145">
        <v>20.369396268786</v>
      </c>
      <c r="I8" s="145"/>
      <c r="J8" s="145">
        <v>99.1458449718678</v>
      </c>
      <c r="K8" s="145">
        <v>99.2103901049875</v>
      </c>
      <c r="L8" s="145">
        <v>98.9061782939961</v>
      </c>
    </row>
    <row r="9" s="305" customFormat="1" ht="25.95" customHeight="1" spans="1:12">
      <c r="A9" s="310" t="s">
        <v>156</v>
      </c>
      <c r="B9" s="145">
        <v>99.3796328916434</v>
      </c>
      <c r="C9" s="145">
        <v>99.487521304555</v>
      </c>
      <c r="D9" s="145">
        <v>99.1541476032424</v>
      </c>
      <c r="E9" s="145"/>
      <c r="F9" s="145">
        <v>21.3872791849706</v>
      </c>
      <c r="G9" s="145">
        <v>15.7601536984282</v>
      </c>
      <c r="H9" s="145">
        <v>33.1450027127028</v>
      </c>
      <c r="I9" s="145"/>
      <c r="J9" s="145">
        <v>96.1411203059955</v>
      </c>
      <c r="K9" s="145">
        <v>97.0375845172593</v>
      </c>
      <c r="L9" s="145">
        <v>94.2679783894486</v>
      </c>
    </row>
    <row r="10" s="305" customFormat="1" ht="25.95" customHeight="1" spans="1:12">
      <c r="A10" s="310" t="s">
        <v>157</v>
      </c>
      <c r="B10" s="145">
        <v>99.1744915405069</v>
      </c>
      <c r="C10" s="145">
        <v>99.3895304501997</v>
      </c>
      <c r="D10" s="145">
        <v>98.9966529314145</v>
      </c>
      <c r="E10" s="145"/>
      <c r="F10" s="145">
        <v>25.8263687012238</v>
      </c>
      <c r="G10" s="145">
        <v>21.521789122001</v>
      </c>
      <c r="H10" s="145">
        <v>29.3861792711533</v>
      </c>
      <c r="I10" s="145"/>
      <c r="J10" s="145">
        <v>94.4830189900384</v>
      </c>
      <c r="K10" s="145">
        <v>96.0216115871851</v>
      </c>
      <c r="L10" s="145">
        <v>93.2106574100697</v>
      </c>
    </row>
    <row r="11" s="305" customFormat="1" ht="25.95" customHeight="1" spans="1:12">
      <c r="A11" s="310" t="s">
        <v>158</v>
      </c>
      <c r="B11" s="145">
        <v>99.5700016235842</v>
      </c>
      <c r="C11" s="145">
        <v>99.5754177436914</v>
      </c>
      <c r="D11" s="145">
        <v>99.514383783035</v>
      </c>
      <c r="E11" s="145"/>
      <c r="F11" s="145">
        <v>19.5963920510466</v>
      </c>
      <c r="G11" s="145">
        <v>19.1603740044665</v>
      </c>
      <c r="H11" s="145">
        <v>24.0771104599684</v>
      </c>
      <c r="I11" s="145"/>
      <c r="J11" s="145">
        <v>97.300144685779</v>
      </c>
      <c r="K11" s="145">
        <v>97.4098196274303</v>
      </c>
      <c r="L11" s="145">
        <v>96.173154646224</v>
      </c>
    </row>
    <row r="12" s="305" customFormat="1" ht="25.95" customHeight="1" spans="1:12">
      <c r="A12" s="310" t="s">
        <v>159</v>
      </c>
      <c r="B12" s="145">
        <v>99.3077479248863</v>
      </c>
      <c r="C12" s="145">
        <v>99.6891288239653</v>
      </c>
      <c r="D12" s="145">
        <v>98.3658021469448</v>
      </c>
      <c r="E12" s="145"/>
      <c r="F12" s="145">
        <v>12.3937654215131</v>
      </c>
      <c r="G12" s="145">
        <v>9.35168836667725</v>
      </c>
      <c r="H12" s="145">
        <v>19.9070086708527</v>
      </c>
      <c r="I12" s="145"/>
      <c r="J12" s="145">
        <v>97.8978369872794</v>
      </c>
      <c r="K12" s="145">
        <v>99.5336508944639</v>
      </c>
      <c r="L12" s="145">
        <v>93.8577556006664</v>
      </c>
    </row>
    <row r="13" s="305" customFormat="1" ht="25.95" customHeight="1" spans="1:12">
      <c r="A13" s="310" t="s">
        <v>160</v>
      </c>
      <c r="B13" s="145">
        <v>99.145841998934</v>
      </c>
      <c r="C13" s="145">
        <v>99.2420633764791</v>
      </c>
      <c r="D13" s="145">
        <v>99.0309543762411</v>
      </c>
      <c r="E13" s="145"/>
      <c r="F13" s="145">
        <v>17.1267371227751</v>
      </c>
      <c r="G13" s="145">
        <v>16.2782954716043</v>
      </c>
      <c r="H13" s="145">
        <v>18.1392987040352</v>
      </c>
      <c r="I13" s="145"/>
      <c r="J13" s="145">
        <v>94.8822445437802</v>
      </c>
      <c r="K13" s="145">
        <v>95.5713091815907</v>
      </c>
      <c r="L13" s="145">
        <v>94.0598893726392</v>
      </c>
    </row>
    <row r="14" s="305" customFormat="1" ht="25.95" customHeight="1" spans="1:12">
      <c r="A14" s="310" t="s">
        <v>161</v>
      </c>
      <c r="B14" s="145">
        <v>99.8163762692823</v>
      </c>
      <c r="C14" s="145">
        <v>99.8025025769023</v>
      </c>
      <c r="D14" s="145">
        <v>100</v>
      </c>
      <c r="E14" s="145"/>
      <c r="F14" s="145">
        <v>14.0528599258675</v>
      </c>
      <c r="G14" s="145">
        <v>14.0042454768847</v>
      </c>
      <c r="H14" s="145">
        <v>14.6963078857303</v>
      </c>
      <c r="I14" s="145"/>
      <c r="J14" s="145">
        <v>98.193771316623</v>
      </c>
      <c r="K14" s="145">
        <v>98.127721895933</v>
      </c>
      <c r="L14" s="145">
        <v>99.0680729203045</v>
      </c>
    </row>
    <row r="15" s="305" customFormat="1" ht="25.95" customHeight="1" spans="1:12">
      <c r="A15" s="310" t="s">
        <v>162</v>
      </c>
      <c r="B15" s="145">
        <v>99.2896385385669</v>
      </c>
      <c r="C15" s="145">
        <v>99.1905414601884</v>
      </c>
      <c r="D15" s="145">
        <v>99.5704974962194</v>
      </c>
      <c r="E15" s="145"/>
      <c r="F15" s="145">
        <v>19.4990936894809</v>
      </c>
      <c r="G15" s="145">
        <v>16.7822225843246</v>
      </c>
      <c r="H15" s="145">
        <v>27.1991841206886</v>
      </c>
      <c r="I15" s="145"/>
      <c r="J15" s="145">
        <v>96.2280537055406</v>
      </c>
      <c r="K15" s="145">
        <v>96.4824617316374</v>
      </c>
      <c r="L15" s="145">
        <v>95.5070608423207</v>
      </c>
    </row>
    <row r="16" s="305" customFormat="1" ht="25.95" customHeight="1" spans="1:12">
      <c r="A16" s="310" t="s">
        <v>163</v>
      </c>
      <c r="B16" s="145">
        <v>99.5964975809534</v>
      </c>
      <c r="C16" s="145">
        <v>99.5098039215686</v>
      </c>
      <c r="D16" s="145">
        <v>99.7023908123673</v>
      </c>
      <c r="E16" s="145"/>
      <c r="F16" s="145">
        <v>23.252779500192</v>
      </c>
      <c r="G16" s="145">
        <v>23.284319425206</v>
      </c>
      <c r="H16" s="145">
        <v>23.2142850182867</v>
      </c>
      <c r="I16" s="145"/>
      <c r="J16" s="145">
        <v>97.0423067122261</v>
      </c>
      <c r="K16" s="145">
        <v>96.8137311899119</v>
      </c>
      <c r="L16" s="145">
        <v>97.3214337914213</v>
      </c>
    </row>
    <row r="17" s="305" customFormat="1" ht="25.95" customHeight="1" spans="1:12">
      <c r="A17" s="310" t="s">
        <v>164</v>
      </c>
      <c r="B17" s="145">
        <v>99.6088976818216</v>
      </c>
      <c r="C17" s="145">
        <v>99.6583274191785</v>
      </c>
      <c r="D17" s="145">
        <v>98.4309242898193</v>
      </c>
      <c r="E17" s="145"/>
      <c r="F17" s="145">
        <v>9.17382965941125</v>
      </c>
      <c r="G17" s="145">
        <v>8.84901455576166</v>
      </c>
      <c r="H17" s="145">
        <v>16.9150664997845</v>
      </c>
      <c r="I17" s="145"/>
      <c r="J17" s="145">
        <v>99.3600872465423</v>
      </c>
      <c r="K17" s="145">
        <v>99.4702150004945</v>
      </c>
      <c r="L17" s="145">
        <v>96.7355367895689</v>
      </c>
    </row>
    <row r="18" s="305" customFormat="1" ht="25.95" customHeight="1" spans="1:12">
      <c r="A18" s="310" t="s">
        <v>165</v>
      </c>
      <c r="B18" s="145">
        <v>98.5188312859137</v>
      </c>
      <c r="C18" s="145">
        <v>98.9509022240873</v>
      </c>
      <c r="D18" s="145">
        <v>97.7544898981966</v>
      </c>
      <c r="E18" s="145"/>
      <c r="F18" s="145">
        <v>16.0863876926568</v>
      </c>
      <c r="G18" s="145">
        <v>13.3705423914778</v>
      </c>
      <c r="H18" s="145">
        <v>20.8910605958605</v>
      </c>
      <c r="I18" s="145"/>
      <c r="J18" s="145">
        <v>97.431501877017</v>
      </c>
      <c r="K18" s="145">
        <v>97.9737350311981</v>
      </c>
      <c r="L18" s="145">
        <v>96.4721293449723</v>
      </c>
    </row>
    <row r="19" s="305" customFormat="1" ht="25.95" customHeight="1" spans="1:12">
      <c r="A19" s="310" t="s">
        <v>166</v>
      </c>
      <c r="B19" s="145">
        <v>99.4446623401233</v>
      </c>
      <c r="C19" s="145">
        <v>99.790187131954</v>
      </c>
      <c r="D19" s="145">
        <v>99.0198321729478</v>
      </c>
      <c r="E19" s="145"/>
      <c r="F19" s="145">
        <v>20.1906756758475</v>
      </c>
      <c r="G19" s="145">
        <v>14.1363022615189</v>
      </c>
      <c r="H19" s="145">
        <v>27.6345005238393</v>
      </c>
      <c r="I19" s="145"/>
      <c r="J19" s="145">
        <v>97.1816932020364</v>
      </c>
      <c r="K19" s="145">
        <v>98.6735989317947</v>
      </c>
      <c r="L19" s="145">
        <v>95.3473997297868</v>
      </c>
    </row>
    <row r="20" s="305" customFormat="1" ht="25.95" customHeight="1" spans="1:12">
      <c r="A20" s="310" t="s">
        <v>167</v>
      </c>
      <c r="B20" s="145">
        <v>97.4485156127922</v>
      </c>
      <c r="C20" s="145">
        <v>99.6467839442648</v>
      </c>
      <c r="D20" s="145">
        <v>94.4757427338837</v>
      </c>
      <c r="E20" s="145"/>
      <c r="F20" s="145">
        <v>21.2141821675503</v>
      </c>
      <c r="G20" s="145">
        <v>14.0426728054047</v>
      </c>
      <c r="H20" s="145">
        <v>30.9124033665314</v>
      </c>
      <c r="I20" s="145"/>
      <c r="J20" s="145">
        <v>93.5618485645019</v>
      </c>
      <c r="K20" s="145">
        <v>99.6467839442648</v>
      </c>
      <c r="L20" s="145">
        <v>85.333046553658</v>
      </c>
    </row>
    <row r="21" s="305" customFormat="1" ht="25.95" customHeight="1" spans="1:12">
      <c r="A21" s="310" t="s">
        <v>168</v>
      </c>
      <c r="B21" s="145">
        <v>100</v>
      </c>
      <c r="C21" s="145">
        <v>100</v>
      </c>
      <c r="D21" s="74" t="s">
        <v>596</v>
      </c>
      <c r="E21" s="145"/>
      <c r="F21" s="145">
        <v>7.93036838168858</v>
      </c>
      <c r="G21" s="145">
        <v>7.93036838168858</v>
      </c>
      <c r="H21" s="145" t="s">
        <v>596</v>
      </c>
      <c r="I21" s="145"/>
      <c r="J21" s="145">
        <v>99.806583417145</v>
      </c>
      <c r="K21" s="145">
        <v>99.806583417145</v>
      </c>
      <c r="L21" s="145" t="s">
        <v>596</v>
      </c>
    </row>
    <row r="22" s="305" customFormat="1" ht="28.2" customHeight="1" spans="1:12">
      <c r="A22" s="310" t="s">
        <v>169</v>
      </c>
      <c r="B22" s="145">
        <v>99.6314193167391</v>
      </c>
      <c r="C22" s="145">
        <v>99.5918349563209</v>
      </c>
      <c r="D22" s="145">
        <v>100</v>
      </c>
      <c r="E22" s="145"/>
      <c r="F22" s="145">
        <v>4.93741450189497</v>
      </c>
      <c r="G22" s="145">
        <v>4.08163244232403</v>
      </c>
      <c r="H22" s="145">
        <v>12.9032243621356</v>
      </c>
      <c r="I22" s="145"/>
      <c r="J22" s="145">
        <v>99.6314193167391</v>
      </c>
      <c r="K22" s="145">
        <v>99.5918349563209</v>
      </c>
      <c r="L22" s="145">
        <v>100</v>
      </c>
    </row>
    <row r="23" s="305" customFormat="1" ht="28.2" customHeight="1" spans="1:12">
      <c r="A23" s="311" t="s">
        <v>170</v>
      </c>
      <c r="B23" s="146">
        <v>100</v>
      </c>
      <c r="C23" s="146">
        <v>100</v>
      </c>
      <c r="D23" s="146" t="s">
        <v>596</v>
      </c>
      <c r="E23" s="312"/>
      <c r="F23" s="146">
        <v>11.200002320751</v>
      </c>
      <c r="G23" s="146">
        <v>11.200002320751</v>
      </c>
      <c r="H23" s="146" t="s">
        <v>596</v>
      </c>
      <c r="I23" s="312"/>
      <c r="J23" s="146">
        <v>100</v>
      </c>
      <c r="K23" s="146">
        <v>100</v>
      </c>
      <c r="L23" s="146" t="s">
        <v>596</v>
      </c>
    </row>
    <row r="24" s="303" customFormat="1" ht="16.95" customHeight="1" spans="1:3">
      <c r="A24" s="83" t="s">
        <v>227</v>
      </c>
      <c r="B24" s="104"/>
      <c r="C24" s="104"/>
    </row>
    <row r="25" ht="16.95" customHeight="1" spans="1:3">
      <c r="A25" s="50" t="s">
        <v>597</v>
      </c>
      <c r="B25" s="50"/>
      <c r="C25" s="50"/>
    </row>
    <row r="30" spans="7:7">
      <c r="G30" s="75" t="s">
        <v>598</v>
      </c>
    </row>
    <row r="34" spans="2:2">
      <c r="B34" s="75" t="s">
        <v>35</v>
      </c>
    </row>
    <row r="37" ht="22.5" customHeight="1"/>
  </sheetData>
  <sheetProtection algorithmName="SHA-512" hashValue="89fAx0LSiGHQnKV1PAuLaUa2umhW4LLuWEqeP8y6uAD5ixmCu+lwQIzyOASWI95bHgYbjqjqGqzQ6hel/GPA3A==" saltValue="OURbEtNWJTO5mgAcn6FnQg==" spinCount="100000" sheet="1" objects="1" scenarios="1"/>
  <mergeCells count="14">
    <mergeCell ref="A1:L1"/>
    <mergeCell ref="B3:D3"/>
    <mergeCell ref="F3:H3"/>
    <mergeCell ref="J3:L3"/>
    <mergeCell ref="A3:A5"/>
    <mergeCell ref="B4:B5"/>
    <mergeCell ref="C4:C5"/>
    <mergeCell ref="D4:D5"/>
    <mergeCell ref="F4:F5"/>
    <mergeCell ref="G4:G5"/>
    <mergeCell ref="H4:H5"/>
    <mergeCell ref="J4:J5"/>
    <mergeCell ref="K4:K5"/>
    <mergeCell ref="L4:L5"/>
  </mergeCells>
  <printOptions horizontalCentered="1"/>
  <pageMargins left="0.354330708661417" right="0.354330708661417" top="0.590551181102362" bottom="0.354330708661417" header="0.31496062992126" footer="0.236220472440945"/>
  <pageSetup paperSize="9" scale="85" orientation="landscape"/>
  <headerFooter/>
  <drawing r:id="rId1"/>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7"/>
  <sheetViews>
    <sheetView showGridLines="0" view="pageBreakPreview" zoomScale="70" zoomScaleNormal="100" workbookViewId="0">
      <selection activeCell="O21" sqref="O21"/>
    </sheetView>
  </sheetViews>
  <sheetFormatPr defaultColWidth="9.10909090909091" defaultRowHeight="16.5"/>
  <cols>
    <col min="1" max="1" width="21.8909090909091" style="277" customWidth="1"/>
    <col min="2" max="2" width="16.1090909090909" style="277" customWidth="1"/>
    <col min="3" max="3" width="15.3363636363636" style="277" customWidth="1"/>
    <col min="4" max="4" width="14" style="277" customWidth="1"/>
    <col min="5" max="5" width="2.55454545454545" style="277" customWidth="1"/>
    <col min="6" max="6" width="15.3363636363636" style="277" customWidth="1"/>
    <col min="7" max="7" width="15.4454545454545" style="277" customWidth="1"/>
    <col min="8" max="8" width="14.1090909090909" style="277" customWidth="1"/>
    <col min="9" max="9" width="2.55454545454545" style="277" customWidth="1"/>
    <col min="10" max="10" width="16.3363636363636" style="277" customWidth="1"/>
    <col min="11" max="11" width="15.6636363636364" style="277" customWidth="1"/>
    <col min="12" max="12" width="13.3363636363636" style="277" customWidth="1"/>
    <col min="13" max="16384" width="9.10909090909091" style="277"/>
  </cols>
  <sheetData>
    <row r="1" s="53" customFormat="1" ht="15.75" customHeight="1" spans="1:12">
      <c r="A1" s="54" t="s">
        <v>599</v>
      </c>
      <c r="B1" s="54"/>
      <c r="C1" s="54"/>
      <c r="D1" s="54"/>
      <c r="E1" s="54"/>
      <c r="F1" s="54"/>
      <c r="G1" s="54"/>
      <c r="H1" s="54"/>
      <c r="I1" s="54"/>
      <c r="J1" s="54"/>
      <c r="K1" s="54"/>
      <c r="L1" s="54"/>
    </row>
    <row r="2" s="284" customFormat="1" ht="13.2" customHeight="1" spans="1:12">
      <c r="A2" s="286"/>
      <c r="B2" s="286"/>
      <c r="C2" s="51"/>
      <c r="D2" s="286"/>
      <c r="E2" s="286"/>
      <c r="F2" s="286"/>
      <c r="G2" s="286"/>
      <c r="H2" s="286"/>
      <c r="I2" s="286"/>
      <c r="J2" s="286"/>
      <c r="K2" s="286"/>
      <c r="L2" s="79" t="s">
        <v>588</v>
      </c>
    </row>
    <row r="3" s="53" customFormat="1" ht="28.2" customHeight="1" spans="1:12">
      <c r="A3" s="55" t="s">
        <v>285</v>
      </c>
      <c r="B3" s="56" t="s">
        <v>600</v>
      </c>
      <c r="C3" s="56"/>
      <c r="D3" s="56"/>
      <c r="E3" s="295"/>
      <c r="F3" s="260" t="s">
        <v>473</v>
      </c>
      <c r="G3" s="300"/>
      <c r="H3" s="300"/>
      <c r="I3" s="295"/>
      <c r="J3" s="56" t="s">
        <v>472</v>
      </c>
      <c r="K3" s="304"/>
      <c r="L3" s="304"/>
    </row>
    <row r="4" s="53" customFormat="1" ht="55.2" customHeight="1" spans="1:12">
      <c r="A4" s="131"/>
      <c r="B4" s="84" t="s">
        <v>29</v>
      </c>
      <c r="C4" s="84" t="s">
        <v>592</v>
      </c>
      <c r="D4" s="84" t="s">
        <v>594</v>
      </c>
      <c r="E4" s="164"/>
      <c r="F4" s="84" t="s">
        <v>29</v>
      </c>
      <c r="G4" s="84" t="s">
        <v>592</v>
      </c>
      <c r="H4" s="84" t="s">
        <v>594</v>
      </c>
      <c r="I4" s="164"/>
      <c r="J4" s="84" t="s">
        <v>29</v>
      </c>
      <c r="K4" s="84" t="s">
        <v>592</v>
      </c>
      <c r="L4" s="84" t="s">
        <v>594</v>
      </c>
    </row>
    <row r="5" s="53" customFormat="1" ht="10.2" customHeight="1" spans="1:12">
      <c r="A5" s="296"/>
      <c r="B5" s="92"/>
      <c r="C5" s="301"/>
      <c r="D5" s="301"/>
      <c r="E5" s="301"/>
      <c r="F5" s="92"/>
      <c r="G5" s="301"/>
      <c r="H5" s="301"/>
      <c r="I5" s="301"/>
      <c r="J5" s="92"/>
      <c r="K5" s="301"/>
      <c r="L5" s="301"/>
    </row>
    <row r="6" s="53" customFormat="1" ht="10.2" customHeight="1" spans="1:12">
      <c r="A6" s="67"/>
      <c r="B6" s="68"/>
      <c r="C6" s="68"/>
      <c r="D6" s="68"/>
      <c r="E6" s="68"/>
      <c r="F6" s="69"/>
      <c r="G6" s="69"/>
      <c r="H6" s="68"/>
      <c r="I6" s="68"/>
      <c r="J6" s="68"/>
      <c r="K6" s="68"/>
      <c r="L6" s="68"/>
    </row>
    <row r="7" s="53" customFormat="1" ht="25.95" customHeight="1" spans="1:12">
      <c r="A7" s="70" t="s">
        <v>595</v>
      </c>
      <c r="B7" s="72">
        <v>96.4</v>
      </c>
      <c r="C7" s="72">
        <v>98.4</v>
      </c>
      <c r="D7" s="72">
        <v>89.8</v>
      </c>
      <c r="E7" s="72"/>
      <c r="F7" s="144">
        <v>95.3</v>
      </c>
      <c r="G7" s="144">
        <v>97.4</v>
      </c>
      <c r="H7" s="144">
        <v>88.5</v>
      </c>
      <c r="I7" s="72"/>
      <c r="J7" s="72">
        <v>47.1</v>
      </c>
      <c r="K7" s="72">
        <v>54</v>
      </c>
      <c r="L7" s="72">
        <v>24.2</v>
      </c>
    </row>
    <row r="8" s="53" customFormat="1" ht="25.95" customHeight="1" spans="1:12">
      <c r="A8" s="73" t="s">
        <v>155</v>
      </c>
      <c r="B8" s="74">
        <v>98.7612343716286</v>
      </c>
      <c r="C8" s="74">
        <v>99.1290531367336</v>
      </c>
      <c r="D8" s="74">
        <v>97.3953624110983</v>
      </c>
      <c r="E8" s="74"/>
      <c r="F8" s="145">
        <v>97.4378248559908</v>
      </c>
      <c r="G8" s="145">
        <v>97.7839433507022</v>
      </c>
      <c r="H8" s="145">
        <v>96.1525354912345</v>
      </c>
      <c r="I8" s="74"/>
      <c r="J8" s="74">
        <v>53.4892969441312</v>
      </c>
      <c r="K8" s="74">
        <v>57.1739742595575</v>
      </c>
      <c r="L8" s="74">
        <v>39.8064783763898</v>
      </c>
    </row>
    <row r="9" s="53" customFormat="1" ht="25.95" customHeight="1" spans="1:12">
      <c r="A9" s="73" t="s">
        <v>156</v>
      </c>
      <c r="B9" s="74">
        <v>95.9191369430644</v>
      </c>
      <c r="C9" s="74">
        <v>97.3201640420837</v>
      </c>
      <c r="D9" s="74">
        <v>92.9917308376837</v>
      </c>
      <c r="E9" s="74"/>
      <c r="F9" s="145">
        <v>95.6200795185747</v>
      </c>
      <c r="G9" s="145">
        <v>96.9923137497532</v>
      </c>
      <c r="H9" s="145">
        <v>92.7528352881268</v>
      </c>
      <c r="I9" s="74"/>
      <c r="J9" s="74">
        <v>34.4874251367849</v>
      </c>
      <c r="K9" s="74">
        <v>43.0945336225942</v>
      </c>
      <c r="L9" s="74">
        <v>16.5031011441109</v>
      </c>
    </row>
    <row r="10" s="53" customFormat="1" ht="25.95" customHeight="1" spans="1:12">
      <c r="A10" s="73" t="s">
        <v>157</v>
      </c>
      <c r="B10" s="74">
        <v>94.587083969301</v>
      </c>
      <c r="C10" s="74">
        <v>95.7808076523463</v>
      </c>
      <c r="D10" s="74">
        <v>93.5998743469777</v>
      </c>
      <c r="E10" s="74"/>
      <c r="F10" s="145">
        <v>93.7431302012264</v>
      </c>
      <c r="G10" s="145">
        <v>94.4774161416084</v>
      </c>
      <c r="H10" s="145">
        <v>93.1358686366233</v>
      </c>
      <c r="I10" s="74"/>
      <c r="J10" s="74">
        <v>24.8376785878013</v>
      </c>
      <c r="K10" s="74">
        <v>34.3764059804211</v>
      </c>
      <c r="L10" s="74">
        <v>16.9492939998908</v>
      </c>
    </row>
    <row r="11" s="155" customFormat="1" ht="25.95" customHeight="1" spans="1:12">
      <c r="A11" s="73" t="s">
        <v>158</v>
      </c>
      <c r="B11" s="145">
        <v>96.3258504779516</v>
      </c>
      <c r="C11" s="145">
        <v>96.5278221200576</v>
      </c>
      <c r="D11" s="145">
        <v>94.2500917441598</v>
      </c>
      <c r="E11" s="302"/>
      <c r="F11" s="145">
        <v>95.645022708627</v>
      </c>
      <c r="G11" s="145">
        <v>95.8743154537378</v>
      </c>
      <c r="H11" s="145">
        <v>93.2885481415833</v>
      </c>
      <c r="I11" s="74"/>
      <c r="J11" s="74">
        <v>55.305815736123</v>
      </c>
      <c r="K11" s="74">
        <v>57.2274762896903</v>
      </c>
      <c r="L11" s="74">
        <v>35.5575938646043</v>
      </c>
    </row>
    <row r="12" s="53" customFormat="1" ht="25.95" customHeight="1" spans="1:12">
      <c r="A12" s="73" t="s">
        <v>159</v>
      </c>
      <c r="B12" s="74">
        <v>96.0075478954108</v>
      </c>
      <c r="C12" s="74">
        <v>98.2893617021276</v>
      </c>
      <c r="D12" s="74">
        <v>90.3720343353887</v>
      </c>
      <c r="E12" s="74"/>
      <c r="F12" s="145">
        <v>94.6860634277584</v>
      </c>
      <c r="G12" s="145">
        <v>97.2356515295861</v>
      </c>
      <c r="H12" s="145">
        <v>88.3891869710912</v>
      </c>
      <c r="I12" s="74"/>
      <c r="J12" s="74">
        <v>47.1852564684083</v>
      </c>
      <c r="K12" s="74">
        <v>53.1038848311633</v>
      </c>
      <c r="L12" s="74">
        <v>32.5675453526714</v>
      </c>
    </row>
    <row r="13" s="53" customFormat="1" ht="25.95" customHeight="1" spans="1:12">
      <c r="A13" s="73" t="s">
        <v>160</v>
      </c>
      <c r="B13" s="74">
        <v>95.3794228697739</v>
      </c>
      <c r="C13" s="74">
        <v>96.3913093160242</v>
      </c>
      <c r="D13" s="74">
        <v>94.1718216292908</v>
      </c>
      <c r="E13" s="74"/>
      <c r="F13" s="145">
        <v>93.4793315365774</v>
      </c>
      <c r="G13" s="145">
        <v>93.9200164905213</v>
      </c>
      <c r="H13" s="145">
        <v>92.9534018474972</v>
      </c>
      <c r="I13" s="74"/>
      <c r="J13" s="74">
        <v>31.8858427693903</v>
      </c>
      <c r="K13" s="74">
        <v>39.7298063932138</v>
      </c>
      <c r="L13" s="74">
        <v>22.5245777672483</v>
      </c>
    </row>
    <row r="14" s="53" customFormat="1" ht="25.95" customHeight="1" spans="1:12">
      <c r="A14" s="73" t="s">
        <v>161</v>
      </c>
      <c r="B14" s="74">
        <v>99.2806958389481</v>
      </c>
      <c r="C14" s="74">
        <v>99.2967690088631</v>
      </c>
      <c r="D14" s="74">
        <v>99.0680729203045</v>
      </c>
      <c r="E14" s="74"/>
      <c r="F14" s="145">
        <v>97.3149249038605</v>
      </c>
      <c r="G14" s="145">
        <v>97.3761086801553</v>
      </c>
      <c r="H14" s="145">
        <v>96.505301389956</v>
      </c>
      <c r="I14" s="74"/>
      <c r="J14" s="74">
        <v>55.319435814321</v>
      </c>
      <c r="K14" s="74">
        <v>56.0931100292425</v>
      </c>
      <c r="L14" s="74">
        <v>45.0796116504854</v>
      </c>
    </row>
    <row r="15" s="53" customFormat="1" ht="25.95" customHeight="1" spans="1:12">
      <c r="A15" s="73" t="s">
        <v>162</v>
      </c>
      <c r="B15" s="74">
        <v>95.0494928203675</v>
      </c>
      <c r="C15" s="74">
        <v>96.3985924335515</v>
      </c>
      <c r="D15" s="74">
        <v>91.2258903588601</v>
      </c>
      <c r="E15" s="74"/>
      <c r="F15" s="145">
        <v>91.7841475367248</v>
      </c>
      <c r="G15" s="145">
        <v>93.5407660701563</v>
      </c>
      <c r="H15" s="145">
        <v>86.8055744206895</v>
      </c>
      <c r="I15" s="74"/>
      <c r="J15" s="74">
        <v>40.2472382622455</v>
      </c>
      <c r="K15" s="74">
        <v>45.3187153140546</v>
      </c>
      <c r="L15" s="74">
        <v>25.8737424501734</v>
      </c>
    </row>
    <row r="16" s="53" customFormat="1" ht="25.95" customHeight="1" spans="1:12">
      <c r="A16" s="73" t="s">
        <v>163</v>
      </c>
      <c r="B16" s="74">
        <v>95.5728670193051</v>
      </c>
      <c r="C16" s="74">
        <v>98.2843034660017</v>
      </c>
      <c r="D16" s="74">
        <v>92.2619105618967</v>
      </c>
      <c r="E16" s="74"/>
      <c r="F16" s="145">
        <v>94.7658872497021</v>
      </c>
      <c r="G16" s="145">
        <v>97.3039295482296</v>
      </c>
      <c r="H16" s="145">
        <v>91.6666643466699</v>
      </c>
      <c r="I16" s="74"/>
      <c r="J16" s="74">
        <v>32.0091906098951</v>
      </c>
      <c r="K16" s="74">
        <v>38.4804001364649</v>
      </c>
      <c r="L16" s="74">
        <v>24.1071432051424</v>
      </c>
    </row>
    <row r="17" s="53" customFormat="1" ht="25.95" customHeight="1" spans="1:12">
      <c r="A17" s="73" t="s">
        <v>164</v>
      </c>
      <c r="B17" s="74">
        <v>99.1987793977257</v>
      </c>
      <c r="C17" s="74">
        <v>99.274424302578</v>
      </c>
      <c r="D17" s="74">
        <v>97.3960050374806</v>
      </c>
      <c r="E17" s="74"/>
      <c r="F17" s="145">
        <v>99.1379845116155</v>
      </c>
      <c r="G17" s="145">
        <v>99.2110784989094</v>
      </c>
      <c r="H17" s="145">
        <v>97.3960050374806</v>
      </c>
      <c r="I17" s="74"/>
      <c r="J17" s="74">
        <v>59.8712795007679</v>
      </c>
      <c r="K17" s="74">
        <v>60.5445168844059</v>
      </c>
      <c r="L17" s="74">
        <v>43.8263141808699</v>
      </c>
    </row>
    <row r="18" s="53" customFormat="1" ht="25.95" customHeight="1" spans="1:12">
      <c r="A18" s="73" t="s">
        <v>165</v>
      </c>
      <c r="B18" s="74">
        <v>94.6362827836443</v>
      </c>
      <c r="C18" s="74">
        <v>95.7144487982149</v>
      </c>
      <c r="D18" s="74">
        <v>92.7289006574961</v>
      </c>
      <c r="E18" s="74"/>
      <c r="F18" s="145">
        <v>92.9398631962166</v>
      </c>
      <c r="G18" s="145">
        <v>94.601876643014</v>
      </c>
      <c r="H18" s="145">
        <v>89.9996072975338</v>
      </c>
      <c r="I18" s="74"/>
      <c r="J18" s="74">
        <v>28.4594818906177</v>
      </c>
      <c r="K18" s="74">
        <v>29.7860950413878</v>
      </c>
      <c r="L18" s="74">
        <v>26.1125354367225</v>
      </c>
    </row>
    <row r="19" s="53" customFormat="1" ht="25.95" customHeight="1" spans="1:12">
      <c r="A19" s="73" t="s">
        <v>166</v>
      </c>
      <c r="B19" s="74">
        <v>90.4155618211161</v>
      </c>
      <c r="C19" s="74">
        <v>97.8655495711151</v>
      </c>
      <c r="D19" s="74">
        <v>81.2558249653727</v>
      </c>
      <c r="E19" s="74"/>
      <c r="F19" s="145">
        <v>90.4155618211161</v>
      </c>
      <c r="G19" s="145">
        <v>97.8655495711151</v>
      </c>
      <c r="H19" s="145">
        <v>81.2558249653727</v>
      </c>
      <c r="I19" s="74"/>
      <c r="J19" s="74">
        <v>31.1859841360076</v>
      </c>
      <c r="K19" s="74">
        <v>42.5679822058025</v>
      </c>
      <c r="L19" s="74">
        <v>17.1918485218375</v>
      </c>
    </row>
    <row r="20" s="53" customFormat="1" ht="25.95" customHeight="1" spans="1:12">
      <c r="A20" s="73" t="s">
        <v>167</v>
      </c>
      <c r="B20" s="74">
        <v>90.5617913209491</v>
      </c>
      <c r="C20" s="74">
        <v>98.4466836174491</v>
      </c>
      <c r="D20" s="74">
        <v>79.8988555744073</v>
      </c>
      <c r="E20" s="74"/>
      <c r="F20" s="145">
        <v>89.7008328163364</v>
      </c>
      <c r="G20" s="145">
        <v>98.2817418113081</v>
      </c>
      <c r="H20" s="145">
        <v>78.0966527571245</v>
      </c>
      <c r="I20" s="74"/>
      <c r="J20" s="74">
        <v>32.8164446802948</v>
      </c>
      <c r="K20" s="74">
        <v>44.1449830133353</v>
      </c>
      <c r="L20" s="74">
        <v>17.4965870307167</v>
      </c>
    </row>
    <row r="21" s="53" customFormat="1" ht="25.95" customHeight="1" spans="1:12">
      <c r="A21" s="73" t="s">
        <v>168</v>
      </c>
      <c r="B21" s="74">
        <v>99.806583417145</v>
      </c>
      <c r="C21" s="74">
        <v>99.806583417145</v>
      </c>
      <c r="D21" s="74" t="s">
        <v>596</v>
      </c>
      <c r="E21" s="74"/>
      <c r="F21" s="145">
        <v>97.2920689310128</v>
      </c>
      <c r="G21" s="145">
        <v>97.2920689310128</v>
      </c>
      <c r="H21" s="74" t="s">
        <v>596</v>
      </c>
      <c r="I21" s="74"/>
      <c r="J21" s="74">
        <v>73.6943886112201</v>
      </c>
      <c r="K21" s="74">
        <v>73.6943886112201</v>
      </c>
      <c r="L21" s="74" t="s">
        <v>596</v>
      </c>
    </row>
    <row r="22" s="53" customFormat="1" ht="27" customHeight="1" spans="1:12">
      <c r="A22" s="73" t="s">
        <v>169</v>
      </c>
      <c r="B22" s="74">
        <v>99.6870626736273</v>
      </c>
      <c r="C22" s="74">
        <v>100</v>
      </c>
      <c r="D22" s="74">
        <v>96.7741778493005</v>
      </c>
      <c r="E22" s="74"/>
      <c r="F22" s="145">
        <v>94.6</v>
      </c>
      <c r="G22" s="145">
        <v>94.6938544321722</v>
      </c>
      <c r="H22" s="145">
        <v>93.5</v>
      </c>
      <c r="I22" s="74"/>
      <c r="J22" s="74">
        <v>41.6620143107648</v>
      </c>
      <c r="K22" s="74">
        <v>41.6326514606888</v>
      </c>
      <c r="L22" s="74">
        <v>41.935485179225</v>
      </c>
    </row>
    <row r="23" s="53" customFormat="1" ht="27" customHeight="1" spans="1:12">
      <c r="A23" s="138" t="s">
        <v>170</v>
      </c>
      <c r="B23" s="140">
        <v>100</v>
      </c>
      <c r="C23" s="140">
        <v>100</v>
      </c>
      <c r="D23" s="140" t="s">
        <v>596</v>
      </c>
      <c r="E23" s="139"/>
      <c r="F23" s="146">
        <v>99.600006351529</v>
      </c>
      <c r="G23" s="146">
        <v>99.600006351529</v>
      </c>
      <c r="H23" s="140" t="s">
        <v>596</v>
      </c>
      <c r="I23" s="139"/>
      <c r="J23" s="140">
        <v>75.6000057408051</v>
      </c>
      <c r="K23" s="140">
        <v>75.6000057408051</v>
      </c>
      <c r="L23" s="140" t="s">
        <v>596</v>
      </c>
    </row>
    <row r="24" s="299" customFormat="1" ht="16.95" customHeight="1" spans="1:12">
      <c r="A24" s="83" t="s">
        <v>227</v>
      </c>
      <c r="B24" s="104"/>
      <c r="C24" s="104"/>
      <c r="D24" s="303"/>
      <c r="E24" s="303"/>
      <c r="F24" s="303"/>
      <c r="G24" s="303"/>
      <c r="H24" s="303"/>
      <c r="I24" s="303"/>
      <c r="J24" s="303"/>
      <c r="K24" s="303"/>
      <c r="L24" s="303"/>
    </row>
    <row r="25" ht="16.95" customHeight="1" spans="1:12">
      <c r="A25" s="50" t="s">
        <v>601</v>
      </c>
      <c r="B25" s="50"/>
      <c r="C25" s="50"/>
      <c r="D25" s="75"/>
      <c r="E25" s="75"/>
      <c r="F25" s="75"/>
      <c r="G25" s="75"/>
      <c r="H25" s="75"/>
      <c r="I25" s="75"/>
      <c r="J25" s="75"/>
      <c r="K25" s="75"/>
      <c r="L25" s="75"/>
    </row>
    <row r="37" ht="22.5" customHeight="1"/>
  </sheetData>
  <sheetProtection algorithmName="SHA-512" hashValue="ApFo+6s0BP56RRLVSAXbmQlIrLT6anxdmxsIQPpuBjRf04pJEBB4Lh6/DaCohhlFrvhs2iqQ1xpCY852gC5X7A==" saltValue="ZII8W7TDYAUCH4rqW8gqHQ==" spinCount="100000" sheet="1" objects="1" scenarios="1"/>
  <mergeCells count="14">
    <mergeCell ref="A1:L1"/>
    <mergeCell ref="B3:D3"/>
    <mergeCell ref="F3:H3"/>
    <mergeCell ref="J3:L3"/>
    <mergeCell ref="A3:A5"/>
    <mergeCell ref="B4:B5"/>
    <mergeCell ref="C4:C5"/>
    <mergeCell ref="D4:D5"/>
    <mergeCell ref="F4:F5"/>
    <mergeCell ref="G4:G5"/>
    <mergeCell ref="H4:H5"/>
    <mergeCell ref="J4:J5"/>
    <mergeCell ref="K4:K5"/>
    <mergeCell ref="L4:L5"/>
  </mergeCells>
  <printOptions horizontalCentered="1"/>
  <pageMargins left="0.236220472440945" right="0.393700787401575" top="0.590551181102362" bottom="0.393700787401575" header="0.31496062992126" footer="0.31496062992126"/>
  <pageSetup paperSize="9" scale="85" fitToWidth="0" fitToHeight="0" orientation="landscape"/>
  <headerFooter/>
  <drawing r:id="rId1"/>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BG39"/>
  <sheetViews>
    <sheetView showGridLines="0" view="pageBreakPreview" zoomScale="70" zoomScaleNormal="100" workbookViewId="0">
      <selection activeCell="O21" sqref="O21"/>
    </sheetView>
  </sheetViews>
  <sheetFormatPr defaultColWidth="9.10909090909091" defaultRowHeight="16.5"/>
  <cols>
    <col min="1" max="1" width="21.8909090909091" style="277" customWidth="1"/>
    <col min="2" max="4" width="14.6636363636364" style="277" customWidth="1"/>
    <col min="5" max="5" width="2.55454545454545" style="277" customWidth="1"/>
    <col min="6" max="8" width="14.6636363636364" style="277" customWidth="1"/>
    <col min="9" max="9" width="2.55454545454545" style="277" customWidth="1"/>
    <col min="10" max="12" width="14.6636363636364" style="277" customWidth="1"/>
    <col min="13" max="16384" width="9.10909090909091" style="277"/>
  </cols>
  <sheetData>
    <row r="1" s="53" customFormat="1" ht="15.75" customHeight="1" spans="1:12">
      <c r="A1" s="54" t="s">
        <v>602</v>
      </c>
      <c r="B1" s="54"/>
      <c r="C1" s="54"/>
      <c r="D1" s="54"/>
      <c r="E1" s="54"/>
      <c r="F1" s="54"/>
      <c r="G1" s="54"/>
      <c r="H1" s="54"/>
      <c r="I1" s="54"/>
      <c r="J1" s="54"/>
      <c r="K1" s="54"/>
      <c r="L1" s="54"/>
    </row>
    <row r="2" s="293" customFormat="1" ht="14.4" customHeight="1" spans="1:59">
      <c r="A2" s="286"/>
      <c r="B2" s="286"/>
      <c r="C2" s="51"/>
      <c r="D2" s="286"/>
      <c r="E2" s="286"/>
      <c r="F2" s="286"/>
      <c r="G2" s="286"/>
      <c r="H2" s="286"/>
      <c r="I2" s="286"/>
      <c r="J2" s="286"/>
      <c r="K2" s="286"/>
      <c r="L2" s="79" t="s">
        <v>588</v>
      </c>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284"/>
      <c r="AO2" s="284"/>
      <c r="AP2" s="284"/>
      <c r="AQ2" s="284"/>
      <c r="AR2" s="284"/>
      <c r="AS2" s="284"/>
      <c r="AT2" s="284"/>
      <c r="AU2" s="284"/>
      <c r="AV2" s="284"/>
      <c r="AW2" s="284"/>
      <c r="AX2" s="284"/>
      <c r="AY2" s="284"/>
      <c r="AZ2" s="284"/>
      <c r="BA2" s="284"/>
      <c r="BB2" s="284"/>
      <c r="BC2" s="284"/>
      <c r="BD2" s="284"/>
      <c r="BE2" s="284"/>
      <c r="BF2" s="284"/>
      <c r="BG2" s="284"/>
    </row>
    <row r="3" s="294" customFormat="1" ht="28.2" customHeight="1" spans="1:59">
      <c r="A3" s="55" t="s">
        <v>285</v>
      </c>
      <c r="B3" s="260" t="s">
        <v>603</v>
      </c>
      <c r="C3" s="260"/>
      <c r="D3" s="260"/>
      <c r="E3" s="295"/>
      <c r="F3" s="260" t="s">
        <v>604</v>
      </c>
      <c r="G3" s="260"/>
      <c r="H3" s="260"/>
      <c r="I3" s="295"/>
      <c r="J3" s="56" t="s">
        <v>605</v>
      </c>
      <c r="K3" s="56"/>
      <c r="L3" s="56"/>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284"/>
      <c r="AO3" s="284"/>
      <c r="AP3" s="284"/>
      <c r="AQ3" s="284"/>
      <c r="AR3" s="284"/>
      <c r="AS3" s="284"/>
      <c r="AT3" s="284"/>
      <c r="AU3" s="284"/>
      <c r="AV3" s="284"/>
      <c r="AW3" s="284"/>
      <c r="AX3" s="284"/>
      <c r="AY3" s="284"/>
      <c r="AZ3" s="284"/>
      <c r="BA3" s="284"/>
      <c r="BB3" s="284"/>
      <c r="BC3" s="284"/>
      <c r="BD3" s="284"/>
      <c r="BE3" s="284"/>
      <c r="BF3" s="284"/>
      <c r="BG3" s="284"/>
    </row>
    <row r="4" ht="60" customHeight="1" spans="1:12">
      <c r="A4" s="131"/>
      <c r="B4" s="84" t="s">
        <v>29</v>
      </c>
      <c r="C4" s="84" t="s">
        <v>592</v>
      </c>
      <c r="D4" s="84" t="s">
        <v>606</v>
      </c>
      <c r="E4" s="84"/>
      <c r="F4" s="84" t="s">
        <v>29</v>
      </c>
      <c r="G4" s="84" t="s">
        <v>592</v>
      </c>
      <c r="H4" s="84" t="s">
        <v>594</v>
      </c>
      <c r="I4" s="84"/>
      <c r="J4" s="84" t="s">
        <v>29</v>
      </c>
      <c r="K4" s="84" t="s">
        <v>592</v>
      </c>
      <c r="L4" s="84" t="s">
        <v>594</v>
      </c>
    </row>
    <row r="5" ht="25.95" customHeight="1" spans="1:12">
      <c r="A5" s="296"/>
      <c r="B5" s="92"/>
      <c r="C5" s="92"/>
      <c r="D5" s="92"/>
      <c r="E5" s="92"/>
      <c r="F5" s="92"/>
      <c r="G5" s="92"/>
      <c r="H5" s="92"/>
      <c r="I5" s="92"/>
      <c r="J5" s="92"/>
      <c r="K5" s="92"/>
      <c r="L5" s="92"/>
    </row>
    <row r="6" ht="15" customHeight="1" spans="1:12">
      <c r="A6" s="67"/>
      <c r="B6" s="68"/>
      <c r="C6" s="68"/>
      <c r="D6" s="68"/>
      <c r="E6" s="68"/>
      <c r="F6" s="69"/>
      <c r="G6" s="69"/>
      <c r="H6" s="68"/>
      <c r="I6" s="68"/>
      <c r="J6" s="68"/>
      <c r="K6" s="68"/>
      <c r="L6" s="68"/>
    </row>
    <row r="7" ht="25.95" customHeight="1" spans="1:12">
      <c r="A7" s="70" t="s">
        <v>595</v>
      </c>
      <c r="B7" s="144">
        <v>91.6</v>
      </c>
      <c r="C7" s="144">
        <v>94.2</v>
      </c>
      <c r="D7" s="144">
        <v>82.8</v>
      </c>
      <c r="E7" s="72"/>
      <c r="F7" s="72">
        <v>77</v>
      </c>
      <c r="G7" s="72">
        <v>80.8</v>
      </c>
      <c r="H7" s="72">
        <v>64.1</v>
      </c>
      <c r="I7" s="72"/>
      <c r="J7" s="72">
        <v>99.4</v>
      </c>
      <c r="K7" s="72">
        <v>99.6</v>
      </c>
      <c r="L7" s="143">
        <v>98.6</v>
      </c>
    </row>
    <row r="8" s="53" customFormat="1" ht="25.95" customHeight="1" spans="1:12">
      <c r="A8" s="73" t="s">
        <v>155</v>
      </c>
      <c r="B8" s="145">
        <v>92.6025731928787</v>
      </c>
      <c r="C8" s="145">
        <v>94.1334551199529</v>
      </c>
      <c r="D8" s="145">
        <v>86.9177389825413</v>
      </c>
      <c r="E8" s="74"/>
      <c r="F8" s="74">
        <v>82.8024758664377</v>
      </c>
      <c r="G8" s="74">
        <v>83.7666659227141</v>
      </c>
      <c r="H8" s="74">
        <v>79.2220164461198</v>
      </c>
      <c r="I8" s="74"/>
      <c r="J8" s="74">
        <v>99.7294107953037</v>
      </c>
      <c r="K8" s="74">
        <v>99.8359109707204</v>
      </c>
      <c r="L8" s="74">
        <v>99.3339290602929</v>
      </c>
    </row>
    <row r="9" s="53" customFormat="1" ht="25.95" customHeight="1" spans="1:12">
      <c r="A9" s="73" t="s">
        <v>156</v>
      </c>
      <c r="B9" s="145">
        <v>86.4812491462178</v>
      </c>
      <c r="C9" s="145">
        <v>89.4187487525557</v>
      </c>
      <c r="D9" s="145">
        <v>80.3434054110786</v>
      </c>
      <c r="E9" s="74"/>
      <c r="F9" s="74">
        <v>57.6915168204074</v>
      </c>
      <c r="G9" s="74">
        <v>60.4544883146193</v>
      </c>
      <c r="H9" s="74">
        <v>51.9183668029589</v>
      </c>
      <c r="I9" s="74"/>
      <c r="J9" s="74">
        <v>99.4021547664412</v>
      </c>
      <c r="K9" s="74">
        <v>99.6311418444184</v>
      </c>
      <c r="L9" s="74">
        <v>98.9236928076446</v>
      </c>
    </row>
    <row r="10" s="53" customFormat="1" ht="25.95" customHeight="1" spans="1:12">
      <c r="A10" s="73" t="s">
        <v>157</v>
      </c>
      <c r="B10" s="145">
        <v>87.6880801238317</v>
      </c>
      <c r="C10" s="145">
        <v>90.4449332278451</v>
      </c>
      <c r="D10" s="145">
        <v>85.4081880601645</v>
      </c>
      <c r="E10" s="74"/>
      <c r="F10" s="74">
        <v>57.1308915771817</v>
      </c>
      <c r="G10" s="74">
        <v>57.2071032990497</v>
      </c>
      <c r="H10" s="74">
        <v>57.0678741128564</v>
      </c>
      <c r="I10" s="74"/>
      <c r="J10" s="74">
        <v>99.1005215384035</v>
      </c>
      <c r="K10" s="74">
        <v>99.5568182901372</v>
      </c>
      <c r="L10" s="74">
        <v>98.7231516678882</v>
      </c>
    </row>
    <row r="11" s="53" customFormat="1" ht="25.95" customHeight="1" spans="1:12">
      <c r="A11" s="73" t="s">
        <v>158</v>
      </c>
      <c r="B11" s="145">
        <v>91.7960864436465</v>
      </c>
      <c r="C11" s="145">
        <v>91.7463054012444</v>
      </c>
      <c r="D11" s="145">
        <v>92.3076673814475</v>
      </c>
      <c r="E11" s="74"/>
      <c r="F11" s="74">
        <v>82.0794018888175</v>
      </c>
      <c r="G11" s="74">
        <v>82.3060902249119</v>
      </c>
      <c r="H11" s="74">
        <v>79.7496943886598</v>
      </c>
      <c r="I11" s="74"/>
      <c r="J11" s="74">
        <v>99.9226642298535</v>
      </c>
      <c r="K11" s="74">
        <v>99.9623977467027</v>
      </c>
      <c r="L11" s="74">
        <v>99.514383783035</v>
      </c>
    </row>
    <row r="12" s="53" customFormat="1" ht="25.95" customHeight="1" spans="1:12">
      <c r="A12" s="73" t="s">
        <v>159</v>
      </c>
      <c r="B12" s="145">
        <v>85.7667138535707</v>
      </c>
      <c r="C12" s="145">
        <v>90.1878268233302</v>
      </c>
      <c r="D12" s="145">
        <v>74.8475834845124</v>
      </c>
      <c r="E12" s="74"/>
      <c r="F12" s="74">
        <v>77.3651835391745</v>
      </c>
      <c r="G12" s="74">
        <v>77.9685402773367</v>
      </c>
      <c r="H12" s="74">
        <v>75.875011973716</v>
      </c>
      <c r="I12" s="74"/>
      <c r="J12" s="74">
        <v>99.7468965594147</v>
      </c>
      <c r="K12" s="74">
        <v>99.7253731343284</v>
      </c>
      <c r="L12" s="74">
        <v>99.7999500554869</v>
      </c>
    </row>
    <row r="13" s="53" customFormat="1" ht="25.95" customHeight="1" spans="1:12">
      <c r="A13" s="73" t="s">
        <v>160</v>
      </c>
      <c r="B13" s="145">
        <v>88.068851478959</v>
      </c>
      <c r="C13" s="145">
        <v>91.9939863370654</v>
      </c>
      <c r="D13" s="145">
        <v>83.384397188912</v>
      </c>
      <c r="E13" s="74"/>
      <c r="F13" s="74">
        <v>77.0916789265107</v>
      </c>
      <c r="G13" s="74">
        <v>78.5019167990464</v>
      </c>
      <c r="H13" s="74">
        <v>75.4086489995887</v>
      </c>
      <c r="I13" s="74"/>
      <c r="J13" s="74">
        <v>99.1278703761046</v>
      </c>
      <c r="K13" s="74">
        <v>99.4411595345909</v>
      </c>
      <c r="L13" s="74">
        <v>98.7539313999126</v>
      </c>
    </row>
    <row r="14" s="53" customFormat="1" ht="25.95" customHeight="1" spans="1:12">
      <c r="A14" s="73" t="s">
        <v>161</v>
      </c>
      <c r="B14" s="145">
        <v>95.9179047268391</v>
      </c>
      <c r="C14" s="145">
        <v>95.7902609452645</v>
      </c>
      <c r="D14" s="145">
        <v>97.6072529161137</v>
      </c>
      <c r="E14" s="74"/>
      <c r="F14" s="74">
        <v>81.4980446310078</v>
      </c>
      <c r="G14" s="74">
        <v>82.1834568677322</v>
      </c>
      <c r="H14" s="74">
        <v>72.4262345463435</v>
      </c>
      <c r="I14" s="74"/>
      <c r="J14" s="74">
        <v>99.7840321149191</v>
      </c>
      <c r="K14" s="74">
        <v>99.7677146597085</v>
      </c>
      <c r="L14" s="74">
        <v>100</v>
      </c>
    </row>
    <row r="15" s="53" customFormat="1" ht="25.95" customHeight="1" spans="1:12">
      <c r="A15" s="73" t="s">
        <v>162</v>
      </c>
      <c r="B15" s="145">
        <v>91.0221529450664</v>
      </c>
      <c r="C15" s="145">
        <v>90.3227809781237</v>
      </c>
      <c r="D15" s="145">
        <v>93.0042989867159</v>
      </c>
      <c r="E15" s="74"/>
      <c r="F15" s="74">
        <v>76.3080540597988</v>
      </c>
      <c r="G15" s="74">
        <v>77.9037547885375</v>
      </c>
      <c r="H15" s="74">
        <v>71.785550967555</v>
      </c>
      <c r="I15" s="74"/>
      <c r="J15" s="74">
        <v>99.5319806575032</v>
      </c>
      <c r="K15" s="74">
        <v>99.7117292411506</v>
      </c>
      <c r="L15" s="74">
        <v>99.0225408166037</v>
      </c>
    </row>
    <row r="16" s="53" customFormat="1" ht="25.95" customHeight="1" spans="1:12">
      <c r="A16" s="73" t="s">
        <v>163</v>
      </c>
      <c r="B16" s="145">
        <v>89.2532385042484</v>
      </c>
      <c r="C16" s="145">
        <v>91.1764705882353</v>
      </c>
      <c r="D16" s="145">
        <v>86.904750304778</v>
      </c>
      <c r="E16" s="74"/>
      <c r="F16" s="74">
        <v>77.9667285983718</v>
      </c>
      <c r="G16" s="74">
        <v>81.1274521203353</v>
      </c>
      <c r="H16" s="74">
        <v>74.1071376371501</v>
      </c>
      <c r="I16" s="74"/>
      <c r="J16" s="74">
        <v>99.0590166157714</v>
      </c>
      <c r="K16" s="74">
        <v>99.0196078431373</v>
      </c>
      <c r="L16" s="74">
        <v>99.1071445971404</v>
      </c>
    </row>
    <row r="17" s="53" customFormat="1" ht="25.95" customHeight="1" spans="1:12">
      <c r="A17" s="73" t="s">
        <v>164</v>
      </c>
      <c r="B17" s="145">
        <v>95.906279910855</v>
      </c>
      <c r="C17" s="145">
        <v>96.1213627947895</v>
      </c>
      <c r="D17" s="145">
        <v>90.7804024169052</v>
      </c>
      <c r="E17" s="74"/>
      <c r="F17" s="74">
        <v>84.8393208125636</v>
      </c>
      <c r="G17" s="74">
        <v>85.0438453603239</v>
      </c>
      <c r="H17" s="74">
        <v>79.9649883464644</v>
      </c>
      <c r="I17" s="74"/>
      <c r="J17" s="74">
        <v>99.8515411987615</v>
      </c>
      <c r="K17" s="74">
        <v>99.8770390820075</v>
      </c>
      <c r="L17" s="74">
        <v>99.2439255905438</v>
      </c>
    </row>
    <row r="18" s="53" customFormat="1" ht="25.95" customHeight="1" spans="1:12">
      <c r="A18" s="73" t="s">
        <v>165</v>
      </c>
      <c r="B18" s="145">
        <v>89.8451655077265</v>
      </c>
      <c r="C18" s="145">
        <v>92.7814145326203</v>
      </c>
      <c r="D18" s="145">
        <v>84.6505322053422</v>
      </c>
      <c r="E18" s="74"/>
      <c r="F18" s="74">
        <v>70.0171595623197</v>
      </c>
      <c r="G18" s="74">
        <v>68.1117085653945</v>
      </c>
      <c r="H18" s="74">
        <v>73.3881714277166</v>
      </c>
      <c r="I18" s="74"/>
      <c r="J18" s="74">
        <v>99.5544659094669</v>
      </c>
      <c r="K18" s="74">
        <v>99.6795627297048</v>
      </c>
      <c r="L18" s="74">
        <v>99.3332473127931</v>
      </c>
    </row>
    <row r="19" s="53" customFormat="1" ht="25.95" customHeight="1" spans="1:12">
      <c r="A19" s="73" t="s">
        <v>166</v>
      </c>
      <c r="B19" s="145">
        <v>83.8439341276775</v>
      </c>
      <c r="C19" s="145">
        <v>92.1877569187165</v>
      </c>
      <c r="D19" s="145">
        <v>73.5852582123683</v>
      </c>
      <c r="E19" s="74"/>
      <c r="F19" s="74">
        <v>66.3181141256173</v>
      </c>
      <c r="G19" s="74">
        <v>73.130969306393</v>
      </c>
      <c r="H19" s="74">
        <v>57.9417297896562</v>
      </c>
      <c r="I19" s="74"/>
      <c r="J19" s="74">
        <v>97.5607808126322</v>
      </c>
      <c r="K19" s="74">
        <v>97.3828231569019</v>
      </c>
      <c r="L19" s="74">
        <v>97.7795735281817</v>
      </c>
    </row>
    <row r="20" s="53" customFormat="1" ht="25.95" customHeight="1" spans="1:12">
      <c r="A20" s="73" t="s">
        <v>167</v>
      </c>
      <c r="B20" s="145">
        <v>88.2087873494843</v>
      </c>
      <c r="C20" s="145">
        <v>93.9685229998149</v>
      </c>
      <c r="D20" s="145">
        <v>80.419717340053</v>
      </c>
      <c r="E20" s="74"/>
      <c r="F20" s="74">
        <v>63.2275771588942</v>
      </c>
      <c r="G20" s="74">
        <v>77.31359880469</v>
      </c>
      <c r="H20" s="74">
        <v>44.1787365244487</v>
      </c>
      <c r="I20" s="74"/>
      <c r="J20" s="74">
        <v>98.1036139247263</v>
      </c>
      <c r="K20" s="74">
        <v>98.7851520618668</v>
      </c>
      <c r="L20" s="74">
        <v>97.1819893629488</v>
      </c>
    </row>
    <row r="21" s="53" customFormat="1" ht="25.95" customHeight="1" spans="1:12">
      <c r="A21" s="73" t="s">
        <v>168</v>
      </c>
      <c r="B21" s="145">
        <v>99.6131503494538</v>
      </c>
      <c r="C21" s="145">
        <v>99.6131503494538</v>
      </c>
      <c r="D21" s="74" t="s">
        <v>596</v>
      </c>
      <c r="E21" s="74"/>
      <c r="F21" s="74">
        <v>96.1315364642104</v>
      </c>
      <c r="G21" s="74">
        <v>96.1315364642104</v>
      </c>
      <c r="H21" s="74" t="s">
        <v>596</v>
      </c>
      <c r="I21" s="74"/>
      <c r="J21" s="74">
        <v>100</v>
      </c>
      <c r="K21" s="74">
        <v>100</v>
      </c>
      <c r="L21" s="74" t="s">
        <v>596</v>
      </c>
    </row>
    <row r="22" s="53" customFormat="1" ht="28.95" customHeight="1" spans="1:12">
      <c r="A22" s="73" t="s">
        <v>169</v>
      </c>
      <c r="B22" s="145">
        <v>97.2183436196627</v>
      </c>
      <c r="C22" s="145">
        <v>97.9591747816047</v>
      </c>
      <c r="D22" s="74">
        <v>90.3225741038752</v>
      </c>
      <c r="E22" s="74"/>
      <c r="F22" s="74">
        <v>90.584143118664</v>
      </c>
      <c r="G22" s="74">
        <v>90.6122475655186</v>
      </c>
      <c r="H22" s="74">
        <v>90.3225741038752</v>
      </c>
      <c r="I22" s="74"/>
      <c r="J22" s="74">
        <v>99.6314193167391</v>
      </c>
      <c r="K22" s="74">
        <v>99.5918349563209</v>
      </c>
      <c r="L22" s="74">
        <v>100</v>
      </c>
    </row>
    <row r="23" s="53" customFormat="1" ht="28.95" customHeight="1" spans="1:12">
      <c r="A23" s="138" t="s">
        <v>170</v>
      </c>
      <c r="B23" s="146">
        <v>99.600006351529</v>
      </c>
      <c r="C23" s="146">
        <v>99.600006351529</v>
      </c>
      <c r="D23" s="140" t="s">
        <v>596</v>
      </c>
      <c r="E23" s="139"/>
      <c r="F23" s="140">
        <v>96.800020276035</v>
      </c>
      <c r="G23" s="140">
        <v>96.800020276035</v>
      </c>
      <c r="H23" s="140" t="s">
        <v>596</v>
      </c>
      <c r="I23" s="139"/>
      <c r="J23" s="140">
        <v>100</v>
      </c>
      <c r="K23" s="140">
        <v>100</v>
      </c>
      <c r="L23" s="140" t="s">
        <v>596</v>
      </c>
    </row>
    <row r="24" ht="3" customHeight="1" spans="1:12">
      <c r="A24" s="297"/>
      <c r="B24" s="297"/>
      <c r="C24" s="297"/>
      <c r="D24" s="297"/>
      <c r="E24" s="297"/>
      <c r="F24" s="297"/>
      <c r="G24" s="297"/>
      <c r="H24" s="297"/>
      <c r="I24" s="297"/>
      <c r="J24" s="297"/>
      <c r="K24" s="297"/>
      <c r="L24" s="297"/>
    </row>
    <row r="25" spans="1:12">
      <c r="A25" s="298"/>
      <c r="B25" s="298"/>
      <c r="C25" s="298"/>
      <c r="D25" s="298"/>
      <c r="E25" s="298"/>
      <c r="F25" s="298"/>
      <c r="G25" s="298"/>
      <c r="H25" s="298"/>
      <c r="I25" s="298"/>
      <c r="J25" s="298"/>
      <c r="K25" s="75"/>
      <c r="L25" s="75"/>
    </row>
    <row r="26" ht="22.5" customHeight="1"/>
    <row r="39" ht="22.5" customHeight="1"/>
  </sheetData>
  <sheetProtection algorithmName="SHA-512" hashValue="ePTRgef1y1vDZGn657ie58Fx7pdSGdyINxXCZV2eRyIeBM5lI8V/lwkMBOGzMsKkAOPLAkTEdzSnoIsDLumj2w==" saltValue="31EygFhH1G8OjQ5BT6o0NA==" spinCount="100000" sheet="1" objects="1" scenarios="1"/>
  <mergeCells count="14">
    <mergeCell ref="A1:L1"/>
    <mergeCell ref="B3:D3"/>
    <mergeCell ref="F3:H3"/>
    <mergeCell ref="J3:L3"/>
    <mergeCell ref="A3:A5"/>
    <mergeCell ref="B4:B5"/>
    <mergeCell ref="C4:C5"/>
    <mergeCell ref="D4:D5"/>
    <mergeCell ref="F4:F5"/>
    <mergeCell ref="G4:G5"/>
    <mergeCell ref="H4:H5"/>
    <mergeCell ref="J4:J5"/>
    <mergeCell ref="K4:K5"/>
    <mergeCell ref="L4:L5"/>
  </mergeCells>
  <printOptions horizontalCentered="1"/>
  <pageMargins left="0.393700787401575" right="0.393700787401575" top="0.590551181102362" bottom="0.393700787401575" header="0.31496062992126" footer="0.31496062992126"/>
  <pageSetup paperSize="9" scale="85" fitToWidth="0" fitToHeight="0" orientation="landscape"/>
  <headerFoot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AU39"/>
  <sheetViews>
    <sheetView showGridLines="0" view="pageBreakPreview" zoomScale="70" zoomScaleNormal="100" topLeftCell="B1" workbookViewId="0">
      <selection activeCell="O21" sqref="O21"/>
    </sheetView>
  </sheetViews>
  <sheetFormatPr defaultColWidth="9.10909090909091" defaultRowHeight="16.5"/>
  <cols>
    <col min="1" max="1" width="5.33636363636364" style="277" hidden="1" customWidth="1"/>
    <col min="2" max="2" width="21.8909090909091" style="277" customWidth="1"/>
    <col min="3" max="5" width="22.3363636363636" style="277" customWidth="1"/>
    <col min="6" max="6" width="4.10909090909091" style="277" customWidth="1"/>
    <col min="7" max="9" width="22.3363636363636" style="277" customWidth="1"/>
    <col min="10" max="16384" width="9.10909090909091" style="277"/>
  </cols>
  <sheetData>
    <row r="1" s="283" customFormat="1" ht="21.75" customHeight="1" spans="1:12">
      <c r="A1" s="115"/>
      <c r="B1" s="54" t="s">
        <v>607</v>
      </c>
      <c r="C1" s="54"/>
      <c r="D1" s="54"/>
      <c r="E1" s="54"/>
      <c r="F1" s="54"/>
      <c r="G1" s="54"/>
      <c r="H1" s="54"/>
      <c r="I1" s="54"/>
      <c r="J1" s="115"/>
      <c r="K1" s="115"/>
      <c r="L1" s="115"/>
    </row>
    <row r="2" s="284" customFormat="1" ht="14.4" customHeight="1" spans="1:12">
      <c r="A2" s="286"/>
      <c r="B2" s="287"/>
      <c r="C2" s="65"/>
      <c r="D2" s="287"/>
      <c r="E2" s="287"/>
      <c r="F2" s="287"/>
      <c r="G2" s="287"/>
      <c r="H2" s="287"/>
      <c r="I2" s="124" t="s">
        <v>588</v>
      </c>
      <c r="J2" s="286"/>
      <c r="K2" s="286"/>
      <c r="L2" s="286"/>
    </row>
    <row r="3" ht="28.2" customHeight="1" spans="1:12">
      <c r="A3" s="75"/>
      <c r="B3" s="233" t="s">
        <v>285</v>
      </c>
      <c r="C3" s="217"/>
      <c r="D3" s="217" t="s">
        <v>608</v>
      </c>
      <c r="E3" s="217"/>
      <c r="F3" s="224"/>
      <c r="G3" s="288" t="s">
        <v>609</v>
      </c>
      <c r="H3" s="289"/>
      <c r="I3" s="289"/>
      <c r="J3" s="75"/>
      <c r="K3" s="75"/>
      <c r="L3" s="75"/>
    </row>
    <row r="4" ht="55.2" customHeight="1" spans="1:12">
      <c r="A4" s="75"/>
      <c r="B4" s="290"/>
      <c r="C4" s="291" t="s">
        <v>29</v>
      </c>
      <c r="D4" s="291" t="s">
        <v>592</v>
      </c>
      <c r="E4" s="291" t="s">
        <v>594</v>
      </c>
      <c r="F4" s="291"/>
      <c r="G4" s="291" t="s">
        <v>29</v>
      </c>
      <c r="H4" s="291" t="s">
        <v>592</v>
      </c>
      <c r="I4" s="291" t="s">
        <v>594</v>
      </c>
      <c r="J4" s="75"/>
      <c r="K4" s="75"/>
      <c r="L4" s="75"/>
    </row>
    <row r="5" ht="15" customHeight="1" spans="1:12">
      <c r="A5" s="75"/>
      <c r="B5" s="292"/>
      <c r="C5" s="219"/>
      <c r="D5" s="219"/>
      <c r="E5" s="219"/>
      <c r="F5" s="219"/>
      <c r="G5" s="219"/>
      <c r="H5" s="219"/>
      <c r="I5" s="219"/>
      <c r="J5" s="75"/>
      <c r="K5" s="75"/>
      <c r="L5" s="75"/>
    </row>
    <row r="6" s="285" customFormat="1" ht="15" customHeight="1" spans="1:47">
      <c r="A6" s="117"/>
      <c r="B6" s="67"/>
      <c r="C6" s="68"/>
      <c r="D6" s="68"/>
      <c r="E6" s="68"/>
      <c r="F6" s="68"/>
      <c r="G6" s="68"/>
      <c r="H6" s="68"/>
      <c r="I6" s="68"/>
      <c r="J6" s="75"/>
      <c r="K6" s="75"/>
      <c r="L6" s="75"/>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row>
    <row r="7" ht="25.95" customHeight="1" spans="1:12">
      <c r="A7" s="75"/>
      <c r="B7" s="70" t="s">
        <v>595</v>
      </c>
      <c r="C7" s="72">
        <v>99.2</v>
      </c>
      <c r="D7" s="72">
        <v>99.6</v>
      </c>
      <c r="E7" s="72">
        <v>98.2</v>
      </c>
      <c r="F7" s="72"/>
      <c r="G7" s="72">
        <v>27.4</v>
      </c>
      <c r="H7" s="72">
        <v>30.8</v>
      </c>
      <c r="I7" s="72">
        <v>16</v>
      </c>
      <c r="J7" s="75"/>
      <c r="K7" s="75"/>
      <c r="L7" s="75"/>
    </row>
    <row r="8" s="53" customFormat="1" ht="25.95" customHeight="1" spans="1:12">
      <c r="A8" s="50"/>
      <c r="B8" s="73" t="s">
        <v>155</v>
      </c>
      <c r="C8" s="74">
        <v>99.9309287174075</v>
      </c>
      <c r="D8" s="74">
        <v>99.9720661636598</v>
      </c>
      <c r="E8" s="74">
        <v>99.7781673857564</v>
      </c>
      <c r="F8" s="74"/>
      <c r="G8" s="74">
        <v>30.5482595018843</v>
      </c>
      <c r="H8" s="74">
        <v>32.0159159947746</v>
      </c>
      <c r="I8" s="74">
        <v>25.0982133922183</v>
      </c>
      <c r="J8" s="50"/>
      <c r="K8" s="50"/>
      <c r="L8" s="50"/>
    </row>
    <row r="9" s="53" customFormat="1" ht="25.95" customHeight="1" spans="1:12">
      <c r="A9" s="50"/>
      <c r="B9" s="73" t="s">
        <v>156</v>
      </c>
      <c r="C9" s="74">
        <v>99.7162926801211</v>
      </c>
      <c r="D9" s="74">
        <v>99.8871287133976</v>
      </c>
      <c r="E9" s="74">
        <v>99.3593911995144</v>
      </c>
      <c r="F9" s="74"/>
      <c r="G9" s="74">
        <v>16.0487428731657</v>
      </c>
      <c r="H9" s="74">
        <v>18.6367822195433</v>
      </c>
      <c r="I9" s="74">
        <v>10.64110858197</v>
      </c>
      <c r="J9" s="50"/>
      <c r="K9" s="50"/>
      <c r="L9" s="50"/>
    </row>
    <row r="10" s="53" customFormat="1" ht="25.95" customHeight="1" spans="1:12">
      <c r="A10" s="50"/>
      <c r="B10" s="73" t="s">
        <v>157</v>
      </c>
      <c r="C10" s="74">
        <v>99.7048480958724</v>
      </c>
      <c r="D10" s="74">
        <v>99.7633067706298</v>
      </c>
      <c r="E10" s="74">
        <v>99.6564938825937</v>
      </c>
      <c r="F10" s="74"/>
      <c r="G10" s="74">
        <v>16.3871303522407</v>
      </c>
      <c r="H10" s="74">
        <v>20.4834844960871</v>
      </c>
      <c r="I10" s="74">
        <v>12.9995057437581</v>
      </c>
      <c r="J10" s="50"/>
      <c r="K10" s="50"/>
      <c r="L10" s="50"/>
    </row>
    <row r="11" s="53" customFormat="1" ht="25.95" customHeight="1" spans="1:12">
      <c r="A11" s="50"/>
      <c r="B11" s="73" t="s">
        <v>158</v>
      </c>
      <c r="C11" s="74">
        <v>99.6683505964876</v>
      </c>
      <c r="D11" s="74">
        <v>99.729650046786</v>
      </c>
      <c r="E11" s="74">
        <v>99.038448296394</v>
      </c>
      <c r="F11" s="74"/>
      <c r="G11" s="74">
        <v>53.3958054055297</v>
      </c>
      <c r="H11" s="74">
        <v>56.0682311411299</v>
      </c>
      <c r="I11" s="74">
        <v>25.9325500177818</v>
      </c>
      <c r="J11" s="50"/>
      <c r="K11" s="50"/>
      <c r="L11" s="50"/>
    </row>
    <row r="12" s="53" customFormat="1" ht="25.95" customHeight="1" spans="1:12">
      <c r="A12" s="50"/>
      <c r="B12" s="73" t="s">
        <v>159</v>
      </c>
      <c r="C12" s="74">
        <v>99.5552154588999</v>
      </c>
      <c r="D12" s="74">
        <v>99.5781517942204</v>
      </c>
      <c r="E12" s="74">
        <v>99.4985365923034</v>
      </c>
      <c r="F12" s="74"/>
      <c r="G12" s="74">
        <v>48.5565900776097</v>
      </c>
      <c r="H12" s="74">
        <v>57.3154228855721</v>
      </c>
      <c r="I12" s="74">
        <v>26.9243173308715</v>
      </c>
      <c r="J12" s="50"/>
      <c r="K12" s="50"/>
      <c r="L12" s="50"/>
    </row>
    <row r="13" s="53" customFormat="1" ht="25.95" customHeight="1" spans="1:12">
      <c r="A13" s="50"/>
      <c r="B13" s="73" t="s">
        <v>160</v>
      </c>
      <c r="C13" s="74">
        <v>99.6618526156257</v>
      </c>
      <c r="D13" s="74">
        <v>99.7164347313681</v>
      </c>
      <c r="E13" s="74">
        <v>99.596712304152</v>
      </c>
      <c r="F13" s="74"/>
      <c r="G13" s="74">
        <v>21.831957158733</v>
      </c>
      <c r="H13" s="74">
        <v>23.9841861277971</v>
      </c>
      <c r="I13" s="74">
        <v>19.2634076713973</v>
      </c>
      <c r="J13" s="50"/>
      <c r="K13" s="50"/>
      <c r="L13" s="50"/>
    </row>
    <row r="14" s="53" customFormat="1" ht="25.95" customHeight="1" spans="1:12">
      <c r="A14" s="50"/>
      <c r="B14" s="73" t="s">
        <v>161</v>
      </c>
      <c r="C14" s="74">
        <v>99.9032619315191</v>
      </c>
      <c r="D14" s="74">
        <v>99.9423297392152</v>
      </c>
      <c r="E14" s="74">
        <v>99.3861283788503</v>
      </c>
      <c r="F14" s="74"/>
      <c r="G14" s="74">
        <v>29.3158936583868</v>
      </c>
      <c r="H14" s="74">
        <v>28.8301486275766</v>
      </c>
      <c r="I14" s="74">
        <v>35.7449465670182</v>
      </c>
      <c r="J14" s="50"/>
      <c r="K14" s="50"/>
      <c r="L14" s="50"/>
    </row>
    <row r="15" s="53" customFormat="1" ht="25.95" customHeight="1" spans="1:12">
      <c r="A15" s="50"/>
      <c r="B15" s="73" t="s">
        <v>162</v>
      </c>
      <c r="C15" s="74">
        <v>97.8573136601956</v>
      </c>
      <c r="D15" s="74">
        <v>98.1687138762952</v>
      </c>
      <c r="E15" s="74">
        <v>96.9747380764808</v>
      </c>
      <c r="F15" s="74"/>
      <c r="G15" s="74">
        <v>20.0662758018044</v>
      </c>
      <c r="H15" s="74">
        <v>19.9765864876177</v>
      </c>
      <c r="I15" s="74">
        <v>20.3204488241739</v>
      </c>
      <c r="J15" s="50"/>
      <c r="K15" s="50"/>
      <c r="L15" s="50"/>
    </row>
    <row r="16" s="53" customFormat="1" ht="25.95" customHeight="1" spans="1:12">
      <c r="A16" s="50"/>
      <c r="B16" s="73" t="s">
        <v>163</v>
      </c>
      <c r="C16" s="74">
        <v>99.8659963853744</v>
      </c>
      <c r="D16" s="74">
        <v>100</v>
      </c>
      <c r="E16" s="74">
        <v>99.7023908123673</v>
      </c>
      <c r="F16" s="74"/>
      <c r="G16" s="74">
        <v>34.5716791488947</v>
      </c>
      <c r="H16" s="74">
        <v>43.8725592790963</v>
      </c>
      <c r="I16" s="74">
        <v>23.2142850182867</v>
      </c>
      <c r="J16" s="50"/>
      <c r="K16" s="50"/>
      <c r="L16" s="50"/>
    </row>
    <row r="17" s="53" customFormat="1" ht="25.95" customHeight="1" spans="1:12">
      <c r="A17" s="50"/>
      <c r="B17" s="73" t="s">
        <v>164</v>
      </c>
      <c r="C17" s="74">
        <v>99.5610767429012</v>
      </c>
      <c r="D17" s="74">
        <v>99.6604313544485</v>
      </c>
      <c r="E17" s="74">
        <v>97.1933091194812</v>
      </c>
      <c r="F17" s="74"/>
      <c r="G17" s="74">
        <v>29.2133791215311</v>
      </c>
      <c r="H17" s="74">
        <v>29.5580835795878</v>
      </c>
      <c r="I17" s="74">
        <v>20.9982560081778</v>
      </c>
      <c r="J17" s="50"/>
      <c r="K17" s="50"/>
      <c r="L17" s="50"/>
    </row>
    <row r="18" s="53" customFormat="1" ht="25.95" customHeight="1" spans="1:12">
      <c r="A18" s="50"/>
      <c r="B18" s="73" t="s">
        <v>165</v>
      </c>
      <c r="C18" s="74">
        <v>99.7260952980368</v>
      </c>
      <c r="D18" s="74">
        <v>99.7092651453251</v>
      </c>
      <c r="E18" s="74">
        <v>99.7559634674506</v>
      </c>
      <c r="F18" s="74"/>
      <c r="G18" s="74">
        <v>23.4609236720248</v>
      </c>
      <c r="H18" s="74">
        <v>22.338398247029</v>
      </c>
      <c r="I18" s="74">
        <v>25.4468206060334</v>
      </c>
      <c r="J18" s="50"/>
      <c r="K18" s="50"/>
      <c r="L18" s="50"/>
    </row>
    <row r="19" s="53" customFormat="1" ht="25.95" customHeight="1" spans="1:12">
      <c r="A19" s="50"/>
      <c r="B19" s="73" t="s">
        <v>166</v>
      </c>
      <c r="C19" s="74">
        <v>97.8948098012359</v>
      </c>
      <c r="D19" s="74">
        <v>98.6545501926206</v>
      </c>
      <c r="E19" s="74">
        <v>96.9607226855731</v>
      </c>
      <c r="F19" s="74"/>
      <c r="G19" s="74">
        <v>17.7394255947725</v>
      </c>
      <c r="H19" s="74">
        <v>26.4012988196008</v>
      </c>
      <c r="I19" s="74">
        <v>7.08967930260615</v>
      </c>
      <c r="J19" s="50"/>
      <c r="K19" s="50"/>
      <c r="L19" s="50"/>
    </row>
    <row r="20" s="53" customFormat="1" ht="25.95" customHeight="1" spans="1:12">
      <c r="A20" s="50"/>
      <c r="B20" s="73" t="s">
        <v>167</v>
      </c>
      <c r="C20" s="74">
        <v>97.5472839481343</v>
      </c>
      <c r="D20" s="74">
        <v>99.2815921822589</v>
      </c>
      <c r="E20" s="74">
        <v>95.2019358355952</v>
      </c>
      <c r="F20" s="74"/>
      <c r="G20" s="74">
        <v>17.2608805296112</v>
      </c>
      <c r="H20" s="74">
        <v>24.5352833909603</v>
      </c>
      <c r="I20" s="74">
        <v>7.42353937070058</v>
      </c>
      <c r="J20" s="50"/>
      <c r="K20" s="50"/>
      <c r="L20" s="50"/>
    </row>
    <row r="21" s="53" customFormat="1" ht="25.95" customHeight="1" spans="1:12">
      <c r="A21" s="50"/>
      <c r="B21" s="73" t="s">
        <v>168</v>
      </c>
      <c r="C21" s="74">
        <v>99.806583417145</v>
      </c>
      <c r="D21" s="74">
        <v>99.806583417145</v>
      </c>
      <c r="E21" s="74" t="s">
        <v>596</v>
      </c>
      <c r="F21" s="74"/>
      <c r="G21" s="74">
        <v>42.9400474532494</v>
      </c>
      <c r="H21" s="74">
        <v>42.9400474532494</v>
      </c>
      <c r="I21" s="74" t="s">
        <v>596</v>
      </c>
      <c r="J21" s="50"/>
      <c r="K21" s="50"/>
      <c r="L21" s="50"/>
    </row>
    <row r="22" s="53" customFormat="1" ht="28.95" customHeight="1" spans="1:12">
      <c r="A22" s="50"/>
      <c r="B22" s="73" t="s">
        <v>169</v>
      </c>
      <c r="C22" s="74">
        <v>99.3184937933835</v>
      </c>
      <c r="D22" s="74">
        <v>99.5918349563209</v>
      </c>
      <c r="E22" s="74">
        <v>96.7741778493005</v>
      </c>
      <c r="F22" s="74"/>
      <c r="G22" s="74">
        <v>36.780239231419</v>
      </c>
      <c r="H22" s="74">
        <v>37.9591834956321</v>
      </c>
      <c r="I22" s="74">
        <v>25.8064487242713</v>
      </c>
      <c r="J22" s="50"/>
      <c r="K22" s="50"/>
      <c r="L22" s="50"/>
    </row>
    <row r="23" s="53" customFormat="1" ht="28.95" customHeight="1" spans="1:12">
      <c r="A23" s="50"/>
      <c r="B23" s="73" t="s">
        <v>170</v>
      </c>
      <c r="C23" s="74">
        <v>100</v>
      </c>
      <c r="D23" s="74">
        <v>100</v>
      </c>
      <c r="E23" s="74" t="s">
        <v>596</v>
      </c>
      <c r="F23" s="74"/>
      <c r="G23" s="74">
        <v>54.3999912055752</v>
      </c>
      <c r="H23" s="74">
        <v>54.3999912055752</v>
      </c>
      <c r="I23" s="74" t="s">
        <v>596</v>
      </c>
      <c r="J23" s="50"/>
      <c r="K23" s="50"/>
      <c r="L23" s="50"/>
    </row>
    <row r="24" ht="3" customHeight="1" spans="1:12">
      <c r="A24" s="75"/>
      <c r="B24" s="255"/>
      <c r="C24" s="255"/>
      <c r="D24" s="255"/>
      <c r="E24" s="255"/>
      <c r="F24" s="255"/>
      <c r="G24" s="255"/>
      <c r="H24" s="255"/>
      <c r="I24" s="255"/>
      <c r="J24" s="75"/>
      <c r="K24" s="75"/>
      <c r="L24" s="75"/>
    </row>
    <row r="25" spans="1:12">
      <c r="A25" s="75"/>
      <c r="B25" s="75"/>
      <c r="C25" s="75"/>
      <c r="D25" s="75"/>
      <c r="E25" s="75"/>
      <c r="F25" s="75"/>
      <c r="G25" s="75"/>
      <c r="H25" s="75"/>
      <c r="I25" s="75"/>
      <c r="J25" s="75"/>
      <c r="K25" s="75"/>
      <c r="L25" s="75"/>
    </row>
    <row r="26" ht="22.5" customHeight="1"/>
    <row r="39" ht="22.5" customHeight="1"/>
  </sheetData>
  <sheetProtection algorithmName="SHA-512" hashValue="gG8imccCaSCbI9puPLKnRMJ4oDXuu9EP9L/dF4YOwcuqDIP2R4rMltYrIlLPyMdro66MBr3gqLjIAfXkgAlgbA==" saltValue="ZSWVbI+H3TCe9IurEsfcjQ==" spinCount="100000" sheet="1" objects="1" scenarios="1"/>
  <mergeCells count="9">
    <mergeCell ref="B1:I1"/>
    <mergeCell ref="G3:I3"/>
    <mergeCell ref="B3:B5"/>
    <mergeCell ref="C4:C5"/>
    <mergeCell ref="D4:D5"/>
    <mergeCell ref="E4:E5"/>
    <mergeCell ref="G4:G5"/>
    <mergeCell ref="H4:H5"/>
    <mergeCell ref="I4:I5"/>
  </mergeCells>
  <printOptions horizontalCentered="1"/>
  <pageMargins left="0.393700787401575" right="0.393700787401575" top="0.590551181102362" bottom="0.393700787401575" header="0.31496062992126" footer="0.31496062992126"/>
  <pageSetup paperSize="9" scale="85" fitToWidth="0" fitToHeight="0" orientation="landscape"/>
  <headerFoot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8"/>
  <sheetViews>
    <sheetView showGridLines="0" view="pageBreakPreview" zoomScale="70" zoomScaleNormal="100" workbookViewId="0">
      <selection activeCell="O21" sqref="O21"/>
    </sheetView>
  </sheetViews>
  <sheetFormatPr defaultColWidth="9.10909090909091" defaultRowHeight="16.5"/>
  <cols>
    <col min="1" max="1" width="33.6636363636364" style="277" customWidth="1"/>
    <col min="2" max="4" width="20.6636363636364" style="277" customWidth="1"/>
    <col min="5" max="5" width="3.66363636363636" style="277" customWidth="1"/>
    <col min="6" max="9" width="20.6636363636364" style="277" customWidth="1"/>
    <col min="10" max="10" width="21.6636363636364" style="277" customWidth="1"/>
    <col min="11" max="16384" width="9.10909090909091" style="277"/>
  </cols>
  <sheetData>
    <row r="1" s="150" customFormat="1" ht="15.75" customHeight="1" spans="1:12">
      <c r="A1" s="54" t="s">
        <v>610</v>
      </c>
      <c r="B1" s="54"/>
      <c r="C1" s="54"/>
      <c r="D1" s="54"/>
      <c r="E1" s="54"/>
      <c r="F1" s="54"/>
      <c r="G1" s="54"/>
      <c r="H1" s="54"/>
      <c r="I1" s="51"/>
      <c r="J1" s="51"/>
      <c r="K1" s="51"/>
      <c r="L1" s="51"/>
    </row>
    <row r="2" s="53" customFormat="1" ht="15" customHeight="1" spans="1:12">
      <c r="A2" s="50"/>
      <c r="B2" s="50"/>
      <c r="C2" s="51"/>
      <c r="D2" s="50"/>
      <c r="E2" s="50"/>
      <c r="F2" s="50"/>
      <c r="G2" s="50"/>
      <c r="H2" s="79" t="s">
        <v>588</v>
      </c>
      <c r="I2" s="50"/>
      <c r="J2" s="50"/>
      <c r="K2" s="50"/>
      <c r="L2" s="50"/>
    </row>
    <row r="3" s="53" customFormat="1" ht="28.2" customHeight="1" spans="1:12">
      <c r="A3" s="55" t="s">
        <v>285</v>
      </c>
      <c r="B3" s="260" t="s">
        <v>611</v>
      </c>
      <c r="C3" s="260"/>
      <c r="D3" s="260"/>
      <c r="E3" s="55"/>
      <c r="F3" s="260" t="s">
        <v>387</v>
      </c>
      <c r="G3" s="260"/>
      <c r="H3" s="260"/>
      <c r="I3" s="114"/>
      <c r="J3" s="114"/>
      <c r="K3" s="114"/>
      <c r="L3" s="114"/>
    </row>
    <row r="4" s="53" customFormat="1" ht="60" customHeight="1" spans="1:12">
      <c r="A4" s="63"/>
      <c r="B4" s="92" t="s">
        <v>29</v>
      </c>
      <c r="C4" s="92" t="s">
        <v>592</v>
      </c>
      <c r="D4" s="92" t="s">
        <v>594</v>
      </c>
      <c r="E4" s="63"/>
      <c r="F4" s="92" t="s">
        <v>29</v>
      </c>
      <c r="G4" s="92" t="s">
        <v>592</v>
      </c>
      <c r="H4" s="92" t="s">
        <v>594</v>
      </c>
      <c r="I4" s="114"/>
      <c r="J4" s="114"/>
      <c r="K4" s="114"/>
      <c r="L4" s="114"/>
    </row>
    <row r="5" s="53" customFormat="1" ht="15" customHeight="1" spans="1:12">
      <c r="A5" s="131"/>
      <c r="B5" s="131"/>
      <c r="C5" s="131"/>
      <c r="D5" s="131"/>
      <c r="E5" s="131"/>
      <c r="F5" s="84"/>
      <c r="G5" s="84"/>
      <c r="H5" s="84"/>
      <c r="I5" s="50"/>
      <c r="J5" s="50"/>
      <c r="K5" s="50"/>
      <c r="L5" s="50"/>
    </row>
    <row r="6" s="53" customFormat="1" ht="28.2" customHeight="1" spans="1:12">
      <c r="A6" s="70" t="s">
        <v>595</v>
      </c>
      <c r="B6" s="72">
        <v>99.4</v>
      </c>
      <c r="C6" s="72">
        <v>99.6</v>
      </c>
      <c r="D6" s="72">
        <v>98.6</v>
      </c>
      <c r="E6" s="280"/>
      <c r="F6" s="127">
        <v>98.4</v>
      </c>
      <c r="G6" s="127">
        <v>99</v>
      </c>
      <c r="H6" s="128">
        <v>96.3</v>
      </c>
      <c r="I6" s="50"/>
      <c r="J6" s="50"/>
      <c r="K6" s="50"/>
      <c r="L6" s="50"/>
    </row>
    <row r="7" s="53" customFormat="1" ht="28.2" customHeight="1" spans="1:12">
      <c r="A7" s="73" t="s">
        <v>155</v>
      </c>
      <c r="B7" s="74">
        <v>99.7533084348424</v>
      </c>
      <c r="C7" s="74">
        <v>99.8565767928214</v>
      </c>
      <c r="D7" s="74">
        <v>99.4434073209043</v>
      </c>
      <c r="E7" s="73"/>
      <c r="F7" s="74">
        <v>99.6474974831946</v>
      </c>
      <c r="G7" s="74">
        <v>99.8548268222029</v>
      </c>
      <c r="H7" s="74">
        <v>99.0253049006143</v>
      </c>
      <c r="I7" s="50"/>
      <c r="J7" s="50"/>
      <c r="K7" s="50"/>
      <c r="L7" s="50"/>
    </row>
    <row r="8" s="53" customFormat="1" ht="28.2" customHeight="1" spans="1:12">
      <c r="A8" s="73" t="s">
        <v>156</v>
      </c>
      <c r="B8" s="74">
        <v>99.1772830603337</v>
      </c>
      <c r="C8" s="74">
        <v>99.4093789825514</v>
      </c>
      <c r="D8" s="74">
        <v>98.7053840277409</v>
      </c>
      <c r="E8" s="73"/>
      <c r="F8" s="74">
        <v>98.257305139404</v>
      </c>
      <c r="G8" s="74">
        <v>98.7685418810095</v>
      </c>
      <c r="H8" s="74">
        <v>97.2178550642608</v>
      </c>
      <c r="I8" s="50"/>
      <c r="J8" s="50"/>
      <c r="K8" s="50"/>
      <c r="L8" s="50"/>
    </row>
    <row r="9" s="53" customFormat="1" ht="28.2" customHeight="1" spans="1:12">
      <c r="A9" s="73" t="s">
        <v>157</v>
      </c>
      <c r="B9" s="74">
        <v>99.2938334019124</v>
      </c>
      <c r="C9" s="74">
        <v>99.7829703141969</v>
      </c>
      <c r="D9" s="74">
        <v>98.9054125821513</v>
      </c>
      <c r="E9" s="73"/>
      <c r="F9" s="74">
        <v>96.7332985470264</v>
      </c>
      <c r="G9" s="74">
        <v>98.5912034782959</v>
      </c>
      <c r="H9" s="74">
        <v>95.2579422156329</v>
      </c>
      <c r="I9" s="50"/>
      <c r="J9" s="50"/>
      <c r="K9" s="50"/>
      <c r="L9" s="50"/>
    </row>
    <row r="10" s="53" customFormat="1" ht="28.2" customHeight="1" spans="1:12">
      <c r="A10" s="73" t="s">
        <v>158</v>
      </c>
      <c r="B10" s="74">
        <v>99.4502121879636</v>
      </c>
      <c r="C10" s="74">
        <v>99.4054776833904</v>
      </c>
      <c r="D10" s="74">
        <v>99.8324600060748</v>
      </c>
      <c r="E10" s="73"/>
      <c r="F10" s="74">
        <v>99.1273074815752</v>
      </c>
      <c r="G10" s="74">
        <v>99.2558281410035</v>
      </c>
      <c r="H10" s="74">
        <v>98.0293297771196</v>
      </c>
      <c r="I10" s="50"/>
      <c r="J10" s="50"/>
      <c r="K10" s="50"/>
      <c r="L10" s="50"/>
    </row>
    <row r="11" s="53" customFormat="1" ht="28.2" customHeight="1" spans="1:12">
      <c r="A11" s="73" t="s">
        <v>159</v>
      </c>
      <c r="B11" s="74">
        <v>99.2618000374078</v>
      </c>
      <c r="C11" s="74">
        <v>99.8030575648711</v>
      </c>
      <c r="D11" s="74">
        <v>97.9880760138103</v>
      </c>
      <c r="E11" s="73"/>
      <c r="F11" s="74">
        <v>98.2642798100651</v>
      </c>
      <c r="G11" s="74">
        <v>99.3769223552913</v>
      </c>
      <c r="H11" s="74">
        <v>95.6459680087024</v>
      </c>
      <c r="I11" s="50"/>
      <c r="J11" s="50"/>
      <c r="K11" s="50"/>
      <c r="L11" s="50"/>
    </row>
    <row r="12" s="53" customFormat="1" ht="28.2" customHeight="1" spans="1:12">
      <c r="A12" s="73" t="s">
        <v>160</v>
      </c>
      <c r="B12" s="74">
        <v>99.5293359981968</v>
      </c>
      <c r="C12" s="74">
        <v>99.6471993793682</v>
      </c>
      <c r="D12" s="74">
        <v>99.3955879453729</v>
      </c>
      <c r="E12" s="73"/>
      <c r="F12" s="74">
        <v>98.9812120539075</v>
      </c>
      <c r="G12" s="74">
        <v>99.4560603311303</v>
      </c>
      <c r="H12" s="74">
        <v>98.4423353004311</v>
      </c>
      <c r="I12" s="50"/>
      <c r="J12" s="50"/>
      <c r="K12" s="50"/>
      <c r="L12" s="50"/>
    </row>
    <row r="13" s="53" customFormat="1" ht="28.2" customHeight="1" spans="1:12">
      <c r="A13" s="73" t="s">
        <v>161</v>
      </c>
      <c r="B13" s="74">
        <v>99.8766375069529</v>
      </c>
      <c r="C13" s="74">
        <v>99.9266299342801</v>
      </c>
      <c r="D13" s="74">
        <v>99.2675714819579</v>
      </c>
      <c r="E13" s="73"/>
      <c r="F13" s="74">
        <v>98.9519707300327</v>
      </c>
      <c r="G13" s="74">
        <v>98.9803744792323</v>
      </c>
      <c r="H13" s="74">
        <v>98.605923147531</v>
      </c>
      <c r="I13" s="50"/>
      <c r="J13" s="50"/>
      <c r="K13" s="50"/>
      <c r="L13" s="50"/>
    </row>
    <row r="14" s="53" customFormat="1" ht="28.2" customHeight="1" spans="1:12">
      <c r="A14" s="73" t="s">
        <v>162</v>
      </c>
      <c r="B14" s="74">
        <v>98.5693113716529</v>
      </c>
      <c r="C14" s="74">
        <v>98.8427572020195</v>
      </c>
      <c r="D14" s="74">
        <v>97.8118204449386</v>
      </c>
      <c r="E14" s="73"/>
      <c r="F14" s="74">
        <v>97.4829203656581</v>
      </c>
      <c r="G14" s="74">
        <v>98.2355728718058</v>
      </c>
      <c r="H14" s="74">
        <v>95.3979463742414</v>
      </c>
      <c r="I14" s="50"/>
      <c r="J14" s="50"/>
      <c r="K14" s="50"/>
      <c r="L14" s="50"/>
    </row>
    <row r="15" s="53" customFormat="1" ht="28.2" customHeight="1" spans="1:12">
      <c r="A15" s="73" t="s">
        <v>163</v>
      </c>
      <c r="B15" s="74">
        <v>98.7569117719349</v>
      </c>
      <c r="C15" s="74">
        <v>99.0148358877297</v>
      </c>
      <c r="D15" s="74">
        <v>98.4420947752084</v>
      </c>
      <c r="E15" s="73"/>
      <c r="F15" s="74">
        <v>96.8157088104379</v>
      </c>
      <c r="G15" s="74">
        <v>97.7142432600868</v>
      </c>
      <c r="H15" s="74">
        <v>95.7191933043522</v>
      </c>
      <c r="I15" s="50"/>
      <c r="J15" s="50"/>
      <c r="K15" s="50"/>
      <c r="L15" s="50"/>
    </row>
    <row r="16" s="53" customFormat="1" ht="28.2" customHeight="1" spans="1:12">
      <c r="A16" s="73" t="s">
        <v>164</v>
      </c>
      <c r="B16" s="74">
        <v>99.7234669950306</v>
      </c>
      <c r="C16" s="74">
        <v>99.7361998907688</v>
      </c>
      <c r="D16" s="74">
        <v>99.4470619307677</v>
      </c>
      <c r="E16" s="73"/>
      <c r="F16" s="74">
        <v>99.4500334043453</v>
      </c>
      <c r="G16" s="74">
        <v>99.5010948882814</v>
      </c>
      <c r="H16" s="74">
        <v>98.3415932632459</v>
      </c>
      <c r="I16" s="50"/>
      <c r="J16" s="50"/>
      <c r="K16" s="50"/>
      <c r="L16" s="50"/>
    </row>
    <row r="17" s="53" customFormat="1" ht="28.2" customHeight="1" spans="1:12">
      <c r="A17" s="73" t="s">
        <v>165</v>
      </c>
      <c r="B17" s="74">
        <v>99.1048002880901</v>
      </c>
      <c r="C17" s="74">
        <v>99.2041119559762</v>
      </c>
      <c r="D17" s="74">
        <v>98.9338709787559</v>
      </c>
      <c r="E17" s="73"/>
      <c r="F17" s="74">
        <v>97.7509547584004</v>
      </c>
      <c r="G17" s="74">
        <v>97.8156721703026</v>
      </c>
      <c r="H17" s="74">
        <v>97.6395783967605</v>
      </c>
      <c r="I17" s="50"/>
      <c r="J17" s="50"/>
      <c r="K17" s="50"/>
      <c r="L17" s="50"/>
    </row>
    <row r="18" s="53" customFormat="1" ht="28.2" customHeight="1" spans="1:12">
      <c r="A18" s="73" t="s">
        <v>166</v>
      </c>
      <c r="B18" s="74">
        <v>99.3483278533553</v>
      </c>
      <c r="C18" s="74">
        <v>99.620580669558</v>
      </c>
      <c r="D18" s="74">
        <v>99.0236170550008</v>
      </c>
      <c r="E18" s="73"/>
      <c r="F18" s="74">
        <v>96.0887211319261</v>
      </c>
      <c r="G18" s="74">
        <v>96.400514781288</v>
      </c>
      <c r="H18" s="74">
        <v>95.7168507277251</v>
      </c>
      <c r="I18" s="50"/>
      <c r="J18" s="50"/>
      <c r="K18" s="50"/>
      <c r="L18" s="50"/>
    </row>
    <row r="19" s="53" customFormat="1" ht="28.2" customHeight="1" spans="1:12">
      <c r="A19" s="73" t="s">
        <v>167</v>
      </c>
      <c r="B19" s="74">
        <v>98.152711524231</v>
      </c>
      <c r="C19" s="74">
        <v>99.265894321278</v>
      </c>
      <c r="D19" s="74">
        <v>96.6705115476812</v>
      </c>
      <c r="E19" s="73"/>
      <c r="F19" s="74">
        <v>96.4983053196838</v>
      </c>
      <c r="G19" s="74">
        <v>99.1190131318957</v>
      </c>
      <c r="H19" s="74">
        <v>93.0088348822212</v>
      </c>
      <c r="I19" s="50"/>
      <c r="J19" s="50"/>
      <c r="K19" s="50"/>
      <c r="L19" s="50"/>
    </row>
    <row r="20" s="53" customFormat="1" ht="28.2" customHeight="1" spans="1:12">
      <c r="A20" s="73" t="s">
        <v>168</v>
      </c>
      <c r="B20" s="74">
        <v>99.912328813403</v>
      </c>
      <c r="C20" s="74">
        <v>99.912328813403</v>
      </c>
      <c r="D20" s="74" t="s">
        <v>596</v>
      </c>
      <c r="E20" s="73"/>
      <c r="F20" s="74">
        <v>99.912328813403</v>
      </c>
      <c r="G20" s="74">
        <v>99.912328813403</v>
      </c>
      <c r="H20" s="74" t="s">
        <v>596</v>
      </c>
      <c r="I20" s="50"/>
      <c r="J20" s="50"/>
      <c r="K20" s="50"/>
      <c r="L20" s="50"/>
    </row>
    <row r="21" s="53" customFormat="1" ht="28.2" customHeight="1" spans="1:12">
      <c r="A21" s="73" t="s">
        <v>169</v>
      </c>
      <c r="B21" s="74">
        <v>99.8854435683026</v>
      </c>
      <c r="C21" s="74">
        <v>99.9026850873984</v>
      </c>
      <c r="D21" s="74">
        <v>99.6793743336871</v>
      </c>
      <c r="E21" s="73"/>
      <c r="F21" s="74">
        <v>99.6605448679358</v>
      </c>
      <c r="G21" s="74">
        <v>99.7197186721607</v>
      </c>
      <c r="H21" s="74">
        <v>98.9534363329829</v>
      </c>
      <c r="I21" s="50"/>
      <c r="J21" s="50"/>
      <c r="K21" s="50"/>
      <c r="L21" s="50"/>
    </row>
    <row r="22" s="53" customFormat="1" ht="28.2" customHeight="1" spans="1:12">
      <c r="A22" s="281" t="s">
        <v>170</v>
      </c>
      <c r="B22" s="282">
        <v>99.8915370901228</v>
      </c>
      <c r="C22" s="282">
        <v>99.8915370901228</v>
      </c>
      <c r="D22" s="282" t="s">
        <v>596</v>
      </c>
      <c r="E22" s="281"/>
      <c r="F22" s="282">
        <v>99.8074618648961</v>
      </c>
      <c r="G22" s="282">
        <v>99.8074618648961</v>
      </c>
      <c r="H22" s="282" t="s">
        <v>596</v>
      </c>
      <c r="I22" s="50"/>
      <c r="J22" s="50"/>
      <c r="K22" s="50"/>
      <c r="L22" s="50"/>
    </row>
    <row r="23" spans="1:12">
      <c r="A23" s="75"/>
      <c r="B23" s="75"/>
      <c r="C23" s="75"/>
      <c r="D23" s="75"/>
      <c r="E23" s="75"/>
      <c r="F23" s="75"/>
      <c r="G23" s="75"/>
      <c r="H23" s="75"/>
      <c r="I23" s="75"/>
      <c r="J23" s="75"/>
      <c r="K23" s="75"/>
      <c r="L23" s="75"/>
    </row>
    <row r="24" spans="1:12">
      <c r="A24" s="75"/>
      <c r="B24" s="75"/>
      <c r="C24" s="75"/>
      <c r="D24" s="75"/>
      <c r="E24" s="75"/>
      <c r="F24" s="75"/>
      <c r="G24" s="75"/>
      <c r="H24" s="75"/>
      <c r="I24" s="75"/>
      <c r="J24" s="75"/>
      <c r="K24" s="75"/>
      <c r="L24" s="75"/>
    </row>
    <row r="25" ht="22.5" customHeight="1"/>
    <row r="38" ht="22.5" customHeight="1"/>
  </sheetData>
  <sheetProtection algorithmName="SHA-512" hashValue="rh119g4nadEdTAiXsMeBvnTg49ncr1SstK+Y0PRebIO8AjDp90vkrCVuTCGyWwOD1QkLKzBUpe0pWXhdS5Y8jA==" saltValue="8oQDuIx/x0KRgCn1io0EBw==" spinCount="100000" sheet="1" objects="1" scenarios="1"/>
  <mergeCells count="4">
    <mergeCell ref="A1:H1"/>
    <mergeCell ref="B3:D3"/>
    <mergeCell ref="F3:H3"/>
    <mergeCell ref="A3:A4"/>
  </mergeCells>
  <printOptions horizontalCentered="1"/>
  <pageMargins left="0.393700787401575" right="0.393700787401575" top="0.590551181102362" bottom="0.393700787401575" header="0.31496062992126" footer="0.393700787401575"/>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52"/>
  <sheetViews>
    <sheetView showGridLines="0" view="pageBreakPreview" zoomScale="80" zoomScalePageLayoutView="50" zoomScaleNormal="60" workbookViewId="0">
      <selection activeCell="O21" sqref="O21"/>
    </sheetView>
  </sheetViews>
  <sheetFormatPr defaultColWidth="9.10909090909091" defaultRowHeight="13"/>
  <cols>
    <col min="1" max="1" width="3.66363636363636" style="1950" customWidth="1"/>
    <col min="2" max="2" width="6.66363636363636" style="1955" customWidth="1"/>
    <col min="3" max="3" width="40.6636363636364" style="1950" customWidth="1"/>
    <col min="4" max="12" width="6.33636363636364" style="2047" customWidth="1"/>
    <col min="13" max="16384" width="9.10909090909091" style="1944"/>
  </cols>
  <sheetData>
    <row r="1" ht="30" customHeight="1" spans="1:12">
      <c r="A1" s="1953" t="s">
        <v>103</v>
      </c>
      <c r="B1" s="1953"/>
      <c r="C1" s="1953"/>
      <c r="D1" s="1953"/>
      <c r="E1" s="1953"/>
      <c r="F1" s="1953"/>
      <c r="G1" s="1953"/>
      <c r="H1" s="1953"/>
      <c r="I1" s="1953"/>
      <c r="J1" s="1953"/>
      <c r="K1" s="1953"/>
      <c r="L1" s="1953"/>
    </row>
    <row r="2" s="1940" customFormat="1" ht="10.2" customHeight="1" spans="1:12">
      <c r="A2" s="1954"/>
      <c r="B2" s="1954"/>
      <c r="C2" s="1954"/>
      <c r="D2" s="1966"/>
      <c r="E2" s="1966"/>
      <c r="F2" s="1966"/>
      <c r="G2" s="1966"/>
      <c r="H2" s="1966"/>
      <c r="I2" s="1966"/>
      <c r="J2" s="1966"/>
      <c r="K2" s="1966"/>
      <c r="L2" s="1966"/>
    </row>
    <row r="3" s="2033" customFormat="1" ht="40.2" customHeight="1" spans="1:12">
      <c r="A3" s="2048" t="s">
        <v>59</v>
      </c>
      <c r="B3" s="1956"/>
      <c r="C3" s="1956"/>
      <c r="D3" s="1958">
        <v>2015</v>
      </c>
      <c r="E3" s="1958">
        <v>2016</v>
      </c>
      <c r="F3" s="1958">
        <v>2017</v>
      </c>
      <c r="G3" s="1958">
        <v>2018</v>
      </c>
      <c r="H3" s="1958">
        <v>2019</v>
      </c>
      <c r="I3" s="1958">
        <v>2020</v>
      </c>
      <c r="J3" s="1958">
        <v>2021</v>
      </c>
      <c r="K3" s="1958" t="s">
        <v>2</v>
      </c>
      <c r="L3" s="1958" t="s">
        <v>3</v>
      </c>
    </row>
    <row r="4" s="1941" customFormat="1" ht="10.2" customHeight="1" spans="1:12">
      <c r="A4" s="1959"/>
      <c r="B4" s="1960"/>
      <c r="C4" s="1960"/>
      <c r="D4" s="1961"/>
      <c r="E4" s="1961"/>
      <c r="F4" s="1961"/>
      <c r="G4" s="1961"/>
      <c r="H4" s="1961"/>
      <c r="I4" s="1961"/>
      <c r="J4" s="1961"/>
      <c r="K4" s="1961"/>
      <c r="L4" s="1961"/>
    </row>
    <row r="5" s="1942" customFormat="1" ht="40.2" customHeight="1" spans="1:12">
      <c r="A5" s="1962" t="s">
        <v>104</v>
      </c>
      <c r="B5" s="1962"/>
      <c r="C5" s="1962"/>
      <c r="D5" s="1962"/>
      <c r="E5" s="1962"/>
      <c r="F5" s="1962"/>
      <c r="G5" s="1962"/>
      <c r="H5" s="1962"/>
      <c r="I5" s="1962"/>
      <c r="J5" s="1962"/>
      <c r="K5" s="1962"/>
      <c r="L5" s="1962"/>
    </row>
    <row r="6" s="1942" customFormat="1" ht="12" customHeight="1" spans="1:12">
      <c r="A6" s="1950"/>
      <c r="B6" s="1955"/>
      <c r="C6" s="1950"/>
      <c r="D6" s="2049"/>
      <c r="E6" s="2049"/>
      <c r="F6" s="2049"/>
      <c r="G6" s="2049"/>
      <c r="H6" s="2049"/>
      <c r="I6" s="2049"/>
      <c r="J6" s="2049"/>
      <c r="K6" s="2049"/>
      <c r="L6" s="2049"/>
    </row>
    <row r="7" s="1940" customFormat="1" ht="28.2" customHeight="1" spans="1:12">
      <c r="A7" s="2439" t="s">
        <v>6</v>
      </c>
      <c r="B7" s="1954" t="s">
        <v>7</v>
      </c>
      <c r="D7" s="2050">
        <v>35.53</v>
      </c>
      <c r="E7" s="2050">
        <v>35.53</v>
      </c>
      <c r="F7" s="2050">
        <v>35.23</v>
      </c>
      <c r="G7" s="2050">
        <v>33.9</v>
      </c>
      <c r="H7" s="2050">
        <v>33.65</v>
      </c>
      <c r="I7" s="2050">
        <v>34.52</v>
      </c>
      <c r="J7" s="2050">
        <v>35.68</v>
      </c>
      <c r="K7" s="2050">
        <v>38.72</v>
      </c>
      <c r="L7" s="2050">
        <v>38.17</v>
      </c>
    </row>
    <row r="8" s="1942" customFormat="1" ht="12" customHeight="1" spans="1:12">
      <c r="A8" s="1955"/>
      <c r="B8" s="2051"/>
      <c r="D8" s="2050"/>
      <c r="E8" s="2050"/>
      <c r="F8" s="2050"/>
      <c r="G8" s="2050"/>
      <c r="H8" s="2050"/>
      <c r="I8" s="2050"/>
      <c r="J8" s="2050"/>
      <c r="K8" s="2050"/>
      <c r="L8" s="2050"/>
    </row>
    <row r="9" s="1943" customFormat="1" ht="28.2" customHeight="1" spans="1:12">
      <c r="A9" s="1967"/>
      <c r="B9" s="2052">
        <v>1.1</v>
      </c>
      <c r="C9" s="2053" t="s">
        <v>90</v>
      </c>
      <c r="D9" s="2042">
        <v>3.64</v>
      </c>
      <c r="E9" s="2042">
        <v>3.5</v>
      </c>
      <c r="F9" s="2042">
        <v>3</v>
      </c>
      <c r="G9" s="2042">
        <v>2.87</v>
      </c>
      <c r="H9" s="2042">
        <v>2.9</v>
      </c>
      <c r="I9" s="2042">
        <v>3</v>
      </c>
      <c r="J9" s="2042">
        <v>3.01</v>
      </c>
      <c r="K9" s="2042">
        <v>2.68</v>
      </c>
      <c r="L9" s="2042">
        <v>2.74</v>
      </c>
    </row>
    <row r="10" ht="12" customHeight="1" spans="2:12">
      <c r="B10" s="2054"/>
      <c r="C10" s="2055"/>
      <c r="D10" s="1988"/>
      <c r="E10" s="1988"/>
      <c r="F10" s="1988"/>
      <c r="G10" s="1988"/>
      <c r="H10" s="1988"/>
      <c r="I10" s="1988"/>
      <c r="J10" s="1988"/>
      <c r="K10" s="1988"/>
      <c r="L10" s="1988"/>
    </row>
    <row r="11" s="1943" customFormat="1" ht="45" customHeight="1" spans="1:12">
      <c r="A11" s="1967"/>
      <c r="B11" s="2052">
        <v>1.2</v>
      </c>
      <c r="C11" s="1964" t="s">
        <v>91</v>
      </c>
      <c r="D11" s="2042">
        <v>31.89</v>
      </c>
      <c r="E11" s="2042">
        <v>32.03</v>
      </c>
      <c r="F11" s="2042">
        <v>32.22</v>
      </c>
      <c r="G11" s="2042">
        <v>31.03</v>
      </c>
      <c r="H11" s="2042">
        <v>30.76</v>
      </c>
      <c r="I11" s="2042">
        <v>31.52</v>
      </c>
      <c r="J11" s="2042">
        <v>32.67</v>
      </c>
      <c r="K11" s="2042">
        <v>36.04</v>
      </c>
      <c r="L11" s="2042">
        <v>35.43</v>
      </c>
    </row>
    <row r="12" s="1939" customFormat="1" ht="12" customHeight="1" spans="1:12">
      <c r="A12" s="2056"/>
      <c r="B12" s="1973"/>
      <c r="C12" s="2057"/>
      <c r="D12" s="1988"/>
      <c r="E12" s="1988"/>
      <c r="F12" s="1988"/>
      <c r="G12" s="1988"/>
      <c r="H12" s="1988"/>
      <c r="I12" s="1988"/>
      <c r="J12" s="1988"/>
      <c r="K12" s="1988"/>
      <c r="L12" s="1988"/>
    </row>
    <row r="13" s="1940" customFormat="1" ht="28.2" customHeight="1" spans="1:12">
      <c r="A13" s="2439" t="s">
        <v>8</v>
      </c>
      <c r="B13" s="1954" t="s">
        <v>9</v>
      </c>
      <c r="D13" s="2050">
        <v>15.3</v>
      </c>
      <c r="E13" s="2050">
        <v>15.38</v>
      </c>
      <c r="F13" s="2050">
        <v>15.36</v>
      </c>
      <c r="G13" s="2050">
        <v>15.4</v>
      </c>
      <c r="H13" s="2050">
        <v>15.41</v>
      </c>
      <c r="I13" s="2050">
        <v>14.15</v>
      </c>
      <c r="J13" s="2050">
        <v>13.96</v>
      </c>
      <c r="K13" s="2050">
        <v>14.18</v>
      </c>
      <c r="L13" s="2050">
        <v>14.16</v>
      </c>
    </row>
    <row r="14" s="1942" customFormat="1" ht="12" customHeight="1" spans="1:12">
      <c r="A14" s="1955"/>
      <c r="B14" s="2051"/>
      <c r="D14" s="2050"/>
      <c r="E14" s="2050"/>
      <c r="F14" s="2050"/>
      <c r="G14" s="2050"/>
      <c r="H14" s="2050"/>
      <c r="I14" s="2050"/>
      <c r="J14" s="2050"/>
      <c r="K14" s="2050"/>
      <c r="L14" s="2050"/>
    </row>
    <row r="15" s="1943" customFormat="1" ht="28.2" customHeight="1" spans="2:12">
      <c r="B15" s="2052">
        <v>2.1</v>
      </c>
      <c r="C15" s="2053" t="s">
        <v>92</v>
      </c>
      <c r="D15" s="2042">
        <v>5.3</v>
      </c>
      <c r="E15" s="2042">
        <v>5.21</v>
      </c>
      <c r="F15" s="2042">
        <v>5.08</v>
      </c>
      <c r="G15" s="2042">
        <v>5.01</v>
      </c>
      <c r="H15" s="2042">
        <v>4.94</v>
      </c>
      <c r="I15" s="2042">
        <v>4.58</v>
      </c>
      <c r="J15" s="2042">
        <v>4.42</v>
      </c>
      <c r="K15" s="2042">
        <v>4.46</v>
      </c>
      <c r="L15" s="2042">
        <v>4.51</v>
      </c>
    </row>
    <row r="16" ht="12" customHeight="1" spans="2:12">
      <c r="B16" s="2054"/>
      <c r="C16" s="2055"/>
      <c r="D16" s="1988"/>
      <c r="E16" s="1988"/>
      <c r="F16" s="1988"/>
      <c r="G16" s="1988"/>
      <c r="H16" s="1988"/>
      <c r="I16" s="1988"/>
      <c r="J16" s="1988"/>
      <c r="K16" s="1988"/>
      <c r="L16" s="1988"/>
    </row>
    <row r="17" s="1943" customFormat="1" ht="28.2" customHeight="1" spans="1:12">
      <c r="A17" s="1967"/>
      <c r="B17" s="2052">
        <v>2.2</v>
      </c>
      <c r="C17" s="1940" t="s">
        <v>93</v>
      </c>
      <c r="D17" s="2042">
        <v>10</v>
      </c>
      <c r="E17" s="2042">
        <v>10.17</v>
      </c>
      <c r="F17" s="2042">
        <v>10.28</v>
      </c>
      <c r="G17" s="2042">
        <v>10.39</v>
      </c>
      <c r="H17" s="2042">
        <v>10.48</v>
      </c>
      <c r="I17" s="2042">
        <v>9.58</v>
      </c>
      <c r="J17" s="2042">
        <v>9.54</v>
      </c>
      <c r="K17" s="2042">
        <v>9.71</v>
      </c>
      <c r="L17" s="2042">
        <v>9.65</v>
      </c>
    </row>
    <row r="18" ht="12" customHeight="1" spans="1:12">
      <c r="A18" s="2056"/>
      <c r="B18" s="1973"/>
      <c r="C18" s="2057"/>
      <c r="D18" s="1988"/>
      <c r="E18" s="1988"/>
      <c r="F18" s="1988"/>
      <c r="G18" s="1988"/>
      <c r="H18" s="1988"/>
      <c r="I18" s="1988"/>
      <c r="J18" s="1988"/>
      <c r="K18" s="1988"/>
      <c r="L18" s="1988"/>
    </row>
    <row r="19" s="1940" customFormat="1" ht="28.2" customHeight="1" spans="1:12">
      <c r="A19" s="2439" t="s">
        <v>10</v>
      </c>
      <c r="B19" s="1954" t="s">
        <v>11</v>
      </c>
      <c r="D19" s="2050">
        <v>41.48</v>
      </c>
      <c r="E19" s="2050">
        <v>41.47</v>
      </c>
      <c r="F19" s="2050">
        <v>41.9</v>
      </c>
      <c r="G19" s="2050">
        <v>43.28</v>
      </c>
      <c r="H19" s="2050">
        <v>43.53</v>
      </c>
      <c r="I19" s="2050">
        <v>44.99</v>
      </c>
      <c r="J19" s="2050">
        <v>44.59</v>
      </c>
      <c r="K19" s="2050">
        <v>41.32</v>
      </c>
      <c r="L19" s="2050">
        <v>41.66</v>
      </c>
    </row>
    <row r="20" s="1942" customFormat="1" ht="12" customHeight="1" spans="1:12">
      <c r="A20" s="1970"/>
      <c r="B20" s="2051"/>
      <c r="D20" s="2050"/>
      <c r="E20" s="2050"/>
      <c r="F20" s="2050"/>
      <c r="G20" s="2050"/>
      <c r="H20" s="2050"/>
      <c r="I20" s="2050"/>
      <c r="J20" s="2050"/>
      <c r="K20" s="2050"/>
      <c r="L20" s="2050"/>
    </row>
    <row r="21" s="1943" customFormat="1" ht="28.2" customHeight="1" spans="1:12">
      <c r="A21" s="1967"/>
      <c r="B21" s="2052">
        <v>3.1</v>
      </c>
      <c r="C21" s="1940" t="s">
        <v>94</v>
      </c>
      <c r="D21" s="2042">
        <v>27.98</v>
      </c>
      <c r="E21" s="2042">
        <v>28.47</v>
      </c>
      <c r="F21" s="2042">
        <v>28.79</v>
      </c>
      <c r="G21" s="2042">
        <v>29.48</v>
      </c>
      <c r="H21" s="2042">
        <v>29.62</v>
      </c>
      <c r="I21" s="2042">
        <v>31.33</v>
      </c>
      <c r="J21" s="2042">
        <v>31.25</v>
      </c>
      <c r="K21" s="2042">
        <v>29.19</v>
      </c>
      <c r="L21" s="2042">
        <v>29.05</v>
      </c>
    </row>
    <row r="22" ht="12" customHeight="1" spans="2:12">
      <c r="B22" s="2054"/>
      <c r="C22" s="2058"/>
      <c r="D22" s="1988"/>
      <c r="E22" s="1988"/>
      <c r="F22" s="1988"/>
      <c r="G22" s="1988"/>
      <c r="H22" s="1988"/>
      <c r="I22" s="1988"/>
      <c r="J22" s="1988"/>
      <c r="K22" s="1988"/>
      <c r="L22" s="1988"/>
    </row>
    <row r="23" ht="30" customHeight="1" spans="2:12">
      <c r="B23" s="2054">
        <v>3.2</v>
      </c>
      <c r="C23" s="2059" t="s">
        <v>95</v>
      </c>
      <c r="D23" s="2042">
        <v>9.7</v>
      </c>
      <c r="E23" s="2042">
        <v>9.56</v>
      </c>
      <c r="F23" s="2042">
        <v>9.49</v>
      </c>
      <c r="G23" s="2042">
        <v>9.63</v>
      </c>
      <c r="H23" s="2042">
        <v>9.6</v>
      </c>
      <c r="I23" s="2042">
        <v>9.66</v>
      </c>
      <c r="J23" s="2042">
        <v>9.16</v>
      </c>
      <c r="K23" s="2042">
        <v>8.72</v>
      </c>
      <c r="L23" s="2042">
        <v>8.71</v>
      </c>
    </row>
    <row r="24" ht="12" customHeight="1" spans="2:12">
      <c r="B24" s="2054"/>
      <c r="C24" s="2060"/>
      <c r="D24" s="1988"/>
      <c r="E24" s="1988"/>
      <c r="F24" s="1988"/>
      <c r="G24" s="1988"/>
      <c r="H24" s="1988"/>
      <c r="I24" s="1988"/>
      <c r="J24" s="1988"/>
      <c r="K24" s="1988"/>
      <c r="L24" s="1988"/>
    </row>
    <row r="25" s="1943" customFormat="1" ht="28.2" customHeight="1" spans="1:12">
      <c r="A25" s="1967"/>
      <c r="B25" s="2052">
        <v>3.3</v>
      </c>
      <c r="C25" s="2053" t="s">
        <v>96</v>
      </c>
      <c r="D25" s="2042">
        <v>3.8</v>
      </c>
      <c r="E25" s="2042">
        <v>3.44</v>
      </c>
      <c r="F25" s="2042">
        <v>3.62</v>
      </c>
      <c r="G25" s="2042">
        <v>4.17</v>
      </c>
      <c r="H25" s="2042">
        <v>4.31</v>
      </c>
      <c r="I25" s="2042">
        <v>4</v>
      </c>
      <c r="J25" s="2042">
        <v>4.18</v>
      </c>
      <c r="K25" s="2042">
        <v>3.41</v>
      </c>
      <c r="L25" s="2042">
        <v>3.91</v>
      </c>
    </row>
    <row r="26" ht="12" customHeight="1" spans="1:12">
      <c r="A26" s="2056"/>
      <c r="B26" s="1973"/>
      <c r="C26" s="2057"/>
      <c r="D26" s="1988"/>
      <c r="E26" s="1988"/>
      <c r="F26" s="1988"/>
      <c r="G26" s="1988"/>
      <c r="H26" s="1988"/>
      <c r="I26" s="1988"/>
      <c r="J26" s="1988"/>
      <c r="K26" s="1988"/>
      <c r="L26" s="1988"/>
    </row>
    <row r="27" s="1940" customFormat="1" ht="28.2" customHeight="1" spans="1:12">
      <c r="A27" s="2439" t="s">
        <v>12</v>
      </c>
      <c r="B27" s="1954" t="s">
        <v>13</v>
      </c>
      <c r="D27" s="2050">
        <v>7.68</v>
      </c>
      <c r="E27" s="2050">
        <v>7.62</v>
      </c>
      <c r="F27" s="2050">
        <v>7.51</v>
      </c>
      <c r="G27" s="2050">
        <v>7.42</v>
      </c>
      <c r="H27" s="2050">
        <v>7.4</v>
      </c>
      <c r="I27" s="2050">
        <v>6.33</v>
      </c>
      <c r="J27" s="2050">
        <v>5.77</v>
      </c>
      <c r="K27" s="2050">
        <v>5.78</v>
      </c>
      <c r="L27" s="2050">
        <v>6</v>
      </c>
    </row>
    <row r="28" s="1942" customFormat="1" ht="12" customHeight="1" spans="1:12">
      <c r="A28" s="1955"/>
      <c r="B28" s="2051"/>
      <c r="D28" s="2050"/>
      <c r="E28" s="2050"/>
      <c r="F28" s="2050"/>
      <c r="G28" s="2050"/>
      <c r="H28" s="2050"/>
      <c r="I28" s="2050"/>
      <c r="J28" s="2050"/>
      <c r="K28" s="2050"/>
      <c r="L28" s="2050"/>
    </row>
    <row r="29" s="1943" customFormat="1" ht="34.95" customHeight="1" spans="1:12">
      <c r="A29" s="1967"/>
      <c r="B29" s="2054">
        <v>4.1</v>
      </c>
      <c r="C29" s="2059" t="s">
        <v>97</v>
      </c>
      <c r="D29" s="2061">
        <v>3.72</v>
      </c>
      <c r="E29" s="2061">
        <v>3.63</v>
      </c>
      <c r="F29" s="2061">
        <v>3.5</v>
      </c>
      <c r="G29" s="2061">
        <v>3.34</v>
      </c>
      <c r="H29" s="2061">
        <v>3.33</v>
      </c>
      <c r="I29" s="2061">
        <v>2.9</v>
      </c>
      <c r="J29" s="2061">
        <v>2.68</v>
      </c>
      <c r="K29" s="2061">
        <v>2.57</v>
      </c>
      <c r="L29" s="2061">
        <v>2.6</v>
      </c>
    </row>
    <row r="30" ht="12" customHeight="1" spans="2:12">
      <c r="B30" s="2054"/>
      <c r="C30" s="2060"/>
      <c r="D30" s="1988"/>
      <c r="E30" s="1988"/>
      <c r="F30" s="1988"/>
      <c r="G30" s="1988"/>
      <c r="H30" s="1988"/>
      <c r="I30" s="1988"/>
      <c r="J30" s="1988"/>
      <c r="K30" s="1988"/>
      <c r="L30" s="1988"/>
    </row>
    <row r="31" ht="30" customHeight="1" spans="1:12">
      <c r="A31" s="1943"/>
      <c r="B31" s="2054">
        <v>4.2</v>
      </c>
      <c r="C31" s="1965" t="s">
        <v>98</v>
      </c>
      <c r="D31" s="2061">
        <v>1.51</v>
      </c>
      <c r="E31" s="2061">
        <v>1.53</v>
      </c>
      <c r="F31" s="2061">
        <v>1.55</v>
      </c>
      <c r="G31" s="2061">
        <v>1.54</v>
      </c>
      <c r="H31" s="2061">
        <v>1.59</v>
      </c>
      <c r="I31" s="2061">
        <v>1.1</v>
      </c>
      <c r="J31" s="2061">
        <v>0.92</v>
      </c>
      <c r="K31" s="2061">
        <v>1.1</v>
      </c>
      <c r="L31" s="2061">
        <v>1.27</v>
      </c>
    </row>
    <row r="32" ht="12" customHeight="1" spans="1:12">
      <c r="A32" s="1944"/>
      <c r="B32" s="2062"/>
      <c r="C32" s="2057"/>
      <c r="D32" s="1988"/>
      <c r="E32" s="1988"/>
      <c r="F32" s="1988"/>
      <c r="G32" s="1988"/>
      <c r="H32" s="1988"/>
      <c r="I32" s="1988"/>
      <c r="J32" s="1988"/>
      <c r="K32" s="1988"/>
      <c r="L32" s="1988"/>
    </row>
    <row r="33" s="1943" customFormat="1" ht="28.2" customHeight="1" spans="1:12">
      <c r="A33" s="1967"/>
      <c r="B33" s="2052">
        <v>4.3</v>
      </c>
      <c r="C33" s="1954" t="s">
        <v>99</v>
      </c>
      <c r="D33" s="2042">
        <v>2.46</v>
      </c>
      <c r="E33" s="2042">
        <v>2.45</v>
      </c>
      <c r="F33" s="2042">
        <v>2.46</v>
      </c>
      <c r="G33" s="2042">
        <v>2.54</v>
      </c>
      <c r="H33" s="2042">
        <v>2.48</v>
      </c>
      <c r="I33" s="2042">
        <v>2.28</v>
      </c>
      <c r="J33" s="2042">
        <v>2.17</v>
      </c>
      <c r="K33" s="2042">
        <v>2.11</v>
      </c>
      <c r="L33" s="2042">
        <v>2.14</v>
      </c>
    </row>
    <row r="34" ht="12" customHeight="1" spans="1:12">
      <c r="A34" s="2010"/>
      <c r="D34" s="2028"/>
      <c r="E34" s="2028"/>
      <c r="F34" s="2028"/>
      <c r="G34" s="2028"/>
      <c r="H34" s="2028"/>
      <c r="I34" s="2028"/>
      <c r="J34" s="2028"/>
      <c r="K34" s="2028"/>
      <c r="L34" s="2028"/>
    </row>
    <row r="35" s="1941" customFormat="1" ht="24.9" customHeight="1" spans="1:12">
      <c r="A35" s="1996" t="s">
        <v>100</v>
      </c>
      <c r="B35" s="1996"/>
      <c r="C35" s="1996"/>
      <c r="D35" s="1983">
        <v>100</v>
      </c>
      <c r="E35" s="1983">
        <v>100</v>
      </c>
      <c r="F35" s="1983">
        <v>100</v>
      </c>
      <c r="G35" s="1983">
        <v>100</v>
      </c>
      <c r="H35" s="1983">
        <v>100</v>
      </c>
      <c r="I35" s="1983">
        <v>100</v>
      </c>
      <c r="J35" s="1983">
        <v>100</v>
      </c>
      <c r="K35" s="1983">
        <v>100</v>
      </c>
      <c r="L35" s="1983">
        <v>100</v>
      </c>
    </row>
    <row r="36" s="1941" customFormat="1" ht="24.9" customHeight="1" spans="1:12">
      <c r="A36" s="1999"/>
      <c r="B36" s="1999"/>
      <c r="C36" s="1999"/>
      <c r="D36" s="1984"/>
      <c r="E36" s="1984"/>
      <c r="F36" s="1984"/>
      <c r="G36" s="1984"/>
      <c r="H36" s="1984"/>
      <c r="I36" s="1984"/>
      <c r="J36" s="1984"/>
      <c r="K36" s="1984"/>
      <c r="L36" s="1984"/>
    </row>
    <row r="37" s="2045" customFormat="1" ht="10.2" customHeight="1" spans="1:12">
      <c r="A37" s="2063"/>
      <c r="B37" s="2064"/>
      <c r="C37" s="2063"/>
      <c r="D37" s="2063"/>
      <c r="E37" s="2063"/>
      <c r="F37" s="2063"/>
      <c r="G37" s="2063"/>
      <c r="H37" s="2063"/>
      <c r="I37" s="2063"/>
      <c r="J37" s="2063"/>
      <c r="K37" s="2063"/>
      <c r="L37" s="2063"/>
    </row>
    <row r="38" s="2045" customFormat="1" ht="40.2" customHeight="1" spans="1:12">
      <c r="A38" s="1985" t="s">
        <v>105</v>
      </c>
      <c r="B38" s="1985"/>
      <c r="C38" s="1985"/>
      <c r="D38" s="1985"/>
      <c r="E38" s="1985"/>
      <c r="F38" s="1985"/>
      <c r="G38" s="1985"/>
      <c r="H38" s="1985"/>
      <c r="I38" s="1985"/>
      <c r="J38" s="1985"/>
      <c r="K38" s="1985"/>
      <c r="L38" s="1985"/>
    </row>
    <row r="39" s="1941" customFormat="1" ht="24.9" customHeight="1" spans="1:12">
      <c r="A39" s="1954" t="s">
        <v>100</v>
      </c>
      <c r="B39" s="1954"/>
      <c r="C39" s="1954"/>
      <c r="D39" s="1980">
        <v>12.45</v>
      </c>
      <c r="E39" s="1980">
        <v>12.67</v>
      </c>
      <c r="F39" s="1980">
        <v>12.54</v>
      </c>
      <c r="G39" s="1980">
        <v>12.65</v>
      </c>
      <c r="H39" s="1980">
        <v>12.9</v>
      </c>
      <c r="I39" s="1980">
        <v>14.19</v>
      </c>
      <c r="J39" s="1980">
        <v>14.07</v>
      </c>
      <c r="K39" s="1980">
        <v>13.53</v>
      </c>
      <c r="L39" s="1980">
        <v>13.82</v>
      </c>
    </row>
    <row r="40" s="1941" customFormat="1" ht="24.9" customHeight="1" spans="1:12">
      <c r="A40" s="1999"/>
      <c r="B40" s="1999"/>
      <c r="C40" s="1999"/>
      <c r="D40" s="1984"/>
      <c r="E40" s="1984"/>
      <c r="F40" s="1984"/>
      <c r="G40" s="1984"/>
      <c r="H40" s="1984"/>
      <c r="I40" s="1984"/>
      <c r="J40" s="1984"/>
      <c r="K40" s="1984"/>
      <c r="L40" s="1984"/>
    </row>
    <row r="41" s="2046" customFormat="1" spans="1:3">
      <c r="A41" s="1967"/>
      <c r="B41" s="1954"/>
      <c r="C41" s="1967"/>
    </row>
    <row r="42" s="2047" customFormat="1" spans="1:3">
      <c r="A42" s="1950"/>
      <c r="B42" s="1955"/>
      <c r="C42" s="1950"/>
    </row>
    <row r="43" s="2047" customFormat="1" spans="1:3">
      <c r="A43" s="1950"/>
      <c r="B43" s="1955"/>
      <c r="C43" s="1950"/>
    </row>
    <row r="44" s="2047" customFormat="1" spans="1:3">
      <c r="A44" s="1950"/>
      <c r="B44" s="1955"/>
      <c r="C44" s="1950"/>
    </row>
    <row r="45" s="2047" customFormat="1" spans="1:3">
      <c r="A45" s="1950"/>
      <c r="B45" s="1955"/>
      <c r="C45" s="1950"/>
    </row>
    <row r="46" s="2047" customFormat="1" spans="1:3">
      <c r="A46" s="1950"/>
      <c r="B46" s="1955"/>
      <c r="C46" s="1950"/>
    </row>
    <row r="47" s="2047" customFormat="1" spans="1:3">
      <c r="A47" s="1943"/>
      <c r="B47" s="1954"/>
      <c r="C47" s="1950"/>
    </row>
    <row r="48" s="2047" customFormat="1" spans="1:3">
      <c r="A48" s="1950"/>
      <c r="B48" s="1955"/>
      <c r="C48" s="1950"/>
    </row>
    <row r="49" s="2047" customFormat="1" spans="1:3">
      <c r="A49" s="1950"/>
      <c r="B49" s="1955"/>
      <c r="C49" s="1950"/>
    </row>
    <row r="50" s="2047" customFormat="1" spans="1:3">
      <c r="A50" s="1950"/>
      <c r="B50" s="1955"/>
      <c r="C50" s="1950"/>
    </row>
    <row r="51" s="2047" customFormat="1" spans="1:3">
      <c r="A51" s="1950"/>
      <c r="B51" s="1955"/>
      <c r="C51" s="1950"/>
    </row>
    <row r="52" s="2047" customFormat="1" spans="1:3">
      <c r="A52" s="1950"/>
      <c r="B52" s="1955"/>
      <c r="C52" s="1950"/>
    </row>
  </sheetData>
  <sheetProtection algorithmName="SHA-512" hashValue="PSF7qQvCfSvjRkNJnMmNYtMRYd4J49fRxxrTJB11taWtElkKXFpGhhRgnt2QzlplDMiM9zHzhFGM1oC7Mul5AA==" saltValue="0Q3A3FY7gxOWdyp2ZvYXEA==" spinCount="100000" sheet="1" formatCells="0" formatColumns="0" formatRows="0" insertRows="0" insertColumns="0" insertHyperlinks="0" deleteColumns="0" deleteRows="0" sort="0" autoFilter="0" pivotTables="0"/>
  <mergeCells count="24">
    <mergeCell ref="A1:L1"/>
    <mergeCell ref="A3:C3"/>
    <mergeCell ref="A5:L5"/>
    <mergeCell ref="A38:L38"/>
    <mergeCell ref="D35:D36"/>
    <mergeCell ref="D39:D40"/>
    <mergeCell ref="E35:E36"/>
    <mergeCell ref="E39:E40"/>
    <mergeCell ref="F35:F36"/>
    <mergeCell ref="F39:F40"/>
    <mergeCell ref="G35:G36"/>
    <mergeCell ref="G39:G40"/>
    <mergeCell ref="H35:H36"/>
    <mergeCell ref="H39:H40"/>
    <mergeCell ref="I35:I36"/>
    <mergeCell ref="I39:I40"/>
    <mergeCell ref="J35:J36"/>
    <mergeCell ref="J39:J40"/>
    <mergeCell ref="K35:K36"/>
    <mergeCell ref="K39:K40"/>
    <mergeCell ref="L35:L36"/>
    <mergeCell ref="L39:L40"/>
    <mergeCell ref="A35:C36"/>
    <mergeCell ref="A39:C40"/>
  </mergeCells>
  <printOptions horizontalCentered="1"/>
  <pageMargins left="0.511811023622047" right="0.393700787401575" top="0.511811023622047" bottom="0.511811023622047" header="0.393700787401575" footer="0.393700787401575"/>
  <pageSetup paperSize="9" scale="85" firstPageNumber="17" orientation="portrait" useFirstPageNumber="1"/>
  <headerFoot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M39"/>
  <sheetViews>
    <sheetView showGridLines="0" view="pageBreakPreview" zoomScale="70" zoomScaleNormal="100" workbookViewId="0">
      <selection activeCell="O21" sqref="O21"/>
    </sheetView>
  </sheetViews>
  <sheetFormatPr defaultColWidth="9.10909090909091" defaultRowHeight="16.5"/>
  <cols>
    <col min="1" max="1" width="45.6636363636364" style="277" customWidth="1"/>
    <col min="2" max="4" width="38.6636363636364" style="277" customWidth="1"/>
    <col min="5" max="16384" width="9.10909090909091" style="277"/>
  </cols>
  <sheetData>
    <row r="1" s="150" customFormat="1" ht="15.75" customHeight="1" spans="1:12">
      <c r="A1" s="54" t="s">
        <v>612</v>
      </c>
      <c r="B1" s="54"/>
      <c r="C1" s="54"/>
      <c r="D1" s="54"/>
      <c r="E1" s="51"/>
      <c r="F1" s="51"/>
      <c r="G1" s="51"/>
      <c r="H1" s="51"/>
      <c r="I1" s="51"/>
      <c r="J1" s="51"/>
      <c r="K1" s="51"/>
      <c r="L1" s="51"/>
    </row>
    <row r="2" s="53" customFormat="1" ht="21" customHeight="1" spans="1:12">
      <c r="A2" s="50"/>
      <c r="B2" s="50"/>
      <c r="C2" s="51"/>
      <c r="D2" s="79" t="s">
        <v>588</v>
      </c>
      <c r="E2" s="50"/>
      <c r="F2" s="50"/>
      <c r="G2" s="50"/>
      <c r="H2" s="50"/>
      <c r="I2" s="50"/>
      <c r="J2" s="50"/>
      <c r="K2" s="50"/>
      <c r="L2" s="50"/>
    </row>
    <row r="3" s="53" customFormat="1" ht="15" customHeight="1" spans="1:13">
      <c r="A3" s="55" t="s">
        <v>285</v>
      </c>
      <c r="B3" s="258" t="s">
        <v>29</v>
      </c>
      <c r="C3" s="258" t="s">
        <v>306</v>
      </c>
      <c r="D3" s="258" t="s">
        <v>307</v>
      </c>
      <c r="E3" s="114"/>
      <c r="F3" s="114"/>
      <c r="G3" s="114"/>
      <c r="H3" s="114"/>
      <c r="I3" s="114"/>
      <c r="J3" s="114"/>
      <c r="K3" s="114"/>
      <c r="L3" s="114"/>
      <c r="M3" s="279"/>
    </row>
    <row r="4" s="53" customFormat="1" ht="60" customHeight="1" spans="1:13">
      <c r="A4" s="63"/>
      <c r="B4" s="92"/>
      <c r="C4" s="92"/>
      <c r="D4" s="92"/>
      <c r="E4" s="114"/>
      <c r="F4" s="114"/>
      <c r="G4" s="114"/>
      <c r="H4" s="114"/>
      <c r="I4" s="114"/>
      <c r="J4" s="114"/>
      <c r="K4" s="114"/>
      <c r="L4" s="114"/>
      <c r="M4" s="279"/>
    </row>
    <row r="5" s="53" customFormat="1" ht="28.2" customHeight="1" spans="1:12">
      <c r="A5" s="259" t="s">
        <v>595</v>
      </c>
      <c r="B5" s="94">
        <v>98.4</v>
      </c>
      <c r="C5" s="94">
        <v>98.7</v>
      </c>
      <c r="D5" s="94">
        <v>98</v>
      </c>
      <c r="E5" s="50"/>
      <c r="F5" s="50"/>
      <c r="G5" s="50"/>
      <c r="H5" s="50"/>
      <c r="I5" s="50"/>
      <c r="J5" s="50"/>
      <c r="K5" s="50"/>
      <c r="L5" s="50"/>
    </row>
    <row r="6" s="53" customFormat="1" ht="28.2" customHeight="1" spans="1:12">
      <c r="A6" s="73" t="s">
        <v>155</v>
      </c>
      <c r="B6" s="95">
        <v>99.6474974831946</v>
      </c>
      <c r="C6" s="95">
        <v>99.7857788849408</v>
      </c>
      <c r="D6" s="95">
        <v>99.4882850169446</v>
      </c>
      <c r="E6" s="50"/>
      <c r="F6" s="50"/>
      <c r="G6" s="50"/>
      <c r="H6" s="50"/>
      <c r="I6" s="50"/>
      <c r="J6" s="50"/>
      <c r="K6" s="50"/>
      <c r="L6" s="50"/>
    </row>
    <row r="7" s="53" customFormat="1" ht="28.2" customHeight="1" spans="1:12">
      <c r="A7" s="73" t="s">
        <v>156</v>
      </c>
      <c r="B7" s="95">
        <v>98.257305139404</v>
      </c>
      <c r="C7" s="95">
        <v>98.9156703669427</v>
      </c>
      <c r="D7" s="95">
        <v>97.5709825089279</v>
      </c>
      <c r="E7" s="50"/>
      <c r="F7" s="50"/>
      <c r="G7" s="50"/>
      <c r="H7" s="50"/>
      <c r="I7" s="50"/>
      <c r="J7" s="50"/>
      <c r="K7" s="50"/>
      <c r="L7" s="50"/>
    </row>
    <row r="8" s="53" customFormat="1" ht="28.2" customHeight="1" spans="1:12">
      <c r="A8" s="73" t="s">
        <v>157</v>
      </c>
      <c r="B8" s="95">
        <v>96.7332985470264</v>
      </c>
      <c r="C8" s="95">
        <v>97.5802519264768</v>
      </c>
      <c r="D8" s="95">
        <v>95.8925427050267</v>
      </c>
      <c r="E8" s="50"/>
      <c r="F8" s="50"/>
      <c r="G8" s="50"/>
      <c r="H8" s="50"/>
      <c r="I8" s="50"/>
      <c r="J8" s="50"/>
      <c r="K8" s="50"/>
      <c r="L8" s="50"/>
    </row>
    <row r="9" s="53" customFormat="1" ht="28.2" customHeight="1" spans="1:12">
      <c r="A9" s="73" t="s">
        <v>158</v>
      </c>
      <c r="B9" s="95">
        <v>99.1273074815752</v>
      </c>
      <c r="C9" s="95">
        <v>99.138210871318</v>
      </c>
      <c r="D9" s="95">
        <v>99.1150956993197</v>
      </c>
      <c r="E9" s="50"/>
      <c r="F9" s="50"/>
      <c r="G9" s="50"/>
      <c r="H9" s="50"/>
      <c r="I9" s="50"/>
      <c r="J9" s="50"/>
      <c r="K9" s="50"/>
      <c r="L9" s="50"/>
    </row>
    <row r="10" s="53" customFormat="1" ht="28.2" customHeight="1" spans="1:12">
      <c r="A10" s="73" t="s">
        <v>159</v>
      </c>
      <c r="B10" s="95">
        <v>98.2642798100651</v>
      </c>
      <c r="C10" s="95">
        <v>98.2821875089181</v>
      </c>
      <c r="D10" s="95">
        <v>98.2445060627611</v>
      </c>
      <c r="E10" s="50"/>
      <c r="F10" s="50"/>
      <c r="G10" s="50"/>
      <c r="H10" s="50"/>
      <c r="I10" s="50"/>
      <c r="J10" s="50"/>
      <c r="K10" s="50"/>
      <c r="L10" s="50"/>
    </row>
    <row r="11" s="53" customFormat="1" ht="28.2" customHeight="1" spans="1:12">
      <c r="A11" s="73" t="s">
        <v>160</v>
      </c>
      <c r="B11" s="95">
        <v>98.9812120539075</v>
      </c>
      <c r="C11" s="95">
        <v>99.2695425389942</v>
      </c>
      <c r="D11" s="95">
        <v>98.6602197209926</v>
      </c>
      <c r="E11" s="50"/>
      <c r="F11" s="50"/>
      <c r="G11" s="50"/>
      <c r="H11" s="50"/>
      <c r="I11" s="50"/>
      <c r="J11" s="50"/>
      <c r="K11" s="50"/>
      <c r="L11" s="50"/>
    </row>
    <row r="12" s="53" customFormat="1" ht="28.2" customHeight="1" spans="1:12">
      <c r="A12" s="73" t="s">
        <v>161</v>
      </c>
      <c r="B12" s="95">
        <v>98.9519707300327</v>
      </c>
      <c r="C12" s="95">
        <v>99.6260575520493</v>
      </c>
      <c r="D12" s="95">
        <v>98.2482333207482</v>
      </c>
      <c r="E12" s="50"/>
      <c r="F12" s="50"/>
      <c r="G12" s="50"/>
      <c r="H12" s="50"/>
      <c r="I12" s="50"/>
      <c r="J12" s="50"/>
      <c r="K12" s="50"/>
      <c r="L12" s="50"/>
    </row>
    <row r="13" s="53" customFormat="1" ht="28.2" customHeight="1" spans="1:12">
      <c r="A13" s="73" t="s">
        <v>162</v>
      </c>
      <c r="B13" s="95">
        <v>97.4829203656581</v>
      </c>
      <c r="C13" s="95">
        <v>98.1089869875961</v>
      </c>
      <c r="D13" s="95">
        <v>96.8260626799268</v>
      </c>
      <c r="E13" s="50"/>
      <c r="F13" s="50"/>
      <c r="G13" s="50"/>
      <c r="H13" s="50"/>
      <c r="I13" s="50"/>
      <c r="J13" s="50"/>
      <c r="K13" s="50"/>
      <c r="L13" s="50"/>
    </row>
    <row r="14" s="53" customFormat="1" ht="28.2" customHeight="1" spans="1:12">
      <c r="A14" s="73" t="s">
        <v>163</v>
      </c>
      <c r="B14" s="95">
        <v>96.8157088104379</v>
      </c>
      <c r="C14" s="95">
        <v>97.28490619334</v>
      </c>
      <c r="D14" s="95">
        <v>96.3601062583014</v>
      </c>
      <c r="E14" s="50"/>
      <c r="F14" s="50"/>
      <c r="G14" s="50"/>
      <c r="H14" s="50"/>
      <c r="I14" s="50"/>
      <c r="J14" s="50"/>
      <c r="K14" s="50"/>
      <c r="L14" s="50"/>
    </row>
    <row r="15" s="53" customFormat="1" ht="28.2" customHeight="1" spans="1:12">
      <c r="A15" s="73" t="s">
        <v>164</v>
      </c>
      <c r="B15" s="95">
        <v>99.4500334043453</v>
      </c>
      <c r="C15" s="95">
        <v>99.5768960087308</v>
      </c>
      <c r="D15" s="95">
        <v>99.3000897840999</v>
      </c>
      <c r="E15" s="50"/>
      <c r="F15" s="50"/>
      <c r="G15" s="50"/>
      <c r="H15" s="50"/>
      <c r="I15" s="50"/>
      <c r="J15" s="50"/>
      <c r="K15" s="50"/>
      <c r="L15" s="50"/>
    </row>
    <row r="16" s="53" customFormat="1" ht="28.2" customHeight="1" spans="1:12">
      <c r="A16" s="73" t="s">
        <v>165</v>
      </c>
      <c r="B16" s="95">
        <v>97.7509547584004</v>
      </c>
      <c r="C16" s="95">
        <v>98.1283176596976</v>
      </c>
      <c r="D16" s="95">
        <v>97.3643975646417</v>
      </c>
      <c r="E16" s="50"/>
      <c r="F16" s="50"/>
      <c r="G16" s="50"/>
      <c r="H16" s="50"/>
      <c r="I16" s="50"/>
      <c r="J16" s="50"/>
      <c r="K16" s="50"/>
      <c r="L16" s="50"/>
    </row>
    <row r="17" s="53" customFormat="1" ht="28.2" customHeight="1" spans="1:12">
      <c r="A17" s="73" t="s">
        <v>166</v>
      </c>
      <c r="B17" s="95">
        <v>96.0887211319261</v>
      </c>
      <c r="C17" s="95">
        <v>96.4318132567543</v>
      </c>
      <c r="D17" s="95">
        <v>95.7059736696431</v>
      </c>
      <c r="E17" s="50"/>
      <c r="F17" s="50"/>
      <c r="G17" s="50"/>
      <c r="H17" s="50"/>
      <c r="I17" s="50"/>
      <c r="J17" s="50"/>
      <c r="K17" s="50"/>
      <c r="L17" s="50"/>
    </row>
    <row r="18" s="53" customFormat="1" ht="28.2" customHeight="1" spans="1:12">
      <c r="A18" s="73" t="s">
        <v>167</v>
      </c>
      <c r="B18" s="95">
        <v>96.4983053196838</v>
      </c>
      <c r="C18" s="95">
        <v>97.0501605434325</v>
      </c>
      <c r="D18" s="95">
        <v>95.9206761085386</v>
      </c>
      <c r="E18" s="50"/>
      <c r="F18" s="50"/>
      <c r="G18" s="50"/>
      <c r="H18" s="50"/>
      <c r="I18" s="50"/>
      <c r="J18" s="50"/>
      <c r="K18" s="50"/>
      <c r="L18" s="50"/>
    </row>
    <row r="19" s="53" customFormat="1" ht="28.2" customHeight="1" spans="1:12">
      <c r="A19" s="73" t="s">
        <v>168</v>
      </c>
      <c r="B19" s="95">
        <v>99.912328813403</v>
      </c>
      <c r="C19" s="95">
        <v>100</v>
      </c>
      <c r="D19" s="74">
        <v>99.8089374672507</v>
      </c>
      <c r="E19" s="50"/>
      <c r="F19" s="50"/>
      <c r="G19" s="50"/>
      <c r="H19" s="50"/>
      <c r="I19" s="50"/>
      <c r="J19" s="50"/>
      <c r="K19" s="50"/>
      <c r="L19" s="50"/>
    </row>
    <row r="20" s="53" customFormat="1" ht="28.2" customHeight="1" spans="1:12">
      <c r="A20" s="73" t="s">
        <v>169</v>
      </c>
      <c r="B20" s="95">
        <v>99.6605448679358</v>
      </c>
      <c r="C20" s="95">
        <v>99.6713641512839</v>
      </c>
      <c r="D20" s="95">
        <v>99.6495160370008</v>
      </c>
      <c r="E20" s="50"/>
      <c r="F20" s="50"/>
      <c r="G20" s="50"/>
      <c r="H20" s="50"/>
      <c r="I20" s="50"/>
      <c r="J20" s="50"/>
      <c r="K20" s="50"/>
      <c r="L20" s="50"/>
    </row>
    <row r="21" s="53" customFormat="1" ht="28.2" customHeight="1" spans="1:12">
      <c r="A21" s="138" t="s">
        <v>170</v>
      </c>
      <c r="B21" s="165">
        <v>99.8074618648961</v>
      </c>
      <c r="C21" s="165">
        <v>100</v>
      </c>
      <c r="D21" s="140">
        <v>99.6244542566173</v>
      </c>
      <c r="E21" s="50"/>
      <c r="F21" s="50"/>
      <c r="G21" s="50"/>
      <c r="H21" s="50"/>
      <c r="I21" s="50"/>
      <c r="J21" s="50"/>
      <c r="K21" s="50"/>
      <c r="L21" s="50"/>
    </row>
    <row r="22" s="53" customFormat="1" ht="28.95" customHeight="1" spans="1:12">
      <c r="A22" s="50"/>
      <c r="B22" s="50"/>
      <c r="C22" s="50"/>
      <c r="D22" s="50"/>
      <c r="E22" s="50"/>
      <c r="F22" s="50"/>
      <c r="G22" s="50"/>
      <c r="H22" s="50"/>
      <c r="I22" s="50"/>
      <c r="J22" s="50"/>
      <c r="K22" s="50"/>
      <c r="L22" s="50"/>
    </row>
    <row r="23" spans="1:12">
      <c r="A23" s="75"/>
      <c r="B23" s="75"/>
      <c r="C23" s="75"/>
      <c r="D23" s="75"/>
      <c r="E23" s="75"/>
      <c r="F23" s="75"/>
      <c r="G23" s="75"/>
      <c r="H23" s="75"/>
      <c r="I23" s="75"/>
      <c r="J23" s="75"/>
      <c r="K23" s="75"/>
      <c r="L23" s="75"/>
    </row>
    <row r="24" spans="1:12">
      <c r="A24" s="75"/>
      <c r="B24" s="75"/>
      <c r="C24" s="75"/>
      <c r="D24" s="75"/>
      <c r="E24" s="75"/>
      <c r="F24" s="75"/>
      <c r="G24" s="75"/>
      <c r="H24" s="75"/>
      <c r="I24" s="75"/>
      <c r="J24" s="75"/>
      <c r="K24" s="75"/>
      <c r="L24" s="75"/>
    </row>
    <row r="26" ht="22.5" customHeight="1"/>
    <row r="39" ht="22.5" customHeight="1"/>
  </sheetData>
  <sheetProtection algorithmName="SHA-512" hashValue="7o44uNjO36ROU46krxLUhNUT24ifRfrPwD71NQy1SNjJLubaPQZhm7GMzF6YC+hZ9BUz0DT6/ksJNIQ5CDzaag==" saltValue="caqSi5a3BReG+LE4kH1YdQ==" spinCount="100000" sheet="1" objects="1" scenarios="1"/>
  <mergeCells count="5">
    <mergeCell ref="A1:D1"/>
    <mergeCell ref="A3:A4"/>
    <mergeCell ref="B3:B4"/>
    <mergeCell ref="C3:C4"/>
    <mergeCell ref="D3:D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M39"/>
  <sheetViews>
    <sheetView showGridLines="0" view="pageBreakPreview" zoomScale="70" zoomScaleNormal="100" workbookViewId="0">
      <selection activeCell="O21" sqref="O21"/>
    </sheetView>
  </sheetViews>
  <sheetFormatPr defaultColWidth="9.10909090909091" defaultRowHeight="16.5"/>
  <cols>
    <col min="1" max="1" width="45.6636363636364" style="277" customWidth="1"/>
    <col min="2" max="4" width="38.6636363636364" style="277" customWidth="1"/>
    <col min="5" max="16384" width="9.10909090909091" style="277"/>
  </cols>
  <sheetData>
    <row r="1" s="150" customFormat="1" ht="20.25" customHeight="1" spans="1:12">
      <c r="A1" s="54" t="s">
        <v>613</v>
      </c>
      <c r="B1" s="54"/>
      <c r="C1" s="54"/>
      <c r="D1" s="54"/>
      <c r="E1" s="51"/>
      <c r="F1" s="51"/>
      <c r="G1" s="51"/>
      <c r="H1" s="51"/>
      <c r="I1" s="51"/>
      <c r="J1" s="51"/>
      <c r="K1" s="51"/>
      <c r="L1" s="51"/>
    </row>
    <row r="2" s="53" customFormat="1" ht="14.4" customHeight="1" spans="1:12">
      <c r="A2" s="50"/>
      <c r="B2" s="50"/>
      <c r="C2" s="51"/>
      <c r="D2" s="79" t="s">
        <v>588</v>
      </c>
      <c r="E2" s="50"/>
      <c r="F2" s="50"/>
      <c r="G2" s="50"/>
      <c r="H2" s="50"/>
      <c r="I2" s="50"/>
      <c r="J2" s="50"/>
      <c r="K2" s="50"/>
      <c r="L2" s="50"/>
    </row>
    <row r="3" s="53" customFormat="1" ht="15" customHeight="1" spans="1:13">
      <c r="A3" s="55" t="s">
        <v>285</v>
      </c>
      <c r="B3" s="258" t="s">
        <v>29</v>
      </c>
      <c r="C3" s="258" t="s">
        <v>592</v>
      </c>
      <c r="D3" s="258" t="s">
        <v>594</v>
      </c>
      <c r="E3" s="114"/>
      <c r="F3" s="114"/>
      <c r="G3" s="114"/>
      <c r="H3" s="114"/>
      <c r="I3" s="114"/>
      <c r="J3" s="114"/>
      <c r="K3" s="114"/>
      <c r="L3" s="114"/>
      <c r="M3" s="279"/>
    </row>
    <row r="4" s="53" customFormat="1" ht="60" customHeight="1" spans="1:13">
      <c r="A4" s="63"/>
      <c r="B4" s="92"/>
      <c r="C4" s="92"/>
      <c r="D4" s="92"/>
      <c r="E4" s="114"/>
      <c r="F4" s="114"/>
      <c r="G4" s="114"/>
      <c r="H4" s="114"/>
      <c r="I4" s="114"/>
      <c r="J4" s="114"/>
      <c r="K4" s="114"/>
      <c r="L4" s="114"/>
      <c r="M4" s="279"/>
    </row>
    <row r="5" s="53" customFormat="1" ht="28.2" customHeight="1" spans="1:12">
      <c r="A5" s="259" t="s">
        <v>595</v>
      </c>
      <c r="B5" s="94">
        <v>80.4</v>
      </c>
      <c r="C5" s="94">
        <v>86</v>
      </c>
      <c r="D5" s="94">
        <v>63.6</v>
      </c>
      <c r="E5" s="50"/>
      <c r="F5" s="50"/>
      <c r="G5" s="50"/>
      <c r="H5" s="50"/>
      <c r="I5" s="50"/>
      <c r="J5" s="50"/>
      <c r="K5" s="50"/>
      <c r="L5" s="50"/>
    </row>
    <row r="6" s="53" customFormat="1" ht="28.2" customHeight="1" spans="1:12">
      <c r="A6" s="73" t="s">
        <v>155</v>
      </c>
      <c r="B6" s="95">
        <v>84.1439114685869</v>
      </c>
      <c r="C6" s="95">
        <v>87.4801386164646</v>
      </c>
      <c r="D6" s="95">
        <v>74.1321273198704</v>
      </c>
      <c r="E6" s="50"/>
      <c r="F6" s="50"/>
      <c r="G6" s="50"/>
      <c r="H6" s="50"/>
      <c r="I6" s="50"/>
      <c r="J6" s="50"/>
      <c r="K6" s="50"/>
      <c r="L6" s="50"/>
    </row>
    <row r="7" s="53" customFormat="1" ht="28.2" customHeight="1" spans="1:12">
      <c r="A7" s="73" t="s">
        <v>156</v>
      </c>
      <c r="B7" s="95">
        <v>73.258894870226</v>
      </c>
      <c r="C7" s="95">
        <v>76.9703454180578</v>
      </c>
      <c r="D7" s="95">
        <v>65.7127479741356</v>
      </c>
      <c r="E7" s="50"/>
      <c r="F7" s="50"/>
      <c r="G7" s="50"/>
      <c r="H7" s="50"/>
      <c r="I7" s="50"/>
      <c r="J7" s="50"/>
      <c r="K7" s="50"/>
      <c r="L7" s="50"/>
    </row>
    <row r="8" s="53" customFormat="1" ht="28.2" customHeight="1" spans="1:12">
      <c r="A8" s="73" t="s">
        <v>157</v>
      </c>
      <c r="B8" s="95">
        <v>73.8257343068474</v>
      </c>
      <c r="C8" s="95">
        <v>81.575946070004</v>
      </c>
      <c r="D8" s="95">
        <v>67.671328361842</v>
      </c>
      <c r="E8" s="50"/>
      <c r="F8" s="50"/>
      <c r="G8" s="50"/>
      <c r="H8" s="50"/>
      <c r="I8" s="50"/>
      <c r="J8" s="50"/>
      <c r="K8" s="50"/>
      <c r="L8" s="50"/>
    </row>
    <row r="9" s="53" customFormat="1" ht="28.2" customHeight="1" spans="1:12">
      <c r="A9" s="73" t="s">
        <v>158</v>
      </c>
      <c r="B9" s="95">
        <v>86.0158274388963</v>
      </c>
      <c r="C9" s="95">
        <v>86.974415476671</v>
      </c>
      <c r="D9" s="95">
        <v>77.8259947483541</v>
      </c>
      <c r="E9" s="50"/>
      <c r="F9" s="50"/>
      <c r="G9" s="50"/>
      <c r="H9" s="50"/>
      <c r="I9" s="50"/>
      <c r="J9" s="50"/>
      <c r="K9" s="50"/>
      <c r="L9" s="50"/>
    </row>
    <row r="10" s="53" customFormat="1" ht="28.2" customHeight="1" spans="1:12">
      <c r="A10" s="73" t="s">
        <v>159</v>
      </c>
      <c r="B10" s="95">
        <v>76.4774557894546</v>
      </c>
      <c r="C10" s="95">
        <v>81.9494777736241</v>
      </c>
      <c r="D10" s="95">
        <v>63.600432152613</v>
      </c>
      <c r="E10" s="50"/>
      <c r="F10" s="50"/>
      <c r="G10" s="50"/>
      <c r="H10" s="50"/>
      <c r="I10" s="50"/>
      <c r="J10" s="50"/>
      <c r="K10" s="50"/>
      <c r="L10" s="50"/>
    </row>
    <row r="11" s="53" customFormat="1" ht="28.2" customHeight="1" spans="1:12">
      <c r="A11" s="73" t="s">
        <v>160</v>
      </c>
      <c r="B11" s="95">
        <v>77.7823692160973</v>
      </c>
      <c r="C11" s="95">
        <v>83.9116047360478</v>
      </c>
      <c r="D11" s="95">
        <v>70.8262864924642</v>
      </c>
      <c r="E11" s="50"/>
      <c r="F11" s="50"/>
      <c r="G11" s="50"/>
      <c r="H11" s="50"/>
      <c r="I11" s="50"/>
      <c r="J11" s="50"/>
      <c r="K11" s="50"/>
      <c r="L11" s="50"/>
    </row>
    <row r="12" s="53" customFormat="1" ht="28.2" customHeight="1" spans="1:12">
      <c r="A12" s="73" t="s">
        <v>161</v>
      </c>
      <c r="B12" s="95">
        <v>85.39235765208</v>
      </c>
      <c r="C12" s="95">
        <v>85.9665984913797</v>
      </c>
      <c r="D12" s="95">
        <v>78.3963035867126</v>
      </c>
      <c r="E12" s="50"/>
      <c r="F12" s="50"/>
      <c r="G12" s="50"/>
      <c r="H12" s="50"/>
      <c r="I12" s="50"/>
      <c r="J12" s="50"/>
      <c r="K12" s="50"/>
      <c r="L12" s="50"/>
    </row>
    <row r="13" s="53" customFormat="1" ht="28.2" customHeight="1" spans="1:12">
      <c r="A13" s="73" t="s">
        <v>162</v>
      </c>
      <c r="B13" s="95">
        <v>78.0492260432326</v>
      </c>
      <c r="C13" s="95">
        <v>80.9736638575494</v>
      </c>
      <c r="D13" s="95">
        <v>69.9480415888366</v>
      </c>
      <c r="E13" s="50"/>
      <c r="F13" s="50"/>
      <c r="G13" s="50"/>
      <c r="H13" s="50"/>
      <c r="I13" s="50"/>
      <c r="J13" s="50"/>
      <c r="K13" s="50"/>
      <c r="L13" s="50"/>
    </row>
    <row r="14" s="53" customFormat="1" ht="28.2" customHeight="1" spans="1:12">
      <c r="A14" s="73" t="s">
        <v>163</v>
      </c>
      <c r="B14" s="95">
        <v>74.8497130633481</v>
      </c>
      <c r="C14" s="95">
        <v>75.5769031022066</v>
      </c>
      <c r="D14" s="95">
        <v>73.9623339004578</v>
      </c>
      <c r="E14" s="50"/>
      <c r="F14" s="50"/>
      <c r="G14" s="50"/>
      <c r="H14" s="50"/>
      <c r="I14" s="50"/>
      <c r="J14" s="50"/>
      <c r="K14" s="50"/>
      <c r="L14" s="50"/>
    </row>
    <row r="15" s="53" customFormat="1" ht="28.2" customHeight="1" spans="1:12">
      <c r="A15" s="73" t="s">
        <v>164</v>
      </c>
      <c r="B15" s="95">
        <v>91.2818516814445</v>
      </c>
      <c r="C15" s="95">
        <v>91.7662380841334</v>
      </c>
      <c r="D15" s="95">
        <v>80.7668529055827</v>
      </c>
      <c r="E15" s="50"/>
      <c r="F15" s="50"/>
      <c r="G15" s="50"/>
      <c r="H15" s="50"/>
      <c r="I15" s="50"/>
      <c r="J15" s="50"/>
      <c r="K15" s="50"/>
      <c r="L15" s="50"/>
    </row>
    <row r="16" s="53" customFormat="1" ht="28.2" customHeight="1" spans="1:12">
      <c r="A16" s="73" t="s">
        <v>165</v>
      </c>
      <c r="B16" s="95">
        <v>80.422005095112</v>
      </c>
      <c r="C16" s="95">
        <v>84.4482775266106</v>
      </c>
      <c r="D16" s="95">
        <v>73.4922027756343</v>
      </c>
      <c r="E16" s="50"/>
      <c r="F16" s="50"/>
      <c r="G16" s="50"/>
      <c r="H16" s="50"/>
      <c r="I16" s="50"/>
      <c r="J16" s="50"/>
      <c r="K16" s="50"/>
      <c r="L16" s="50"/>
    </row>
    <row r="17" s="53" customFormat="1" ht="28.2" customHeight="1" spans="1:12">
      <c r="A17" s="73" t="s">
        <v>166</v>
      </c>
      <c r="B17" s="95">
        <v>60.633710278624</v>
      </c>
      <c r="C17" s="95">
        <v>73.6242999176786</v>
      </c>
      <c r="D17" s="95">
        <v>45.1400716347748</v>
      </c>
      <c r="E17" s="50"/>
      <c r="F17" s="50"/>
      <c r="G17" s="50"/>
      <c r="H17" s="50"/>
      <c r="I17" s="50"/>
      <c r="J17" s="50"/>
      <c r="K17" s="50"/>
      <c r="L17" s="50"/>
    </row>
    <row r="18" s="53" customFormat="1" ht="28.2" customHeight="1" spans="1:12">
      <c r="A18" s="73" t="s">
        <v>167</v>
      </c>
      <c r="B18" s="95">
        <v>67.8806028589142</v>
      </c>
      <c r="C18" s="95">
        <v>78.6682972341463</v>
      </c>
      <c r="D18" s="95">
        <v>53.5168034057127</v>
      </c>
      <c r="E18" s="50"/>
      <c r="F18" s="50"/>
      <c r="G18" s="50"/>
      <c r="H18" s="50"/>
      <c r="I18" s="50"/>
      <c r="J18" s="50"/>
      <c r="K18" s="50"/>
      <c r="L18" s="50"/>
    </row>
    <row r="19" s="53" customFormat="1" ht="28.2" customHeight="1" spans="1:12">
      <c r="A19" s="73" t="s">
        <v>168</v>
      </c>
      <c r="B19" s="95">
        <v>95.5951288488764</v>
      </c>
      <c r="C19" s="95">
        <v>95.5951288488764</v>
      </c>
      <c r="D19" s="74" t="s">
        <v>596</v>
      </c>
      <c r="E19" s="50"/>
      <c r="F19" s="50"/>
      <c r="G19" s="50"/>
      <c r="H19" s="50"/>
      <c r="I19" s="50"/>
      <c r="J19" s="50"/>
      <c r="K19" s="50"/>
      <c r="L19" s="50"/>
    </row>
    <row r="20" s="53" customFormat="1" ht="28.2" customHeight="1" spans="1:12">
      <c r="A20" s="73" t="s">
        <v>169</v>
      </c>
      <c r="B20" s="95">
        <v>88.2687775978534</v>
      </c>
      <c r="C20" s="95">
        <v>89.1345217229679</v>
      </c>
      <c r="D20" s="95">
        <v>77.9238895474569</v>
      </c>
      <c r="E20" s="50"/>
      <c r="F20" s="50"/>
      <c r="G20" s="50"/>
      <c r="H20" s="50"/>
      <c r="I20" s="50"/>
      <c r="J20" s="50"/>
      <c r="K20" s="50"/>
      <c r="L20" s="50"/>
    </row>
    <row r="21" s="53" customFormat="1" ht="28.2" customHeight="1" spans="1:12">
      <c r="A21" s="138" t="s">
        <v>170</v>
      </c>
      <c r="B21" s="165">
        <v>97.1308535833367</v>
      </c>
      <c r="C21" s="165">
        <v>97.1308535833367</v>
      </c>
      <c r="D21" s="140" t="s">
        <v>596</v>
      </c>
      <c r="E21" s="50"/>
      <c r="F21" s="50"/>
      <c r="G21" s="50"/>
      <c r="H21" s="50"/>
      <c r="I21" s="50"/>
      <c r="J21" s="50"/>
      <c r="K21" s="50"/>
      <c r="L21" s="50"/>
    </row>
    <row r="22" s="53" customFormat="1" ht="28.95" customHeight="1" spans="1:12">
      <c r="A22" s="50"/>
      <c r="B22" s="50"/>
      <c r="C22" s="50"/>
      <c r="D22" s="50"/>
      <c r="E22" s="50"/>
      <c r="F22" s="50"/>
      <c r="G22" s="50"/>
      <c r="H22" s="50"/>
      <c r="I22" s="50"/>
      <c r="J22" s="50"/>
      <c r="K22" s="50"/>
      <c r="L22" s="50"/>
    </row>
    <row r="23" spans="1:12">
      <c r="A23" s="75"/>
      <c r="B23" s="75"/>
      <c r="C23" s="75"/>
      <c r="D23" s="75"/>
      <c r="E23" s="75"/>
      <c r="F23" s="75"/>
      <c r="G23" s="75"/>
      <c r="H23" s="75"/>
      <c r="I23" s="75"/>
      <c r="J23" s="75"/>
      <c r="K23" s="75"/>
      <c r="L23" s="75"/>
    </row>
    <row r="24" spans="1:12">
      <c r="A24" s="75"/>
      <c r="B24" s="75"/>
      <c r="C24" s="75"/>
      <c r="D24" s="75"/>
      <c r="E24" s="75"/>
      <c r="F24" s="75"/>
      <c r="G24" s="75"/>
      <c r="H24" s="75"/>
      <c r="I24" s="75"/>
      <c r="J24" s="75"/>
      <c r="K24" s="75"/>
      <c r="L24" s="75"/>
    </row>
    <row r="26" ht="22.5" customHeight="1"/>
    <row r="39" ht="22.5" customHeight="1"/>
  </sheetData>
  <sheetProtection algorithmName="SHA-512" hashValue="pgEsDRM8v6wocPJzXeSCfRP11WDffxwya4OC/8iAETHS8xj/U8ew6U8z8FCDLlkKSjb0jpkolttq242/WCtKsQ==" saltValue="t4riCXqBEPf1GiAFzUurMg==" spinCount="100000" sheet="1" objects="1" scenarios="1"/>
  <mergeCells count="5">
    <mergeCell ref="A1:D1"/>
    <mergeCell ref="A3:A4"/>
    <mergeCell ref="B3:B4"/>
    <mergeCell ref="C3:C4"/>
    <mergeCell ref="D3:D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R39"/>
  <sheetViews>
    <sheetView showGridLines="0" view="pageBreakPreview" zoomScale="70" zoomScaleNormal="100" workbookViewId="0">
      <selection activeCell="O21" sqref="O21"/>
    </sheetView>
  </sheetViews>
  <sheetFormatPr defaultColWidth="9.10909090909091" defaultRowHeight="16.5"/>
  <cols>
    <col min="1" max="1" width="23.6636363636364" style="277" customWidth="1"/>
    <col min="2" max="2" width="13.6636363636364" style="277" customWidth="1"/>
    <col min="3" max="3" width="1.66363636363636" style="277" customWidth="1"/>
    <col min="4" max="4" width="13.6636363636364" style="277" customWidth="1"/>
    <col min="5" max="5" width="1.66363636363636" style="277" customWidth="1"/>
    <col min="6" max="6" width="13.6636363636364" style="277" customWidth="1"/>
    <col min="7" max="7" width="1.66363636363636" style="277" customWidth="1"/>
    <col min="8" max="8" width="13.6636363636364" style="277" customWidth="1"/>
    <col min="9" max="9" width="1.66363636363636" style="277" customWidth="1"/>
    <col min="10" max="10" width="13.6636363636364" style="277" customWidth="1"/>
    <col min="11" max="11" width="1.66363636363636" style="277" customWidth="1"/>
    <col min="12" max="12" width="13.6636363636364" style="277" customWidth="1"/>
    <col min="13" max="13" width="1.66363636363636" style="277" customWidth="1"/>
    <col min="14" max="14" width="13.6636363636364" style="277" customWidth="1"/>
    <col min="15" max="15" width="1.66363636363636" style="277" customWidth="1"/>
    <col min="16" max="16" width="13.6636363636364" style="277" customWidth="1"/>
    <col min="17" max="17" width="1.66363636363636" style="277" customWidth="1"/>
    <col min="18" max="18" width="13.6636363636364" style="277" customWidth="1"/>
    <col min="19" max="25" width="9.10909090909091" style="277"/>
    <col min="26" max="26" width="9.10909090909091" style="277" customWidth="1"/>
    <col min="27" max="16384" width="9.10909090909091" style="277"/>
  </cols>
  <sheetData>
    <row r="1" s="51" customFormat="1" ht="21.75" customHeight="1" spans="1:18">
      <c r="A1" s="54" t="s">
        <v>614</v>
      </c>
      <c r="B1" s="54"/>
      <c r="C1" s="54"/>
      <c r="D1" s="54"/>
      <c r="E1" s="54"/>
      <c r="F1" s="54"/>
      <c r="G1" s="54"/>
      <c r="H1" s="54"/>
      <c r="I1" s="54"/>
      <c r="J1" s="54"/>
      <c r="K1" s="54"/>
      <c r="L1" s="54"/>
      <c r="M1" s="54"/>
      <c r="N1" s="54"/>
      <c r="O1" s="54"/>
      <c r="P1" s="54"/>
      <c r="Q1" s="54"/>
      <c r="R1" s="54"/>
    </row>
    <row r="2" s="50" customFormat="1" ht="14.4" customHeight="1" spans="3:18">
      <c r="C2" s="51"/>
      <c r="R2" s="79" t="s">
        <v>588</v>
      </c>
    </row>
    <row r="3" s="216" customFormat="1" ht="30" customHeight="1" spans="1:18">
      <c r="A3" s="55" t="s">
        <v>285</v>
      </c>
      <c r="B3" s="56" t="s">
        <v>615</v>
      </c>
      <c r="C3" s="56"/>
      <c r="D3" s="56"/>
      <c r="E3" s="56"/>
      <c r="F3" s="56"/>
      <c r="G3" s="57"/>
      <c r="H3" s="56" t="s">
        <v>616</v>
      </c>
      <c r="I3" s="56"/>
      <c r="J3" s="56"/>
      <c r="K3" s="56"/>
      <c r="L3" s="56"/>
      <c r="M3" s="57"/>
      <c r="N3" s="56" t="s">
        <v>617</v>
      </c>
      <c r="O3" s="56"/>
      <c r="P3" s="56"/>
      <c r="Q3" s="56"/>
      <c r="R3" s="56"/>
    </row>
    <row r="4" s="216" customFormat="1" ht="60" customHeight="1" spans="1:18">
      <c r="A4" s="63"/>
      <c r="B4" s="243" t="s">
        <v>29</v>
      </c>
      <c r="C4" s="243"/>
      <c r="D4" s="243" t="s">
        <v>592</v>
      </c>
      <c r="E4" s="243"/>
      <c r="F4" s="243" t="s">
        <v>594</v>
      </c>
      <c r="G4" s="244"/>
      <c r="H4" s="243" t="s">
        <v>29</v>
      </c>
      <c r="I4" s="243"/>
      <c r="J4" s="243" t="s">
        <v>592</v>
      </c>
      <c r="K4" s="243"/>
      <c r="L4" s="243" t="s">
        <v>594</v>
      </c>
      <c r="M4" s="243"/>
      <c r="N4" s="243" t="s">
        <v>29</v>
      </c>
      <c r="O4" s="243"/>
      <c r="P4" s="243" t="s">
        <v>592</v>
      </c>
      <c r="Q4" s="243"/>
      <c r="R4" s="243" t="s">
        <v>594</v>
      </c>
    </row>
    <row r="5" s="51" customFormat="1" ht="28.2" customHeight="1" spans="1:18">
      <c r="A5" s="235" t="s">
        <v>595</v>
      </c>
      <c r="B5" s="71">
        <v>97.5</v>
      </c>
      <c r="D5" s="71">
        <v>97.6</v>
      </c>
      <c r="F5" s="71">
        <v>97.1</v>
      </c>
      <c r="H5" s="71">
        <v>96.7</v>
      </c>
      <c r="J5" s="71">
        <v>97.2</v>
      </c>
      <c r="L5" s="71">
        <v>94.8</v>
      </c>
      <c r="N5" s="71">
        <v>89.9</v>
      </c>
      <c r="P5" s="71">
        <v>90.1</v>
      </c>
      <c r="R5" s="71">
        <v>88.8</v>
      </c>
    </row>
    <row r="6" s="50" customFormat="1" ht="28.2" customHeight="1" spans="1:18">
      <c r="A6" s="248" t="s">
        <v>155</v>
      </c>
      <c r="B6" s="74">
        <v>96.7715086853299</v>
      </c>
      <c r="D6" s="111">
        <v>96.5101120584542</v>
      </c>
      <c r="F6" s="111">
        <v>97.6972001931546</v>
      </c>
      <c r="H6" s="111">
        <v>94.5925170561104</v>
      </c>
      <c r="J6" s="111">
        <v>94.6407526736493</v>
      </c>
      <c r="L6" s="111">
        <v>94.421701779612</v>
      </c>
      <c r="N6" s="111">
        <v>92.5941902560133</v>
      </c>
      <c r="P6" s="111">
        <v>92.5678874243901</v>
      </c>
      <c r="R6" s="111">
        <v>92.6873514949593</v>
      </c>
    </row>
    <row r="7" s="50" customFormat="1" ht="28.2" customHeight="1" spans="1:18">
      <c r="A7" s="248" t="s">
        <v>156</v>
      </c>
      <c r="B7" s="74">
        <v>98.8666557805703</v>
      </c>
      <c r="D7" s="111">
        <v>98.4371050944458</v>
      </c>
      <c r="F7" s="111">
        <v>99.8896420403072</v>
      </c>
      <c r="H7" s="111">
        <v>99.6693310311817</v>
      </c>
      <c r="J7" s="111">
        <v>99.728875472595</v>
      </c>
      <c r="L7" s="111">
        <v>99.5274987426114</v>
      </c>
      <c r="N7" s="111">
        <v>94.5044544299362</v>
      </c>
      <c r="P7" s="111">
        <v>94.9326688048347</v>
      </c>
      <c r="R7" s="111">
        <v>93.48465063054</v>
      </c>
    </row>
    <row r="8" s="50" customFormat="1" ht="28.2" customHeight="1" spans="1:18">
      <c r="A8" s="248" t="s">
        <v>157</v>
      </c>
      <c r="B8" s="74">
        <v>98.6249432431399</v>
      </c>
      <c r="D8" s="111">
        <v>98.1038967348378</v>
      </c>
      <c r="F8" s="111">
        <v>99.1237033900291</v>
      </c>
      <c r="H8" s="111">
        <v>96.1276413983702</v>
      </c>
      <c r="J8" s="111">
        <v>92.6769266855759</v>
      </c>
      <c r="L8" s="111">
        <v>99.4308622739022</v>
      </c>
      <c r="N8" s="111">
        <v>90.9479258825019</v>
      </c>
      <c r="P8" s="111">
        <v>91.9030034998385</v>
      </c>
      <c r="R8" s="111">
        <v>90.0336497752897</v>
      </c>
    </row>
    <row r="9" s="50" customFormat="1" ht="28.2" customHeight="1" spans="1:18">
      <c r="A9" s="248" t="s">
        <v>158</v>
      </c>
      <c r="B9" s="74">
        <v>99.6997499558355</v>
      </c>
      <c r="D9" s="111">
        <v>99.7607131832539</v>
      </c>
      <c r="F9" s="111">
        <v>99.1176823783577</v>
      </c>
      <c r="H9" s="111">
        <v>95.1734825926267</v>
      </c>
      <c r="J9" s="111">
        <v>95.4945628726149</v>
      </c>
      <c r="L9" s="111">
        <v>92.1079409451956</v>
      </c>
      <c r="N9" s="111">
        <v>85.4327961664547</v>
      </c>
      <c r="P9" s="111">
        <v>85.8578906297949</v>
      </c>
      <c r="R9" s="111">
        <v>81.3740628352172</v>
      </c>
    </row>
    <row r="10" s="50" customFormat="1" ht="28.2" customHeight="1" spans="1:18">
      <c r="A10" s="248" t="s">
        <v>159</v>
      </c>
      <c r="B10" s="74">
        <v>98.4176367176971</v>
      </c>
      <c r="D10" s="111">
        <v>99.1247785500017</v>
      </c>
      <c r="F10" s="111">
        <v>96.2734336913914</v>
      </c>
      <c r="H10" s="111">
        <v>94.8950924819237</v>
      </c>
      <c r="J10" s="111">
        <v>96.2812836371444</v>
      </c>
      <c r="L10" s="111">
        <v>90.6918418055013</v>
      </c>
      <c r="N10" s="111">
        <v>96.5785264691457</v>
      </c>
      <c r="P10" s="111">
        <v>98.8372694839279</v>
      </c>
      <c r="R10" s="111">
        <v>89.7295623643232</v>
      </c>
    </row>
    <row r="11" s="50" customFormat="1" ht="28.2" customHeight="1" spans="1:18">
      <c r="A11" s="248" t="s">
        <v>160</v>
      </c>
      <c r="B11" s="74">
        <v>97.2856199188654</v>
      </c>
      <c r="D11" s="111">
        <v>98.8581114145912</v>
      </c>
      <c r="F11" s="111">
        <v>95.1712451903058</v>
      </c>
      <c r="H11" s="111">
        <v>97.128251584603</v>
      </c>
      <c r="J11" s="111">
        <v>97.574910839103</v>
      </c>
      <c r="L11" s="111">
        <v>96.5276590407815</v>
      </c>
      <c r="N11" s="111">
        <v>91.2283581259574</v>
      </c>
      <c r="P11" s="111">
        <v>92.7333554442628</v>
      </c>
      <c r="R11" s="111">
        <v>89.2047430837172</v>
      </c>
    </row>
    <row r="12" s="50" customFormat="1" ht="28.2" customHeight="1" spans="1:18">
      <c r="A12" s="248" t="s">
        <v>161</v>
      </c>
      <c r="B12" s="74">
        <v>95.358127111585</v>
      </c>
      <c r="D12" s="111">
        <v>95.1102504501054</v>
      </c>
      <c r="F12" s="111">
        <v>98.6696896433101</v>
      </c>
      <c r="H12" s="111">
        <v>97.1842575672858</v>
      </c>
      <c r="J12" s="111">
        <v>97.1567575504628</v>
      </c>
      <c r="L12" s="111">
        <v>97.5516261643154</v>
      </c>
      <c r="N12" s="111">
        <v>79.6614121010792</v>
      </c>
      <c r="P12" s="111">
        <v>79.5843729736622</v>
      </c>
      <c r="R12" s="111">
        <v>80.6905975643671</v>
      </c>
    </row>
    <row r="13" s="50" customFormat="1" ht="28.2" customHeight="1" spans="1:18">
      <c r="A13" s="248" t="s">
        <v>162</v>
      </c>
      <c r="B13" s="74">
        <v>94.7626019080743</v>
      </c>
      <c r="D13" s="111">
        <v>95.1081920180304</v>
      </c>
      <c r="F13" s="111">
        <v>93.6543826889559</v>
      </c>
      <c r="H13" s="111">
        <v>96.1961508789343</v>
      </c>
      <c r="J13" s="111">
        <v>98.1944748354731</v>
      </c>
      <c r="L13" s="111">
        <v>89.7878634483736</v>
      </c>
      <c r="N13" s="111">
        <v>85.9660425273936</v>
      </c>
      <c r="P13" s="111">
        <v>87.1716308408433</v>
      </c>
      <c r="R13" s="111">
        <v>82.0999321493367</v>
      </c>
    </row>
    <row r="14" s="50" customFormat="1" ht="28.2" customHeight="1" spans="1:18">
      <c r="A14" s="248" t="s">
        <v>163</v>
      </c>
      <c r="B14" s="74">
        <v>98.0488218252308</v>
      </c>
      <c r="D14" s="111">
        <v>96.7764040718705</v>
      </c>
      <c r="F14" s="111">
        <v>99.63530403548</v>
      </c>
      <c r="H14" s="111">
        <v>97.4071151269272</v>
      </c>
      <c r="J14" s="111">
        <v>96.7924380639336</v>
      </c>
      <c r="L14" s="111">
        <v>98.1734261047387</v>
      </c>
      <c r="N14" s="111">
        <v>97.0140194588182</v>
      </c>
      <c r="P14" s="111">
        <v>96.7397549471546</v>
      </c>
      <c r="R14" s="111">
        <v>97.3559959082079</v>
      </c>
    </row>
    <row r="15" s="50" customFormat="1" ht="28.2" customHeight="1" spans="1:18">
      <c r="A15" s="248" t="s">
        <v>164</v>
      </c>
      <c r="B15" s="74">
        <v>97.3535135960472</v>
      </c>
      <c r="D15" s="111">
        <v>97.4559380703514</v>
      </c>
      <c r="F15" s="111">
        <v>94.8272422277921</v>
      </c>
      <c r="H15" s="111">
        <v>96.8474528729064</v>
      </c>
      <c r="J15" s="111">
        <v>96.8241492901725</v>
      </c>
      <c r="L15" s="111">
        <v>97.4221747276259</v>
      </c>
      <c r="N15" s="111">
        <v>91.6027827826662</v>
      </c>
      <c r="P15" s="111">
        <v>91.7049825065107</v>
      </c>
      <c r="R15" s="111">
        <v>89.0820573619554</v>
      </c>
    </row>
    <row r="16" s="50" customFormat="1" ht="28.2" customHeight="1" spans="1:18">
      <c r="A16" s="248" t="s">
        <v>165</v>
      </c>
      <c r="B16" s="74">
        <v>98.5941518338902</v>
      </c>
      <c r="D16" s="111">
        <v>98.6607427754615</v>
      </c>
      <c r="F16" s="111">
        <v>98.4624838343454</v>
      </c>
      <c r="H16" s="111">
        <v>95.0785562908741</v>
      </c>
      <c r="J16" s="111">
        <v>98.1013649406443</v>
      </c>
      <c r="L16" s="111">
        <v>89.1003030184303</v>
      </c>
      <c r="N16" s="111">
        <v>78.2668079518417</v>
      </c>
      <c r="P16" s="111">
        <v>77.7356659307479</v>
      </c>
      <c r="R16" s="111">
        <v>79.3172847801804</v>
      </c>
    </row>
    <row r="17" s="50" customFormat="1" ht="28.2" customHeight="1" spans="1:18">
      <c r="A17" s="248" t="s">
        <v>166</v>
      </c>
      <c r="B17" s="74">
        <v>97.2431710697079</v>
      </c>
      <c r="D17" s="111">
        <v>98.1292631029662</v>
      </c>
      <c r="F17" s="111">
        <v>95.5194853360205</v>
      </c>
      <c r="H17" s="111">
        <v>97.6148644751109</v>
      </c>
      <c r="J17" s="111">
        <v>98.6304552520718</v>
      </c>
      <c r="L17" s="111">
        <v>95.6392832584377</v>
      </c>
      <c r="N17" s="111">
        <v>89.0399780791185</v>
      </c>
      <c r="P17" s="111">
        <v>86.0067879070316</v>
      </c>
      <c r="R17" s="111">
        <v>94.9404127041717</v>
      </c>
    </row>
    <row r="18" s="50" customFormat="1" ht="28.2" customHeight="1" spans="1:18">
      <c r="A18" s="248" t="s">
        <v>167</v>
      </c>
      <c r="B18" s="74">
        <v>97.6066351143242</v>
      </c>
      <c r="D18" s="111">
        <v>97.4894197946429</v>
      </c>
      <c r="F18" s="111">
        <v>97.8360568783953</v>
      </c>
      <c r="H18" s="111">
        <v>95.5526101837353</v>
      </c>
      <c r="J18" s="111">
        <v>98.2948046622032</v>
      </c>
      <c r="L18" s="111">
        <v>90.1854013889644</v>
      </c>
      <c r="N18" s="111">
        <v>81.5344905332447</v>
      </c>
      <c r="P18" s="111">
        <v>81.365859027007</v>
      </c>
      <c r="R18" s="111">
        <v>81.8645641421736</v>
      </c>
    </row>
    <row r="19" s="50" customFormat="1" ht="28.2" customHeight="1" spans="1:18">
      <c r="A19" s="248" t="s">
        <v>168</v>
      </c>
      <c r="B19" s="74">
        <v>99.6666696319163</v>
      </c>
      <c r="D19" s="111">
        <v>99.6666696319163</v>
      </c>
      <c r="F19" s="74" t="s">
        <v>618</v>
      </c>
      <c r="H19" s="111">
        <v>99.8003721327776</v>
      </c>
      <c r="J19" s="111">
        <v>99.8003721327776</v>
      </c>
      <c r="L19" s="74" t="s">
        <v>618</v>
      </c>
      <c r="N19" s="111">
        <v>96.9576962358335</v>
      </c>
      <c r="P19" s="74">
        <v>96.9576962358335</v>
      </c>
      <c r="R19" s="74" t="s">
        <v>618</v>
      </c>
    </row>
    <row r="20" s="50" customFormat="1" ht="28.2" customHeight="1" spans="1:18">
      <c r="A20" s="248" t="s">
        <v>169</v>
      </c>
      <c r="B20" s="74">
        <v>99.2591423906553</v>
      </c>
      <c r="D20" s="111">
        <v>99.2151731888905</v>
      </c>
      <c r="F20" s="111">
        <v>99.8601039950804</v>
      </c>
      <c r="H20" s="111">
        <v>99.7430957951893</v>
      </c>
      <c r="J20" s="111">
        <v>100</v>
      </c>
      <c r="L20" s="111">
        <v>96.2316299722086</v>
      </c>
      <c r="N20" s="111">
        <v>92.9152231435097</v>
      </c>
      <c r="P20" s="111">
        <v>93.6217230668668</v>
      </c>
      <c r="R20" s="111">
        <v>83.2585193236971</v>
      </c>
    </row>
    <row r="21" s="50" customFormat="1" ht="28.2" customHeight="1" spans="1:18">
      <c r="A21" s="138" t="s">
        <v>170</v>
      </c>
      <c r="B21" s="140">
        <v>99.1615679768986</v>
      </c>
      <c r="C21" s="119"/>
      <c r="D21" s="278">
        <v>99.1615679768986</v>
      </c>
      <c r="E21" s="119"/>
      <c r="F21" s="140" t="s">
        <v>618</v>
      </c>
      <c r="G21" s="119"/>
      <c r="H21" s="278">
        <v>99.1629491674997</v>
      </c>
      <c r="I21" s="119"/>
      <c r="J21" s="278">
        <v>99.1629491674997</v>
      </c>
      <c r="K21" s="119"/>
      <c r="L21" s="140" t="s">
        <v>618</v>
      </c>
      <c r="M21" s="119"/>
      <c r="N21" s="278">
        <v>95.9056947721689</v>
      </c>
      <c r="O21" s="119"/>
      <c r="P21" s="140">
        <v>95.9056947721689</v>
      </c>
      <c r="Q21" s="119"/>
      <c r="R21" s="140" t="s">
        <v>618</v>
      </c>
    </row>
    <row r="22" s="75" customFormat="1" ht="28.95" customHeight="1" spans="16:16">
      <c r="P22" s="111"/>
    </row>
    <row r="23" s="75" customFormat="1" ht="28.95" customHeight="1"/>
    <row r="24" s="75" customFormat="1" ht="14"/>
    <row r="25" s="75" customFormat="1" ht="14"/>
    <row r="26" s="75" customFormat="1" ht="22.5" customHeight="1"/>
    <row r="39" ht="22.5" customHeight="1"/>
  </sheetData>
  <sheetProtection algorithmName="SHA-512" hashValue="2aJ1TsyYKTMva+dBynx4djb/F62pGMZtbn/mDP2vQyfEKl6avAEzb5QXtp9j4sB2fTlesewyuaL//tkDyrcN2w==" saltValue="hVKiKyRLtEkMY3GxHEYduQ==" spinCount="100000" sheet="1" objects="1" scenarios="1"/>
  <mergeCells count="5">
    <mergeCell ref="A1:R1"/>
    <mergeCell ref="B3:F3"/>
    <mergeCell ref="H3:L3"/>
    <mergeCell ref="N3:R3"/>
    <mergeCell ref="A3:A4"/>
  </mergeCells>
  <printOptions horizontalCentered="1"/>
  <pageMargins left="0.433070866141732" right="0.393700787401575" top="0.551181102362205" bottom="0.393700787401575" header="0.31496062992126" footer="0.31496062992126"/>
  <pageSetup paperSize="9" scale="85" orientation="landscape"/>
  <headerFoot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R39"/>
  <sheetViews>
    <sheetView showGridLines="0" view="pageBreakPreview" zoomScale="70" zoomScaleNormal="100" workbookViewId="0">
      <selection activeCell="O21" sqref="O21"/>
    </sheetView>
  </sheetViews>
  <sheetFormatPr defaultColWidth="9.10909090909091" defaultRowHeight="16.5"/>
  <cols>
    <col min="1" max="1" width="26.6636363636364" style="277" customWidth="1"/>
    <col min="2" max="2" width="13.3363636363636" style="277" customWidth="1"/>
    <col min="3" max="3" width="1.66363636363636" style="277" customWidth="1"/>
    <col min="4" max="4" width="13.3363636363636" style="277" customWidth="1"/>
    <col min="5" max="5" width="1.66363636363636" style="277" customWidth="1"/>
    <col min="6" max="6" width="13.3363636363636" style="277" customWidth="1"/>
    <col min="7" max="7" width="1.66363636363636" style="277" customWidth="1"/>
    <col min="8" max="8" width="13.3363636363636" style="277" customWidth="1"/>
    <col min="9" max="9" width="1.66363636363636" style="277" customWidth="1"/>
    <col min="10" max="10" width="13.3363636363636" style="277" customWidth="1"/>
    <col min="11" max="11" width="1.66363636363636" style="277" customWidth="1"/>
    <col min="12" max="12" width="13.3363636363636" style="277" customWidth="1"/>
    <col min="13" max="13" width="1.66363636363636" style="277" customWidth="1"/>
    <col min="14" max="14" width="13.3363636363636" style="277" customWidth="1"/>
    <col min="15" max="15" width="1.66363636363636" style="277" customWidth="1"/>
    <col min="16" max="16" width="13.3363636363636" style="277" customWidth="1"/>
    <col min="17" max="17" width="1.66363636363636" style="277" customWidth="1"/>
    <col min="18" max="18" width="13.3363636363636" style="277" customWidth="1"/>
    <col min="19" max="16384" width="9.10909090909091" style="277"/>
  </cols>
  <sheetData>
    <row r="1" s="51" customFormat="1" ht="22.5" customHeight="1" spans="1:18">
      <c r="A1" s="54" t="s">
        <v>619</v>
      </c>
      <c r="B1" s="54"/>
      <c r="C1" s="54"/>
      <c r="D1" s="54"/>
      <c r="E1" s="54"/>
      <c r="F1" s="54"/>
      <c r="G1" s="54"/>
      <c r="H1" s="54"/>
      <c r="I1" s="54"/>
      <c r="J1" s="54"/>
      <c r="K1" s="54"/>
      <c r="L1" s="54"/>
      <c r="M1" s="54"/>
      <c r="N1" s="54"/>
      <c r="O1" s="54"/>
      <c r="P1" s="54"/>
      <c r="Q1" s="54"/>
      <c r="R1" s="54"/>
    </row>
    <row r="2" s="50" customFormat="1" ht="15" customHeight="1" spans="3:18">
      <c r="C2" s="51"/>
      <c r="R2" s="79" t="s">
        <v>588</v>
      </c>
    </row>
    <row r="3" s="216" customFormat="1" ht="30" customHeight="1" spans="1:18">
      <c r="A3" s="55" t="s">
        <v>285</v>
      </c>
      <c r="B3" s="56" t="s">
        <v>620</v>
      </c>
      <c r="C3" s="56"/>
      <c r="D3" s="56"/>
      <c r="E3" s="56"/>
      <c r="F3" s="56"/>
      <c r="G3" s="57"/>
      <c r="H3" s="56" t="s">
        <v>621</v>
      </c>
      <c r="I3" s="56"/>
      <c r="J3" s="56"/>
      <c r="K3" s="56"/>
      <c r="L3" s="56"/>
      <c r="M3" s="57"/>
      <c r="N3" s="56" t="s">
        <v>622</v>
      </c>
      <c r="O3" s="56"/>
      <c r="P3" s="56"/>
      <c r="Q3" s="56"/>
      <c r="R3" s="56"/>
    </row>
    <row r="4" s="216" customFormat="1" ht="60" customHeight="1" spans="1:18">
      <c r="A4" s="63"/>
      <c r="B4" s="243" t="s">
        <v>29</v>
      </c>
      <c r="C4" s="243"/>
      <c r="D4" s="243" t="s">
        <v>592</v>
      </c>
      <c r="E4" s="243"/>
      <c r="F4" s="243" t="s">
        <v>594</v>
      </c>
      <c r="G4" s="244"/>
      <c r="H4" s="243" t="s">
        <v>29</v>
      </c>
      <c r="I4" s="243"/>
      <c r="J4" s="243" t="s">
        <v>592</v>
      </c>
      <c r="K4" s="243"/>
      <c r="L4" s="243" t="s">
        <v>594</v>
      </c>
      <c r="M4" s="243"/>
      <c r="N4" s="243" t="s">
        <v>29</v>
      </c>
      <c r="O4" s="243"/>
      <c r="P4" s="243" t="s">
        <v>592</v>
      </c>
      <c r="Q4" s="243"/>
      <c r="R4" s="243" t="s">
        <v>594</v>
      </c>
    </row>
    <row r="5" s="51" customFormat="1" ht="28.2" customHeight="1" spans="1:18">
      <c r="A5" s="235" t="s">
        <v>595</v>
      </c>
      <c r="B5" s="71">
        <v>67.7</v>
      </c>
      <c r="C5" s="54"/>
      <c r="D5" s="71">
        <v>68.5</v>
      </c>
      <c r="E5" s="54"/>
      <c r="F5" s="71">
        <v>64.2</v>
      </c>
      <c r="G5" s="54"/>
      <c r="H5" s="71">
        <v>79.4</v>
      </c>
      <c r="I5" s="54"/>
      <c r="J5" s="71">
        <v>80.3</v>
      </c>
      <c r="K5" s="54"/>
      <c r="L5" s="71">
        <v>75.9</v>
      </c>
      <c r="M5" s="54"/>
      <c r="N5" s="71">
        <v>73</v>
      </c>
      <c r="O5" s="71"/>
      <c r="P5" s="71">
        <v>73.7</v>
      </c>
      <c r="Q5" s="54"/>
      <c r="R5" s="71">
        <v>70.1</v>
      </c>
    </row>
    <row r="6" s="50" customFormat="1" ht="28.2" customHeight="1" spans="1:18">
      <c r="A6" s="248" t="s">
        <v>155</v>
      </c>
      <c r="B6" s="74">
        <v>72.1858102695445</v>
      </c>
      <c r="C6" s="91"/>
      <c r="D6" s="74">
        <v>71.3110478435243</v>
      </c>
      <c r="E6" s="91"/>
      <c r="F6" s="74">
        <v>75.2835789578114</v>
      </c>
      <c r="G6" s="91"/>
      <c r="H6" s="74">
        <v>74.0554556922211</v>
      </c>
      <c r="I6" s="91"/>
      <c r="J6" s="74">
        <v>75.1821792339168</v>
      </c>
      <c r="K6" s="91"/>
      <c r="L6" s="74">
        <v>70.065425023348</v>
      </c>
      <c r="M6" s="91"/>
      <c r="N6" s="74">
        <v>70.7605647309659</v>
      </c>
      <c r="O6" s="91"/>
      <c r="P6" s="74">
        <v>71.9724396653936</v>
      </c>
      <c r="Q6" s="91"/>
      <c r="R6" s="74">
        <v>66.4689901110481</v>
      </c>
    </row>
    <row r="7" s="50" customFormat="1" ht="28.2" customHeight="1" spans="1:18">
      <c r="A7" s="248" t="s">
        <v>156</v>
      </c>
      <c r="B7" s="74">
        <v>72.992284668692</v>
      </c>
      <c r="C7" s="91"/>
      <c r="D7" s="74">
        <v>76.2609637084083</v>
      </c>
      <c r="E7" s="91"/>
      <c r="F7" s="74">
        <v>65.2078395423464</v>
      </c>
      <c r="G7" s="91"/>
      <c r="H7" s="74">
        <v>82.7032057431284</v>
      </c>
      <c r="I7" s="91"/>
      <c r="J7" s="74">
        <v>83.5499164926122</v>
      </c>
      <c r="K7" s="91"/>
      <c r="L7" s="74">
        <v>80.6867418177456</v>
      </c>
      <c r="M7" s="91"/>
      <c r="N7" s="74">
        <v>78.560826215297</v>
      </c>
      <c r="O7" s="91"/>
      <c r="P7" s="74">
        <v>78.748101762331</v>
      </c>
      <c r="Q7" s="91"/>
      <c r="R7" s="74">
        <v>78.1147989383077</v>
      </c>
    </row>
    <row r="8" s="50" customFormat="1" ht="28.2" customHeight="1" spans="1:18">
      <c r="A8" s="248" t="s">
        <v>157</v>
      </c>
      <c r="B8" s="74">
        <v>52.2612619904088</v>
      </c>
      <c r="C8" s="74"/>
      <c r="D8" s="74">
        <v>56.2837681657787</v>
      </c>
      <c r="E8" s="74"/>
      <c r="F8" s="74">
        <v>48.4106489739662</v>
      </c>
      <c r="G8" s="74"/>
      <c r="H8" s="74">
        <v>74.7417400437422</v>
      </c>
      <c r="I8" s="74"/>
      <c r="J8" s="74">
        <v>72.2471460621788</v>
      </c>
      <c r="K8" s="74"/>
      <c r="L8" s="74">
        <v>77.1297066857923</v>
      </c>
      <c r="M8" s="74"/>
      <c r="N8" s="74">
        <v>70.3629320436145</v>
      </c>
      <c r="O8" s="74"/>
      <c r="P8" s="74">
        <v>67.4967633800219</v>
      </c>
      <c r="Q8" s="74"/>
      <c r="R8" s="74">
        <v>73.1065938336055</v>
      </c>
    </row>
    <row r="9" s="50" customFormat="1" ht="28.2" customHeight="1" spans="1:18">
      <c r="A9" s="248" t="s">
        <v>158</v>
      </c>
      <c r="B9" s="74">
        <v>71.4039405799935</v>
      </c>
      <c r="C9" s="91"/>
      <c r="D9" s="74">
        <v>71.4258222961678</v>
      </c>
      <c r="E9" s="91"/>
      <c r="F9" s="74">
        <v>71.1951658289484</v>
      </c>
      <c r="G9" s="91"/>
      <c r="H9" s="74">
        <v>75.6317573193645</v>
      </c>
      <c r="I9" s="91"/>
      <c r="J9" s="74">
        <v>75.8588384649968</v>
      </c>
      <c r="K9" s="91"/>
      <c r="L9" s="74">
        <v>73.4636444148847</v>
      </c>
      <c r="M9" s="91"/>
      <c r="N9" s="74">
        <v>75.8447046891252</v>
      </c>
      <c r="O9" s="91"/>
      <c r="P9" s="74">
        <v>77.2033842705312</v>
      </c>
      <c r="Q9" s="91"/>
      <c r="R9" s="74">
        <v>62.8724122243353</v>
      </c>
    </row>
    <row r="10" s="50" customFormat="1" ht="28.2" customHeight="1" spans="1:18">
      <c r="A10" s="248" t="s">
        <v>159</v>
      </c>
      <c r="B10" s="74">
        <v>75.7764155644704</v>
      </c>
      <c r="C10" s="74"/>
      <c r="D10" s="74">
        <v>77.3034576623972</v>
      </c>
      <c r="E10" s="74"/>
      <c r="F10" s="74">
        <v>71.1461172289639</v>
      </c>
      <c r="G10" s="74"/>
      <c r="H10" s="74">
        <v>75.7130647564123</v>
      </c>
      <c r="I10" s="74"/>
      <c r="J10" s="74">
        <v>75.1454243691866</v>
      </c>
      <c r="K10" s="74"/>
      <c r="L10" s="74">
        <v>77.4342820136188</v>
      </c>
      <c r="M10" s="74"/>
      <c r="N10" s="74">
        <v>75.3683958623428</v>
      </c>
      <c r="O10" s="74"/>
      <c r="P10" s="74">
        <v>73.6014816255077</v>
      </c>
      <c r="Q10" s="74"/>
      <c r="R10" s="74">
        <v>80.7259669384112</v>
      </c>
    </row>
    <row r="11" s="50" customFormat="1" ht="28.2" customHeight="1" spans="1:18">
      <c r="A11" s="248" t="s">
        <v>160</v>
      </c>
      <c r="B11" s="74">
        <v>69.6778725902403</v>
      </c>
      <c r="C11" s="74"/>
      <c r="D11" s="74">
        <v>74.6101606598921</v>
      </c>
      <c r="E11" s="74"/>
      <c r="F11" s="74">
        <v>63.0459840378378</v>
      </c>
      <c r="G11" s="74"/>
      <c r="H11" s="74">
        <v>73.86319489756</v>
      </c>
      <c r="I11" s="74"/>
      <c r="J11" s="74">
        <v>73.9493995238601</v>
      </c>
      <c r="K11" s="74"/>
      <c r="L11" s="74">
        <v>73.7472689237699</v>
      </c>
      <c r="M11" s="74"/>
      <c r="N11" s="74">
        <v>70.4308873334317</v>
      </c>
      <c r="O11" s="74"/>
      <c r="P11" s="74">
        <v>73.440219042476</v>
      </c>
      <c r="Q11" s="74"/>
      <c r="R11" s="74">
        <v>66.3845626014778</v>
      </c>
    </row>
    <row r="12" s="50" customFormat="1" ht="28.2" customHeight="1" spans="1:18">
      <c r="A12" s="248" t="s">
        <v>161</v>
      </c>
      <c r="B12" s="74">
        <v>63.8766807585605</v>
      </c>
      <c r="C12" s="91"/>
      <c r="D12" s="74">
        <v>63.9506050227813</v>
      </c>
      <c r="E12" s="91"/>
      <c r="F12" s="74">
        <v>62.8890661884266</v>
      </c>
      <c r="G12" s="91"/>
      <c r="H12" s="74">
        <v>80.0922003012152</v>
      </c>
      <c r="I12" s="91"/>
      <c r="J12" s="74">
        <v>79.7408934988734</v>
      </c>
      <c r="K12" s="91"/>
      <c r="L12" s="74">
        <v>84.7854553554443</v>
      </c>
      <c r="M12" s="91"/>
      <c r="N12" s="74">
        <v>70.1232932350496</v>
      </c>
      <c r="O12" s="91"/>
      <c r="P12" s="74">
        <v>69.9302925424358</v>
      </c>
      <c r="Q12" s="91"/>
      <c r="R12" s="74">
        <v>72.7016949435509</v>
      </c>
    </row>
    <row r="13" s="50" customFormat="1" ht="28.2" customHeight="1" spans="1:18">
      <c r="A13" s="248" t="s">
        <v>162</v>
      </c>
      <c r="B13" s="74">
        <v>54.2610915203988</v>
      </c>
      <c r="C13" s="91"/>
      <c r="D13" s="74">
        <v>54.0273520053164</v>
      </c>
      <c r="E13" s="91"/>
      <c r="F13" s="74">
        <v>55.0106771761278</v>
      </c>
      <c r="G13" s="91"/>
      <c r="H13" s="74">
        <v>79.5081256536395</v>
      </c>
      <c r="I13" s="91"/>
      <c r="J13" s="74">
        <v>80.513617702222</v>
      </c>
      <c r="K13" s="91"/>
      <c r="L13" s="74">
        <v>76.2836952969958</v>
      </c>
      <c r="M13" s="91"/>
      <c r="N13" s="74">
        <v>64.5519158993652</v>
      </c>
      <c r="O13" s="91"/>
      <c r="P13" s="74">
        <v>65.7428465126364</v>
      </c>
      <c r="Q13" s="91"/>
      <c r="R13" s="74">
        <v>60.7328330430181</v>
      </c>
    </row>
    <row r="14" s="50" customFormat="1" ht="28.2" customHeight="1" spans="1:18">
      <c r="A14" s="248" t="s">
        <v>163</v>
      </c>
      <c r="B14" s="74">
        <v>47.8247964874556</v>
      </c>
      <c r="C14" s="91"/>
      <c r="D14" s="74">
        <v>51.091294496714</v>
      </c>
      <c r="E14" s="91"/>
      <c r="F14" s="74">
        <v>43.7518415682474</v>
      </c>
      <c r="G14" s="91"/>
      <c r="H14" s="74">
        <v>74.2818933419487</v>
      </c>
      <c r="I14" s="91"/>
      <c r="J14" s="74">
        <v>76.3876942928532</v>
      </c>
      <c r="K14" s="91"/>
      <c r="L14" s="74">
        <v>71.6562094944238</v>
      </c>
      <c r="M14" s="91"/>
      <c r="N14" s="74">
        <v>65.8461196235349</v>
      </c>
      <c r="O14" s="91"/>
      <c r="P14" s="74">
        <v>68.0774957194968</v>
      </c>
      <c r="Q14" s="91"/>
      <c r="R14" s="74">
        <v>63.0638649918055</v>
      </c>
    </row>
    <row r="15" s="50" customFormat="1" ht="28.2" customHeight="1" spans="1:18">
      <c r="A15" s="248" t="s">
        <v>164</v>
      </c>
      <c r="B15" s="74">
        <v>68.2101191986477</v>
      </c>
      <c r="C15" s="91"/>
      <c r="D15" s="74">
        <v>68.6947411679496</v>
      </c>
      <c r="E15" s="91"/>
      <c r="F15" s="74">
        <v>56.2572321606703</v>
      </c>
      <c r="G15" s="91"/>
      <c r="H15" s="74">
        <v>83.747072823857</v>
      </c>
      <c r="I15" s="91"/>
      <c r="J15" s="74">
        <v>83.9802778689462</v>
      </c>
      <c r="K15" s="91"/>
      <c r="L15" s="74">
        <v>77.9951521878218</v>
      </c>
      <c r="M15" s="91"/>
      <c r="N15" s="74">
        <v>74.1986590040437</v>
      </c>
      <c r="O15" s="91"/>
      <c r="P15" s="74">
        <v>74.8128731254817</v>
      </c>
      <c r="Q15" s="91"/>
      <c r="R15" s="74">
        <v>59.0494710747971</v>
      </c>
    </row>
    <row r="16" s="75" customFormat="1" ht="28.2" customHeight="1" spans="1:18">
      <c r="A16" s="248" t="s">
        <v>165</v>
      </c>
      <c r="B16" s="74">
        <v>59.4064202410516</v>
      </c>
      <c r="C16" s="91"/>
      <c r="D16" s="74">
        <v>58.28672014508</v>
      </c>
      <c r="E16" s="91"/>
      <c r="F16" s="74">
        <v>61.6208969512787</v>
      </c>
      <c r="G16" s="91"/>
      <c r="H16" s="74">
        <v>72.237047053164</v>
      </c>
      <c r="I16" s="91"/>
      <c r="J16" s="74">
        <v>72.0186384890319</v>
      </c>
      <c r="K16" s="91"/>
      <c r="L16" s="74">
        <v>72.6690523670421</v>
      </c>
      <c r="M16" s="91"/>
      <c r="N16" s="74">
        <v>63.9033713416458</v>
      </c>
      <c r="O16" s="91"/>
      <c r="P16" s="74">
        <v>61.4379504631042</v>
      </c>
      <c r="Q16" s="91"/>
      <c r="R16" s="74">
        <v>68.7792873035014</v>
      </c>
    </row>
    <row r="17" s="75" customFormat="1" ht="28.2" customHeight="1" spans="1:18">
      <c r="A17" s="248" t="s">
        <v>166</v>
      </c>
      <c r="B17" s="74">
        <v>73.1087139133436</v>
      </c>
      <c r="C17" s="91"/>
      <c r="D17" s="74">
        <v>69.0281657643996</v>
      </c>
      <c r="E17" s="91"/>
      <c r="F17" s="74">
        <v>81.0465509661709</v>
      </c>
      <c r="G17" s="91"/>
      <c r="H17" s="74">
        <v>79.5171151905577</v>
      </c>
      <c r="I17" s="91"/>
      <c r="J17" s="74">
        <v>79.811620065576</v>
      </c>
      <c r="K17" s="91"/>
      <c r="L17" s="74">
        <v>78.9442322908688</v>
      </c>
      <c r="M17" s="91"/>
      <c r="N17" s="74">
        <v>74.1317851720113</v>
      </c>
      <c r="O17" s="91"/>
      <c r="P17" s="74">
        <v>71.8986347333092</v>
      </c>
      <c r="Q17" s="91"/>
      <c r="R17" s="74">
        <v>78.4759118843848</v>
      </c>
    </row>
    <row r="18" s="75" customFormat="1" ht="28.2" customHeight="1" spans="1:18">
      <c r="A18" s="248" t="s">
        <v>167</v>
      </c>
      <c r="B18" s="74">
        <v>62.2291360802481</v>
      </c>
      <c r="C18" s="91"/>
      <c r="D18" s="74">
        <v>63.7996561406753</v>
      </c>
      <c r="E18" s="91"/>
      <c r="F18" s="74">
        <v>59.1552078279387</v>
      </c>
      <c r="G18" s="91"/>
      <c r="H18" s="74">
        <v>77.2735840146026</v>
      </c>
      <c r="I18" s="91"/>
      <c r="J18" s="74">
        <v>77.8563797821913</v>
      </c>
      <c r="K18" s="91"/>
      <c r="L18" s="74">
        <v>76.1328759067012</v>
      </c>
      <c r="M18" s="91"/>
      <c r="N18" s="74">
        <v>71.7008034605686</v>
      </c>
      <c r="O18" s="91"/>
      <c r="P18" s="74">
        <v>73.2983882972475</v>
      </c>
      <c r="Q18" s="91"/>
      <c r="R18" s="74">
        <v>68.5739021947597</v>
      </c>
    </row>
    <row r="19" s="75" customFormat="1" ht="28.2" customHeight="1" spans="1:18">
      <c r="A19" s="248" t="s">
        <v>168</v>
      </c>
      <c r="B19" s="74">
        <v>76.7594747441519</v>
      </c>
      <c r="C19" s="91"/>
      <c r="D19" s="74">
        <v>76.7594747441519</v>
      </c>
      <c r="E19" s="91"/>
      <c r="F19" s="74" t="s">
        <v>618</v>
      </c>
      <c r="G19" s="91"/>
      <c r="H19" s="74">
        <v>85.6762466620518</v>
      </c>
      <c r="I19" s="91"/>
      <c r="J19" s="74">
        <v>85.6762466620518</v>
      </c>
      <c r="K19" s="91"/>
      <c r="L19" s="74" t="s">
        <v>618</v>
      </c>
      <c r="M19" s="91"/>
      <c r="N19" s="74">
        <v>84.3869198118434</v>
      </c>
      <c r="O19" s="91"/>
      <c r="P19" s="74">
        <v>84.3869198118434</v>
      </c>
      <c r="Q19" s="91"/>
      <c r="R19" s="74" t="s">
        <v>618</v>
      </c>
    </row>
    <row r="20" s="75" customFormat="1" ht="28.2" customHeight="1" spans="1:18">
      <c r="A20" s="248" t="s">
        <v>169</v>
      </c>
      <c r="B20" s="74">
        <v>90.6414601657204</v>
      </c>
      <c r="C20" s="91"/>
      <c r="D20" s="74">
        <v>91.4379922438957</v>
      </c>
      <c r="E20" s="91"/>
      <c r="F20" s="74">
        <v>79.7542591514282</v>
      </c>
      <c r="G20" s="91"/>
      <c r="H20" s="74">
        <v>89.4731633444176</v>
      </c>
      <c r="I20" s="91"/>
      <c r="J20" s="74">
        <v>90.8078573201856</v>
      </c>
      <c r="K20" s="91"/>
      <c r="L20" s="74">
        <v>71.2302804208477</v>
      </c>
      <c r="M20" s="91"/>
      <c r="N20" s="74">
        <v>76.7464600334893</v>
      </c>
      <c r="O20" s="91"/>
      <c r="P20" s="74">
        <v>76.8350989857793</v>
      </c>
      <c r="Q20" s="91"/>
      <c r="R20" s="74">
        <v>75.5347163410457</v>
      </c>
    </row>
    <row r="21" s="75" customFormat="1" ht="28.2" customHeight="1" spans="1:18">
      <c r="A21" s="138" t="s">
        <v>170</v>
      </c>
      <c r="B21" s="140">
        <v>77.906376488387</v>
      </c>
      <c r="C21" s="139"/>
      <c r="D21" s="140">
        <v>77.906376488387</v>
      </c>
      <c r="E21" s="139"/>
      <c r="F21" s="140" t="s">
        <v>618</v>
      </c>
      <c r="G21" s="139"/>
      <c r="H21" s="140">
        <v>90.1208714424785</v>
      </c>
      <c r="I21" s="139"/>
      <c r="J21" s="140">
        <v>90.1208714424785</v>
      </c>
      <c r="K21" s="139"/>
      <c r="L21" s="140" t="s">
        <v>618</v>
      </c>
      <c r="M21" s="139"/>
      <c r="N21" s="140">
        <v>87.1240849303966</v>
      </c>
      <c r="O21" s="139"/>
      <c r="P21" s="140">
        <v>87.1240849303966</v>
      </c>
      <c r="Q21" s="139"/>
      <c r="R21" s="140" t="s">
        <v>618</v>
      </c>
    </row>
    <row r="22" s="75" customFormat="1" ht="28.95" customHeight="1"/>
    <row r="23" s="75" customFormat="1" ht="28.95" customHeight="1"/>
    <row r="24" s="75" customFormat="1" ht="14"/>
    <row r="25" s="75" customFormat="1" ht="14"/>
    <row r="26" s="75" customFormat="1" ht="22.5" customHeight="1"/>
    <row r="39" ht="22.5" customHeight="1"/>
  </sheetData>
  <sheetProtection algorithmName="SHA-512" hashValue="sbUvYcfSGoK3/xD1jipt/3x3FdsBlW+GtLb/bXWS/gWLo4lNLb426dt/whngCGsx4VAH+0DPr0CHOoTEy0dYoA==" saltValue="zYcRH5PfCVOx3yp0jZmI7Q==" spinCount="100000" sheet="1" objects="1" scenarios="1"/>
  <mergeCells count="5">
    <mergeCell ref="A1:R1"/>
    <mergeCell ref="B3:F3"/>
    <mergeCell ref="H3:L3"/>
    <mergeCell ref="N3:R3"/>
    <mergeCell ref="A3:A4"/>
  </mergeCells>
  <printOptions horizontalCentered="1"/>
  <pageMargins left="0.393700787401575" right="0.393700787401575" top="0.590551181102362" bottom="0.393700787401575" header="0.31496062992126" footer="0.31496062992126"/>
  <pageSetup paperSize="9" scale="85" orientation="landscape"/>
  <headerFooter/>
  <rowBreaks count="1" manualBreakCount="1">
    <brk id="21" max="17" man="1"/>
  </rowBreaks>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R38"/>
  <sheetViews>
    <sheetView showGridLines="0" view="pageBreakPreview" zoomScale="70" zoomScaleNormal="100" workbookViewId="0">
      <selection activeCell="O21" sqref="O21"/>
    </sheetView>
  </sheetViews>
  <sheetFormatPr defaultColWidth="9.10909090909091" defaultRowHeight="16.5"/>
  <cols>
    <col min="1" max="1" width="26.6636363636364" style="53" customWidth="1"/>
    <col min="2" max="2" width="13.3363636363636" style="53" customWidth="1"/>
    <col min="3" max="3" width="1.66363636363636" style="53" customWidth="1"/>
    <col min="4" max="4" width="13.3363636363636" style="53" customWidth="1"/>
    <col min="5" max="5" width="1.66363636363636" style="53" customWidth="1"/>
    <col min="6" max="6" width="13.3363636363636" style="53" customWidth="1"/>
    <col min="7" max="7" width="1.66363636363636" style="53" customWidth="1"/>
    <col min="8" max="8" width="13.3363636363636" style="53" customWidth="1"/>
    <col min="9" max="9" width="1.66363636363636" style="53" customWidth="1"/>
    <col min="10" max="10" width="13.3363636363636" style="53" customWidth="1"/>
    <col min="11" max="11" width="1.66363636363636" style="53" customWidth="1"/>
    <col min="12" max="12" width="13.3363636363636" style="53" customWidth="1"/>
    <col min="13" max="13" width="1.66363636363636" style="53" customWidth="1"/>
    <col min="14" max="14" width="13.3363636363636" style="53" customWidth="1"/>
    <col min="15" max="15" width="1.66363636363636" style="53" customWidth="1"/>
    <col min="16" max="16" width="13.3363636363636" style="53" customWidth="1"/>
    <col min="17" max="17" width="1.66363636363636" style="53" customWidth="1"/>
    <col min="18" max="18" width="13.3363636363636" style="53" customWidth="1"/>
    <col min="19" max="16384" width="9.10909090909091" style="53"/>
  </cols>
  <sheetData>
    <row r="1" s="51" customFormat="1" ht="15.75" customHeight="1" spans="1:18">
      <c r="A1" s="54" t="s">
        <v>619</v>
      </c>
      <c r="B1" s="54"/>
      <c r="C1" s="54"/>
      <c r="D1" s="54"/>
      <c r="E1" s="54"/>
      <c r="F1" s="54"/>
      <c r="G1" s="54"/>
      <c r="H1" s="54"/>
      <c r="I1" s="54"/>
      <c r="J1" s="54"/>
      <c r="K1" s="54"/>
      <c r="L1" s="54"/>
      <c r="M1" s="54"/>
      <c r="N1" s="54"/>
      <c r="O1" s="54"/>
      <c r="P1" s="54"/>
      <c r="Q1" s="54"/>
      <c r="R1" s="54"/>
    </row>
    <row r="2" s="50" customFormat="1" ht="14.75" spans="3:18">
      <c r="C2" s="51"/>
      <c r="R2" s="79" t="s">
        <v>588</v>
      </c>
    </row>
    <row r="3" s="216" customFormat="1" ht="30" customHeight="1" spans="1:18">
      <c r="A3" s="55" t="s">
        <v>285</v>
      </c>
      <c r="B3" s="56" t="s">
        <v>623</v>
      </c>
      <c r="C3" s="56"/>
      <c r="D3" s="56"/>
      <c r="E3" s="56"/>
      <c r="F3" s="56"/>
      <c r="G3" s="57"/>
      <c r="H3" s="56" t="s">
        <v>624</v>
      </c>
      <c r="I3" s="56"/>
      <c r="J3" s="56"/>
      <c r="K3" s="56"/>
      <c r="L3" s="56"/>
      <c r="M3" s="57"/>
      <c r="N3" s="56" t="s">
        <v>625</v>
      </c>
      <c r="O3" s="56"/>
      <c r="P3" s="56"/>
      <c r="Q3" s="56"/>
      <c r="R3" s="56"/>
    </row>
    <row r="4" s="216" customFormat="1" ht="60" customHeight="1" spans="1:18">
      <c r="A4" s="63"/>
      <c r="B4" s="243" t="s">
        <v>29</v>
      </c>
      <c r="C4" s="243"/>
      <c r="D4" s="243" t="s">
        <v>592</v>
      </c>
      <c r="E4" s="243"/>
      <c r="F4" s="243" t="s">
        <v>594</v>
      </c>
      <c r="G4" s="244"/>
      <c r="H4" s="243" t="s">
        <v>29</v>
      </c>
      <c r="I4" s="243"/>
      <c r="J4" s="243" t="s">
        <v>592</v>
      </c>
      <c r="K4" s="243"/>
      <c r="L4" s="243" t="s">
        <v>594</v>
      </c>
      <c r="M4" s="243"/>
      <c r="N4" s="243" t="s">
        <v>29</v>
      </c>
      <c r="O4" s="243"/>
      <c r="P4" s="243" t="s">
        <v>592</v>
      </c>
      <c r="Q4" s="243"/>
      <c r="R4" s="243" t="s">
        <v>594</v>
      </c>
    </row>
    <row r="5" s="50" customFormat="1" ht="28.2" customHeight="1" spans="1:18">
      <c r="A5" s="275" t="s">
        <v>595</v>
      </c>
      <c r="B5" s="71">
        <v>63.3</v>
      </c>
      <c r="D5" s="71">
        <v>63.6</v>
      </c>
      <c r="E5" s="71"/>
      <c r="F5" s="71">
        <v>61.9</v>
      </c>
      <c r="G5" s="54"/>
      <c r="H5" s="71">
        <v>83.5</v>
      </c>
      <c r="I5" s="54"/>
      <c r="J5" s="71">
        <v>84</v>
      </c>
      <c r="K5" s="71"/>
      <c r="L5" s="71">
        <v>81.6</v>
      </c>
      <c r="M5" s="54"/>
      <c r="N5" s="71">
        <v>23.9</v>
      </c>
      <c r="O5" s="54"/>
      <c r="P5" s="71">
        <v>24.9</v>
      </c>
      <c r="Q5" s="71"/>
      <c r="R5" s="71">
        <v>19.6</v>
      </c>
    </row>
    <row r="6" s="50" customFormat="1" ht="28.2" customHeight="1" spans="1:18">
      <c r="A6" s="248" t="s">
        <v>155</v>
      </c>
      <c r="B6" s="74">
        <v>64.4931004496101</v>
      </c>
      <c r="D6" s="74">
        <v>64.7560592378657</v>
      </c>
      <c r="E6" s="91"/>
      <c r="F6" s="74">
        <v>63.5619086046513</v>
      </c>
      <c r="G6" s="91"/>
      <c r="H6" s="74">
        <v>81.4645841971214</v>
      </c>
      <c r="I6" s="91"/>
      <c r="J6" s="74">
        <v>81.2389736330258</v>
      </c>
      <c r="K6" s="91"/>
      <c r="L6" s="74">
        <v>82.2635317975312</v>
      </c>
      <c r="M6" s="91"/>
      <c r="N6" s="74">
        <v>22.8047207925745</v>
      </c>
      <c r="O6" s="91"/>
      <c r="P6" s="74">
        <v>24.7171732116218</v>
      </c>
      <c r="Q6" s="91"/>
      <c r="R6" s="74">
        <v>16.0322289912267</v>
      </c>
    </row>
    <row r="7" s="50" customFormat="1" ht="28.2" customHeight="1" spans="1:18">
      <c r="A7" s="248" t="s">
        <v>156</v>
      </c>
      <c r="B7" s="74">
        <v>60.6820427471838</v>
      </c>
      <c r="D7" s="74">
        <v>63.7462869459374</v>
      </c>
      <c r="E7" s="91"/>
      <c r="F7" s="74">
        <v>53.384464572916</v>
      </c>
      <c r="G7" s="91"/>
      <c r="H7" s="74">
        <v>87.2879352789729</v>
      </c>
      <c r="I7" s="91"/>
      <c r="J7" s="74">
        <v>89.7992033752571</v>
      </c>
      <c r="K7" s="91"/>
      <c r="L7" s="74">
        <v>81.3072842405757</v>
      </c>
      <c r="M7" s="91"/>
      <c r="N7" s="74">
        <v>22.1298041154599</v>
      </c>
      <c r="O7" s="91"/>
      <c r="P7" s="74">
        <v>24.1705987688527</v>
      </c>
      <c r="Q7" s="91"/>
      <c r="R7" s="74">
        <v>17.2695953951635</v>
      </c>
    </row>
    <row r="8" s="50" customFormat="1" ht="28.2" customHeight="1" spans="1:18">
      <c r="A8" s="248" t="s">
        <v>157</v>
      </c>
      <c r="B8" s="74">
        <v>63.4984984260297</v>
      </c>
      <c r="D8" s="74">
        <v>66.3174608958235</v>
      </c>
      <c r="E8" s="91"/>
      <c r="F8" s="74">
        <v>60.800001017323</v>
      </c>
      <c r="G8" s="91"/>
      <c r="H8" s="74">
        <v>87.1290755880716</v>
      </c>
      <c r="I8" s="91"/>
      <c r="J8" s="74">
        <v>88.1878457945575</v>
      </c>
      <c r="K8" s="91"/>
      <c r="L8" s="74">
        <v>86.1155428244847</v>
      </c>
      <c r="M8" s="91"/>
      <c r="N8" s="74">
        <v>24.5869882647418</v>
      </c>
      <c r="O8" s="91"/>
      <c r="P8" s="74">
        <v>25.5101448252225</v>
      </c>
      <c r="Q8" s="91"/>
      <c r="R8" s="74">
        <v>23.7032810302139</v>
      </c>
    </row>
    <row r="9" s="50" customFormat="1" ht="28.2" customHeight="1" spans="1:18">
      <c r="A9" s="248" t="s">
        <v>158</v>
      </c>
      <c r="B9" s="74">
        <v>60.5846898203029</v>
      </c>
      <c r="D9" s="74">
        <v>62.2222064333672</v>
      </c>
      <c r="E9" s="91"/>
      <c r="F9" s="74">
        <v>44.9500053692484</v>
      </c>
      <c r="G9" s="91"/>
      <c r="H9" s="74">
        <v>85.0202568203846</v>
      </c>
      <c r="I9" s="91"/>
      <c r="J9" s="74">
        <v>85.0362067000309</v>
      </c>
      <c r="K9" s="91"/>
      <c r="L9" s="74">
        <v>84.8680723705405</v>
      </c>
      <c r="M9" s="91"/>
      <c r="N9" s="74">
        <v>26.2077155038466</v>
      </c>
      <c r="O9" s="91"/>
      <c r="P9" s="74">
        <v>26.7968430889813</v>
      </c>
      <c r="Q9" s="91"/>
      <c r="R9" s="74">
        <v>20.5828117079637</v>
      </c>
    </row>
    <row r="10" s="50" customFormat="1" ht="28.2" customHeight="1" spans="1:18">
      <c r="A10" s="248" t="s">
        <v>159</v>
      </c>
      <c r="B10" s="74">
        <v>75.214371087417</v>
      </c>
      <c r="D10" s="74">
        <v>78.5705485665287</v>
      </c>
      <c r="E10" s="91"/>
      <c r="F10" s="74">
        <v>65.0378430307508</v>
      </c>
      <c r="G10" s="91"/>
      <c r="H10" s="74">
        <v>85.0657504598785</v>
      </c>
      <c r="I10" s="91"/>
      <c r="J10" s="74">
        <v>86.4681024576491</v>
      </c>
      <c r="K10" s="91"/>
      <c r="L10" s="74">
        <v>80.8135529239113</v>
      </c>
      <c r="M10" s="91"/>
      <c r="N10" s="74">
        <v>27.2296315581169</v>
      </c>
      <c r="O10" s="91"/>
      <c r="P10" s="74">
        <v>29.6783038801047</v>
      </c>
      <c r="Q10" s="91"/>
      <c r="R10" s="74">
        <v>19.8048242806166</v>
      </c>
    </row>
    <row r="11" s="50" customFormat="1" ht="28.2" customHeight="1" spans="1:18">
      <c r="A11" s="248" t="s">
        <v>160</v>
      </c>
      <c r="B11" s="74">
        <v>59.6728947595777</v>
      </c>
      <c r="D11" s="74">
        <v>63.871882094727</v>
      </c>
      <c r="E11" s="91"/>
      <c r="F11" s="74">
        <v>54.0269924844932</v>
      </c>
      <c r="G11" s="91"/>
      <c r="H11" s="74">
        <v>87.6778775930852</v>
      </c>
      <c r="I11" s="91"/>
      <c r="J11" s="74">
        <v>87.4696624795143</v>
      </c>
      <c r="K11" s="91"/>
      <c r="L11" s="74">
        <v>87.9578204083069</v>
      </c>
      <c r="M11" s="91"/>
      <c r="N11" s="74">
        <v>22.0931210305553</v>
      </c>
      <c r="O11" s="91"/>
      <c r="P11" s="74">
        <v>23.6342684511764</v>
      </c>
      <c r="Q11" s="91"/>
      <c r="R11" s="74">
        <v>20.0209260327788</v>
      </c>
    </row>
    <row r="12" s="50" customFormat="1" ht="28.2" customHeight="1" spans="1:18">
      <c r="A12" s="248" t="s">
        <v>161</v>
      </c>
      <c r="B12" s="74">
        <v>54.0144151889555</v>
      </c>
      <c r="D12" s="74">
        <v>54.3043678829222</v>
      </c>
      <c r="E12" s="91"/>
      <c r="F12" s="74">
        <v>50.140743712005</v>
      </c>
      <c r="G12" s="91"/>
      <c r="H12" s="74">
        <v>72.6654025521447</v>
      </c>
      <c r="I12" s="91"/>
      <c r="J12" s="74">
        <v>72.5983845943945</v>
      </c>
      <c r="K12" s="91"/>
      <c r="L12" s="74">
        <v>73.5607324384491</v>
      </c>
      <c r="M12" s="91"/>
      <c r="N12" s="74">
        <v>25.6682915561076</v>
      </c>
      <c r="O12" s="91"/>
      <c r="P12" s="74">
        <v>25.425245746186</v>
      </c>
      <c r="Q12" s="91"/>
      <c r="R12" s="74">
        <v>28.9153200420188</v>
      </c>
    </row>
    <row r="13" s="50" customFormat="1" ht="28.2" customHeight="1" spans="1:18">
      <c r="A13" s="248" t="s">
        <v>162</v>
      </c>
      <c r="B13" s="74">
        <v>47.9548647437037</v>
      </c>
      <c r="D13" s="74">
        <v>48.6785751103158</v>
      </c>
      <c r="E13" s="91"/>
      <c r="F13" s="74">
        <v>45.6340570567494</v>
      </c>
      <c r="G13" s="91"/>
      <c r="H13" s="74">
        <v>72.3211196226918</v>
      </c>
      <c r="I13" s="91"/>
      <c r="J13" s="74">
        <v>73.6615082239382</v>
      </c>
      <c r="K13" s="91"/>
      <c r="L13" s="74">
        <v>68.022762342729</v>
      </c>
      <c r="M13" s="91"/>
      <c r="N13" s="74">
        <v>23.7658441960452</v>
      </c>
      <c r="O13" s="91"/>
      <c r="P13" s="74">
        <v>25.3550226322532</v>
      </c>
      <c r="Q13" s="91"/>
      <c r="R13" s="74">
        <v>18.6696197763018</v>
      </c>
    </row>
    <row r="14" s="50" customFormat="1" ht="28.2" customHeight="1" spans="1:18">
      <c r="A14" s="248" t="s">
        <v>163</v>
      </c>
      <c r="B14" s="74">
        <v>50.3296241174944</v>
      </c>
      <c r="D14" s="74">
        <v>50.1037723783946</v>
      </c>
      <c r="E14" s="91"/>
      <c r="F14" s="74">
        <v>50.6112102536616</v>
      </c>
      <c r="G14" s="91"/>
      <c r="H14" s="74">
        <v>88.4749138017785</v>
      </c>
      <c r="I14" s="91"/>
      <c r="J14" s="74">
        <v>84.0642543143846</v>
      </c>
      <c r="K14" s="91"/>
      <c r="L14" s="74">
        <v>93.974412495103</v>
      </c>
      <c r="M14" s="91"/>
      <c r="N14" s="74">
        <v>18.4310440709924</v>
      </c>
      <c r="O14" s="91"/>
      <c r="P14" s="74">
        <v>24.0231194895082</v>
      </c>
      <c r="Q14" s="91"/>
      <c r="R14" s="74">
        <v>11.4583875787739</v>
      </c>
    </row>
    <row r="15" s="50" customFormat="1" ht="28.2" customHeight="1" spans="1:18">
      <c r="A15" s="248" t="s">
        <v>164</v>
      </c>
      <c r="B15" s="74">
        <v>59.8451496612233</v>
      </c>
      <c r="D15" s="74">
        <v>60.3977786104321</v>
      </c>
      <c r="E15" s="91"/>
      <c r="F15" s="74">
        <v>46.2149227308272</v>
      </c>
      <c r="G15" s="91"/>
      <c r="H15" s="74">
        <v>87.5955086210585</v>
      </c>
      <c r="I15" s="91"/>
      <c r="J15" s="74">
        <v>87.8745489487635</v>
      </c>
      <c r="K15" s="91"/>
      <c r="L15" s="74">
        <v>80.7131833431558</v>
      </c>
      <c r="M15" s="91"/>
      <c r="N15" s="74">
        <v>21.1669642793638</v>
      </c>
      <c r="O15" s="91"/>
      <c r="P15" s="74">
        <v>21.1481121628796</v>
      </c>
      <c r="Q15" s="91"/>
      <c r="R15" s="74">
        <v>21.6319524483286</v>
      </c>
    </row>
    <row r="16" s="50" customFormat="1" ht="28.2" customHeight="1" spans="1:18">
      <c r="A16" s="248" t="s">
        <v>165</v>
      </c>
      <c r="B16" s="74">
        <v>69.2912771573076</v>
      </c>
      <c r="D16" s="74">
        <v>67.0244661979182</v>
      </c>
      <c r="E16" s="91"/>
      <c r="F16" s="74">
        <v>73.7743874705511</v>
      </c>
      <c r="G16" s="91"/>
      <c r="H16" s="74">
        <v>71.5134502619843</v>
      </c>
      <c r="I16" s="91"/>
      <c r="J16" s="74">
        <v>70.2802898937701</v>
      </c>
      <c r="K16" s="91"/>
      <c r="L16" s="74">
        <v>73.9523238820553</v>
      </c>
      <c r="M16" s="91"/>
      <c r="N16" s="74">
        <v>24.197599885585</v>
      </c>
      <c r="O16" s="91"/>
      <c r="P16" s="74">
        <v>24.7779225950277</v>
      </c>
      <c r="Q16" s="91"/>
      <c r="R16" s="74">
        <v>23.049877326085</v>
      </c>
    </row>
    <row r="17" s="50" customFormat="1" ht="28.2" customHeight="1" spans="1:18">
      <c r="A17" s="248" t="s">
        <v>166</v>
      </c>
      <c r="B17" s="74">
        <v>74.5712414407853</v>
      </c>
      <c r="D17" s="74">
        <v>71.0581233245509</v>
      </c>
      <c r="E17" s="91"/>
      <c r="F17" s="74">
        <v>81.4052868645459</v>
      </c>
      <c r="G17" s="91"/>
      <c r="H17" s="74">
        <v>84.7039477633481</v>
      </c>
      <c r="I17" s="91"/>
      <c r="J17" s="74">
        <v>82.2585419315969</v>
      </c>
      <c r="K17" s="91"/>
      <c r="L17" s="74">
        <v>89.4609734913381</v>
      </c>
      <c r="M17" s="91"/>
      <c r="N17" s="74">
        <v>24.3241261647911</v>
      </c>
      <c r="O17" s="91"/>
      <c r="P17" s="74">
        <v>24.7146404838297</v>
      </c>
      <c r="Q17" s="91"/>
      <c r="R17" s="74">
        <v>23.5644684361914</v>
      </c>
    </row>
    <row r="18" s="50" customFormat="1" ht="28.2" customHeight="1" spans="1:18">
      <c r="A18" s="248" t="s">
        <v>167</v>
      </c>
      <c r="B18" s="74">
        <v>65.9665981923856</v>
      </c>
      <c r="D18" s="74">
        <v>64.2900946206881</v>
      </c>
      <c r="E18" s="91"/>
      <c r="F18" s="74">
        <v>69.2479645524796</v>
      </c>
      <c r="G18" s="91"/>
      <c r="H18" s="74">
        <v>75.1799958542114</v>
      </c>
      <c r="I18" s="91"/>
      <c r="J18" s="74">
        <v>75.5489005025995</v>
      </c>
      <c r="K18" s="91"/>
      <c r="L18" s="74">
        <v>74.4579506860777</v>
      </c>
      <c r="M18" s="91"/>
      <c r="N18" s="74">
        <v>18.2868433805552</v>
      </c>
      <c r="O18" s="91"/>
      <c r="P18" s="74">
        <v>20.615369510942</v>
      </c>
      <c r="Q18" s="91"/>
      <c r="R18" s="74">
        <v>13.7292963745232</v>
      </c>
    </row>
    <row r="19" s="50" customFormat="1" ht="28.2" customHeight="1" spans="1:18">
      <c r="A19" s="248" t="s">
        <v>168</v>
      </c>
      <c r="B19" s="74">
        <v>76.7559830114192</v>
      </c>
      <c r="D19" s="74">
        <v>76.7559830114192</v>
      </c>
      <c r="E19" s="91"/>
      <c r="F19" s="74" t="s">
        <v>618</v>
      </c>
      <c r="G19" s="91"/>
      <c r="H19" s="74">
        <v>92.7439373201901</v>
      </c>
      <c r="I19" s="91"/>
      <c r="J19" s="74">
        <v>92.7439373201901</v>
      </c>
      <c r="K19" s="91"/>
      <c r="L19" s="74" t="s">
        <v>618</v>
      </c>
      <c r="M19" s="91"/>
      <c r="N19" s="74">
        <v>37.1159328490778</v>
      </c>
      <c r="O19" s="91"/>
      <c r="P19" s="74">
        <v>37.1159328490778</v>
      </c>
      <c r="Q19" s="91"/>
      <c r="R19" s="74" t="s">
        <v>618</v>
      </c>
    </row>
    <row r="20" s="50" customFormat="1" ht="28.2" customHeight="1" spans="1:18">
      <c r="A20" s="248" t="s">
        <v>169</v>
      </c>
      <c r="B20" s="74">
        <v>92.4807116540166</v>
      </c>
      <c r="D20" s="74">
        <v>91.9305684971674</v>
      </c>
      <c r="E20" s="91"/>
      <c r="F20" s="74">
        <v>100</v>
      </c>
      <c r="G20" s="91"/>
      <c r="H20" s="74">
        <v>98.1463450620025</v>
      </c>
      <c r="I20" s="91"/>
      <c r="J20" s="74">
        <v>98.6576042355344</v>
      </c>
      <c r="K20" s="91"/>
      <c r="L20" s="74">
        <v>91.1582744036045</v>
      </c>
      <c r="M20" s="91"/>
      <c r="N20" s="74">
        <v>23.0694881541787</v>
      </c>
      <c r="O20" s="91"/>
      <c r="P20" s="74">
        <v>23.7081001727064</v>
      </c>
      <c r="Q20" s="91"/>
      <c r="R20" s="74">
        <v>14.3407705795353</v>
      </c>
    </row>
    <row r="21" s="50" customFormat="1" ht="28.2" customHeight="1" spans="1:18">
      <c r="A21" s="138" t="s">
        <v>170</v>
      </c>
      <c r="B21" s="140">
        <v>90.5368095927633</v>
      </c>
      <c r="C21" s="119"/>
      <c r="D21" s="140">
        <v>90.5368095927633</v>
      </c>
      <c r="E21" s="139"/>
      <c r="F21" s="140" t="s">
        <v>618</v>
      </c>
      <c r="G21" s="139"/>
      <c r="H21" s="140">
        <v>99.0541927397223</v>
      </c>
      <c r="I21" s="139"/>
      <c r="J21" s="140">
        <v>99.0541927397223</v>
      </c>
      <c r="K21" s="139"/>
      <c r="L21" s="140" t="s">
        <v>618</v>
      </c>
      <c r="M21" s="139"/>
      <c r="N21" s="140">
        <v>36.1111172771406</v>
      </c>
      <c r="O21" s="139"/>
      <c r="P21" s="140">
        <v>36.1111172771406</v>
      </c>
      <c r="Q21" s="139"/>
      <c r="R21" s="140" t="s">
        <v>618</v>
      </c>
    </row>
    <row r="22" s="50" customFormat="1" ht="28.95" customHeight="1"/>
    <row r="23"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5" ht="22.5" customHeight="1"/>
    <row r="38" ht="22.5" customHeight="1"/>
  </sheetData>
  <sheetProtection algorithmName="SHA-512" hashValue="ZZqbR80Q8eB/OunC8GnRAlQY00BsSZ3MxWRMK8CKQccOuHc6EVUfDNNbDR3lAKTb7A6/qUG0XV5ASGJxE5HXBw==" saltValue="TN9GwfXDFm/kvn+roJA9kg==" spinCount="100000" sheet="1" objects="1" scenarios="1"/>
  <mergeCells count="5">
    <mergeCell ref="A1:R1"/>
    <mergeCell ref="B3:F3"/>
    <mergeCell ref="H3:L3"/>
    <mergeCell ref="N3:R3"/>
    <mergeCell ref="A3:A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R38"/>
  <sheetViews>
    <sheetView showGridLines="0" view="pageBreakPreview" zoomScale="70" zoomScaleNormal="100" workbookViewId="0">
      <selection activeCell="O21" sqref="O21"/>
    </sheetView>
  </sheetViews>
  <sheetFormatPr defaultColWidth="9.10909090909091" defaultRowHeight="16.5"/>
  <cols>
    <col min="1" max="1" width="23.6636363636364" style="277" customWidth="1"/>
    <col min="2" max="2" width="13.6636363636364" style="277" customWidth="1"/>
    <col min="3" max="3" width="1.66363636363636" style="277" customWidth="1"/>
    <col min="4" max="4" width="13.6636363636364" style="155" customWidth="1"/>
    <col min="5" max="5" width="1.66363636363636" style="277" customWidth="1"/>
    <col min="6" max="6" width="13.6636363636364" style="277" customWidth="1"/>
    <col min="7" max="7" width="1.66363636363636" style="277" customWidth="1"/>
    <col min="8" max="8" width="13.6636363636364" style="277" customWidth="1"/>
    <col min="9" max="9" width="1.66363636363636" style="277" customWidth="1"/>
    <col min="10" max="10" width="13.6636363636364" style="155" customWidth="1"/>
    <col min="11" max="11" width="1.66363636363636" style="277" customWidth="1"/>
    <col min="12" max="12" width="13.6636363636364" style="277" customWidth="1"/>
    <col min="13" max="13" width="1.66363636363636" style="277" customWidth="1"/>
    <col min="14" max="14" width="13.6636363636364" style="277" customWidth="1"/>
    <col min="15" max="15" width="1.66363636363636" style="277" customWidth="1"/>
    <col min="16" max="16" width="13.6636363636364" style="277" customWidth="1"/>
    <col min="17" max="17" width="1.66363636363636" style="277" customWidth="1"/>
    <col min="18" max="18" width="13.6636363636364" style="277" customWidth="1"/>
    <col min="19" max="25" width="9.10909090909091" style="277"/>
    <col min="26" max="26" width="9.10909090909091" style="277" customWidth="1"/>
    <col min="27" max="16384" width="9.10909090909091" style="277"/>
  </cols>
  <sheetData>
    <row r="1" s="51" customFormat="1" ht="15.75" customHeight="1" spans="1:18">
      <c r="A1" s="54" t="s">
        <v>626</v>
      </c>
      <c r="B1" s="54"/>
      <c r="C1" s="54"/>
      <c r="D1" s="54"/>
      <c r="E1" s="54"/>
      <c r="F1" s="54"/>
      <c r="G1" s="54"/>
      <c r="H1" s="54"/>
      <c r="I1" s="54"/>
      <c r="J1" s="54"/>
      <c r="K1" s="54"/>
      <c r="L1" s="54"/>
      <c r="M1" s="54"/>
      <c r="N1" s="54"/>
      <c r="O1" s="54"/>
      <c r="P1" s="54"/>
      <c r="Q1" s="54"/>
      <c r="R1" s="54"/>
    </row>
    <row r="2" s="50" customFormat="1" ht="14.75" spans="3:18">
      <c r="C2" s="51"/>
      <c r="D2" s="170"/>
      <c r="J2" s="170"/>
      <c r="R2" s="79" t="s">
        <v>588</v>
      </c>
    </row>
    <row r="3" s="216" customFormat="1" ht="30" customHeight="1" spans="1:18">
      <c r="A3" s="55" t="s">
        <v>285</v>
      </c>
      <c r="B3" s="56" t="s">
        <v>615</v>
      </c>
      <c r="C3" s="56"/>
      <c r="D3" s="56"/>
      <c r="E3" s="56"/>
      <c r="F3" s="56"/>
      <c r="G3" s="57"/>
      <c r="H3" s="56" t="s">
        <v>616</v>
      </c>
      <c r="I3" s="56"/>
      <c r="J3" s="56"/>
      <c r="K3" s="56"/>
      <c r="L3" s="56"/>
      <c r="M3" s="57"/>
      <c r="N3" s="56" t="s">
        <v>617</v>
      </c>
      <c r="O3" s="56"/>
      <c r="P3" s="56"/>
      <c r="Q3" s="56"/>
      <c r="R3" s="56"/>
    </row>
    <row r="4" s="216" customFormat="1" ht="60" customHeight="1" spans="1:18">
      <c r="A4" s="63"/>
      <c r="B4" s="243" t="s">
        <v>29</v>
      </c>
      <c r="C4" s="243"/>
      <c r="D4" s="243" t="s">
        <v>592</v>
      </c>
      <c r="E4" s="243"/>
      <c r="F4" s="243" t="s">
        <v>594</v>
      </c>
      <c r="G4" s="244"/>
      <c r="H4" s="243" t="s">
        <v>29</v>
      </c>
      <c r="I4" s="243"/>
      <c r="J4" s="243" t="s">
        <v>592</v>
      </c>
      <c r="K4" s="243"/>
      <c r="L4" s="243" t="s">
        <v>594</v>
      </c>
      <c r="M4" s="243"/>
      <c r="N4" s="243" t="s">
        <v>29</v>
      </c>
      <c r="O4" s="243"/>
      <c r="P4" s="243" t="s">
        <v>592</v>
      </c>
      <c r="Q4" s="243"/>
      <c r="R4" s="243" t="s">
        <v>594</v>
      </c>
    </row>
    <row r="5" s="51" customFormat="1" ht="28.2" customHeight="1" spans="1:18">
      <c r="A5" s="235" t="s">
        <v>595</v>
      </c>
      <c r="B5" s="71">
        <v>98.6</v>
      </c>
      <c r="D5" s="71">
        <v>98.6</v>
      </c>
      <c r="F5" s="71">
        <v>98.7</v>
      </c>
      <c r="H5" s="71">
        <v>97.6</v>
      </c>
      <c r="J5" s="71">
        <v>97.5</v>
      </c>
      <c r="L5" s="71">
        <v>98</v>
      </c>
      <c r="N5" s="71">
        <v>94.1</v>
      </c>
      <c r="P5" s="71">
        <v>94.8</v>
      </c>
      <c r="R5" s="71">
        <v>91.6</v>
      </c>
    </row>
    <row r="6" s="50" customFormat="1" ht="28.2" customHeight="1" spans="1:18">
      <c r="A6" s="248" t="s">
        <v>155</v>
      </c>
      <c r="B6" s="74">
        <v>98.80767203685</v>
      </c>
      <c r="D6" s="111">
        <v>98.5871549063154</v>
      </c>
      <c r="F6" s="111">
        <v>99.6447747003928</v>
      </c>
      <c r="H6" s="111">
        <v>97.04537568429</v>
      </c>
      <c r="J6" s="111">
        <v>97.8508400476868</v>
      </c>
      <c r="L6" s="111">
        <v>93.9879835443898</v>
      </c>
      <c r="N6" s="111">
        <v>95.9593205929102</v>
      </c>
      <c r="P6" s="111">
        <v>96.397893100001</v>
      </c>
      <c r="R6" s="111">
        <v>94.2945782981811</v>
      </c>
    </row>
    <row r="7" s="50" customFormat="1" ht="28.2" customHeight="1" spans="1:18">
      <c r="A7" s="248" t="s">
        <v>156</v>
      </c>
      <c r="B7" s="74">
        <v>98.9125222961698</v>
      </c>
      <c r="D7" s="111">
        <v>98.5731022498899</v>
      </c>
      <c r="F7" s="111">
        <v>99.6535296785402</v>
      </c>
      <c r="H7" s="111">
        <v>99.5000543419194</v>
      </c>
      <c r="J7" s="111">
        <v>99.4403981914103</v>
      </c>
      <c r="L7" s="111">
        <v>99.6302201446726</v>
      </c>
      <c r="N7" s="111">
        <v>98.4494245277919</v>
      </c>
      <c r="P7" s="111">
        <v>100</v>
      </c>
      <c r="R7" s="111">
        <v>95.0644744481722</v>
      </c>
    </row>
    <row r="8" s="50" customFormat="1" ht="28.2" customHeight="1" spans="1:18">
      <c r="A8" s="248" t="s">
        <v>157</v>
      </c>
      <c r="B8" s="74">
        <v>99.2649216954461</v>
      </c>
      <c r="D8" s="111">
        <v>99.337270107617</v>
      </c>
      <c r="F8" s="111">
        <v>99.2012593222316</v>
      </c>
      <c r="H8" s="111">
        <v>95.6142405663041</v>
      </c>
      <c r="J8" s="111">
        <v>91.1061748788852</v>
      </c>
      <c r="L8" s="111">
        <v>99.5797705604005</v>
      </c>
      <c r="N8" s="111">
        <v>90.2921417034853</v>
      </c>
      <c r="P8" s="111">
        <v>90.5247436919587</v>
      </c>
      <c r="R8" s="111">
        <v>90.0874978851919</v>
      </c>
    </row>
    <row r="9" s="50" customFormat="1" ht="28.2" customHeight="1" spans="1:18">
      <c r="A9" s="248" t="s">
        <v>158</v>
      </c>
      <c r="B9" s="74">
        <v>99.7810101834677</v>
      </c>
      <c r="D9" s="111">
        <v>99.9269411600036</v>
      </c>
      <c r="F9" s="111">
        <v>98.4558302173956</v>
      </c>
      <c r="H9" s="111">
        <v>96.0655127316201</v>
      </c>
      <c r="J9" s="111">
        <v>96.4049935312363</v>
      </c>
      <c r="L9" s="111">
        <v>92.9823879154709</v>
      </c>
      <c r="N9" s="111">
        <v>88.5562562226827</v>
      </c>
      <c r="P9" s="111">
        <v>89.3037259069791</v>
      </c>
      <c r="R9" s="111">
        <v>81.7685279544763</v>
      </c>
    </row>
    <row r="10" s="50" customFormat="1" ht="28.2" customHeight="1" spans="1:18">
      <c r="A10" s="248" t="s">
        <v>159</v>
      </c>
      <c r="B10" s="74">
        <v>99.1947995118668</v>
      </c>
      <c r="D10" s="111">
        <v>100</v>
      </c>
      <c r="F10" s="111">
        <v>96.7234447369489</v>
      </c>
      <c r="H10" s="111">
        <v>96.8293794786666</v>
      </c>
      <c r="J10" s="111">
        <v>98.5458042246101</v>
      </c>
      <c r="L10" s="111">
        <v>91.5612945833504</v>
      </c>
      <c r="N10" s="111">
        <v>96.914390269502</v>
      </c>
      <c r="P10" s="111">
        <v>99.2696828738592</v>
      </c>
      <c r="R10" s="111">
        <v>89.6851767524751</v>
      </c>
    </row>
    <row r="11" s="50" customFormat="1" ht="28.2" customHeight="1" spans="1:18">
      <c r="A11" s="248" t="s">
        <v>160</v>
      </c>
      <c r="B11" s="74">
        <v>99.0479382886047</v>
      </c>
      <c r="D11" s="111">
        <v>99.0750916861319</v>
      </c>
      <c r="F11" s="111">
        <v>99.0145382601588</v>
      </c>
      <c r="H11" s="111">
        <v>97.1766969767604</v>
      </c>
      <c r="J11" s="111">
        <v>96.5951843698707</v>
      </c>
      <c r="L11" s="111">
        <v>97.8913852811683</v>
      </c>
      <c r="N11" s="111">
        <v>76.7724779770391</v>
      </c>
      <c r="P11" s="111">
        <v>82.2604558567238</v>
      </c>
      <c r="R11" s="111">
        <v>70.0273688942444</v>
      </c>
    </row>
    <row r="12" s="50" customFormat="1" ht="28.2" customHeight="1" spans="1:18">
      <c r="A12" s="248" t="s">
        <v>161</v>
      </c>
      <c r="B12" s="74">
        <v>98.7470595423578</v>
      </c>
      <c r="D12" s="111">
        <v>98.8216303590727</v>
      </c>
      <c r="F12" s="111">
        <v>97.7167192221244</v>
      </c>
      <c r="H12" s="111">
        <v>99.8423539769429</v>
      </c>
      <c r="J12" s="111">
        <v>99.8309637256628</v>
      </c>
      <c r="L12" s="111">
        <v>100</v>
      </c>
      <c r="N12" s="111">
        <v>94.9288735582384</v>
      </c>
      <c r="P12" s="111">
        <v>94.7272118768402</v>
      </c>
      <c r="R12" s="111">
        <v>97.7167192221244</v>
      </c>
    </row>
    <row r="13" s="50" customFormat="1" ht="28.2" customHeight="1" spans="1:18">
      <c r="A13" s="248" t="s">
        <v>162</v>
      </c>
      <c r="B13" s="74">
        <v>98.2082965831213</v>
      </c>
      <c r="D13" s="111">
        <v>98.1304319576673</v>
      </c>
      <c r="F13" s="111">
        <v>98.4238292145998</v>
      </c>
      <c r="H13" s="111">
        <v>97.4669493889667</v>
      </c>
      <c r="J13" s="111">
        <v>97.1590814342948</v>
      </c>
      <c r="L13" s="111">
        <v>98.3188128911588</v>
      </c>
      <c r="N13" s="111">
        <v>94.1087549553897</v>
      </c>
      <c r="P13" s="111">
        <v>93.1110639533149</v>
      </c>
      <c r="R13" s="111">
        <v>96.8693407119968</v>
      </c>
    </row>
    <row r="14" s="50" customFormat="1" ht="28.2" customHeight="1" spans="1:18">
      <c r="A14" s="248" t="s">
        <v>163</v>
      </c>
      <c r="B14" s="74">
        <v>100</v>
      </c>
      <c r="D14" s="111">
        <v>100</v>
      </c>
      <c r="F14" s="111">
        <v>100</v>
      </c>
      <c r="H14" s="111">
        <v>99.2633000189138</v>
      </c>
      <c r="J14" s="111">
        <v>99.0172975653248</v>
      </c>
      <c r="L14" s="111">
        <v>99.53377381951</v>
      </c>
      <c r="N14" s="111">
        <v>100</v>
      </c>
      <c r="P14" s="111">
        <v>100</v>
      </c>
      <c r="R14" s="111">
        <v>100</v>
      </c>
    </row>
    <row r="15" s="50" customFormat="1" ht="28.2" customHeight="1" spans="1:18">
      <c r="A15" s="248" t="s">
        <v>164</v>
      </c>
      <c r="B15" s="74">
        <v>97.0414682484294</v>
      </c>
      <c r="D15" s="111">
        <v>97.0569875058253</v>
      </c>
      <c r="F15" s="111">
        <v>96.6853575286959</v>
      </c>
      <c r="H15" s="111">
        <v>95.6589851944535</v>
      </c>
      <c r="J15" s="111">
        <v>95.6231995396183</v>
      </c>
      <c r="L15" s="111">
        <v>96.4805036299666</v>
      </c>
      <c r="N15" s="111">
        <v>94.3884157789668</v>
      </c>
      <c r="P15" s="111">
        <v>94.4161680143952</v>
      </c>
      <c r="R15" s="111">
        <v>93.7515395019373</v>
      </c>
    </row>
    <row r="16" s="50" customFormat="1" ht="28.2" customHeight="1" spans="1:18">
      <c r="A16" s="248" t="s">
        <v>165</v>
      </c>
      <c r="B16" s="74">
        <v>99.7640886570356</v>
      </c>
      <c r="D16" s="111">
        <v>99.6340558536937</v>
      </c>
      <c r="F16" s="111">
        <v>100</v>
      </c>
      <c r="H16" s="111">
        <v>99.7662455059656</v>
      </c>
      <c r="J16" s="111">
        <v>99.7023822800357</v>
      </c>
      <c r="L16" s="111">
        <v>99.8821763981858</v>
      </c>
      <c r="N16" s="111">
        <v>98.9771119984547</v>
      </c>
      <c r="P16" s="111">
        <v>99.2606768405385</v>
      </c>
      <c r="R16" s="111">
        <v>98.4626549090357</v>
      </c>
    </row>
    <row r="17" s="50" customFormat="1" ht="28.2" customHeight="1" spans="1:18">
      <c r="A17" s="248" t="s">
        <v>166</v>
      </c>
      <c r="B17" s="74">
        <v>98.6476955441433</v>
      </c>
      <c r="D17" s="111">
        <v>99.4786363211359</v>
      </c>
      <c r="F17" s="111">
        <v>97.20244006084</v>
      </c>
      <c r="H17" s="111">
        <v>98.4386477728036</v>
      </c>
      <c r="J17" s="111">
        <v>98.4674815335687</v>
      </c>
      <c r="L17" s="111">
        <v>98.3885529000089</v>
      </c>
      <c r="N17" s="111">
        <v>98.8131323964475</v>
      </c>
      <c r="P17" s="111">
        <v>98.8927826257363</v>
      </c>
      <c r="R17" s="111">
        <v>98.6745967344443</v>
      </c>
    </row>
    <row r="18" s="50" customFormat="1" ht="28.2" customHeight="1" spans="1:18">
      <c r="A18" s="248" t="s">
        <v>167</v>
      </c>
      <c r="B18" s="74">
        <v>98.788838257297</v>
      </c>
      <c r="D18" s="111">
        <v>98.9919579436285</v>
      </c>
      <c r="F18" s="111">
        <v>98.4228006058669</v>
      </c>
      <c r="H18" s="111">
        <v>100</v>
      </c>
      <c r="J18" s="111">
        <v>100</v>
      </c>
      <c r="L18" s="111">
        <v>100</v>
      </c>
      <c r="N18" s="111">
        <v>92.8985473001849</v>
      </c>
      <c r="P18" s="111">
        <v>93.3597470811826</v>
      </c>
      <c r="R18" s="111">
        <v>92.0674513291552</v>
      </c>
    </row>
    <row r="19" s="50" customFormat="1" ht="28.2" customHeight="1" spans="1:18">
      <c r="A19" s="248" t="s">
        <v>168</v>
      </c>
      <c r="B19" s="74">
        <v>100</v>
      </c>
      <c r="D19" s="111">
        <v>100</v>
      </c>
      <c r="F19" s="74" t="s">
        <v>618</v>
      </c>
      <c r="H19" s="111">
        <v>100</v>
      </c>
      <c r="J19" s="111">
        <v>100</v>
      </c>
      <c r="L19" s="74" t="s">
        <v>618</v>
      </c>
      <c r="N19" s="111">
        <v>96.1146836235552</v>
      </c>
      <c r="P19" s="111">
        <v>96.1146836235552</v>
      </c>
      <c r="R19" s="74" t="s">
        <v>618</v>
      </c>
    </row>
    <row r="20" s="50" customFormat="1" ht="28.2" customHeight="1" spans="1:18">
      <c r="A20" s="248" t="s">
        <v>169</v>
      </c>
      <c r="B20" s="74">
        <v>99.1677881871727</v>
      </c>
      <c r="D20" s="111">
        <v>99.1593714914944</v>
      </c>
      <c r="F20" s="111">
        <v>100</v>
      </c>
      <c r="H20" s="111">
        <v>100</v>
      </c>
      <c r="J20" s="111">
        <v>100</v>
      </c>
      <c r="L20" s="111">
        <v>100</v>
      </c>
      <c r="N20" s="111">
        <v>96.7764270892445</v>
      </c>
      <c r="P20" s="111">
        <v>96.7438371632778</v>
      </c>
      <c r="R20" s="111">
        <v>100</v>
      </c>
    </row>
    <row r="21" s="50" customFormat="1" ht="28.2" customHeight="1" spans="1:18">
      <c r="A21" s="138" t="s">
        <v>170</v>
      </c>
      <c r="B21" s="140">
        <v>100</v>
      </c>
      <c r="C21" s="119"/>
      <c r="D21" s="278">
        <v>100</v>
      </c>
      <c r="E21" s="119"/>
      <c r="F21" s="140" t="s">
        <v>618</v>
      </c>
      <c r="G21" s="119"/>
      <c r="H21" s="278">
        <v>100</v>
      </c>
      <c r="I21" s="119"/>
      <c r="J21" s="278">
        <v>100</v>
      </c>
      <c r="K21" s="119"/>
      <c r="L21" s="140" t="s">
        <v>618</v>
      </c>
      <c r="M21" s="119"/>
      <c r="N21" s="278">
        <v>100</v>
      </c>
      <c r="O21" s="119"/>
      <c r="P21" s="140">
        <v>100</v>
      </c>
      <c r="Q21" s="119"/>
      <c r="R21" s="140" t="s">
        <v>618</v>
      </c>
    </row>
    <row r="22" s="75" customFormat="1" ht="28.95" customHeight="1" spans="4:10">
      <c r="D22" s="170"/>
      <c r="J22" s="170"/>
    </row>
    <row r="23" spans="1:12">
      <c r="A23" s="75"/>
      <c r="B23" s="75"/>
      <c r="C23" s="75"/>
      <c r="D23" s="170"/>
      <c r="E23" s="75"/>
      <c r="F23" s="75"/>
      <c r="G23" s="75"/>
      <c r="H23" s="75"/>
      <c r="I23" s="75"/>
      <c r="J23" s="170"/>
      <c r="K23" s="75"/>
      <c r="L23" s="75"/>
    </row>
    <row r="24" spans="1:12">
      <c r="A24" s="75"/>
      <c r="B24" s="75"/>
      <c r="C24" s="75"/>
      <c r="D24" s="170"/>
      <c r="E24" s="75"/>
      <c r="F24" s="75"/>
      <c r="G24" s="75"/>
      <c r="H24" s="75"/>
      <c r="I24" s="75"/>
      <c r="J24" s="170"/>
      <c r="K24" s="75"/>
      <c r="L24" s="75"/>
    </row>
    <row r="25" ht="22.5" customHeight="1"/>
    <row r="38" ht="22.5" customHeight="1"/>
  </sheetData>
  <sheetProtection algorithmName="SHA-512" hashValue="am/cfDOLtFCgLi4CrqY9ibe4YzpSGA4zKenQ30wVTtUcQL7NomOjHr0JkLmXqj1tMddgDXrI5GyVlSPLjg8nmQ==" saltValue="uJQ58IwDZVxosSR1PUwl7Q==" spinCount="100000" sheet="1" objects="1" scenarios="1"/>
  <mergeCells count="5">
    <mergeCell ref="A1:R1"/>
    <mergeCell ref="B3:F3"/>
    <mergeCell ref="H3:L3"/>
    <mergeCell ref="N3:R3"/>
    <mergeCell ref="A3:A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S38"/>
  <sheetViews>
    <sheetView showGridLines="0" view="pageBreakPreview" zoomScale="70" zoomScaleNormal="100" workbookViewId="0">
      <selection activeCell="O21" sqref="O21"/>
    </sheetView>
  </sheetViews>
  <sheetFormatPr defaultColWidth="9.10909090909091" defaultRowHeight="14"/>
  <cols>
    <col min="1" max="1" width="23.6636363636364" style="75" customWidth="1"/>
    <col min="2" max="2" width="13.3363636363636" style="75" customWidth="1"/>
    <col min="3" max="3" width="2.33636363636364" style="75" customWidth="1"/>
    <col min="4" max="4" width="13.3363636363636" style="75" customWidth="1"/>
    <col min="5" max="5" width="2.33636363636364" style="75" customWidth="1"/>
    <col min="6" max="6" width="13.3363636363636" style="75" customWidth="1"/>
    <col min="7" max="7" width="2.33636363636364" style="75" customWidth="1"/>
    <col min="8" max="8" width="13.3363636363636" style="75" customWidth="1"/>
    <col min="9" max="9" width="2.33636363636364" style="75" customWidth="1"/>
    <col min="10" max="10" width="13.3363636363636" style="75" customWidth="1"/>
    <col min="11" max="11" width="2.33636363636364" style="75" customWidth="1"/>
    <col min="12" max="12" width="13.3363636363636" style="75" customWidth="1"/>
    <col min="13" max="13" width="2.33636363636364" style="75" customWidth="1"/>
    <col min="14" max="14" width="13.3363636363636" style="75" customWidth="1"/>
    <col min="15" max="15" width="2.33636363636364" style="75" customWidth="1"/>
    <col min="16" max="16" width="13.3363636363636" style="75" customWidth="1"/>
    <col min="17" max="17" width="2.33636363636364" style="75" customWidth="1"/>
    <col min="18" max="18" width="13.3363636363636" style="75" customWidth="1"/>
    <col min="19" max="21" width="9.10909090909091" style="75"/>
    <col min="22" max="22" width="2.33636363636364" style="75" customWidth="1"/>
    <col min="23" max="16384" width="9.10909090909091" style="75"/>
  </cols>
  <sheetData>
    <row r="1" s="51" customFormat="1" ht="15.75" customHeight="1" spans="1:18">
      <c r="A1" s="54" t="s">
        <v>627</v>
      </c>
      <c r="B1" s="54"/>
      <c r="C1" s="54"/>
      <c r="D1" s="54"/>
      <c r="E1" s="54"/>
      <c r="F1" s="54"/>
      <c r="G1" s="54"/>
      <c r="H1" s="54"/>
      <c r="I1" s="54"/>
      <c r="J1" s="54"/>
      <c r="K1" s="54"/>
      <c r="L1" s="54"/>
      <c r="M1" s="54"/>
      <c r="N1" s="54"/>
      <c r="O1" s="54"/>
      <c r="P1" s="54"/>
      <c r="Q1" s="54"/>
      <c r="R1" s="54"/>
    </row>
    <row r="2" s="50" customFormat="1" ht="14.75" spans="3:18">
      <c r="C2" s="51"/>
      <c r="R2" s="79" t="s">
        <v>588</v>
      </c>
    </row>
    <row r="3" s="216" customFormat="1" ht="30" customHeight="1" spans="1:19">
      <c r="A3" s="55" t="s">
        <v>285</v>
      </c>
      <c r="B3" s="56" t="s">
        <v>620</v>
      </c>
      <c r="C3" s="56"/>
      <c r="D3" s="56"/>
      <c r="E3" s="56"/>
      <c r="F3" s="56"/>
      <c r="G3" s="57"/>
      <c r="H3" s="56" t="s">
        <v>621</v>
      </c>
      <c r="I3" s="56"/>
      <c r="J3" s="56"/>
      <c r="K3" s="56"/>
      <c r="L3" s="56"/>
      <c r="M3" s="57"/>
      <c r="N3" s="56" t="s">
        <v>622</v>
      </c>
      <c r="O3" s="56"/>
      <c r="P3" s="56"/>
      <c r="Q3" s="56"/>
      <c r="R3" s="56"/>
      <c r="S3" s="276"/>
    </row>
    <row r="4" s="216" customFormat="1" ht="60" customHeight="1" spans="1:19">
      <c r="A4" s="63"/>
      <c r="B4" s="243" t="s">
        <v>29</v>
      </c>
      <c r="C4" s="243"/>
      <c r="D4" s="243" t="s">
        <v>592</v>
      </c>
      <c r="E4" s="243"/>
      <c r="F4" s="243" t="s">
        <v>594</v>
      </c>
      <c r="G4" s="244"/>
      <c r="H4" s="243" t="s">
        <v>29</v>
      </c>
      <c r="I4" s="243"/>
      <c r="J4" s="243" t="s">
        <v>592</v>
      </c>
      <c r="K4" s="243"/>
      <c r="L4" s="243" t="s">
        <v>594</v>
      </c>
      <c r="M4" s="243"/>
      <c r="N4" s="243" t="s">
        <v>29</v>
      </c>
      <c r="O4" s="243"/>
      <c r="P4" s="243" t="s">
        <v>592</v>
      </c>
      <c r="Q4" s="243"/>
      <c r="R4" s="243" t="s">
        <v>594</v>
      </c>
      <c r="S4" s="276"/>
    </row>
    <row r="5" s="51" customFormat="1" ht="28.2" customHeight="1" spans="1:18">
      <c r="A5" s="235" t="s">
        <v>595</v>
      </c>
      <c r="B5" s="71">
        <v>79.7</v>
      </c>
      <c r="C5" s="54"/>
      <c r="D5" s="71">
        <v>80</v>
      </c>
      <c r="E5" s="54"/>
      <c r="F5" s="71">
        <v>78.6</v>
      </c>
      <c r="G5" s="54"/>
      <c r="H5" s="71">
        <v>89.3</v>
      </c>
      <c r="I5" s="54"/>
      <c r="J5" s="71">
        <v>90.4</v>
      </c>
      <c r="K5" s="54"/>
      <c r="L5" s="71">
        <v>85.5</v>
      </c>
      <c r="M5" s="54"/>
      <c r="N5" s="71">
        <v>88.1</v>
      </c>
      <c r="O5" s="71"/>
      <c r="P5" s="71">
        <v>88</v>
      </c>
      <c r="Q5" s="54"/>
      <c r="R5" s="71">
        <v>88.5</v>
      </c>
    </row>
    <row r="6" s="50" customFormat="1" ht="28.2" customHeight="1" spans="1:18">
      <c r="A6" s="248" t="s">
        <v>155</v>
      </c>
      <c r="B6" s="74">
        <v>83.002749680138</v>
      </c>
      <c r="C6" s="91"/>
      <c r="D6" s="74">
        <v>81.7378040036433</v>
      </c>
      <c r="E6" s="91"/>
      <c r="F6" s="74">
        <v>87.8044770411355</v>
      </c>
      <c r="G6" s="91"/>
      <c r="H6" s="74">
        <v>85.1534860482947</v>
      </c>
      <c r="I6" s="91"/>
      <c r="J6" s="74">
        <v>89.1275051206367</v>
      </c>
      <c r="K6" s="91"/>
      <c r="L6" s="74">
        <v>70.0683022199347</v>
      </c>
      <c r="M6" s="91"/>
      <c r="N6" s="74">
        <v>84.9477220939065</v>
      </c>
      <c r="O6" s="91"/>
      <c r="P6" s="74">
        <v>87.3741341779976</v>
      </c>
      <c r="Q6" s="91"/>
      <c r="R6" s="74">
        <v>75.7371963271535</v>
      </c>
    </row>
    <row r="7" s="50" customFormat="1" ht="28.2" customHeight="1" spans="1:18">
      <c r="A7" s="248" t="s">
        <v>156</v>
      </c>
      <c r="B7" s="74">
        <v>89.4084111992012</v>
      </c>
      <c r="C7" s="91"/>
      <c r="D7" s="74">
        <v>92.6058580441012</v>
      </c>
      <c r="E7" s="91"/>
      <c r="F7" s="74">
        <v>82.428311389843</v>
      </c>
      <c r="G7" s="91"/>
      <c r="H7" s="74">
        <v>94.7692560736539</v>
      </c>
      <c r="I7" s="91"/>
      <c r="J7" s="74">
        <v>99.5078961607511</v>
      </c>
      <c r="K7" s="91"/>
      <c r="L7" s="74">
        <v>84.4247452161575</v>
      </c>
      <c r="M7" s="91"/>
      <c r="N7" s="74">
        <v>98.2260705212814</v>
      </c>
      <c r="O7" s="91"/>
      <c r="P7" s="74">
        <v>99.8504282286423</v>
      </c>
      <c r="Q7" s="91"/>
      <c r="R7" s="74">
        <v>94.6800891349175</v>
      </c>
    </row>
    <row r="8" s="50" customFormat="1" ht="28.2" customHeight="1" spans="1:18">
      <c r="A8" s="248" t="s">
        <v>157</v>
      </c>
      <c r="B8" s="74">
        <v>61.8016728153804</v>
      </c>
      <c r="C8" s="74"/>
      <c r="D8" s="74">
        <v>67.0771959609995</v>
      </c>
      <c r="E8" s="74"/>
      <c r="F8" s="74">
        <v>57.1610291050132</v>
      </c>
      <c r="G8" s="74"/>
      <c r="H8" s="74">
        <v>73.936712321262</v>
      </c>
      <c r="I8" s="74"/>
      <c r="J8" s="74">
        <v>71.3026858736526</v>
      </c>
      <c r="K8" s="74"/>
      <c r="L8" s="74">
        <v>76.2537265282575</v>
      </c>
      <c r="M8" s="74"/>
      <c r="N8" s="74">
        <v>82.4164864168308</v>
      </c>
      <c r="O8" s="74"/>
      <c r="P8" s="74">
        <v>78.0863583268964</v>
      </c>
      <c r="Q8" s="74"/>
      <c r="R8" s="74">
        <v>86.225427506481</v>
      </c>
    </row>
    <row r="9" s="50" customFormat="1" ht="28.2" customHeight="1" spans="1:18">
      <c r="A9" s="248" t="s">
        <v>158</v>
      </c>
      <c r="B9" s="74">
        <v>86.7107936704381</v>
      </c>
      <c r="C9" s="91"/>
      <c r="D9" s="74">
        <v>86.6582027760013</v>
      </c>
      <c r="E9" s="91"/>
      <c r="F9" s="74">
        <v>87.1883684916233</v>
      </c>
      <c r="G9" s="91"/>
      <c r="H9" s="74">
        <v>78.3142376249563</v>
      </c>
      <c r="I9" s="91"/>
      <c r="J9" s="74">
        <v>78.1501389080032</v>
      </c>
      <c r="K9" s="91"/>
      <c r="L9" s="74">
        <v>79.804621514114</v>
      </c>
      <c r="M9" s="91"/>
      <c r="N9" s="74">
        <v>91.314700377743</v>
      </c>
      <c r="O9" s="91"/>
      <c r="P9" s="74">
        <v>92.8659045879943</v>
      </c>
      <c r="Q9" s="91"/>
      <c r="R9" s="74">
        <v>77.2285724787806</v>
      </c>
    </row>
    <row r="10" s="50" customFormat="1" ht="28.2" customHeight="1" spans="1:18">
      <c r="A10" s="248" t="s">
        <v>159</v>
      </c>
      <c r="B10" s="74">
        <v>93.5727716911978</v>
      </c>
      <c r="C10" s="74"/>
      <c r="D10" s="74">
        <v>96.4505299974177</v>
      </c>
      <c r="E10" s="74"/>
      <c r="F10" s="74">
        <v>84.7399790187248</v>
      </c>
      <c r="G10" s="74"/>
      <c r="H10" s="74">
        <v>80.1647057963469</v>
      </c>
      <c r="I10" s="74"/>
      <c r="J10" s="74">
        <v>80.6264845708478</v>
      </c>
      <c r="K10" s="74"/>
      <c r="L10" s="74">
        <v>78.747481195155</v>
      </c>
      <c r="M10" s="74"/>
      <c r="N10" s="74">
        <v>92.2583784974917</v>
      </c>
      <c r="O10" s="74"/>
      <c r="P10" s="74">
        <v>90.7375240664035</v>
      </c>
      <c r="Q10" s="74"/>
      <c r="R10" s="74">
        <v>96.9263090613652</v>
      </c>
    </row>
    <row r="11" s="50" customFormat="1" ht="28.2" customHeight="1" spans="1:18">
      <c r="A11" s="248" t="s">
        <v>160</v>
      </c>
      <c r="B11" s="74">
        <v>63.9688343230889</v>
      </c>
      <c r="C11" s="74"/>
      <c r="D11" s="74">
        <v>62.5071237947421</v>
      </c>
      <c r="E11" s="74"/>
      <c r="F11" s="74">
        <v>65.7653284978594</v>
      </c>
      <c r="G11" s="74"/>
      <c r="H11" s="74">
        <v>89.7945111186816</v>
      </c>
      <c r="I11" s="74"/>
      <c r="J11" s="74">
        <v>85.062242950888</v>
      </c>
      <c r="K11" s="74"/>
      <c r="L11" s="74">
        <v>95.6107344160492</v>
      </c>
      <c r="M11" s="74"/>
      <c r="N11" s="74">
        <v>88.0542816185657</v>
      </c>
      <c r="O11" s="74"/>
      <c r="P11" s="74">
        <v>84.2186864439009</v>
      </c>
      <c r="Q11" s="74"/>
      <c r="R11" s="74">
        <v>92.7685070614348</v>
      </c>
    </row>
    <row r="12" s="50" customFormat="1" ht="28.2" customHeight="1" spans="1:18">
      <c r="A12" s="248" t="s">
        <v>161</v>
      </c>
      <c r="B12" s="74">
        <v>76.5359464871425</v>
      </c>
      <c r="C12" s="91"/>
      <c r="D12" s="74">
        <v>77.5029046943807</v>
      </c>
      <c r="E12" s="91"/>
      <c r="F12" s="74">
        <v>63.1708539507159</v>
      </c>
      <c r="G12" s="91"/>
      <c r="H12" s="74">
        <v>91.0059836750791</v>
      </c>
      <c r="I12" s="91"/>
      <c r="J12" s="74">
        <v>90.5278483967315</v>
      </c>
      <c r="K12" s="91"/>
      <c r="L12" s="74">
        <v>97.6154504812324</v>
      </c>
      <c r="M12" s="91"/>
      <c r="N12" s="74">
        <v>85.9373915120409</v>
      </c>
      <c r="O12" s="91"/>
      <c r="P12" s="74">
        <v>85.5822921044804</v>
      </c>
      <c r="Q12" s="91"/>
      <c r="R12" s="74">
        <v>90.8455734033707</v>
      </c>
    </row>
    <row r="13" s="50" customFormat="1" ht="28.2" customHeight="1" spans="1:18">
      <c r="A13" s="248" t="s">
        <v>162</v>
      </c>
      <c r="B13" s="74">
        <v>91.6348392419754</v>
      </c>
      <c r="C13" s="91"/>
      <c r="D13" s="74">
        <v>91.2718355391377</v>
      </c>
      <c r="E13" s="91"/>
      <c r="F13" s="74">
        <v>92.6392893766845</v>
      </c>
      <c r="G13" s="91"/>
      <c r="H13" s="74">
        <v>90.2357571335695</v>
      </c>
      <c r="I13" s="91"/>
      <c r="J13" s="74">
        <v>88.7881131121571</v>
      </c>
      <c r="K13" s="91"/>
      <c r="L13" s="74">
        <v>94.2414634692115</v>
      </c>
      <c r="M13" s="91"/>
      <c r="N13" s="74">
        <v>89.4315061394191</v>
      </c>
      <c r="O13" s="91"/>
      <c r="P13" s="74">
        <v>87.757011925872</v>
      </c>
      <c r="Q13" s="91"/>
      <c r="R13" s="74">
        <v>94.0649187608846</v>
      </c>
    </row>
    <row r="14" s="50" customFormat="1" ht="28.2" customHeight="1" spans="1:18">
      <c r="A14" s="248" t="s">
        <v>163</v>
      </c>
      <c r="B14" s="74">
        <v>65.5548595544719</v>
      </c>
      <c r="C14" s="91"/>
      <c r="D14" s="74">
        <v>67.381329547703</v>
      </c>
      <c r="E14" s="91"/>
      <c r="F14" s="74">
        <v>63.5466732866169</v>
      </c>
      <c r="G14" s="91"/>
      <c r="H14" s="74">
        <v>75.5497160128314</v>
      </c>
      <c r="I14" s="91"/>
      <c r="J14" s="74">
        <v>78.3786095198591</v>
      </c>
      <c r="K14" s="91"/>
      <c r="L14" s="74">
        <v>72.439375541763</v>
      </c>
      <c r="M14" s="91"/>
      <c r="N14" s="74">
        <v>72.06955454058</v>
      </c>
      <c r="O14" s="91"/>
      <c r="P14" s="74">
        <v>76.1474595988853</v>
      </c>
      <c r="Q14" s="91"/>
      <c r="R14" s="74">
        <v>67.585906648414</v>
      </c>
    </row>
    <row r="15" s="50" customFormat="1" ht="28.2" customHeight="1" spans="1:18">
      <c r="A15" s="248" t="s">
        <v>164</v>
      </c>
      <c r="B15" s="74">
        <v>79.095766698058</v>
      </c>
      <c r="C15" s="91"/>
      <c r="D15" s="74">
        <v>78.9097708915764</v>
      </c>
      <c r="E15" s="91"/>
      <c r="F15" s="74">
        <v>83.3650900671388</v>
      </c>
      <c r="G15" s="91"/>
      <c r="H15" s="74">
        <v>93.3865978512546</v>
      </c>
      <c r="I15" s="91"/>
      <c r="J15" s="74">
        <v>93.8067932369005</v>
      </c>
      <c r="K15" s="91"/>
      <c r="L15" s="74">
        <v>83.7417913703292</v>
      </c>
      <c r="M15" s="91"/>
      <c r="N15" s="74">
        <v>84.4208687719833</v>
      </c>
      <c r="O15" s="91"/>
      <c r="P15" s="74">
        <v>84.3931107664681</v>
      </c>
      <c r="Q15" s="91"/>
      <c r="R15" s="74">
        <v>85.0581416339646</v>
      </c>
    </row>
    <row r="16" ht="28.2" customHeight="1" spans="1:18">
      <c r="A16" s="248" t="s">
        <v>165</v>
      </c>
      <c r="B16" s="74">
        <v>71.1606291672119</v>
      </c>
      <c r="C16" s="91"/>
      <c r="D16" s="74">
        <v>63.8837960050974</v>
      </c>
      <c r="E16" s="91"/>
      <c r="F16" s="74">
        <v>84.3626026404087</v>
      </c>
      <c r="G16" s="91"/>
      <c r="H16" s="74">
        <v>91.0876126414354</v>
      </c>
      <c r="I16" s="91"/>
      <c r="J16" s="74">
        <v>91.8799358222294</v>
      </c>
      <c r="K16" s="91"/>
      <c r="L16" s="74">
        <v>89.6502318366521</v>
      </c>
      <c r="M16" s="91"/>
      <c r="N16" s="74">
        <v>95.2352331338008</v>
      </c>
      <c r="O16" s="91"/>
      <c r="P16" s="74">
        <v>96.2379573744214</v>
      </c>
      <c r="Q16" s="91"/>
      <c r="R16" s="74">
        <v>93.4160279215633</v>
      </c>
    </row>
    <row r="17" ht="28.2" customHeight="1" spans="1:18">
      <c r="A17" s="248" t="s">
        <v>166</v>
      </c>
      <c r="B17" s="74">
        <v>89.3043946590958</v>
      </c>
      <c r="C17" s="91"/>
      <c r="D17" s="74">
        <v>88.9478713171205</v>
      </c>
      <c r="E17" s="91"/>
      <c r="F17" s="74">
        <v>89.924529205599</v>
      </c>
      <c r="G17" s="91"/>
      <c r="H17" s="74">
        <v>95.7084619211616</v>
      </c>
      <c r="I17" s="91"/>
      <c r="J17" s="74">
        <v>95.7963972687485</v>
      </c>
      <c r="K17" s="91"/>
      <c r="L17" s="74">
        <v>95.5555716449024</v>
      </c>
      <c r="M17" s="91"/>
      <c r="N17" s="74">
        <v>93.3747593012738</v>
      </c>
      <c r="O17" s="91"/>
      <c r="P17" s="74">
        <v>93.5877582962852</v>
      </c>
      <c r="Q17" s="91"/>
      <c r="R17" s="74">
        <v>93.0042901005776</v>
      </c>
    </row>
    <row r="18" ht="28.2" customHeight="1" spans="1:18">
      <c r="A18" s="248" t="s">
        <v>167</v>
      </c>
      <c r="B18" s="74">
        <v>67.713506674823</v>
      </c>
      <c r="C18" s="91"/>
      <c r="D18" s="74">
        <v>61.0811190841218</v>
      </c>
      <c r="E18" s="91"/>
      <c r="F18" s="74">
        <v>79.6658168290731</v>
      </c>
      <c r="G18" s="91"/>
      <c r="H18" s="74">
        <v>87.6455317936156</v>
      </c>
      <c r="I18" s="91"/>
      <c r="J18" s="74">
        <v>88.9587510092259</v>
      </c>
      <c r="K18" s="91"/>
      <c r="L18" s="74">
        <v>85.2789546261927</v>
      </c>
      <c r="M18" s="91"/>
      <c r="N18" s="74">
        <v>85.219182673669</v>
      </c>
      <c r="O18" s="91"/>
      <c r="P18" s="74">
        <v>85.276006277612</v>
      </c>
      <c r="Q18" s="91"/>
      <c r="R18" s="74">
        <v>85.1166980417224</v>
      </c>
    </row>
    <row r="19" ht="28.2" customHeight="1" spans="1:18">
      <c r="A19" s="248" t="s">
        <v>168</v>
      </c>
      <c r="B19" s="74">
        <v>77.2977331529496</v>
      </c>
      <c r="C19" s="91"/>
      <c r="D19" s="74">
        <v>77.2977331529496</v>
      </c>
      <c r="E19" s="91"/>
      <c r="F19" s="74" t="s">
        <v>618</v>
      </c>
      <c r="G19" s="91"/>
      <c r="H19" s="74">
        <v>95.7295418615504</v>
      </c>
      <c r="I19" s="91"/>
      <c r="J19" s="74">
        <v>95.7295418615504</v>
      </c>
      <c r="K19" s="91"/>
      <c r="L19" s="74" t="s">
        <v>618</v>
      </c>
      <c r="M19" s="91"/>
      <c r="N19" s="74">
        <v>91.956436172192</v>
      </c>
      <c r="O19" s="91"/>
      <c r="P19" s="74">
        <v>91.956436172192</v>
      </c>
      <c r="Q19" s="91"/>
      <c r="R19" s="74" t="s">
        <v>618</v>
      </c>
    </row>
    <row r="20" ht="28.2" customHeight="1" spans="1:18">
      <c r="A20" s="248" t="s">
        <v>169</v>
      </c>
      <c r="B20" s="74">
        <v>99.6531605524447</v>
      </c>
      <c r="C20" s="91"/>
      <c r="D20" s="74">
        <v>100</v>
      </c>
      <c r="E20" s="91"/>
      <c r="F20" s="74">
        <v>65.4012416483429</v>
      </c>
      <c r="G20" s="91"/>
      <c r="H20" s="74">
        <v>99.6531605524447</v>
      </c>
      <c r="I20" s="91"/>
      <c r="J20" s="74">
        <v>100</v>
      </c>
      <c r="K20" s="91"/>
      <c r="L20" s="74">
        <v>65.4012416483429</v>
      </c>
      <c r="M20" s="91"/>
      <c r="N20" s="74">
        <v>95.6405532561642</v>
      </c>
      <c r="O20" s="91"/>
      <c r="P20" s="74">
        <v>95.5964176438804</v>
      </c>
      <c r="Q20" s="91"/>
      <c r="R20" s="74">
        <v>100</v>
      </c>
    </row>
    <row r="21" ht="28.2" customHeight="1" spans="1:18">
      <c r="A21" s="138" t="s">
        <v>170</v>
      </c>
      <c r="B21" s="140">
        <v>82.0185742480207</v>
      </c>
      <c r="C21" s="139"/>
      <c r="D21" s="140">
        <v>82.0185742480207</v>
      </c>
      <c r="E21" s="139"/>
      <c r="F21" s="140" t="s">
        <v>618</v>
      </c>
      <c r="G21" s="139"/>
      <c r="H21" s="140">
        <v>100</v>
      </c>
      <c r="I21" s="139"/>
      <c r="J21" s="140">
        <v>100</v>
      </c>
      <c r="K21" s="139"/>
      <c r="L21" s="140" t="s">
        <v>618</v>
      </c>
      <c r="M21" s="139"/>
      <c r="N21" s="140">
        <v>93.7836510660336</v>
      </c>
      <c r="O21" s="139"/>
      <c r="P21" s="140">
        <v>93.7836510660336</v>
      </c>
      <c r="Q21" s="139"/>
      <c r="R21" s="140" t="s">
        <v>618</v>
      </c>
    </row>
    <row r="22" ht="28.95" customHeight="1"/>
    <row r="25" ht="22.5" customHeight="1"/>
    <row r="38" ht="22.5" customHeight="1"/>
  </sheetData>
  <sheetProtection algorithmName="SHA-512" hashValue="63QAWRgGt/qznF/6QVGcJXVqaUlixQE1uNkvWRc4dz5c8xR5Po6W/bb261WDR5fm1/w3IjaQsk6nmLLokOY+Xw==" saltValue="X2Rubr1EyYycqNrgjswmEg==" spinCount="100000" sheet="1" objects="1" scenarios="1"/>
  <mergeCells count="5">
    <mergeCell ref="A1:R1"/>
    <mergeCell ref="B3:F3"/>
    <mergeCell ref="H3:L3"/>
    <mergeCell ref="N3:R3"/>
    <mergeCell ref="A3:A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P39"/>
  <sheetViews>
    <sheetView showGridLines="0" view="pageBreakPreview" zoomScale="70" zoomScaleNormal="100" workbookViewId="0">
      <selection activeCell="O21" sqref="O21"/>
    </sheetView>
  </sheetViews>
  <sheetFormatPr defaultColWidth="9.10909090909091" defaultRowHeight="14"/>
  <cols>
    <col min="1" max="1" width="20.1090909090909" style="50" customWidth="1"/>
    <col min="2" max="2" width="14.3363636363636" style="50" customWidth="1"/>
    <col min="3" max="3" width="1.66363636363636" style="50" customWidth="1"/>
    <col min="4" max="4" width="14.3363636363636" style="50" customWidth="1"/>
    <col min="5" max="5" width="1.66363636363636" style="50" customWidth="1"/>
    <col min="6" max="6" width="14.3363636363636" style="50" customWidth="1"/>
    <col min="7" max="7" width="1.66363636363636" style="50" customWidth="1"/>
    <col min="8" max="8" width="14.3363636363636" style="50" customWidth="1"/>
    <col min="9" max="9" width="1.66363636363636" style="50" customWidth="1"/>
    <col min="10" max="10" width="14.3363636363636" style="50" customWidth="1"/>
    <col min="11" max="11" width="1.66363636363636" style="50" customWidth="1"/>
    <col min="12" max="12" width="14.3363636363636" style="50" customWidth="1"/>
    <col min="13" max="13" width="1.66363636363636" style="50" customWidth="1"/>
    <col min="14" max="14" width="14.3363636363636" style="50" customWidth="1"/>
    <col min="15" max="15" width="15.4454545454545" style="50" customWidth="1"/>
    <col min="16" max="16" width="16" style="50" customWidth="1"/>
    <col min="17" max="19" width="9.10909090909091" style="50"/>
    <col min="20" max="20" width="14.6636363636364" style="50" customWidth="1"/>
    <col min="21" max="21" width="1.66363636363636" style="50" customWidth="1"/>
    <col min="22" max="16384" width="9.10909090909091" style="50"/>
  </cols>
  <sheetData>
    <row r="1" s="51" customFormat="1" ht="15.75" customHeight="1" spans="1:16">
      <c r="A1" s="54" t="s">
        <v>628</v>
      </c>
      <c r="B1" s="54"/>
      <c r="C1" s="54"/>
      <c r="D1" s="54"/>
      <c r="E1" s="54"/>
      <c r="F1" s="54"/>
      <c r="G1" s="54"/>
      <c r="H1" s="54"/>
      <c r="I1" s="54"/>
      <c r="J1" s="54"/>
      <c r="K1" s="54"/>
      <c r="L1" s="54"/>
      <c r="M1" s="54"/>
      <c r="N1" s="54"/>
      <c r="O1" s="54"/>
      <c r="P1" s="54"/>
    </row>
    <row r="2" ht="21.75" customHeight="1" spans="3:16">
      <c r="C2" s="51"/>
      <c r="P2" s="79" t="s">
        <v>588</v>
      </c>
    </row>
    <row r="3" s="216" customFormat="1" ht="30" customHeight="1" spans="1:16">
      <c r="A3" s="55" t="s">
        <v>285</v>
      </c>
      <c r="B3" s="56" t="s">
        <v>623</v>
      </c>
      <c r="C3" s="56"/>
      <c r="D3" s="56"/>
      <c r="E3" s="56"/>
      <c r="F3" s="56"/>
      <c r="G3" s="57"/>
      <c r="H3" s="56" t="s">
        <v>624</v>
      </c>
      <c r="I3" s="56"/>
      <c r="J3" s="56"/>
      <c r="K3" s="56"/>
      <c r="L3" s="56"/>
      <c r="M3" s="57"/>
      <c r="N3" s="56" t="s">
        <v>625</v>
      </c>
      <c r="O3" s="56"/>
      <c r="P3" s="56"/>
    </row>
    <row r="4" s="216" customFormat="1" ht="60" customHeight="1" spans="1:16">
      <c r="A4" s="63"/>
      <c r="B4" s="243" t="s">
        <v>29</v>
      </c>
      <c r="C4" s="243"/>
      <c r="D4" s="243" t="s">
        <v>592</v>
      </c>
      <c r="E4" s="243"/>
      <c r="F4" s="243" t="s">
        <v>594</v>
      </c>
      <c r="G4" s="244"/>
      <c r="H4" s="243" t="s">
        <v>29</v>
      </c>
      <c r="I4" s="243"/>
      <c r="J4" s="243" t="s">
        <v>592</v>
      </c>
      <c r="K4" s="243"/>
      <c r="L4" s="243" t="s">
        <v>594</v>
      </c>
      <c r="M4" s="243"/>
      <c r="N4" s="243" t="s">
        <v>29</v>
      </c>
      <c r="O4" s="243" t="s">
        <v>592</v>
      </c>
      <c r="P4" s="243" t="s">
        <v>594</v>
      </c>
    </row>
    <row r="5" ht="28.2" customHeight="1" spans="1:16">
      <c r="A5" s="275" t="s">
        <v>595</v>
      </c>
      <c r="B5" s="71">
        <v>84.8</v>
      </c>
      <c r="D5" s="71">
        <v>85.3</v>
      </c>
      <c r="E5" s="71"/>
      <c r="F5" s="71">
        <v>82.8</v>
      </c>
      <c r="G5" s="54"/>
      <c r="H5" s="71">
        <v>91.6</v>
      </c>
      <c r="I5" s="54"/>
      <c r="J5" s="71">
        <v>91.9</v>
      </c>
      <c r="K5" s="71"/>
      <c r="L5" s="71">
        <v>90.7</v>
      </c>
      <c r="M5" s="54"/>
      <c r="N5" s="71">
        <v>51.1</v>
      </c>
      <c r="O5" s="71">
        <v>56.6</v>
      </c>
      <c r="P5" s="71">
        <v>33</v>
      </c>
    </row>
    <row r="6" ht="28.2" customHeight="1" spans="1:16">
      <c r="A6" s="248" t="s">
        <v>155</v>
      </c>
      <c r="B6" s="74">
        <v>84.3983241379228</v>
      </c>
      <c r="D6" s="74">
        <v>85.1005596124747</v>
      </c>
      <c r="E6" s="91"/>
      <c r="F6" s="74">
        <v>81.7326999853458</v>
      </c>
      <c r="G6" s="91"/>
      <c r="H6" s="74">
        <v>86.4976813733615</v>
      </c>
      <c r="I6" s="91"/>
      <c r="J6" s="74">
        <v>87.5955370883018</v>
      </c>
      <c r="K6" s="91"/>
      <c r="L6" s="74">
        <v>82.33030598714</v>
      </c>
      <c r="M6" s="91"/>
      <c r="N6" s="74">
        <v>26.8218568568509</v>
      </c>
      <c r="O6" s="74">
        <v>25.4214870573455</v>
      </c>
      <c r="P6" s="74">
        <v>32.1376352387386</v>
      </c>
    </row>
    <row r="7" ht="28.2" customHeight="1" spans="1:16">
      <c r="A7" s="248" t="s">
        <v>156</v>
      </c>
      <c r="B7" s="74">
        <v>87.0535462606657</v>
      </c>
      <c r="D7" s="74">
        <v>91.8537196550443</v>
      </c>
      <c r="E7" s="91"/>
      <c r="F7" s="74">
        <v>76.5746676980827</v>
      </c>
      <c r="G7" s="91"/>
      <c r="H7" s="74">
        <v>90.0300013890608</v>
      </c>
      <c r="I7" s="91"/>
      <c r="J7" s="74">
        <v>92.3833223661492</v>
      </c>
      <c r="K7" s="91"/>
      <c r="L7" s="74">
        <v>84.8927303576247</v>
      </c>
      <c r="M7" s="91"/>
      <c r="N7" s="74">
        <v>46.9236952272684</v>
      </c>
      <c r="O7" s="74">
        <v>56.810833233407</v>
      </c>
      <c r="P7" s="74">
        <v>25.3398775157994</v>
      </c>
    </row>
    <row r="8" ht="28.2" customHeight="1" spans="1:16">
      <c r="A8" s="248" t="s">
        <v>157</v>
      </c>
      <c r="B8" s="74">
        <v>81.7654569941316</v>
      </c>
      <c r="D8" s="74">
        <v>82.537329551061</v>
      </c>
      <c r="E8" s="91"/>
      <c r="F8" s="74">
        <v>81.0864176254672</v>
      </c>
      <c r="G8" s="91"/>
      <c r="H8" s="74">
        <v>86.4046992236352</v>
      </c>
      <c r="I8" s="91"/>
      <c r="J8" s="74">
        <v>87.0223469600102</v>
      </c>
      <c r="K8" s="91"/>
      <c r="L8" s="74">
        <v>85.8613652675482</v>
      </c>
      <c r="M8" s="91"/>
      <c r="N8" s="74">
        <v>41.5919251800588</v>
      </c>
      <c r="O8" s="74">
        <v>54.8850600801674</v>
      </c>
      <c r="P8" s="74">
        <v>29.8985627711814</v>
      </c>
    </row>
    <row r="9" ht="28.2" customHeight="1" spans="1:16">
      <c r="A9" s="248" t="s">
        <v>158</v>
      </c>
      <c r="B9" s="74">
        <v>81.9245231551042</v>
      </c>
      <c r="D9" s="74">
        <v>84.1423834311421</v>
      </c>
      <c r="E9" s="91"/>
      <c r="F9" s="74">
        <v>61.7840832271011</v>
      </c>
      <c r="G9" s="91"/>
      <c r="H9" s="74">
        <v>88.207751640257</v>
      </c>
      <c r="I9" s="91"/>
      <c r="J9" s="74">
        <v>88.4368048073585</v>
      </c>
      <c r="K9" s="91"/>
      <c r="L9" s="74">
        <v>86.1277865646127</v>
      </c>
      <c r="M9" s="91"/>
      <c r="N9" s="74">
        <v>54.123263666413</v>
      </c>
      <c r="O9" s="74">
        <v>57.9897414923174</v>
      </c>
      <c r="P9" s="74">
        <v>19.0122023655734</v>
      </c>
    </row>
    <row r="10" ht="28.2" customHeight="1" spans="1:16">
      <c r="A10" s="248" t="s">
        <v>159</v>
      </c>
      <c r="B10" s="74">
        <v>95.5574029098964</v>
      </c>
      <c r="D10" s="74">
        <v>98.7529431800953</v>
      </c>
      <c r="E10" s="91"/>
      <c r="F10" s="74">
        <v>85.7493071228178</v>
      </c>
      <c r="G10" s="91"/>
      <c r="H10" s="74">
        <v>87.2519844119034</v>
      </c>
      <c r="I10" s="91"/>
      <c r="J10" s="74">
        <v>89.2649613241385</v>
      </c>
      <c r="K10" s="91"/>
      <c r="L10" s="74">
        <v>81.0735043723031</v>
      </c>
      <c r="M10" s="91"/>
      <c r="N10" s="74">
        <v>52.2380866097039</v>
      </c>
      <c r="O10" s="74">
        <v>59.0975886173267</v>
      </c>
      <c r="P10" s="74">
        <v>31.1843285981325</v>
      </c>
    </row>
    <row r="11" ht="28.2" customHeight="1" spans="1:16">
      <c r="A11" s="248" t="s">
        <v>160</v>
      </c>
      <c r="B11" s="74">
        <v>82.6593969445164</v>
      </c>
      <c r="D11" s="74">
        <v>78.3103736781709</v>
      </c>
      <c r="E11" s="91"/>
      <c r="F11" s="74">
        <v>88.0045907015127</v>
      </c>
      <c r="G11" s="91"/>
      <c r="H11" s="74">
        <v>91.6569089053083</v>
      </c>
      <c r="I11" s="91"/>
      <c r="J11" s="74">
        <v>89.3175597544454</v>
      </c>
      <c r="K11" s="91"/>
      <c r="L11" s="74">
        <v>94.532019817892</v>
      </c>
      <c r="M11" s="91"/>
      <c r="N11" s="74">
        <v>41.7651433213302</v>
      </c>
      <c r="O11" s="74">
        <v>35.5607487452751</v>
      </c>
      <c r="P11" s="74">
        <v>49.3907220247861</v>
      </c>
    </row>
    <row r="12" ht="28.2" customHeight="1" spans="1:16">
      <c r="A12" s="248" t="s">
        <v>161</v>
      </c>
      <c r="B12" s="74">
        <v>87.1251489322702</v>
      </c>
      <c r="D12" s="74">
        <v>87.8470714240243</v>
      </c>
      <c r="E12" s="91"/>
      <c r="F12" s="74">
        <v>77.1467120592134</v>
      </c>
      <c r="G12" s="91"/>
      <c r="H12" s="74">
        <v>91.7946303841272</v>
      </c>
      <c r="I12" s="91"/>
      <c r="J12" s="74">
        <v>91.7449348868221</v>
      </c>
      <c r="K12" s="91"/>
      <c r="L12" s="74">
        <v>92.4816193118666</v>
      </c>
      <c r="M12" s="91"/>
      <c r="N12" s="74">
        <v>47.71578168265</v>
      </c>
      <c r="O12" s="74">
        <v>48.6563950369467</v>
      </c>
      <c r="P12" s="74">
        <v>34.7142955647585</v>
      </c>
    </row>
    <row r="13" ht="28.2" customHeight="1" spans="1:16">
      <c r="A13" s="248" t="s">
        <v>162</v>
      </c>
      <c r="B13" s="74">
        <v>88.7006463257913</v>
      </c>
      <c r="D13" s="74">
        <v>87.4366081634235</v>
      </c>
      <c r="E13" s="91"/>
      <c r="F13" s="74">
        <v>92.1983134116108</v>
      </c>
      <c r="G13" s="91"/>
      <c r="H13" s="74">
        <v>95.419777888751</v>
      </c>
      <c r="I13" s="91"/>
      <c r="J13" s="74">
        <v>94.7902564061093</v>
      </c>
      <c r="K13" s="91"/>
      <c r="L13" s="74">
        <v>97.161704304589</v>
      </c>
      <c r="M13" s="91"/>
      <c r="N13" s="74">
        <v>67.8963256888796</v>
      </c>
      <c r="O13" s="74">
        <v>82.8087245393215</v>
      </c>
      <c r="P13" s="74">
        <v>26.6329112361293</v>
      </c>
    </row>
    <row r="14" ht="28.2" customHeight="1" spans="1:16">
      <c r="A14" s="248" t="s">
        <v>163</v>
      </c>
      <c r="B14" s="74">
        <v>58.2208807815686</v>
      </c>
      <c r="D14" s="74">
        <v>63.56384436959</v>
      </c>
      <c r="E14" s="91"/>
      <c r="F14" s="74">
        <v>52.3463478545113</v>
      </c>
      <c r="G14" s="91"/>
      <c r="H14" s="74">
        <v>84.7537997601761</v>
      </c>
      <c r="I14" s="91"/>
      <c r="J14" s="74">
        <v>70.8871796338809</v>
      </c>
      <c r="K14" s="91"/>
      <c r="L14" s="74">
        <v>100</v>
      </c>
      <c r="M14" s="91"/>
      <c r="N14" s="74">
        <v>36.4652757880886</v>
      </c>
      <c r="O14" s="74">
        <v>43.1576459958854</v>
      </c>
      <c r="P14" s="74">
        <v>29.1070592929708</v>
      </c>
    </row>
    <row r="15" ht="28.2" customHeight="1" spans="1:16">
      <c r="A15" s="248" t="s">
        <v>164</v>
      </c>
      <c r="B15" s="74">
        <v>81.8988162644373</v>
      </c>
      <c r="D15" s="74">
        <v>82.1402055280992</v>
      </c>
      <c r="E15" s="91"/>
      <c r="F15" s="74">
        <v>76.3581638305649</v>
      </c>
      <c r="G15" s="91"/>
      <c r="H15" s="74">
        <v>92.2614144909967</v>
      </c>
      <c r="I15" s="91"/>
      <c r="J15" s="74">
        <v>92.4194911322251</v>
      </c>
      <c r="K15" s="91"/>
      <c r="L15" s="74">
        <v>88.6332042768726</v>
      </c>
      <c r="M15" s="91"/>
      <c r="N15" s="74">
        <v>87.1244643231575</v>
      </c>
      <c r="O15" s="74">
        <v>88.0178073099843</v>
      </c>
      <c r="P15" s="74">
        <v>66.6195816741962</v>
      </c>
    </row>
    <row r="16" ht="28.2" customHeight="1" spans="1:16">
      <c r="A16" s="248" t="s">
        <v>165</v>
      </c>
      <c r="B16" s="74">
        <v>90.2838748701697</v>
      </c>
      <c r="D16" s="74">
        <v>90.8387570686997</v>
      </c>
      <c r="E16" s="91"/>
      <c r="F16" s="74">
        <v>89.2772429142289</v>
      </c>
      <c r="G16" s="91"/>
      <c r="H16" s="74">
        <v>97.37823030066</v>
      </c>
      <c r="I16" s="91"/>
      <c r="J16" s="74">
        <v>98.319125302785</v>
      </c>
      <c r="K16" s="91"/>
      <c r="L16" s="74">
        <v>95.671267429901</v>
      </c>
      <c r="M16" s="91"/>
      <c r="N16" s="74">
        <v>24.8240370747952</v>
      </c>
      <c r="O16" s="74">
        <v>23.6189363084696</v>
      </c>
      <c r="P16" s="74">
        <v>27.010403142862</v>
      </c>
    </row>
    <row r="17" ht="28.2" customHeight="1" spans="1:16">
      <c r="A17" s="248" t="s">
        <v>166</v>
      </c>
      <c r="B17" s="74">
        <v>88.9676370384181</v>
      </c>
      <c r="D17" s="74">
        <v>90.155890365691</v>
      </c>
      <c r="E17" s="91"/>
      <c r="F17" s="74">
        <v>86.900963448655</v>
      </c>
      <c r="G17" s="91"/>
      <c r="H17" s="74">
        <v>96.5295060905851</v>
      </c>
      <c r="I17" s="91"/>
      <c r="J17" s="74">
        <v>96.1403973917086</v>
      </c>
      <c r="K17" s="91"/>
      <c r="L17" s="74">
        <v>97.2062773700675</v>
      </c>
      <c r="M17" s="91"/>
      <c r="N17" s="74">
        <v>28.6553625266926</v>
      </c>
      <c r="O17" s="74">
        <v>21.8576294827606</v>
      </c>
      <c r="P17" s="74">
        <v>40.4786834409246</v>
      </c>
    </row>
    <row r="18" ht="28.2" customHeight="1" spans="1:16">
      <c r="A18" s="248" t="s">
        <v>167</v>
      </c>
      <c r="B18" s="74">
        <v>78.3335973332797</v>
      </c>
      <c r="D18" s="74">
        <v>77.8035161884372</v>
      </c>
      <c r="E18" s="91"/>
      <c r="F18" s="74">
        <v>79.2889025487771</v>
      </c>
      <c r="G18" s="91"/>
      <c r="H18" s="74">
        <v>91.2167655426687</v>
      </c>
      <c r="I18" s="91"/>
      <c r="J18" s="74">
        <v>91.2277630110765</v>
      </c>
      <c r="K18" s="91"/>
      <c r="L18" s="74">
        <v>91.196946797006</v>
      </c>
      <c r="M18" s="91"/>
      <c r="N18" s="74">
        <v>21.269243772883</v>
      </c>
      <c r="O18" s="74">
        <v>24.0962325256502</v>
      </c>
      <c r="P18" s="74">
        <v>16.1746763655506</v>
      </c>
    </row>
    <row r="19" ht="28.2" customHeight="1" spans="1:16">
      <c r="A19" s="248" t="s">
        <v>168</v>
      </c>
      <c r="B19" s="74">
        <v>86.3077699841362</v>
      </c>
      <c r="D19" s="74">
        <v>86.3077699841362</v>
      </c>
      <c r="E19" s="91"/>
      <c r="F19" s="74" t="s">
        <v>618</v>
      </c>
      <c r="G19" s="91"/>
      <c r="H19" s="74">
        <v>95.8449956320787</v>
      </c>
      <c r="I19" s="91"/>
      <c r="J19" s="74">
        <v>95.8449956320787</v>
      </c>
      <c r="K19" s="91"/>
      <c r="L19" s="74" t="s">
        <v>618</v>
      </c>
      <c r="M19" s="91"/>
      <c r="N19" s="74">
        <v>64.1775489185</v>
      </c>
      <c r="O19" s="74">
        <v>64.1775489185</v>
      </c>
      <c r="P19" s="74" t="s">
        <v>618</v>
      </c>
    </row>
    <row r="20" ht="28.2" customHeight="1" spans="1:16">
      <c r="A20" s="248" t="s">
        <v>169</v>
      </c>
      <c r="B20" s="74">
        <v>100</v>
      </c>
      <c r="D20" s="74">
        <v>100</v>
      </c>
      <c r="E20" s="91"/>
      <c r="F20" s="74">
        <v>100</v>
      </c>
      <c r="G20" s="91"/>
      <c r="H20" s="74">
        <v>99.6531605524447</v>
      </c>
      <c r="I20" s="91"/>
      <c r="J20" s="74">
        <v>100</v>
      </c>
      <c r="K20" s="91"/>
      <c r="L20" s="74">
        <v>65.4012416483429</v>
      </c>
      <c r="M20" s="91"/>
      <c r="N20" s="74">
        <v>33.9414189934769</v>
      </c>
      <c r="O20" s="74">
        <v>34.2851303532853</v>
      </c>
      <c r="P20" s="74">
        <v>0</v>
      </c>
    </row>
    <row r="21" ht="28.2" customHeight="1" spans="1:16">
      <c r="A21" s="138" t="s">
        <v>170</v>
      </c>
      <c r="B21" s="140">
        <v>100</v>
      </c>
      <c r="C21" s="119"/>
      <c r="D21" s="140">
        <v>100</v>
      </c>
      <c r="E21" s="139"/>
      <c r="F21" s="140" t="s">
        <v>618</v>
      </c>
      <c r="G21" s="139"/>
      <c r="H21" s="140">
        <v>100</v>
      </c>
      <c r="I21" s="139"/>
      <c r="J21" s="140">
        <v>100</v>
      </c>
      <c r="K21" s="139"/>
      <c r="L21" s="140" t="s">
        <v>618</v>
      </c>
      <c r="M21" s="139"/>
      <c r="N21" s="140">
        <v>59.5712788780317</v>
      </c>
      <c r="O21" s="140">
        <v>59.5712788780317</v>
      </c>
      <c r="P21" s="140" t="s">
        <v>618</v>
      </c>
    </row>
    <row r="22" ht="28.95" customHeight="1" spans="10:10">
      <c r="J22" s="97"/>
    </row>
    <row r="23" ht="28.95" customHeight="1"/>
    <row r="26" ht="22.5" customHeight="1"/>
    <row r="39" ht="22.5" customHeight="1"/>
  </sheetData>
  <sheetProtection algorithmName="SHA-512" hashValue="7HwFdxZssykHEUPnCaklglgQoD9PTNJWt2549nxqXnScmWNt9DzU6PbFgwc4d6wYUuev5PBCcbfbQJ+YKkk5YA==" saltValue="kg8Jw14hQT0fOP/uQW4aDQ==" spinCount="100000" sheet="1" objects="1" scenarios="1"/>
  <mergeCells count="5">
    <mergeCell ref="A1:P1"/>
    <mergeCell ref="B3:F3"/>
    <mergeCell ref="H3:L3"/>
    <mergeCell ref="N3:P3"/>
    <mergeCell ref="A3:A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O40"/>
  <sheetViews>
    <sheetView showGridLines="0" view="pageBreakPreview" zoomScaleNormal="100" workbookViewId="0">
      <selection activeCell="O21" sqref="O21"/>
    </sheetView>
  </sheetViews>
  <sheetFormatPr defaultColWidth="9.10909090909091" defaultRowHeight="16.5"/>
  <cols>
    <col min="1" max="1" width="94.6636363636364" style="53" customWidth="1"/>
    <col min="2" max="4" width="22.6636363636364" style="53" customWidth="1"/>
    <col min="5" max="16384" width="9.10909090909091" style="53"/>
  </cols>
  <sheetData>
    <row r="1" s="150" customFormat="1" ht="15.75" customHeight="1" spans="1:12">
      <c r="A1" s="54" t="s">
        <v>629</v>
      </c>
      <c r="B1" s="54"/>
      <c r="C1" s="54"/>
      <c r="D1" s="54"/>
      <c r="E1" s="51"/>
      <c r="F1" s="51"/>
      <c r="G1" s="51"/>
      <c r="H1" s="51"/>
      <c r="I1" s="51"/>
      <c r="J1" s="51"/>
      <c r="K1" s="51"/>
      <c r="L1" s="51"/>
    </row>
    <row r="2" spans="1:12">
      <c r="A2" s="50"/>
      <c r="B2" s="50"/>
      <c r="C2" s="51"/>
      <c r="D2" s="79" t="s">
        <v>588</v>
      </c>
      <c r="E2" s="50"/>
      <c r="F2" s="50"/>
      <c r="G2" s="50"/>
      <c r="H2" s="50"/>
      <c r="I2" s="50"/>
      <c r="J2" s="50"/>
      <c r="K2" s="50"/>
      <c r="L2" s="50"/>
    </row>
    <row r="3" ht="28.2" customHeight="1" spans="1:12">
      <c r="A3" s="55" t="s">
        <v>630</v>
      </c>
      <c r="B3" s="260" t="s">
        <v>631</v>
      </c>
      <c r="C3" s="260"/>
      <c r="D3" s="260"/>
      <c r="E3" s="50"/>
      <c r="F3" s="50"/>
      <c r="G3" s="50"/>
      <c r="H3" s="50"/>
      <c r="I3" s="50"/>
      <c r="J3" s="50"/>
      <c r="K3" s="50"/>
      <c r="L3" s="50"/>
    </row>
    <row r="4" ht="46.2" customHeight="1" spans="1:12">
      <c r="A4" s="63"/>
      <c r="B4" s="92"/>
      <c r="C4" s="92" t="s">
        <v>306</v>
      </c>
      <c r="D4" s="92" t="s">
        <v>307</v>
      </c>
      <c r="E4" s="50"/>
      <c r="F4" s="115"/>
      <c r="G4" s="50"/>
      <c r="H4" s="115"/>
      <c r="I4" s="50"/>
      <c r="J4" s="50"/>
      <c r="K4" s="50"/>
      <c r="L4" s="50"/>
    </row>
    <row r="5" ht="25.2" customHeight="1" spans="1:12">
      <c r="A5" s="131"/>
      <c r="B5" s="84"/>
      <c r="C5" s="84"/>
      <c r="D5" s="84"/>
      <c r="E5" s="50"/>
      <c r="F5" s="50"/>
      <c r="G5" s="50"/>
      <c r="H5" s="50"/>
      <c r="I5" s="50"/>
      <c r="J5" s="50"/>
      <c r="K5" s="50"/>
      <c r="L5" s="50"/>
    </row>
    <row r="6" ht="25.2" customHeight="1" spans="1:12">
      <c r="A6" s="58" t="s">
        <v>29</v>
      </c>
      <c r="B6" s="261">
        <v>80.4</v>
      </c>
      <c r="C6" s="261">
        <v>81.3</v>
      </c>
      <c r="D6" s="261">
        <v>79.4</v>
      </c>
      <c r="E6" s="50"/>
      <c r="F6" s="50"/>
      <c r="G6" s="50"/>
      <c r="H6" s="50"/>
      <c r="I6" s="50"/>
      <c r="J6" s="50"/>
      <c r="K6" s="50"/>
      <c r="L6" s="50"/>
    </row>
    <row r="7" s="199" customFormat="1" ht="25.2" customHeight="1" spans="1:15">
      <c r="A7" s="262" t="s">
        <v>615</v>
      </c>
      <c r="B7" s="200">
        <v>97.5</v>
      </c>
      <c r="C7" s="95">
        <v>97.6</v>
      </c>
      <c r="D7" s="95">
        <v>97.4</v>
      </c>
      <c r="E7" s="203"/>
      <c r="F7" s="203"/>
      <c r="G7" s="272"/>
      <c r="H7" s="272"/>
      <c r="I7" s="272"/>
      <c r="J7" s="272"/>
      <c r="K7" s="205"/>
      <c r="L7" s="272"/>
      <c r="M7" s="273"/>
      <c r="N7" s="274"/>
      <c r="O7" s="273"/>
    </row>
    <row r="8" ht="25.2" customHeight="1" spans="1:12">
      <c r="A8" s="263"/>
      <c r="B8" s="50"/>
      <c r="C8" s="50"/>
      <c r="D8" s="50"/>
      <c r="E8" s="50"/>
      <c r="F8" s="50"/>
      <c r="G8" s="50"/>
      <c r="H8" s="50"/>
      <c r="I8" s="50"/>
      <c r="J8" s="50"/>
      <c r="K8" s="50"/>
      <c r="L8" s="50"/>
    </row>
    <row r="9" ht="25.2" customHeight="1" spans="1:12">
      <c r="A9" s="265" t="s">
        <v>616</v>
      </c>
      <c r="B9" s="74">
        <v>96.7</v>
      </c>
      <c r="C9" s="200">
        <v>97.1</v>
      </c>
      <c r="D9" s="200">
        <v>96.3</v>
      </c>
      <c r="E9" s="50"/>
      <c r="F9" s="50"/>
      <c r="G9" s="50"/>
      <c r="H9" s="50"/>
      <c r="I9" s="50"/>
      <c r="J9" s="50"/>
      <c r="K9" s="50"/>
      <c r="L9" s="50"/>
    </row>
    <row r="10" ht="25.2" customHeight="1" spans="1:12">
      <c r="A10" s="263"/>
      <c r="B10" s="91"/>
      <c r="C10" s="95"/>
      <c r="D10" s="95"/>
      <c r="E10" s="50"/>
      <c r="F10" s="50"/>
      <c r="G10" s="50"/>
      <c r="H10" s="50"/>
      <c r="I10" s="50"/>
      <c r="J10" s="50"/>
      <c r="K10" s="50"/>
      <c r="L10" s="50"/>
    </row>
    <row r="11" s="199" customFormat="1" ht="25.2" customHeight="1" spans="1:12">
      <c r="A11" s="266" t="s">
        <v>617</v>
      </c>
      <c r="B11" s="91">
        <v>89.9</v>
      </c>
      <c r="C11" s="200">
        <v>90.3</v>
      </c>
      <c r="D11" s="200">
        <v>89.3</v>
      </c>
      <c r="E11" s="203"/>
      <c r="F11" s="203"/>
      <c r="G11" s="203"/>
      <c r="H11" s="203"/>
      <c r="I11" s="203"/>
      <c r="J11" s="203"/>
      <c r="K11" s="203"/>
      <c r="L11" s="203"/>
    </row>
    <row r="12" ht="25.2" customHeight="1" spans="1:12">
      <c r="A12" s="267"/>
      <c r="B12" s="95"/>
      <c r="C12" s="264"/>
      <c r="D12" s="264"/>
      <c r="E12" s="50"/>
      <c r="F12" s="50"/>
      <c r="G12" s="50"/>
      <c r="H12" s="50"/>
      <c r="I12" s="50"/>
      <c r="J12" s="50"/>
      <c r="K12" s="50"/>
      <c r="L12" s="50"/>
    </row>
    <row r="13" s="199" customFormat="1" ht="25.2" customHeight="1" spans="1:12">
      <c r="A13" s="266" t="s">
        <v>620</v>
      </c>
      <c r="B13" s="91">
        <v>67.7</v>
      </c>
      <c r="C13" s="200">
        <v>73.4</v>
      </c>
      <c r="D13" s="200">
        <v>61.1</v>
      </c>
      <c r="E13" s="203"/>
      <c r="F13" s="203"/>
      <c r="G13" s="203"/>
      <c r="H13" s="203"/>
      <c r="I13" s="203"/>
      <c r="J13" s="203"/>
      <c r="K13" s="203"/>
      <c r="L13" s="203"/>
    </row>
    <row r="14" ht="25.2" customHeight="1" spans="1:12">
      <c r="A14" s="267"/>
      <c r="B14" s="95"/>
      <c r="C14" s="95"/>
      <c r="D14" s="95"/>
      <c r="E14" s="50"/>
      <c r="F14" s="50"/>
      <c r="G14" s="50"/>
      <c r="H14" s="50"/>
      <c r="I14" s="50"/>
      <c r="J14" s="50"/>
      <c r="K14" s="50"/>
      <c r="L14" s="50"/>
    </row>
    <row r="15" s="199" customFormat="1" ht="25.2" customHeight="1" spans="1:12">
      <c r="A15" s="266" t="s">
        <v>621</v>
      </c>
      <c r="B15" s="91">
        <v>79.4</v>
      </c>
      <c r="C15" s="200">
        <v>81.7</v>
      </c>
      <c r="D15" s="200">
        <v>76.8</v>
      </c>
      <c r="E15" s="203"/>
      <c r="F15" s="203"/>
      <c r="G15" s="203"/>
      <c r="H15" s="203"/>
      <c r="I15" s="203"/>
      <c r="J15" s="203"/>
      <c r="K15" s="203"/>
      <c r="L15" s="203"/>
    </row>
    <row r="16" ht="25.2" customHeight="1" spans="1:12">
      <c r="A16" s="267"/>
      <c r="B16" s="95"/>
      <c r="C16" s="95"/>
      <c r="D16" s="95"/>
      <c r="E16" s="50"/>
      <c r="F16" s="50"/>
      <c r="G16" s="50"/>
      <c r="H16" s="50"/>
      <c r="I16" s="50"/>
      <c r="J16" s="50"/>
      <c r="K16" s="50"/>
      <c r="L16" s="50"/>
    </row>
    <row r="17" s="199" customFormat="1" ht="25.2" customHeight="1" spans="1:12">
      <c r="A17" s="266" t="s">
        <v>622</v>
      </c>
      <c r="B17" s="74">
        <v>73</v>
      </c>
      <c r="C17" s="95">
        <v>78.4</v>
      </c>
      <c r="D17" s="95">
        <v>67</v>
      </c>
      <c r="E17" s="203"/>
      <c r="F17" s="203"/>
      <c r="G17" s="203"/>
      <c r="H17" s="203"/>
      <c r="I17" s="203"/>
      <c r="J17" s="203"/>
      <c r="K17" s="203"/>
      <c r="L17" s="203"/>
    </row>
    <row r="18" ht="25.2" customHeight="1" spans="1:12">
      <c r="A18" s="267"/>
      <c r="B18" s="200"/>
      <c r="C18" s="95"/>
      <c r="D18" s="95"/>
      <c r="E18" s="50"/>
      <c r="F18" s="50"/>
      <c r="G18" s="50"/>
      <c r="H18" s="50"/>
      <c r="I18" s="50"/>
      <c r="J18" s="50"/>
      <c r="K18" s="50"/>
      <c r="L18" s="50"/>
    </row>
    <row r="19" ht="25.2" customHeight="1" spans="1:12">
      <c r="A19" s="266" t="s">
        <v>623</v>
      </c>
      <c r="B19" s="91">
        <v>63.3</v>
      </c>
      <c r="C19" s="200">
        <v>68.3</v>
      </c>
      <c r="D19" s="200">
        <v>57.6</v>
      </c>
      <c r="E19" s="50"/>
      <c r="F19" s="50"/>
      <c r="G19" s="50"/>
      <c r="H19" s="50"/>
      <c r="I19" s="50"/>
      <c r="J19" s="50"/>
      <c r="K19" s="50"/>
      <c r="L19" s="50"/>
    </row>
    <row r="20" ht="25.2" customHeight="1" spans="1:12">
      <c r="A20" s="263"/>
      <c r="B20" s="95"/>
      <c r="C20" s="95"/>
      <c r="D20" s="95"/>
      <c r="E20" s="50"/>
      <c r="F20" s="50"/>
      <c r="G20" s="50"/>
      <c r="H20" s="50"/>
      <c r="I20" s="50"/>
      <c r="J20" s="50"/>
      <c r="K20" s="50"/>
      <c r="L20" s="50"/>
    </row>
    <row r="21" s="199" customFormat="1" ht="25.2" customHeight="1" spans="1:12">
      <c r="A21" s="266" t="s">
        <v>624</v>
      </c>
      <c r="B21" s="91">
        <v>83.5</v>
      </c>
      <c r="C21" s="200">
        <v>84.3</v>
      </c>
      <c r="D21" s="200">
        <v>82.6</v>
      </c>
      <c r="E21" s="203"/>
      <c r="F21" s="203"/>
      <c r="G21" s="203"/>
      <c r="H21" s="203"/>
      <c r="I21" s="203"/>
      <c r="J21" s="203"/>
      <c r="K21" s="203"/>
      <c r="L21" s="203"/>
    </row>
    <row r="22" ht="25.2" customHeight="1" spans="1:12">
      <c r="A22" s="267"/>
      <c r="B22" s="200"/>
      <c r="C22" s="264"/>
      <c r="D22" s="264"/>
      <c r="E22" s="50"/>
      <c r="F22" s="50"/>
      <c r="G22" s="50"/>
      <c r="H22" s="50"/>
      <c r="I22" s="50"/>
      <c r="J22" s="50"/>
      <c r="K22" s="50"/>
      <c r="L22" s="50"/>
    </row>
    <row r="23" s="199" customFormat="1" ht="25.2" customHeight="1" spans="1:12">
      <c r="A23" s="266" t="s">
        <v>625</v>
      </c>
      <c r="B23" s="95">
        <v>23.9</v>
      </c>
      <c r="C23" s="200">
        <v>24.5</v>
      </c>
      <c r="D23" s="200">
        <v>23.1</v>
      </c>
      <c r="E23" s="203"/>
      <c r="F23" s="203"/>
      <c r="G23" s="203"/>
      <c r="H23" s="203"/>
      <c r="I23" s="203"/>
      <c r="J23" s="203"/>
      <c r="K23" s="203"/>
      <c r="L23" s="203"/>
    </row>
    <row r="24" s="199" customFormat="1" ht="12.6" customHeight="1" spans="1:12">
      <c r="A24" s="268"/>
      <c r="B24" s="165"/>
      <c r="C24" s="269"/>
      <c r="D24" s="269"/>
      <c r="E24" s="203"/>
      <c r="F24" s="203"/>
      <c r="G24" s="203"/>
      <c r="H24" s="203"/>
      <c r="I24" s="203"/>
      <c r="J24" s="203"/>
      <c r="K24" s="203"/>
      <c r="L24" s="203"/>
    </row>
    <row r="25" ht="25.2" customHeight="1"/>
    <row r="26" ht="3" customHeight="1"/>
    <row r="27" ht="22.5" customHeight="1"/>
    <row r="40" ht="22.5" customHeight="1"/>
  </sheetData>
  <sheetProtection algorithmName="SHA-512" hashValue="OvkWJlWaAJH0Yr5AAHo8bTIH/WoFjhwusM1UQOmYgOWAKAyrs8ec00LsP0EwNPNAuSY0Hip1x0jIxNi4fyIVRQ==" saltValue="6/gfpeHWc+vWhDQbIIWRKg==" spinCount="100000" sheet="1" objects="1" scenarios="1"/>
  <mergeCells count="3">
    <mergeCell ref="A1:D1"/>
    <mergeCell ref="B3:D3"/>
    <mergeCell ref="A3:A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O39"/>
  <sheetViews>
    <sheetView showGridLines="0" view="pageBreakPreview" zoomScale="70" zoomScaleNormal="100" workbookViewId="0">
      <selection activeCell="O21" sqref="O21"/>
    </sheetView>
  </sheetViews>
  <sheetFormatPr defaultColWidth="9.10909090909091" defaultRowHeight="16.5"/>
  <cols>
    <col min="1" max="1" width="85.3363636363636" style="53" customWidth="1"/>
    <col min="2" max="11" width="7.66363636363636" style="53" customWidth="1"/>
    <col min="12" max="16384" width="9.10909090909091" style="53"/>
  </cols>
  <sheetData>
    <row r="1" s="150" customFormat="1" ht="15.75" customHeight="1" spans="1:12">
      <c r="A1" s="54" t="s">
        <v>632</v>
      </c>
      <c r="B1" s="54"/>
      <c r="C1" s="54"/>
      <c r="D1" s="54"/>
      <c r="E1" s="54"/>
      <c r="F1" s="54"/>
      <c r="G1" s="54"/>
      <c r="H1" s="54"/>
      <c r="I1" s="54"/>
      <c r="J1" s="54"/>
      <c r="K1" s="54"/>
      <c r="L1" s="51"/>
    </row>
    <row r="2" spans="1:12">
      <c r="A2" s="50"/>
      <c r="B2" s="50"/>
      <c r="C2" s="51"/>
      <c r="D2" s="50"/>
      <c r="E2" s="50"/>
      <c r="F2" s="50"/>
      <c r="G2" s="50"/>
      <c r="H2" s="50"/>
      <c r="I2" s="50"/>
      <c r="J2" s="50"/>
      <c r="K2" s="79" t="s">
        <v>588</v>
      </c>
      <c r="L2" s="50"/>
    </row>
    <row r="3" ht="28.2" customHeight="1" spans="1:12">
      <c r="A3" s="55" t="s">
        <v>630</v>
      </c>
      <c r="B3" s="260" t="s">
        <v>633</v>
      </c>
      <c r="C3" s="260"/>
      <c r="D3" s="260"/>
      <c r="E3" s="260"/>
      <c r="F3" s="260"/>
      <c r="G3" s="260"/>
      <c r="H3" s="260"/>
      <c r="I3" s="260"/>
      <c r="J3" s="260"/>
      <c r="K3" s="260"/>
      <c r="L3" s="50"/>
    </row>
    <row r="4" ht="46.2" customHeight="1" spans="1:12">
      <c r="A4" s="63"/>
      <c r="B4" s="92" t="s">
        <v>634</v>
      </c>
      <c r="C4" s="129" t="s">
        <v>635</v>
      </c>
      <c r="D4" s="92" t="s">
        <v>636</v>
      </c>
      <c r="E4" s="129" t="s">
        <v>637</v>
      </c>
      <c r="F4" s="92" t="s">
        <v>638</v>
      </c>
      <c r="G4" s="129" t="s">
        <v>639</v>
      </c>
      <c r="H4" s="92" t="s">
        <v>640</v>
      </c>
      <c r="I4" s="129" t="s">
        <v>641</v>
      </c>
      <c r="J4" s="129" t="s">
        <v>642</v>
      </c>
      <c r="K4" s="129" t="s">
        <v>643</v>
      </c>
      <c r="L4" s="50"/>
    </row>
    <row r="5" ht="25.2" customHeight="1" spans="1:12">
      <c r="A5" s="58"/>
      <c r="B5" s="84"/>
      <c r="C5" s="84"/>
      <c r="D5" s="84"/>
      <c r="E5" s="84"/>
      <c r="F5" s="84"/>
      <c r="G5" s="84"/>
      <c r="H5" s="84"/>
      <c r="I5" s="84"/>
      <c r="J5" s="84"/>
      <c r="K5" s="84"/>
      <c r="L5" s="50"/>
    </row>
    <row r="6" ht="25.2" customHeight="1" spans="1:12">
      <c r="A6" s="58" t="s">
        <v>29</v>
      </c>
      <c r="B6" s="261">
        <v>87.5</v>
      </c>
      <c r="C6" s="261">
        <v>89.8</v>
      </c>
      <c r="D6" s="261">
        <v>87.8</v>
      </c>
      <c r="E6" s="71">
        <v>89.2</v>
      </c>
      <c r="F6" s="71">
        <v>90.5</v>
      </c>
      <c r="G6" s="71">
        <v>89.9</v>
      </c>
      <c r="H6" s="71">
        <v>88.4</v>
      </c>
      <c r="I6" s="71">
        <v>83.4</v>
      </c>
      <c r="J6" s="71">
        <v>74</v>
      </c>
      <c r="K6" s="71">
        <v>33.8</v>
      </c>
      <c r="L6" s="50"/>
    </row>
    <row r="7" s="199" customFormat="1" ht="25.2" customHeight="1" spans="1:15">
      <c r="A7" s="262" t="s">
        <v>615</v>
      </c>
      <c r="B7" s="95">
        <v>98.3205265888677</v>
      </c>
      <c r="C7" s="95">
        <v>98.8342728257651</v>
      </c>
      <c r="D7" s="95">
        <v>98.7905620646833</v>
      </c>
      <c r="E7" s="95">
        <v>98.6785286692465</v>
      </c>
      <c r="F7" s="95">
        <v>98.5685268709484</v>
      </c>
      <c r="G7" s="95">
        <v>98.3227977203347</v>
      </c>
      <c r="H7" s="95">
        <v>97.3626506522562</v>
      </c>
      <c r="I7" s="95">
        <v>96.2016848841087</v>
      </c>
      <c r="J7" s="95">
        <v>90.2964281865902</v>
      </c>
      <c r="K7" s="95">
        <v>91.0890100643223</v>
      </c>
      <c r="L7" s="272"/>
      <c r="M7" s="273"/>
      <c r="N7" s="274"/>
      <c r="O7" s="273"/>
    </row>
    <row r="8" ht="25.2" customHeight="1" spans="1:12">
      <c r="A8" s="263"/>
      <c r="B8" s="264"/>
      <c r="C8" s="264"/>
      <c r="D8" s="264"/>
      <c r="E8" s="91"/>
      <c r="F8" s="91"/>
      <c r="G8" s="91"/>
      <c r="H8" s="91"/>
      <c r="I8" s="91"/>
      <c r="J8" s="91"/>
      <c r="K8" s="91"/>
      <c r="L8" s="50"/>
    </row>
    <row r="9" ht="25.2" customHeight="1" spans="1:12">
      <c r="A9" s="265" t="s">
        <v>616</v>
      </c>
      <c r="B9" s="95">
        <v>97.1710033821524</v>
      </c>
      <c r="C9" s="95">
        <v>97.986264910268</v>
      </c>
      <c r="D9" s="95">
        <v>98.0885317946343</v>
      </c>
      <c r="E9" s="95">
        <v>97.9554464342074</v>
      </c>
      <c r="F9" s="95">
        <v>98.5445804210692</v>
      </c>
      <c r="G9" s="95">
        <v>97.6089863402309</v>
      </c>
      <c r="H9" s="95">
        <v>97.2297806929606</v>
      </c>
      <c r="I9" s="95">
        <v>94.0713480199927</v>
      </c>
      <c r="J9" s="95">
        <v>93.7761369408939</v>
      </c>
      <c r="K9" s="95">
        <v>86.1093019312533</v>
      </c>
      <c r="L9" s="50"/>
    </row>
    <row r="10" ht="25.2" customHeight="1" spans="1:12">
      <c r="A10" s="263"/>
      <c r="B10" s="264"/>
      <c r="C10" s="95"/>
      <c r="D10" s="95"/>
      <c r="E10" s="91"/>
      <c r="F10" s="91"/>
      <c r="G10" s="91"/>
      <c r="H10" s="91"/>
      <c r="I10" s="91"/>
      <c r="J10" s="91"/>
      <c r="K10" s="91"/>
      <c r="L10" s="50"/>
    </row>
    <row r="11" s="199" customFormat="1" ht="25.2" customHeight="1" spans="1:12">
      <c r="A11" s="266" t="s">
        <v>617</v>
      </c>
      <c r="B11" s="200">
        <v>90.7243295251033</v>
      </c>
      <c r="C11" s="200">
        <v>97.122865750403</v>
      </c>
      <c r="D11" s="200">
        <v>97.1333749172348</v>
      </c>
      <c r="E11" s="200">
        <v>96.3062546285645</v>
      </c>
      <c r="F11" s="200">
        <v>97.7005276734781</v>
      </c>
      <c r="G11" s="200">
        <v>96.3029725450216</v>
      </c>
      <c r="H11" s="200">
        <v>91.2189134685053</v>
      </c>
      <c r="I11" s="200">
        <v>79.8893229900428</v>
      </c>
      <c r="J11" s="200">
        <v>65.2288762205791</v>
      </c>
      <c r="K11" s="200">
        <v>42.8254986601505</v>
      </c>
      <c r="L11" s="203"/>
    </row>
    <row r="12" ht="25.2" customHeight="1" spans="1:12">
      <c r="A12" s="267"/>
      <c r="B12" s="264"/>
      <c r="C12" s="95"/>
      <c r="D12" s="95"/>
      <c r="E12" s="91"/>
      <c r="F12" s="91"/>
      <c r="G12" s="91"/>
      <c r="H12" s="91"/>
      <c r="I12" s="91"/>
      <c r="J12" s="91"/>
      <c r="K12" s="91"/>
      <c r="L12" s="50"/>
    </row>
    <row r="13" s="199" customFormat="1" ht="25.2" customHeight="1" spans="1:12">
      <c r="A13" s="266" t="s">
        <v>620</v>
      </c>
      <c r="B13" s="200">
        <v>78.0755267700406</v>
      </c>
      <c r="C13" s="200">
        <v>81.1341999478684</v>
      </c>
      <c r="D13" s="200">
        <v>83.8832662212737</v>
      </c>
      <c r="E13" s="200">
        <v>81.5514861938997</v>
      </c>
      <c r="F13" s="200">
        <v>73.4103457519918</v>
      </c>
      <c r="G13" s="200">
        <v>66.5770708615398</v>
      </c>
      <c r="H13" s="200">
        <v>62.3695301866757</v>
      </c>
      <c r="I13" s="200">
        <v>34.9202620341525</v>
      </c>
      <c r="J13" s="200">
        <v>28.2392925130973</v>
      </c>
      <c r="K13" s="200">
        <v>20.223029882369</v>
      </c>
      <c r="L13" s="203"/>
    </row>
    <row r="14" ht="25.2" customHeight="1" spans="1:12">
      <c r="A14" s="267"/>
      <c r="B14" s="264"/>
      <c r="C14" s="264"/>
      <c r="D14" s="264"/>
      <c r="E14" s="91"/>
      <c r="F14" s="91"/>
      <c r="G14" s="91"/>
      <c r="H14" s="91"/>
      <c r="I14" s="91"/>
      <c r="J14" s="91"/>
      <c r="K14" s="91"/>
      <c r="L14" s="50"/>
    </row>
    <row r="15" s="199" customFormat="1" ht="25.2" customHeight="1" spans="1:12">
      <c r="A15" s="266" t="s">
        <v>621</v>
      </c>
      <c r="B15" s="200">
        <v>87.5943159486949</v>
      </c>
      <c r="C15" s="200">
        <v>90.7919575428623</v>
      </c>
      <c r="D15" s="200">
        <v>91.0094231583494</v>
      </c>
      <c r="E15" s="200">
        <v>89.44282000347</v>
      </c>
      <c r="F15" s="200">
        <v>89.4035767071554</v>
      </c>
      <c r="G15" s="200">
        <v>84.0006435465984</v>
      </c>
      <c r="H15" s="200">
        <v>75.5807398496368</v>
      </c>
      <c r="I15" s="200">
        <v>57.0345061799194</v>
      </c>
      <c r="J15" s="200">
        <v>38.5610991668676</v>
      </c>
      <c r="K15" s="200">
        <v>26.8844989469781</v>
      </c>
      <c r="L15" s="203"/>
    </row>
    <row r="16" ht="25.2" customHeight="1" spans="1:12">
      <c r="A16" s="267"/>
      <c r="B16" s="264"/>
      <c r="C16" s="95"/>
      <c r="D16" s="95"/>
      <c r="E16" s="91"/>
      <c r="F16" s="91"/>
      <c r="G16" s="91"/>
      <c r="H16" s="91"/>
      <c r="I16" s="91"/>
      <c r="J16" s="91"/>
      <c r="K16" s="91"/>
      <c r="L16" s="50"/>
    </row>
    <row r="17" s="199" customFormat="1" ht="25.2" customHeight="1" spans="1:12">
      <c r="A17" s="266" t="s">
        <v>622</v>
      </c>
      <c r="B17" s="200">
        <v>86.6551422670366</v>
      </c>
      <c r="C17" s="200">
        <v>89.4476706557415</v>
      </c>
      <c r="D17" s="200">
        <v>89.1411669257372</v>
      </c>
      <c r="E17" s="200">
        <v>86.3451526792468</v>
      </c>
      <c r="F17" s="200">
        <v>82.3605272579067</v>
      </c>
      <c r="G17" s="200">
        <v>70.6449174183603</v>
      </c>
      <c r="H17" s="200">
        <v>58.5065946994169</v>
      </c>
      <c r="I17" s="200">
        <v>45.2313675910082</v>
      </c>
      <c r="J17" s="200">
        <v>28.335673150766</v>
      </c>
      <c r="K17" s="200">
        <v>20.7934294285157</v>
      </c>
      <c r="L17" s="203"/>
    </row>
    <row r="18" ht="25.2" customHeight="1" spans="1:12">
      <c r="A18" s="267"/>
      <c r="B18" s="264"/>
      <c r="C18" s="95"/>
      <c r="D18" s="95"/>
      <c r="E18" s="91"/>
      <c r="F18" s="91"/>
      <c r="G18" s="91"/>
      <c r="H18" s="91"/>
      <c r="I18" s="91"/>
      <c r="J18" s="91"/>
      <c r="K18" s="91"/>
      <c r="L18" s="50"/>
    </row>
    <row r="19" ht="25.2" customHeight="1" spans="1:12">
      <c r="A19" s="266" t="s">
        <v>623</v>
      </c>
      <c r="B19" s="95">
        <v>86.4162676364175</v>
      </c>
      <c r="C19" s="95">
        <v>83.2351048040897</v>
      </c>
      <c r="D19" s="95">
        <v>80.8265652928823</v>
      </c>
      <c r="E19" s="95">
        <v>74.5970238524351</v>
      </c>
      <c r="F19" s="95">
        <v>69.9557552720511</v>
      </c>
      <c r="G19" s="95">
        <v>53.1879361280001</v>
      </c>
      <c r="H19" s="95">
        <v>38.0689831125199</v>
      </c>
      <c r="I19" s="95">
        <v>34.8010001637548</v>
      </c>
      <c r="J19" s="95">
        <v>25.8834705068407</v>
      </c>
      <c r="K19" s="95">
        <v>16.1589096429551</v>
      </c>
      <c r="L19" s="50"/>
    </row>
    <row r="20" ht="25.2" customHeight="1" spans="1:12">
      <c r="A20" s="263"/>
      <c r="B20" s="264"/>
      <c r="C20" s="95"/>
      <c r="D20" s="95"/>
      <c r="E20" s="91"/>
      <c r="F20" s="91"/>
      <c r="G20" s="91"/>
      <c r="H20" s="91"/>
      <c r="I20" s="91"/>
      <c r="J20" s="91"/>
      <c r="K20" s="91"/>
      <c r="L20" s="50"/>
    </row>
    <row r="21" s="199" customFormat="1" ht="25.2" customHeight="1" spans="1:12">
      <c r="A21" s="266" t="s">
        <v>624</v>
      </c>
      <c r="B21" s="200">
        <v>90.3698472673334</v>
      </c>
      <c r="C21" s="200">
        <v>92.7190193578588</v>
      </c>
      <c r="D21" s="200">
        <v>92.6733594014191</v>
      </c>
      <c r="E21" s="200">
        <v>92.5366240824361</v>
      </c>
      <c r="F21" s="200">
        <v>91.9890098398449</v>
      </c>
      <c r="G21" s="200">
        <v>85.8793235208894</v>
      </c>
      <c r="H21" s="200">
        <v>77.0256966788345</v>
      </c>
      <c r="I21" s="200">
        <v>71.7703349282297</v>
      </c>
      <c r="J21" s="200">
        <v>48.7192544055444</v>
      </c>
      <c r="K21" s="200">
        <v>38.842508648408</v>
      </c>
      <c r="L21" s="203"/>
    </row>
    <row r="22" ht="25.2" customHeight="1" spans="1:12">
      <c r="A22" s="267"/>
      <c r="B22" s="264"/>
      <c r="C22" s="95"/>
      <c r="D22" s="95"/>
      <c r="E22" s="91"/>
      <c r="F22" s="91"/>
      <c r="G22" s="91"/>
      <c r="H22" s="91"/>
      <c r="I22" s="91"/>
      <c r="J22" s="91"/>
      <c r="K22" s="91"/>
      <c r="L22" s="50"/>
    </row>
    <row r="23" s="199" customFormat="1" ht="25.2" customHeight="1" spans="1:12">
      <c r="A23" s="266" t="s">
        <v>625</v>
      </c>
      <c r="B23" s="200">
        <v>47.4182466619844</v>
      </c>
      <c r="C23" s="200">
        <v>54.543307379818</v>
      </c>
      <c r="D23" s="200">
        <v>32.9546123319475</v>
      </c>
      <c r="E23" s="200">
        <v>18.156688398571</v>
      </c>
      <c r="F23" s="200">
        <v>15.9043596504704</v>
      </c>
      <c r="G23" s="200">
        <v>9.34095246538269</v>
      </c>
      <c r="H23" s="200">
        <v>9.01476686493729</v>
      </c>
      <c r="I23" s="200">
        <v>7.60139569450918</v>
      </c>
      <c r="J23" s="200">
        <v>6.1403666398135</v>
      </c>
      <c r="K23" s="200">
        <v>4.27510169703712</v>
      </c>
      <c r="L23" s="203"/>
    </row>
    <row r="24" s="199" customFormat="1" ht="13.2" customHeight="1" spans="1:12">
      <c r="A24" s="268"/>
      <c r="B24" s="269"/>
      <c r="C24" s="269"/>
      <c r="D24" s="269"/>
      <c r="E24" s="269"/>
      <c r="F24" s="269"/>
      <c r="G24" s="269"/>
      <c r="H24" s="269"/>
      <c r="I24" s="269"/>
      <c r="J24" s="269"/>
      <c r="K24" s="269"/>
      <c r="L24" s="203"/>
    </row>
    <row r="25" s="199" customFormat="1" ht="26.25" customHeight="1" spans="1:11">
      <c r="A25" s="270"/>
      <c r="B25" s="271"/>
      <c r="C25" s="271"/>
      <c r="D25" s="271"/>
      <c r="E25" s="271"/>
      <c r="F25" s="271"/>
      <c r="G25" s="271"/>
      <c r="H25" s="271"/>
      <c r="I25" s="271"/>
      <c r="J25" s="271"/>
      <c r="K25" s="271"/>
    </row>
    <row r="26" ht="22.5" customHeight="1"/>
    <row r="39" ht="22.5" customHeight="1"/>
  </sheetData>
  <sheetProtection algorithmName="SHA-512" hashValue="QsRErbcVNV21H7uCojJQY4DlZ9pKpzYCzwTPnHuT2IL4LxY1q5oTP+BEL+vy8wihEGRkUwkqak2tmubCVlC5EA==" saltValue="qHjYMqRmrESw9rftxNyA4Q==" spinCount="100000" sheet="1" objects="1" scenarios="1"/>
  <mergeCells count="3">
    <mergeCell ref="A1:K1"/>
    <mergeCell ref="B3:K3"/>
    <mergeCell ref="A3:A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Q63"/>
  <sheetViews>
    <sheetView showGridLines="0" view="pageBreakPreview" zoomScale="80" zoomScalePageLayoutView="60" zoomScaleNormal="110" workbookViewId="0">
      <selection activeCell="Y15" sqref="Y15"/>
    </sheetView>
  </sheetViews>
  <sheetFormatPr defaultColWidth="9.10909090909091" defaultRowHeight="12.5"/>
  <cols>
    <col min="1" max="1" width="3.66363636363636" style="1950" customWidth="1"/>
    <col min="2" max="2" width="19.3363636363636" style="1950" customWidth="1"/>
    <col min="3" max="3" width="1.66363636363636" style="1950" customWidth="1"/>
    <col min="4" max="4" width="9" style="1951" customWidth="1"/>
    <col min="5" max="5" width="9.66363636363636" style="1951" customWidth="1"/>
    <col min="6" max="7" width="9.33636363636364" style="1951" customWidth="1"/>
    <col min="8" max="9" width="9.66363636363636" style="1951" customWidth="1"/>
    <col min="10" max="12" width="10.3363636363636" style="1951" customWidth="1"/>
    <col min="13" max="16" width="9.10909090909091" style="1952"/>
    <col min="17" max="17" width="12.4454545454545" style="1952" customWidth="1"/>
    <col min="18" max="16384" width="9.10909090909091" style="1952"/>
  </cols>
  <sheetData>
    <row r="1" s="1944" customFormat="1" ht="30" customHeight="1" spans="1:12">
      <c r="A1" s="1953" t="s">
        <v>106</v>
      </c>
      <c r="B1" s="1953"/>
      <c r="C1" s="1953"/>
      <c r="D1" s="1953"/>
      <c r="E1" s="1953"/>
      <c r="F1" s="1953"/>
      <c r="G1" s="1953"/>
      <c r="H1" s="1953"/>
      <c r="I1" s="1953"/>
      <c r="J1" s="1953"/>
      <c r="K1" s="1953"/>
      <c r="L1" s="1953"/>
    </row>
    <row r="2" s="1940" customFormat="1" ht="10.2" customHeight="1" spans="1:12">
      <c r="A2" s="1954"/>
      <c r="B2" s="2034"/>
      <c r="C2" s="2035"/>
      <c r="D2" s="2035"/>
      <c r="E2" s="2035"/>
      <c r="F2" s="2035"/>
      <c r="G2" s="2035"/>
      <c r="H2" s="2035"/>
      <c r="I2" s="2035"/>
      <c r="J2" s="2035"/>
      <c r="K2" s="2035"/>
      <c r="L2" s="2035"/>
    </row>
    <row r="3" s="2033" customFormat="1" ht="30" customHeight="1" spans="1:12">
      <c r="A3" s="2003" t="s">
        <v>59</v>
      </c>
      <c r="B3" s="2004"/>
      <c r="C3" s="2004"/>
      <c r="D3" s="1958">
        <v>2015</v>
      </c>
      <c r="E3" s="1958">
        <v>2016</v>
      </c>
      <c r="F3" s="1958">
        <v>2017</v>
      </c>
      <c r="G3" s="1958">
        <v>2018</v>
      </c>
      <c r="H3" s="1958">
        <v>2019</v>
      </c>
      <c r="I3" s="1958">
        <v>2020</v>
      </c>
      <c r="J3" s="1958">
        <v>2021</v>
      </c>
      <c r="K3" s="1958" t="s">
        <v>2</v>
      </c>
      <c r="L3" s="1958" t="s">
        <v>3</v>
      </c>
    </row>
    <row r="4" s="1941" customFormat="1" ht="10.2" customHeight="1" spans="1:12">
      <c r="A4" s="1959"/>
      <c r="B4" s="1960"/>
      <c r="C4" s="1960"/>
      <c r="D4" s="1961"/>
      <c r="E4" s="1961"/>
      <c r="F4" s="1961"/>
      <c r="G4" s="1961"/>
      <c r="H4" s="1961"/>
      <c r="I4" s="1961"/>
      <c r="J4" s="1961"/>
      <c r="K4" s="1961"/>
      <c r="L4" s="1961"/>
    </row>
    <row r="5" s="1942" customFormat="1" ht="28.95" customHeight="1" spans="1:12">
      <c r="A5" s="1962" t="s">
        <v>22</v>
      </c>
      <c r="B5" s="1962"/>
      <c r="C5" s="1962"/>
      <c r="D5" s="1962"/>
      <c r="E5" s="1962"/>
      <c r="F5" s="1962"/>
      <c r="G5" s="1962"/>
      <c r="H5" s="1962"/>
      <c r="I5" s="1962"/>
      <c r="J5" s="1962"/>
      <c r="K5" s="1962"/>
      <c r="L5" s="1962"/>
    </row>
    <row r="6" s="1942" customFormat="1" ht="10.2" customHeight="1" spans="1:12">
      <c r="A6" s="1950"/>
      <c r="B6" s="1950"/>
      <c r="C6" s="1950"/>
      <c r="D6" s="1963"/>
      <c r="E6" s="1963"/>
      <c r="F6" s="1963"/>
      <c r="G6" s="1963"/>
      <c r="H6" s="1963"/>
      <c r="I6" s="1963"/>
      <c r="J6" s="1963"/>
      <c r="K6" s="1963"/>
      <c r="L6" s="1963"/>
    </row>
    <row r="7" s="1942" customFormat="1" ht="13.95" customHeight="1" spans="1:12">
      <c r="A7" s="1965" t="s">
        <v>107</v>
      </c>
      <c r="B7" s="1965"/>
      <c r="C7" s="1965"/>
      <c r="D7" s="1966">
        <v>22711.52</v>
      </c>
      <c r="E7" s="1966">
        <v>26013.16</v>
      </c>
      <c r="F7" s="1966">
        <v>28519.93</v>
      </c>
      <c r="G7" s="1966">
        <v>30341.44</v>
      </c>
      <c r="H7" s="1966">
        <v>34506.86</v>
      </c>
      <c r="I7" s="1966">
        <v>44853.6</v>
      </c>
      <c r="J7" s="1966">
        <v>58689.2</v>
      </c>
      <c r="K7" s="1966">
        <v>70553.07</v>
      </c>
      <c r="L7" s="1966">
        <v>72428.15</v>
      </c>
    </row>
    <row r="8" s="1942" customFormat="1" ht="10.2" customHeight="1" spans="1:12">
      <c r="A8" s="1950"/>
      <c r="B8" s="1967"/>
      <c r="C8" s="1968"/>
      <c r="D8" s="2008"/>
      <c r="E8" s="2008"/>
      <c r="F8" s="2008"/>
      <c r="G8" s="2008"/>
      <c r="H8" s="2008"/>
      <c r="I8" s="2006"/>
      <c r="J8" s="2006"/>
      <c r="K8" s="2006"/>
      <c r="L8" s="2006"/>
    </row>
    <row r="9" s="1943" customFormat="1" ht="13.95" customHeight="1" spans="1:12">
      <c r="A9" s="2439" t="s">
        <v>6</v>
      </c>
      <c r="B9" s="2036" t="s">
        <v>7</v>
      </c>
      <c r="D9" s="2007">
        <v>16319.22</v>
      </c>
      <c r="E9" s="2007">
        <v>18749.21</v>
      </c>
      <c r="F9" s="2007">
        <v>20044.43</v>
      </c>
      <c r="G9" s="2007">
        <v>20503.85</v>
      </c>
      <c r="H9" s="2007">
        <v>22449.46</v>
      </c>
      <c r="I9" s="2007">
        <v>27758.33</v>
      </c>
      <c r="J9" s="2007">
        <v>35713.01</v>
      </c>
      <c r="K9" s="2007">
        <v>43944.87</v>
      </c>
      <c r="L9" s="2007">
        <v>44883.35</v>
      </c>
    </row>
    <row r="10" s="1944" customFormat="1" ht="10.2" customHeight="1" spans="1:12">
      <c r="A10" s="1986"/>
      <c r="B10" s="2018"/>
      <c r="C10" s="1970"/>
      <c r="D10" s="2009"/>
      <c r="E10" s="2009"/>
      <c r="F10" s="2009"/>
      <c r="G10" s="2009"/>
      <c r="H10" s="2009"/>
      <c r="I10" s="2007"/>
      <c r="J10" s="2007"/>
      <c r="K10" s="2007"/>
      <c r="L10" s="2007"/>
    </row>
    <row r="11" s="1943" customFormat="1" ht="13.95" customHeight="1" spans="1:12">
      <c r="A11" s="2439" t="s">
        <v>8</v>
      </c>
      <c r="B11" s="2036" t="s">
        <v>9</v>
      </c>
      <c r="D11" s="2007">
        <v>1771.14</v>
      </c>
      <c r="E11" s="2007">
        <v>2086.13</v>
      </c>
      <c r="F11" s="2007">
        <v>2805.44</v>
      </c>
      <c r="G11" s="2007">
        <v>3668.22</v>
      </c>
      <c r="H11" s="2007">
        <v>4823.86</v>
      </c>
      <c r="I11" s="2007">
        <v>7433.08</v>
      </c>
      <c r="J11" s="2007">
        <v>10195.04</v>
      </c>
      <c r="K11" s="2007">
        <v>12355.8</v>
      </c>
      <c r="L11" s="2007">
        <v>12721.69</v>
      </c>
    </row>
    <row r="12" s="1944" customFormat="1" ht="10.2" customHeight="1" spans="1:12">
      <c r="A12" s="1986"/>
      <c r="B12" s="2018"/>
      <c r="C12" s="1970"/>
      <c r="D12" s="2009"/>
      <c r="E12" s="2009"/>
      <c r="F12" s="2009"/>
      <c r="G12" s="2009"/>
      <c r="H12" s="2009"/>
      <c r="I12" s="2007"/>
      <c r="J12" s="2007"/>
      <c r="K12" s="2007"/>
      <c r="L12" s="2007"/>
    </row>
    <row r="13" s="1944" customFormat="1" ht="13.95" customHeight="1" spans="1:12">
      <c r="A13" s="2440" t="s">
        <v>10</v>
      </c>
      <c r="B13" s="2037" t="s">
        <v>11</v>
      </c>
      <c r="D13" s="2007">
        <v>3824.61</v>
      </c>
      <c r="E13" s="2007">
        <v>4156.2</v>
      </c>
      <c r="F13" s="2007">
        <v>4588.48</v>
      </c>
      <c r="G13" s="2007">
        <v>5043.71</v>
      </c>
      <c r="H13" s="2007">
        <v>6033.04</v>
      </c>
      <c r="I13" s="2007">
        <v>8126.35</v>
      </c>
      <c r="J13" s="2007">
        <v>10978.69</v>
      </c>
      <c r="K13" s="2007">
        <v>12162.3</v>
      </c>
      <c r="L13" s="2007">
        <v>12532.83</v>
      </c>
    </row>
    <row r="14" s="1944" customFormat="1" ht="10.2" customHeight="1" spans="1:12">
      <c r="A14" s="1986"/>
      <c r="B14" s="2018"/>
      <c r="C14" s="1970"/>
      <c r="D14" s="2009"/>
      <c r="E14" s="2009"/>
      <c r="F14" s="2009"/>
      <c r="G14" s="2009"/>
      <c r="H14" s="2009"/>
      <c r="I14" s="2007"/>
      <c r="J14" s="2007"/>
      <c r="K14" s="2007"/>
      <c r="L14" s="2007"/>
    </row>
    <row r="15" s="1944" customFormat="1" ht="13.95" customHeight="1" spans="1:13">
      <c r="A15" s="2439" t="s">
        <v>12</v>
      </c>
      <c r="B15" s="2037" t="s">
        <v>13</v>
      </c>
      <c r="D15" s="2007">
        <v>796.55</v>
      </c>
      <c r="E15" s="2007">
        <v>1021.61</v>
      </c>
      <c r="F15" s="2007">
        <v>1081.58</v>
      </c>
      <c r="G15" s="2007">
        <v>1125.65</v>
      </c>
      <c r="H15" s="2007">
        <v>1200.5</v>
      </c>
      <c r="I15" s="2007">
        <v>1535.84</v>
      </c>
      <c r="J15" s="2007">
        <v>1802.45</v>
      </c>
      <c r="K15" s="2007">
        <v>2090.1</v>
      </c>
      <c r="L15" s="2007">
        <v>2290.29</v>
      </c>
      <c r="M15" s="2043"/>
    </row>
    <row r="16" s="1944" customFormat="1" ht="10.2" customHeight="1" spans="1:13">
      <c r="A16" s="1986"/>
      <c r="B16" s="2018"/>
      <c r="C16" s="1970"/>
      <c r="D16" s="2009"/>
      <c r="E16" s="2009"/>
      <c r="F16" s="2009"/>
      <c r="G16" s="2009"/>
      <c r="H16" s="2009"/>
      <c r="I16" s="2007"/>
      <c r="J16" s="2007"/>
      <c r="K16" s="2007"/>
      <c r="L16" s="2007"/>
      <c r="M16" s="2044"/>
    </row>
    <row r="17" s="1942" customFormat="1" ht="13.95" customHeight="1" spans="1:12">
      <c r="A17" s="1946" t="s">
        <v>18</v>
      </c>
      <c r="B17" s="2038"/>
      <c r="C17" s="1965"/>
      <c r="D17" s="1966">
        <v>66433.67</v>
      </c>
      <c r="E17" s="1966">
        <v>69630.95</v>
      </c>
      <c r="F17" s="1966">
        <v>78783.02</v>
      </c>
      <c r="G17" s="1966">
        <v>87106.49</v>
      </c>
      <c r="H17" s="1966">
        <v>94844.07</v>
      </c>
      <c r="I17" s="1966">
        <v>119006.87</v>
      </c>
      <c r="J17" s="1966">
        <v>142090.36</v>
      </c>
      <c r="K17" s="1966">
        <v>168867.15</v>
      </c>
      <c r="L17" s="1966">
        <v>175736.21</v>
      </c>
    </row>
    <row r="18" s="1942" customFormat="1" ht="10.2" customHeight="1" spans="1:12">
      <c r="A18" s="1950"/>
      <c r="B18" s="1950"/>
      <c r="C18" s="1950"/>
      <c r="D18" s="2039"/>
      <c r="E18" s="2039"/>
      <c r="F18" s="2039"/>
      <c r="G18" s="2039"/>
      <c r="H18" s="2039"/>
      <c r="I18" s="1963"/>
      <c r="J18" s="1963"/>
      <c r="K18" s="1963"/>
      <c r="L18" s="1963"/>
    </row>
    <row r="19" s="1944" customFormat="1" ht="18" customHeight="1" spans="1:12">
      <c r="A19" s="1975" t="s">
        <v>108</v>
      </c>
      <c r="B19" s="1996"/>
      <c r="C19" s="2040"/>
      <c r="D19" s="2014">
        <v>89145.2</v>
      </c>
      <c r="E19" s="2014">
        <v>95644.11</v>
      </c>
      <c r="F19" s="2014">
        <v>107302.94</v>
      </c>
      <c r="G19" s="2014">
        <v>117447.93</v>
      </c>
      <c r="H19" s="2014">
        <v>129350.93</v>
      </c>
      <c r="I19" s="2014">
        <v>163860.47</v>
      </c>
      <c r="J19" s="2014">
        <v>200779.56</v>
      </c>
      <c r="K19" s="2014">
        <v>239420.22</v>
      </c>
      <c r="L19" s="2014">
        <v>248164.36</v>
      </c>
    </row>
    <row r="20" s="1944" customFormat="1" ht="18" customHeight="1" spans="1:12">
      <c r="A20" s="1999"/>
      <c r="B20" s="1999"/>
      <c r="C20" s="2041"/>
      <c r="D20" s="2016"/>
      <c r="E20" s="2016"/>
      <c r="F20" s="2016"/>
      <c r="G20" s="2016"/>
      <c r="H20" s="2016"/>
      <c r="I20" s="2016"/>
      <c r="J20" s="2016"/>
      <c r="K20" s="2016"/>
      <c r="L20" s="2016"/>
    </row>
    <row r="21" s="1944" customFormat="1" ht="10.2" customHeight="1" spans="1:12">
      <c r="A21" s="2017"/>
      <c r="B21" s="1950"/>
      <c r="C21" s="1970"/>
      <c r="D21" s="2019"/>
      <c r="E21" s="2019"/>
      <c r="F21" s="2019"/>
      <c r="G21" s="2019"/>
      <c r="H21" s="2019"/>
      <c r="I21" s="2019"/>
      <c r="J21" s="2019"/>
      <c r="K21" s="2019"/>
      <c r="L21" s="2019"/>
    </row>
    <row r="22" s="1945" customFormat="1" ht="28.95" customHeight="1" spans="1:12">
      <c r="A22" s="1985" t="s">
        <v>16</v>
      </c>
      <c r="B22" s="1985"/>
      <c r="C22" s="1985"/>
      <c r="D22" s="1985"/>
      <c r="E22" s="1985"/>
      <c r="F22" s="1985"/>
      <c r="G22" s="1985"/>
      <c r="H22" s="1985"/>
      <c r="I22" s="1985"/>
      <c r="J22" s="1985"/>
      <c r="K22" s="1985"/>
      <c r="L22" s="1985"/>
    </row>
    <row r="23" s="1946" customFormat="1" ht="10.2" customHeight="1" spans="1:12">
      <c r="A23" s="1986"/>
      <c r="B23" s="1986"/>
      <c r="C23" s="1986"/>
      <c r="D23" s="1987"/>
      <c r="E23" s="1987"/>
      <c r="F23" s="1987"/>
      <c r="G23" s="1987"/>
      <c r="H23" s="1987"/>
      <c r="I23" s="1987"/>
      <c r="J23" s="1987"/>
      <c r="K23" s="1987"/>
      <c r="L23" s="1987"/>
    </row>
    <row r="24" s="1946" customFormat="1" ht="13.95" customHeight="1" spans="1:12">
      <c r="A24" s="1965" t="s">
        <v>107</v>
      </c>
      <c r="B24" s="1965"/>
      <c r="C24" s="1991"/>
      <c r="D24" s="1980"/>
      <c r="E24" s="1980">
        <v>14.54</v>
      </c>
      <c r="F24" s="1980">
        <v>9.64</v>
      </c>
      <c r="G24" s="1980">
        <v>6.39</v>
      </c>
      <c r="H24" s="1980">
        <v>13.73</v>
      </c>
      <c r="I24" s="1980">
        <v>29.98</v>
      </c>
      <c r="J24" s="1980">
        <v>30.8</v>
      </c>
      <c r="K24" s="1980">
        <v>20.21</v>
      </c>
      <c r="L24" s="1980">
        <v>2.66</v>
      </c>
    </row>
    <row r="25" s="1946" customFormat="1" ht="10.2" customHeight="1" spans="1:12">
      <c r="A25" s="1950"/>
      <c r="B25" s="1967"/>
      <c r="C25" s="1993"/>
      <c r="D25" s="1988"/>
      <c r="E25" s="1988"/>
      <c r="F25" s="1988"/>
      <c r="G25" s="1988"/>
      <c r="H25" s="1988"/>
      <c r="I25" s="1988"/>
      <c r="J25" s="1988"/>
      <c r="K25" s="1988"/>
      <c r="L25" s="1988"/>
    </row>
    <row r="26" s="1948" customFormat="1" ht="13.95" customHeight="1" spans="1:12">
      <c r="A26" s="2440" t="s">
        <v>6</v>
      </c>
      <c r="B26" s="2037" t="s">
        <v>7</v>
      </c>
      <c r="D26" s="1981"/>
      <c r="E26" s="1981">
        <v>14.89</v>
      </c>
      <c r="F26" s="1981">
        <v>6.91</v>
      </c>
      <c r="G26" s="1981">
        <v>2.29</v>
      </c>
      <c r="H26" s="1981">
        <v>9.49</v>
      </c>
      <c r="I26" s="1981">
        <v>23.6</v>
      </c>
      <c r="J26" s="1981">
        <v>28.66</v>
      </c>
      <c r="K26" s="1981">
        <v>23.05</v>
      </c>
      <c r="L26" s="1981">
        <v>2.14</v>
      </c>
    </row>
    <row r="27" s="1948" customFormat="1" ht="10.2" customHeight="1" spans="1:12">
      <c r="A27" s="1950"/>
      <c r="B27" s="1970"/>
      <c r="C27" s="2024"/>
      <c r="D27" s="1988"/>
      <c r="E27" s="1988"/>
      <c r="F27" s="1988"/>
      <c r="G27" s="1988"/>
      <c r="H27" s="1988"/>
      <c r="I27" s="1988"/>
      <c r="J27" s="1988"/>
      <c r="K27" s="1988"/>
      <c r="L27" s="1988"/>
    </row>
    <row r="28" s="1948" customFormat="1" ht="13.95" customHeight="1" spans="1:12">
      <c r="A28" s="2440" t="s">
        <v>8</v>
      </c>
      <c r="B28" s="2037" t="s">
        <v>9</v>
      </c>
      <c r="D28" s="1981"/>
      <c r="E28" s="1981">
        <v>17.78</v>
      </c>
      <c r="F28" s="1981">
        <v>34.48</v>
      </c>
      <c r="G28" s="1981">
        <v>30.75</v>
      </c>
      <c r="H28" s="1981">
        <v>31.5</v>
      </c>
      <c r="I28" s="1981">
        <v>54.09</v>
      </c>
      <c r="J28" s="1981">
        <v>37.16</v>
      </c>
      <c r="K28" s="1981">
        <v>21.19</v>
      </c>
      <c r="L28" s="1981">
        <v>2.96</v>
      </c>
    </row>
    <row r="29" s="1948" customFormat="1" ht="10.2" customHeight="1" spans="1:12">
      <c r="A29" s="1950"/>
      <c r="B29" s="1950"/>
      <c r="D29" s="2042"/>
      <c r="E29" s="2042"/>
      <c r="F29" s="2042"/>
      <c r="G29" s="2042"/>
      <c r="H29" s="2042"/>
      <c r="I29" s="2042"/>
      <c r="J29" s="2042"/>
      <c r="K29" s="2042"/>
      <c r="L29" s="2042"/>
    </row>
    <row r="30" s="1948" customFormat="1" ht="13.95" customHeight="1" spans="1:12">
      <c r="A30" s="2440" t="s">
        <v>10</v>
      </c>
      <c r="B30" s="2037" t="s">
        <v>11</v>
      </c>
      <c r="D30" s="1981"/>
      <c r="E30" s="1981">
        <v>8.67</v>
      </c>
      <c r="F30" s="1981">
        <v>10.4</v>
      </c>
      <c r="G30" s="1981">
        <v>9.92</v>
      </c>
      <c r="H30" s="1981">
        <v>19.62</v>
      </c>
      <c r="I30" s="1981">
        <v>34.7</v>
      </c>
      <c r="J30" s="1981">
        <v>35.1</v>
      </c>
      <c r="K30" s="1981">
        <v>10.78</v>
      </c>
      <c r="L30" s="1981">
        <v>3</v>
      </c>
    </row>
    <row r="31" s="1946" customFormat="1" ht="10.2" customHeight="1" spans="1:12">
      <c r="A31" s="1943"/>
      <c r="B31" s="1950"/>
      <c r="C31" s="1986"/>
      <c r="D31" s="1981"/>
      <c r="E31" s="1981"/>
      <c r="F31" s="1981"/>
      <c r="G31" s="1981"/>
      <c r="H31" s="1981"/>
      <c r="I31" s="1981"/>
      <c r="J31" s="1981"/>
      <c r="K31" s="1981"/>
      <c r="L31" s="1981"/>
    </row>
    <row r="32" s="1948" customFormat="1" ht="13.95" customHeight="1" spans="1:12">
      <c r="A32" s="2440" t="s">
        <v>12</v>
      </c>
      <c r="B32" s="2037" t="s">
        <v>13</v>
      </c>
      <c r="D32" s="1981"/>
      <c r="E32" s="1981">
        <v>28.25</v>
      </c>
      <c r="F32" s="1981">
        <v>5.87</v>
      </c>
      <c r="G32" s="1981">
        <v>4.07</v>
      </c>
      <c r="H32" s="1981">
        <v>6.6</v>
      </c>
      <c r="I32" s="1981">
        <v>27.93</v>
      </c>
      <c r="J32" s="1981">
        <v>17.36</v>
      </c>
      <c r="K32" s="1981">
        <v>15.96</v>
      </c>
      <c r="L32" s="1981">
        <v>9.58</v>
      </c>
    </row>
    <row r="33" s="1948" customFormat="1" ht="10.2" customHeight="1" spans="1:12">
      <c r="A33" s="1950"/>
      <c r="B33" s="1970"/>
      <c r="C33" s="2024"/>
      <c r="D33" s="1988"/>
      <c r="E33" s="1988"/>
      <c r="F33" s="1988"/>
      <c r="G33" s="1988"/>
      <c r="H33" s="1988"/>
      <c r="I33" s="1988"/>
      <c r="J33" s="1988"/>
      <c r="K33" s="1988"/>
      <c r="L33" s="1988"/>
    </row>
    <row r="34" s="1946" customFormat="1" ht="13.95" customHeight="1" spans="1:12">
      <c r="A34" s="1946" t="s">
        <v>18</v>
      </c>
      <c r="B34" s="2038"/>
      <c r="C34" s="1991"/>
      <c r="D34" s="1980"/>
      <c r="E34" s="1980">
        <v>4.81</v>
      </c>
      <c r="F34" s="1980">
        <v>13.14</v>
      </c>
      <c r="G34" s="1980">
        <v>10.57</v>
      </c>
      <c r="H34" s="1980">
        <v>8.88</v>
      </c>
      <c r="I34" s="1980">
        <v>25.48</v>
      </c>
      <c r="J34" s="1980">
        <v>19.4</v>
      </c>
      <c r="K34" s="1980">
        <v>18.84</v>
      </c>
      <c r="L34" s="1980">
        <v>4.07</v>
      </c>
    </row>
    <row r="35" s="1946" customFormat="1" ht="10.2" customHeight="1" spans="1:12">
      <c r="A35" s="1986"/>
      <c r="B35" s="1986"/>
      <c r="C35" s="1986"/>
      <c r="D35" s="1987"/>
      <c r="E35" s="1987"/>
      <c r="F35" s="1987"/>
      <c r="G35" s="1987"/>
      <c r="H35" s="1987"/>
      <c r="I35" s="1987"/>
      <c r="J35" s="1987"/>
      <c r="K35" s="1987"/>
      <c r="L35" s="1987"/>
    </row>
    <row r="36" s="1948" customFormat="1" ht="18" customHeight="1" spans="1:12">
      <c r="A36" s="1975" t="s">
        <v>108</v>
      </c>
      <c r="B36" s="1996"/>
      <c r="C36" s="2013"/>
      <c r="D36" s="1983"/>
      <c r="E36" s="1983">
        <v>7.29</v>
      </c>
      <c r="F36" s="1983">
        <v>12.19</v>
      </c>
      <c r="G36" s="1983">
        <v>9.45</v>
      </c>
      <c r="H36" s="1983">
        <v>10.13</v>
      </c>
      <c r="I36" s="1983">
        <v>26.68</v>
      </c>
      <c r="J36" s="1983">
        <v>22.53</v>
      </c>
      <c r="K36" s="1983">
        <v>19.2</v>
      </c>
      <c r="L36" s="1983">
        <v>3.65</v>
      </c>
    </row>
    <row r="37" s="1948" customFormat="1" ht="18" customHeight="1" spans="1:12">
      <c r="A37" s="1999"/>
      <c r="B37" s="1999"/>
      <c r="C37" s="2015"/>
      <c r="D37" s="1984"/>
      <c r="E37" s="1984"/>
      <c r="F37" s="1984"/>
      <c r="G37" s="1984"/>
      <c r="H37" s="1984"/>
      <c r="I37" s="1984"/>
      <c r="J37" s="1984"/>
      <c r="K37" s="1984"/>
      <c r="L37" s="1984"/>
    </row>
    <row r="38" s="1948" customFormat="1" ht="10.2" customHeight="1" spans="1:12">
      <c r="A38" s="2017"/>
      <c r="B38" s="1986"/>
      <c r="C38" s="2018"/>
      <c r="D38" s="1989"/>
      <c r="E38" s="1989"/>
      <c r="F38" s="1989"/>
      <c r="G38" s="1989"/>
      <c r="H38" s="1989"/>
      <c r="I38" s="1989"/>
      <c r="J38" s="1989"/>
      <c r="K38" s="1989"/>
      <c r="L38" s="1989"/>
    </row>
    <row r="39" s="1945" customFormat="1" ht="28.95" customHeight="1" spans="1:12">
      <c r="A39" s="1985" t="s">
        <v>109</v>
      </c>
      <c r="B39" s="1985"/>
      <c r="C39" s="1985"/>
      <c r="D39" s="1985"/>
      <c r="E39" s="1985"/>
      <c r="F39" s="1985"/>
      <c r="G39" s="1985"/>
      <c r="H39" s="1985"/>
      <c r="I39" s="1985"/>
      <c r="J39" s="1985"/>
      <c r="K39" s="1985"/>
      <c r="L39" s="1985"/>
    </row>
    <row r="40" s="1946" customFormat="1" ht="10.2" customHeight="1" spans="1:12">
      <c r="A40" s="1986"/>
      <c r="B40" s="1986"/>
      <c r="C40" s="1986"/>
      <c r="D40" s="1987"/>
      <c r="E40" s="1987"/>
      <c r="F40" s="1987"/>
      <c r="G40" s="1987"/>
      <c r="H40" s="1987"/>
      <c r="I40" s="1987"/>
      <c r="J40" s="1987"/>
      <c r="K40" s="1987"/>
      <c r="L40" s="1987"/>
    </row>
    <row r="41" s="1947" customFormat="1" ht="13.95" customHeight="1" spans="1:17">
      <c r="A41" s="1964" t="s">
        <v>107</v>
      </c>
      <c r="B41" s="1964"/>
      <c r="C41" s="1990"/>
      <c r="D41" s="1980">
        <v>25.48</v>
      </c>
      <c r="E41" s="1980">
        <v>27.2</v>
      </c>
      <c r="F41" s="1980">
        <v>26.58</v>
      </c>
      <c r="G41" s="1980">
        <v>25.83</v>
      </c>
      <c r="H41" s="1980">
        <v>26.68</v>
      </c>
      <c r="I41" s="1980">
        <v>27.37</v>
      </c>
      <c r="J41" s="1980">
        <v>29.23</v>
      </c>
      <c r="K41" s="1980">
        <v>29.47</v>
      </c>
      <c r="L41" s="1980">
        <v>29.19</v>
      </c>
      <c r="Q41" s="1980"/>
    </row>
    <row r="42" s="1946" customFormat="1" ht="10.2" customHeight="1" spans="1:17">
      <c r="A42" s="1950"/>
      <c r="B42" s="1967"/>
      <c r="C42" s="1993"/>
      <c r="D42" s="1988"/>
      <c r="E42" s="1988"/>
      <c r="F42" s="1988"/>
      <c r="G42" s="1988"/>
      <c r="H42" s="1988"/>
      <c r="I42" s="1988"/>
      <c r="J42" s="1988"/>
      <c r="K42" s="1988"/>
      <c r="L42" s="1988"/>
      <c r="Q42" s="1988"/>
    </row>
    <row r="43" s="1948" customFormat="1" ht="13.95" customHeight="1" spans="1:17">
      <c r="A43" s="2440" t="s">
        <v>6</v>
      </c>
      <c r="B43" s="2037" t="s">
        <v>7</v>
      </c>
      <c r="D43" s="1981">
        <v>18.31</v>
      </c>
      <c r="E43" s="1981">
        <v>19.6</v>
      </c>
      <c r="F43" s="1981">
        <v>18.68</v>
      </c>
      <c r="G43" s="1981">
        <v>17.4</v>
      </c>
      <c r="H43" s="1981">
        <v>17.36</v>
      </c>
      <c r="I43" s="1981">
        <v>17</v>
      </c>
      <c r="J43" s="1981">
        <v>17.79</v>
      </c>
      <c r="K43" s="1981">
        <v>18.35</v>
      </c>
      <c r="L43" s="1981">
        <v>18.09</v>
      </c>
      <c r="Q43" s="1981"/>
    </row>
    <row r="44" s="1948" customFormat="1" ht="10.2" customHeight="1" spans="1:17">
      <c r="A44" s="1950"/>
      <c r="B44" s="1970"/>
      <c r="C44" s="2024"/>
      <c r="D44" s="1988"/>
      <c r="E44" s="1988"/>
      <c r="F44" s="1988"/>
      <c r="G44" s="1988"/>
      <c r="H44" s="1988"/>
      <c r="I44" s="1988"/>
      <c r="J44" s="1988"/>
      <c r="K44" s="1988"/>
      <c r="L44" s="1988"/>
      <c r="Q44" s="1988"/>
    </row>
    <row r="45" s="1948" customFormat="1" ht="13.95" customHeight="1" spans="1:17">
      <c r="A45" s="2440" t="s">
        <v>8</v>
      </c>
      <c r="B45" s="2037" t="s">
        <v>9</v>
      </c>
      <c r="D45" s="1981">
        <v>1.99</v>
      </c>
      <c r="E45" s="1981">
        <v>2.18</v>
      </c>
      <c r="F45" s="1981">
        <v>2.61</v>
      </c>
      <c r="G45" s="1981">
        <v>3.12</v>
      </c>
      <c r="H45" s="1981">
        <v>3.73</v>
      </c>
      <c r="I45" s="1981">
        <v>4.54</v>
      </c>
      <c r="J45" s="1981">
        <v>5.08</v>
      </c>
      <c r="K45" s="1981">
        <v>5.16</v>
      </c>
      <c r="L45" s="1981">
        <v>5.13</v>
      </c>
      <c r="Q45" s="1981"/>
    </row>
    <row r="46" s="1948" customFormat="1" ht="10.2" customHeight="1" spans="1:17">
      <c r="A46" s="1950"/>
      <c r="B46" s="1950"/>
      <c r="D46" s="2042"/>
      <c r="E46" s="2042"/>
      <c r="F46" s="2042"/>
      <c r="G46" s="2042"/>
      <c r="H46" s="2042"/>
      <c r="I46" s="2042"/>
      <c r="J46" s="2042"/>
      <c r="K46" s="2042"/>
      <c r="L46" s="2042"/>
      <c r="Q46" s="2042"/>
    </row>
    <row r="47" s="1948" customFormat="1" ht="13.95" customHeight="1" spans="1:17">
      <c r="A47" s="2439" t="s">
        <v>10</v>
      </c>
      <c r="B47" s="2036" t="s">
        <v>11</v>
      </c>
      <c r="D47" s="1981">
        <v>4.29</v>
      </c>
      <c r="E47" s="1981">
        <v>4.3</v>
      </c>
      <c r="F47" s="1981">
        <v>4.28</v>
      </c>
      <c r="G47" s="1981">
        <v>4.29</v>
      </c>
      <c r="H47" s="1981">
        <v>4.66</v>
      </c>
      <c r="I47" s="1981">
        <v>4.96</v>
      </c>
      <c r="J47" s="1981">
        <v>5.47</v>
      </c>
      <c r="K47" s="1981">
        <v>5.08</v>
      </c>
      <c r="L47" s="1981">
        <v>5.05</v>
      </c>
      <c r="Q47" s="1981"/>
    </row>
    <row r="48" s="1946" customFormat="1" ht="10.2" customHeight="1" spans="1:17">
      <c r="A48" s="1950"/>
      <c r="B48" s="1950"/>
      <c r="C48" s="1986"/>
      <c r="D48" s="1981"/>
      <c r="E48" s="1981"/>
      <c r="F48" s="1981"/>
      <c r="G48" s="1981"/>
      <c r="H48" s="1981"/>
      <c r="I48" s="1981"/>
      <c r="J48" s="1981"/>
      <c r="K48" s="1981"/>
      <c r="L48" s="1981"/>
      <c r="Q48" s="1981"/>
    </row>
    <row r="49" s="1948" customFormat="1" ht="13.95" customHeight="1" spans="1:17">
      <c r="A49" s="2440" t="s">
        <v>12</v>
      </c>
      <c r="B49" s="2037" t="s">
        <v>13</v>
      </c>
      <c r="D49" s="1981">
        <v>0.89</v>
      </c>
      <c r="E49" s="1981">
        <v>1.07</v>
      </c>
      <c r="F49" s="1981">
        <v>1.01</v>
      </c>
      <c r="G49" s="1981">
        <v>0.96</v>
      </c>
      <c r="H49" s="1981">
        <v>0.93</v>
      </c>
      <c r="I49" s="1981">
        <v>0.94</v>
      </c>
      <c r="J49" s="1981">
        <v>0.9</v>
      </c>
      <c r="K49" s="1981">
        <v>0.87</v>
      </c>
      <c r="L49" s="1981">
        <v>0.92</v>
      </c>
      <c r="Q49" s="1981"/>
    </row>
    <row r="50" s="1948" customFormat="1" ht="10.2" customHeight="1" spans="1:17">
      <c r="A50" s="1950"/>
      <c r="B50" s="1970"/>
      <c r="C50" s="2024"/>
      <c r="D50" s="1988"/>
      <c r="E50" s="1988"/>
      <c r="F50" s="1988"/>
      <c r="G50" s="1988"/>
      <c r="H50" s="1988"/>
      <c r="I50" s="1988"/>
      <c r="J50" s="1988"/>
      <c r="K50" s="1988"/>
      <c r="L50" s="1988"/>
      <c r="Q50" s="1988"/>
    </row>
    <row r="51" s="1946" customFormat="1" ht="13.95" customHeight="1" spans="1:17">
      <c r="A51" s="1946" t="s">
        <v>18</v>
      </c>
      <c r="B51" s="2038"/>
      <c r="C51" s="1991"/>
      <c r="D51" s="1980">
        <v>74.52</v>
      </c>
      <c r="E51" s="1980">
        <v>72.8</v>
      </c>
      <c r="F51" s="1980">
        <v>73.42</v>
      </c>
      <c r="G51" s="1980">
        <v>74.17</v>
      </c>
      <c r="H51" s="1980">
        <v>73.32</v>
      </c>
      <c r="I51" s="1980">
        <v>72.63</v>
      </c>
      <c r="J51" s="1980">
        <v>70.77</v>
      </c>
      <c r="K51" s="1980">
        <v>70.53</v>
      </c>
      <c r="L51" s="1980">
        <v>70.81</v>
      </c>
      <c r="Q51" s="1980"/>
    </row>
    <row r="52" s="1946" customFormat="1" ht="10.2" customHeight="1" spans="1:12">
      <c r="A52" s="1986"/>
      <c r="B52" s="1986"/>
      <c r="C52" s="1986"/>
      <c r="D52" s="1987"/>
      <c r="E52" s="1987"/>
      <c r="F52" s="1987"/>
      <c r="G52" s="1987"/>
      <c r="H52" s="1987"/>
      <c r="I52" s="1987"/>
      <c r="J52" s="1987"/>
      <c r="K52" s="1987"/>
      <c r="L52" s="1987"/>
    </row>
    <row r="53" s="1948" customFormat="1" ht="18" customHeight="1" spans="1:12">
      <c r="A53" s="1975" t="s">
        <v>108</v>
      </c>
      <c r="B53" s="1996"/>
      <c r="C53" s="2013"/>
      <c r="D53" s="1983">
        <v>100</v>
      </c>
      <c r="E53" s="1983">
        <v>100</v>
      </c>
      <c r="F53" s="1983">
        <v>100</v>
      </c>
      <c r="G53" s="1983">
        <v>100</v>
      </c>
      <c r="H53" s="1983">
        <v>100</v>
      </c>
      <c r="I53" s="1983">
        <v>100</v>
      </c>
      <c r="J53" s="1983">
        <v>100</v>
      </c>
      <c r="K53" s="1983">
        <v>100</v>
      </c>
      <c r="L53" s="1983">
        <v>100</v>
      </c>
    </row>
    <row r="54" s="1948" customFormat="1" ht="18" customHeight="1" spans="1:12">
      <c r="A54" s="1999"/>
      <c r="B54" s="1999"/>
      <c r="C54" s="2015"/>
      <c r="D54" s="1984"/>
      <c r="E54" s="1984"/>
      <c r="F54" s="1984"/>
      <c r="G54" s="1984"/>
      <c r="H54" s="1984"/>
      <c r="I54" s="1984"/>
      <c r="J54" s="1984"/>
      <c r="K54" s="1984"/>
      <c r="L54" s="1984"/>
    </row>
    <row r="55" s="1948" customFormat="1" ht="10.2" customHeight="1" spans="1:12">
      <c r="A55" s="2017"/>
      <c r="B55" s="1986"/>
      <c r="C55" s="2018"/>
      <c r="D55" s="1989"/>
      <c r="E55" s="1989"/>
      <c r="F55" s="1989"/>
      <c r="G55" s="1989"/>
      <c r="H55" s="1989"/>
      <c r="I55" s="1989"/>
      <c r="J55" s="1989"/>
      <c r="K55" s="1989"/>
      <c r="L55" s="1989"/>
    </row>
    <row r="56" s="1945" customFormat="1" ht="28.95" customHeight="1" spans="1:12">
      <c r="A56" s="1985" t="s">
        <v>105</v>
      </c>
      <c r="B56" s="1985"/>
      <c r="C56" s="1985"/>
      <c r="D56" s="1985"/>
      <c r="E56" s="1985"/>
      <c r="F56" s="1985"/>
      <c r="G56" s="1985"/>
      <c r="H56" s="1985"/>
      <c r="I56" s="1985"/>
      <c r="J56" s="1985"/>
      <c r="K56" s="1985"/>
      <c r="L56" s="1985"/>
    </row>
    <row r="57" s="1946" customFormat="1" ht="10.2" customHeight="1" spans="1:12">
      <c r="A57" s="1986"/>
      <c r="B57" s="1986"/>
      <c r="C57" s="1986"/>
      <c r="D57" s="1987"/>
      <c r="E57" s="1987"/>
      <c r="F57" s="1987"/>
      <c r="G57" s="1987"/>
      <c r="H57" s="1987"/>
      <c r="I57" s="1987"/>
      <c r="J57" s="1987"/>
      <c r="K57" s="1987"/>
      <c r="L57" s="1987"/>
    </row>
    <row r="58" s="1946" customFormat="1" ht="13.95" customHeight="1" spans="1:12">
      <c r="A58" s="1991" t="s">
        <v>107</v>
      </c>
      <c r="B58" s="1991"/>
      <c r="C58" s="1991"/>
      <c r="D58" s="1981">
        <v>1.93</v>
      </c>
      <c r="E58" s="1981">
        <v>2.08</v>
      </c>
      <c r="F58" s="1981">
        <v>2.08</v>
      </c>
      <c r="G58" s="1981">
        <v>2.1</v>
      </c>
      <c r="H58" s="1981">
        <v>2.28</v>
      </c>
      <c r="I58" s="1981">
        <v>3.16</v>
      </c>
      <c r="J58" s="1981">
        <v>3.79</v>
      </c>
      <c r="K58" s="1981">
        <v>3.93</v>
      </c>
      <c r="L58" s="1981">
        <v>3.97</v>
      </c>
    </row>
    <row r="59" s="1946" customFormat="1" ht="10.2" customHeight="1" spans="1:12">
      <c r="A59" s="1986"/>
      <c r="B59" s="1992"/>
      <c r="C59" s="1993"/>
      <c r="D59" s="1988"/>
      <c r="E59" s="1988"/>
      <c r="F59" s="1988"/>
      <c r="G59" s="1988"/>
      <c r="H59" s="1988"/>
      <c r="I59" s="1988"/>
      <c r="J59" s="1988"/>
      <c r="K59" s="1988"/>
      <c r="L59" s="1988"/>
    </row>
    <row r="60" s="1946" customFormat="1" ht="13.95" customHeight="1" spans="1:12">
      <c r="A60" s="1946" t="s">
        <v>18</v>
      </c>
      <c r="B60" s="2038"/>
      <c r="C60" s="1991"/>
      <c r="D60" s="1981">
        <v>5.64</v>
      </c>
      <c r="E60" s="1981">
        <v>5.57</v>
      </c>
      <c r="F60" s="1981">
        <v>5.74</v>
      </c>
      <c r="G60" s="1981">
        <v>6.02</v>
      </c>
      <c r="H60" s="1981">
        <v>6.27</v>
      </c>
      <c r="I60" s="1981">
        <v>8.39</v>
      </c>
      <c r="J60" s="1981">
        <v>9.17</v>
      </c>
      <c r="K60" s="1981">
        <v>9.41</v>
      </c>
      <c r="L60" s="1981">
        <v>9.64</v>
      </c>
    </row>
    <row r="61" s="1946" customFormat="1" ht="9.6" customHeight="1" spans="1:12">
      <c r="A61" s="1986"/>
      <c r="B61" s="1986"/>
      <c r="C61" s="1986"/>
      <c r="D61" s="1980"/>
      <c r="E61" s="1987"/>
      <c r="F61" s="1987"/>
      <c r="G61" s="1987"/>
      <c r="H61" s="1987"/>
      <c r="I61" s="1987"/>
      <c r="J61" s="1987"/>
      <c r="K61" s="1987"/>
      <c r="L61" s="1987"/>
    </row>
    <row r="62" s="1948" customFormat="1" ht="18" customHeight="1" spans="1:12">
      <c r="A62" s="1975" t="s">
        <v>108</v>
      </c>
      <c r="B62" s="1996"/>
      <c r="C62" s="2013"/>
      <c r="D62" s="1998">
        <v>7.57</v>
      </c>
      <c r="E62" s="1998">
        <v>7.65</v>
      </c>
      <c r="F62" s="1998">
        <v>7.82</v>
      </c>
      <c r="G62" s="1998">
        <v>8.11</v>
      </c>
      <c r="H62" s="1998">
        <v>8.55</v>
      </c>
      <c r="I62" s="1998">
        <v>11.55</v>
      </c>
      <c r="J62" s="1998">
        <v>12.96</v>
      </c>
      <c r="K62" s="1998">
        <v>13.3</v>
      </c>
      <c r="L62" s="1998">
        <v>13.61</v>
      </c>
    </row>
    <row r="63" s="1948" customFormat="1" ht="18" customHeight="1" spans="1:12">
      <c r="A63" s="1999"/>
      <c r="B63" s="1999"/>
      <c r="C63" s="2015"/>
      <c r="D63" s="2001"/>
      <c r="E63" s="2001"/>
      <c r="F63" s="2001"/>
      <c r="G63" s="2001"/>
      <c r="H63" s="2001"/>
      <c r="I63" s="2001"/>
      <c r="J63" s="2001"/>
      <c r="K63" s="2001"/>
      <c r="L63" s="2001"/>
    </row>
  </sheetData>
  <sheetProtection formatCells="0" formatColumns="0" formatRows="0" insertRows="0" insertColumns="0" insertHyperlinks="0" deleteColumns="0" deleteRows="0" sort="0" autoFilter="0" pivotTables="0"/>
  <mergeCells count="50">
    <mergeCell ref="A1:L1"/>
    <mergeCell ref="A3:C3"/>
    <mergeCell ref="A5:L5"/>
    <mergeCell ref="A7:B7"/>
    <mergeCell ref="A22:L22"/>
    <mergeCell ref="A24:B24"/>
    <mergeCell ref="A39:L39"/>
    <mergeCell ref="A41:B41"/>
    <mergeCell ref="A56:L56"/>
    <mergeCell ref="A58:B58"/>
    <mergeCell ref="D19:D20"/>
    <mergeCell ref="D36:D37"/>
    <mergeCell ref="D53:D54"/>
    <mergeCell ref="D62:D63"/>
    <mergeCell ref="E19:E20"/>
    <mergeCell ref="E36:E37"/>
    <mergeCell ref="E53:E54"/>
    <mergeCell ref="E62:E63"/>
    <mergeCell ref="F19:F20"/>
    <mergeCell ref="F36:F37"/>
    <mergeCell ref="F53:F54"/>
    <mergeCell ref="F62:F63"/>
    <mergeCell ref="G19:G20"/>
    <mergeCell ref="G36:G37"/>
    <mergeCell ref="G53:G54"/>
    <mergeCell ref="G62:G63"/>
    <mergeCell ref="H19:H20"/>
    <mergeCell ref="H36:H37"/>
    <mergeCell ref="H53:H54"/>
    <mergeCell ref="H62:H63"/>
    <mergeCell ref="I19:I20"/>
    <mergeCell ref="I36:I37"/>
    <mergeCell ref="I53:I54"/>
    <mergeCell ref="I62:I63"/>
    <mergeCell ref="J19:J20"/>
    <mergeCell ref="J36:J37"/>
    <mergeCell ref="J53:J54"/>
    <mergeCell ref="J62:J63"/>
    <mergeCell ref="K19:K20"/>
    <mergeCell ref="K36:K37"/>
    <mergeCell ref="K53:K54"/>
    <mergeCell ref="K62:K63"/>
    <mergeCell ref="L19:L20"/>
    <mergeCell ref="L36:L37"/>
    <mergeCell ref="L53:L54"/>
    <mergeCell ref="L62:L63"/>
    <mergeCell ref="A19:B20"/>
    <mergeCell ref="A36:B37"/>
    <mergeCell ref="A53:B54"/>
    <mergeCell ref="A62:B63"/>
  </mergeCells>
  <printOptions horizontalCentered="1"/>
  <pageMargins left="0.511811023622047" right="0.393700787401575" top="0.511811023622047" bottom="0.511811023622047" header="0.393700787401575" footer="0.393700787401575"/>
  <pageSetup paperSize="9" scale="83" firstPageNumber="17" orientation="portrait" useFirstPageNumber="1"/>
  <headerFoot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40"/>
  <sheetViews>
    <sheetView showGridLines="0" view="pageBreakPreview" zoomScale="70" zoomScaleNormal="100" workbookViewId="0">
      <selection activeCell="O21" sqref="O21"/>
    </sheetView>
  </sheetViews>
  <sheetFormatPr defaultColWidth="9.10909090909091" defaultRowHeight="16.5"/>
  <cols>
    <col min="1" max="1" width="43.6636363636364" style="53" customWidth="1"/>
    <col min="2" max="4" width="38.6636363636364" style="53" customWidth="1"/>
    <col min="5" max="16384" width="9.10909090909091" style="53"/>
  </cols>
  <sheetData>
    <row r="1" s="150" customFormat="1" ht="15.75" customHeight="1" spans="1:12">
      <c r="A1" s="54" t="s">
        <v>644</v>
      </c>
      <c r="B1" s="54"/>
      <c r="C1" s="54"/>
      <c r="D1" s="54"/>
      <c r="E1" s="51"/>
      <c r="F1" s="51"/>
      <c r="G1" s="51"/>
      <c r="H1" s="51"/>
      <c r="I1" s="51"/>
      <c r="J1" s="51"/>
      <c r="K1" s="51"/>
      <c r="L1" s="51"/>
    </row>
    <row r="2" spans="1:12">
      <c r="A2" s="50"/>
      <c r="B2" s="50"/>
      <c r="C2" s="51"/>
      <c r="D2" s="79" t="s">
        <v>588</v>
      </c>
      <c r="E2" s="50"/>
      <c r="F2" s="50"/>
      <c r="G2" s="50"/>
      <c r="H2" s="50"/>
      <c r="I2" s="50"/>
      <c r="J2" s="50"/>
      <c r="K2" s="50"/>
      <c r="L2" s="50"/>
    </row>
    <row r="3" ht="28.2" customHeight="1" spans="1:12">
      <c r="A3" s="55" t="s">
        <v>285</v>
      </c>
      <c r="B3" s="258" t="s">
        <v>29</v>
      </c>
      <c r="C3" s="258" t="s">
        <v>592</v>
      </c>
      <c r="D3" s="57" t="s">
        <v>594</v>
      </c>
      <c r="E3" s="50"/>
      <c r="F3" s="50"/>
      <c r="G3" s="50"/>
      <c r="H3" s="50"/>
      <c r="I3" s="50"/>
      <c r="J3" s="50"/>
      <c r="K3" s="50"/>
      <c r="L3" s="50"/>
    </row>
    <row r="4" ht="60" customHeight="1" spans="1:12">
      <c r="A4" s="63"/>
      <c r="B4" s="92"/>
      <c r="C4" s="92"/>
      <c r="D4" s="92"/>
      <c r="E4" s="50"/>
      <c r="F4" s="115"/>
      <c r="G4" s="50"/>
      <c r="H4" s="50"/>
      <c r="I4" s="50"/>
      <c r="J4" s="50"/>
      <c r="K4" s="50"/>
      <c r="L4" s="50"/>
    </row>
    <row r="5" ht="28.2" customHeight="1" spans="1:12">
      <c r="A5" s="259" t="s">
        <v>595</v>
      </c>
      <c r="B5" s="94">
        <v>97.7</v>
      </c>
      <c r="C5" s="94">
        <v>98.6</v>
      </c>
      <c r="D5" s="94">
        <v>95</v>
      </c>
      <c r="E5" s="50"/>
      <c r="F5" s="50"/>
      <c r="G5" s="50"/>
      <c r="H5" s="50"/>
      <c r="I5" s="50"/>
      <c r="J5" s="50"/>
      <c r="K5" s="50"/>
      <c r="L5" s="50"/>
    </row>
    <row r="6" ht="28.2" customHeight="1" spans="1:12">
      <c r="A6" s="73" t="s">
        <v>155</v>
      </c>
      <c r="B6" s="95">
        <v>98.5754311633308</v>
      </c>
      <c r="C6" s="74">
        <v>99.2386688227975</v>
      </c>
      <c r="D6" s="95">
        <v>96.5850966717929</v>
      </c>
      <c r="E6" s="50"/>
      <c r="F6" s="50"/>
      <c r="G6" s="50"/>
      <c r="H6" s="50"/>
      <c r="I6" s="50"/>
      <c r="J6" s="50"/>
      <c r="K6" s="50"/>
      <c r="L6" s="50"/>
    </row>
    <row r="7" ht="28.2" customHeight="1" spans="1:12">
      <c r="A7" s="73" t="s">
        <v>156</v>
      </c>
      <c r="B7" s="95">
        <v>96.8937076260373</v>
      </c>
      <c r="C7" s="74">
        <v>97.779216257915</v>
      </c>
      <c r="D7" s="95">
        <v>95.0933005185842</v>
      </c>
      <c r="E7" s="50"/>
      <c r="F7" s="50"/>
      <c r="G7" s="50"/>
      <c r="H7" s="50"/>
      <c r="I7" s="50"/>
      <c r="J7" s="50"/>
      <c r="K7" s="50"/>
      <c r="L7" s="50"/>
    </row>
    <row r="8" ht="28.2" customHeight="1" spans="1:12">
      <c r="A8" s="73" t="s">
        <v>157</v>
      </c>
      <c r="B8" s="95">
        <v>96.623930672238</v>
      </c>
      <c r="C8" s="74">
        <v>97.894181966519</v>
      </c>
      <c r="D8" s="95">
        <v>95.6152282042393</v>
      </c>
      <c r="E8" s="50"/>
      <c r="F8" s="50"/>
      <c r="G8" s="50"/>
      <c r="H8" s="50"/>
      <c r="I8" s="50"/>
      <c r="J8" s="50"/>
      <c r="K8" s="50"/>
      <c r="L8" s="50"/>
    </row>
    <row r="9" ht="28.2" customHeight="1" spans="1:12">
      <c r="A9" s="73" t="s">
        <v>158</v>
      </c>
      <c r="B9" s="95">
        <v>98.032451722898</v>
      </c>
      <c r="C9" s="74">
        <v>98.0918434293964</v>
      </c>
      <c r="D9" s="95">
        <v>97.5250585463257</v>
      </c>
      <c r="E9" s="50"/>
      <c r="F9" s="50"/>
      <c r="G9" s="50"/>
      <c r="H9" s="50"/>
      <c r="I9" s="50"/>
      <c r="J9" s="50"/>
      <c r="K9" s="50"/>
      <c r="L9" s="50"/>
    </row>
    <row r="10" ht="28.2" customHeight="1" spans="1:12">
      <c r="A10" s="73" t="s">
        <v>159</v>
      </c>
      <c r="B10" s="95">
        <v>98.4299700536781</v>
      </c>
      <c r="C10" s="74">
        <v>99.5777336275006</v>
      </c>
      <c r="D10" s="95">
        <v>95.7289860902564</v>
      </c>
      <c r="E10" s="50"/>
      <c r="F10" s="50"/>
      <c r="G10" s="50"/>
      <c r="H10" s="50"/>
      <c r="I10" s="50"/>
      <c r="J10" s="50"/>
      <c r="K10" s="50"/>
      <c r="L10" s="50"/>
    </row>
    <row r="11" ht="28.2" customHeight="1" spans="1:12">
      <c r="A11" s="73" t="s">
        <v>160</v>
      </c>
      <c r="B11" s="95">
        <v>96.9621424352969</v>
      </c>
      <c r="C11" s="74">
        <v>97.8529867904589</v>
      </c>
      <c r="D11" s="95">
        <v>95.9511326016015</v>
      </c>
      <c r="E11" s="50"/>
      <c r="F11" s="50"/>
      <c r="G11" s="50"/>
      <c r="H11" s="50"/>
      <c r="I11" s="50"/>
      <c r="J11" s="50"/>
      <c r="K11" s="50"/>
      <c r="L11" s="50"/>
    </row>
    <row r="12" ht="28.2" customHeight="1" spans="1:12">
      <c r="A12" s="73" t="s">
        <v>161</v>
      </c>
      <c r="B12" s="95">
        <v>98.9937468991188</v>
      </c>
      <c r="C12" s="74">
        <v>99.172157229768</v>
      </c>
      <c r="D12" s="95">
        <v>96.8201442813573</v>
      </c>
      <c r="E12" s="50"/>
      <c r="F12" s="50"/>
      <c r="G12" s="50"/>
      <c r="H12" s="50"/>
      <c r="I12" s="50"/>
      <c r="J12" s="50"/>
      <c r="K12" s="50"/>
      <c r="L12" s="50"/>
    </row>
    <row r="13" ht="28.2" customHeight="1" spans="1:12">
      <c r="A13" s="73" t="s">
        <v>162</v>
      </c>
      <c r="B13" s="95">
        <v>96.2865065805123</v>
      </c>
      <c r="C13" s="74">
        <v>96.5506109332954</v>
      </c>
      <c r="D13" s="95">
        <v>95.5548931173602</v>
      </c>
      <c r="E13" s="50"/>
      <c r="F13" s="50"/>
      <c r="G13" s="50"/>
      <c r="H13" s="50"/>
      <c r="I13" s="50"/>
      <c r="J13" s="50"/>
      <c r="K13" s="50"/>
      <c r="L13" s="50"/>
    </row>
    <row r="14" ht="28.2" customHeight="1" spans="1:12">
      <c r="A14" s="73" t="s">
        <v>163</v>
      </c>
      <c r="B14" s="95">
        <v>96.0405675621247</v>
      </c>
      <c r="C14" s="74">
        <v>96.3798212307266</v>
      </c>
      <c r="D14" s="95">
        <v>95.6265111460637</v>
      </c>
      <c r="E14" s="50"/>
      <c r="F14" s="50"/>
      <c r="G14" s="50"/>
      <c r="H14" s="50"/>
      <c r="I14" s="50"/>
      <c r="J14" s="50"/>
      <c r="K14" s="50"/>
      <c r="L14" s="50"/>
    </row>
    <row r="15" ht="28.2" customHeight="1" spans="1:12">
      <c r="A15" s="73" t="s">
        <v>164</v>
      </c>
      <c r="B15" s="95">
        <v>98.8007110056368</v>
      </c>
      <c r="C15" s="74">
        <v>98.8895833247301</v>
      </c>
      <c r="D15" s="95">
        <v>96.8714751448281</v>
      </c>
      <c r="E15" s="50"/>
      <c r="F15" s="50"/>
      <c r="G15" s="50"/>
      <c r="H15" s="50"/>
      <c r="I15" s="50"/>
      <c r="J15" s="50"/>
      <c r="K15" s="50"/>
      <c r="L15" s="50"/>
    </row>
    <row r="16" ht="28.2" customHeight="1" spans="1:12">
      <c r="A16" s="73" t="s">
        <v>165</v>
      </c>
      <c r="B16" s="95">
        <v>97.241541850644</v>
      </c>
      <c r="C16" s="74">
        <v>97.329797596069</v>
      </c>
      <c r="D16" s="95">
        <v>97.0896697873774</v>
      </c>
      <c r="E16" s="50"/>
      <c r="F16" s="50"/>
      <c r="G16" s="50"/>
      <c r="H16" s="50"/>
      <c r="I16" s="50"/>
      <c r="J16" s="50"/>
      <c r="K16" s="50"/>
      <c r="L16" s="50"/>
    </row>
    <row r="17" ht="28.2" customHeight="1" spans="1:12">
      <c r="A17" s="73" t="s">
        <v>166</v>
      </c>
      <c r="B17" s="95">
        <v>97.1573151527402</v>
      </c>
      <c r="C17" s="74">
        <v>98.211399573298</v>
      </c>
      <c r="D17" s="95">
        <v>95.9001359716965</v>
      </c>
      <c r="E17" s="50"/>
      <c r="F17" s="50"/>
      <c r="G17" s="50"/>
      <c r="H17" s="50"/>
      <c r="I17" s="50"/>
      <c r="J17" s="50"/>
      <c r="K17" s="50"/>
      <c r="L17" s="50"/>
    </row>
    <row r="18" ht="28.2" customHeight="1" spans="1:12">
      <c r="A18" s="73" t="s">
        <v>167</v>
      </c>
      <c r="B18" s="95">
        <v>94.1829606926099</v>
      </c>
      <c r="C18" s="74">
        <v>98.6332375867045</v>
      </c>
      <c r="D18" s="95">
        <v>88.257421976739</v>
      </c>
      <c r="E18" s="50"/>
      <c r="F18" s="50"/>
      <c r="G18" s="50"/>
      <c r="H18" s="50"/>
      <c r="I18" s="50"/>
      <c r="J18" s="50"/>
      <c r="K18" s="50"/>
      <c r="L18" s="50"/>
    </row>
    <row r="19" ht="28.2" customHeight="1" spans="1:12">
      <c r="A19" s="73" t="s">
        <v>168</v>
      </c>
      <c r="B19" s="95">
        <v>99.8793429271624</v>
      </c>
      <c r="C19" s="74">
        <v>99.8793429271624</v>
      </c>
      <c r="D19" s="74" t="s">
        <v>596</v>
      </c>
      <c r="E19" s="50"/>
      <c r="F19" s="50"/>
      <c r="G19" s="50"/>
      <c r="H19" s="50"/>
      <c r="I19" s="50"/>
      <c r="J19" s="50"/>
      <c r="K19" s="50"/>
      <c r="L19" s="50"/>
    </row>
    <row r="20" ht="28.2" customHeight="1" spans="1:12">
      <c r="A20" s="73" t="s">
        <v>169</v>
      </c>
      <c r="B20" s="95">
        <v>97.3754610392642</v>
      </c>
      <c r="C20" s="74">
        <v>98.2733360068638</v>
      </c>
      <c r="D20" s="95">
        <v>86.6465845403795</v>
      </c>
      <c r="E20" s="50"/>
      <c r="F20" s="50"/>
      <c r="G20" s="50"/>
      <c r="H20" s="50"/>
      <c r="I20" s="50"/>
      <c r="J20" s="50"/>
      <c r="K20" s="50"/>
      <c r="L20" s="50"/>
    </row>
    <row r="21" ht="28.2" customHeight="1" spans="1:12">
      <c r="A21" s="138" t="s">
        <v>170</v>
      </c>
      <c r="B21" s="165">
        <v>99.8537194093868</v>
      </c>
      <c r="C21" s="140">
        <v>99.8537194093868</v>
      </c>
      <c r="D21" s="140" t="s">
        <v>596</v>
      </c>
      <c r="E21" s="50"/>
      <c r="F21" s="50"/>
      <c r="G21" s="50"/>
      <c r="H21" s="50"/>
      <c r="I21" s="50"/>
      <c r="J21" s="50"/>
      <c r="K21" s="50"/>
      <c r="L21" s="50"/>
    </row>
    <row r="22" ht="28.95" customHeight="1" spans="1:12">
      <c r="A22" s="50"/>
      <c r="B22" s="50"/>
      <c r="C22" s="50"/>
      <c r="D22" s="50"/>
      <c r="E22" s="50"/>
      <c r="F22" s="50"/>
      <c r="G22" s="50"/>
      <c r="H22" s="50"/>
      <c r="I22" s="50"/>
      <c r="J22" s="50"/>
      <c r="K22" s="50"/>
      <c r="L22" s="50"/>
    </row>
    <row r="23" ht="28.95" customHeight="1"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7" ht="22.5" customHeight="1"/>
    <row r="40" ht="22.5" customHeight="1"/>
  </sheetData>
  <sheetProtection algorithmName="SHA-512" hashValue="n8wYoQSifwVtAp5lG1960FhdpjHDd1FkmenJIZ/2msc0O1NZ5jIF7YMjW+SQ+b0djMrk99oswjalGRVZPbDKiA==" saltValue="RODqtaicu73t6c7BDz4iAA==" spinCount="100000" sheet="1" objects="1" scenarios="1"/>
  <mergeCells count="5">
    <mergeCell ref="A1:D1"/>
    <mergeCell ref="A3:A4"/>
    <mergeCell ref="B3:B4"/>
    <mergeCell ref="C3:C4"/>
    <mergeCell ref="D3:D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40"/>
  <sheetViews>
    <sheetView showGridLines="0" view="pageBreakPreview" zoomScale="70" zoomScaleNormal="100" workbookViewId="0">
      <selection activeCell="O21" sqref="O21"/>
    </sheetView>
  </sheetViews>
  <sheetFormatPr defaultColWidth="9.10909090909091" defaultRowHeight="16.5"/>
  <cols>
    <col min="1" max="1" width="43.6636363636364" style="53" customWidth="1"/>
    <col min="2" max="4" width="38.6636363636364" style="53" customWidth="1"/>
    <col min="5" max="16384" width="9.10909090909091" style="53"/>
  </cols>
  <sheetData>
    <row r="1" s="150" customFormat="1" ht="15.75" customHeight="1" spans="1:12">
      <c r="A1" s="54" t="s">
        <v>645</v>
      </c>
      <c r="B1" s="54"/>
      <c r="C1" s="54"/>
      <c r="D1" s="54"/>
      <c r="E1" s="51"/>
      <c r="F1" s="51"/>
      <c r="G1" s="51"/>
      <c r="H1" s="51"/>
      <c r="I1" s="51"/>
      <c r="J1" s="51"/>
      <c r="K1" s="51"/>
      <c r="L1" s="51"/>
    </row>
    <row r="2" spans="1:12">
      <c r="A2" s="50"/>
      <c r="B2" s="50"/>
      <c r="C2" s="51"/>
      <c r="D2" s="79" t="s">
        <v>588</v>
      </c>
      <c r="E2" s="50"/>
      <c r="F2" s="50"/>
      <c r="G2" s="50"/>
      <c r="H2" s="50"/>
      <c r="I2" s="50"/>
      <c r="J2" s="50"/>
      <c r="K2" s="50"/>
      <c r="L2" s="50"/>
    </row>
    <row r="3" ht="28.2" customHeight="1" spans="1:12">
      <c r="A3" s="55" t="s">
        <v>285</v>
      </c>
      <c r="B3" s="258" t="s">
        <v>29</v>
      </c>
      <c r="C3" s="258" t="s">
        <v>306</v>
      </c>
      <c r="D3" s="258" t="s">
        <v>307</v>
      </c>
      <c r="E3" s="50"/>
      <c r="F3" s="50"/>
      <c r="G3" s="50"/>
      <c r="H3" s="50"/>
      <c r="I3" s="50"/>
      <c r="J3" s="50"/>
      <c r="K3" s="50"/>
      <c r="L3" s="50"/>
    </row>
    <row r="4" ht="60" customHeight="1" spans="1:12">
      <c r="A4" s="63"/>
      <c r="B4" s="92"/>
      <c r="C4" s="92"/>
      <c r="D4" s="92"/>
      <c r="E4" s="50"/>
      <c r="F4" s="115"/>
      <c r="G4" s="50"/>
      <c r="H4" s="50"/>
      <c r="I4" s="50"/>
      <c r="J4" s="50"/>
      <c r="K4" s="50"/>
      <c r="L4" s="50"/>
    </row>
    <row r="5" ht="28.2" customHeight="1" spans="1:12">
      <c r="A5" s="259" t="s">
        <v>595</v>
      </c>
      <c r="B5" s="94">
        <v>97.7</v>
      </c>
      <c r="C5" s="94">
        <v>98.2</v>
      </c>
      <c r="D5" s="94">
        <v>97.2</v>
      </c>
      <c r="E5" s="50"/>
      <c r="F5" s="50"/>
      <c r="G5" s="50"/>
      <c r="H5" s="50"/>
      <c r="I5" s="50"/>
      <c r="J5" s="50"/>
      <c r="K5" s="50"/>
      <c r="L5" s="50"/>
    </row>
    <row r="6" ht="28.2" customHeight="1" spans="1:12">
      <c r="A6" s="73" t="s">
        <v>155</v>
      </c>
      <c r="B6" s="95">
        <v>98.5754311633308</v>
      </c>
      <c r="C6" s="74">
        <v>98.8619170625255</v>
      </c>
      <c r="D6" s="95">
        <v>98.2455811185624</v>
      </c>
      <c r="E6" s="50"/>
      <c r="F6" s="50"/>
      <c r="G6" s="50"/>
      <c r="H6" s="50"/>
      <c r="I6" s="50"/>
      <c r="J6" s="50"/>
      <c r="K6" s="50"/>
      <c r="L6" s="50"/>
    </row>
    <row r="7" ht="28.2" customHeight="1" spans="1:12">
      <c r="A7" s="73" t="s">
        <v>156</v>
      </c>
      <c r="B7" s="95">
        <v>96.8937076260373</v>
      </c>
      <c r="C7" s="74">
        <v>97.4993437118872</v>
      </c>
      <c r="D7" s="95">
        <v>96.2623537169166</v>
      </c>
      <c r="E7" s="50"/>
      <c r="F7" s="50"/>
      <c r="G7" s="50"/>
      <c r="H7" s="50"/>
      <c r="I7" s="50"/>
      <c r="J7" s="50"/>
      <c r="K7" s="50"/>
      <c r="L7" s="50"/>
    </row>
    <row r="8" ht="28.2" customHeight="1" spans="1:12">
      <c r="A8" s="73" t="s">
        <v>157</v>
      </c>
      <c r="B8" s="95">
        <v>96.623930672238</v>
      </c>
      <c r="C8" s="74">
        <v>97.4187694124609</v>
      </c>
      <c r="D8" s="95">
        <v>95.8349081232946</v>
      </c>
      <c r="E8" s="50"/>
      <c r="F8" s="50"/>
      <c r="G8" s="50"/>
      <c r="H8" s="50"/>
      <c r="I8" s="50"/>
      <c r="J8" s="50"/>
      <c r="K8" s="50"/>
      <c r="L8" s="50"/>
    </row>
    <row r="9" ht="28.2" customHeight="1" spans="1:12">
      <c r="A9" s="73" t="s">
        <v>158</v>
      </c>
      <c r="B9" s="95">
        <v>98.032451722898</v>
      </c>
      <c r="C9" s="74">
        <v>98.2627644758673</v>
      </c>
      <c r="D9" s="95">
        <v>97.7744767878246</v>
      </c>
      <c r="E9" s="50"/>
      <c r="F9" s="50"/>
      <c r="G9" s="50"/>
      <c r="H9" s="50"/>
      <c r="I9" s="50"/>
      <c r="J9" s="50"/>
      <c r="K9" s="50"/>
      <c r="L9" s="50"/>
    </row>
    <row r="10" ht="28.2" customHeight="1" spans="1:12">
      <c r="A10" s="73" t="s">
        <v>159</v>
      </c>
      <c r="B10" s="95">
        <v>98.4299700536781</v>
      </c>
      <c r="C10" s="74">
        <v>98.7697843200985</v>
      </c>
      <c r="D10" s="95">
        <v>98.0543441371927</v>
      </c>
      <c r="E10" s="50"/>
      <c r="F10" s="50"/>
      <c r="G10" s="50"/>
      <c r="H10" s="50"/>
      <c r="I10" s="50"/>
      <c r="J10" s="50"/>
      <c r="K10" s="50"/>
      <c r="L10" s="50"/>
    </row>
    <row r="11" ht="28.2" customHeight="1" spans="1:12">
      <c r="A11" s="73" t="s">
        <v>160</v>
      </c>
      <c r="B11" s="95">
        <v>96.9621424352969</v>
      </c>
      <c r="C11" s="74">
        <v>97.6491920620299</v>
      </c>
      <c r="D11" s="95">
        <v>96.1972266894568</v>
      </c>
      <c r="E11" s="50"/>
      <c r="F11" s="50"/>
      <c r="G11" s="50"/>
      <c r="H11" s="50"/>
      <c r="I11" s="50"/>
      <c r="J11" s="50"/>
      <c r="K11" s="50"/>
      <c r="L11" s="50"/>
    </row>
    <row r="12" ht="28.2" customHeight="1" spans="1:12">
      <c r="A12" s="73" t="s">
        <v>161</v>
      </c>
      <c r="B12" s="95">
        <v>98.9937468991188</v>
      </c>
      <c r="C12" s="74">
        <v>99.3985464945017</v>
      </c>
      <c r="D12" s="95">
        <v>98.5711432509462</v>
      </c>
      <c r="E12" s="50"/>
      <c r="F12" s="50"/>
      <c r="G12" s="50"/>
      <c r="H12" s="50"/>
      <c r="I12" s="50"/>
      <c r="J12" s="50"/>
      <c r="K12" s="50"/>
      <c r="L12" s="50"/>
    </row>
    <row r="13" ht="28.2" customHeight="1" spans="1:12">
      <c r="A13" s="73" t="s">
        <v>162</v>
      </c>
      <c r="B13" s="95">
        <v>96.2865065805123</v>
      </c>
      <c r="C13" s="74">
        <v>97.2368476226312</v>
      </c>
      <c r="D13" s="95">
        <v>95.2894216721857</v>
      </c>
      <c r="E13" s="50"/>
      <c r="F13" s="50"/>
      <c r="G13" s="50"/>
      <c r="H13" s="50"/>
      <c r="I13" s="50"/>
      <c r="J13" s="50"/>
      <c r="K13" s="50"/>
      <c r="L13" s="50"/>
    </row>
    <row r="14" ht="28.2" customHeight="1" spans="1:12">
      <c r="A14" s="73" t="s">
        <v>163</v>
      </c>
      <c r="B14" s="95">
        <v>96.0405675621247</v>
      </c>
      <c r="C14" s="74">
        <v>97.003321237815</v>
      </c>
      <c r="D14" s="95">
        <v>95.1057895148058</v>
      </c>
      <c r="E14" s="50"/>
      <c r="F14" s="50"/>
      <c r="G14" s="50"/>
      <c r="H14" s="50"/>
      <c r="I14" s="50"/>
      <c r="J14" s="50"/>
      <c r="K14" s="50"/>
      <c r="L14" s="50"/>
    </row>
    <row r="15" ht="28.2" customHeight="1" spans="1:12">
      <c r="A15" s="73" t="s">
        <v>164</v>
      </c>
      <c r="B15" s="95">
        <v>98.8007110056368</v>
      </c>
      <c r="C15" s="74">
        <v>99.0394477264097</v>
      </c>
      <c r="D15" s="95">
        <v>98.5185392153635</v>
      </c>
      <c r="E15" s="50"/>
      <c r="F15" s="50"/>
      <c r="G15" s="50"/>
      <c r="H15" s="50"/>
      <c r="I15" s="50"/>
      <c r="J15" s="50"/>
      <c r="K15" s="50"/>
      <c r="L15" s="50"/>
    </row>
    <row r="16" ht="28.2" customHeight="1" spans="1:12">
      <c r="A16" s="73" t="s">
        <v>165</v>
      </c>
      <c r="B16" s="95">
        <v>97.241541850644</v>
      </c>
      <c r="C16" s="74">
        <v>98.1315618346987</v>
      </c>
      <c r="D16" s="95">
        <v>96.3298380922363</v>
      </c>
      <c r="E16" s="50"/>
      <c r="F16" s="50"/>
      <c r="G16" s="50"/>
      <c r="H16" s="50"/>
      <c r="I16" s="50"/>
      <c r="J16" s="50"/>
      <c r="K16" s="50"/>
      <c r="L16" s="50"/>
    </row>
    <row r="17" ht="28.2" customHeight="1" spans="1:12">
      <c r="A17" s="73" t="s">
        <v>166</v>
      </c>
      <c r="B17" s="95">
        <v>97.1573151527402</v>
      </c>
      <c r="C17" s="74">
        <v>97.3761752114458</v>
      </c>
      <c r="D17" s="95">
        <v>96.9131685021358</v>
      </c>
      <c r="E17" s="50"/>
      <c r="F17" s="50"/>
      <c r="G17" s="50"/>
      <c r="H17" s="50"/>
      <c r="I17" s="50"/>
      <c r="J17" s="50"/>
      <c r="K17" s="50"/>
      <c r="L17" s="50"/>
    </row>
    <row r="18" ht="28.2" customHeight="1" spans="1:12">
      <c r="A18" s="73" t="s">
        <v>167</v>
      </c>
      <c r="B18" s="95">
        <v>94.1829606926099</v>
      </c>
      <c r="C18" s="74">
        <v>94.845555941886</v>
      </c>
      <c r="D18" s="95">
        <v>93.4894194254856</v>
      </c>
      <c r="E18" s="50"/>
      <c r="F18" s="50"/>
      <c r="G18" s="50"/>
      <c r="H18" s="50"/>
      <c r="I18" s="50"/>
      <c r="J18" s="50"/>
      <c r="K18" s="50"/>
      <c r="L18" s="50"/>
    </row>
    <row r="19" ht="28.2" customHeight="1" spans="1:12">
      <c r="A19" s="73" t="s">
        <v>168</v>
      </c>
      <c r="B19" s="95">
        <v>99.8793429271624</v>
      </c>
      <c r="C19" s="74">
        <v>100</v>
      </c>
      <c r="D19" s="74">
        <v>99.7370425429194</v>
      </c>
      <c r="E19" s="50"/>
      <c r="F19" s="50"/>
      <c r="G19" s="50"/>
      <c r="H19" s="50"/>
      <c r="I19" s="50"/>
      <c r="J19" s="50"/>
      <c r="K19" s="50"/>
      <c r="L19" s="50"/>
    </row>
    <row r="20" ht="28.2" customHeight="1" spans="1:12">
      <c r="A20" s="73" t="s">
        <v>169</v>
      </c>
      <c r="B20" s="95">
        <v>97.3754610392642</v>
      </c>
      <c r="C20" s="74">
        <v>98.7412393362981</v>
      </c>
      <c r="D20" s="95">
        <v>95.9810288292073</v>
      </c>
      <c r="E20" s="50"/>
      <c r="F20" s="50"/>
      <c r="G20" s="50"/>
      <c r="H20" s="50"/>
      <c r="I20" s="50"/>
      <c r="J20" s="50"/>
      <c r="K20" s="50"/>
      <c r="L20" s="50"/>
    </row>
    <row r="21" ht="28.2" customHeight="1" spans="1:12">
      <c r="A21" s="138" t="s">
        <v>170</v>
      </c>
      <c r="B21" s="165">
        <v>99.8537194093868</v>
      </c>
      <c r="C21" s="140">
        <v>99.6998135956112</v>
      </c>
      <c r="D21" s="140">
        <v>100</v>
      </c>
      <c r="E21" s="50"/>
      <c r="F21" s="50"/>
      <c r="G21" s="50"/>
      <c r="H21" s="50"/>
      <c r="I21" s="50"/>
      <c r="J21" s="50"/>
      <c r="K21" s="50"/>
      <c r="L21" s="50"/>
    </row>
    <row r="22" ht="28.95" customHeight="1" spans="1:12">
      <c r="A22" s="50"/>
      <c r="B22" s="50"/>
      <c r="C22" s="50"/>
      <c r="D22" s="50"/>
      <c r="E22" s="50"/>
      <c r="F22" s="50"/>
      <c r="G22" s="50"/>
      <c r="H22" s="50"/>
      <c r="I22" s="50"/>
      <c r="J22" s="50"/>
      <c r="K22" s="50"/>
      <c r="L22" s="50"/>
    </row>
    <row r="23" ht="28.95" customHeight="1"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7" ht="22.5" customHeight="1"/>
    <row r="40" ht="22.5" customHeight="1"/>
  </sheetData>
  <sheetProtection algorithmName="SHA-512" hashValue="XElwE/bDNLZ2xZOOncw+R2rO2XMdANvuAD2owiz6S4T0aUyQKGPPdU8ZGyRkrSDiZWjj0Uz6siLCgKHjmiATOw==" saltValue="i6B6xEqd4Hae1V5iC+Nx9g==" spinCount="100000" sheet="1" objects="1" scenarios="1"/>
  <mergeCells count="5">
    <mergeCell ref="A1:D1"/>
    <mergeCell ref="A3:A4"/>
    <mergeCell ref="B3:B4"/>
    <mergeCell ref="C3:C4"/>
    <mergeCell ref="D3:D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1"/>
  <sheetViews>
    <sheetView showGridLines="0" view="pageBreakPreview" zoomScale="70" zoomScaleNormal="100" workbookViewId="0">
      <selection activeCell="O21" sqref="O21"/>
    </sheetView>
  </sheetViews>
  <sheetFormatPr defaultColWidth="9.10909090909091" defaultRowHeight="16.5"/>
  <cols>
    <col min="1" max="1" width="43.6636363636364" style="53" customWidth="1"/>
    <col min="2" max="4" width="38.6636363636364" style="53" customWidth="1"/>
    <col min="5" max="16384" width="9.10909090909091" style="53"/>
  </cols>
  <sheetData>
    <row r="1" s="150" customFormat="1" ht="15.75" customHeight="1" spans="1:12">
      <c r="A1" s="54" t="s">
        <v>646</v>
      </c>
      <c r="B1" s="54"/>
      <c r="C1" s="54"/>
      <c r="D1" s="54"/>
      <c r="E1" s="51"/>
      <c r="F1" s="51"/>
      <c r="G1" s="51"/>
      <c r="H1" s="51"/>
      <c r="I1" s="51"/>
      <c r="J1" s="51"/>
      <c r="K1" s="51"/>
      <c r="L1" s="51"/>
    </row>
    <row r="2" spans="1:12">
      <c r="A2" s="50"/>
      <c r="B2" s="50"/>
      <c r="C2" s="51"/>
      <c r="D2" s="79" t="s">
        <v>588</v>
      </c>
      <c r="E2" s="50"/>
      <c r="F2" s="50"/>
      <c r="G2" s="50"/>
      <c r="H2" s="50"/>
      <c r="I2" s="50"/>
      <c r="J2" s="50"/>
      <c r="K2" s="50"/>
      <c r="L2" s="50"/>
    </row>
    <row r="3" ht="28.2" customHeight="1" spans="1:12">
      <c r="A3" s="50"/>
      <c r="B3" s="50"/>
      <c r="C3" s="51"/>
      <c r="D3" s="79"/>
      <c r="E3" s="50"/>
      <c r="F3" s="50"/>
      <c r="G3" s="50"/>
      <c r="H3" s="50"/>
      <c r="I3" s="50"/>
      <c r="J3" s="50"/>
      <c r="K3" s="50"/>
      <c r="L3" s="50"/>
    </row>
    <row r="4" ht="60" customHeight="1" spans="1:12">
      <c r="A4" s="183" t="s">
        <v>631</v>
      </c>
      <c r="B4" s="184" t="s">
        <v>29</v>
      </c>
      <c r="C4" s="184" t="s">
        <v>592</v>
      </c>
      <c r="D4" s="184" t="s">
        <v>594</v>
      </c>
      <c r="E4" s="50"/>
      <c r="F4" s="50"/>
      <c r="G4" s="50"/>
      <c r="H4" s="50"/>
      <c r="I4" s="50"/>
      <c r="J4" s="50"/>
      <c r="K4" s="50"/>
      <c r="L4" s="50"/>
    </row>
    <row r="5" ht="49.95" customHeight="1" spans="1:12">
      <c r="A5" s="131"/>
      <c r="B5" s="84"/>
      <c r="C5" s="84"/>
      <c r="D5" s="84"/>
      <c r="E5" s="50"/>
      <c r="F5" s="50"/>
      <c r="G5" s="50"/>
      <c r="H5" s="50"/>
      <c r="I5" s="50"/>
      <c r="J5" s="50"/>
      <c r="K5" s="50"/>
      <c r="L5" s="50"/>
    </row>
    <row r="6" ht="49.95" customHeight="1" spans="1:20">
      <c r="A6" s="235" t="s">
        <v>29</v>
      </c>
      <c r="B6" s="229">
        <v>97.7</v>
      </c>
      <c r="C6" s="212">
        <v>98.6</v>
      </c>
      <c r="D6" s="71">
        <v>95</v>
      </c>
      <c r="E6" s="50"/>
      <c r="F6" s="71"/>
      <c r="G6" s="54"/>
      <c r="H6" s="71"/>
      <c r="I6" s="54"/>
      <c r="J6" s="71"/>
      <c r="K6" s="54"/>
      <c r="L6" s="71"/>
      <c r="S6" s="222"/>
      <c r="T6" s="222"/>
    </row>
    <row r="7" ht="49.95" customHeight="1" spans="1:20">
      <c r="A7" s="235"/>
      <c r="B7" s="229"/>
      <c r="C7" s="212"/>
      <c r="D7" s="91"/>
      <c r="E7" s="50"/>
      <c r="F7" s="91"/>
      <c r="G7" s="91"/>
      <c r="H7" s="50"/>
      <c r="I7" s="91"/>
      <c r="J7" s="91"/>
      <c r="K7" s="91"/>
      <c r="L7" s="91"/>
      <c r="S7" s="222"/>
      <c r="T7" s="222"/>
    </row>
    <row r="8" ht="49.95" customHeight="1" spans="1:20">
      <c r="A8" s="235" t="s">
        <v>306</v>
      </c>
      <c r="B8" s="230">
        <v>98.2</v>
      </c>
      <c r="C8" s="257">
        <v>98.9</v>
      </c>
      <c r="D8" s="74">
        <v>95.8</v>
      </c>
      <c r="E8" s="74"/>
      <c r="F8" s="74"/>
      <c r="G8" s="74"/>
      <c r="H8" s="74"/>
      <c r="I8" s="74"/>
      <c r="J8" s="74"/>
      <c r="K8" s="74"/>
      <c r="L8" s="74"/>
      <c r="S8" s="222"/>
      <c r="T8" s="222"/>
    </row>
    <row r="9" ht="49.95" customHeight="1" spans="1:20">
      <c r="A9" s="235"/>
      <c r="B9" s="230"/>
      <c r="C9" s="257"/>
      <c r="D9" s="50"/>
      <c r="E9" s="50"/>
      <c r="F9" s="50"/>
      <c r="G9" s="50"/>
      <c r="H9" s="50"/>
      <c r="I9" s="50"/>
      <c r="J9" s="50"/>
      <c r="K9" s="50"/>
      <c r="L9" s="50"/>
      <c r="S9" s="222"/>
      <c r="T9" s="222"/>
    </row>
    <row r="10" ht="49.95" customHeight="1" spans="1:20">
      <c r="A10" s="235" t="s">
        <v>307</v>
      </c>
      <c r="B10" s="230">
        <v>97.2</v>
      </c>
      <c r="C10" s="257">
        <v>98.2</v>
      </c>
      <c r="D10" s="74">
        <v>94</v>
      </c>
      <c r="E10" s="74"/>
      <c r="F10" s="74"/>
      <c r="G10" s="74"/>
      <c r="H10" s="74"/>
      <c r="I10" s="74"/>
      <c r="J10" s="74"/>
      <c r="K10" s="74"/>
      <c r="L10" s="74"/>
      <c r="S10" s="222"/>
      <c r="T10" s="222"/>
    </row>
    <row r="11" ht="49.95" customHeight="1" spans="1:12">
      <c r="A11" s="119"/>
      <c r="B11" s="139"/>
      <c r="C11" s="139"/>
      <c r="D11" s="119"/>
      <c r="E11" s="50"/>
      <c r="F11" s="50"/>
      <c r="G11" s="50"/>
      <c r="H11" s="50"/>
      <c r="I11" s="50"/>
      <c r="J11" s="50"/>
      <c r="K11" s="50"/>
      <c r="L11" s="50"/>
    </row>
    <row r="12" ht="25.95" customHeight="1" spans="1:12">
      <c r="A12" s="50"/>
      <c r="B12" s="50"/>
      <c r="C12" s="50"/>
      <c r="D12" s="50"/>
      <c r="E12" s="50"/>
      <c r="F12" s="50"/>
      <c r="G12" s="50"/>
      <c r="H12" s="50"/>
      <c r="I12" s="50"/>
      <c r="J12" s="50"/>
      <c r="K12" s="50"/>
      <c r="L12" s="50"/>
    </row>
    <row r="13" ht="25.95" customHeight="1" spans="1:12">
      <c r="A13" s="50"/>
      <c r="B13" s="50"/>
      <c r="C13" s="50"/>
      <c r="D13" s="50"/>
      <c r="E13" s="50"/>
      <c r="F13" s="50"/>
      <c r="G13" s="50"/>
      <c r="H13" s="50"/>
      <c r="I13" s="50"/>
      <c r="J13" s="50"/>
      <c r="K13" s="50"/>
      <c r="L13" s="50"/>
    </row>
    <row r="14" ht="25.95" customHeight="1" spans="1:12">
      <c r="A14" s="50"/>
      <c r="B14" s="50"/>
      <c r="C14" s="50"/>
      <c r="D14" s="50"/>
      <c r="E14" s="50"/>
      <c r="F14" s="50"/>
      <c r="G14" s="50"/>
      <c r="H14" s="50"/>
      <c r="I14" s="50"/>
      <c r="J14" s="50"/>
      <c r="K14" s="50"/>
      <c r="L14" s="50"/>
    </row>
    <row r="15" ht="25.95" customHeight="1" spans="1:12">
      <c r="A15" s="50"/>
      <c r="B15" s="50"/>
      <c r="C15" s="50"/>
      <c r="D15" s="50"/>
      <c r="E15" s="50"/>
      <c r="F15" s="50"/>
      <c r="G15" s="50"/>
      <c r="H15" s="50"/>
      <c r="I15" s="50"/>
      <c r="J15" s="50"/>
      <c r="K15" s="50"/>
      <c r="L15" s="50"/>
    </row>
    <row r="16" ht="25.95" customHeight="1" spans="1:12">
      <c r="A16" s="50"/>
      <c r="B16" s="50"/>
      <c r="C16" s="50"/>
      <c r="D16" s="50"/>
      <c r="E16" s="50"/>
      <c r="F16" s="50"/>
      <c r="G16" s="50"/>
      <c r="H16" s="50"/>
      <c r="I16" s="50"/>
      <c r="J16" s="50"/>
      <c r="K16" s="50"/>
      <c r="L16" s="50"/>
    </row>
    <row r="17" ht="25.95" customHeight="1" spans="1:12">
      <c r="A17" s="50"/>
      <c r="B17" s="50"/>
      <c r="C17" s="50"/>
      <c r="D17" s="50"/>
      <c r="E17" s="50"/>
      <c r="F17" s="50"/>
      <c r="G17" s="50"/>
      <c r="H17" s="50"/>
      <c r="I17" s="50"/>
      <c r="J17" s="50"/>
      <c r="K17" s="50"/>
      <c r="L17" s="50"/>
    </row>
    <row r="18" ht="25.95" customHeight="1" spans="1:12">
      <c r="A18" s="50"/>
      <c r="B18" s="50"/>
      <c r="C18" s="50"/>
      <c r="D18" s="50"/>
      <c r="E18" s="50"/>
      <c r="F18" s="50"/>
      <c r="G18" s="50"/>
      <c r="H18" s="50"/>
      <c r="I18" s="50"/>
      <c r="J18" s="50"/>
      <c r="K18" s="50"/>
      <c r="L18" s="50"/>
    </row>
    <row r="19" ht="25.95" customHeight="1" spans="1:12">
      <c r="A19" s="50"/>
      <c r="B19" s="50"/>
      <c r="C19" s="50"/>
      <c r="D19" s="50"/>
      <c r="E19" s="50"/>
      <c r="F19" s="50"/>
      <c r="G19" s="50"/>
      <c r="H19" s="50"/>
      <c r="I19" s="50"/>
      <c r="J19" s="50"/>
      <c r="K19" s="50"/>
      <c r="L19" s="50"/>
    </row>
    <row r="20" ht="25.95" customHeight="1" spans="1:12">
      <c r="A20" s="50"/>
      <c r="B20" s="50"/>
      <c r="C20" s="50"/>
      <c r="D20" s="50"/>
      <c r="E20" s="50"/>
      <c r="F20" s="50"/>
      <c r="G20" s="50"/>
      <c r="H20" s="50"/>
      <c r="I20" s="50"/>
      <c r="J20" s="50"/>
      <c r="K20" s="50"/>
      <c r="L20" s="50"/>
    </row>
    <row r="21" ht="25.95" customHeight="1" spans="1:12">
      <c r="A21" s="50"/>
      <c r="B21" s="50"/>
      <c r="C21" s="50"/>
      <c r="D21" s="50"/>
      <c r="E21" s="50"/>
      <c r="F21" s="50"/>
      <c r="G21" s="50"/>
      <c r="H21" s="50"/>
      <c r="I21" s="50"/>
      <c r="J21" s="50"/>
      <c r="K21" s="50"/>
      <c r="L21" s="50"/>
    </row>
    <row r="22" ht="28.95" customHeight="1" spans="1:12">
      <c r="A22" s="50"/>
      <c r="B22" s="50"/>
      <c r="C22" s="50"/>
      <c r="D22" s="50"/>
      <c r="E22" s="50"/>
      <c r="F22" s="50"/>
      <c r="G22" s="50"/>
      <c r="H22" s="50"/>
      <c r="I22" s="50"/>
      <c r="J22" s="50"/>
      <c r="K22" s="50"/>
      <c r="L22" s="50"/>
    </row>
    <row r="23" ht="28.95" customHeight="1"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8" ht="22.5" customHeight="1"/>
    <row r="41" ht="22.5" customHeight="1"/>
  </sheetData>
  <sheetProtection algorithmName="SHA-512" hashValue="MxZTk7Tr29AWMyYGt3Wy5fknEzgJgyohuK8jRS+gJeAAWiq4BTHJwKgEVXS/CSzrtTGTP+SwIx4+04Lg5lQo0g==" saltValue="mFmLFQAnrFyGM4hpNaEv2w==" spinCount="100000" sheet="1" objects="1" scenarios="1"/>
  <mergeCells count="6">
    <mergeCell ref="A1:D1"/>
    <mergeCell ref="S6:T6"/>
    <mergeCell ref="S7:T7"/>
    <mergeCell ref="S8:T8"/>
    <mergeCell ref="S9:T9"/>
    <mergeCell ref="S10:T10"/>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CH39"/>
  <sheetViews>
    <sheetView showGridLines="0" view="pageBreakPreview" zoomScale="70" zoomScaleNormal="100" workbookViewId="0">
      <selection activeCell="O21" sqref="O21"/>
    </sheetView>
  </sheetViews>
  <sheetFormatPr defaultColWidth="9.10909090909091" defaultRowHeight="16.5"/>
  <cols>
    <col min="1" max="1" width="21.8909090909091" style="53" customWidth="1"/>
    <col min="2" max="2" width="10.6636363636364" style="53" customWidth="1"/>
    <col min="3" max="3" width="0.890909090909091" style="53" customWidth="1"/>
    <col min="4" max="4" width="10.6636363636364" style="53" customWidth="1"/>
    <col min="5" max="5" width="0.890909090909091" style="53" customWidth="1"/>
    <col min="6" max="6" width="10.6636363636364" style="53" customWidth="1"/>
    <col min="7" max="7" width="0.890909090909091" style="53" customWidth="1"/>
    <col min="8" max="8" width="10.6636363636364" style="53" customWidth="1"/>
    <col min="9" max="9" width="0.890909090909091" style="53" customWidth="1"/>
    <col min="10" max="10" width="10.6636363636364" style="53" customWidth="1"/>
    <col min="11" max="11" width="0.890909090909091" style="53" customWidth="1"/>
    <col min="12" max="12" width="10.6636363636364" style="53" customWidth="1"/>
    <col min="13" max="13" width="0.890909090909091" style="53" customWidth="1"/>
    <col min="14" max="14" width="10.6636363636364" style="53" customWidth="1"/>
    <col min="15" max="15" width="0.890909090909091" style="53" customWidth="1"/>
    <col min="16" max="16" width="10.6636363636364" style="53" customWidth="1"/>
    <col min="17" max="17" width="0.890909090909091" style="53" customWidth="1"/>
    <col min="18" max="18" width="10.6636363636364" style="53" customWidth="1"/>
    <col min="19" max="19" width="0.890909090909091" style="53" customWidth="1"/>
    <col min="20" max="20" width="10.6636363636364" style="53" customWidth="1"/>
    <col min="21" max="21" width="0.890909090909091" style="53" customWidth="1"/>
    <col min="22" max="22" width="10.6636363636364" style="53" customWidth="1"/>
    <col min="23" max="23" width="0.890909090909091" style="53" customWidth="1"/>
    <col min="24" max="24" width="10.6636363636364" style="53" customWidth="1"/>
    <col min="25" max="31" width="9.10909090909091" style="53"/>
    <col min="32" max="32" width="0.890909090909091" style="53" customWidth="1"/>
    <col min="33" max="16384" width="9.10909090909091" style="53"/>
  </cols>
  <sheetData>
    <row r="1" s="51" customFormat="1" ht="15.75" customHeight="1" spans="1:24">
      <c r="A1" s="54" t="s">
        <v>647</v>
      </c>
      <c r="B1" s="54"/>
      <c r="C1" s="54"/>
      <c r="D1" s="54"/>
      <c r="E1" s="54"/>
      <c r="F1" s="54"/>
      <c r="G1" s="54"/>
      <c r="H1" s="54"/>
      <c r="I1" s="54"/>
      <c r="J1" s="54"/>
      <c r="K1" s="54"/>
      <c r="L1" s="54"/>
      <c r="M1" s="54"/>
      <c r="N1" s="54"/>
      <c r="O1" s="54"/>
      <c r="P1" s="54"/>
      <c r="Q1" s="54"/>
      <c r="R1" s="54"/>
      <c r="S1" s="54"/>
      <c r="T1" s="54"/>
      <c r="U1" s="54"/>
      <c r="V1" s="54"/>
      <c r="W1" s="54"/>
      <c r="X1" s="54"/>
    </row>
    <row r="2" s="50" customFormat="1" ht="14.75" spans="3:24">
      <c r="C2" s="51"/>
      <c r="R2" s="79"/>
      <c r="X2" s="79" t="s">
        <v>588</v>
      </c>
    </row>
    <row r="3" s="216" customFormat="1" ht="28.2" customHeight="1" spans="1:24">
      <c r="A3" s="55" t="s">
        <v>285</v>
      </c>
      <c r="B3" s="56" t="s">
        <v>589</v>
      </c>
      <c r="C3" s="56"/>
      <c r="D3" s="56"/>
      <c r="E3" s="56"/>
      <c r="F3" s="56"/>
      <c r="G3" s="57"/>
      <c r="H3" s="56" t="s">
        <v>648</v>
      </c>
      <c r="I3" s="56"/>
      <c r="J3" s="56"/>
      <c r="K3" s="56"/>
      <c r="L3" s="56"/>
      <c r="M3" s="57"/>
      <c r="N3" s="56" t="s">
        <v>649</v>
      </c>
      <c r="O3" s="56"/>
      <c r="P3" s="56"/>
      <c r="Q3" s="56"/>
      <c r="R3" s="56"/>
      <c r="S3" s="256"/>
      <c r="T3" s="56" t="s">
        <v>650</v>
      </c>
      <c r="U3" s="56"/>
      <c r="V3" s="56"/>
      <c r="W3" s="56"/>
      <c r="X3" s="56"/>
    </row>
    <row r="4" s="216" customFormat="1" ht="60" customHeight="1" spans="1:24">
      <c r="A4" s="63"/>
      <c r="B4" s="243" t="s">
        <v>29</v>
      </c>
      <c r="C4" s="243"/>
      <c r="D4" s="243" t="s">
        <v>592</v>
      </c>
      <c r="E4" s="243"/>
      <c r="F4" s="243" t="s">
        <v>594</v>
      </c>
      <c r="G4" s="244"/>
      <c r="H4" s="243" t="s">
        <v>29</v>
      </c>
      <c r="I4" s="243"/>
      <c r="J4" s="243" t="s">
        <v>592</v>
      </c>
      <c r="K4" s="243"/>
      <c r="L4" s="243" t="s">
        <v>594</v>
      </c>
      <c r="M4" s="243"/>
      <c r="N4" s="243" t="s">
        <v>29</v>
      </c>
      <c r="O4" s="243"/>
      <c r="P4" s="243" t="s">
        <v>592</v>
      </c>
      <c r="Q4" s="243"/>
      <c r="R4" s="243" t="s">
        <v>594</v>
      </c>
      <c r="S4" s="244"/>
      <c r="T4" s="243" t="s">
        <v>29</v>
      </c>
      <c r="U4" s="243"/>
      <c r="V4" s="243" t="s">
        <v>592</v>
      </c>
      <c r="W4" s="243"/>
      <c r="X4" s="243" t="s">
        <v>594</v>
      </c>
    </row>
    <row r="5" s="51" customFormat="1" ht="28.2" customHeight="1" spans="1:24">
      <c r="A5" s="235" t="s">
        <v>595</v>
      </c>
      <c r="B5" s="71">
        <v>99</v>
      </c>
      <c r="C5" s="71"/>
      <c r="D5" s="71">
        <v>99</v>
      </c>
      <c r="E5" s="71"/>
      <c r="F5" s="71">
        <v>98.8</v>
      </c>
      <c r="G5" s="54"/>
      <c r="H5" s="71">
        <v>26.5</v>
      </c>
      <c r="I5" s="71"/>
      <c r="J5" s="71">
        <v>29.2</v>
      </c>
      <c r="K5" s="71"/>
      <c r="L5" s="71">
        <v>18.1</v>
      </c>
      <c r="M5" s="54"/>
      <c r="N5" s="71">
        <v>38.7</v>
      </c>
      <c r="O5" s="71"/>
      <c r="P5" s="71">
        <v>42.7</v>
      </c>
      <c r="Q5" s="71"/>
      <c r="R5" s="71">
        <v>26</v>
      </c>
      <c r="S5" s="54"/>
      <c r="T5" s="71">
        <v>13.5</v>
      </c>
      <c r="U5" s="71"/>
      <c r="V5" s="71">
        <v>15.6</v>
      </c>
      <c r="W5" s="71"/>
      <c r="X5" s="71">
        <v>6.8</v>
      </c>
    </row>
    <row r="6" s="50" customFormat="1" ht="28.2" customHeight="1" spans="1:24">
      <c r="A6" s="248" t="s">
        <v>155</v>
      </c>
      <c r="B6" s="74">
        <v>99.4393823426186</v>
      </c>
      <c r="C6" s="75"/>
      <c r="D6" s="74">
        <v>99.39293024996</v>
      </c>
      <c r="E6" s="74"/>
      <c r="F6" s="74">
        <v>99.5826165109413</v>
      </c>
      <c r="G6" s="74"/>
      <c r="H6" s="74">
        <v>23.5390961997011</v>
      </c>
      <c r="I6" s="75"/>
      <c r="J6" s="74">
        <v>23.3504861390573</v>
      </c>
      <c r="K6" s="74"/>
      <c r="L6" s="74">
        <v>24.1206411690397</v>
      </c>
      <c r="M6" s="74"/>
      <c r="N6" s="74">
        <v>44.7223822695175</v>
      </c>
      <c r="O6" s="75"/>
      <c r="P6" s="74">
        <v>46.1450804587843</v>
      </c>
      <c r="Q6" s="74"/>
      <c r="R6" s="74">
        <v>40.3356690814145</v>
      </c>
      <c r="S6" s="74"/>
      <c r="T6" s="74">
        <v>14.5440602243591</v>
      </c>
      <c r="U6" s="75"/>
      <c r="V6" s="74">
        <v>15.1004167176717</v>
      </c>
      <c r="W6" s="74"/>
      <c r="X6" s="74">
        <v>12.8286124400121</v>
      </c>
    </row>
    <row r="7" s="50" customFormat="1" ht="28.2" customHeight="1" spans="1:24">
      <c r="A7" s="248" t="s">
        <v>156</v>
      </c>
      <c r="B7" s="74">
        <v>99.7431172173711</v>
      </c>
      <c r="C7" s="75"/>
      <c r="D7" s="74">
        <v>99.7976917575151</v>
      </c>
      <c r="E7" s="74"/>
      <c r="F7" s="74">
        <v>99.6290058739511</v>
      </c>
      <c r="G7" s="74"/>
      <c r="H7" s="74">
        <v>20.2807575548803</v>
      </c>
      <c r="I7" s="75"/>
      <c r="J7" s="74">
        <v>24.2693122985634</v>
      </c>
      <c r="K7" s="74"/>
      <c r="L7" s="74">
        <v>11.9421299543554</v>
      </c>
      <c r="M7" s="74"/>
      <c r="N7" s="74">
        <v>30.0174449649072</v>
      </c>
      <c r="O7" s="75"/>
      <c r="P7" s="74">
        <v>35.0422541727346</v>
      </c>
      <c r="Q7" s="74"/>
      <c r="R7" s="74">
        <v>19.5124037216222</v>
      </c>
      <c r="S7" s="74"/>
      <c r="T7" s="74">
        <v>5.60879408269725</v>
      </c>
      <c r="U7" s="75"/>
      <c r="V7" s="74">
        <v>6.7637239527926</v>
      </c>
      <c r="W7" s="74"/>
      <c r="X7" s="74">
        <v>3.19425643152114</v>
      </c>
    </row>
    <row r="8" s="50" customFormat="1" ht="28.2" customHeight="1" spans="1:24">
      <c r="A8" s="248" t="s">
        <v>157</v>
      </c>
      <c r="B8" s="74">
        <v>97.7455694089411</v>
      </c>
      <c r="C8" s="75"/>
      <c r="D8" s="74">
        <v>97.4404519044953</v>
      </c>
      <c r="E8" s="74"/>
      <c r="F8" s="74">
        <v>97.9936243411618</v>
      </c>
      <c r="G8" s="74"/>
      <c r="H8" s="74">
        <v>20.98951249847</v>
      </c>
      <c r="I8" s="75"/>
      <c r="J8" s="74">
        <v>27.7151749200596</v>
      </c>
      <c r="K8" s="74"/>
      <c r="L8" s="74">
        <v>15.5213889545324</v>
      </c>
      <c r="M8" s="74"/>
      <c r="N8" s="74">
        <v>31.0673457783562</v>
      </c>
      <c r="O8" s="75"/>
      <c r="P8" s="74">
        <v>36.004418467105</v>
      </c>
      <c r="Q8" s="74"/>
      <c r="R8" s="74">
        <v>27.0533882355543</v>
      </c>
      <c r="S8" s="74"/>
      <c r="T8" s="74">
        <v>2.56573038002673</v>
      </c>
      <c r="U8" s="75"/>
      <c r="V8" s="74">
        <v>3.58706309520421</v>
      </c>
      <c r="W8" s="74"/>
      <c r="X8" s="74">
        <v>1.73536168633785</v>
      </c>
    </row>
    <row r="9" s="50" customFormat="1" ht="28.2" customHeight="1" spans="1:24">
      <c r="A9" s="248" t="s">
        <v>158</v>
      </c>
      <c r="B9" s="74">
        <v>98.9062585170904</v>
      </c>
      <c r="C9" s="75"/>
      <c r="D9" s="74">
        <v>98.8048746488237</v>
      </c>
      <c r="E9" s="74"/>
      <c r="F9" s="74">
        <v>99.7774136537747</v>
      </c>
      <c r="G9" s="74"/>
      <c r="H9" s="74">
        <v>21.6745257023726</v>
      </c>
      <c r="I9" s="75"/>
      <c r="J9" s="74">
        <v>22.9910838748418</v>
      </c>
      <c r="K9" s="74"/>
      <c r="L9" s="74">
        <v>10.3611508099955</v>
      </c>
      <c r="M9" s="74"/>
      <c r="N9" s="74">
        <v>30.8245612055073</v>
      </c>
      <c r="O9" s="75"/>
      <c r="P9" s="74">
        <v>32.0448379763666</v>
      </c>
      <c r="Q9" s="74"/>
      <c r="R9" s="74">
        <v>20.338506320646</v>
      </c>
      <c r="S9" s="74"/>
      <c r="T9" s="74">
        <v>5.79530263630887</v>
      </c>
      <c r="U9" s="75"/>
      <c r="V9" s="74">
        <v>6.19104795299063</v>
      </c>
      <c r="W9" s="74"/>
      <c r="X9" s="74">
        <v>2.39458564039906</v>
      </c>
    </row>
    <row r="10" s="50" customFormat="1" ht="28.2" customHeight="1" spans="1:24">
      <c r="A10" s="248" t="s">
        <v>159</v>
      </c>
      <c r="B10" s="74">
        <v>99.789443121497</v>
      </c>
      <c r="C10" s="75"/>
      <c r="D10" s="74">
        <v>99.8944940636363</v>
      </c>
      <c r="E10" s="74"/>
      <c r="F10" s="74">
        <v>99.5322930216978</v>
      </c>
      <c r="G10" s="74"/>
      <c r="H10" s="74">
        <v>21.6517855090486</v>
      </c>
      <c r="I10" s="75"/>
      <c r="J10" s="74">
        <v>24.3674248550804</v>
      </c>
      <c r="K10" s="74"/>
      <c r="L10" s="74">
        <v>15.004299114076</v>
      </c>
      <c r="M10" s="74"/>
      <c r="N10" s="74">
        <v>31.5007495150602</v>
      </c>
      <c r="O10" s="75"/>
      <c r="P10" s="74">
        <v>35.7471826231205</v>
      </c>
      <c r="Q10" s="74"/>
      <c r="R10" s="74">
        <v>21.1060857913663</v>
      </c>
      <c r="S10" s="74"/>
      <c r="T10" s="74">
        <v>2.23975818548804</v>
      </c>
      <c r="U10" s="75"/>
      <c r="V10" s="74">
        <v>2.46737546932298</v>
      </c>
      <c r="W10" s="74"/>
      <c r="X10" s="74">
        <v>1.68258377988818</v>
      </c>
    </row>
    <row r="11" s="50" customFormat="1" ht="28.2" customHeight="1" spans="1:24">
      <c r="A11" s="248" t="s">
        <v>160</v>
      </c>
      <c r="B11" s="74">
        <v>98.6229388305364</v>
      </c>
      <c r="C11" s="75"/>
      <c r="D11" s="74">
        <v>99.4545741741979</v>
      </c>
      <c r="E11" s="74"/>
      <c r="F11" s="74">
        <v>97.6603908672758</v>
      </c>
      <c r="G11" s="74"/>
      <c r="H11" s="74">
        <v>23.1853365795365</v>
      </c>
      <c r="I11" s="75"/>
      <c r="J11" s="74">
        <v>29.4942133104577</v>
      </c>
      <c r="K11" s="74"/>
      <c r="L11" s="74">
        <v>15.8834274772618</v>
      </c>
      <c r="M11" s="74"/>
      <c r="N11" s="74">
        <v>32.2950546133598</v>
      </c>
      <c r="O11" s="75"/>
      <c r="P11" s="74">
        <v>37.8149936752028</v>
      </c>
      <c r="Q11" s="74"/>
      <c r="R11" s="74">
        <v>25.9062667804441</v>
      </c>
      <c r="S11" s="74"/>
      <c r="T11" s="74">
        <v>3.4047014892083</v>
      </c>
      <c r="U11" s="75"/>
      <c r="V11" s="74">
        <v>4.4822592782754</v>
      </c>
      <c r="W11" s="74"/>
      <c r="X11" s="74">
        <v>2.15753408121215</v>
      </c>
    </row>
    <row r="12" s="50" customFormat="1" ht="28.2" customHeight="1" spans="1:24">
      <c r="A12" s="248" t="s">
        <v>161</v>
      </c>
      <c r="B12" s="74">
        <v>99.6479372503688</v>
      </c>
      <c r="C12" s="75"/>
      <c r="D12" s="74">
        <v>99.6240439143048</v>
      </c>
      <c r="E12" s="74"/>
      <c r="F12" s="74">
        <v>99.9461052122307</v>
      </c>
      <c r="G12" s="74"/>
      <c r="H12" s="74">
        <v>31.9837913500863</v>
      </c>
      <c r="I12" s="75"/>
      <c r="J12" s="74">
        <v>32.2755730385188</v>
      </c>
      <c r="K12" s="74"/>
      <c r="L12" s="74">
        <v>28.3426285537432</v>
      </c>
      <c r="M12" s="74"/>
      <c r="N12" s="74">
        <v>44.1154307125742</v>
      </c>
      <c r="O12" s="75"/>
      <c r="P12" s="74">
        <v>44.7443472961066</v>
      </c>
      <c r="Q12" s="74"/>
      <c r="R12" s="74">
        <v>36.2671278258078</v>
      </c>
      <c r="S12" s="74"/>
      <c r="T12" s="74">
        <v>5.94621507306792</v>
      </c>
      <c r="U12" s="75"/>
      <c r="V12" s="74">
        <v>6.10596427002531</v>
      </c>
      <c r="W12" s="74"/>
      <c r="X12" s="74">
        <v>3.95268633500324</v>
      </c>
    </row>
    <row r="13" s="50" customFormat="1" ht="28.2" customHeight="1" spans="1:24">
      <c r="A13" s="248" t="s">
        <v>162</v>
      </c>
      <c r="B13" s="74">
        <v>99.0807000845478</v>
      </c>
      <c r="C13" s="75"/>
      <c r="D13" s="74">
        <v>99.4341562551578</v>
      </c>
      <c r="E13" s="74"/>
      <c r="F13" s="74">
        <v>98.091364129363</v>
      </c>
      <c r="G13" s="74"/>
      <c r="H13" s="74">
        <v>17.6720099031224</v>
      </c>
      <c r="I13" s="75"/>
      <c r="J13" s="74">
        <v>17.6458377828385</v>
      </c>
      <c r="K13" s="74"/>
      <c r="L13" s="74">
        <v>17.7452647004331</v>
      </c>
      <c r="M13" s="74"/>
      <c r="N13" s="74">
        <v>36.829208219238</v>
      </c>
      <c r="O13" s="75"/>
      <c r="P13" s="74">
        <v>37.8940661798408</v>
      </c>
      <c r="Q13" s="74"/>
      <c r="R13" s="74">
        <v>33.8486342324511</v>
      </c>
      <c r="S13" s="74"/>
      <c r="T13" s="74">
        <v>23.0369493432502</v>
      </c>
      <c r="U13" s="75"/>
      <c r="V13" s="74">
        <v>25.1790534225927</v>
      </c>
      <c r="W13" s="74"/>
      <c r="X13" s="74">
        <v>17.0411395504915</v>
      </c>
    </row>
    <row r="14" s="50" customFormat="1" ht="28.2" customHeight="1" spans="1:24">
      <c r="A14" s="248" t="s">
        <v>163</v>
      </c>
      <c r="B14" s="74">
        <v>91.2491006678276</v>
      </c>
      <c r="C14" s="75"/>
      <c r="D14" s="74">
        <v>92.5151495420898</v>
      </c>
      <c r="E14" s="74"/>
      <c r="F14" s="74">
        <v>89.6920342546196</v>
      </c>
      <c r="G14" s="74"/>
      <c r="H14" s="74">
        <v>34.485433398648</v>
      </c>
      <c r="I14" s="75"/>
      <c r="J14" s="74">
        <v>38.794742321201</v>
      </c>
      <c r="K14" s="74"/>
      <c r="L14" s="74">
        <v>29.1856059908767</v>
      </c>
      <c r="M14" s="74"/>
      <c r="N14" s="74">
        <v>26.8756075522851</v>
      </c>
      <c r="O14" s="75"/>
      <c r="P14" s="74">
        <v>31.2776057698856</v>
      </c>
      <c r="Q14" s="74"/>
      <c r="R14" s="74">
        <v>21.4617857024517</v>
      </c>
      <c r="S14" s="74"/>
      <c r="T14" s="74">
        <v>18.7052341029236</v>
      </c>
      <c r="U14" s="75"/>
      <c r="V14" s="74">
        <v>20.2559088265869</v>
      </c>
      <c r="W14" s="74"/>
      <c r="X14" s="74">
        <v>16.7981282191942</v>
      </c>
    </row>
    <row r="15" s="50" customFormat="1" ht="28.2" customHeight="1" spans="1:24">
      <c r="A15" s="248" t="s">
        <v>164</v>
      </c>
      <c r="B15" s="74">
        <v>99.4068095286259</v>
      </c>
      <c r="C15" s="75"/>
      <c r="D15" s="74">
        <v>99.4362208764708</v>
      </c>
      <c r="E15" s="74"/>
      <c r="F15" s="74">
        <v>98.7550485216369</v>
      </c>
      <c r="G15" s="74"/>
      <c r="H15" s="74">
        <v>37.3641031696649</v>
      </c>
      <c r="I15" s="75"/>
      <c r="J15" s="74">
        <v>37.6649212560082</v>
      </c>
      <c r="K15" s="74"/>
      <c r="L15" s="74">
        <v>30.6979139022959</v>
      </c>
      <c r="M15" s="74"/>
      <c r="N15" s="74">
        <v>50.044298256346</v>
      </c>
      <c r="O15" s="75"/>
      <c r="P15" s="74">
        <v>50.3938217680838</v>
      </c>
      <c r="Q15" s="74"/>
      <c r="R15" s="74">
        <v>42.2988296530716</v>
      </c>
      <c r="S15" s="74"/>
      <c r="T15" s="74">
        <v>25.4678138577692</v>
      </c>
      <c r="U15" s="75"/>
      <c r="V15" s="74">
        <v>25.6371903890274</v>
      </c>
      <c r="W15" s="74"/>
      <c r="X15" s="74">
        <v>21.7143597889506</v>
      </c>
    </row>
    <row r="16" s="50" customFormat="1" ht="28.2" customHeight="1" spans="1:24">
      <c r="A16" s="248" t="s">
        <v>165</v>
      </c>
      <c r="B16" s="74">
        <v>99.4369166179384</v>
      </c>
      <c r="C16" s="75"/>
      <c r="D16" s="74">
        <v>99.63869637876</v>
      </c>
      <c r="E16" s="74"/>
      <c r="F16" s="74">
        <v>99.0887372673782</v>
      </c>
      <c r="G16" s="74"/>
      <c r="H16" s="74">
        <v>28.4942492719788</v>
      </c>
      <c r="I16" s="75"/>
      <c r="J16" s="74">
        <v>26.341890855122</v>
      </c>
      <c r="K16" s="74"/>
      <c r="L16" s="74">
        <v>32.2079138457427</v>
      </c>
      <c r="M16" s="74"/>
      <c r="N16" s="74">
        <v>24.6206020602877</v>
      </c>
      <c r="O16" s="75"/>
      <c r="P16" s="74">
        <v>25.4581474968701</v>
      </c>
      <c r="Q16" s="74"/>
      <c r="R16" s="74">
        <v>23.1754817428021</v>
      </c>
      <c r="S16" s="74"/>
      <c r="T16" s="74">
        <v>3.37632499220956</v>
      </c>
      <c r="U16" s="75"/>
      <c r="V16" s="74">
        <v>3.73609379355044</v>
      </c>
      <c r="W16" s="74"/>
      <c r="X16" s="74">
        <v>2.75557937788552</v>
      </c>
    </row>
    <row r="17" s="50" customFormat="1" ht="28.2" customHeight="1" spans="1:24">
      <c r="A17" s="248" t="s">
        <v>166</v>
      </c>
      <c r="B17" s="74">
        <v>99.4853147785054</v>
      </c>
      <c r="C17" s="75"/>
      <c r="D17" s="74">
        <v>99.3676025107533</v>
      </c>
      <c r="E17" s="74"/>
      <c r="F17" s="74">
        <v>99.6290838573328</v>
      </c>
      <c r="G17" s="74"/>
      <c r="H17" s="74">
        <v>16.8589049133603</v>
      </c>
      <c r="I17" s="75"/>
      <c r="J17" s="74">
        <v>18.9793528665553</v>
      </c>
      <c r="K17" s="74"/>
      <c r="L17" s="74">
        <v>14.2689341376701</v>
      </c>
      <c r="M17" s="74"/>
      <c r="N17" s="74">
        <v>25.1919963363919</v>
      </c>
      <c r="O17" s="75"/>
      <c r="P17" s="74">
        <v>30.2430101659078</v>
      </c>
      <c r="Q17" s="74"/>
      <c r="R17" s="74">
        <v>19.0225566529062</v>
      </c>
      <c r="S17" s="74"/>
      <c r="T17" s="74">
        <v>10.978655008228</v>
      </c>
      <c r="U17" s="75"/>
      <c r="V17" s="74">
        <v>15.2114292704244</v>
      </c>
      <c r="W17" s="74"/>
      <c r="X17" s="74">
        <v>5.80863287910369</v>
      </c>
    </row>
    <row r="18" s="50" customFormat="1" ht="28.2" customHeight="1" spans="1:24">
      <c r="A18" s="248" t="s">
        <v>167</v>
      </c>
      <c r="B18" s="74">
        <v>99.2287694373584</v>
      </c>
      <c r="C18" s="75"/>
      <c r="D18" s="74">
        <v>99.2298622534833</v>
      </c>
      <c r="E18" s="74"/>
      <c r="F18" s="74">
        <v>99.2271432903696</v>
      </c>
      <c r="G18" s="74"/>
      <c r="H18" s="74">
        <v>19.399945186294</v>
      </c>
      <c r="I18" s="75"/>
      <c r="J18" s="74">
        <v>21.7074459192433</v>
      </c>
      <c r="K18" s="74"/>
      <c r="L18" s="74">
        <v>15.9663194081799</v>
      </c>
      <c r="M18" s="74"/>
      <c r="N18" s="74">
        <v>29.7571512085997</v>
      </c>
      <c r="O18" s="75"/>
      <c r="P18" s="74">
        <v>37.5365536792487</v>
      </c>
      <c r="Q18" s="74"/>
      <c r="R18" s="74">
        <v>18.1811322749059</v>
      </c>
      <c r="S18" s="74"/>
      <c r="T18" s="74">
        <v>6.56852090034269</v>
      </c>
      <c r="U18" s="75"/>
      <c r="V18" s="74">
        <v>7.98087035746815</v>
      </c>
      <c r="W18" s="74"/>
      <c r="X18" s="74">
        <v>4.46689132139006</v>
      </c>
    </row>
    <row r="19" s="50" customFormat="1" ht="28.2" customHeight="1" spans="1:24">
      <c r="A19" s="248" t="s">
        <v>168</v>
      </c>
      <c r="B19" s="74">
        <v>95.6467483610502</v>
      </c>
      <c r="C19" s="75"/>
      <c r="D19" s="74">
        <v>95.6467483610502</v>
      </c>
      <c r="E19" s="74"/>
      <c r="F19" s="74" t="s">
        <v>596</v>
      </c>
      <c r="G19" s="74"/>
      <c r="H19" s="74">
        <v>38.1296638279131</v>
      </c>
      <c r="I19" s="75"/>
      <c r="J19" s="74">
        <v>38.1296638279131</v>
      </c>
      <c r="K19" s="74"/>
      <c r="L19" s="74" t="s">
        <v>596</v>
      </c>
      <c r="M19" s="74"/>
      <c r="N19" s="74">
        <v>50.4014636504939</v>
      </c>
      <c r="O19" s="75"/>
      <c r="P19" s="74">
        <v>50.4014636504939</v>
      </c>
      <c r="Q19" s="74"/>
      <c r="R19" s="74" t="s">
        <v>596</v>
      </c>
      <c r="S19" s="74"/>
      <c r="T19" s="74">
        <v>15.761337580459</v>
      </c>
      <c r="U19" s="75"/>
      <c r="V19" s="74">
        <v>15.761337580459</v>
      </c>
      <c r="W19" s="74"/>
      <c r="X19" s="74" t="s">
        <v>596</v>
      </c>
    </row>
    <row r="20" s="50" customFormat="1" ht="28.2" customHeight="1" spans="1:24">
      <c r="A20" s="248" t="s">
        <v>169</v>
      </c>
      <c r="B20" s="74">
        <v>93.4953971325589</v>
      </c>
      <c r="C20" s="75"/>
      <c r="D20" s="74">
        <v>94.7348619100109</v>
      </c>
      <c r="E20" s="74"/>
      <c r="F20" s="74">
        <v>76.6976038849905</v>
      </c>
      <c r="G20" s="74"/>
      <c r="H20" s="74">
        <v>35.2756250849305</v>
      </c>
      <c r="I20" s="75"/>
      <c r="J20" s="74">
        <v>35.2881133464048</v>
      </c>
      <c r="K20" s="74"/>
      <c r="L20" s="74">
        <v>35.1062972268141</v>
      </c>
      <c r="M20" s="74"/>
      <c r="N20" s="74">
        <v>72.5682323477469</v>
      </c>
      <c r="O20" s="75"/>
      <c r="P20" s="74">
        <v>76.9616083709164</v>
      </c>
      <c r="Q20" s="74"/>
      <c r="R20" s="74">
        <v>13.0267700857351</v>
      </c>
      <c r="S20" s="74"/>
      <c r="T20" s="74">
        <v>10.4417051926522</v>
      </c>
      <c r="U20" s="75"/>
      <c r="V20" s="74">
        <v>10.918479162128</v>
      </c>
      <c r="W20" s="74"/>
      <c r="X20" s="74">
        <v>3.98019698537932</v>
      </c>
    </row>
    <row r="21" s="119" customFormat="1" ht="28.2" customHeight="1" spans="1:86">
      <c r="A21" s="138" t="s">
        <v>170</v>
      </c>
      <c r="B21" s="140">
        <v>98.0476769461158</v>
      </c>
      <c r="C21" s="255"/>
      <c r="D21" s="140">
        <v>98.0476769461158</v>
      </c>
      <c r="E21" s="140"/>
      <c r="F21" s="140" t="s">
        <v>596</v>
      </c>
      <c r="G21" s="140"/>
      <c r="H21" s="140">
        <v>56.7006888625573</v>
      </c>
      <c r="I21" s="255"/>
      <c r="J21" s="140">
        <v>56.7006888625573</v>
      </c>
      <c r="K21" s="140"/>
      <c r="L21" s="140" t="s">
        <v>596</v>
      </c>
      <c r="M21" s="140"/>
      <c r="N21" s="140">
        <v>75.0424548704901</v>
      </c>
      <c r="O21" s="255"/>
      <c r="P21" s="140">
        <v>75.0424548704901</v>
      </c>
      <c r="Q21" s="140"/>
      <c r="R21" s="140" t="s">
        <v>596</v>
      </c>
      <c r="S21" s="140"/>
      <c r="T21" s="140">
        <v>22.2418945043462</v>
      </c>
      <c r="U21" s="255"/>
      <c r="V21" s="140">
        <v>22.2418945043462</v>
      </c>
      <c r="W21" s="140"/>
      <c r="X21" s="140" t="s">
        <v>596</v>
      </c>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50"/>
      <c r="BO21" s="50"/>
      <c r="BP21" s="50"/>
      <c r="BQ21" s="50"/>
      <c r="BR21" s="50"/>
      <c r="BS21" s="50"/>
      <c r="BT21" s="50"/>
      <c r="BU21" s="50"/>
      <c r="BV21" s="50"/>
      <c r="BW21" s="50"/>
      <c r="BX21" s="50"/>
      <c r="BY21" s="50"/>
      <c r="BZ21" s="50"/>
      <c r="CA21" s="50"/>
      <c r="CB21" s="50"/>
      <c r="CC21" s="50"/>
      <c r="CD21" s="50"/>
      <c r="CE21" s="50"/>
      <c r="CF21" s="50"/>
      <c r="CG21" s="50"/>
      <c r="CH21" s="50"/>
    </row>
    <row r="22" s="50" customFormat="1" ht="28.95" customHeight="1"/>
    <row r="23" s="50" customFormat="1" ht="28.95" customHeight="1"/>
    <row r="24" s="50" customFormat="1" ht="14"/>
    <row r="25" spans="1:12">
      <c r="A25" s="50"/>
      <c r="B25" s="50"/>
      <c r="C25" s="50"/>
      <c r="D25" s="50"/>
      <c r="E25" s="50"/>
      <c r="F25" s="50"/>
      <c r="G25" s="50"/>
      <c r="H25" s="50"/>
      <c r="I25" s="50"/>
      <c r="J25" s="50"/>
      <c r="K25" s="50"/>
      <c r="L25" s="50"/>
    </row>
    <row r="26" ht="22.5" customHeight="1"/>
    <row r="39" ht="22.5" customHeight="1"/>
  </sheetData>
  <sheetProtection algorithmName="SHA-512" hashValue="j3Mi7x7JvtOFDNU0DHvqKEiQ5y0yy8lOmJwCcCFfUNa+nTWDfwKIlXog52nAPB6NCZW3hcr60/r3zlDgT5Syyg==" saltValue="Z7xEHaO+h6etHTiTpWFLjA==" spinCount="100000" sheet="1" objects="1" scenarios="1"/>
  <mergeCells count="6">
    <mergeCell ref="A1:X1"/>
    <mergeCell ref="B3:F3"/>
    <mergeCell ref="H3:L3"/>
    <mergeCell ref="N3:R3"/>
    <mergeCell ref="T3:X3"/>
    <mergeCell ref="A3:A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7"/>
  <sheetViews>
    <sheetView showGridLines="0" view="pageBreakPreview" zoomScale="70" zoomScaleNormal="90" workbookViewId="0">
      <selection activeCell="O21" sqref="O21"/>
    </sheetView>
  </sheetViews>
  <sheetFormatPr defaultColWidth="9.10909090909091" defaultRowHeight="16.5"/>
  <cols>
    <col min="1" max="1" width="35.6636363636364" style="53" customWidth="1"/>
    <col min="2" max="2" width="21.3363636363636" style="53" customWidth="1"/>
    <col min="3" max="3" width="2.66363636363636" style="53" customWidth="1"/>
    <col min="4" max="4" width="21.3363636363636" style="53" customWidth="1"/>
    <col min="5" max="5" width="10.6636363636364" style="53" customWidth="1"/>
    <col min="6" max="6" width="21.3363636363636" style="53" customWidth="1"/>
    <col min="7" max="7" width="2.66363636363636" style="53" customWidth="1"/>
    <col min="8" max="8" width="21.3363636363636" style="53" customWidth="1"/>
    <col min="9" max="9" width="2.66363636363636" style="53" customWidth="1"/>
    <col min="10" max="10" width="21.3363636363636" style="53" customWidth="1"/>
    <col min="11" max="11" width="9.10909090909091" style="53"/>
    <col min="12" max="12" width="21.3363636363636" style="53" customWidth="1"/>
    <col min="13" max="16384" width="9.10909090909091" style="53"/>
  </cols>
  <sheetData>
    <row r="1" s="51" customFormat="1" ht="15.75" customHeight="1" spans="1:10">
      <c r="A1" s="54" t="s">
        <v>651</v>
      </c>
      <c r="B1" s="54"/>
      <c r="C1" s="54"/>
      <c r="D1" s="54"/>
      <c r="E1" s="54"/>
      <c r="F1" s="54"/>
      <c r="G1" s="54"/>
      <c r="H1" s="54"/>
      <c r="I1" s="54"/>
      <c r="J1" s="54"/>
    </row>
    <row r="2" s="50" customFormat="1" ht="14.75" spans="3:10">
      <c r="C2" s="51"/>
      <c r="J2" s="79" t="s">
        <v>588</v>
      </c>
    </row>
    <row r="3" s="216" customFormat="1" ht="28.2" customHeight="1" spans="1:10">
      <c r="A3" s="55" t="s">
        <v>285</v>
      </c>
      <c r="B3" s="56" t="s">
        <v>652</v>
      </c>
      <c r="C3" s="56"/>
      <c r="D3" s="56"/>
      <c r="E3" s="57"/>
      <c r="F3" s="56" t="s">
        <v>653</v>
      </c>
      <c r="G3" s="56"/>
      <c r="H3" s="56"/>
      <c r="I3" s="56"/>
      <c r="J3" s="56"/>
    </row>
    <row r="4" s="216" customFormat="1" ht="60" customHeight="1" spans="1:10">
      <c r="A4" s="63"/>
      <c r="B4" s="243" t="s">
        <v>654</v>
      </c>
      <c r="C4" s="243"/>
      <c r="D4" s="243" t="s">
        <v>655</v>
      </c>
      <c r="E4" s="244"/>
      <c r="F4" s="245" t="s">
        <v>656</v>
      </c>
      <c r="G4" s="244"/>
      <c r="H4" s="243" t="s">
        <v>657</v>
      </c>
      <c r="I4" s="244"/>
      <c r="J4" s="243" t="s">
        <v>658</v>
      </c>
    </row>
    <row r="5" s="50" customFormat="1" ht="25.95" customHeight="1" spans="1:10">
      <c r="A5" s="235" t="s">
        <v>595</v>
      </c>
      <c r="B5" s="71">
        <v>92.8</v>
      </c>
      <c r="D5" s="71">
        <v>68.9</v>
      </c>
      <c r="E5" s="54"/>
      <c r="F5" s="71">
        <v>36.3</v>
      </c>
      <c r="H5" s="54">
        <v>12.2</v>
      </c>
      <c r="I5" s="71"/>
      <c r="J5" s="71">
        <v>16.4</v>
      </c>
    </row>
    <row r="6" s="50" customFormat="1" ht="25.95" customHeight="1" spans="1:10">
      <c r="A6" s="248" t="s">
        <v>155</v>
      </c>
      <c r="B6" s="74">
        <v>98.0640446818817</v>
      </c>
      <c r="D6" s="74">
        <v>67.3099396251492</v>
      </c>
      <c r="E6" s="74"/>
      <c r="F6" s="74">
        <v>35.0364305111317</v>
      </c>
      <c r="H6" s="74">
        <v>10.1698162206913</v>
      </c>
      <c r="I6" s="74"/>
      <c r="J6" s="74">
        <v>8.85019507632096</v>
      </c>
    </row>
    <row r="7" s="50" customFormat="1" ht="25.95" customHeight="1" spans="1:10">
      <c r="A7" s="248" t="s">
        <v>156</v>
      </c>
      <c r="B7" s="74">
        <v>94.2951709154904</v>
      </c>
      <c r="D7" s="74">
        <v>71.4399398218637</v>
      </c>
      <c r="E7" s="74"/>
      <c r="F7" s="74">
        <v>31.8649800067267</v>
      </c>
      <c r="H7" s="74">
        <v>5.53691470583717</v>
      </c>
      <c r="I7" s="74"/>
      <c r="J7" s="74">
        <v>4.50233245302251</v>
      </c>
    </row>
    <row r="8" s="50" customFormat="1" ht="25.95" customHeight="1" spans="1:10">
      <c r="A8" s="248" t="s">
        <v>157</v>
      </c>
      <c r="B8" s="74">
        <v>90.7150018658031</v>
      </c>
      <c r="D8" s="74">
        <v>67.6785238894429</v>
      </c>
      <c r="E8" s="74"/>
      <c r="F8" s="74">
        <v>39.2413506797948</v>
      </c>
      <c r="H8" s="74">
        <v>3.00211060560524</v>
      </c>
      <c r="I8" s="74"/>
      <c r="J8" s="74">
        <v>5.32658717725896</v>
      </c>
    </row>
    <row r="9" s="50" customFormat="1" ht="25.95" customHeight="1" spans="1:10">
      <c r="A9" s="248" t="s">
        <v>158</v>
      </c>
      <c r="B9" s="74">
        <v>94.91675673521</v>
      </c>
      <c r="D9" s="74">
        <v>71.5716062328953</v>
      </c>
      <c r="E9" s="74"/>
      <c r="F9" s="74">
        <v>35.1846151001544</v>
      </c>
      <c r="H9" s="74">
        <v>5.09466382001243</v>
      </c>
      <c r="I9" s="74"/>
      <c r="J9" s="74">
        <v>4.80228583997631</v>
      </c>
    </row>
    <row r="10" s="50" customFormat="1" ht="25.95" customHeight="1" spans="1:10">
      <c r="A10" s="248" t="s">
        <v>159</v>
      </c>
      <c r="B10" s="74">
        <v>91.6280041261384</v>
      </c>
      <c r="D10" s="74">
        <v>67.1638713819284</v>
      </c>
      <c r="E10" s="74"/>
      <c r="F10" s="74">
        <v>40.9104168852518</v>
      </c>
      <c r="H10" s="74">
        <v>10.3511028286851</v>
      </c>
      <c r="I10" s="74"/>
      <c r="J10" s="74">
        <v>6.07152763255097</v>
      </c>
    </row>
    <row r="11" s="50" customFormat="1" ht="25.95" customHeight="1" spans="1:10">
      <c r="A11" s="248" t="s">
        <v>160</v>
      </c>
      <c r="B11" s="74">
        <v>91.0824856761775</v>
      </c>
      <c r="D11" s="74">
        <v>69.9413355749896</v>
      </c>
      <c r="E11" s="74"/>
      <c r="F11" s="74">
        <v>35.9293825787681</v>
      </c>
      <c r="H11" s="74">
        <v>4.0228505082084</v>
      </c>
      <c r="I11" s="74"/>
      <c r="J11" s="74">
        <v>5.55271764037068</v>
      </c>
    </row>
    <row r="12" s="50" customFormat="1" ht="25.95" customHeight="1" spans="1:10">
      <c r="A12" s="248" t="s">
        <v>161</v>
      </c>
      <c r="B12" s="74">
        <v>96.2072511374129</v>
      </c>
      <c r="D12" s="74">
        <v>74.8582501902699</v>
      </c>
      <c r="E12" s="74"/>
      <c r="F12" s="74">
        <v>33.1105194903308</v>
      </c>
      <c r="H12" s="74">
        <v>11.9446388105651</v>
      </c>
      <c r="I12" s="74"/>
      <c r="J12" s="74">
        <v>20.5830785680094</v>
      </c>
    </row>
    <row r="13" s="50" customFormat="1" ht="25.95" customHeight="1" spans="1:10">
      <c r="A13" s="248" t="s">
        <v>162</v>
      </c>
      <c r="B13" s="74">
        <v>96.2600586260523</v>
      </c>
      <c r="D13" s="74">
        <v>72.8996518141932</v>
      </c>
      <c r="E13" s="74"/>
      <c r="F13" s="74">
        <v>35.283556932026</v>
      </c>
      <c r="H13" s="74">
        <v>2.45280362138778</v>
      </c>
      <c r="I13" s="74"/>
      <c r="J13" s="74">
        <v>19.4955959247109</v>
      </c>
    </row>
    <row r="14" s="50" customFormat="1" ht="25.95" customHeight="1" spans="1:10">
      <c r="A14" s="248" t="s">
        <v>163</v>
      </c>
      <c r="B14" s="74">
        <v>78.2456758788276</v>
      </c>
      <c r="D14" s="74">
        <v>56.6350385180409</v>
      </c>
      <c r="E14" s="74"/>
      <c r="F14" s="74">
        <v>29.5804932736351</v>
      </c>
      <c r="H14" s="74">
        <v>3.90524145030754</v>
      </c>
      <c r="I14" s="74"/>
      <c r="J14" s="74">
        <v>5.97234989563</v>
      </c>
    </row>
    <row r="15" s="50" customFormat="1" ht="25.95" customHeight="1" spans="1:10">
      <c r="A15" s="248" t="s">
        <v>164</v>
      </c>
      <c r="B15" s="74">
        <v>98.2941671034577</v>
      </c>
      <c r="D15" s="74">
        <v>72.580221368442</v>
      </c>
      <c r="E15" s="74"/>
      <c r="F15" s="74">
        <v>32.917993013919</v>
      </c>
      <c r="H15" s="74">
        <v>20.7877022492782</v>
      </c>
      <c r="I15" s="74"/>
      <c r="J15" s="74">
        <v>29.0839302205545</v>
      </c>
    </row>
    <row r="16" s="50" customFormat="1" ht="25.95" customHeight="1" spans="1:10">
      <c r="A16" s="248" t="s">
        <v>165</v>
      </c>
      <c r="B16" s="74">
        <v>97.7164079568458</v>
      </c>
      <c r="D16" s="74">
        <v>71.18348802015</v>
      </c>
      <c r="E16" s="74"/>
      <c r="F16" s="74">
        <v>35.9585116602755</v>
      </c>
      <c r="H16" s="74">
        <v>24.780980715206</v>
      </c>
      <c r="I16" s="74"/>
      <c r="J16" s="74">
        <v>19.4320756879723</v>
      </c>
    </row>
    <row r="17" s="50" customFormat="1" ht="25.95" customHeight="1" spans="1:10">
      <c r="A17" s="248" t="s">
        <v>166</v>
      </c>
      <c r="B17" s="74">
        <v>78.471075084346</v>
      </c>
      <c r="D17" s="74">
        <v>56.1533564714584</v>
      </c>
      <c r="E17" s="74"/>
      <c r="F17" s="74">
        <v>45.9105490397369</v>
      </c>
      <c r="H17" s="74">
        <v>10.6951198717528</v>
      </c>
      <c r="I17" s="74"/>
      <c r="J17" s="74">
        <v>13.6695571724186</v>
      </c>
    </row>
    <row r="18" s="50" customFormat="1" ht="25.95" customHeight="1" spans="1:10">
      <c r="A18" s="248" t="s">
        <v>167</v>
      </c>
      <c r="B18" s="74">
        <v>80.128433398692</v>
      </c>
      <c r="D18" s="74">
        <v>56.6184768313976</v>
      </c>
      <c r="E18" s="74"/>
      <c r="F18" s="74">
        <v>39.6566390155341</v>
      </c>
      <c r="H18" s="74">
        <v>11.6664484334675</v>
      </c>
      <c r="I18" s="74"/>
      <c r="J18" s="74">
        <v>18.1459261425014</v>
      </c>
    </row>
    <row r="19" s="50" customFormat="1" ht="25.95" customHeight="1" spans="1:10">
      <c r="A19" s="248" t="s">
        <v>168</v>
      </c>
      <c r="B19" s="74">
        <v>94.4269913498293</v>
      </c>
      <c r="D19" s="74">
        <v>80.2663129866546</v>
      </c>
      <c r="E19" s="74"/>
      <c r="F19" s="74">
        <v>36.5952935490814</v>
      </c>
      <c r="H19" s="74">
        <v>19.789312960475</v>
      </c>
      <c r="I19" s="74"/>
      <c r="J19" s="74">
        <v>22.4244329269465</v>
      </c>
    </row>
    <row r="20" s="50" customFormat="1" ht="25.95" customHeight="1" spans="1:10">
      <c r="A20" s="248" t="s">
        <v>169</v>
      </c>
      <c r="B20" s="74">
        <v>96.8250365303435</v>
      </c>
      <c r="D20" s="74">
        <v>82.9320368431273</v>
      </c>
      <c r="E20" s="74"/>
      <c r="F20" s="74">
        <v>36.6433065092965</v>
      </c>
      <c r="H20" s="74">
        <v>7.15434901293946</v>
      </c>
      <c r="I20" s="74"/>
      <c r="J20" s="74">
        <v>14.9515689847195</v>
      </c>
    </row>
    <row r="21" s="50" customFormat="1" ht="25.95" customHeight="1" spans="1:10">
      <c r="A21" s="138" t="s">
        <v>170</v>
      </c>
      <c r="B21" s="140">
        <v>96.8867012101992</v>
      </c>
      <c r="C21" s="119"/>
      <c r="D21" s="140">
        <v>89.608974466475</v>
      </c>
      <c r="E21" s="139"/>
      <c r="F21" s="140">
        <v>30.4956640167745</v>
      </c>
      <c r="G21" s="119"/>
      <c r="H21" s="140">
        <v>16.2276858369093</v>
      </c>
      <c r="I21" s="140"/>
      <c r="J21" s="140">
        <v>28.1473698085226</v>
      </c>
    </row>
    <row r="22" s="50" customFormat="1" ht="19.2" customHeight="1" spans="1:1">
      <c r="A22" s="215" t="s">
        <v>227</v>
      </c>
    </row>
    <row r="23" s="50" customFormat="1" ht="19.2" customHeight="1" spans="1:1">
      <c r="A23" s="50" t="s">
        <v>659</v>
      </c>
    </row>
    <row r="24" s="50" customFormat="1" ht="22.5" customHeight="1"/>
    <row r="25" spans="1:12">
      <c r="A25" s="50"/>
      <c r="B25" s="50"/>
      <c r="C25" s="50"/>
      <c r="D25" s="50"/>
      <c r="E25" s="50"/>
      <c r="F25" s="50"/>
      <c r="G25" s="50"/>
      <c r="H25" s="50"/>
      <c r="I25" s="50"/>
      <c r="J25" s="50"/>
      <c r="K25" s="50"/>
      <c r="L25" s="50"/>
    </row>
    <row r="37" ht="22.5" customHeight="1"/>
  </sheetData>
  <sheetProtection algorithmName="SHA-512" hashValue="jn2LBU9Twp9phMjVFJI67Pe3bqXaZRwFxGLNT7dkdKNAOraSE3451Msca9BPlsrll/TtXpXuhVD9LasX+fwK4Q==" saltValue="5TKPRdh/Js9l15ga6VdzBA==" spinCount="100000" sheet="1" objects="1" scenarios="1"/>
  <mergeCells count="4">
    <mergeCell ref="A1:J1"/>
    <mergeCell ref="B3:D3"/>
    <mergeCell ref="F3:J3"/>
    <mergeCell ref="A3:A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N37"/>
  <sheetViews>
    <sheetView showGridLines="0" view="pageBreakPreview" zoomScale="70" zoomScaleNormal="90" workbookViewId="0">
      <selection activeCell="O21" sqref="O21"/>
    </sheetView>
  </sheetViews>
  <sheetFormatPr defaultColWidth="9.10909090909091" defaultRowHeight="16.5"/>
  <cols>
    <col min="1" max="1" width="26.6636363636364" style="53" customWidth="1"/>
    <col min="2" max="2" width="17.6636363636364" style="53" customWidth="1"/>
    <col min="3" max="3" width="1.66363636363636" style="53" customWidth="1"/>
    <col min="4" max="4" width="17.6636363636364" style="53" customWidth="1"/>
    <col min="5" max="5" width="1.66363636363636" style="53" customWidth="1"/>
    <col min="6" max="6" width="17.6636363636364" style="53" customWidth="1"/>
    <col min="7" max="7" width="1.66363636363636" style="53" customWidth="1"/>
    <col min="8" max="8" width="17.6636363636364" style="53" customWidth="1"/>
    <col min="9" max="9" width="1.66363636363636" style="53" customWidth="1"/>
    <col min="10" max="10" width="17.6636363636364" style="53" customWidth="1"/>
    <col min="11" max="11" width="1.66363636363636" style="53" customWidth="1"/>
    <col min="12" max="12" width="17.6636363636364" style="53" customWidth="1"/>
    <col min="13" max="13" width="1.66363636363636" style="53" customWidth="1"/>
    <col min="14" max="14" width="17.6636363636364" style="53" customWidth="1"/>
    <col min="15" max="17" width="9.10909090909091" style="53"/>
    <col min="18" max="18" width="1.66363636363636" style="53" customWidth="1"/>
    <col min="19" max="16384" width="9.10909090909091" style="53"/>
  </cols>
  <sheetData>
    <row r="1" s="50" customFormat="1" ht="15.75" customHeight="1" spans="1:14">
      <c r="A1" s="54" t="s">
        <v>660</v>
      </c>
      <c r="B1" s="54"/>
      <c r="C1" s="54"/>
      <c r="D1" s="54"/>
      <c r="E1" s="54"/>
      <c r="F1" s="54"/>
      <c r="G1" s="54"/>
      <c r="H1" s="54"/>
      <c r="I1" s="54"/>
      <c r="J1" s="54"/>
      <c r="K1" s="54"/>
      <c r="L1" s="54"/>
      <c r="M1" s="54"/>
      <c r="N1" s="54"/>
    </row>
    <row r="2" s="50" customFormat="1" ht="14.75" spans="3:14">
      <c r="C2" s="51"/>
      <c r="N2" s="79" t="s">
        <v>588</v>
      </c>
    </row>
    <row r="3" s="216" customFormat="1" ht="28.2" customHeight="1" spans="1:14">
      <c r="A3" s="253"/>
      <c r="B3" s="56" t="s">
        <v>661</v>
      </c>
      <c r="C3" s="56"/>
      <c r="D3" s="56"/>
      <c r="E3" s="56"/>
      <c r="F3" s="56"/>
      <c r="G3" s="56"/>
      <c r="H3" s="56"/>
      <c r="I3" s="56"/>
      <c r="J3" s="56"/>
      <c r="K3" s="56"/>
      <c r="L3" s="56"/>
      <c r="M3" s="56"/>
      <c r="N3" s="56"/>
    </row>
    <row r="4" s="216" customFormat="1" ht="60" customHeight="1" spans="1:14">
      <c r="A4" s="254" t="s">
        <v>285</v>
      </c>
      <c r="B4" s="243" t="s">
        <v>662</v>
      </c>
      <c r="C4" s="243"/>
      <c r="D4" s="243" t="s">
        <v>663</v>
      </c>
      <c r="E4" s="244"/>
      <c r="F4" s="243" t="s">
        <v>664</v>
      </c>
      <c r="G4" s="243"/>
      <c r="H4" s="243" t="s">
        <v>665</v>
      </c>
      <c r="I4" s="244"/>
      <c r="J4" s="243" t="s">
        <v>666</v>
      </c>
      <c r="K4" s="243"/>
      <c r="L4" s="243" t="s">
        <v>667</v>
      </c>
      <c r="M4" s="243"/>
      <c r="N4" s="243" t="s">
        <v>668</v>
      </c>
    </row>
    <row r="5" s="50" customFormat="1" ht="25.95" customHeight="1" spans="1:14">
      <c r="A5" s="235" t="s">
        <v>595</v>
      </c>
      <c r="B5" s="71">
        <v>99.4</v>
      </c>
      <c r="D5" s="71">
        <v>82</v>
      </c>
      <c r="E5" s="71"/>
      <c r="F5" s="71">
        <v>85.9</v>
      </c>
      <c r="G5" s="71"/>
      <c r="H5" s="71">
        <v>18.4</v>
      </c>
      <c r="I5" s="71"/>
      <c r="J5" s="71">
        <v>10.9</v>
      </c>
      <c r="K5" s="71"/>
      <c r="L5" s="71">
        <v>6.1</v>
      </c>
      <c r="M5" s="71"/>
      <c r="N5" s="71">
        <v>39.7</v>
      </c>
    </row>
    <row r="6" s="50" customFormat="1" ht="25.95" customHeight="1" spans="1:14">
      <c r="A6" s="248" t="s">
        <v>155</v>
      </c>
      <c r="B6" s="74">
        <v>99.2281516873817</v>
      </c>
      <c r="D6" s="74">
        <v>80.5328952350165</v>
      </c>
      <c r="E6" s="74"/>
      <c r="F6" s="74">
        <v>85.2654985540933</v>
      </c>
      <c r="G6" s="74"/>
      <c r="H6" s="74">
        <v>22.3860824526992</v>
      </c>
      <c r="I6" s="74"/>
      <c r="J6" s="74">
        <v>4.49553704865347</v>
      </c>
      <c r="K6" s="74"/>
      <c r="L6" s="74">
        <v>6.28452456480557</v>
      </c>
      <c r="M6" s="74"/>
      <c r="N6" s="74">
        <v>34.7968947693618</v>
      </c>
    </row>
    <row r="7" s="50" customFormat="1" ht="25.95" customHeight="1" spans="1:14">
      <c r="A7" s="248" t="s">
        <v>156</v>
      </c>
      <c r="B7" s="74">
        <v>99.3962755951383</v>
      </c>
      <c r="D7" s="74">
        <v>86.3379719500371</v>
      </c>
      <c r="E7" s="74"/>
      <c r="F7" s="74">
        <v>88.2466984905256</v>
      </c>
      <c r="G7" s="74"/>
      <c r="H7" s="74">
        <v>16.8369583583713</v>
      </c>
      <c r="I7" s="74"/>
      <c r="J7" s="74">
        <v>0.88421486309176</v>
      </c>
      <c r="K7" s="74"/>
      <c r="L7" s="74">
        <v>1.05462768446463</v>
      </c>
      <c r="M7" s="74"/>
      <c r="N7" s="74">
        <v>22.742655014069</v>
      </c>
    </row>
    <row r="8" s="50" customFormat="1" ht="25.95" customHeight="1" spans="1:14">
      <c r="A8" s="248" t="s">
        <v>157</v>
      </c>
      <c r="B8" s="74">
        <v>99.5832330461183</v>
      </c>
      <c r="D8" s="74">
        <v>79.2811956117671</v>
      </c>
      <c r="E8" s="74"/>
      <c r="F8" s="74">
        <v>89.9830623935638</v>
      </c>
      <c r="G8" s="74"/>
      <c r="H8" s="74">
        <v>26.7170388604744</v>
      </c>
      <c r="I8" s="74"/>
      <c r="J8" s="74">
        <v>6.18197105118825</v>
      </c>
      <c r="K8" s="74"/>
      <c r="L8" s="74">
        <v>3.41006977720849</v>
      </c>
      <c r="M8" s="74"/>
      <c r="N8" s="74">
        <v>36.497733591676</v>
      </c>
    </row>
    <row r="9" s="50" customFormat="1" ht="25.95" customHeight="1" spans="1:14">
      <c r="A9" s="248" t="s">
        <v>158</v>
      </c>
      <c r="B9" s="74">
        <v>99.405499588058</v>
      </c>
      <c r="D9" s="74">
        <v>83.8489792458544</v>
      </c>
      <c r="E9" s="74"/>
      <c r="F9" s="74">
        <v>88.0226927104632</v>
      </c>
      <c r="G9" s="74"/>
      <c r="H9" s="74">
        <v>19.0344059834488</v>
      </c>
      <c r="I9" s="74"/>
      <c r="J9" s="74">
        <v>2.37916147286742</v>
      </c>
      <c r="K9" s="74"/>
      <c r="L9" s="74">
        <v>2.4726486587211</v>
      </c>
      <c r="M9" s="74"/>
      <c r="N9" s="74">
        <v>47.8638807171513</v>
      </c>
    </row>
    <row r="10" s="50" customFormat="1" ht="25.95" customHeight="1" spans="1:14">
      <c r="A10" s="248" t="s">
        <v>159</v>
      </c>
      <c r="B10" s="74">
        <v>99.6270456377182</v>
      </c>
      <c r="D10" s="74">
        <v>78.1705232833919</v>
      </c>
      <c r="E10" s="74"/>
      <c r="F10" s="74">
        <v>87.9396983897864</v>
      </c>
      <c r="G10" s="74"/>
      <c r="H10" s="74">
        <v>21.3343053753097</v>
      </c>
      <c r="I10" s="74"/>
      <c r="J10" s="74">
        <v>7.68579499115733</v>
      </c>
      <c r="K10" s="74"/>
      <c r="L10" s="74">
        <v>7.8753840415458</v>
      </c>
      <c r="M10" s="74"/>
      <c r="N10" s="74">
        <v>43.2141686287823</v>
      </c>
    </row>
    <row r="11" s="50" customFormat="1" ht="25.95" customHeight="1" spans="1:14">
      <c r="A11" s="248" t="s">
        <v>160</v>
      </c>
      <c r="B11" s="74">
        <v>98.9878588441876</v>
      </c>
      <c r="D11" s="74">
        <v>81.4056185163856</v>
      </c>
      <c r="E11" s="74"/>
      <c r="F11" s="74">
        <v>87.8743337815308</v>
      </c>
      <c r="G11" s="74"/>
      <c r="H11" s="74">
        <v>15.3704312837007</v>
      </c>
      <c r="I11" s="74"/>
      <c r="J11" s="74">
        <v>2.18965977381025</v>
      </c>
      <c r="K11" s="74"/>
      <c r="L11" s="74">
        <v>2.35040733695833</v>
      </c>
      <c r="M11" s="74"/>
      <c r="N11" s="74">
        <v>29.3265862401469</v>
      </c>
    </row>
    <row r="12" s="50" customFormat="1" ht="25.95" customHeight="1" spans="1:14">
      <c r="A12" s="248" t="s">
        <v>161</v>
      </c>
      <c r="B12" s="74">
        <v>99.6787631122904</v>
      </c>
      <c r="D12" s="74">
        <v>76.7600250856008</v>
      </c>
      <c r="E12" s="74"/>
      <c r="F12" s="74">
        <v>83.0276710276156</v>
      </c>
      <c r="G12" s="74"/>
      <c r="H12" s="74">
        <v>15.4579689174758</v>
      </c>
      <c r="I12" s="74"/>
      <c r="J12" s="74">
        <v>17.0793155629365</v>
      </c>
      <c r="K12" s="74"/>
      <c r="L12" s="74">
        <v>5.12012222137548</v>
      </c>
      <c r="M12" s="74"/>
      <c r="N12" s="74">
        <v>27.5343236273436</v>
      </c>
    </row>
    <row r="13" s="50" customFormat="1" ht="25.95" customHeight="1" spans="1:14">
      <c r="A13" s="248" t="s">
        <v>162</v>
      </c>
      <c r="B13" s="74">
        <v>98.6152032377179</v>
      </c>
      <c r="D13" s="74">
        <v>72.7588795484365</v>
      </c>
      <c r="E13" s="74"/>
      <c r="F13" s="74">
        <v>78.6845211653211</v>
      </c>
      <c r="G13" s="74"/>
      <c r="H13" s="74">
        <v>15.8281255256614</v>
      </c>
      <c r="I13" s="74"/>
      <c r="J13" s="74">
        <v>17.7522996495059</v>
      </c>
      <c r="K13" s="74"/>
      <c r="L13" s="74">
        <v>5.12011661363703</v>
      </c>
      <c r="M13" s="74"/>
      <c r="N13" s="74">
        <v>28.2049657548123</v>
      </c>
    </row>
    <row r="14" s="50" customFormat="1" ht="25.95" customHeight="1" spans="1:14">
      <c r="A14" s="248" t="s">
        <v>163</v>
      </c>
      <c r="B14" s="74">
        <v>99.2338082027349</v>
      </c>
      <c r="D14" s="74">
        <v>78.2163276206736</v>
      </c>
      <c r="E14" s="74"/>
      <c r="F14" s="74">
        <v>82.0816707125435</v>
      </c>
      <c r="G14" s="74"/>
      <c r="H14" s="74">
        <v>9.03242796777553</v>
      </c>
      <c r="I14" s="74"/>
      <c r="J14" s="74">
        <v>0.781103890769993</v>
      </c>
      <c r="K14" s="74"/>
      <c r="L14" s="74">
        <v>1.26203165071362</v>
      </c>
      <c r="M14" s="74"/>
      <c r="N14" s="74">
        <v>32.5331550698394</v>
      </c>
    </row>
    <row r="15" s="50" customFormat="1" ht="25.95" customHeight="1" spans="1:14">
      <c r="A15" s="248" t="s">
        <v>164</v>
      </c>
      <c r="B15" s="74">
        <v>99.3021480873373</v>
      </c>
      <c r="D15" s="74">
        <v>88.463163878221</v>
      </c>
      <c r="E15" s="74"/>
      <c r="F15" s="74">
        <v>85.8357935128663</v>
      </c>
      <c r="G15" s="74"/>
      <c r="H15" s="74">
        <v>23.6601560612877</v>
      </c>
      <c r="I15" s="74"/>
      <c r="J15" s="74">
        <v>15.6704900206083</v>
      </c>
      <c r="K15" s="74"/>
      <c r="L15" s="74">
        <v>11.8131842640045</v>
      </c>
      <c r="M15" s="74"/>
      <c r="N15" s="74">
        <v>52.7349575058698</v>
      </c>
    </row>
    <row r="16" s="50" customFormat="1" ht="25.95" customHeight="1" spans="1:14">
      <c r="A16" s="248" t="s">
        <v>165</v>
      </c>
      <c r="B16" s="74">
        <v>99.4729493951848</v>
      </c>
      <c r="D16" s="74">
        <v>91.7523327755475</v>
      </c>
      <c r="E16" s="74"/>
      <c r="F16" s="74">
        <v>90.540412087658</v>
      </c>
      <c r="G16" s="74"/>
      <c r="H16" s="74">
        <v>9.11538101731789</v>
      </c>
      <c r="I16" s="74"/>
      <c r="J16" s="74">
        <v>11.0029434832717</v>
      </c>
      <c r="K16" s="74"/>
      <c r="L16" s="74">
        <v>1.10051048047359</v>
      </c>
      <c r="M16" s="74"/>
      <c r="N16" s="74">
        <v>19.3615908014159</v>
      </c>
    </row>
    <row r="17" s="50" customFormat="1" ht="25.95" customHeight="1" spans="1:14">
      <c r="A17" s="248" t="s">
        <v>166</v>
      </c>
      <c r="B17" s="74">
        <v>99.5661122384576</v>
      </c>
      <c r="D17" s="74">
        <v>78.3060510205728</v>
      </c>
      <c r="E17" s="74"/>
      <c r="F17" s="74">
        <v>92.9285024548872</v>
      </c>
      <c r="G17" s="74"/>
      <c r="H17" s="74">
        <v>10.5034007593393</v>
      </c>
      <c r="I17" s="74"/>
      <c r="J17" s="74">
        <v>14.6908705212776</v>
      </c>
      <c r="K17" s="74"/>
      <c r="L17" s="74">
        <v>3.42392627284924</v>
      </c>
      <c r="M17" s="74"/>
      <c r="N17" s="74">
        <v>38.4188106105099</v>
      </c>
    </row>
    <row r="18" s="50" customFormat="1" ht="25.95" customHeight="1" spans="1:14">
      <c r="A18" s="248" t="s">
        <v>167</v>
      </c>
      <c r="B18" s="74">
        <v>99.6107407552952</v>
      </c>
      <c r="D18" s="74">
        <v>74.4827076615329</v>
      </c>
      <c r="E18" s="74"/>
      <c r="F18" s="74">
        <v>74.0977625053313</v>
      </c>
      <c r="G18" s="74"/>
      <c r="H18" s="74">
        <v>4.0297910822986</v>
      </c>
      <c r="I18" s="74"/>
      <c r="J18" s="74">
        <v>2.01376593778801</v>
      </c>
      <c r="K18" s="74"/>
      <c r="L18" s="74">
        <v>2.01272104835689</v>
      </c>
      <c r="M18" s="74"/>
      <c r="N18" s="74">
        <v>36.1170280208899</v>
      </c>
    </row>
    <row r="19" s="50" customFormat="1" ht="25.95" customHeight="1" spans="1:14">
      <c r="A19" s="248" t="s">
        <v>168</v>
      </c>
      <c r="B19" s="74">
        <v>99.7700651317056</v>
      </c>
      <c r="D19" s="74">
        <v>86.191924345005</v>
      </c>
      <c r="E19" s="74"/>
      <c r="F19" s="74">
        <v>87.0944790842037</v>
      </c>
      <c r="G19" s="74"/>
      <c r="H19" s="74">
        <v>28.7289714343038</v>
      </c>
      <c r="I19" s="74"/>
      <c r="J19" s="74">
        <v>23.0432397330047</v>
      </c>
      <c r="K19" s="74"/>
      <c r="L19" s="74">
        <v>10.3378123688846</v>
      </c>
      <c r="M19" s="74"/>
      <c r="N19" s="74">
        <v>66.9407014892973</v>
      </c>
    </row>
    <row r="20" s="50" customFormat="1" ht="25.95" customHeight="1" spans="1:14">
      <c r="A20" s="248" t="s">
        <v>169</v>
      </c>
      <c r="B20" s="74">
        <v>99.6422354236012</v>
      </c>
      <c r="D20" s="74">
        <v>85.0569603347531</v>
      </c>
      <c r="E20" s="74"/>
      <c r="F20" s="74">
        <v>98.4420869932546</v>
      </c>
      <c r="G20" s="74"/>
      <c r="H20" s="74">
        <v>24.2477575523276</v>
      </c>
      <c r="I20" s="74"/>
      <c r="J20" s="74">
        <v>30.6073872234075</v>
      </c>
      <c r="K20" s="74"/>
      <c r="L20" s="74">
        <v>23.1050937070656</v>
      </c>
      <c r="M20" s="74"/>
      <c r="N20" s="74">
        <v>34.7748051473181</v>
      </c>
    </row>
    <row r="21" s="50" customFormat="1" ht="25.95" customHeight="1" spans="1:14">
      <c r="A21" s="138" t="s">
        <v>170</v>
      </c>
      <c r="B21" s="140">
        <v>99.9158112054947</v>
      </c>
      <c r="C21" s="119"/>
      <c r="D21" s="140">
        <v>98.1694701168166</v>
      </c>
      <c r="E21" s="140"/>
      <c r="F21" s="140">
        <v>97.9826238224371</v>
      </c>
      <c r="G21" s="140"/>
      <c r="H21" s="140">
        <v>22.8703295114053</v>
      </c>
      <c r="I21" s="140"/>
      <c r="J21" s="140">
        <v>21.8310869672814</v>
      </c>
      <c r="K21" s="140"/>
      <c r="L21" s="140">
        <v>10.7637516221596</v>
      </c>
      <c r="M21" s="140"/>
      <c r="N21" s="140">
        <v>65.2666485914229</v>
      </c>
    </row>
    <row r="22" s="50" customFormat="1" ht="19.2" customHeight="1" spans="1:1">
      <c r="A22" s="106" t="s">
        <v>669</v>
      </c>
    </row>
    <row r="23" s="50" customFormat="1" ht="19.2" customHeight="1" spans="1:1">
      <c r="A23" s="50" t="s">
        <v>659</v>
      </c>
    </row>
    <row r="24" s="50" customFormat="1" ht="22.5" customHeight="1"/>
    <row r="25" spans="1:12">
      <c r="A25" s="50"/>
      <c r="B25" s="50"/>
      <c r="C25" s="50"/>
      <c r="D25" s="50"/>
      <c r="E25" s="50"/>
      <c r="F25" s="50"/>
      <c r="G25" s="50"/>
      <c r="H25" s="50"/>
      <c r="I25" s="50"/>
      <c r="J25" s="50"/>
      <c r="K25" s="50"/>
      <c r="L25" s="50"/>
    </row>
    <row r="37" ht="22.5" customHeight="1"/>
  </sheetData>
  <sheetProtection algorithmName="SHA-512" hashValue="lE6WtCmEdyHD9LNkNn/QSJZ50zDLMNsADO1BvLrc3WDTDi4cEPb25D1rnECYNbAsV7WEEI0MxpRDGFpPW7O5Cg==" saltValue="NfrCZycxc4/qJ45Kxs35EA==" spinCount="100000" sheet="1" objects="1" scenarios="1"/>
  <mergeCells count="2">
    <mergeCell ref="A1:N1"/>
    <mergeCell ref="B3:N3"/>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U37"/>
  <sheetViews>
    <sheetView showGridLines="0" view="pageBreakPreview" zoomScale="70" zoomScaleNormal="90" workbookViewId="0">
      <selection activeCell="O21" sqref="O21"/>
    </sheetView>
  </sheetViews>
  <sheetFormatPr defaultColWidth="9.10909090909091" defaultRowHeight="16.5"/>
  <cols>
    <col min="1" max="1" width="26.3363636363636" style="53" customWidth="1"/>
    <col min="2" max="2" width="18.6636363636364" style="53" customWidth="1"/>
    <col min="3" max="3" width="0.890909090909091" style="53" customWidth="1"/>
    <col min="4" max="4" width="18.6636363636364" style="53" customWidth="1"/>
    <col min="5" max="5" width="0.890909090909091" style="53" customWidth="1"/>
    <col min="6" max="6" width="18.6636363636364" style="53" customWidth="1"/>
    <col min="7" max="7" width="0.890909090909091" style="53" customWidth="1"/>
    <col min="8" max="8" width="18.6636363636364" style="53" customWidth="1"/>
    <col min="9" max="9" width="0.890909090909091" style="53" customWidth="1"/>
    <col min="10" max="10" width="18.6636363636364" style="53" customWidth="1"/>
    <col min="11" max="11" width="0.890909090909091" style="53" customWidth="1"/>
    <col min="12" max="12" width="18.6636363636364" style="53" customWidth="1"/>
    <col min="13" max="13" width="0.890909090909091" style="53" customWidth="1"/>
    <col min="14" max="14" width="18.6636363636364" style="53" customWidth="1"/>
    <col min="15" max="16384" width="9.10909090909091" style="53"/>
  </cols>
  <sheetData>
    <row r="1" s="50" customFormat="1" ht="15.75" customHeight="1" spans="1:14">
      <c r="A1" s="54" t="s">
        <v>660</v>
      </c>
      <c r="B1" s="54"/>
      <c r="C1" s="54"/>
      <c r="D1" s="54"/>
      <c r="E1" s="54"/>
      <c r="F1" s="54"/>
      <c r="G1" s="54"/>
      <c r="H1" s="54"/>
      <c r="I1" s="54"/>
      <c r="J1" s="54"/>
      <c r="K1" s="54"/>
      <c r="L1" s="54"/>
      <c r="M1" s="54"/>
      <c r="N1" s="54"/>
    </row>
    <row r="2" s="50" customFormat="1" ht="14.75" spans="3:14">
      <c r="C2" s="51"/>
      <c r="N2" s="79" t="s">
        <v>588</v>
      </c>
    </row>
    <row r="3" s="216" customFormat="1" ht="28.2" customHeight="1" spans="1:14">
      <c r="A3" s="55" t="s">
        <v>670</v>
      </c>
      <c r="B3" s="56" t="s">
        <v>671</v>
      </c>
      <c r="C3" s="56"/>
      <c r="D3" s="56"/>
      <c r="E3" s="56"/>
      <c r="F3" s="56"/>
      <c r="G3" s="56"/>
      <c r="H3" s="56"/>
      <c r="I3" s="56"/>
      <c r="J3" s="56"/>
      <c r="K3" s="56"/>
      <c r="L3" s="56"/>
      <c r="M3" s="56"/>
      <c r="N3" s="56"/>
    </row>
    <row r="4" s="216" customFormat="1" ht="60" customHeight="1" spans="1:21">
      <c r="A4" s="63"/>
      <c r="B4" s="243" t="s">
        <v>672</v>
      </c>
      <c r="C4" s="243"/>
      <c r="D4" s="243" t="s">
        <v>673</v>
      </c>
      <c r="E4" s="244"/>
      <c r="F4" s="243" t="s">
        <v>674</v>
      </c>
      <c r="G4" s="65"/>
      <c r="H4" s="243" t="s">
        <v>675</v>
      </c>
      <c r="I4" s="243"/>
      <c r="J4" s="243" t="s">
        <v>676</v>
      </c>
      <c r="K4" s="243"/>
      <c r="L4" s="243" t="s">
        <v>677</v>
      </c>
      <c r="M4" s="243"/>
      <c r="N4" s="243" t="s">
        <v>678</v>
      </c>
      <c r="Q4" s="252"/>
      <c r="R4" s="252"/>
      <c r="S4" s="252"/>
      <c r="T4" s="252"/>
      <c r="U4" s="252"/>
    </row>
    <row r="5" s="50" customFormat="1" ht="25.95" customHeight="1" spans="1:21">
      <c r="A5" s="235" t="s">
        <v>595</v>
      </c>
      <c r="B5" s="71">
        <v>15.9</v>
      </c>
      <c r="D5" s="71">
        <v>37</v>
      </c>
      <c r="E5" s="71"/>
      <c r="F5" s="71">
        <v>14.9</v>
      </c>
      <c r="G5" s="71"/>
      <c r="H5" s="71">
        <v>50.8</v>
      </c>
      <c r="I5" s="71"/>
      <c r="J5" s="71">
        <v>75.2</v>
      </c>
      <c r="K5" s="71"/>
      <c r="L5" s="71">
        <v>36.3</v>
      </c>
      <c r="M5" s="71"/>
      <c r="N5" s="71">
        <v>89.6</v>
      </c>
      <c r="Q5" s="71"/>
      <c r="R5" s="71"/>
      <c r="S5" s="71"/>
      <c r="T5" s="71"/>
      <c r="U5" s="71"/>
    </row>
    <row r="6" s="50" customFormat="1" ht="25.95" customHeight="1" spans="1:21">
      <c r="A6" s="248" t="s">
        <v>155</v>
      </c>
      <c r="B6" s="74">
        <v>16.4470217371268</v>
      </c>
      <c r="D6" s="74">
        <v>38.4746257201905</v>
      </c>
      <c r="E6" s="74"/>
      <c r="F6" s="74">
        <v>13.1864110085637</v>
      </c>
      <c r="G6" s="74"/>
      <c r="H6" s="74">
        <v>53.4534797174782</v>
      </c>
      <c r="I6" s="74"/>
      <c r="J6" s="74">
        <v>75.962502522346</v>
      </c>
      <c r="K6" s="74"/>
      <c r="L6" s="74">
        <v>33.9477689830705</v>
      </c>
      <c r="M6" s="74"/>
      <c r="N6" s="74">
        <v>85.9107216700847</v>
      </c>
      <c r="Q6" s="74"/>
      <c r="R6" s="74"/>
      <c r="S6" s="74"/>
      <c r="T6" s="74"/>
      <c r="U6" s="74"/>
    </row>
    <row r="7" s="50" customFormat="1" ht="25.95" customHeight="1" spans="1:21">
      <c r="A7" s="248" t="s">
        <v>156</v>
      </c>
      <c r="B7" s="74">
        <v>12.4533469273683</v>
      </c>
      <c r="D7" s="74">
        <v>19.6253791798046</v>
      </c>
      <c r="E7" s="74"/>
      <c r="F7" s="74">
        <v>11.730999512348</v>
      </c>
      <c r="G7" s="74"/>
      <c r="H7" s="74">
        <v>47.0018515644183</v>
      </c>
      <c r="I7" s="74"/>
      <c r="J7" s="74">
        <v>74.1057764637183</v>
      </c>
      <c r="K7" s="74"/>
      <c r="L7" s="74">
        <v>26.021455541476</v>
      </c>
      <c r="M7" s="74"/>
      <c r="N7" s="74">
        <v>97.1424326704369</v>
      </c>
      <c r="Q7" s="74"/>
      <c r="R7" s="74"/>
      <c r="S7" s="74"/>
      <c r="T7" s="74"/>
      <c r="U7" s="74"/>
    </row>
    <row r="8" s="50" customFormat="1" ht="25.95" customHeight="1" spans="1:21">
      <c r="A8" s="248" t="s">
        <v>157</v>
      </c>
      <c r="B8" s="74">
        <v>12.8488594489278</v>
      </c>
      <c r="D8" s="74">
        <v>23.4224035090432</v>
      </c>
      <c r="E8" s="74"/>
      <c r="F8" s="74">
        <v>12.2474077675562</v>
      </c>
      <c r="G8" s="74"/>
      <c r="H8" s="74">
        <v>38.6692774200375</v>
      </c>
      <c r="I8" s="74"/>
      <c r="J8" s="74">
        <v>67.1864298314054</v>
      </c>
      <c r="K8" s="74"/>
      <c r="L8" s="74">
        <v>25.0007410734687</v>
      </c>
      <c r="M8" s="74"/>
      <c r="N8" s="74">
        <v>85.824838882118</v>
      </c>
      <c r="Q8" s="74"/>
      <c r="R8" s="74"/>
      <c r="S8" s="74"/>
      <c r="T8" s="74"/>
      <c r="U8" s="74"/>
    </row>
    <row r="9" s="50" customFormat="1" ht="25.95" customHeight="1" spans="1:21">
      <c r="A9" s="248" t="s">
        <v>158</v>
      </c>
      <c r="B9" s="74">
        <v>16.3150051351677</v>
      </c>
      <c r="D9" s="74">
        <v>24.4332525457921</v>
      </c>
      <c r="E9" s="74"/>
      <c r="F9" s="74">
        <v>18.1963110838217</v>
      </c>
      <c r="G9" s="74"/>
      <c r="H9" s="74">
        <v>51.4918160291671</v>
      </c>
      <c r="I9" s="74"/>
      <c r="J9" s="74">
        <v>74.653811418202</v>
      </c>
      <c r="K9" s="74"/>
      <c r="L9" s="74">
        <v>27.9488673215316</v>
      </c>
      <c r="M9" s="74"/>
      <c r="N9" s="74">
        <v>85.4320564611503</v>
      </c>
      <c r="Q9" s="74"/>
      <c r="R9" s="74"/>
      <c r="S9" s="74"/>
      <c r="T9" s="74"/>
      <c r="U9" s="74"/>
    </row>
    <row r="10" s="50" customFormat="1" ht="25.95" customHeight="1" spans="1:21">
      <c r="A10" s="248" t="s">
        <v>159</v>
      </c>
      <c r="B10" s="74">
        <v>17.9515012215057</v>
      </c>
      <c r="D10" s="74">
        <v>18.5031377674371</v>
      </c>
      <c r="E10" s="74"/>
      <c r="F10" s="74">
        <v>10.3654362251208</v>
      </c>
      <c r="G10" s="74"/>
      <c r="H10" s="74">
        <v>47.1285241842607</v>
      </c>
      <c r="I10" s="74"/>
      <c r="J10" s="74">
        <v>73.4665232441615</v>
      </c>
      <c r="K10" s="74"/>
      <c r="L10" s="74">
        <v>46.4352802199436</v>
      </c>
      <c r="M10" s="74"/>
      <c r="N10" s="74">
        <v>93.7226466335572</v>
      </c>
      <c r="Q10" s="74"/>
      <c r="R10" s="74"/>
      <c r="S10" s="74"/>
      <c r="T10" s="74"/>
      <c r="U10" s="74"/>
    </row>
    <row r="11" s="50" customFormat="1" ht="25.95" customHeight="1" spans="1:21">
      <c r="A11" s="248" t="s">
        <v>160</v>
      </c>
      <c r="B11" s="74">
        <v>13.2303976372465</v>
      </c>
      <c r="D11" s="74">
        <v>30.5620878027668</v>
      </c>
      <c r="E11" s="74"/>
      <c r="F11" s="74">
        <v>11.0909196712903</v>
      </c>
      <c r="G11" s="74"/>
      <c r="H11" s="74">
        <v>40.6805434493527</v>
      </c>
      <c r="I11" s="74"/>
      <c r="J11" s="74">
        <v>73.9634204789565</v>
      </c>
      <c r="K11" s="74"/>
      <c r="L11" s="74">
        <v>21.9619287855309</v>
      </c>
      <c r="M11" s="74"/>
      <c r="N11" s="74">
        <v>85.6136634425364</v>
      </c>
      <c r="Q11" s="74"/>
      <c r="R11" s="74"/>
      <c r="S11" s="74"/>
      <c r="T11" s="74"/>
      <c r="U11" s="74"/>
    </row>
    <row r="12" s="50" customFormat="1" ht="25.95" customHeight="1" spans="1:21">
      <c r="A12" s="248" t="s">
        <v>161</v>
      </c>
      <c r="B12" s="74">
        <v>10.6587589621476</v>
      </c>
      <c r="D12" s="74">
        <v>36.1744128851047</v>
      </c>
      <c r="E12" s="74"/>
      <c r="F12" s="74">
        <v>9.00578347801101</v>
      </c>
      <c r="G12" s="74"/>
      <c r="H12" s="74">
        <v>53.1922416742296</v>
      </c>
      <c r="I12" s="74"/>
      <c r="J12" s="74">
        <v>78.9123524810629</v>
      </c>
      <c r="K12" s="74"/>
      <c r="L12" s="74">
        <v>32.4587616673281</v>
      </c>
      <c r="M12" s="74"/>
      <c r="N12" s="74">
        <v>86.7237195836265</v>
      </c>
      <c r="Q12" s="74"/>
      <c r="R12" s="74"/>
      <c r="S12" s="74"/>
      <c r="T12" s="74"/>
      <c r="U12" s="74"/>
    </row>
    <row r="13" s="50" customFormat="1" ht="25.95" customHeight="1" spans="1:21">
      <c r="A13" s="248" t="s">
        <v>162</v>
      </c>
      <c r="B13" s="74">
        <v>14.3910628298698</v>
      </c>
      <c r="D13" s="74">
        <v>32.3778470433183</v>
      </c>
      <c r="E13" s="74"/>
      <c r="F13" s="74">
        <v>13.7841798062055</v>
      </c>
      <c r="G13" s="74"/>
      <c r="H13" s="74">
        <v>41.2697940279222</v>
      </c>
      <c r="I13" s="74"/>
      <c r="J13" s="74">
        <v>68.4530644108136</v>
      </c>
      <c r="K13" s="74"/>
      <c r="L13" s="74">
        <v>33.1965652411897</v>
      </c>
      <c r="M13" s="74"/>
      <c r="N13" s="74">
        <v>80.4076369555806</v>
      </c>
      <c r="Q13" s="74"/>
      <c r="R13" s="74"/>
      <c r="S13" s="74"/>
      <c r="T13" s="74"/>
      <c r="U13" s="74"/>
    </row>
    <row r="14" s="50" customFormat="1" ht="25.95" customHeight="1" spans="1:21">
      <c r="A14" s="248" t="s">
        <v>163</v>
      </c>
      <c r="B14" s="74">
        <v>7.04675206418146</v>
      </c>
      <c r="D14" s="74">
        <v>25.7589703095519</v>
      </c>
      <c r="E14" s="74"/>
      <c r="F14" s="74">
        <v>9.47100487032487</v>
      </c>
      <c r="G14" s="74"/>
      <c r="H14" s="74">
        <v>41.078273992201</v>
      </c>
      <c r="I14" s="74"/>
      <c r="J14" s="74">
        <v>54.019782624758</v>
      </c>
      <c r="K14" s="74"/>
      <c r="L14" s="74">
        <v>13.2782953739137</v>
      </c>
      <c r="M14" s="74"/>
      <c r="N14" s="74">
        <v>72.5984270819617</v>
      </c>
      <c r="Q14" s="74"/>
      <c r="R14" s="74"/>
      <c r="S14" s="74"/>
      <c r="T14" s="74"/>
      <c r="U14" s="74"/>
    </row>
    <row r="15" s="50" customFormat="1" ht="25.95" customHeight="1" spans="1:21">
      <c r="A15" s="248" t="s">
        <v>164</v>
      </c>
      <c r="B15" s="74">
        <v>18.7158465479341</v>
      </c>
      <c r="D15" s="74">
        <v>53.2547149079466</v>
      </c>
      <c r="E15" s="74"/>
      <c r="F15" s="74">
        <v>22.497728868188</v>
      </c>
      <c r="G15" s="74"/>
      <c r="H15" s="74">
        <v>68.7729108914239</v>
      </c>
      <c r="I15" s="74"/>
      <c r="J15" s="74">
        <v>89.952752599208</v>
      </c>
      <c r="K15" s="74"/>
      <c r="L15" s="74">
        <v>56.5238370684045</v>
      </c>
      <c r="M15" s="74"/>
      <c r="N15" s="74">
        <v>95.2106254131188</v>
      </c>
      <c r="Q15" s="74"/>
      <c r="R15" s="74"/>
      <c r="S15" s="74"/>
      <c r="T15" s="74"/>
      <c r="U15" s="74"/>
    </row>
    <row r="16" s="50" customFormat="1" ht="25.95" customHeight="1" spans="1:21">
      <c r="A16" s="248" t="s">
        <v>165</v>
      </c>
      <c r="B16" s="74">
        <v>21.8644225626477</v>
      </c>
      <c r="D16" s="74">
        <v>49.7383403158712</v>
      </c>
      <c r="E16" s="74"/>
      <c r="F16" s="74">
        <v>24.0372710746585</v>
      </c>
      <c r="G16" s="74"/>
      <c r="H16" s="74">
        <v>70.8063643067545</v>
      </c>
      <c r="I16" s="74"/>
      <c r="J16" s="74">
        <v>83.6215543320732</v>
      </c>
      <c r="K16" s="74"/>
      <c r="L16" s="74">
        <v>38.3259715785152</v>
      </c>
      <c r="M16" s="74"/>
      <c r="N16" s="74">
        <v>90.1643421528869</v>
      </c>
      <c r="Q16" s="74"/>
      <c r="R16" s="74"/>
      <c r="S16" s="74"/>
      <c r="T16" s="74"/>
      <c r="U16" s="74"/>
    </row>
    <row r="17" s="50" customFormat="1" ht="25.95" customHeight="1" spans="1:21">
      <c r="A17" s="248" t="s">
        <v>166</v>
      </c>
      <c r="B17" s="74">
        <v>12.2735610672848</v>
      </c>
      <c r="D17" s="74">
        <v>30.6876977268226</v>
      </c>
      <c r="E17" s="74"/>
      <c r="F17" s="74">
        <v>13.1169562138404</v>
      </c>
      <c r="G17" s="74"/>
      <c r="H17" s="74">
        <v>40.8287704055405</v>
      </c>
      <c r="I17" s="74"/>
      <c r="J17" s="74">
        <v>53.3597019627911</v>
      </c>
      <c r="K17" s="74"/>
      <c r="L17" s="74">
        <v>23.4700154998</v>
      </c>
      <c r="M17" s="74"/>
      <c r="N17" s="74">
        <v>98.0704688368013</v>
      </c>
      <c r="Q17" s="74"/>
      <c r="R17" s="74"/>
      <c r="S17" s="74"/>
      <c r="T17" s="74"/>
      <c r="U17" s="74"/>
    </row>
    <row r="18" s="50" customFormat="1" ht="25.95" customHeight="1" spans="1:21">
      <c r="A18" s="248" t="s">
        <v>167</v>
      </c>
      <c r="B18" s="74">
        <v>12.6295628756146</v>
      </c>
      <c r="D18" s="74">
        <v>25.123268883481</v>
      </c>
      <c r="E18" s="74"/>
      <c r="F18" s="74">
        <v>11.8699085347489</v>
      </c>
      <c r="G18" s="74"/>
      <c r="H18" s="74">
        <v>25.5337748876251</v>
      </c>
      <c r="I18" s="74"/>
      <c r="J18" s="74">
        <v>60.4421652435485</v>
      </c>
      <c r="K18" s="74"/>
      <c r="L18" s="74">
        <v>24.3662095705297</v>
      </c>
      <c r="M18" s="74"/>
      <c r="N18" s="74">
        <v>84.6872667680098</v>
      </c>
      <c r="Q18" s="74"/>
      <c r="R18" s="74"/>
      <c r="S18" s="74"/>
      <c r="T18" s="74"/>
      <c r="U18" s="74"/>
    </row>
    <row r="19" s="50" customFormat="1" ht="25.95" customHeight="1" spans="1:21">
      <c r="A19" s="248" t="s">
        <v>168</v>
      </c>
      <c r="B19" s="74">
        <v>25.1231775320289</v>
      </c>
      <c r="D19" s="74">
        <v>52.6428869797057</v>
      </c>
      <c r="E19" s="74"/>
      <c r="F19" s="74">
        <v>10.3636861955212</v>
      </c>
      <c r="G19" s="74"/>
      <c r="H19" s="74">
        <v>50.8298772730822</v>
      </c>
      <c r="I19" s="74"/>
      <c r="J19" s="74">
        <v>86.2959536699109</v>
      </c>
      <c r="K19" s="74"/>
      <c r="L19" s="74">
        <v>42.8934551126871</v>
      </c>
      <c r="M19" s="74"/>
      <c r="N19" s="74">
        <v>83.6712418486905</v>
      </c>
      <c r="Q19" s="74"/>
      <c r="R19" s="74"/>
      <c r="S19" s="74"/>
      <c r="T19" s="74"/>
      <c r="U19" s="74"/>
    </row>
    <row r="20" s="50" customFormat="1" ht="25.95" customHeight="1" spans="1:21">
      <c r="A20" s="248" t="s">
        <v>169</v>
      </c>
      <c r="B20" s="74">
        <v>30.040553381238</v>
      </c>
      <c r="D20" s="74">
        <v>34.0604620241513</v>
      </c>
      <c r="E20" s="74"/>
      <c r="F20" s="74">
        <v>10.8882403017158</v>
      </c>
      <c r="G20" s="74"/>
      <c r="H20" s="74">
        <v>39.32395932524</v>
      </c>
      <c r="I20" s="74"/>
      <c r="J20" s="74">
        <v>87.5545873291912</v>
      </c>
      <c r="K20" s="74"/>
      <c r="L20" s="74">
        <v>22.1857441004804</v>
      </c>
      <c r="M20" s="74"/>
      <c r="N20" s="74">
        <v>50.4955774342974</v>
      </c>
      <c r="Q20" s="74"/>
      <c r="R20" s="74"/>
      <c r="S20" s="74"/>
      <c r="T20" s="74"/>
      <c r="U20" s="74"/>
    </row>
    <row r="21" s="50" customFormat="1" ht="25.95" customHeight="1" spans="1:21">
      <c r="A21" s="138" t="s">
        <v>170</v>
      </c>
      <c r="B21" s="140">
        <v>22.4856847740351</v>
      </c>
      <c r="C21" s="119"/>
      <c r="D21" s="140">
        <v>33.9503651503927</v>
      </c>
      <c r="E21" s="140"/>
      <c r="F21" s="140">
        <v>16.9849831287729</v>
      </c>
      <c r="G21" s="140"/>
      <c r="H21" s="140">
        <v>73.2675110401377</v>
      </c>
      <c r="I21" s="140"/>
      <c r="J21" s="140">
        <v>91.2516228193258</v>
      </c>
      <c r="K21" s="140"/>
      <c r="L21" s="140">
        <v>43.0163570399488</v>
      </c>
      <c r="M21" s="140"/>
      <c r="N21" s="140">
        <v>96.2324668756284</v>
      </c>
      <c r="Q21" s="74"/>
      <c r="R21" s="74"/>
      <c r="S21" s="74"/>
      <c r="T21" s="74"/>
      <c r="U21" s="74"/>
    </row>
    <row r="22" s="50" customFormat="1" ht="19.2" customHeight="1" spans="1:1">
      <c r="A22" s="215" t="s">
        <v>227</v>
      </c>
    </row>
    <row r="23" s="50" customFormat="1" ht="19.2" customHeight="1" spans="1:1">
      <c r="A23" s="50" t="s">
        <v>659</v>
      </c>
    </row>
    <row r="24" s="50" customFormat="1" ht="19.2" customHeight="1"/>
    <row r="25" spans="1:12">
      <c r="A25" s="50"/>
      <c r="B25" s="50"/>
      <c r="C25" s="50"/>
      <c r="D25" s="50"/>
      <c r="E25" s="50"/>
      <c r="F25" s="50"/>
      <c r="G25" s="50"/>
      <c r="H25" s="50"/>
      <c r="I25" s="50"/>
      <c r="J25" s="50"/>
      <c r="K25" s="50"/>
      <c r="L25" s="50"/>
    </row>
    <row r="37" ht="22.5" customHeight="1"/>
  </sheetData>
  <sheetProtection algorithmName="SHA-512" hashValue="pCpdkwTp+nNOifId12RHKUk4uU1iquz8SCTuMAHMC4+7m3S4lwm6Axc2WCWex8zXpXSLHGNUOQy3UNBU0QNI5Q==" saltValue="z1RHJuI5EXn206HH5yO0bQ==" spinCount="100000" sheet="1" objects="1" scenarios="1"/>
  <mergeCells count="3">
    <mergeCell ref="A1:N1"/>
    <mergeCell ref="B3:N3"/>
    <mergeCell ref="A3:A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7"/>
  <sheetViews>
    <sheetView showGridLines="0" view="pageBreakPreview" zoomScale="70" zoomScaleNormal="90" workbookViewId="0">
      <selection activeCell="O21" sqref="O21"/>
    </sheetView>
  </sheetViews>
  <sheetFormatPr defaultColWidth="9.10909090909091" defaultRowHeight="16.5"/>
  <cols>
    <col min="1" max="1" width="24.3363636363636" style="53" customWidth="1"/>
    <col min="2" max="2" width="21.3363636363636" style="53" customWidth="1"/>
    <col min="3" max="3" width="0.890909090909091" style="53" customWidth="1"/>
    <col min="4" max="4" width="21.3363636363636" style="53" customWidth="1"/>
    <col min="5" max="5" width="0.890909090909091" style="53" customWidth="1"/>
    <col min="6" max="6" width="21.3363636363636" style="53" customWidth="1"/>
    <col min="7" max="7" width="5.66363636363636" style="53" customWidth="1"/>
    <col min="8" max="8" width="21.3363636363636" style="53" customWidth="1"/>
    <col min="9" max="9" width="0.890909090909091" style="53" customWidth="1"/>
    <col min="10" max="10" width="21.3363636363636" style="53" customWidth="1"/>
    <col min="11" max="11" width="0.890909090909091" style="53" customWidth="1"/>
    <col min="12" max="12" width="21.3363636363636" style="53" customWidth="1"/>
    <col min="13" max="16384" width="9.10909090909091" style="53"/>
  </cols>
  <sheetData>
    <row r="1" ht="15.75" customHeight="1" spans="1:12">
      <c r="A1" s="54" t="s">
        <v>660</v>
      </c>
      <c r="B1" s="54"/>
      <c r="C1" s="54"/>
      <c r="D1" s="54"/>
      <c r="E1" s="54"/>
      <c r="F1" s="54"/>
      <c r="G1" s="54"/>
      <c r="H1" s="54"/>
      <c r="I1" s="54"/>
      <c r="J1" s="54"/>
      <c r="K1" s="54"/>
      <c r="L1" s="54"/>
    </row>
    <row r="2" spans="1:12">
      <c r="A2" s="50"/>
      <c r="B2" s="50"/>
      <c r="C2" s="51"/>
      <c r="D2" s="50"/>
      <c r="E2" s="50"/>
      <c r="F2" s="50"/>
      <c r="G2" s="50"/>
      <c r="H2" s="50"/>
      <c r="I2" s="50"/>
      <c r="J2" s="50"/>
      <c r="K2" s="50"/>
      <c r="L2" s="79" t="s">
        <v>588</v>
      </c>
    </row>
    <row r="3" s="207" customFormat="1" ht="28.2" customHeight="1" spans="1:12">
      <c r="A3" s="55" t="s">
        <v>285</v>
      </c>
      <c r="B3" s="56" t="s">
        <v>679</v>
      </c>
      <c r="C3" s="56"/>
      <c r="D3" s="56"/>
      <c r="E3" s="56"/>
      <c r="F3" s="56"/>
      <c r="G3" s="57"/>
      <c r="H3" s="56" t="s">
        <v>680</v>
      </c>
      <c r="I3" s="56"/>
      <c r="J3" s="56"/>
      <c r="K3" s="56"/>
      <c r="L3" s="56"/>
    </row>
    <row r="4" s="207" customFormat="1" ht="60" customHeight="1" spans="1:12">
      <c r="A4" s="63"/>
      <c r="B4" s="243" t="s">
        <v>681</v>
      </c>
      <c r="C4" s="243"/>
      <c r="D4" s="243" t="s">
        <v>682</v>
      </c>
      <c r="E4" s="244"/>
      <c r="F4" s="243" t="s">
        <v>683</v>
      </c>
      <c r="G4" s="243"/>
      <c r="H4" s="245" t="s">
        <v>684</v>
      </c>
      <c r="I4" s="244"/>
      <c r="J4" s="243" t="s">
        <v>685</v>
      </c>
      <c r="K4" s="244"/>
      <c r="L4" s="245" t="s">
        <v>686</v>
      </c>
    </row>
    <row r="5" ht="25.95" customHeight="1" spans="1:12">
      <c r="A5" s="235" t="s">
        <v>595</v>
      </c>
      <c r="B5" s="71">
        <v>27</v>
      </c>
      <c r="C5" s="71"/>
      <c r="D5" s="71">
        <v>53.3</v>
      </c>
      <c r="E5" s="71"/>
      <c r="F5" s="71">
        <v>26.7</v>
      </c>
      <c r="G5" s="71"/>
      <c r="H5" s="71">
        <v>73.1</v>
      </c>
      <c r="I5" s="71"/>
      <c r="J5" s="71">
        <v>68.4</v>
      </c>
      <c r="K5" s="71"/>
      <c r="L5" s="71">
        <v>93.9</v>
      </c>
    </row>
    <row r="6" ht="25.95" customHeight="1" spans="1:12">
      <c r="A6" s="248" t="s">
        <v>155</v>
      </c>
      <c r="B6" s="74">
        <v>23.2830248301322</v>
      </c>
      <c r="C6" s="74"/>
      <c r="D6" s="74">
        <v>53.3811858693335</v>
      </c>
      <c r="E6" s="74"/>
      <c r="F6" s="74">
        <v>22.9137867338331</v>
      </c>
      <c r="G6" s="74"/>
      <c r="H6" s="74">
        <v>80.5008874308913</v>
      </c>
      <c r="I6" s="74"/>
      <c r="J6" s="74">
        <v>65.202741810247</v>
      </c>
      <c r="K6" s="74"/>
      <c r="L6" s="74">
        <v>93.2228918623561</v>
      </c>
    </row>
    <row r="7" ht="25.95" customHeight="1" spans="1:12">
      <c r="A7" s="248" t="s">
        <v>156</v>
      </c>
      <c r="B7" s="74">
        <v>20.1877207989423</v>
      </c>
      <c r="C7" s="74"/>
      <c r="D7" s="74">
        <v>49.2807780743226</v>
      </c>
      <c r="E7" s="74"/>
      <c r="F7" s="74">
        <v>18.1381609581731</v>
      </c>
      <c r="G7" s="74"/>
      <c r="H7" s="74">
        <v>79.5716113631398</v>
      </c>
      <c r="I7" s="74"/>
      <c r="J7" s="74">
        <v>68.4506181854531</v>
      </c>
      <c r="K7" s="74"/>
      <c r="L7" s="74">
        <v>98.0400952193826</v>
      </c>
    </row>
    <row r="8" ht="25.95" customHeight="1" spans="1:12">
      <c r="A8" s="248" t="s">
        <v>157</v>
      </c>
      <c r="B8" s="74">
        <v>21.7357273859481</v>
      </c>
      <c r="C8" s="74"/>
      <c r="D8" s="74">
        <v>39.6238296889775</v>
      </c>
      <c r="E8" s="74"/>
      <c r="F8" s="74">
        <v>23.3351057635943</v>
      </c>
      <c r="G8" s="74"/>
      <c r="H8" s="74">
        <v>67.6160255116492</v>
      </c>
      <c r="I8" s="74"/>
      <c r="J8" s="74">
        <v>63.5844298265831</v>
      </c>
      <c r="K8" s="74"/>
      <c r="L8" s="74">
        <v>91.4629612898678</v>
      </c>
    </row>
    <row r="9" ht="25.95" customHeight="1" spans="1:12">
      <c r="A9" s="248" t="s">
        <v>158</v>
      </c>
      <c r="B9" s="74">
        <v>22.633878755294</v>
      </c>
      <c r="C9" s="74"/>
      <c r="D9" s="74">
        <v>58.0536165771904</v>
      </c>
      <c r="E9" s="74"/>
      <c r="F9" s="74">
        <v>22.5584817193074</v>
      </c>
      <c r="G9" s="74"/>
      <c r="H9" s="74">
        <v>79.2772992932271</v>
      </c>
      <c r="I9" s="74"/>
      <c r="J9" s="74">
        <v>78.293200903559</v>
      </c>
      <c r="K9" s="74"/>
      <c r="L9" s="74">
        <v>95.4875959947373</v>
      </c>
    </row>
    <row r="10" ht="25.95" customHeight="1" spans="1:12">
      <c r="A10" s="248" t="s">
        <v>159</v>
      </c>
      <c r="B10" s="74">
        <v>23.1267665808945</v>
      </c>
      <c r="C10" s="74"/>
      <c r="D10" s="74">
        <v>48.8724479939324</v>
      </c>
      <c r="E10" s="74"/>
      <c r="F10" s="74">
        <v>19.7984763282885</v>
      </c>
      <c r="G10" s="74"/>
      <c r="H10" s="74">
        <v>79.44996536181</v>
      </c>
      <c r="I10" s="74"/>
      <c r="J10" s="74">
        <v>70.8629225682954</v>
      </c>
      <c r="K10" s="74"/>
      <c r="L10" s="74">
        <v>96.4420893494692</v>
      </c>
    </row>
    <row r="11" ht="25.95" customHeight="1" spans="1:12">
      <c r="A11" s="248" t="s">
        <v>160</v>
      </c>
      <c r="B11" s="74">
        <v>22.5622705599083</v>
      </c>
      <c r="C11" s="74"/>
      <c r="D11" s="74">
        <v>49.7246834666375</v>
      </c>
      <c r="E11" s="74"/>
      <c r="F11" s="74">
        <v>22.1852120144915</v>
      </c>
      <c r="G11" s="74"/>
      <c r="H11" s="74">
        <v>65.1006098130397</v>
      </c>
      <c r="I11" s="74"/>
      <c r="J11" s="74">
        <v>59.3182525762351</v>
      </c>
      <c r="K11" s="74"/>
      <c r="L11" s="74">
        <v>88.9462800509312</v>
      </c>
    </row>
    <row r="12" ht="25.95" customHeight="1" spans="1:12">
      <c r="A12" s="248" t="s">
        <v>161</v>
      </c>
      <c r="B12" s="74">
        <v>16.756798662981</v>
      </c>
      <c r="C12" s="74"/>
      <c r="D12" s="74">
        <v>56.4435651508089</v>
      </c>
      <c r="E12" s="74"/>
      <c r="F12" s="74">
        <v>16.5445211682025</v>
      </c>
      <c r="G12" s="74"/>
      <c r="H12" s="74">
        <v>82.6021857198799</v>
      </c>
      <c r="I12" s="74"/>
      <c r="J12" s="74">
        <v>89.0095839267411</v>
      </c>
      <c r="K12" s="74"/>
      <c r="L12" s="74">
        <v>93.435226266907</v>
      </c>
    </row>
    <row r="13" ht="25.95" customHeight="1" spans="1:12">
      <c r="A13" s="248" t="s">
        <v>162</v>
      </c>
      <c r="B13" s="74">
        <v>24.3755505247589</v>
      </c>
      <c r="C13" s="74"/>
      <c r="D13" s="74">
        <v>46.6152454748001</v>
      </c>
      <c r="E13" s="74"/>
      <c r="F13" s="74">
        <v>30.7671408270266</v>
      </c>
      <c r="G13" s="74"/>
      <c r="H13" s="74">
        <v>61.1823927356148</v>
      </c>
      <c r="I13" s="74"/>
      <c r="J13" s="74">
        <v>68.1440363081745</v>
      </c>
      <c r="K13" s="74"/>
      <c r="L13" s="74">
        <v>87.2906115070019</v>
      </c>
    </row>
    <row r="14" ht="25.95" customHeight="1" spans="1:12">
      <c r="A14" s="248" t="s">
        <v>163</v>
      </c>
      <c r="B14" s="74">
        <v>21.7525987242795</v>
      </c>
      <c r="C14" s="74"/>
      <c r="D14" s="74">
        <v>43.1648484643348</v>
      </c>
      <c r="E14" s="74"/>
      <c r="F14" s="74">
        <v>26.5909996198348</v>
      </c>
      <c r="G14" s="74"/>
      <c r="H14" s="74">
        <v>71.8325242267601</v>
      </c>
      <c r="I14" s="74"/>
      <c r="J14" s="74">
        <v>35.4521963930949</v>
      </c>
      <c r="K14" s="74"/>
      <c r="L14" s="74">
        <v>86.4990995326981</v>
      </c>
    </row>
    <row r="15" ht="25.95" customHeight="1" spans="1:12">
      <c r="A15" s="248" t="s">
        <v>164</v>
      </c>
      <c r="B15" s="74">
        <v>38.2863852718584</v>
      </c>
      <c r="C15" s="74"/>
      <c r="D15" s="74">
        <v>63.4667755977796</v>
      </c>
      <c r="E15" s="74"/>
      <c r="F15" s="74">
        <v>40.3809976957972</v>
      </c>
      <c r="G15" s="74"/>
      <c r="H15" s="74">
        <v>78.0800571033088</v>
      </c>
      <c r="I15" s="74"/>
      <c r="J15" s="74">
        <v>71.8289638873944</v>
      </c>
      <c r="K15" s="74"/>
      <c r="L15" s="74">
        <v>97.3750897316246</v>
      </c>
    </row>
    <row r="16" ht="25.95" customHeight="1" spans="1:12">
      <c r="A16" s="248" t="s">
        <v>165</v>
      </c>
      <c r="B16" s="74">
        <v>44.4342208801718</v>
      </c>
      <c r="C16" s="74"/>
      <c r="D16" s="74">
        <v>53.5071365544407</v>
      </c>
      <c r="E16" s="74"/>
      <c r="F16" s="74">
        <v>38.7144717999163</v>
      </c>
      <c r="G16" s="74"/>
      <c r="H16" s="74">
        <v>96.8828368064658</v>
      </c>
      <c r="I16" s="74"/>
      <c r="J16" s="74">
        <v>79.2955403873561</v>
      </c>
      <c r="K16" s="74"/>
      <c r="L16" s="74">
        <v>97.7019346300259</v>
      </c>
    </row>
    <row r="17" ht="25.95" customHeight="1" spans="1:12">
      <c r="A17" s="248" t="s">
        <v>166</v>
      </c>
      <c r="B17" s="74">
        <v>20.6006061848164</v>
      </c>
      <c r="C17" s="74"/>
      <c r="D17" s="74">
        <v>46.3754106129703</v>
      </c>
      <c r="E17" s="74"/>
      <c r="F17" s="74">
        <v>18.2490498675232</v>
      </c>
      <c r="G17" s="74"/>
      <c r="H17" s="74">
        <v>54.4747766081787</v>
      </c>
      <c r="I17" s="74"/>
      <c r="J17" s="74">
        <v>57.3891063138798</v>
      </c>
      <c r="K17" s="74"/>
      <c r="L17" s="74">
        <v>95.6258447185382</v>
      </c>
    </row>
    <row r="18" ht="25.95" customHeight="1" spans="1:12">
      <c r="A18" s="248" t="s">
        <v>167</v>
      </c>
      <c r="B18" s="74">
        <v>21.1501754438138</v>
      </c>
      <c r="C18" s="74"/>
      <c r="D18" s="74">
        <v>48.4110574791855</v>
      </c>
      <c r="E18" s="74"/>
      <c r="F18" s="74">
        <v>12.9287112806132</v>
      </c>
      <c r="G18" s="74"/>
      <c r="H18" s="74">
        <v>56.9372894890445</v>
      </c>
      <c r="I18" s="74"/>
      <c r="J18" s="74">
        <v>69.1081271914672</v>
      </c>
      <c r="K18" s="74"/>
      <c r="L18" s="74">
        <v>86.8331641836382</v>
      </c>
    </row>
    <row r="19" ht="25.95" customHeight="1" spans="1:12">
      <c r="A19" s="248" t="s">
        <v>168</v>
      </c>
      <c r="B19" s="74">
        <v>33.6179315256406</v>
      </c>
      <c r="C19" s="74"/>
      <c r="D19" s="74">
        <v>58.3095747290928</v>
      </c>
      <c r="E19" s="74"/>
      <c r="F19" s="74">
        <v>34.680142695266</v>
      </c>
      <c r="G19" s="74"/>
      <c r="H19" s="74">
        <v>79.6599530944221</v>
      </c>
      <c r="I19" s="74"/>
      <c r="J19" s="74">
        <v>65.8332794681409</v>
      </c>
      <c r="K19" s="74"/>
      <c r="L19" s="74">
        <v>94.1108026701381</v>
      </c>
    </row>
    <row r="20" ht="25.95" customHeight="1" spans="1:12">
      <c r="A20" s="248" t="s">
        <v>169</v>
      </c>
      <c r="B20" s="74">
        <v>18.1619871699352</v>
      </c>
      <c r="C20" s="74"/>
      <c r="D20" s="74">
        <v>61.1890224630227</v>
      </c>
      <c r="E20" s="74"/>
      <c r="F20" s="74">
        <v>14.2060358057299</v>
      </c>
      <c r="G20" s="74"/>
      <c r="H20" s="74">
        <v>86.1986652624412</v>
      </c>
      <c r="I20" s="74"/>
      <c r="J20" s="74">
        <v>53.8585896871191</v>
      </c>
      <c r="K20" s="74"/>
      <c r="L20" s="74">
        <v>99.6966666132533</v>
      </c>
    </row>
    <row r="21" ht="25.95" customHeight="1" spans="1:12">
      <c r="A21" s="138" t="s">
        <v>170</v>
      </c>
      <c r="B21" s="140">
        <v>32.0155199503164</v>
      </c>
      <c r="C21" s="140"/>
      <c r="D21" s="140">
        <v>68.0675916230002</v>
      </c>
      <c r="E21" s="140"/>
      <c r="F21" s="140">
        <v>21.087912309109</v>
      </c>
      <c r="G21" s="140"/>
      <c r="H21" s="140">
        <v>97.009945870475</v>
      </c>
      <c r="I21" s="140"/>
      <c r="J21" s="140">
        <v>82.4750891400534</v>
      </c>
      <c r="K21" s="140"/>
      <c r="L21" s="140">
        <v>98.4574048628355</v>
      </c>
    </row>
    <row r="22" s="153" customFormat="1" ht="19.2" customHeight="1" spans="1:12">
      <c r="A22" s="215" t="s">
        <v>227</v>
      </c>
      <c r="B22" s="51"/>
      <c r="C22" s="51"/>
      <c r="D22" s="51"/>
      <c r="E22" s="51"/>
      <c r="F22" s="51"/>
      <c r="G22" s="51"/>
      <c r="H22" s="51"/>
      <c r="I22" s="51"/>
      <c r="J22" s="51"/>
      <c r="K22" s="51"/>
      <c r="L22" s="51"/>
    </row>
    <row r="23" ht="19.2" customHeight="1" spans="1:12">
      <c r="A23" s="50" t="s">
        <v>659</v>
      </c>
      <c r="B23" s="50"/>
      <c r="C23" s="50"/>
      <c r="D23" s="50"/>
      <c r="E23" s="50"/>
      <c r="F23" s="50"/>
      <c r="G23" s="50"/>
      <c r="H23" s="50"/>
      <c r="I23" s="50"/>
      <c r="J23" s="50"/>
      <c r="K23" s="50"/>
      <c r="L23" s="50"/>
    </row>
    <row r="24" ht="22.5" customHeight="1"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37" ht="22.5" customHeight="1"/>
  </sheetData>
  <sheetProtection algorithmName="SHA-512" hashValue="b6c9yQ0Y+MgQ90XLC3EZKwdwF5m9c0Kp6pkvjvRH/7ORc7TaXDM+niwQTwBFWQch1Cvp5vncbN/ePG/ANp9bCg==" saltValue="IOYkTMNnSLfIl3lrnTZmHg==" spinCount="100000" sheet="1" objects="1" scenarios="1"/>
  <mergeCells count="4">
    <mergeCell ref="A1:L1"/>
    <mergeCell ref="B3:F3"/>
    <mergeCell ref="H3:L3"/>
    <mergeCell ref="A3:A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7"/>
  <sheetViews>
    <sheetView showGridLines="0" view="pageBreakPreview" zoomScale="70" zoomScaleNormal="90" workbookViewId="0">
      <selection activeCell="O21" sqref="O21"/>
    </sheetView>
  </sheetViews>
  <sheetFormatPr defaultColWidth="9.10909090909091" defaultRowHeight="16.5"/>
  <cols>
    <col min="1" max="1" width="35.6636363636364" style="53" customWidth="1"/>
    <col min="2" max="2" width="20.6636363636364" style="53" customWidth="1"/>
    <col min="3" max="3" width="5.66363636363636" style="53" customWidth="1"/>
    <col min="4" max="4" width="20.6636363636364" style="53" customWidth="1"/>
    <col min="5" max="5" width="5.44545454545455" style="53" customWidth="1"/>
    <col min="6" max="6" width="20.6636363636364" style="53" customWidth="1"/>
    <col min="7" max="7" width="5.66363636363636" style="53" customWidth="1"/>
    <col min="8" max="8" width="20.6636363636364" style="53" customWidth="1"/>
    <col min="9" max="9" width="5.10909090909091" style="53" customWidth="1"/>
    <col min="10" max="10" width="20.6636363636364" style="53" customWidth="1"/>
    <col min="11" max="16384" width="9.10909090909091" style="53"/>
  </cols>
  <sheetData>
    <row r="1" s="150" customFormat="1" ht="15.75" customHeight="1" spans="1:12">
      <c r="A1" s="54" t="s">
        <v>660</v>
      </c>
      <c r="B1" s="54"/>
      <c r="C1" s="54"/>
      <c r="D1" s="54"/>
      <c r="E1" s="54"/>
      <c r="F1" s="54"/>
      <c r="G1" s="54"/>
      <c r="H1" s="54"/>
      <c r="I1" s="54"/>
      <c r="J1" s="54"/>
      <c r="K1" s="51"/>
      <c r="L1" s="51"/>
    </row>
    <row r="2" ht="17.25" customHeight="1" spans="1:12">
      <c r="A2" s="50"/>
      <c r="B2" s="50"/>
      <c r="C2" s="51"/>
      <c r="D2" s="50"/>
      <c r="E2" s="50"/>
      <c r="F2" s="50"/>
      <c r="G2" s="50"/>
      <c r="H2" s="50"/>
      <c r="I2" s="50"/>
      <c r="J2" s="79" t="s">
        <v>588</v>
      </c>
      <c r="K2" s="50"/>
      <c r="L2" s="50"/>
    </row>
    <row r="3" s="207" customFormat="1" ht="28.2" customHeight="1" spans="1:12">
      <c r="A3" s="55" t="s">
        <v>285</v>
      </c>
      <c r="B3" s="56" t="s">
        <v>687</v>
      </c>
      <c r="C3" s="87"/>
      <c r="D3" s="56" t="s">
        <v>688</v>
      </c>
      <c r="E3" s="56"/>
      <c r="F3" s="56"/>
      <c r="G3" s="57"/>
      <c r="H3" s="56" t="s">
        <v>689</v>
      </c>
      <c r="I3" s="56"/>
      <c r="J3" s="56"/>
      <c r="K3" s="115"/>
      <c r="L3" s="216"/>
    </row>
    <row r="4" s="207" customFormat="1" ht="60" customHeight="1" spans="1:12">
      <c r="A4" s="63"/>
      <c r="B4" s="243" t="s">
        <v>690</v>
      </c>
      <c r="C4" s="243"/>
      <c r="D4" s="245" t="s">
        <v>691</v>
      </c>
      <c r="E4" s="244"/>
      <c r="F4" s="245" t="s">
        <v>692</v>
      </c>
      <c r="G4" s="243"/>
      <c r="H4" s="243" t="s">
        <v>693</v>
      </c>
      <c r="I4" s="244"/>
      <c r="J4" s="243" t="s">
        <v>694</v>
      </c>
      <c r="K4" s="216"/>
      <c r="L4" s="216"/>
    </row>
    <row r="5" ht="25.95" customHeight="1" spans="1:12">
      <c r="A5" s="235" t="s">
        <v>595</v>
      </c>
      <c r="B5" s="71">
        <v>51.8</v>
      </c>
      <c r="C5" s="71"/>
      <c r="D5" s="71">
        <v>62.9</v>
      </c>
      <c r="E5" s="71"/>
      <c r="F5" s="71">
        <v>32.3</v>
      </c>
      <c r="G5" s="71"/>
      <c r="H5" s="71">
        <v>55.4</v>
      </c>
      <c r="I5" s="71"/>
      <c r="J5" s="71">
        <v>38.7</v>
      </c>
      <c r="K5" s="50"/>
      <c r="L5" s="50"/>
    </row>
    <row r="6" ht="25.95" customHeight="1" spans="1:12">
      <c r="A6" s="248" t="s">
        <v>155</v>
      </c>
      <c r="B6" s="74">
        <v>52.3190450932617</v>
      </c>
      <c r="C6" s="74"/>
      <c r="D6" s="74">
        <v>66.1210783290693</v>
      </c>
      <c r="E6" s="74"/>
      <c r="F6" s="74">
        <v>25.3386943997335</v>
      </c>
      <c r="G6" s="74"/>
      <c r="H6" s="74">
        <v>67.6878670434244</v>
      </c>
      <c r="I6" s="74"/>
      <c r="J6" s="74">
        <v>47.8292453206199</v>
      </c>
      <c r="K6" s="50"/>
      <c r="L6" s="50"/>
    </row>
    <row r="7" ht="25.95" customHeight="1" spans="1:12">
      <c r="A7" s="248" t="s">
        <v>156</v>
      </c>
      <c r="B7" s="74">
        <v>51.6853454728952</v>
      </c>
      <c r="C7" s="74"/>
      <c r="D7" s="74">
        <v>68.2557121427181</v>
      </c>
      <c r="E7" s="74"/>
      <c r="F7" s="74">
        <v>17.4421047949695</v>
      </c>
      <c r="G7" s="74"/>
      <c r="H7" s="74">
        <v>84.981447673015</v>
      </c>
      <c r="I7" s="74"/>
      <c r="J7" s="74">
        <v>46.3262861850047</v>
      </c>
      <c r="K7" s="50"/>
      <c r="L7" s="50"/>
    </row>
    <row r="8" ht="25.95" customHeight="1" spans="1:12">
      <c r="A8" s="248" t="s">
        <v>157</v>
      </c>
      <c r="B8" s="74">
        <v>41.9436378523592</v>
      </c>
      <c r="C8" s="74"/>
      <c r="D8" s="74">
        <v>51.3038283500811</v>
      </c>
      <c r="E8" s="74"/>
      <c r="F8" s="74">
        <v>20.0679291343709</v>
      </c>
      <c r="G8" s="74"/>
      <c r="H8" s="74">
        <v>39.7738449430352</v>
      </c>
      <c r="I8" s="74"/>
      <c r="J8" s="74">
        <v>29.6455413687067</v>
      </c>
      <c r="K8" s="50"/>
      <c r="L8" s="50"/>
    </row>
    <row r="9" ht="25.95" customHeight="1" spans="1:12">
      <c r="A9" s="248" t="s">
        <v>158</v>
      </c>
      <c r="B9" s="74">
        <v>45.6445926096329</v>
      </c>
      <c r="C9" s="74"/>
      <c r="D9" s="74">
        <v>54.9054118207549</v>
      </c>
      <c r="E9" s="74"/>
      <c r="F9" s="74">
        <v>18.7999604266716</v>
      </c>
      <c r="G9" s="74"/>
      <c r="H9" s="74">
        <v>56.4753671638866</v>
      </c>
      <c r="I9" s="74"/>
      <c r="J9" s="74">
        <v>30.8017729235349</v>
      </c>
      <c r="K9" s="50"/>
      <c r="L9" s="50"/>
    </row>
    <row r="10" ht="25.95" customHeight="1" spans="1:12">
      <c r="A10" s="248" t="s">
        <v>159</v>
      </c>
      <c r="B10" s="74">
        <v>55.9500809586601</v>
      </c>
      <c r="C10" s="74"/>
      <c r="D10" s="74">
        <v>53.2571800559626</v>
      </c>
      <c r="E10" s="74"/>
      <c r="F10" s="74">
        <v>23.3178819387865</v>
      </c>
      <c r="G10" s="74"/>
      <c r="H10" s="74">
        <v>44.5296638476291</v>
      </c>
      <c r="I10" s="74"/>
      <c r="J10" s="74">
        <v>28.6937433345365</v>
      </c>
      <c r="K10" s="50"/>
      <c r="L10" s="50"/>
    </row>
    <row r="11" ht="25.95" customHeight="1" spans="1:12">
      <c r="A11" s="248" t="s">
        <v>160</v>
      </c>
      <c r="B11" s="74">
        <v>41.4245317195548</v>
      </c>
      <c r="C11" s="74"/>
      <c r="D11" s="74">
        <v>51.9799899452701</v>
      </c>
      <c r="E11" s="74"/>
      <c r="F11" s="74">
        <v>17.8862824557929</v>
      </c>
      <c r="G11" s="74"/>
      <c r="H11" s="74">
        <v>35.6041165428708</v>
      </c>
      <c r="I11" s="74"/>
      <c r="J11" s="74">
        <v>30.5695740539192</v>
      </c>
      <c r="K11" s="50"/>
      <c r="L11" s="50"/>
    </row>
    <row r="12" ht="25.95" customHeight="1" spans="1:12">
      <c r="A12" s="248" t="s">
        <v>161</v>
      </c>
      <c r="B12" s="74">
        <v>47.3971498613925</v>
      </c>
      <c r="C12" s="74"/>
      <c r="D12" s="74">
        <v>58.0540844761896</v>
      </c>
      <c r="E12" s="74"/>
      <c r="F12" s="74">
        <v>21.8215168079134</v>
      </c>
      <c r="G12" s="74"/>
      <c r="H12" s="74">
        <v>59.9412513967144</v>
      </c>
      <c r="I12" s="74"/>
      <c r="J12" s="74">
        <v>44.4035654279249</v>
      </c>
      <c r="K12" s="50"/>
      <c r="L12" s="50"/>
    </row>
    <row r="13" ht="25.95" customHeight="1" spans="1:12">
      <c r="A13" s="248" t="s">
        <v>162</v>
      </c>
      <c r="B13" s="74">
        <v>56.0028200619264</v>
      </c>
      <c r="C13" s="74"/>
      <c r="D13" s="74">
        <v>63.2032259308181</v>
      </c>
      <c r="E13" s="74"/>
      <c r="F13" s="74">
        <v>28.1026832579819</v>
      </c>
      <c r="G13" s="74"/>
      <c r="H13" s="74">
        <v>52.0654939982825</v>
      </c>
      <c r="I13" s="74"/>
      <c r="J13" s="74">
        <v>43.1679235882071</v>
      </c>
      <c r="K13" s="50"/>
      <c r="L13" s="50"/>
    </row>
    <row r="14" ht="25.95" customHeight="1" spans="1:12">
      <c r="A14" s="248" t="s">
        <v>163</v>
      </c>
      <c r="B14" s="74">
        <v>26.5480463182383</v>
      </c>
      <c r="C14" s="74"/>
      <c r="D14" s="74">
        <v>47.0486425708249</v>
      </c>
      <c r="E14" s="74"/>
      <c r="F14" s="74">
        <v>9.97163414486152</v>
      </c>
      <c r="G14" s="74"/>
      <c r="H14" s="74">
        <v>46.7601132817998</v>
      </c>
      <c r="I14" s="74"/>
      <c r="J14" s="74">
        <v>35.728784119414</v>
      </c>
      <c r="K14" s="50"/>
      <c r="L14" s="50"/>
    </row>
    <row r="15" ht="25.95" customHeight="1" spans="1:12">
      <c r="A15" s="248" t="s">
        <v>164</v>
      </c>
      <c r="B15" s="74">
        <v>58.4022697085881</v>
      </c>
      <c r="C15" s="74"/>
      <c r="D15" s="74">
        <v>66.3101028521968</v>
      </c>
      <c r="E15" s="74"/>
      <c r="F15" s="74">
        <v>49.9228024870028</v>
      </c>
      <c r="G15" s="74"/>
      <c r="H15" s="74">
        <v>54.7839970460344</v>
      </c>
      <c r="I15" s="74"/>
      <c r="J15" s="74">
        <v>42.5594383370748</v>
      </c>
      <c r="K15" s="50"/>
      <c r="L15" s="50"/>
    </row>
    <row r="16" ht="25.95" customHeight="1" spans="1:12">
      <c r="A16" s="248" t="s">
        <v>165</v>
      </c>
      <c r="B16" s="74">
        <v>49.7232540769942</v>
      </c>
      <c r="C16" s="74"/>
      <c r="D16" s="74">
        <v>71.5166541109302</v>
      </c>
      <c r="E16" s="74"/>
      <c r="F16" s="74">
        <v>65.0390338957572</v>
      </c>
      <c r="G16" s="74"/>
      <c r="H16" s="74">
        <v>64.2144306165272</v>
      </c>
      <c r="I16" s="74"/>
      <c r="J16" s="74">
        <v>69.934388301939</v>
      </c>
      <c r="K16" s="50"/>
      <c r="L16" s="50"/>
    </row>
    <row r="17" ht="25.95" customHeight="1" spans="1:12">
      <c r="A17" s="248" t="s">
        <v>166</v>
      </c>
      <c r="B17" s="74">
        <v>46.3689949078259</v>
      </c>
      <c r="C17" s="74"/>
      <c r="D17" s="74">
        <v>76.8234585780504</v>
      </c>
      <c r="E17" s="74"/>
      <c r="F17" s="74">
        <v>42.1484541199892</v>
      </c>
      <c r="G17" s="74"/>
      <c r="H17" s="74">
        <v>57.5579916494074</v>
      </c>
      <c r="I17" s="74"/>
      <c r="J17" s="74">
        <v>24.6572938360547</v>
      </c>
      <c r="K17" s="50"/>
      <c r="L17" s="50"/>
    </row>
    <row r="18" ht="25.95" customHeight="1" spans="1:12">
      <c r="A18" s="248" t="s">
        <v>167</v>
      </c>
      <c r="B18" s="74">
        <v>51.6956669001737</v>
      </c>
      <c r="C18" s="74"/>
      <c r="D18" s="74">
        <v>45.8756580565451</v>
      </c>
      <c r="E18" s="74"/>
      <c r="F18" s="74">
        <v>24.8415432258266</v>
      </c>
      <c r="G18" s="74"/>
      <c r="H18" s="74">
        <v>32.8316801978836</v>
      </c>
      <c r="I18" s="74"/>
      <c r="J18" s="74">
        <v>21.303727660747</v>
      </c>
      <c r="K18" s="50"/>
      <c r="L18" s="50"/>
    </row>
    <row r="19" ht="25.95" customHeight="1" spans="1:12">
      <c r="A19" s="248" t="s">
        <v>168</v>
      </c>
      <c r="B19" s="74">
        <v>56.2072510194422</v>
      </c>
      <c r="C19" s="74"/>
      <c r="D19" s="74">
        <v>64.3339331483151</v>
      </c>
      <c r="E19" s="74"/>
      <c r="F19" s="74">
        <v>24.3707792567345</v>
      </c>
      <c r="G19" s="74"/>
      <c r="H19" s="74">
        <v>55.0678574001855</v>
      </c>
      <c r="I19" s="74"/>
      <c r="J19" s="74">
        <v>38.9456751579061</v>
      </c>
      <c r="K19" s="50"/>
      <c r="L19" s="50"/>
    </row>
    <row r="20" ht="25.95" customHeight="1" spans="1:12">
      <c r="A20" s="248" t="s">
        <v>169</v>
      </c>
      <c r="B20" s="74">
        <v>28.3317622646504</v>
      </c>
      <c r="C20" s="74"/>
      <c r="D20" s="74">
        <v>49.2927541286133</v>
      </c>
      <c r="E20" s="74"/>
      <c r="F20" s="74">
        <v>23.9644857306125</v>
      </c>
      <c r="G20" s="74"/>
      <c r="H20" s="74">
        <v>48.8197175659694</v>
      </c>
      <c r="I20" s="74"/>
      <c r="J20" s="74">
        <v>40.0091576628302</v>
      </c>
      <c r="K20" s="50"/>
      <c r="L20" s="50"/>
    </row>
    <row r="21" ht="25.95" customHeight="1" spans="1:12">
      <c r="A21" s="138" t="s">
        <v>170</v>
      </c>
      <c r="B21" s="140">
        <v>77.8973837176314</v>
      </c>
      <c r="C21" s="140"/>
      <c r="D21" s="140">
        <v>82.0143671557035</v>
      </c>
      <c r="E21" s="140"/>
      <c r="F21" s="140">
        <v>15.6259810300149</v>
      </c>
      <c r="G21" s="140"/>
      <c r="H21" s="140">
        <v>62.1502524908101</v>
      </c>
      <c r="I21" s="140"/>
      <c r="J21" s="140">
        <v>56.6531015969048</v>
      </c>
      <c r="K21" s="50"/>
      <c r="L21" s="50"/>
    </row>
    <row r="22" s="153" customFormat="1" ht="19.2" customHeight="1" spans="1:12">
      <c r="A22" s="215" t="s">
        <v>227</v>
      </c>
      <c r="B22" s="51"/>
      <c r="C22" s="51"/>
      <c r="D22" s="51"/>
      <c r="E22" s="51"/>
      <c r="F22" s="51"/>
      <c r="G22" s="51"/>
      <c r="H22" s="51"/>
      <c r="I22" s="51"/>
      <c r="J22" s="51"/>
      <c r="K22" s="51"/>
      <c r="L22" s="51"/>
    </row>
    <row r="23" ht="19.2" customHeight="1" spans="1:12">
      <c r="A23" s="50" t="s">
        <v>659</v>
      </c>
      <c r="B23" s="50"/>
      <c r="C23" s="50"/>
      <c r="D23" s="50"/>
      <c r="E23" s="50"/>
      <c r="F23" s="50"/>
      <c r="G23" s="50"/>
      <c r="H23" s="50"/>
      <c r="I23" s="50"/>
      <c r="J23" s="50"/>
      <c r="K23" s="50"/>
      <c r="L23" s="50"/>
    </row>
    <row r="24" ht="22.5" customHeight="1"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37" ht="22.5" customHeight="1"/>
  </sheetData>
  <sheetProtection algorithmName="SHA-512" hashValue="QJG4QHGhYLn57qwymQQVoE0aFN3TiprtLJzoVGyuTXyh3W5BS96kumX5mleJhAXmoz0KKOgssXyYs83aBSzF8w==" saltValue="O6Mn5pw1Oe6AC0XbXz+53w==" spinCount="100000" sheet="1" objects="1" scenarios="1"/>
  <mergeCells count="4">
    <mergeCell ref="A1:J1"/>
    <mergeCell ref="D3:F3"/>
    <mergeCell ref="H3:J3"/>
    <mergeCell ref="A3:A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7"/>
  <sheetViews>
    <sheetView showGridLines="0" view="pageBreakPreview" zoomScale="70" zoomScaleNormal="90" workbookViewId="0">
      <selection activeCell="O21" sqref="O21"/>
    </sheetView>
  </sheetViews>
  <sheetFormatPr defaultColWidth="9.10909090909091" defaultRowHeight="16.5"/>
  <cols>
    <col min="1" max="1" width="33.6636363636364" style="53" customWidth="1"/>
    <col min="2" max="2" width="25.6636363636364" style="53" customWidth="1"/>
    <col min="3" max="3" width="3.66363636363636" style="53" customWidth="1"/>
    <col min="4" max="4" width="25.6636363636364" style="53" customWidth="1"/>
    <col min="5" max="5" width="3.44545454545455" style="53" customWidth="1"/>
    <col min="6" max="6" width="25.6636363636364" style="53" customWidth="1"/>
    <col min="7" max="7" width="3.66363636363636" style="53" customWidth="1"/>
    <col min="8" max="8" width="25.6636363636364" style="53" customWidth="1"/>
    <col min="9" max="9" width="14.1090909090909" style="53" customWidth="1"/>
    <col min="10" max="11" width="9.10909090909091" style="53"/>
    <col min="12" max="12" width="25.6636363636364" style="53" customWidth="1"/>
    <col min="13" max="16384" width="9.10909090909091" style="53"/>
  </cols>
  <sheetData>
    <row r="1" s="150" customFormat="1" ht="15.75" customHeight="1" spans="1:12">
      <c r="A1" s="54" t="s">
        <v>660</v>
      </c>
      <c r="B1" s="54"/>
      <c r="C1" s="54"/>
      <c r="D1" s="54"/>
      <c r="E1" s="54"/>
      <c r="F1" s="54"/>
      <c r="G1" s="54"/>
      <c r="H1" s="54"/>
      <c r="I1" s="54"/>
      <c r="J1" s="51"/>
      <c r="K1" s="51"/>
      <c r="L1" s="51"/>
    </row>
    <row r="2" spans="1:12">
      <c r="A2" s="50"/>
      <c r="B2" s="79"/>
      <c r="C2" s="79"/>
      <c r="D2" s="50"/>
      <c r="E2" s="50"/>
      <c r="F2" s="50"/>
      <c r="G2" s="50"/>
      <c r="H2" s="124" t="s">
        <v>588</v>
      </c>
      <c r="I2" s="124"/>
      <c r="J2" s="50"/>
      <c r="K2" s="50"/>
      <c r="L2" s="50"/>
    </row>
    <row r="3" s="207" customFormat="1" ht="28.2" customHeight="1" spans="1:12">
      <c r="A3" s="55" t="s">
        <v>285</v>
      </c>
      <c r="B3" s="56" t="s">
        <v>695</v>
      </c>
      <c r="C3" s="87"/>
      <c r="D3" s="56" t="s">
        <v>696</v>
      </c>
      <c r="E3" s="56"/>
      <c r="F3" s="56"/>
      <c r="G3" s="80"/>
      <c r="H3" s="56" t="s">
        <v>697</v>
      </c>
      <c r="I3" s="56"/>
      <c r="J3" s="115"/>
      <c r="K3" s="216"/>
      <c r="L3" s="216"/>
    </row>
    <row r="4" s="207" customFormat="1" ht="60" customHeight="1" spans="1:12">
      <c r="A4" s="63"/>
      <c r="B4" s="243" t="s">
        <v>698</v>
      </c>
      <c r="C4" s="251"/>
      <c r="D4" s="245" t="s">
        <v>699</v>
      </c>
      <c r="E4" s="244"/>
      <c r="F4" s="243" t="s">
        <v>700</v>
      </c>
      <c r="G4" s="244"/>
      <c r="H4" s="245" t="s">
        <v>701</v>
      </c>
      <c r="I4" s="245"/>
      <c r="J4" s="216"/>
      <c r="K4" s="216"/>
      <c r="L4" s="216"/>
    </row>
    <row r="5" ht="25.95" customHeight="1" spans="1:12">
      <c r="A5" s="235" t="s">
        <v>595</v>
      </c>
      <c r="B5" s="71">
        <v>43.7</v>
      </c>
      <c r="C5" s="71"/>
      <c r="D5" s="71">
        <v>70.6</v>
      </c>
      <c r="E5" s="71"/>
      <c r="F5" s="71">
        <v>8.7</v>
      </c>
      <c r="G5" s="71"/>
      <c r="H5" s="71">
        <v>75.2</v>
      </c>
      <c r="I5" s="71"/>
      <c r="J5" s="50"/>
      <c r="K5" s="50"/>
      <c r="L5" s="50"/>
    </row>
    <row r="6" ht="25.95" customHeight="1" spans="1:12">
      <c r="A6" s="248" t="s">
        <v>155</v>
      </c>
      <c r="B6" s="74">
        <v>43.8197621931861</v>
      </c>
      <c r="C6" s="74"/>
      <c r="D6" s="74">
        <v>69.888374533191</v>
      </c>
      <c r="E6" s="74"/>
      <c r="F6" s="74">
        <v>8.39807925769777</v>
      </c>
      <c r="G6" s="74"/>
      <c r="H6" s="74">
        <v>83.9671375026072</v>
      </c>
      <c r="I6" s="74"/>
      <c r="J6" s="50"/>
      <c r="K6" s="50"/>
      <c r="L6" s="50"/>
    </row>
    <row r="7" ht="25.95" customHeight="1" spans="1:12">
      <c r="A7" s="248" t="s">
        <v>156</v>
      </c>
      <c r="B7" s="74">
        <v>30.3536886964468</v>
      </c>
      <c r="C7" s="74"/>
      <c r="D7" s="74">
        <v>75.9702429112205</v>
      </c>
      <c r="E7" s="74"/>
      <c r="F7" s="74">
        <v>6.8623720887898</v>
      </c>
      <c r="G7" s="74"/>
      <c r="H7" s="74">
        <v>71.5799649541683</v>
      </c>
      <c r="I7" s="74"/>
      <c r="J7" s="50"/>
      <c r="K7" s="50"/>
      <c r="L7" s="50"/>
    </row>
    <row r="8" ht="25.95" customHeight="1" spans="1:12">
      <c r="A8" s="248" t="s">
        <v>157</v>
      </c>
      <c r="B8" s="74">
        <v>51.8641649917461</v>
      </c>
      <c r="C8" s="74"/>
      <c r="D8" s="74">
        <v>66.2865822585168</v>
      </c>
      <c r="E8" s="74"/>
      <c r="F8" s="74">
        <v>5.09545097192672</v>
      </c>
      <c r="G8" s="74"/>
      <c r="H8" s="74">
        <v>77.7526695310161</v>
      </c>
      <c r="I8" s="74"/>
      <c r="J8" s="50"/>
      <c r="K8" s="50"/>
      <c r="L8" s="50"/>
    </row>
    <row r="9" ht="25.95" customHeight="1" spans="1:12">
      <c r="A9" s="248" t="s">
        <v>158</v>
      </c>
      <c r="B9" s="74">
        <v>58.2056545195599</v>
      </c>
      <c r="C9" s="74"/>
      <c r="D9" s="74">
        <v>78.0769475516525</v>
      </c>
      <c r="E9" s="74"/>
      <c r="F9" s="74">
        <v>3.89401431795681</v>
      </c>
      <c r="G9" s="74"/>
      <c r="H9" s="74">
        <v>80.6042784819306</v>
      </c>
      <c r="I9" s="74"/>
      <c r="J9" s="50"/>
      <c r="K9" s="50"/>
      <c r="L9" s="50"/>
    </row>
    <row r="10" ht="25.95" customHeight="1" spans="1:12">
      <c r="A10" s="248" t="s">
        <v>159</v>
      </c>
      <c r="B10" s="74">
        <v>30.564644894956</v>
      </c>
      <c r="C10" s="74"/>
      <c r="D10" s="74">
        <v>73.4180369294902</v>
      </c>
      <c r="E10" s="74"/>
      <c r="F10" s="74">
        <v>3.56378213278283</v>
      </c>
      <c r="G10" s="74"/>
      <c r="H10" s="74">
        <v>67.1632410394052</v>
      </c>
      <c r="I10" s="74"/>
      <c r="J10" s="50"/>
      <c r="K10" s="50"/>
      <c r="L10" s="50"/>
    </row>
    <row r="11" ht="25.95" customHeight="1" spans="1:12">
      <c r="A11" s="248" t="s">
        <v>160</v>
      </c>
      <c r="B11" s="74">
        <v>35.129588551006</v>
      </c>
      <c r="C11" s="74"/>
      <c r="D11" s="74">
        <v>71.8801974456294</v>
      </c>
      <c r="E11" s="74"/>
      <c r="F11" s="74">
        <v>3.06232049397527</v>
      </c>
      <c r="G11" s="74"/>
      <c r="H11" s="74">
        <v>73.3131430940568</v>
      </c>
      <c r="I11" s="74"/>
      <c r="J11" s="50"/>
      <c r="K11" s="50"/>
      <c r="L11" s="50"/>
    </row>
    <row r="12" ht="25.95" customHeight="1" spans="1:12">
      <c r="A12" s="248" t="s">
        <v>161</v>
      </c>
      <c r="B12" s="74">
        <v>43.5507539700998</v>
      </c>
      <c r="C12" s="74"/>
      <c r="D12" s="74">
        <v>67.0073940501204</v>
      </c>
      <c r="E12" s="74"/>
      <c r="F12" s="74">
        <v>6.04880211637489</v>
      </c>
      <c r="G12" s="74"/>
      <c r="H12" s="74">
        <v>87.7637823174226</v>
      </c>
      <c r="I12" s="74"/>
      <c r="J12" s="50"/>
      <c r="K12" s="50"/>
      <c r="L12" s="50"/>
    </row>
    <row r="13" ht="25.95" customHeight="1" spans="1:12">
      <c r="A13" s="248" t="s">
        <v>162</v>
      </c>
      <c r="B13" s="74">
        <v>26.891048709915</v>
      </c>
      <c r="C13" s="74"/>
      <c r="D13" s="74">
        <v>55.2380341977938</v>
      </c>
      <c r="E13" s="74"/>
      <c r="F13" s="74">
        <v>6.26165233920994</v>
      </c>
      <c r="G13" s="74"/>
      <c r="H13" s="74">
        <v>73.2204670095237</v>
      </c>
      <c r="I13" s="74"/>
      <c r="J13" s="50"/>
      <c r="K13" s="50"/>
      <c r="L13" s="50"/>
    </row>
    <row r="14" ht="25.95" customHeight="1" spans="1:12">
      <c r="A14" s="248" t="s">
        <v>163</v>
      </c>
      <c r="B14" s="74">
        <v>27.7259764281065</v>
      </c>
      <c r="C14" s="74"/>
      <c r="D14" s="74">
        <v>52.8588959688867</v>
      </c>
      <c r="E14" s="74"/>
      <c r="F14" s="74">
        <v>4.84601245505403</v>
      </c>
      <c r="G14" s="74"/>
      <c r="H14" s="74">
        <v>68.2034531878771</v>
      </c>
      <c r="I14" s="74"/>
      <c r="J14" s="50"/>
      <c r="K14" s="50"/>
      <c r="L14" s="50"/>
    </row>
    <row r="15" ht="25.95" customHeight="1" spans="1:12">
      <c r="A15" s="248" t="s">
        <v>164</v>
      </c>
      <c r="B15" s="74">
        <v>62.0904916789449</v>
      </c>
      <c r="C15" s="74"/>
      <c r="D15" s="74">
        <v>88.0018676263753</v>
      </c>
      <c r="E15" s="74"/>
      <c r="F15" s="74">
        <v>14.8453330424805</v>
      </c>
      <c r="G15" s="74"/>
      <c r="H15" s="74">
        <v>79.6254801192959</v>
      </c>
      <c r="I15" s="74"/>
      <c r="J15" s="50"/>
      <c r="K15" s="50"/>
      <c r="L15" s="50"/>
    </row>
    <row r="16" ht="25.95" customHeight="1" spans="1:12">
      <c r="A16" s="248" t="s">
        <v>165</v>
      </c>
      <c r="B16" s="74">
        <v>72.3131817168118</v>
      </c>
      <c r="C16" s="74"/>
      <c r="D16" s="74">
        <v>82.2521958918548</v>
      </c>
      <c r="E16" s="74"/>
      <c r="F16" s="74">
        <v>5.15910121715732</v>
      </c>
      <c r="G16" s="74"/>
      <c r="H16" s="74">
        <v>73.0092562624021</v>
      </c>
      <c r="I16" s="74"/>
      <c r="J16" s="50"/>
      <c r="K16" s="50"/>
      <c r="L16" s="50"/>
    </row>
    <row r="17" ht="25.95" customHeight="1" spans="1:12">
      <c r="A17" s="248" t="s">
        <v>166</v>
      </c>
      <c r="B17" s="74">
        <v>25.2235660663771</v>
      </c>
      <c r="C17" s="74"/>
      <c r="D17" s="74">
        <v>48.7743720563248</v>
      </c>
      <c r="E17" s="74"/>
      <c r="F17" s="74">
        <v>8.38855015832086</v>
      </c>
      <c r="G17" s="74"/>
      <c r="H17" s="74">
        <v>58.666197552351</v>
      </c>
      <c r="I17" s="74"/>
      <c r="J17" s="50"/>
      <c r="K17" s="50"/>
      <c r="L17" s="50"/>
    </row>
    <row r="18" ht="25.95" customHeight="1" spans="1:12">
      <c r="A18" s="248" t="s">
        <v>167</v>
      </c>
      <c r="B18" s="74">
        <v>36.6241584808987</v>
      </c>
      <c r="C18" s="74"/>
      <c r="D18" s="74">
        <v>48.5139532946562</v>
      </c>
      <c r="E18" s="74"/>
      <c r="F18" s="74">
        <v>6.29333970988994</v>
      </c>
      <c r="G18" s="74"/>
      <c r="H18" s="74">
        <v>59.3658633813644</v>
      </c>
      <c r="I18" s="74"/>
      <c r="J18" s="50"/>
      <c r="K18" s="50"/>
      <c r="L18" s="50"/>
    </row>
    <row r="19" ht="25.95" customHeight="1" spans="1:12">
      <c r="A19" s="248" t="s">
        <v>168</v>
      </c>
      <c r="B19" s="74">
        <v>37.2736764163823</v>
      </c>
      <c r="C19" s="74"/>
      <c r="D19" s="74">
        <v>80.24528818573</v>
      </c>
      <c r="E19" s="74"/>
      <c r="F19" s="74">
        <v>12.9009858141093</v>
      </c>
      <c r="G19" s="74"/>
      <c r="H19" s="74">
        <v>86.7674015268987</v>
      </c>
      <c r="I19" s="74"/>
      <c r="J19" s="50"/>
      <c r="K19" s="50"/>
      <c r="L19" s="50"/>
    </row>
    <row r="20" ht="25.95" customHeight="1" spans="1:12">
      <c r="A20" s="248" t="s">
        <v>169</v>
      </c>
      <c r="B20" s="74">
        <v>44.2329372288771</v>
      </c>
      <c r="C20" s="74"/>
      <c r="D20" s="74">
        <v>93.1264031266769</v>
      </c>
      <c r="E20" s="74"/>
      <c r="F20" s="74">
        <v>25.0442521534324</v>
      </c>
      <c r="G20" s="74"/>
      <c r="H20" s="74">
        <v>60.1859290706335</v>
      </c>
      <c r="I20" s="74"/>
      <c r="J20" s="50"/>
      <c r="K20" s="50"/>
      <c r="L20" s="50"/>
    </row>
    <row r="21" ht="25.95" customHeight="1" spans="1:12">
      <c r="A21" s="138" t="s">
        <v>170</v>
      </c>
      <c r="B21" s="140">
        <v>50.3418209965956</v>
      </c>
      <c r="C21" s="140"/>
      <c r="D21" s="140">
        <v>96.9771853908942</v>
      </c>
      <c r="E21" s="140"/>
      <c r="F21" s="140">
        <v>5.78929256053533</v>
      </c>
      <c r="G21" s="140"/>
      <c r="H21" s="140">
        <v>94.023859945507</v>
      </c>
      <c r="I21" s="140"/>
      <c r="J21" s="50"/>
      <c r="K21" s="50"/>
      <c r="L21" s="50"/>
    </row>
    <row r="22" s="153" customFormat="1" ht="19.2" customHeight="1" spans="1:12">
      <c r="A22" s="215" t="s">
        <v>227</v>
      </c>
      <c r="B22" s="51"/>
      <c r="C22" s="51"/>
      <c r="D22" s="51"/>
      <c r="E22" s="51"/>
      <c r="F22" s="51"/>
      <c r="G22" s="51"/>
      <c r="H22" s="51"/>
      <c r="I22" s="51"/>
      <c r="J22" s="51"/>
      <c r="K22" s="51"/>
      <c r="L22" s="51"/>
    </row>
    <row r="23" ht="19.2" customHeight="1" spans="1:12">
      <c r="A23" s="50" t="s">
        <v>659</v>
      </c>
      <c r="B23" s="50"/>
      <c r="C23" s="50"/>
      <c r="D23" s="50"/>
      <c r="E23" s="50"/>
      <c r="F23" s="50"/>
      <c r="G23" s="50"/>
      <c r="H23" s="50"/>
      <c r="I23" s="50"/>
      <c r="J23" s="50"/>
      <c r="K23" s="50"/>
      <c r="L23" s="50"/>
    </row>
    <row r="24" ht="22.5" customHeight="1"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37" ht="22.5" customHeight="1"/>
  </sheetData>
  <sheetProtection algorithmName="SHA-512" hashValue="AYt3h6iUiaW0dOjnfyLnihE7OWxlowHWmJ/xG7QTjgXlReqHYT+1XNhIVPTdrdMVPyWWmaulU2Ow1l0kgr/rcA==" saltValue="Iemh5WCkU7zsO6G1Rbo/bg==" spinCount="100000" sheet="1" objects="1" scenarios="1"/>
  <mergeCells count="23">
    <mergeCell ref="A1:I1"/>
    <mergeCell ref="H2:I2"/>
    <mergeCell ref="D3:F3"/>
    <mergeCell ref="H3:I3"/>
    <mergeCell ref="H4:I4"/>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H20:I20"/>
    <mergeCell ref="H21:I21"/>
    <mergeCell ref="A3:A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N63"/>
  <sheetViews>
    <sheetView showGridLines="0" view="pageBreakPreview" zoomScale="80" zoomScalePageLayoutView="60" zoomScaleNormal="60" workbookViewId="0">
      <selection activeCell="O21" sqref="O21"/>
    </sheetView>
  </sheetViews>
  <sheetFormatPr defaultColWidth="9.10909090909091" defaultRowHeight="12.5"/>
  <cols>
    <col min="1" max="1" width="3.66363636363636" style="1950" customWidth="1"/>
    <col min="2" max="2" width="18.6636363636364" style="1950" customWidth="1"/>
    <col min="3" max="3" width="1.66363636363636" style="1950" customWidth="1"/>
    <col min="4" max="5" width="8.66363636363636" style="1951" customWidth="1"/>
    <col min="6" max="12" width="9.66363636363636" style="1951" customWidth="1"/>
    <col min="13" max="13" width="2.66363636363636" style="1952" customWidth="1"/>
    <col min="14" max="14" width="9.10909090909091" style="1952" customWidth="1"/>
    <col min="15" max="16384" width="9.10909090909091" style="1952"/>
  </cols>
  <sheetData>
    <row r="1" s="1944" customFormat="1" ht="30" customHeight="1" spans="1:12">
      <c r="A1" s="1971"/>
      <c r="B1" s="1953" t="s">
        <v>110</v>
      </c>
      <c r="C1" s="1953"/>
      <c r="D1" s="1953"/>
      <c r="E1" s="1953"/>
      <c r="F1" s="1953"/>
      <c r="G1" s="1953"/>
      <c r="H1" s="1953"/>
      <c r="I1" s="1953"/>
      <c r="J1" s="1953"/>
      <c r="K1" s="1953"/>
      <c r="L1" s="1953"/>
    </row>
    <row r="2" s="1940" customFormat="1" ht="10.2" customHeight="1" spans="1:12">
      <c r="A2" s="1954"/>
      <c r="B2" s="1954"/>
      <c r="C2" s="1954"/>
      <c r="D2" s="1966"/>
      <c r="E2" s="1966"/>
      <c r="F2" s="1966"/>
      <c r="G2" s="1966"/>
      <c r="H2" s="1966"/>
      <c r="I2" s="1966"/>
      <c r="J2" s="1966"/>
      <c r="K2" s="1966"/>
      <c r="L2" s="1966"/>
    </row>
    <row r="3" s="1941" customFormat="1" ht="30" customHeight="1" spans="1:12">
      <c r="A3" s="2003" t="s">
        <v>59</v>
      </c>
      <c r="B3" s="2004"/>
      <c r="C3" s="2004"/>
      <c r="D3" s="1958">
        <v>2015</v>
      </c>
      <c r="E3" s="1958">
        <v>2016</v>
      </c>
      <c r="F3" s="1958">
        <v>2017</v>
      </c>
      <c r="G3" s="1958">
        <v>2018</v>
      </c>
      <c r="H3" s="1958">
        <v>2019</v>
      </c>
      <c r="I3" s="1958">
        <v>2020</v>
      </c>
      <c r="J3" s="1958">
        <v>2021</v>
      </c>
      <c r="K3" s="1958" t="s">
        <v>2</v>
      </c>
      <c r="L3" s="1958" t="s">
        <v>3</v>
      </c>
    </row>
    <row r="4" s="1941" customFormat="1" ht="10.2" customHeight="1" spans="1:12">
      <c r="A4" s="1959"/>
      <c r="B4" s="1960"/>
      <c r="C4" s="1960"/>
      <c r="D4" s="1961"/>
      <c r="E4" s="1961"/>
      <c r="F4" s="1961"/>
      <c r="G4" s="1961"/>
      <c r="H4" s="1961"/>
      <c r="I4" s="1961"/>
      <c r="J4" s="1961"/>
      <c r="K4" s="1961"/>
      <c r="L4" s="1961"/>
    </row>
    <row r="5" s="1942" customFormat="1" ht="28.95" customHeight="1" spans="1:12">
      <c r="A5" s="1962" t="s">
        <v>22</v>
      </c>
      <c r="B5" s="1962"/>
      <c r="C5" s="1962"/>
      <c r="D5" s="1962"/>
      <c r="E5" s="1962"/>
      <c r="F5" s="1962"/>
      <c r="G5" s="1962"/>
      <c r="H5" s="1962"/>
      <c r="I5" s="1962"/>
      <c r="J5" s="1962"/>
      <c r="K5" s="1962"/>
      <c r="L5" s="1962"/>
    </row>
    <row r="6" s="1946" customFormat="1" ht="10.2" customHeight="1" spans="1:12">
      <c r="A6" s="1986"/>
      <c r="B6" s="1986"/>
      <c r="C6" s="1986"/>
      <c r="D6" s="2005"/>
      <c r="E6" s="2005"/>
      <c r="F6" s="2005"/>
      <c r="G6" s="2005"/>
      <c r="H6" s="1987"/>
      <c r="I6" s="1987"/>
      <c r="J6" s="1987"/>
      <c r="K6" s="1987"/>
      <c r="L6" s="1987"/>
    </row>
    <row r="7" s="1944" customFormat="1" ht="13.95" customHeight="1" spans="1:12">
      <c r="A7" s="2440" t="s">
        <v>6</v>
      </c>
      <c r="B7" s="1973" t="s">
        <v>111</v>
      </c>
      <c r="D7" s="2006">
        <v>154.95</v>
      </c>
      <c r="E7" s="2006">
        <v>169.66</v>
      </c>
      <c r="F7" s="2006">
        <v>276.09</v>
      </c>
      <c r="G7" s="2006">
        <v>275.63</v>
      </c>
      <c r="H7" s="2007">
        <v>293.39</v>
      </c>
      <c r="I7" s="2007">
        <v>346.87</v>
      </c>
      <c r="J7" s="2007">
        <v>415.05</v>
      </c>
      <c r="K7" s="2007">
        <v>443.09</v>
      </c>
      <c r="L7" s="2007">
        <v>428.87</v>
      </c>
    </row>
    <row r="8" s="1944" customFormat="1" ht="10.2" customHeight="1" spans="1:12">
      <c r="A8" s="1950"/>
      <c r="B8" s="1970"/>
      <c r="C8" s="1970"/>
      <c r="D8" s="2006"/>
      <c r="E8" s="2008"/>
      <c r="F8" s="2008"/>
      <c r="G8" s="2008"/>
      <c r="H8" s="2009"/>
      <c r="I8" s="2007"/>
      <c r="J8" s="2007"/>
      <c r="K8" s="2007"/>
      <c r="L8" s="2007"/>
    </row>
    <row r="9" s="1943" customFormat="1" ht="13.95" customHeight="1" spans="1:12">
      <c r="A9" s="2439" t="s">
        <v>8</v>
      </c>
      <c r="B9" s="1954" t="s">
        <v>112</v>
      </c>
      <c r="D9" s="2006">
        <v>3743.12</v>
      </c>
      <c r="E9" s="2006">
        <v>3537.46</v>
      </c>
      <c r="F9" s="2006">
        <v>4160.29</v>
      </c>
      <c r="G9" s="2006">
        <v>4875.19</v>
      </c>
      <c r="H9" s="2007">
        <v>4942.48</v>
      </c>
      <c r="I9" s="2007">
        <v>5577.07</v>
      </c>
      <c r="J9" s="2007">
        <v>7081</v>
      </c>
      <c r="K9" s="2007">
        <v>7985.35</v>
      </c>
      <c r="L9" s="2007">
        <v>6704.42</v>
      </c>
    </row>
    <row r="10" s="1944" customFormat="1" ht="10.2" customHeight="1" spans="1:12">
      <c r="A10" s="1950"/>
      <c r="B10" s="1970"/>
      <c r="C10" s="1970"/>
      <c r="D10" s="2006"/>
      <c r="E10" s="2008"/>
      <c r="F10" s="2008"/>
      <c r="G10" s="2008"/>
      <c r="H10" s="2009"/>
      <c r="I10" s="2007"/>
      <c r="J10" s="2007"/>
      <c r="K10" s="2007"/>
      <c r="L10" s="2007"/>
    </row>
    <row r="11" s="1943" customFormat="1" ht="13.95" customHeight="1" spans="1:12">
      <c r="A11" s="2439" t="s">
        <v>10</v>
      </c>
      <c r="B11" s="1954" t="s">
        <v>113</v>
      </c>
      <c r="D11" s="2006">
        <v>57855.31</v>
      </c>
      <c r="E11" s="2006">
        <v>60864.8</v>
      </c>
      <c r="F11" s="2006">
        <v>66932.54</v>
      </c>
      <c r="G11" s="2006">
        <v>69381.75</v>
      </c>
      <c r="H11" s="2007">
        <v>73703.07</v>
      </c>
      <c r="I11" s="2007">
        <v>89029.89</v>
      </c>
      <c r="J11" s="2007">
        <v>115735.67</v>
      </c>
      <c r="K11" s="2007">
        <v>127496.22</v>
      </c>
      <c r="L11" s="2007">
        <v>128587.8</v>
      </c>
    </row>
    <row r="12" s="1944" customFormat="1" ht="10.2" customHeight="1" spans="1:12">
      <c r="A12" s="1950"/>
      <c r="B12" s="1970"/>
      <c r="C12" s="1970"/>
      <c r="D12" s="2006"/>
      <c r="E12" s="2008"/>
      <c r="F12" s="2008"/>
      <c r="G12" s="2008"/>
      <c r="H12" s="2009"/>
      <c r="I12" s="2007"/>
      <c r="J12" s="2007"/>
      <c r="K12" s="2007"/>
      <c r="L12" s="2007"/>
    </row>
    <row r="13" s="1944" customFormat="1" ht="13.95" customHeight="1" spans="1:12">
      <c r="A13" s="2440" t="s">
        <v>12</v>
      </c>
      <c r="B13" s="1973" t="s">
        <v>114</v>
      </c>
      <c r="D13" s="2006">
        <v>64.26</v>
      </c>
      <c r="E13" s="2006">
        <v>76.94</v>
      </c>
      <c r="F13" s="2006">
        <v>76.14</v>
      </c>
      <c r="G13" s="2006">
        <v>75.58</v>
      </c>
      <c r="H13" s="2007">
        <v>75.52</v>
      </c>
      <c r="I13" s="2007">
        <v>98.21</v>
      </c>
      <c r="J13" s="2007">
        <v>101.08</v>
      </c>
      <c r="K13" s="2007">
        <v>123.71</v>
      </c>
      <c r="L13" s="2007">
        <v>131.51</v>
      </c>
    </row>
    <row r="14" s="1944" customFormat="1" ht="10.2" customHeight="1" spans="1:12">
      <c r="A14" s="1950"/>
      <c r="B14" s="1970"/>
      <c r="C14" s="1970"/>
      <c r="D14" s="2006"/>
      <c r="E14" s="2008"/>
      <c r="F14" s="2008"/>
      <c r="G14" s="2008"/>
      <c r="H14" s="2009"/>
      <c r="I14" s="2007"/>
      <c r="J14" s="2007"/>
      <c r="K14" s="2007"/>
      <c r="L14" s="2007"/>
    </row>
    <row r="15" s="1944" customFormat="1" ht="13.95" customHeight="1" spans="1:12">
      <c r="A15" s="2439" t="s">
        <v>115</v>
      </c>
      <c r="B15" s="1973" t="s">
        <v>116</v>
      </c>
      <c r="D15" s="1974">
        <v>27327.55</v>
      </c>
      <c r="E15" s="1974">
        <v>30995.25</v>
      </c>
      <c r="F15" s="1974">
        <v>35857.88</v>
      </c>
      <c r="G15" s="1974">
        <v>42839.77</v>
      </c>
      <c r="H15" s="1969">
        <v>50336.47</v>
      </c>
      <c r="I15" s="1969">
        <v>68808.43</v>
      </c>
      <c r="J15" s="2007">
        <v>77446.76</v>
      </c>
      <c r="K15" s="2007">
        <v>103371.85</v>
      </c>
      <c r="L15" s="2007">
        <v>112311.76</v>
      </c>
    </row>
    <row r="16" s="1946" customFormat="1" ht="10.2" customHeight="1" spans="1:12">
      <c r="A16" s="2010"/>
      <c r="B16" s="1950"/>
      <c r="C16" s="1950"/>
      <c r="D16" s="2011"/>
      <c r="E16" s="2012"/>
      <c r="F16" s="2012"/>
      <c r="G16" s="2012"/>
      <c r="H16" s="2012"/>
      <c r="I16" s="2012"/>
      <c r="J16" s="2012"/>
      <c r="K16" s="2012"/>
      <c r="L16" s="2012"/>
    </row>
    <row r="17" s="1948" customFormat="1" ht="18" customHeight="1" spans="1:12">
      <c r="A17" s="1975" t="s">
        <v>108</v>
      </c>
      <c r="B17" s="1975"/>
      <c r="C17" s="2013"/>
      <c r="D17" s="2014">
        <v>89145.2</v>
      </c>
      <c r="E17" s="2014">
        <v>95644.11</v>
      </c>
      <c r="F17" s="2014">
        <v>107302.94</v>
      </c>
      <c r="G17" s="2014">
        <v>117447.93</v>
      </c>
      <c r="H17" s="2014">
        <v>129350.93</v>
      </c>
      <c r="I17" s="2014">
        <v>163860.47</v>
      </c>
      <c r="J17" s="2014">
        <v>200779.56</v>
      </c>
      <c r="K17" s="2014">
        <v>239420.22</v>
      </c>
      <c r="L17" s="2014">
        <v>248164.36</v>
      </c>
    </row>
    <row r="18" s="1948" customFormat="1" ht="18" customHeight="1" spans="1:12">
      <c r="A18" s="1977"/>
      <c r="B18" s="1977"/>
      <c r="C18" s="2015"/>
      <c r="D18" s="2016"/>
      <c r="E18" s="2016"/>
      <c r="F18" s="2016"/>
      <c r="G18" s="2016"/>
      <c r="H18" s="2016"/>
      <c r="I18" s="2016"/>
      <c r="J18" s="2016"/>
      <c r="K18" s="2016"/>
      <c r="L18" s="2016"/>
    </row>
    <row r="19" s="1948" customFormat="1" ht="10.2" customHeight="1" spans="1:12">
      <c r="A19" s="2017"/>
      <c r="B19" s="1986"/>
      <c r="C19" s="2018"/>
      <c r="D19" s="2019"/>
      <c r="E19" s="2019"/>
      <c r="F19" s="2019"/>
      <c r="G19" s="2019"/>
      <c r="H19" s="2019"/>
      <c r="I19" s="2019"/>
      <c r="J19" s="2019"/>
      <c r="K19" s="2019"/>
      <c r="L19" s="2019"/>
    </row>
    <row r="20" s="1948" customFormat="1" ht="28.95" customHeight="1" spans="1:14">
      <c r="A20" s="1962" t="s">
        <v>16</v>
      </c>
      <c r="B20" s="1962"/>
      <c r="C20" s="1962"/>
      <c r="D20" s="1962"/>
      <c r="E20" s="1962"/>
      <c r="F20" s="1962"/>
      <c r="G20" s="1962"/>
      <c r="H20" s="1962"/>
      <c r="I20" s="1962"/>
      <c r="J20" s="1962"/>
      <c r="K20" s="1962"/>
      <c r="L20" s="1962"/>
      <c r="N20" s="2027"/>
    </row>
    <row r="21" s="1948" customFormat="1" ht="10.2" customHeight="1" spans="1:12">
      <c r="A21" s="2017"/>
      <c r="B21" s="1986"/>
      <c r="C21" s="2018"/>
      <c r="D21" s="2019"/>
      <c r="E21" s="2019"/>
      <c r="F21" s="2019"/>
      <c r="G21" s="2019"/>
      <c r="H21" s="2019"/>
      <c r="I21" s="2019"/>
      <c r="J21" s="2019"/>
      <c r="K21" s="2019"/>
      <c r="L21" s="2019"/>
    </row>
    <row r="22" s="1944" customFormat="1" ht="13.95" customHeight="1" spans="1:14">
      <c r="A22" s="2440" t="s">
        <v>6</v>
      </c>
      <c r="B22" s="1973" t="s">
        <v>111</v>
      </c>
      <c r="D22" s="2006"/>
      <c r="E22" s="2020">
        <v>9.49</v>
      </c>
      <c r="F22" s="2021">
        <v>62.73</v>
      </c>
      <c r="G22" s="2021">
        <v>-0.17</v>
      </c>
      <c r="H22" s="1981">
        <v>6.44</v>
      </c>
      <c r="I22" s="2020">
        <v>18.23</v>
      </c>
      <c r="J22" s="2020">
        <v>19.66</v>
      </c>
      <c r="K22" s="2020">
        <v>6.76</v>
      </c>
      <c r="L22" s="2021">
        <v>-3.21</v>
      </c>
      <c r="N22" s="2031"/>
    </row>
    <row r="23" s="1944" customFormat="1" ht="10.2" customHeight="1" spans="1:14">
      <c r="A23" s="1950"/>
      <c r="B23" s="1970"/>
      <c r="C23" s="1971"/>
      <c r="D23" s="2006"/>
      <c r="E23" s="2008"/>
      <c r="F23" s="2008"/>
      <c r="G23" s="2008"/>
      <c r="H23" s="2008"/>
      <c r="I23" s="2006"/>
      <c r="J23" s="2006"/>
      <c r="K23" s="2006"/>
      <c r="L23" s="2006"/>
      <c r="N23" s="2008"/>
    </row>
    <row r="24" s="1944" customFormat="1" ht="13.95" customHeight="1" spans="1:14">
      <c r="A24" s="2440" t="s">
        <v>8</v>
      </c>
      <c r="B24" s="1973" t="s">
        <v>112</v>
      </c>
      <c r="D24" s="2006"/>
      <c r="E24" s="2021">
        <v>-5.49</v>
      </c>
      <c r="F24" s="2021">
        <v>17.61</v>
      </c>
      <c r="G24" s="2021">
        <v>17.18</v>
      </c>
      <c r="H24" s="1981">
        <v>1.38</v>
      </c>
      <c r="I24" s="2020">
        <v>12.84</v>
      </c>
      <c r="J24" s="2020">
        <v>26.97</v>
      </c>
      <c r="K24" s="2020">
        <v>12.77</v>
      </c>
      <c r="L24" s="2021">
        <v>-16.04</v>
      </c>
      <c r="N24" s="2031"/>
    </row>
    <row r="25" s="1944" customFormat="1" ht="10.2" customHeight="1" spans="1:14">
      <c r="A25" s="1950"/>
      <c r="B25" s="1970"/>
      <c r="C25" s="1970"/>
      <c r="D25" s="2006"/>
      <c r="E25" s="2008"/>
      <c r="F25" s="2008"/>
      <c r="G25" s="2008"/>
      <c r="H25" s="2009"/>
      <c r="I25" s="2007"/>
      <c r="J25" s="2007"/>
      <c r="K25" s="2007"/>
      <c r="L25" s="2007"/>
      <c r="N25" s="2009"/>
    </row>
    <row r="26" s="1944" customFormat="1" ht="13.95" customHeight="1" spans="1:14">
      <c r="A26" s="2440" t="s">
        <v>10</v>
      </c>
      <c r="B26" s="1973" t="s">
        <v>113</v>
      </c>
      <c r="D26" s="2006"/>
      <c r="E26" s="2020">
        <v>5.2</v>
      </c>
      <c r="F26" s="2021">
        <v>9.97</v>
      </c>
      <c r="G26" s="2021">
        <v>3.66</v>
      </c>
      <c r="H26" s="1981">
        <v>6.23</v>
      </c>
      <c r="I26" s="2020">
        <v>20.8</v>
      </c>
      <c r="J26" s="2020">
        <v>30</v>
      </c>
      <c r="K26" s="2020">
        <v>10.16</v>
      </c>
      <c r="L26" s="2021">
        <v>0.86</v>
      </c>
      <c r="N26" s="2031"/>
    </row>
    <row r="27" s="1944" customFormat="1" ht="10.2" customHeight="1" spans="1:14">
      <c r="A27" s="1950"/>
      <c r="B27" s="1970"/>
      <c r="C27" s="1970"/>
      <c r="D27" s="2006"/>
      <c r="E27" s="2008"/>
      <c r="F27" s="2008"/>
      <c r="G27" s="2008"/>
      <c r="H27" s="2009"/>
      <c r="I27" s="2007"/>
      <c r="J27" s="2007"/>
      <c r="K27" s="2007"/>
      <c r="L27" s="2007"/>
      <c r="N27" s="2009"/>
    </row>
    <row r="28" s="1944" customFormat="1" ht="13.95" customHeight="1" spans="1:14">
      <c r="A28" s="2440" t="s">
        <v>12</v>
      </c>
      <c r="B28" s="1973" t="s">
        <v>114</v>
      </c>
      <c r="D28" s="2006"/>
      <c r="E28" s="2020">
        <v>19.73</v>
      </c>
      <c r="F28" s="2021">
        <v>-1.04</v>
      </c>
      <c r="G28" s="2021">
        <v>-0.74</v>
      </c>
      <c r="H28" s="2021">
        <v>-0.08</v>
      </c>
      <c r="I28" s="2020">
        <v>30</v>
      </c>
      <c r="J28" s="2020">
        <v>2.92</v>
      </c>
      <c r="K28" s="2020">
        <v>22.39</v>
      </c>
      <c r="L28" s="2021">
        <v>6.31</v>
      </c>
      <c r="N28" s="2032"/>
    </row>
    <row r="29" s="1944" customFormat="1" ht="10.2" customHeight="1" spans="1:14">
      <c r="A29" s="1950"/>
      <c r="B29" s="1970"/>
      <c r="C29" s="1970"/>
      <c r="D29" s="2006"/>
      <c r="E29" s="2008"/>
      <c r="F29" s="2008"/>
      <c r="G29" s="2008"/>
      <c r="H29" s="2009"/>
      <c r="I29" s="2007"/>
      <c r="J29" s="2007"/>
      <c r="K29" s="2007"/>
      <c r="L29" s="2007"/>
      <c r="N29" s="2009"/>
    </row>
    <row r="30" s="1944" customFormat="1" ht="13.95" customHeight="1" spans="1:14">
      <c r="A30" s="2440" t="s">
        <v>115</v>
      </c>
      <c r="B30" s="1973" t="s">
        <v>116</v>
      </c>
      <c r="D30" s="1974"/>
      <c r="E30" s="2020">
        <v>13.42</v>
      </c>
      <c r="F30" s="2021">
        <v>15.69</v>
      </c>
      <c r="G30" s="2021">
        <v>19.47</v>
      </c>
      <c r="H30" s="1981">
        <v>17.5</v>
      </c>
      <c r="I30" s="2020">
        <v>36.7</v>
      </c>
      <c r="J30" s="2020">
        <v>12.55</v>
      </c>
      <c r="K30" s="2020">
        <v>33.47</v>
      </c>
      <c r="L30" s="2021">
        <v>8.6</v>
      </c>
      <c r="N30" s="2031"/>
    </row>
    <row r="31" s="1944" customFormat="1" ht="10.2" customHeight="1" spans="1:14">
      <c r="A31" s="1940"/>
      <c r="B31" s="1973"/>
      <c r="D31" s="1974"/>
      <c r="E31" s="1974"/>
      <c r="F31" s="1974"/>
      <c r="G31" s="1974"/>
      <c r="H31" s="1969"/>
      <c r="I31" s="1969"/>
      <c r="J31" s="1969"/>
      <c r="K31" s="1969"/>
      <c r="L31" s="1969"/>
      <c r="N31" s="2031"/>
    </row>
    <row r="32" s="1948" customFormat="1" ht="18" customHeight="1" spans="1:12">
      <c r="A32" s="1975" t="s">
        <v>108</v>
      </c>
      <c r="B32" s="1975"/>
      <c r="C32" s="2013"/>
      <c r="D32" s="2014"/>
      <c r="E32" s="2022">
        <v>7.29</v>
      </c>
      <c r="F32" s="2022">
        <v>12.19</v>
      </c>
      <c r="G32" s="2022">
        <v>9.45</v>
      </c>
      <c r="H32" s="2022">
        <v>10.13</v>
      </c>
      <c r="I32" s="2022">
        <v>26.68</v>
      </c>
      <c r="J32" s="2022">
        <v>22.53</v>
      </c>
      <c r="K32" s="2022">
        <v>19.25</v>
      </c>
      <c r="L32" s="2022">
        <v>3.65</v>
      </c>
    </row>
    <row r="33" s="1948" customFormat="1" ht="18" customHeight="1" spans="1:12">
      <c r="A33" s="1977"/>
      <c r="B33" s="1977"/>
      <c r="C33" s="2015"/>
      <c r="D33" s="2016"/>
      <c r="E33" s="2023"/>
      <c r="F33" s="2023"/>
      <c r="G33" s="2023"/>
      <c r="H33" s="2023"/>
      <c r="I33" s="2023"/>
      <c r="J33" s="2023"/>
      <c r="K33" s="2023"/>
      <c r="L33" s="2023"/>
    </row>
    <row r="34" s="1948" customFormat="1" ht="10.2" customHeight="1" spans="1:12">
      <c r="A34" s="2017"/>
      <c r="B34" s="1986"/>
      <c r="C34" s="2018"/>
      <c r="D34" s="1989"/>
      <c r="E34" s="1989"/>
      <c r="F34" s="1989"/>
      <c r="G34" s="1989"/>
      <c r="H34" s="1989"/>
      <c r="I34" s="1989"/>
      <c r="J34" s="1989"/>
      <c r="K34" s="1989"/>
      <c r="L34" s="1989"/>
    </row>
    <row r="35" s="1945" customFormat="1" ht="28.95" customHeight="1" spans="1:12">
      <c r="A35" s="1985" t="s">
        <v>109</v>
      </c>
      <c r="B35" s="1985"/>
      <c r="C35" s="1985"/>
      <c r="D35" s="1985"/>
      <c r="E35" s="1985"/>
      <c r="F35" s="1985"/>
      <c r="G35" s="1985"/>
      <c r="H35" s="1985"/>
      <c r="I35" s="1985"/>
      <c r="J35" s="1985"/>
      <c r="K35" s="1985"/>
      <c r="L35" s="1985"/>
    </row>
    <row r="36" s="1946" customFormat="1" ht="10.2" customHeight="1" spans="1:12">
      <c r="A36" s="1986"/>
      <c r="B36" s="1986"/>
      <c r="C36" s="1986"/>
      <c r="D36" s="2005"/>
      <c r="E36" s="2005"/>
      <c r="F36" s="2005"/>
      <c r="G36" s="2005"/>
      <c r="H36" s="1980"/>
      <c r="I36" s="1980"/>
      <c r="J36" s="1980"/>
      <c r="K36" s="1980"/>
      <c r="L36" s="1980"/>
    </row>
    <row r="37" s="1948" customFormat="1" ht="13.95" customHeight="1" spans="1:12">
      <c r="A37" s="2440" t="s">
        <v>6</v>
      </c>
      <c r="B37" s="1973" t="s">
        <v>111</v>
      </c>
      <c r="D37" s="2020">
        <v>0.17</v>
      </c>
      <c r="E37" s="2020">
        <v>0.18</v>
      </c>
      <c r="F37" s="2020">
        <v>0.2</v>
      </c>
      <c r="G37" s="2020">
        <v>0.23</v>
      </c>
      <c r="H37" s="2020">
        <v>0.23</v>
      </c>
      <c r="I37" s="2020">
        <v>0.21</v>
      </c>
      <c r="J37" s="2020">
        <v>0.21</v>
      </c>
      <c r="K37" s="2020">
        <v>0.19</v>
      </c>
      <c r="L37" s="2020">
        <v>0.17</v>
      </c>
    </row>
    <row r="38" s="1948" customFormat="1" ht="10.2" customHeight="1" spans="1:12">
      <c r="A38" s="1950"/>
      <c r="B38" s="1970"/>
      <c r="C38" s="2024"/>
      <c r="D38" s="2020"/>
      <c r="E38" s="2020"/>
      <c r="F38" s="2020"/>
      <c r="G38" s="2020"/>
      <c r="H38" s="2020"/>
      <c r="I38" s="2020"/>
      <c r="J38" s="2020"/>
      <c r="K38" s="2020"/>
      <c r="L38" s="2020"/>
    </row>
    <row r="39" s="1948" customFormat="1" ht="13.95" customHeight="1" spans="1:12">
      <c r="A39" s="2440" t="s">
        <v>8</v>
      </c>
      <c r="B39" s="1973" t="s">
        <v>112</v>
      </c>
      <c r="D39" s="2020">
        <v>4.2</v>
      </c>
      <c r="E39" s="2020">
        <v>3.7</v>
      </c>
      <c r="F39" s="2020">
        <v>3.88</v>
      </c>
      <c r="G39" s="2020">
        <v>4.1</v>
      </c>
      <c r="H39" s="2020">
        <v>3.82</v>
      </c>
      <c r="I39" s="2020">
        <v>3.4</v>
      </c>
      <c r="J39" s="2020">
        <v>3.53</v>
      </c>
      <c r="K39" s="2020">
        <v>3.34</v>
      </c>
      <c r="L39" s="2020">
        <v>2.7</v>
      </c>
    </row>
    <row r="40" s="1948" customFormat="1" ht="10.2" customHeight="1" spans="1:12">
      <c r="A40" s="1950"/>
      <c r="B40" s="1950"/>
      <c r="D40" s="2020"/>
      <c r="E40" s="2020"/>
      <c r="F40" s="2020"/>
      <c r="G40" s="2020"/>
      <c r="H40" s="2020"/>
      <c r="I40" s="2020"/>
      <c r="J40" s="2020"/>
      <c r="K40" s="2020"/>
      <c r="L40" s="2020"/>
    </row>
    <row r="41" s="2002" customFormat="1" ht="13.95" customHeight="1" spans="1:12">
      <c r="A41" s="2439" t="s">
        <v>10</v>
      </c>
      <c r="B41" s="1954" t="s">
        <v>113</v>
      </c>
      <c r="D41" s="2020">
        <v>64.9</v>
      </c>
      <c r="E41" s="2020">
        <v>63.64</v>
      </c>
      <c r="F41" s="2020">
        <v>62.38</v>
      </c>
      <c r="G41" s="2020">
        <v>59.07</v>
      </c>
      <c r="H41" s="2020">
        <v>56.98</v>
      </c>
      <c r="I41" s="2020">
        <v>54.33</v>
      </c>
      <c r="J41" s="2020">
        <v>57.64</v>
      </c>
      <c r="K41" s="2020">
        <v>53.25</v>
      </c>
      <c r="L41" s="2020">
        <v>51.82</v>
      </c>
    </row>
    <row r="42" s="1946" customFormat="1" ht="10.2" customHeight="1" spans="1:12">
      <c r="A42" s="1950"/>
      <c r="B42" s="1950"/>
      <c r="C42" s="1986"/>
      <c r="D42" s="2020"/>
      <c r="E42" s="2020"/>
      <c r="F42" s="2020"/>
      <c r="G42" s="2020"/>
      <c r="H42" s="2020"/>
      <c r="I42" s="2020"/>
      <c r="J42" s="2020"/>
      <c r="K42" s="2020"/>
      <c r="L42" s="2020"/>
    </row>
    <row r="43" s="1948" customFormat="1" ht="13.95" customHeight="1" spans="1:12">
      <c r="A43" s="2440" t="s">
        <v>12</v>
      </c>
      <c r="B43" s="1973" t="s">
        <v>114</v>
      </c>
      <c r="D43" s="2020">
        <v>0.07</v>
      </c>
      <c r="E43" s="2020">
        <v>0.08</v>
      </c>
      <c r="F43" s="2020">
        <v>0.07</v>
      </c>
      <c r="G43" s="2020">
        <v>0.06</v>
      </c>
      <c r="H43" s="2020">
        <v>0.06</v>
      </c>
      <c r="I43" s="2020">
        <v>0.06</v>
      </c>
      <c r="J43" s="2020">
        <v>0.05</v>
      </c>
      <c r="K43" s="2020">
        <v>0.05</v>
      </c>
      <c r="L43" s="2020">
        <v>0.05</v>
      </c>
    </row>
    <row r="44" s="1948" customFormat="1" ht="10.2" customHeight="1" spans="1:12">
      <c r="A44" s="1950"/>
      <c r="B44" s="1970"/>
      <c r="C44" s="2024"/>
      <c r="D44" s="2020"/>
      <c r="E44" s="2020"/>
      <c r="F44" s="2020"/>
      <c r="G44" s="2020"/>
      <c r="H44" s="2020"/>
      <c r="I44" s="2020"/>
      <c r="J44" s="2020"/>
      <c r="K44" s="2020"/>
      <c r="L44" s="2020"/>
    </row>
    <row r="45" s="1948" customFormat="1" ht="13.95" customHeight="1" spans="1:12">
      <c r="A45" s="2440" t="s">
        <v>115</v>
      </c>
      <c r="B45" s="1973" t="s">
        <v>116</v>
      </c>
      <c r="D45" s="2020">
        <v>30.66</v>
      </c>
      <c r="E45" s="2020">
        <v>32.41</v>
      </c>
      <c r="F45" s="2020">
        <v>33.42</v>
      </c>
      <c r="G45" s="2020">
        <v>36.48</v>
      </c>
      <c r="H45" s="2020">
        <v>38.91</v>
      </c>
      <c r="I45" s="2020">
        <v>41.99</v>
      </c>
      <c r="J45" s="2020">
        <v>38.57</v>
      </c>
      <c r="K45" s="2020">
        <v>43.18</v>
      </c>
      <c r="L45" s="2020">
        <v>45.26</v>
      </c>
    </row>
    <row r="46" s="1946" customFormat="1" ht="10.2" customHeight="1" spans="1:12">
      <c r="A46" s="2010"/>
      <c r="B46" s="1950"/>
      <c r="C46" s="1950"/>
      <c r="D46" s="2025"/>
      <c r="E46" s="2025"/>
      <c r="F46" s="2025"/>
      <c r="G46" s="2025"/>
      <c r="H46" s="2025"/>
      <c r="I46" s="2025"/>
      <c r="J46" s="2025"/>
      <c r="K46" s="2025"/>
      <c r="L46" s="2025"/>
    </row>
    <row r="47" s="1948" customFormat="1" ht="18" customHeight="1" spans="1:12">
      <c r="A47" s="2026" t="s">
        <v>108</v>
      </c>
      <c r="B47" s="1996"/>
      <c r="C47" s="2013"/>
      <c r="D47" s="2022">
        <v>100</v>
      </c>
      <c r="E47" s="2022">
        <v>100</v>
      </c>
      <c r="F47" s="2022">
        <v>100</v>
      </c>
      <c r="G47" s="2022">
        <v>100</v>
      </c>
      <c r="H47" s="2022">
        <v>100</v>
      </c>
      <c r="I47" s="2022">
        <v>100</v>
      </c>
      <c r="J47" s="2022">
        <v>100</v>
      </c>
      <c r="K47" s="2022">
        <v>100</v>
      </c>
      <c r="L47" s="2022">
        <v>100</v>
      </c>
    </row>
    <row r="48" s="1948" customFormat="1" ht="18" customHeight="1" spans="1:12">
      <c r="A48" s="1977"/>
      <c r="B48" s="1977"/>
      <c r="C48" s="2015"/>
      <c r="D48" s="2023"/>
      <c r="E48" s="2023"/>
      <c r="F48" s="2023"/>
      <c r="G48" s="2023"/>
      <c r="H48" s="2023"/>
      <c r="I48" s="2023"/>
      <c r="J48" s="2023"/>
      <c r="K48" s="2023"/>
      <c r="L48" s="2023"/>
    </row>
    <row r="49" s="1948" customFormat="1" ht="10.2" customHeight="1" spans="1:12">
      <c r="A49" s="2017"/>
      <c r="B49" s="1986"/>
      <c r="C49" s="2018"/>
      <c r="D49" s="2027"/>
      <c r="E49" s="2027"/>
      <c r="F49" s="2027"/>
      <c r="G49" s="2027"/>
      <c r="H49" s="2027"/>
      <c r="I49" s="2027"/>
      <c r="J49" s="2027"/>
      <c r="K49" s="2027"/>
      <c r="L49" s="2027"/>
    </row>
    <row r="50" s="1945" customFormat="1" ht="28.95" customHeight="1" spans="1:12">
      <c r="A50" s="1985" t="s">
        <v>105</v>
      </c>
      <c r="B50" s="1985"/>
      <c r="C50" s="1985"/>
      <c r="D50" s="1985"/>
      <c r="E50" s="1985"/>
      <c r="F50" s="1985"/>
      <c r="G50" s="1985"/>
      <c r="H50" s="1985"/>
      <c r="I50" s="1985"/>
      <c r="J50" s="1985"/>
      <c r="K50" s="1985"/>
      <c r="L50" s="1985"/>
    </row>
    <row r="51" s="1946" customFormat="1" ht="10.2" customHeight="1" spans="1:12">
      <c r="A51" s="1986"/>
      <c r="B51" s="1986"/>
      <c r="C51" s="1986"/>
      <c r="D51" s="2005"/>
      <c r="E51" s="2005"/>
      <c r="F51" s="2005"/>
      <c r="G51" s="2005"/>
      <c r="H51" s="1987"/>
      <c r="I51" s="1987"/>
      <c r="J51" s="1987"/>
      <c r="K51" s="1987"/>
      <c r="L51" s="1987"/>
    </row>
    <row r="52" s="1948" customFormat="1" ht="13.95" customHeight="1" spans="1:12">
      <c r="A52" s="2440" t="s">
        <v>6</v>
      </c>
      <c r="B52" s="1973" t="s">
        <v>111</v>
      </c>
      <c r="D52" s="2021">
        <v>0.01</v>
      </c>
      <c r="E52" s="2021">
        <v>0.01</v>
      </c>
      <c r="F52" s="2021">
        <v>0.02</v>
      </c>
      <c r="G52" s="2021">
        <v>0.02</v>
      </c>
      <c r="H52" s="2021">
        <v>0.02</v>
      </c>
      <c r="I52" s="2021">
        <v>0.02</v>
      </c>
      <c r="J52" s="2021">
        <v>0.03</v>
      </c>
      <c r="K52" s="2021">
        <v>0.02</v>
      </c>
      <c r="L52" s="2021">
        <v>0.02</v>
      </c>
    </row>
    <row r="53" s="1948" customFormat="1" ht="10.2" customHeight="1" spans="1:12">
      <c r="A53" s="1950"/>
      <c r="B53" s="1970"/>
      <c r="C53" s="2024"/>
      <c r="D53" s="2021"/>
      <c r="E53" s="2021"/>
      <c r="F53" s="2021"/>
      <c r="G53" s="2021"/>
      <c r="H53" s="2021"/>
      <c r="I53" s="2021"/>
      <c r="J53" s="2021"/>
      <c r="K53" s="2021"/>
      <c r="L53" s="2021"/>
    </row>
    <row r="54" s="1948" customFormat="1" ht="13.95" customHeight="1" spans="1:12">
      <c r="A54" s="2440" t="s">
        <v>8</v>
      </c>
      <c r="B54" s="1973" t="s">
        <v>112</v>
      </c>
      <c r="D54" s="2021">
        <v>0.32</v>
      </c>
      <c r="E54" s="2021">
        <v>0.28</v>
      </c>
      <c r="F54" s="2021">
        <v>0.3</v>
      </c>
      <c r="G54" s="2021">
        <v>0.34</v>
      </c>
      <c r="H54" s="2021">
        <v>0.33</v>
      </c>
      <c r="I54" s="2021">
        <v>0.39</v>
      </c>
      <c r="J54" s="2021">
        <v>0.46</v>
      </c>
      <c r="K54" s="2021">
        <v>0.4</v>
      </c>
      <c r="L54" s="2021">
        <v>0.37</v>
      </c>
    </row>
    <row r="55" s="1948" customFormat="1" ht="10.2" customHeight="1" spans="1:12">
      <c r="A55" s="1950"/>
      <c r="B55" s="1950"/>
      <c r="D55" s="2021"/>
      <c r="E55" s="2021"/>
      <c r="F55" s="2021"/>
      <c r="G55" s="2021"/>
      <c r="H55" s="2021"/>
      <c r="I55" s="2021"/>
      <c r="J55" s="2021"/>
      <c r="K55" s="2021"/>
      <c r="L55" s="2021"/>
    </row>
    <row r="56" s="1948" customFormat="1" ht="13.95" customHeight="1" spans="1:12">
      <c r="A56" s="2440" t="s">
        <v>10</v>
      </c>
      <c r="B56" s="1973" t="s">
        <v>113</v>
      </c>
      <c r="D56" s="2021">
        <v>4.92</v>
      </c>
      <c r="E56" s="2021">
        <v>4.87</v>
      </c>
      <c r="F56" s="2021">
        <v>4.88</v>
      </c>
      <c r="G56" s="2021">
        <v>4.79</v>
      </c>
      <c r="H56" s="2021">
        <v>4.87</v>
      </c>
      <c r="I56" s="2021">
        <v>6.28</v>
      </c>
      <c r="J56" s="2021">
        <v>7.47</v>
      </c>
      <c r="K56" s="2021">
        <v>7.11</v>
      </c>
      <c r="L56" s="2021">
        <v>7.05</v>
      </c>
    </row>
    <row r="57" s="1946" customFormat="1" ht="10.2" customHeight="1" spans="1:12">
      <c r="A57" s="1950"/>
      <c r="B57" s="1950"/>
      <c r="C57" s="1986"/>
      <c r="D57" s="2021"/>
      <c r="E57" s="2021"/>
      <c r="F57" s="2021"/>
      <c r="G57" s="2021"/>
      <c r="H57" s="2021"/>
      <c r="I57" s="2021"/>
      <c r="J57" s="2021"/>
      <c r="K57" s="2021"/>
      <c r="L57" s="2021"/>
    </row>
    <row r="58" s="1948" customFormat="1" ht="13.95" customHeight="1" spans="1:12">
      <c r="A58" s="2440" t="s">
        <v>12</v>
      </c>
      <c r="B58" s="1973" t="s">
        <v>114</v>
      </c>
      <c r="D58" s="2021">
        <v>0.01</v>
      </c>
      <c r="E58" s="2021">
        <v>0.01</v>
      </c>
      <c r="F58" s="2021">
        <v>0.01</v>
      </c>
      <c r="G58" s="2021">
        <v>0.01</v>
      </c>
      <c r="H58" s="2021">
        <v>0</v>
      </c>
      <c r="I58" s="2021">
        <v>0.01</v>
      </c>
      <c r="J58" s="2021">
        <v>0.01</v>
      </c>
      <c r="K58" s="2021">
        <v>0.01</v>
      </c>
      <c r="L58" s="2021">
        <v>0.01</v>
      </c>
    </row>
    <row r="59" s="1948" customFormat="1" ht="10.2" customHeight="1" spans="1:12">
      <c r="A59" s="1950"/>
      <c r="B59" s="1970"/>
      <c r="C59" s="2024"/>
      <c r="D59" s="2021"/>
      <c r="E59" s="2021"/>
      <c r="F59" s="2021"/>
      <c r="G59" s="2021"/>
      <c r="H59" s="2021"/>
      <c r="I59" s="2021"/>
      <c r="J59" s="2021"/>
      <c r="K59" s="2021"/>
      <c r="L59" s="2021"/>
    </row>
    <row r="60" s="1948" customFormat="1" ht="13.95" customHeight="1" spans="1:12">
      <c r="A60" s="2440" t="s">
        <v>115</v>
      </c>
      <c r="B60" s="1973" t="s">
        <v>116</v>
      </c>
      <c r="D60" s="2021">
        <v>2.32</v>
      </c>
      <c r="E60" s="2021">
        <v>2.48</v>
      </c>
      <c r="F60" s="2021">
        <v>2.61</v>
      </c>
      <c r="G60" s="2021">
        <v>2.96</v>
      </c>
      <c r="H60" s="2021">
        <v>3.33</v>
      </c>
      <c r="I60" s="2021">
        <v>4.85</v>
      </c>
      <c r="J60" s="2021">
        <v>5</v>
      </c>
      <c r="K60" s="2021">
        <v>5.76</v>
      </c>
      <c r="L60" s="2021">
        <v>6.16</v>
      </c>
    </row>
    <row r="61" s="1946" customFormat="1" ht="10.2" customHeight="1" spans="1:12">
      <c r="A61" s="2010"/>
      <c r="B61" s="1950"/>
      <c r="C61" s="1950"/>
      <c r="D61" s="2028"/>
      <c r="E61" s="2028"/>
      <c r="F61" s="2028"/>
      <c r="G61" s="2028"/>
      <c r="H61" s="2028"/>
      <c r="I61" s="2028"/>
      <c r="J61" s="2028"/>
      <c r="K61" s="2028"/>
      <c r="L61" s="2028"/>
    </row>
    <row r="62" s="1948" customFormat="1" ht="18" customHeight="1" spans="1:12">
      <c r="A62" s="1975" t="s">
        <v>108</v>
      </c>
      <c r="B62" s="1975"/>
      <c r="C62" s="2013"/>
      <c r="D62" s="2029">
        <v>7.57</v>
      </c>
      <c r="E62" s="2029">
        <v>7.65</v>
      </c>
      <c r="F62" s="2029">
        <v>7.82</v>
      </c>
      <c r="G62" s="2029">
        <v>8.11</v>
      </c>
      <c r="H62" s="2029">
        <v>8.55</v>
      </c>
      <c r="I62" s="2029">
        <v>11.55</v>
      </c>
      <c r="J62" s="2029">
        <v>12.96</v>
      </c>
      <c r="K62" s="2029">
        <v>13.3</v>
      </c>
      <c r="L62" s="2029">
        <v>13.61</v>
      </c>
    </row>
    <row r="63" s="1948" customFormat="1" ht="18" customHeight="1" spans="1:12">
      <c r="A63" s="1977"/>
      <c r="B63" s="1977"/>
      <c r="C63" s="2015"/>
      <c r="D63" s="2030"/>
      <c r="E63" s="2030"/>
      <c r="F63" s="2030"/>
      <c r="G63" s="2030"/>
      <c r="H63" s="2030"/>
      <c r="I63" s="2030"/>
      <c r="J63" s="2030"/>
      <c r="K63" s="2030"/>
      <c r="L63" s="2030"/>
    </row>
  </sheetData>
  <sheetProtection algorithmName="SHA-512" hashValue="kYB4TDedAwjPotxevL3H56yciNRH4sUu/atI1RRdVnU+yFgib70aSJ69jHqjEqq8nS1xVdKm9Hfk72v8eyj9Gg==" saltValue="jhUS1G7pjP73LrSDw/QCvg==" spinCount="100000" sheet="1" formatCells="0" formatColumns="0" formatRows="0" insertRows="0" insertColumns="0" insertHyperlinks="0" deleteColumns="0" deleteRows="0" sort="0" autoFilter="0" pivotTables="0"/>
  <mergeCells count="45">
    <mergeCell ref="B1:L1"/>
    <mergeCell ref="A3:C3"/>
    <mergeCell ref="A5:L5"/>
    <mergeCell ref="A20:L20"/>
    <mergeCell ref="A35:L35"/>
    <mergeCell ref="A50:L50"/>
    <mergeCell ref="D17:D18"/>
    <mergeCell ref="D32:D33"/>
    <mergeCell ref="D47:D48"/>
    <mergeCell ref="D62:D63"/>
    <mergeCell ref="E17:E18"/>
    <mergeCell ref="E32:E33"/>
    <mergeCell ref="E47:E48"/>
    <mergeCell ref="E62:E63"/>
    <mergeCell ref="F17:F18"/>
    <mergeCell ref="F32:F33"/>
    <mergeCell ref="F47:F48"/>
    <mergeCell ref="F62:F63"/>
    <mergeCell ref="G17:G18"/>
    <mergeCell ref="G32:G33"/>
    <mergeCell ref="G47:G48"/>
    <mergeCell ref="G62:G63"/>
    <mergeCell ref="H17:H18"/>
    <mergeCell ref="H32:H33"/>
    <mergeCell ref="H47:H48"/>
    <mergeCell ref="H62:H63"/>
    <mergeCell ref="I17:I18"/>
    <mergeCell ref="I32:I33"/>
    <mergeCell ref="I47:I48"/>
    <mergeCell ref="I62:I63"/>
    <mergeCell ref="J17:J18"/>
    <mergeCell ref="J32:J33"/>
    <mergeCell ref="J47:J48"/>
    <mergeCell ref="J62:J63"/>
    <mergeCell ref="K17:K18"/>
    <mergeCell ref="K32:K33"/>
    <mergeCell ref="K47:K48"/>
    <mergeCell ref="K62:K63"/>
    <mergeCell ref="L17:L18"/>
    <mergeCell ref="L32:L33"/>
    <mergeCell ref="L47:L48"/>
    <mergeCell ref="L62:L63"/>
    <mergeCell ref="A17:B18"/>
    <mergeCell ref="A32:B33"/>
    <mergeCell ref="A62:B63"/>
  </mergeCells>
  <printOptions horizontalCentered="1"/>
  <pageMargins left="0.511811023622047" right="0.393700787401575" top="0.511811023622047" bottom="0.511811023622047" header="0.393700787401575" footer="0.393700787401575"/>
  <pageSetup paperSize="9" scale="85" firstPageNumber="17" orientation="portrait" useFirstPageNumber="1"/>
  <headerFoot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K37"/>
  <sheetViews>
    <sheetView showGridLines="0" view="pageBreakPreview" zoomScale="70" zoomScaleNormal="90" workbookViewId="0">
      <selection activeCell="O21" sqref="O21"/>
    </sheetView>
  </sheetViews>
  <sheetFormatPr defaultColWidth="9.10909090909091" defaultRowHeight="16.5"/>
  <cols>
    <col min="1" max="2" width="30.6636363636364" style="53" customWidth="1"/>
    <col min="3" max="3" width="3" style="53" customWidth="1"/>
    <col min="4" max="4" width="30.6636363636364" style="53" customWidth="1"/>
    <col min="5" max="5" width="3.55454545454545" style="53" customWidth="1"/>
    <col min="6" max="6" width="30.6636363636364" style="53" customWidth="1"/>
    <col min="7" max="7" width="2.89090909090909" style="53" customWidth="1"/>
    <col min="8" max="8" width="30.6636363636364" style="53" customWidth="1"/>
    <col min="9" max="16384" width="9.10909090909091" style="53"/>
  </cols>
  <sheetData>
    <row r="1" s="150" customFormat="1" ht="15.75" customHeight="1" spans="1:11">
      <c r="A1" s="54" t="s">
        <v>660</v>
      </c>
      <c r="B1" s="54"/>
      <c r="C1" s="54"/>
      <c r="D1" s="54"/>
      <c r="E1" s="54"/>
      <c r="F1" s="54"/>
      <c r="G1" s="54"/>
      <c r="H1" s="54"/>
      <c r="I1" s="51"/>
      <c r="J1" s="51"/>
      <c r="K1" s="51"/>
    </row>
    <row r="2" spans="1:11">
      <c r="A2" s="50"/>
      <c r="B2" s="79"/>
      <c r="C2" s="79"/>
      <c r="D2" s="50"/>
      <c r="E2" s="50"/>
      <c r="F2" s="50"/>
      <c r="G2" s="50"/>
      <c r="H2" s="79" t="s">
        <v>588</v>
      </c>
      <c r="I2" s="50"/>
      <c r="J2" s="50"/>
      <c r="K2" s="50"/>
    </row>
    <row r="3" s="207" customFormat="1" ht="28.2" customHeight="1" spans="1:11">
      <c r="A3" s="55" t="s">
        <v>285</v>
      </c>
      <c r="B3" s="246" t="s">
        <v>697</v>
      </c>
      <c r="C3" s="246"/>
      <c r="D3" s="246"/>
      <c r="E3" s="246"/>
      <c r="F3" s="246"/>
      <c r="G3" s="246"/>
      <c r="H3" s="246"/>
      <c r="I3" s="115"/>
      <c r="J3" s="216"/>
      <c r="K3" s="216"/>
    </row>
    <row r="4" s="207" customFormat="1" ht="60" customHeight="1" spans="1:11">
      <c r="A4" s="63"/>
      <c r="B4" s="243" t="s">
        <v>702</v>
      </c>
      <c r="C4" s="243"/>
      <c r="D4" s="245" t="s">
        <v>703</v>
      </c>
      <c r="E4" s="244"/>
      <c r="F4" s="243" t="s">
        <v>704</v>
      </c>
      <c r="G4" s="244"/>
      <c r="H4" s="245" t="s">
        <v>705</v>
      </c>
      <c r="I4" s="216"/>
      <c r="J4" s="216"/>
      <c r="K4" s="216"/>
    </row>
    <row r="5" ht="25.95" customHeight="1" spans="1:11">
      <c r="A5" s="235" t="s">
        <v>595</v>
      </c>
      <c r="B5" s="71">
        <v>29</v>
      </c>
      <c r="C5" s="71"/>
      <c r="D5" s="71">
        <v>79.6</v>
      </c>
      <c r="E5" s="71"/>
      <c r="F5" s="71">
        <v>78.3</v>
      </c>
      <c r="G5" s="71"/>
      <c r="H5" s="247">
        <v>65.7</v>
      </c>
      <c r="I5" s="50"/>
      <c r="J5" s="50"/>
      <c r="K5" s="50"/>
    </row>
    <row r="6" ht="25.95" customHeight="1" spans="1:11">
      <c r="A6" s="248" t="s">
        <v>155</v>
      </c>
      <c r="B6" s="74">
        <v>25.4930676368839</v>
      </c>
      <c r="C6" s="74"/>
      <c r="D6" s="74">
        <v>87.2281682498192</v>
      </c>
      <c r="E6" s="74"/>
      <c r="F6" s="74">
        <v>83.3673449143695</v>
      </c>
      <c r="G6" s="74"/>
      <c r="H6" s="249">
        <v>64.2675062432346</v>
      </c>
      <c r="I6" s="50"/>
      <c r="J6" s="50"/>
      <c r="K6" s="50"/>
    </row>
    <row r="7" ht="25.95" customHeight="1" spans="1:11">
      <c r="A7" s="248" t="s">
        <v>156</v>
      </c>
      <c r="B7" s="74">
        <v>28.0649397932053</v>
      </c>
      <c r="C7" s="74"/>
      <c r="D7" s="74">
        <v>79.0461015696341</v>
      </c>
      <c r="E7" s="74"/>
      <c r="F7" s="74">
        <v>76.6523309513203</v>
      </c>
      <c r="G7" s="74"/>
      <c r="H7" s="249">
        <v>68.0374380089309</v>
      </c>
      <c r="I7" s="50"/>
      <c r="J7" s="50"/>
      <c r="K7" s="50"/>
    </row>
    <row r="8" ht="25.95" customHeight="1" spans="1:11">
      <c r="A8" s="248" t="s">
        <v>157</v>
      </c>
      <c r="B8" s="74">
        <v>25.0671043798789</v>
      </c>
      <c r="C8" s="74"/>
      <c r="D8" s="74">
        <v>79.0576679971004</v>
      </c>
      <c r="E8" s="74"/>
      <c r="F8" s="74">
        <v>77.3870260090548</v>
      </c>
      <c r="G8" s="74"/>
      <c r="H8" s="249">
        <v>66.6543816305687</v>
      </c>
      <c r="I8" s="50"/>
      <c r="J8" s="50"/>
      <c r="K8" s="50"/>
    </row>
    <row r="9" ht="25.95" customHeight="1" spans="1:11">
      <c r="A9" s="248" t="s">
        <v>158</v>
      </c>
      <c r="B9" s="74">
        <v>24.307028516089</v>
      </c>
      <c r="C9" s="74"/>
      <c r="D9" s="74">
        <v>82.124934054458</v>
      </c>
      <c r="E9" s="74"/>
      <c r="F9" s="74">
        <v>79.4417879460314</v>
      </c>
      <c r="G9" s="74"/>
      <c r="H9" s="249">
        <v>57.6095332340318</v>
      </c>
      <c r="I9" s="50"/>
      <c r="J9" s="50"/>
      <c r="K9" s="50"/>
    </row>
    <row r="10" ht="25.95" customHeight="1" spans="1:11">
      <c r="A10" s="248" t="s">
        <v>159</v>
      </c>
      <c r="B10" s="74">
        <v>27.0311510779828</v>
      </c>
      <c r="C10" s="74"/>
      <c r="D10" s="74">
        <v>66.4917781165713</v>
      </c>
      <c r="E10" s="74"/>
      <c r="F10" s="74">
        <v>63.7259536331482</v>
      </c>
      <c r="G10" s="74"/>
      <c r="H10" s="249">
        <v>59.065801731838</v>
      </c>
      <c r="I10" s="50"/>
      <c r="J10" s="50"/>
      <c r="K10" s="50"/>
    </row>
    <row r="11" ht="25.95" customHeight="1" spans="1:11">
      <c r="A11" s="248" t="s">
        <v>160</v>
      </c>
      <c r="B11" s="74">
        <v>25.0638862781338</v>
      </c>
      <c r="C11" s="74"/>
      <c r="D11" s="74">
        <v>69.105098167906</v>
      </c>
      <c r="E11" s="74"/>
      <c r="F11" s="74">
        <v>75.5144868221142</v>
      </c>
      <c r="G11" s="74"/>
      <c r="H11" s="249">
        <v>56.9613877688239</v>
      </c>
      <c r="I11" s="50"/>
      <c r="J11" s="50"/>
      <c r="K11" s="50"/>
    </row>
    <row r="12" ht="25.95" customHeight="1" spans="1:11">
      <c r="A12" s="248" t="s">
        <v>161</v>
      </c>
      <c r="B12" s="74">
        <v>38.1509035467886</v>
      </c>
      <c r="C12" s="74"/>
      <c r="D12" s="74">
        <v>89.8152922535176</v>
      </c>
      <c r="E12" s="74"/>
      <c r="F12" s="74">
        <v>80.2173447597519</v>
      </c>
      <c r="G12" s="74"/>
      <c r="H12" s="249">
        <v>63.4830980651031</v>
      </c>
      <c r="I12" s="50"/>
      <c r="J12" s="50"/>
      <c r="K12" s="50"/>
    </row>
    <row r="13" ht="25.95" customHeight="1" spans="1:11">
      <c r="A13" s="248" t="s">
        <v>162</v>
      </c>
      <c r="B13" s="74">
        <v>29.0942724306532</v>
      </c>
      <c r="C13" s="74"/>
      <c r="D13" s="74">
        <v>78.2450345030304</v>
      </c>
      <c r="E13" s="74"/>
      <c r="F13" s="74">
        <v>77.0577255675055</v>
      </c>
      <c r="G13" s="74"/>
      <c r="H13" s="249">
        <v>67.9637281690151</v>
      </c>
      <c r="I13" s="50"/>
      <c r="J13" s="50"/>
      <c r="K13" s="50"/>
    </row>
    <row r="14" ht="25.95" customHeight="1" spans="1:11">
      <c r="A14" s="248" t="s">
        <v>163</v>
      </c>
      <c r="B14" s="74">
        <v>26.551063698929</v>
      </c>
      <c r="C14" s="74"/>
      <c r="D14" s="74">
        <v>73.2076820613622</v>
      </c>
      <c r="E14" s="74"/>
      <c r="F14" s="74">
        <v>66.4095357485312</v>
      </c>
      <c r="G14" s="74"/>
      <c r="H14" s="249">
        <v>63.7474217080521</v>
      </c>
      <c r="I14" s="50"/>
      <c r="J14" s="50"/>
      <c r="K14" s="50"/>
    </row>
    <row r="15" ht="25.95" customHeight="1" spans="1:11">
      <c r="A15" s="248" t="s">
        <v>164</v>
      </c>
      <c r="B15" s="74">
        <v>36.7083156132053</v>
      </c>
      <c r="C15" s="74"/>
      <c r="D15" s="74">
        <v>84.008529238781</v>
      </c>
      <c r="E15" s="74"/>
      <c r="F15" s="74">
        <v>83.2230103668487</v>
      </c>
      <c r="G15" s="74"/>
      <c r="H15" s="249">
        <v>70.1502201258454</v>
      </c>
      <c r="I15" s="50"/>
      <c r="J15" s="50"/>
      <c r="K15" s="50"/>
    </row>
    <row r="16" ht="25.95" customHeight="1" spans="1:11">
      <c r="A16" s="248" t="s">
        <v>165</v>
      </c>
      <c r="B16" s="74">
        <v>26.5420168419631</v>
      </c>
      <c r="C16" s="74"/>
      <c r="D16" s="74">
        <v>68.9586602645673</v>
      </c>
      <c r="E16" s="74"/>
      <c r="F16" s="74">
        <v>74.738367197979</v>
      </c>
      <c r="G16" s="74"/>
      <c r="H16" s="249">
        <v>67.6301249931988</v>
      </c>
      <c r="I16" s="50"/>
      <c r="J16" s="50"/>
      <c r="K16" s="50"/>
    </row>
    <row r="17" ht="25.95" customHeight="1" spans="1:11">
      <c r="A17" s="248" t="s">
        <v>166</v>
      </c>
      <c r="B17" s="74">
        <v>19.8961296988637</v>
      </c>
      <c r="C17" s="74"/>
      <c r="D17" s="74">
        <v>73.5213324286992</v>
      </c>
      <c r="E17" s="74"/>
      <c r="F17" s="74">
        <v>78.1137088076271</v>
      </c>
      <c r="G17" s="74"/>
      <c r="H17" s="249">
        <v>64.3564714932029</v>
      </c>
      <c r="I17" s="50"/>
      <c r="J17" s="50"/>
      <c r="K17" s="50"/>
    </row>
    <row r="18" ht="25.95" customHeight="1" spans="1:11">
      <c r="A18" s="248" t="s">
        <v>167</v>
      </c>
      <c r="B18" s="74">
        <v>20.9434188327007</v>
      </c>
      <c r="C18" s="74"/>
      <c r="D18" s="74">
        <v>71.6796729101592</v>
      </c>
      <c r="E18" s="74"/>
      <c r="F18" s="74">
        <v>65.2170671814846</v>
      </c>
      <c r="G18" s="74"/>
      <c r="H18" s="249">
        <v>65.1092149689059</v>
      </c>
      <c r="I18" s="50"/>
      <c r="J18" s="50"/>
      <c r="K18" s="50"/>
    </row>
    <row r="19" ht="25.95" customHeight="1" spans="1:11">
      <c r="A19" s="248" t="s">
        <v>168</v>
      </c>
      <c r="B19" s="74">
        <v>37.0887797993249</v>
      </c>
      <c r="C19" s="74"/>
      <c r="D19" s="74">
        <v>82.5183182198029</v>
      </c>
      <c r="E19" s="74"/>
      <c r="F19" s="74">
        <v>81.1091584496184</v>
      </c>
      <c r="G19" s="74"/>
      <c r="H19" s="249">
        <v>65.6636272797429</v>
      </c>
      <c r="I19" s="50"/>
      <c r="J19" s="50"/>
      <c r="K19" s="50"/>
    </row>
    <row r="20" ht="25.95" customHeight="1" spans="1:11">
      <c r="A20" s="248" t="s">
        <v>169</v>
      </c>
      <c r="B20" s="74">
        <v>24.9814178176727</v>
      </c>
      <c r="C20" s="74"/>
      <c r="D20" s="74">
        <v>80.5776544699501</v>
      </c>
      <c r="E20" s="74"/>
      <c r="F20" s="74">
        <v>77.4221343158369</v>
      </c>
      <c r="G20" s="74"/>
      <c r="H20" s="249">
        <v>65.7002880411749</v>
      </c>
      <c r="I20" s="50"/>
      <c r="J20" s="50"/>
      <c r="K20" s="50"/>
    </row>
    <row r="21" ht="25.95" customHeight="1" spans="1:11">
      <c r="A21" s="138" t="s">
        <v>170</v>
      </c>
      <c r="B21" s="140">
        <v>37.7376973123139</v>
      </c>
      <c r="C21" s="140"/>
      <c r="D21" s="140">
        <v>92.4011665753668</v>
      </c>
      <c r="E21" s="140"/>
      <c r="F21" s="140">
        <v>84.4462359744422</v>
      </c>
      <c r="G21" s="140"/>
      <c r="H21" s="250">
        <v>61.1064275581106</v>
      </c>
      <c r="I21" s="50"/>
      <c r="J21" s="50"/>
      <c r="K21" s="50"/>
    </row>
    <row r="22" s="153" customFormat="1" ht="19.2" customHeight="1" spans="1:11">
      <c r="A22" s="215" t="s">
        <v>227</v>
      </c>
      <c r="B22" s="51"/>
      <c r="C22" s="51"/>
      <c r="D22" s="51"/>
      <c r="E22" s="51"/>
      <c r="F22" s="51"/>
      <c r="G22" s="51"/>
      <c r="H22" s="51"/>
      <c r="I22" s="51"/>
      <c r="J22" s="51"/>
      <c r="K22" s="51"/>
    </row>
    <row r="23" ht="19.2" customHeight="1" spans="1:11">
      <c r="A23" s="50" t="s">
        <v>659</v>
      </c>
      <c r="B23" s="50"/>
      <c r="C23" s="50"/>
      <c r="D23" s="50"/>
      <c r="E23" s="50"/>
      <c r="F23" s="50"/>
      <c r="G23" s="50"/>
      <c r="H23" s="50"/>
      <c r="I23" s="50"/>
      <c r="J23" s="50"/>
      <c r="K23" s="50"/>
    </row>
    <row r="24" ht="22.5" customHeight="1" spans="1:11">
      <c r="A24" s="50"/>
      <c r="B24" s="50"/>
      <c r="C24" s="50"/>
      <c r="D24" s="50"/>
      <c r="E24" s="50"/>
      <c r="F24" s="50"/>
      <c r="G24" s="50"/>
      <c r="H24" s="50"/>
      <c r="I24" s="50"/>
      <c r="J24" s="50"/>
      <c r="K24" s="50"/>
    </row>
    <row r="25" spans="1:11">
      <c r="A25" s="50"/>
      <c r="B25" s="50"/>
      <c r="C25" s="50"/>
      <c r="D25" s="50"/>
      <c r="E25" s="50"/>
      <c r="F25" s="50"/>
      <c r="G25" s="50"/>
      <c r="H25" s="50"/>
      <c r="I25" s="50"/>
      <c r="J25" s="50"/>
      <c r="K25" s="50"/>
    </row>
    <row r="37" ht="22.5" customHeight="1"/>
  </sheetData>
  <sheetProtection algorithmName="SHA-512" hashValue="2n+rHlWuQghaTqFJOpmZgY4Qmc39idKyTS04XmOSlhA/kx05iyj6XLa3hLhUOgRSlznUgqeRJ+yLYLOHV6clwA==" saltValue="b+x50VdABUsp6lt8+eWS4A==" spinCount="100000" sheet="1" objects="1" scenarios="1"/>
  <mergeCells count="3">
    <mergeCell ref="A1:H1"/>
    <mergeCell ref="B3:H3"/>
    <mergeCell ref="A3:A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0"/>
  <sheetViews>
    <sheetView showGridLines="0" view="pageBreakPreview" zoomScale="70" zoomScaleNormal="100" workbookViewId="0">
      <selection activeCell="O21" sqref="O21"/>
    </sheetView>
  </sheetViews>
  <sheetFormatPr defaultColWidth="9.10909090909091" defaultRowHeight="16.5"/>
  <cols>
    <col min="1" max="1" width="26.6636363636364" style="53" customWidth="1"/>
    <col min="2" max="2" width="21.6636363636364" style="242" customWidth="1"/>
    <col min="3" max="3" width="0.890909090909091" style="242" customWidth="1"/>
    <col min="4" max="4" width="21.6636363636364" style="53" customWidth="1"/>
    <col min="5" max="5" width="0.890909090909091" style="53" customWidth="1"/>
    <col min="6" max="6" width="21.6636363636364" style="53" customWidth="1"/>
    <col min="7" max="7" width="0.890909090909091" style="53" customWidth="1"/>
    <col min="8" max="8" width="21.6636363636364" style="53" customWidth="1"/>
    <col min="9" max="9" width="0.890909090909091" style="53" customWidth="1"/>
    <col min="10" max="10" width="21.6636363636364" style="53" customWidth="1"/>
    <col min="11" max="11" width="0.890909090909091" style="53" customWidth="1"/>
    <col min="12" max="12" width="21.6636363636364" style="53" customWidth="1"/>
    <col min="13" max="13" width="9.10909090909091" style="53"/>
    <col min="14" max="14" width="0.890909090909091" style="53" customWidth="1"/>
    <col min="15" max="16384" width="9.10909090909091" style="53"/>
  </cols>
  <sheetData>
    <row r="1" s="150" customFormat="1" ht="15.75" customHeight="1" spans="1:12">
      <c r="A1" s="54" t="s">
        <v>706</v>
      </c>
      <c r="B1" s="54"/>
      <c r="C1" s="54"/>
      <c r="D1" s="54"/>
      <c r="E1" s="54"/>
      <c r="F1" s="54"/>
      <c r="G1" s="54"/>
      <c r="H1" s="54"/>
      <c r="I1" s="54"/>
      <c r="J1" s="54"/>
      <c r="K1" s="54"/>
      <c r="L1" s="54"/>
    </row>
    <row r="2" spans="1:12">
      <c r="A2" s="50"/>
      <c r="B2" s="91"/>
      <c r="C2" s="54"/>
      <c r="D2" s="50"/>
      <c r="E2" s="50"/>
      <c r="F2" s="50"/>
      <c r="G2" s="50"/>
      <c r="H2" s="50"/>
      <c r="I2" s="50"/>
      <c r="J2" s="50"/>
      <c r="K2" s="50"/>
      <c r="L2" s="79" t="s">
        <v>588</v>
      </c>
    </row>
    <row r="3" s="207" customFormat="1" ht="28.2" customHeight="1" spans="1:12">
      <c r="A3" s="55" t="s">
        <v>631</v>
      </c>
      <c r="B3" s="57" t="s">
        <v>29</v>
      </c>
      <c r="C3" s="57"/>
      <c r="D3" s="56" t="s">
        <v>707</v>
      </c>
      <c r="E3" s="56"/>
      <c r="F3" s="56"/>
      <c r="G3" s="57"/>
      <c r="H3" s="56" t="s">
        <v>653</v>
      </c>
      <c r="I3" s="56"/>
      <c r="J3" s="56"/>
      <c r="K3" s="56"/>
      <c r="L3" s="56"/>
    </row>
    <row r="4" s="207" customFormat="1" ht="60" customHeight="1" spans="1:12">
      <c r="A4" s="63"/>
      <c r="B4" s="92"/>
      <c r="C4" s="92"/>
      <c r="D4" s="243" t="s">
        <v>654</v>
      </c>
      <c r="E4" s="243"/>
      <c r="F4" s="243" t="s">
        <v>655</v>
      </c>
      <c r="G4" s="244"/>
      <c r="H4" s="245" t="s">
        <v>656</v>
      </c>
      <c r="I4" s="65"/>
      <c r="J4" s="243" t="s">
        <v>657</v>
      </c>
      <c r="K4" s="244"/>
      <c r="L4" s="243" t="s">
        <v>658</v>
      </c>
    </row>
    <row r="5" ht="49.95" customHeight="1" spans="1:20">
      <c r="A5" s="235" t="s">
        <v>29</v>
      </c>
      <c r="B5" s="229">
        <v>97.7</v>
      </c>
      <c r="C5" s="212"/>
      <c r="D5" s="71">
        <v>92.8</v>
      </c>
      <c r="E5" s="50"/>
      <c r="F5" s="71">
        <v>68.9</v>
      </c>
      <c r="G5" s="54"/>
      <c r="H5" s="71">
        <v>36.3</v>
      </c>
      <c r="I5" s="54"/>
      <c r="J5" s="71">
        <v>12.2</v>
      </c>
      <c r="K5" s="54"/>
      <c r="L5" s="71">
        <v>16.4</v>
      </c>
      <c r="S5" s="222"/>
      <c r="T5" s="222"/>
    </row>
    <row r="6" ht="49.95" customHeight="1" spans="1:20">
      <c r="A6" s="235"/>
      <c r="B6" s="229"/>
      <c r="C6" s="212"/>
      <c r="D6" s="91"/>
      <c r="E6" s="50"/>
      <c r="F6" s="91"/>
      <c r="G6" s="91"/>
      <c r="H6" s="50"/>
      <c r="I6" s="91"/>
      <c r="J6" s="91"/>
      <c r="K6" s="91"/>
      <c r="L6" s="91"/>
      <c r="S6" s="222"/>
      <c r="T6" s="222"/>
    </row>
    <row r="7" ht="49.95" customHeight="1" spans="1:20">
      <c r="A7" s="235" t="s">
        <v>306</v>
      </c>
      <c r="B7" s="229">
        <v>98.2</v>
      </c>
      <c r="C7" s="212"/>
      <c r="D7" s="74">
        <v>93</v>
      </c>
      <c r="E7" s="74"/>
      <c r="F7" s="74">
        <v>68.9</v>
      </c>
      <c r="G7" s="74"/>
      <c r="H7" s="74">
        <v>36</v>
      </c>
      <c r="I7" s="74"/>
      <c r="J7" s="74">
        <v>12.1</v>
      </c>
      <c r="K7" s="74"/>
      <c r="L7" s="74">
        <v>17</v>
      </c>
      <c r="S7" s="222"/>
      <c r="T7" s="222"/>
    </row>
    <row r="8" ht="49.95" customHeight="1" spans="1:20">
      <c r="A8" s="235"/>
      <c r="B8" s="229"/>
      <c r="C8" s="212"/>
      <c r="D8" s="50"/>
      <c r="E8" s="50"/>
      <c r="F8" s="50"/>
      <c r="G8" s="50"/>
      <c r="H8" s="50"/>
      <c r="I8" s="50"/>
      <c r="J8" s="50"/>
      <c r="K8" s="50"/>
      <c r="L8" s="50"/>
      <c r="S8" s="222"/>
      <c r="T8" s="222"/>
    </row>
    <row r="9" ht="49.95" customHeight="1" spans="1:20">
      <c r="A9" s="235" t="s">
        <v>307</v>
      </c>
      <c r="B9" s="229">
        <v>97.2</v>
      </c>
      <c r="C9" s="212"/>
      <c r="D9" s="74">
        <v>92.5</v>
      </c>
      <c r="E9" s="74"/>
      <c r="F9" s="74">
        <v>68.8</v>
      </c>
      <c r="G9" s="74"/>
      <c r="H9" s="74">
        <v>36.7</v>
      </c>
      <c r="I9" s="74"/>
      <c r="J9" s="74">
        <v>12.3</v>
      </c>
      <c r="K9" s="74"/>
      <c r="L9" s="74">
        <v>15.8</v>
      </c>
      <c r="S9" s="222"/>
      <c r="T9" s="222"/>
    </row>
    <row r="10" ht="49.95" customHeight="1" spans="1:12">
      <c r="A10" s="119"/>
      <c r="B10" s="139"/>
      <c r="C10" s="139"/>
      <c r="D10" s="119"/>
      <c r="E10" s="119"/>
      <c r="F10" s="119"/>
      <c r="G10" s="119"/>
      <c r="H10" s="119"/>
      <c r="I10" s="119"/>
      <c r="J10" s="119"/>
      <c r="K10" s="119"/>
      <c r="L10" s="119"/>
    </row>
    <row r="11" ht="25.95" customHeight="1" spans="1:12">
      <c r="A11" s="50"/>
      <c r="B11" s="91"/>
      <c r="C11" s="91"/>
      <c r="D11" s="50"/>
      <c r="E11" s="50"/>
      <c r="F11" s="50"/>
      <c r="G11" s="50"/>
      <c r="H11" s="50"/>
      <c r="I11" s="50"/>
      <c r="J11" s="50"/>
      <c r="K11" s="50"/>
      <c r="L11" s="50"/>
    </row>
    <row r="12" s="150" customFormat="1" ht="25.95" customHeight="1" spans="1:12">
      <c r="A12" s="215" t="s">
        <v>227</v>
      </c>
      <c r="B12" s="54"/>
      <c r="C12" s="54"/>
      <c r="D12" s="51"/>
      <c r="E12" s="54"/>
      <c r="F12" s="51"/>
      <c r="G12" s="51"/>
      <c r="H12" s="51"/>
      <c r="I12" s="51"/>
      <c r="J12" s="51"/>
      <c r="K12" s="51"/>
      <c r="L12" s="51"/>
    </row>
    <row r="13" ht="25.95" customHeight="1" spans="1:12">
      <c r="A13" s="50" t="s">
        <v>659</v>
      </c>
      <c r="B13" s="91"/>
      <c r="C13" s="91"/>
      <c r="D13" s="50"/>
      <c r="E13" s="50"/>
      <c r="F13" s="50"/>
      <c r="G13" s="50"/>
      <c r="H13" s="50"/>
      <c r="I13" s="50"/>
      <c r="J13" s="50"/>
      <c r="K13" s="50"/>
      <c r="L13" s="50"/>
    </row>
    <row r="14" ht="25.95" customHeight="1" spans="1:12">
      <c r="A14" s="50"/>
      <c r="B14" s="91"/>
      <c r="C14" s="91"/>
      <c r="D14" s="50"/>
      <c r="E14" s="50"/>
      <c r="F14" s="50"/>
      <c r="G14" s="50"/>
      <c r="H14" s="50"/>
      <c r="I14" s="50"/>
      <c r="J14" s="50"/>
      <c r="K14" s="50"/>
      <c r="L14" s="50"/>
    </row>
    <row r="15" ht="25.95" customHeight="1" spans="1:12">
      <c r="A15" s="50"/>
      <c r="B15" s="91"/>
      <c r="C15" s="91"/>
      <c r="D15" s="50"/>
      <c r="E15" s="50"/>
      <c r="F15" s="50"/>
      <c r="G15" s="50"/>
      <c r="H15" s="50"/>
      <c r="I15" s="50"/>
      <c r="J15" s="50"/>
      <c r="K15" s="50"/>
      <c r="L15" s="50"/>
    </row>
    <row r="16" ht="25.95" customHeight="1" spans="1:12">
      <c r="A16" s="50"/>
      <c r="B16" s="91"/>
      <c r="C16" s="91"/>
      <c r="D16" s="50"/>
      <c r="E16" s="50"/>
      <c r="F16" s="50"/>
      <c r="G16" s="50"/>
      <c r="H16" s="50"/>
      <c r="I16" s="50"/>
      <c r="J16" s="50"/>
      <c r="K16" s="50"/>
      <c r="L16" s="50"/>
    </row>
    <row r="17" ht="25.95" customHeight="1" spans="1:12">
      <c r="A17" s="50"/>
      <c r="B17" s="91"/>
      <c r="C17" s="91"/>
      <c r="D17" s="50"/>
      <c r="E17" s="50"/>
      <c r="F17" s="50"/>
      <c r="G17" s="50"/>
      <c r="H17" s="50"/>
      <c r="I17" s="50"/>
      <c r="J17" s="50"/>
      <c r="K17" s="50"/>
      <c r="L17" s="50"/>
    </row>
    <row r="18" ht="25.95" customHeight="1" spans="1:12">
      <c r="A18" s="50"/>
      <c r="B18" s="91"/>
      <c r="C18" s="91"/>
      <c r="D18" s="50"/>
      <c r="E18" s="50"/>
      <c r="F18" s="50"/>
      <c r="G18" s="50"/>
      <c r="H18" s="50"/>
      <c r="I18" s="50"/>
      <c r="J18" s="50"/>
      <c r="K18" s="50"/>
      <c r="L18" s="50"/>
    </row>
    <row r="19" ht="25.95" customHeight="1" spans="1:12">
      <c r="A19" s="50"/>
      <c r="B19" s="91"/>
      <c r="C19" s="91"/>
      <c r="D19" s="50"/>
      <c r="E19" s="50"/>
      <c r="F19" s="50"/>
      <c r="G19" s="50"/>
      <c r="H19" s="50"/>
      <c r="I19" s="50"/>
      <c r="J19" s="50"/>
      <c r="K19" s="50"/>
      <c r="L19" s="50"/>
    </row>
    <row r="20" ht="25.95" customHeight="1" spans="1:12">
      <c r="A20" s="50"/>
      <c r="B20" s="91"/>
      <c r="C20" s="91"/>
      <c r="D20" s="50"/>
      <c r="E20" s="50"/>
      <c r="F20" s="50"/>
      <c r="G20" s="50"/>
      <c r="H20" s="50"/>
      <c r="I20" s="50"/>
      <c r="J20" s="50"/>
      <c r="K20" s="50"/>
      <c r="L20" s="50"/>
    </row>
    <row r="21" ht="25.95" customHeight="1" spans="1:12">
      <c r="A21" s="50"/>
      <c r="B21" s="91"/>
      <c r="C21" s="91"/>
      <c r="D21" s="50"/>
      <c r="E21" s="50"/>
      <c r="F21" s="50"/>
      <c r="G21" s="50"/>
      <c r="H21" s="50"/>
      <c r="I21" s="50"/>
      <c r="J21" s="50"/>
      <c r="K21" s="50"/>
      <c r="L21" s="50"/>
    </row>
    <row r="22" ht="28.95" customHeight="1" spans="1:12">
      <c r="A22" s="50"/>
      <c r="B22" s="91"/>
      <c r="C22" s="91"/>
      <c r="D22" s="50"/>
      <c r="E22" s="50"/>
      <c r="F22" s="50"/>
      <c r="G22" s="50"/>
      <c r="H22" s="50"/>
      <c r="I22" s="50"/>
      <c r="J22" s="50"/>
      <c r="K22" s="50"/>
      <c r="L22" s="50"/>
    </row>
    <row r="23" ht="28.95" customHeight="1" spans="1:12">
      <c r="A23" s="50"/>
      <c r="B23" s="91"/>
      <c r="C23" s="91"/>
      <c r="D23" s="50"/>
      <c r="E23" s="50"/>
      <c r="F23" s="50"/>
      <c r="G23" s="50"/>
      <c r="H23" s="50"/>
      <c r="I23" s="50"/>
      <c r="J23" s="50"/>
      <c r="K23" s="50"/>
      <c r="L23" s="50"/>
    </row>
    <row r="24" spans="1:12">
      <c r="A24" s="50"/>
      <c r="B24" s="91"/>
      <c r="C24" s="91"/>
      <c r="D24" s="50"/>
      <c r="E24" s="50"/>
      <c r="F24" s="50"/>
      <c r="G24" s="50"/>
      <c r="H24" s="50"/>
      <c r="I24" s="50"/>
      <c r="J24" s="50"/>
      <c r="K24" s="50"/>
      <c r="L24" s="50"/>
    </row>
    <row r="25" spans="1:12">
      <c r="A25" s="50"/>
      <c r="B25" s="91"/>
      <c r="C25" s="91"/>
      <c r="D25" s="50"/>
      <c r="E25" s="50"/>
      <c r="F25" s="50"/>
      <c r="G25" s="50"/>
      <c r="H25" s="50"/>
      <c r="I25" s="50"/>
      <c r="J25" s="50"/>
      <c r="K25" s="50"/>
      <c r="L25" s="50"/>
    </row>
    <row r="27" ht="22.5" customHeight="1"/>
    <row r="40" ht="22.5" customHeight="1"/>
  </sheetData>
  <sheetProtection algorithmName="SHA-512" hashValue="ruhNDlKMV4vKft46priIjkh9lRMbm3YUpOXnRhoLHP88yc1D5Ul8QXvFdAiPZso5KzmFApyGap3hZXgpD3x23w==" saltValue="aPXCtKUeP4vZEoeMI6jbgA==" spinCount="100000" sheet="1" objects="1" scenarios="1"/>
  <mergeCells count="10">
    <mergeCell ref="A1:L1"/>
    <mergeCell ref="D3:F3"/>
    <mergeCell ref="H3:L3"/>
    <mergeCell ref="S5:T5"/>
    <mergeCell ref="S6:T6"/>
    <mergeCell ref="S7:T7"/>
    <mergeCell ref="S8:T8"/>
    <mergeCell ref="S9:T9"/>
    <mergeCell ref="A3:A4"/>
    <mergeCell ref="B3:B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R41"/>
  <sheetViews>
    <sheetView showGridLines="0" view="pageBreakPreview" zoomScale="70" zoomScaleNormal="100" workbookViewId="0">
      <selection activeCell="O21" sqref="O21"/>
    </sheetView>
  </sheetViews>
  <sheetFormatPr defaultColWidth="9.10909090909091" defaultRowHeight="16.5"/>
  <cols>
    <col min="1" max="1" width="25.6636363636364" style="53" customWidth="1"/>
    <col min="2" max="2" width="18.6636363636364" style="53" customWidth="1"/>
    <col min="3" max="3" width="0.890909090909091" style="53" customWidth="1"/>
    <col min="4" max="4" width="18.6636363636364" style="53" customWidth="1"/>
    <col min="5" max="5" width="0.890909090909091" style="53" customWidth="1"/>
    <col min="6" max="6" width="18.6636363636364" style="53" customWidth="1"/>
    <col min="7" max="7" width="0.890909090909091" style="53" customWidth="1"/>
    <col min="8" max="8" width="18.6636363636364" style="53" customWidth="1"/>
    <col min="9" max="9" width="0.890909090909091" style="53" customWidth="1"/>
    <col min="10" max="10" width="18.6636363636364" style="53" customWidth="1"/>
    <col min="11" max="11" width="0.890909090909091" style="53" customWidth="1"/>
    <col min="12" max="12" width="18.6636363636364" style="53" customWidth="1"/>
    <col min="13" max="13" width="0.890909090909091" style="53" customWidth="1"/>
    <col min="14" max="14" width="18.6636363636364" style="50" customWidth="1"/>
    <col min="15" max="16384" width="9.10909090909091" style="53"/>
  </cols>
  <sheetData>
    <row r="1" s="150" customFormat="1" ht="15.75" customHeight="1" spans="1:14">
      <c r="A1" s="54" t="s">
        <v>708</v>
      </c>
      <c r="B1" s="54"/>
      <c r="C1" s="54"/>
      <c r="D1" s="54"/>
      <c r="E1" s="54"/>
      <c r="F1" s="54"/>
      <c r="G1" s="54"/>
      <c r="H1" s="54"/>
      <c r="I1" s="54"/>
      <c r="J1" s="54"/>
      <c r="K1" s="54"/>
      <c r="L1" s="54"/>
      <c r="M1" s="151"/>
      <c r="N1" s="151"/>
    </row>
    <row r="2" spans="1:14">
      <c r="A2" s="50"/>
      <c r="B2" s="50"/>
      <c r="C2" s="51"/>
      <c r="D2" s="50"/>
      <c r="E2" s="50"/>
      <c r="F2" s="50"/>
      <c r="G2" s="50"/>
      <c r="H2" s="50"/>
      <c r="I2" s="50"/>
      <c r="J2" s="50"/>
      <c r="K2" s="50"/>
      <c r="L2" s="50"/>
      <c r="M2" s="78"/>
      <c r="N2" s="79"/>
    </row>
    <row r="3" ht="27.75" customHeight="1" spans="1:14">
      <c r="A3" s="50"/>
      <c r="B3" s="50"/>
      <c r="C3" s="51"/>
      <c r="D3" s="50"/>
      <c r="E3" s="50"/>
      <c r="F3" s="50"/>
      <c r="G3" s="50"/>
      <c r="H3" s="50"/>
      <c r="I3" s="50"/>
      <c r="J3" s="50"/>
      <c r="K3" s="50"/>
      <c r="L3" s="50"/>
      <c r="M3" s="78"/>
      <c r="N3" s="79" t="s">
        <v>588</v>
      </c>
    </row>
    <row r="4" s="207" customFormat="1" ht="60" customHeight="1" spans="1:14">
      <c r="A4" s="233" t="s">
        <v>631</v>
      </c>
      <c r="B4" s="217" t="s">
        <v>661</v>
      </c>
      <c r="C4" s="217"/>
      <c r="D4" s="217"/>
      <c r="E4" s="217"/>
      <c r="F4" s="217"/>
      <c r="G4" s="217"/>
      <c r="H4" s="217"/>
      <c r="I4" s="217"/>
      <c r="J4" s="217"/>
      <c r="K4" s="217"/>
      <c r="L4" s="217"/>
      <c r="M4" s="238"/>
      <c r="N4" s="238"/>
    </row>
    <row r="5" ht="49.95" customHeight="1" spans="1:14">
      <c r="A5" s="65"/>
      <c r="B5" s="92" t="s">
        <v>709</v>
      </c>
      <c r="C5" s="129"/>
      <c r="D5" s="92" t="s">
        <v>710</v>
      </c>
      <c r="E5" s="129"/>
      <c r="F5" s="92" t="s">
        <v>711</v>
      </c>
      <c r="G5" s="129"/>
      <c r="H5" s="92" t="s">
        <v>712</v>
      </c>
      <c r="I5" s="129"/>
      <c r="J5" s="92" t="s">
        <v>713</v>
      </c>
      <c r="K5" s="129"/>
      <c r="L5" s="92" t="s">
        <v>667</v>
      </c>
      <c r="M5" s="241"/>
      <c r="N5" s="92" t="s">
        <v>714</v>
      </c>
    </row>
    <row r="6" ht="49.95" customHeight="1" spans="1:18">
      <c r="A6" s="235" t="s">
        <v>29</v>
      </c>
      <c r="B6" s="71">
        <v>99.4</v>
      </c>
      <c r="C6" s="50"/>
      <c r="D6" s="71">
        <v>82</v>
      </c>
      <c r="E6" s="54"/>
      <c r="F6" s="71">
        <v>85.9</v>
      </c>
      <c r="G6" s="54"/>
      <c r="H6" s="71">
        <v>18.4</v>
      </c>
      <c r="I6" s="54"/>
      <c r="J6" s="71">
        <v>10.9</v>
      </c>
      <c r="K6" s="100"/>
      <c r="L6" s="71">
        <v>6.1</v>
      </c>
      <c r="M6" s="240"/>
      <c r="N6" s="71">
        <v>39.7</v>
      </c>
      <c r="Q6" s="222"/>
      <c r="R6" s="222"/>
    </row>
    <row r="7" ht="49.95" customHeight="1" spans="1:18">
      <c r="A7" s="235"/>
      <c r="B7" s="50"/>
      <c r="C7" s="50"/>
      <c r="D7" s="74"/>
      <c r="E7" s="91"/>
      <c r="F7" s="74"/>
      <c r="G7" s="91"/>
      <c r="H7" s="74"/>
      <c r="I7" s="91"/>
      <c r="J7" s="74"/>
      <c r="K7" s="100"/>
      <c r="L7" s="74"/>
      <c r="M7" s="240"/>
      <c r="N7" s="74"/>
      <c r="Q7" s="222"/>
      <c r="R7" s="222"/>
    </row>
    <row r="8" ht="49.95" customHeight="1" spans="1:18">
      <c r="A8" s="235" t="s">
        <v>306</v>
      </c>
      <c r="B8" s="74">
        <v>99.5</v>
      </c>
      <c r="C8" s="91"/>
      <c r="D8" s="74">
        <v>82.4</v>
      </c>
      <c r="E8" s="100"/>
      <c r="F8" s="74">
        <v>86.4</v>
      </c>
      <c r="G8" s="91"/>
      <c r="H8" s="74">
        <v>19</v>
      </c>
      <c r="I8" s="91"/>
      <c r="J8" s="74">
        <v>11.4</v>
      </c>
      <c r="K8" s="100"/>
      <c r="L8" s="74">
        <v>6.2</v>
      </c>
      <c r="M8" s="240"/>
      <c r="N8" s="74">
        <v>40.6</v>
      </c>
      <c r="Q8" s="222"/>
      <c r="R8" s="222"/>
    </row>
    <row r="9" ht="49.95" customHeight="1" spans="1:18">
      <c r="A9" s="235"/>
      <c r="B9" s="50"/>
      <c r="C9" s="91"/>
      <c r="D9" s="50"/>
      <c r="E9" s="100"/>
      <c r="F9" s="50"/>
      <c r="G9" s="91"/>
      <c r="H9" s="50"/>
      <c r="I9" s="91"/>
      <c r="J9" s="50"/>
      <c r="K9" s="100"/>
      <c r="L9" s="50"/>
      <c r="M9" s="240"/>
      <c r="Q9" s="222"/>
      <c r="R9" s="222"/>
    </row>
    <row r="10" ht="49.95" customHeight="1" spans="1:18">
      <c r="A10" s="235" t="s">
        <v>307</v>
      </c>
      <c r="B10" s="74">
        <v>99.2</v>
      </c>
      <c r="C10" s="91"/>
      <c r="D10" s="74">
        <v>81.5</v>
      </c>
      <c r="E10" s="100"/>
      <c r="F10" s="74">
        <v>85.3</v>
      </c>
      <c r="G10" s="91"/>
      <c r="H10" s="74">
        <v>17.8</v>
      </c>
      <c r="I10" s="91"/>
      <c r="J10" s="74">
        <v>10.3</v>
      </c>
      <c r="K10" s="100"/>
      <c r="L10" s="74">
        <v>6</v>
      </c>
      <c r="M10" s="240"/>
      <c r="N10" s="74">
        <v>38.8</v>
      </c>
      <c r="Q10" s="222"/>
      <c r="R10" s="222"/>
    </row>
    <row r="11" ht="49.95" customHeight="1" spans="1:14">
      <c r="A11" s="119"/>
      <c r="B11" s="119"/>
      <c r="C11" s="119"/>
      <c r="D11" s="119"/>
      <c r="E11" s="119"/>
      <c r="F11" s="119"/>
      <c r="G11" s="119"/>
      <c r="H11" s="119"/>
      <c r="I11" s="119"/>
      <c r="J11" s="119"/>
      <c r="K11" s="119"/>
      <c r="L11" s="119"/>
      <c r="M11" s="126"/>
      <c r="N11" s="119"/>
    </row>
    <row r="12" ht="25.95" customHeight="1" spans="1:13">
      <c r="A12" s="50"/>
      <c r="B12" s="50"/>
      <c r="C12" s="50"/>
      <c r="D12" s="50"/>
      <c r="E12" s="50"/>
      <c r="F12" s="50"/>
      <c r="G12" s="50"/>
      <c r="H12" s="50"/>
      <c r="I12" s="50"/>
      <c r="J12" s="50"/>
      <c r="K12" s="50"/>
      <c r="L12" s="50"/>
      <c r="M12" s="78"/>
    </row>
    <row r="13" s="153" customFormat="1" ht="25.95" customHeight="1" spans="1:14">
      <c r="A13" s="215" t="s">
        <v>227</v>
      </c>
      <c r="B13" s="51"/>
      <c r="C13" s="54"/>
      <c r="D13" s="51"/>
      <c r="E13" s="51"/>
      <c r="F13" s="51"/>
      <c r="G13" s="51"/>
      <c r="H13" s="51"/>
      <c r="I13" s="51"/>
      <c r="J13" s="51"/>
      <c r="K13" s="51"/>
      <c r="L13" s="51"/>
      <c r="N13" s="51"/>
    </row>
    <row r="14" ht="25.95" customHeight="1" spans="1:12">
      <c r="A14" s="50" t="s">
        <v>659</v>
      </c>
      <c r="B14" s="50"/>
      <c r="C14" s="50"/>
      <c r="D14" s="50"/>
      <c r="E14" s="50"/>
      <c r="F14" s="50"/>
      <c r="G14" s="50"/>
      <c r="H14" s="50"/>
      <c r="I14" s="50"/>
      <c r="J14" s="50"/>
      <c r="K14" s="50"/>
      <c r="L14" s="50"/>
    </row>
    <row r="15" ht="25.95" customHeight="1" spans="1:12">
      <c r="A15" s="50"/>
      <c r="B15" s="50"/>
      <c r="C15" s="50"/>
      <c r="D15" s="50"/>
      <c r="E15" s="50"/>
      <c r="F15" s="50"/>
      <c r="G15" s="50"/>
      <c r="H15" s="50"/>
      <c r="I15" s="50"/>
      <c r="J15" s="50"/>
      <c r="K15" s="50"/>
      <c r="L15" s="50"/>
    </row>
    <row r="16" ht="25.95" customHeight="1" spans="1:12">
      <c r="A16" s="50"/>
      <c r="B16" s="50"/>
      <c r="C16" s="50"/>
      <c r="D16" s="50"/>
      <c r="E16" s="50"/>
      <c r="F16" s="50"/>
      <c r="G16" s="50"/>
      <c r="H16" s="50"/>
      <c r="I16" s="50"/>
      <c r="J16" s="50"/>
      <c r="K16" s="50"/>
      <c r="L16" s="50"/>
    </row>
    <row r="17" ht="25.95" customHeight="1" spans="1:12">
      <c r="A17" s="50"/>
      <c r="B17" s="50"/>
      <c r="C17" s="50"/>
      <c r="D17" s="50"/>
      <c r="E17" s="50"/>
      <c r="F17" s="50"/>
      <c r="G17" s="50"/>
      <c r="H17" s="50"/>
      <c r="I17" s="50"/>
      <c r="J17" s="50"/>
      <c r="K17" s="50"/>
      <c r="L17" s="50"/>
    </row>
    <row r="18" ht="25.95" customHeight="1" spans="1:12">
      <c r="A18" s="50"/>
      <c r="B18" s="50"/>
      <c r="C18" s="50"/>
      <c r="D18" s="50"/>
      <c r="E18" s="50"/>
      <c r="F18" s="50"/>
      <c r="G18" s="50"/>
      <c r="H18" s="50"/>
      <c r="I18" s="50"/>
      <c r="J18" s="50"/>
      <c r="K18" s="50"/>
      <c r="L18" s="50"/>
    </row>
    <row r="19" ht="25.95" customHeight="1" spans="1:12">
      <c r="A19" s="50"/>
      <c r="B19" s="50"/>
      <c r="C19" s="50"/>
      <c r="D19" s="50"/>
      <c r="E19" s="50"/>
      <c r="F19" s="50"/>
      <c r="G19" s="50"/>
      <c r="H19" s="50"/>
      <c r="I19" s="50"/>
      <c r="J19" s="50"/>
      <c r="K19" s="50"/>
      <c r="L19" s="50"/>
    </row>
    <row r="20" ht="25.95" customHeight="1" spans="1:12">
      <c r="A20" s="50"/>
      <c r="B20" s="50"/>
      <c r="C20" s="50"/>
      <c r="D20" s="50"/>
      <c r="E20" s="50"/>
      <c r="F20" s="50"/>
      <c r="G20" s="50"/>
      <c r="H20" s="50"/>
      <c r="I20" s="50"/>
      <c r="J20" s="50"/>
      <c r="K20" s="50"/>
      <c r="L20" s="50"/>
    </row>
    <row r="21" ht="25.95" customHeight="1" spans="1:12">
      <c r="A21" s="50"/>
      <c r="B21" s="50"/>
      <c r="C21" s="50"/>
      <c r="D21" s="50"/>
      <c r="E21" s="50"/>
      <c r="F21" s="50"/>
      <c r="G21" s="50"/>
      <c r="H21" s="50"/>
      <c r="I21" s="50"/>
      <c r="J21" s="50"/>
      <c r="K21" s="50"/>
      <c r="L21" s="50"/>
    </row>
    <row r="22" ht="28.95" customHeight="1" spans="1:12">
      <c r="A22" s="50"/>
      <c r="B22" s="50"/>
      <c r="C22" s="50"/>
      <c r="D22" s="50"/>
      <c r="E22" s="50"/>
      <c r="F22" s="50"/>
      <c r="G22" s="50"/>
      <c r="H22" s="50"/>
      <c r="I22" s="50"/>
      <c r="J22" s="50"/>
      <c r="K22" s="50"/>
      <c r="L22" s="50"/>
    </row>
    <row r="23" ht="28.95" customHeight="1"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8" ht="22.5" customHeight="1"/>
    <row r="41" ht="22.5" customHeight="1"/>
  </sheetData>
  <sheetProtection algorithmName="SHA-512" hashValue="eK++bsCc4ieFOcxRMRBoSc1wjZ43b4vW6zwEWZe3BkmMPYEBiBZI/iYVfOTC+aUN0QU5cS0DcS5l0ykkLUMBUg==" saltValue="FhqgFBDHnfD8C7l35dSjJg==" spinCount="100000" sheet="1" objects="1" scenarios="1"/>
  <mergeCells count="7">
    <mergeCell ref="A1:N1"/>
    <mergeCell ref="B4:N4"/>
    <mergeCell ref="Q6:R6"/>
    <mergeCell ref="Q7:R7"/>
    <mergeCell ref="Q8:R8"/>
    <mergeCell ref="Q9:R9"/>
    <mergeCell ref="Q10:R10"/>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R42"/>
  <sheetViews>
    <sheetView showGridLines="0" view="pageBreakPreview" zoomScale="70" zoomScaleNormal="100" workbookViewId="0">
      <selection activeCell="O21" sqref="O21"/>
    </sheetView>
  </sheetViews>
  <sheetFormatPr defaultColWidth="9.10909090909091" defaultRowHeight="16.5"/>
  <cols>
    <col min="1" max="1" width="27.6636363636364" style="53" customWidth="1"/>
    <col min="2" max="2" width="18.3363636363636" style="53" customWidth="1"/>
    <col min="3" max="3" width="0.890909090909091" style="53" customWidth="1"/>
    <col min="4" max="4" width="18.3363636363636" style="53" customWidth="1"/>
    <col min="5" max="5" width="0.890909090909091" style="53" customWidth="1"/>
    <col min="6" max="6" width="18.3363636363636" style="53" customWidth="1"/>
    <col min="7" max="7" width="0.890909090909091" style="53" customWidth="1"/>
    <col min="8" max="8" width="18.3363636363636" style="53" customWidth="1"/>
    <col min="9" max="9" width="0.890909090909091" style="53" customWidth="1"/>
    <col min="10" max="10" width="18.3363636363636" style="53" customWidth="1"/>
    <col min="11" max="11" width="0.890909090909091" style="53" customWidth="1"/>
    <col min="12" max="12" width="18.3363636363636" style="53" customWidth="1"/>
    <col min="13" max="13" width="0.890909090909091" style="53" customWidth="1"/>
    <col min="14" max="14" width="18.3363636363636" style="50" customWidth="1"/>
    <col min="15" max="16384" width="9.10909090909091" style="53"/>
  </cols>
  <sheetData>
    <row r="1" s="150" customFormat="1" ht="15.75" customHeight="1" spans="1:14">
      <c r="A1" s="54" t="s">
        <v>708</v>
      </c>
      <c r="B1" s="54"/>
      <c r="C1" s="54"/>
      <c r="D1" s="54"/>
      <c r="E1" s="54"/>
      <c r="F1" s="54"/>
      <c r="G1" s="54"/>
      <c r="H1" s="54"/>
      <c r="I1" s="54"/>
      <c r="J1" s="54"/>
      <c r="K1" s="54"/>
      <c r="L1" s="54"/>
      <c r="M1" s="151"/>
      <c r="N1" s="151"/>
    </row>
    <row r="2" spans="1:14">
      <c r="A2" s="50"/>
      <c r="B2" s="50"/>
      <c r="C2" s="51"/>
      <c r="D2" s="50"/>
      <c r="E2" s="50"/>
      <c r="F2" s="50"/>
      <c r="G2" s="50"/>
      <c r="H2" s="50"/>
      <c r="I2" s="50"/>
      <c r="J2" s="50"/>
      <c r="K2" s="50"/>
      <c r="L2" s="50"/>
      <c r="M2" s="78"/>
      <c r="N2" s="79"/>
    </row>
    <row r="3" ht="27.75" customHeight="1" spans="1:14">
      <c r="A3" s="50"/>
      <c r="B3" s="50"/>
      <c r="C3" s="51"/>
      <c r="D3" s="50"/>
      <c r="E3" s="50"/>
      <c r="F3" s="50"/>
      <c r="G3" s="50"/>
      <c r="H3" s="50"/>
      <c r="I3" s="50"/>
      <c r="J3" s="50"/>
      <c r="K3" s="50"/>
      <c r="L3" s="50"/>
      <c r="M3" s="78"/>
      <c r="N3" s="79" t="s">
        <v>588</v>
      </c>
    </row>
    <row r="4" s="207" customFormat="1" ht="60" customHeight="1" spans="1:14">
      <c r="A4" s="233" t="s">
        <v>631</v>
      </c>
      <c r="B4" s="217" t="s">
        <v>671</v>
      </c>
      <c r="C4" s="217"/>
      <c r="D4" s="217"/>
      <c r="E4" s="217"/>
      <c r="F4" s="217"/>
      <c r="G4" s="217"/>
      <c r="H4" s="217"/>
      <c r="I4" s="217"/>
      <c r="J4" s="217"/>
      <c r="K4" s="217"/>
      <c r="L4" s="217"/>
      <c r="M4" s="238"/>
      <c r="N4" s="238"/>
    </row>
    <row r="5" s="207" customFormat="1" ht="60" customHeight="1" spans="1:14">
      <c r="A5" s="234"/>
      <c r="B5" s="219" t="s">
        <v>715</v>
      </c>
      <c r="C5" s="219"/>
      <c r="D5" s="219" t="s">
        <v>716</v>
      </c>
      <c r="E5" s="219"/>
      <c r="F5" s="219" t="s">
        <v>717</v>
      </c>
      <c r="G5" s="219"/>
      <c r="H5" s="219" t="s">
        <v>718</v>
      </c>
      <c r="I5" s="219"/>
      <c r="J5" s="219" t="s">
        <v>719</v>
      </c>
      <c r="K5" s="219"/>
      <c r="L5" s="219" t="s">
        <v>677</v>
      </c>
      <c r="M5" s="239"/>
      <c r="N5" s="239" t="s">
        <v>678</v>
      </c>
    </row>
    <row r="6" ht="49.95" customHeight="1" spans="1:13">
      <c r="A6" s="50"/>
      <c r="B6" s="50"/>
      <c r="C6" s="50"/>
      <c r="D6" s="50"/>
      <c r="E6" s="50"/>
      <c r="F6" s="50"/>
      <c r="G6" s="50"/>
      <c r="H6" s="50"/>
      <c r="I6" s="50"/>
      <c r="J6" s="50"/>
      <c r="K6" s="50"/>
      <c r="L6" s="50"/>
      <c r="M6" s="78"/>
    </row>
    <row r="7" ht="49.95" customHeight="1" spans="1:18">
      <c r="A7" s="235" t="s">
        <v>29</v>
      </c>
      <c r="B7" s="71">
        <v>15.9</v>
      </c>
      <c r="C7" s="100"/>
      <c r="D7" s="71">
        <v>37</v>
      </c>
      <c r="E7" s="71"/>
      <c r="F7" s="71">
        <v>14.9</v>
      </c>
      <c r="G7" s="71"/>
      <c r="H7" s="71">
        <v>50.8</v>
      </c>
      <c r="I7" s="71"/>
      <c r="J7" s="71">
        <v>75.2</v>
      </c>
      <c r="K7" s="100"/>
      <c r="L7" s="71">
        <v>36.3</v>
      </c>
      <c r="M7" s="240"/>
      <c r="N7" s="71">
        <v>89.6</v>
      </c>
      <c r="Q7" s="222"/>
      <c r="R7" s="222"/>
    </row>
    <row r="8" ht="49.95" customHeight="1" spans="1:18">
      <c r="A8" s="235"/>
      <c r="B8" s="74"/>
      <c r="C8" s="100"/>
      <c r="D8" s="74"/>
      <c r="E8" s="74"/>
      <c r="F8" s="74"/>
      <c r="G8" s="74"/>
      <c r="H8" s="74"/>
      <c r="I8" s="74"/>
      <c r="J8" s="74"/>
      <c r="K8" s="100"/>
      <c r="L8" s="74"/>
      <c r="M8" s="240"/>
      <c r="N8" s="74"/>
      <c r="Q8" s="222"/>
      <c r="R8" s="222"/>
    </row>
    <row r="9" ht="49.95" customHeight="1" spans="1:18">
      <c r="A9" s="235" t="s">
        <v>306</v>
      </c>
      <c r="B9" s="74">
        <v>15.2</v>
      </c>
      <c r="C9" s="100"/>
      <c r="D9" s="74">
        <v>37.7</v>
      </c>
      <c r="E9" s="74"/>
      <c r="F9" s="74">
        <v>13.8</v>
      </c>
      <c r="G9" s="74"/>
      <c r="H9" s="74">
        <v>49.7</v>
      </c>
      <c r="I9" s="100"/>
      <c r="J9" s="74">
        <v>76.2</v>
      </c>
      <c r="K9" s="74"/>
      <c r="L9" s="74">
        <v>36.4</v>
      </c>
      <c r="M9" s="240"/>
      <c r="N9" s="74">
        <v>90.2</v>
      </c>
      <c r="Q9" s="222"/>
      <c r="R9" s="222"/>
    </row>
    <row r="10" ht="49.95" customHeight="1" spans="1:18">
      <c r="A10" s="235"/>
      <c r="B10" s="50"/>
      <c r="C10" s="100"/>
      <c r="D10" s="50"/>
      <c r="E10" s="100"/>
      <c r="F10" s="50"/>
      <c r="G10" s="100"/>
      <c r="H10" s="50"/>
      <c r="I10" s="50"/>
      <c r="J10" s="50"/>
      <c r="K10" s="50"/>
      <c r="L10" s="50"/>
      <c r="M10" s="240"/>
      <c r="Q10" s="222"/>
      <c r="R10" s="222"/>
    </row>
    <row r="11" ht="49.95" customHeight="1" spans="1:18">
      <c r="A11" s="235" t="s">
        <v>307</v>
      </c>
      <c r="B11" s="74">
        <v>16.7</v>
      </c>
      <c r="C11" s="100"/>
      <c r="D11" s="74">
        <v>36.2</v>
      </c>
      <c r="E11" s="74"/>
      <c r="F11" s="74">
        <v>16.3</v>
      </c>
      <c r="G11" s="74"/>
      <c r="H11" s="74">
        <v>52.1</v>
      </c>
      <c r="I11" s="100"/>
      <c r="J11" s="74">
        <v>74</v>
      </c>
      <c r="K11" s="74"/>
      <c r="L11" s="74">
        <v>36.2</v>
      </c>
      <c r="M11" s="240"/>
      <c r="N11" s="74">
        <v>88.9</v>
      </c>
      <c r="Q11" s="222"/>
      <c r="R11" s="222"/>
    </row>
    <row r="12" ht="49.95" customHeight="1" spans="1:14">
      <c r="A12" s="119"/>
      <c r="B12" s="119"/>
      <c r="C12" s="119"/>
      <c r="D12" s="119"/>
      <c r="E12" s="119"/>
      <c r="F12" s="119"/>
      <c r="G12" s="119"/>
      <c r="H12" s="119"/>
      <c r="I12" s="119"/>
      <c r="J12" s="119"/>
      <c r="K12" s="119"/>
      <c r="L12" s="119"/>
      <c r="M12" s="126"/>
      <c r="N12" s="119"/>
    </row>
    <row r="13" ht="25.95" customHeight="1" spans="1:13">
      <c r="A13" s="50"/>
      <c r="B13" s="50"/>
      <c r="C13" s="50"/>
      <c r="D13" s="50"/>
      <c r="E13" s="50"/>
      <c r="F13" s="50"/>
      <c r="G13" s="50"/>
      <c r="H13" s="50"/>
      <c r="I13" s="50"/>
      <c r="J13" s="50"/>
      <c r="K13" s="50"/>
      <c r="L13" s="50"/>
      <c r="M13" s="78"/>
    </row>
    <row r="14" s="150" customFormat="1" ht="25.95" customHeight="1" spans="1:14">
      <c r="A14" s="215" t="s">
        <v>227</v>
      </c>
      <c r="B14" s="51"/>
      <c r="C14" s="54"/>
      <c r="D14" s="51"/>
      <c r="E14" s="51"/>
      <c r="F14" s="51"/>
      <c r="G14" s="51"/>
      <c r="H14" s="51"/>
      <c r="I14" s="51"/>
      <c r="J14" s="51"/>
      <c r="K14" s="51"/>
      <c r="L14" s="51"/>
      <c r="M14" s="153"/>
      <c r="N14" s="51"/>
    </row>
    <row r="15" ht="25.95" customHeight="1" spans="1:12">
      <c r="A15" s="50" t="s">
        <v>659</v>
      </c>
      <c r="B15" s="50"/>
      <c r="C15" s="50"/>
      <c r="D15" s="50"/>
      <c r="E15" s="50"/>
      <c r="F15" s="50"/>
      <c r="G15" s="50"/>
      <c r="H15" s="50"/>
      <c r="I15" s="50"/>
      <c r="J15" s="50"/>
      <c r="K15" s="50"/>
      <c r="L15" s="50"/>
    </row>
    <row r="16" ht="25.95" customHeight="1" spans="1:12">
      <c r="A16" s="50"/>
      <c r="B16" s="50"/>
      <c r="C16" s="50"/>
      <c r="D16" s="50"/>
      <c r="E16" s="50"/>
      <c r="F16" s="50"/>
      <c r="G16" s="50"/>
      <c r="H16" s="50"/>
      <c r="I16" s="50"/>
      <c r="J16" s="50"/>
      <c r="K16" s="50"/>
      <c r="L16" s="50"/>
    </row>
    <row r="17" ht="25.95" customHeight="1" spans="1:12">
      <c r="A17" s="50"/>
      <c r="B17" s="50"/>
      <c r="C17" s="50"/>
      <c r="D17" s="50"/>
      <c r="E17" s="50"/>
      <c r="F17" s="50"/>
      <c r="G17" s="50"/>
      <c r="H17" s="50"/>
      <c r="I17" s="50"/>
      <c r="J17" s="50"/>
      <c r="K17" s="50"/>
      <c r="L17" s="50"/>
    </row>
    <row r="18" ht="25.95" customHeight="1" spans="1:12">
      <c r="A18" s="50"/>
      <c r="B18" s="50"/>
      <c r="C18" s="50"/>
      <c r="D18" s="50"/>
      <c r="E18" s="50"/>
      <c r="F18" s="50"/>
      <c r="G18" s="50"/>
      <c r="H18" s="50"/>
      <c r="I18" s="50"/>
      <c r="J18" s="50"/>
      <c r="K18" s="50"/>
      <c r="L18" s="50"/>
    </row>
    <row r="19" ht="25.95" customHeight="1" spans="1:12">
      <c r="A19" s="50"/>
      <c r="B19" s="50"/>
      <c r="C19" s="50"/>
      <c r="D19" s="50"/>
      <c r="E19" s="50"/>
      <c r="F19" s="50"/>
      <c r="G19" s="50"/>
      <c r="H19" s="50"/>
      <c r="I19" s="50"/>
      <c r="J19" s="50"/>
      <c r="K19" s="50"/>
      <c r="L19" s="50"/>
    </row>
    <row r="20" ht="25.95" customHeight="1" spans="1:12">
      <c r="A20" s="50"/>
      <c r="B20" s="50"/>
      <c r="C20" s="50"/>
      <c r="D20" s="50"/>
      <c r="E20" s="50"/>
      <c r="F20" s="50"/>
      <c r="G20" s="50"/>
      <c r="H20" s="50"/>
      <c r="I20" s="50"/>
      <c r="J20" s="50"/>
      <c r="K20" s="50"/>
      <c r="L20" s="50"/>
    </row>
    <row r="21" ht="25.95" customHeight="1" spans="1:12">
      <c r="A21" s="50"/>
      <c r="B21" s="50"/>
      <c r="C21" s="50"/>
      <c r="D21" s="50"/>
      <c r="E21" s="50"/>
      <c r="F21" s="50"/>
      <c r="G21" s="50"/>
      <c r="H21" s="50"/>
      <c r="I21" s="50"/>
      <c r="J21" s="50"/>
      <c r="K21" s="50"/>
      <c r="L21" s="50"/>
    </row>
    <row r="22" ht="25.95" customHeight="1" spans="1:12">
      <c r="A22" s="50"/>
      <c r="B22" s="50"/>
      <c r="C22" s="50"/>
      <c r="D22" s="50"/>
      <c r="E22" s="50"/>
      <c r="F22" s="50"/>
      <c r="G22" s="50"/>
      <c r="H22" s="50"/>
      <c r="I22" s="50"/>
      <c r="J22" s="50"/>
      <c r="K22" s="50"/>
      <c r="L22" s="50"/>
    </row>
    <row r="23" ht="28.95" customHeight="1" spans="1:12">
      <c r="A23" s="50"/>
      <c r="B23" s="50"/>
      <c r="C23" s="50"/>
      <c r="D23" s="50"/>
      <c r="E23" s="50"/>
      <c r="F23" s="50"/>
      <c r="G23" s="50"/>
      <c r="H23" s="50"/>
      <c r="I23" s="50"/>
      <c r="J23" s="50"/>
      <c r="K23" s="50"/>
      <c r="L23" s="50"/>
    </row>
    <row r="24" ht="28.95" customHeight="1"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6" spans="1:12">
      <c r="A26" s="50"/>
      <c r="B26" s="50"/>
      <c r="C26" s="50"/>
      <c r="D26" s="50"/>
      <c r="E26" s="50"/>
      <c r="F26" s="50"/>
      <c r="G26" s="50"/>
      <c r="H26" s="50"/>
      <c r="I26" s="50"/>
      <c r="J26" s="50"/>
      <c r="K26" s="50"/>
      <c r="L26" s="50"/>
    </row>
    <row r="29" ht="22.5" customHeight="1"/>
    <row r="42" ht="22.5" customHeight="1"/>
  </sheetData>
  <sheetProtection algorithmName="SHA-512" hashValue="1ZEWWWWpKth+MV6Dg1OOn/iX0MK8hr3SHwvYBKUsGlGONYxDveD9WByRW5Y+R3v6boIoC9Kffaa4smLrMId6gA==" saltValue="8vqSiuiWMe5Ke8EQ2Uc3Pg==" spinCount="100000" sheet="1" objects="1" scenarios="1"/>
  <mergeCells count="7">
    <mergeCell ref="A1:N1"/>
    <mergeCell ref="B4:N4"/>
    <mergeCell ref="Q7:R7"/>
    <mergeCell ref="Q8:R8"/>
    <mergeCell ref="Q9:R9"/>
    <mergeCell ref="Q10:R10"/>
    <mergeCell ref="Q11:R11"/>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R42"/>
  <sheetViews>
    <sheetView showGridLines="0" view="pageBreakPreview" zoomScale="70" zoomScaleNormal="100" workbookViewId="0">
      <selection activeCell="O21" sqref="O21"/>
    </sheetView>
  </sheetViews>
  <sheetFormatPr defaultColWidth="9.10909090909091" defaultRowHeight="16.5"/>
  <cols>
    <col min="1" max="1" width="26.6636363636364" style="53" customWidth="1"/>
    <col min="2" max="2" width="20.6636363636364" style="53" customWidth="1"/>
    <col min="3" max="3" width="0.890909090909091" style="53" customWidth="1"/>
    <col min="4" max="4" width="20.6636363636364" style="53" customWidth="1"/>
    <col min="5" max="5" width="0.890909090909091" style="53" customWidth="1"/>
    <col min="6" max="6" width="20.6636363636364" style="53" customWidth="1"/>
    <col min="7" max="7" width="7.89090909090909" style="53" customWidth="1"/>
    <col min="8" max="8" width="20.6636363636364" style="53" customWidth="1"/>
    <col min="9" max="9" width="0.890909090909091" style="53" customWidth="1"/>
    <col min="10" max="10" width="20.6636363636364" style="53" customWidth="1"/>
    <col min="11" max="11" width="0.890909090909091" style="53" customWidth="1"/>
    <col min="12" max="12" width="20.6636363636364" style="53" customWidth="1"/>
    <col min="13" max="16384" width="9.10909090909091" style="53"/>
  </cols>
  <sheetData>
    <row r="1" s="150" customFormat="1" ht="15.75" customHeight="1" spans="1:12">
      <c r="A1" s="54" t="s">
        <v>708</v>
      </c>
      <c r="B1" s="54"/>
      <c r="C1" s="54"/>
      <c r="D1" s="54"/>
      <c r="E1" s="54"/>
      <c r="F1" s="54"/>
      <c r="G1" s="54"/>
      <c r="H1" s="54"/>
      <c r="I1" s="54"/>
      <c r="J1" s="54"/>
      <c r="K1" s="54"/>
      <c r="L1" s="54"/>
    </row>
    <row r="2" customHeight="1" spans="1:12">
      <c r="A2" s="50"/>
      <c r="B2" s="50"/>
      <c r="C2" s="51"/>
      <c r="D2" s="50"/>
      <c r="E2" s="50"/>
      <c r="F2" s="50"/>
      <c r="G2" s="50"/>
      <c r="H2" s="50"/>
      <c r="I2" s="50"/>
      <c r="J2" s="50"/>
      <c r="K2" s="50"/>
      <c r="L2" s="79"/>
    </row>
    <row r="3" ht="27.75" customHeight="1" spans="1:12">
      <c r="A3" s="50"/>
      <c r="B3" s="50"/>
      <c r="C3" s="51"/>
      <c r="D3" s="50"/>
      <c r="E3" s="50"/>
      <c r="F3" s="50"/>
      <c r="G3" s="50"/>
      <c r="H3" s="50"/>
      <c r="I3" s="50"/>
      <c r="J3" s="50"/>
      <c r="K3" s="50"/>
      <c r="L3" s="79" t="s">
        <v>588</v>
      </c>
    </row>
    <row r="4" s="207" customFormat="1" ht="60" customHeight="1" spans="1:12">
      <c r="A4" s="233" t="s">
        <v>631</v>
      </c>
      <c r="B4" s="217" t="s">
        <v>679</v>
      </c>
      <c r="C4" s="217"/>
      <c r="D4" s="217"/>
      <c r="E4" s="217"/>
      <c r="F4" s="217"/>
      <c r="G4" s="224"/>
      <c r="H4" s="217" t="s">
        <v>680</v>
      </c>
      <c r="I4" s="217"/>
      <c r="J4" s="217"/>
      <c r="K4" s="217"/>
      <c r="L4" s="217"/>
    </row>
    <row r="5" s="207" customFormat="1" ht="60" customHeight="1" spans="1:12">
      <c r="A5" s="234"/>
      <c r="B5" s="219" t="s">
        <v>681</v>
      </c>
      <c r="C5" s="219"/>
      <c r="D5" s="219" t="s">
        <v>682</v>
      </c>
      <c r="E5" s="219"/>
      <c r="F5" s="219" t="s">
        <v>683</v>
      </c>
      <c r="G5" s="219"/>
      <c r="H5" s="219" t="s">
        <v>684</v>
      </c>
      <c r="I5" s="219"/>
      <c r="J5" s="219" t="s">
        <v>685</v>
      </c>
      <c r="K5" s="219"/>
      <c r="L5" s="219" t="s">
        <v>686</v>
      </c>
    </row>
    <row r="6" ht="49.95" customHeight="1" spans="1:12">
      <c r="A6" s="51"/>
      <c r="B6" s="50"/>
      <c r="C6" s="50"/>
      <c r="D6" s="50"/>
      <c r="E6" s="50"/>
      <c r="F6" s="50"/>
      <c r="G6" s="50"/>
      <c r="H6" s="50"/>
      <c r="I6" s="50"/>
      <c r="J6" s="50"/>
      <c r="K6" s="50"/>
      <c r="L6" s="50"/>
    </row>
    <row r="7" ht="49.95" customHeight="1" spans="1:18">
      <c r="A7" s="235" t="s">
        <v>29</v>
      </c>
      <c r="B7" s="71">
        <v>27</v>
      </c>
      <c r="C7" s="100"/>
      <c r="D7" s="71">
        <v>53.3</v>
      </c>
      <c r="E7" s="71"/>
      <c r="F7" s="71">
        <v>26.7</v>
      </c>
      <c r="G7" s="71"/>
      <c r="H7" s="71">
        <v>73.1</v>
      </c>
      <c r="I7" s="71"/>
      <c r="J7" s="71">
        <v>68.4</v>
      </c>
      <c r="K7" s="100"/>
      <c r="L7" s="71">
        <v>93.9</v>
      </c>
      <c r="Q7" s="222"/>
      <c r="R7" s="222"/>
    </row>
    <row r="8" ht="49.95" customHeight="1" spans="1:18">
      <c r="A8" s="235"/>
      <c r="B8" s="74"/>
      <c r="C8" s="100"/>
      <c r="D8" s="74"/>
      <c r="E8" s="74"/>
      <c r="F8" s="74"/>
      <c r="G8" s="74"/>
      <c r="H8" s="74"/>
      <c r="I8" s="74"/>
      <c r="J8" s="74"/>
      <c r="K8" s="100"/>
      <c r="L8" s="74"/>
      <c r="Q8" s="222"/>
      <c r="R8" s="222"/>
    </row>
    <row r="9" ht="49.95" customHeight="1" spans="1:18">
      <c r="A9" s="235" t="s">
        <v>306</v>
      </c>
      <c r="B9" s="74">
        <v>27.6</v>
      </c>
      <c r="C9" s="74"/>
      <c r="D9" s="74">
        <v>55.3</v>
      </c>
      <c r="E9" s="100"/>
      <c r="F9" s="74">
        <v>27.2</v>
      </c>
      <c r="G9" s="74"/>
      <c r="H9" s="74">
        <v>74.1</v>
      </c>
      <c r="I9" s="74"/>
      <c r="J9" s="74">
        <v>68.8</v>
      </c>
      <c r="K9" s="100"/>
      <c r="L9" s="74">
        <v>94.6</v>
      </c>
      <c r="Q9" s="222"/>
      <c r="R9" s="222"/>
    </row>
    <row r="10" ht="49.95" customHeight="1" spans="1:18">
      <c r="A10" s="235"/>
      <c r="B10" s="50"/>
      <c r="C10" s="50"/>
      <c r="D10" s="50"/>
      <c r="E10" s="50"/>
      <c r="F10" s="50"/>
      <c r="G10" s="50"/>
      <c r="H10" s="50"/>
      <c r="I10" s="50"/>
      <c r="J10" s="50"/>
      <c r="K10" s="50"/>
      <c r="L10" s="50"/>
      <c r="Q10" s="222"/>
      <c r="R10" s="222"/>
    </row>
    <row r="11" ht="49.95" customHeight="1" spans="1:18">
      <c r="A11" s="235" t="s">
        <v>307</v>
      </c>
      <c r="B11" s="74">
        <v>26.3</v>
      </c>
      <c r="C11" s="74"/>
      <c r="D11" s="74">
        <v>51.1</v>
      </c>
      <c r="E11" s="100"/>
      <c r="F11" s="74">
        <v>26.1</v>
      </c>
      <c r="G11" s="74"/>
      <c r="H11" s="74">
        <v>72</v>
      </c>
      <c r="I11" s="74"/>
      <c r="J11" s="74">
        <v>68</v>
      </c>
      <c r="K11" s="74"/>
      <c r="L11" s="74">
        <v>93.1</v>
      </c>
      <c r="Q11" s="222"/>
      <c r="R11" s="222"/>
    </row>
    <row r="12" ht="49.95" customHeight="1" spans="1:12">
      <c r="A12" s="119"/>
      <c r="B12" s="119"/>
      <c r="C12" s="119"/>
      <c r="D12" s="119"/>
      <c r="E12" s="119"/>
      <c r="F12" s="119"/>
      <c r="G12" s="119"/>
      <c r="H12" s="119"/>
      <c r="I12" s="119"/>
      <c r="J12" s="119"/>
      <c r="K12" s="119"/>
      <c r="L12" s="119"/>
    </row>
    <row r="13" ht="25.95" customHeight="1" spans="1:12">
      <c r="A13" s="50"/>
      <c r="B13" s="50"/>
      <c r="C13" s="50"/>
      <c r="D13" s="50"/>
      <c r="E13" s="50"/>
      <c r="F13" s="50"/>
      <c r="G13" s="50"/>
      <c r="H13" s="50"/>
      <c r="I13" s="50"/>
      <c r="J13" s="50"/>
      <c r="K13" s="50"/>
      <c r="L13" s="50"/>
    </row>
    <row r="14" s="153" customFormat="1" ht="25.95" customHeight="1" spans="1:12">
      <c r="A14" s="215" t="s">
        <v>227</v>
      </c>
      <c r="B14" s="51"/>
      <c r="C14" s="54"/>
      <c r="D14" s="51"/>
      <c r="E14" s="51"/>
      <c r="F14" s="51"/>
      <c r="G14" s="51"/>
      <c r="H14" s="51"/>
      <c r="I14" s="51"/>
      <c r="J14" s="51"/>
      <c r="K14" s="51"/>
      <c r="L14" s="51"/>
    </row>
    <row r="15" ht="25.95" customHeight="1" spans="1:12">
      <c r="A15" s="50" t="s">
        <v>659</v>
      </c>
      <c r="B15" s="50"/>
      <c r="C15" s="50"/>
      <c r="D15" s="50"/>
      <c r="E15" s="50"/>
      <c r="F15" s="50"/>
      <c r="G15" s="50"/>
      <c r="H15" s="50"/>
      <c r="I15" s="50"/>
      <c r="J15" s="50"/>
      <c r="K15" s="50"/>
      <c r="L15" s="50"/>
    </row>
    <row r="16" ht="25.95" customHeight="1" spans="1:12">
      <c r="A16" s="50"/>
      <c r="B16" s="50"/>
      <c r="C16" s="50"/>
      <c r="D16" s="50"/>
      <c r="E16" s="50"/>
      <c r="F16" s="50"/>
      <c r="G16" s="50"/>
      <c r="H16" s="50"/>
      <c r="I16" s="50"/>
      <c r="J16" s="50"/>
      <c r="K16" s="50"/>
      <c r="L16" s="50"/>
    </row>
    <row r="17" ht="25.95" customHeight="1" spans="1:12">
      <c r="A17" s="50"/>
      <c r="B17" s="50"/>
      <c r="C17" s="50"/>
      <c r="D17" s="50"/>
      <c r="E17" s="50"/>
      <c r="F17" s="50"/>
      <c r="G17" s="50"/>
      <c r="H17" s="50"/>
      <c r="I17" s="50"/>
      <c r="J17" s="50"/>
      <c r="K17" s="50"/>
      <c r="L17" s="50"/>
    </row>
    <row r="18" ht="25.95" customHeight="1" spans="1:12">
      <c r="A18" s="50"/>
      <c r="B18" s="50"/>
      <c r="C18" s="50"/>
      <c r="D18" s="50"/>
      <c r="E18" s="50"/>
      <c r="F18" s="50"/>
      <c r="G18" s="50"/>
      <c r="H18" s="50"/>
      <c r="I18" s="50"/>
      <c r="J18" s="50"/>
      <c r="K18" s="50"/>
      <c r="L18" s="50"/>
    </row>
    <row r="19" ht="25.95" customHeight="1" spans="1:12">
      <c r="A19" s="50"/>
      <c r="B19" s="50"/>
      <c r="C19" s="50"/>
      <c r="D19" s="50"/>
      <c r="E19" s="50"/>
      <c r="F19" s="50"/>
      <c r="G19" s="50"/>
      <c r="H19" s="50"/>
      <c r="I19" s="50"/>
      <c r="J19" s="50"/>
      <c r="K19" s="50"/>
      <c r="L19" s="50"/>
    </row>
    <row r="20" ht="25.95" customHeight="1" spans="1:12">
      <c r="A20" s="50"/>
      <c r="B20" s="50"/>
      <c r="C20" s="50"/>
      <c r="D20" s="50"/>
      <c r="E20" s="50"/>
      <c r="F20" s="50"/>
      <c r="G20" s="50"/>
      <c r="H20" s="50"/>
      <c r="I20" s="50"/>
      <c r="J20" s="50"/>
      <c r="K20" s="50"/>
      <c r="L20" s="50"/>
    </row>
    <row r="21" ht="25.95" customHeight="1" spans="1:12">
      <c r="A21" s="50"/>
      <c r="B21" s="50"/>
      <c r="C21" s="50"/>
      <c r="D21" s="50"/>
      <c r="E21" s="50"/>
      <c r="F21" s="50"/>
      <c r="G21" s="50"/>
      <c r="H21" s="50"/>
      <c r="I21" s="50"/>
      <c r="J21" s="50"/>
      <c r="K21" s="50"/>
      <c r="L21" s="50"/>
    </row>
    <row r="22" ht="25.95" customHeight="1" spans="1:12">
      <c r="A22" s="50"/>
      <c r="B22" s="50"/>
      <c r="C22" s="50"/>
      <c r="D22" s="50"/>
      <c r="E22" s="50"/>
      <c r="F22" s="50"/>
      <c r="G22" s="50"/>
      <c r="H22" s="50"/>
      <c r="I22" s="50"/>
      <c r="J22" s="50"/>
      <c r="K22" s="50"/>
      <c r="L22" s="50"/>
    </row>
    <row r="23" ht="28.95" customHeight="1" spans="1:12">
      <c r="A23" s="50"/>
      <c r="B23" s="50"/>
      <c r="C23" s="50"/>
      <c r="D23" s="50"/>
      <c r="E23" s="50"/>
      <c r="F23" s="50"/>
      <c r="G23" s="50"/>
      <c r="H23" s="50"/>
      <c r="I23" s="50"/>
      <c r="J23" s="50"/>
      <c r="K23" s="50"/>
      <c r="L23" s="50"/>
    </row>
    <row r="24" ht="28.95" customHeight="1"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6" spans="1:12">
      <c r="A26" s="50"/>
      <c r="B26" s="50"/>
      <c r="C26" s="50"/>
      <c r="D26" s="50"/>
      <c r="E26" s="50"/>
      <c r="F26" s="50"/>
      <c r="G26" s="50"/>
      <c r="H26" s="50"/>
      <c r="I26" s="50"/>
      <c r="J26" s="50"/>
      <c r="K26" s="50"/>
      <c r="L26" s="50"/>
    </row>
    <row r="29" ht="22.5" customHeight="1"/>
    <row r="42" ht="22.5" customHeight="1"/>
  </sheetData>
  <sheetProtection algorithmName="SHA-512" hashValue="zHUNVcDD93xpyIU7opQqn9XbJKSt0zkV1UlbaueHdfiNS0Dp8/2qegjVgN1nPsrMYaWWgG2bMiUaRhliTaaj9g==" saltValue="1ZQ3ixieV9M5XGpHcderFA==" spinCount="100000" sheet="1" objects="1" scenarios="1"/>
  <mergeCells count="8">
    <mergeCell ref="A1:L1"/>
    <mergeCell ref="B4:F4"/>
    <mergeCell ref="H4:L4"/>
    <mergeCell ref="Q7:R7"/>
    <mergeCell ref="Q8:R8"/>
    <mergeCell ref="Q9:R9"/>
    <mergeCell ref="Q10:R10"/>
    <mergeCell ref="Q11:R11"/>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R42"/>
  <sheetViews>
    <sheetView showGridLines="0" view="pageBreakPreview" zoomScale="70" zoomScaleNormal="100" workbookViewId="0">
      <selection activeCell="O21" sqref="O21"/>
    </sheetView>
  </sheetViews>
  <sheetFormatPr defaultColWidth="9.10909090909091" defaultRowHeight="16.5"/>
  <cols>
    <col min="1" max="1" width="25.6636363636364" style="53" customWidth="1"/>
    <col min="2" max="2" width="22.6636363636364" style="53" customWidth="1"/>
    <col min="3" max="3" width="5.66363636363636" style="53" customWidth="1"/>
    <col min="4" max="4" width="22.6636363636364" style="53" customWidth="1"/>
    <col min="5" max="5" width="5.66363636363636" style="53" customWidth="1"/>
    <col min="6" max="6" width="22.6636363636364" style="53" customWidth="1"/>
    <col min="7" max="7" width="5.66363636363636" style="53" customWidth="1"/>
    <col min="8" max="8" width="22.6636363636364" style="53" customWidth="1"/>
    <col min="9" max="9" width="5.66363636363636" style="53" customWidth="1"/>
    <col min="10" max="10" width="22.6636363636364" style="53" customWidth="1"/>
    <col min="11" max="16384" width="9.10909090909091" style="53"/>
  </cols>
  <sheetData>
    <row r="1" s="150" customFormat="1" ht="15.75" customHeight="1" spans="1:12">
      <c r="A1" s="54" t="s">
        <v>708</v>
      </c>
      <c r="B1" s="54"/>
      <c r="C1" s="54"/>
      <c r="D1" s="54"/>
      <c r="E1" s="54"/>
      <c r="F1" s="54"/>
      <c r="G1" s="54"/>
      <c r="H1" s="54"/>
      <c r="I1" s="54"/>
      <c r="J1" s="54"/>
      <c r="K1" s="51"/>
      <c r="L1" s="51"/>
    </row>
    <row r="2" spans="1:12">
      <c r="A2" s="50"/>
      <c r="B2" s="50"/>
      <c r="C2" s="51"/>
      <c r="D2" s="50"/>
      <c r="E2" s="50"/>
      <c r="F2" s="50"/>
      <c r="G2" s="50"/>
      <c r="H2" s="50"/>
      <c r="I2" s="50"/>
      <c r="J2" s="79"/>
      <c r="K2" s="50"/>
      <c r="L2" s="50"/>
    </row>
    <row r="3" ht="27.75" customHeight="1" spans="1:12">
      <c r="A3" s="50"/>
      <c r="B3" s="50"/>
      <c r="C3" s="51"/>
      <c r="D3" s="50"/>
      <c r="E3" s="50"/>
      <c r="F3" s="50"/>
      <c r="G3" s="50"/>
      <c r="H3" s="50"/>
      <c r="I3" s="50"/>
      <c r="J3" s="79" t="s">
        <v>588</v>
      </c>
      <c r="K3" s="50"/>
      <c r="L3" s="50"/>
    </row>
    <row r="4" s="207" customFormat="1" ht="60" customHeight="1" spans="1:12">
      <c r="A4" s="233" t="s">
        <v>631</v>
      </c>
      <c r="B4" s="217" t="s">
        <v>687</v>
      </c>
      <c r="C4" s="223"/>
      <c r="D4" s="217" t="s">
        <v>688</v>
      </c>
      <c r="E4" s="217"/>
      <c r="F4" s="217"/>
      <c r="G4" s="224"/>
      <c r="H4" s="217" t="s">
        <v>689</v>
      </c>
      <c r="I4" s="217"/>
      <c r="J4" s="217"/>
      <c r="K4" s="115"/>
      <c r="L4" s="216"/>
    </row>
    <row r="5" s="207" customFormat="1" ht="60" customHeight="1" spans="1:12">
      <c r="A5" s="234"/>
      <c r="B5" s="219" t="s">
        <v>720</v>
      </c>
      <c r="C5" s="225"/>
      <c r="D5" s="219" t="s">
        <v>691</v>
      </c>
      <c r="E5" s="219"/>
      <c r="F5" s="219" t="s">
        <v>692</v>
      </c>
      <c r="G5" s="219"/>
      <c r="H5" s="219" t="s">
        <v>693</v>
      </c>
      <c r="I5" s="219"/>
      <c r="J5" s="219" t="s">
        <v>694</v>
      </c>
      <c r="K5" s="115"/>
      <c r="L5" s="216"/>
    </row>
    <row r="6" ht="49.95" customHeight="1" spans="1:12">
      <c r="A6" s="51"/>
      <c r="B6" s="50"/>
      <c r="C6" s="50"/>
      <c r="D6" s="50"/>
      <c r="E6" s="50"/>
      <c r="F6" s="50"/>
      <c r="G6" s="50"/>
      <c r="H6" s="50"/>
      <c r="I6" s="50"/>
      <c r="J6" s="50"/>
      <c r="K6" s="50"/>
      <c r="L6" s="50"/>
    </row>
    <row r="7" ht="49.95" customHeight="1" spans="1:18">
      <c r="A7" s="235" t="s">
        <v>29</v>
      </c>
      <c r="B7" s="71">
        <v>51.8</v>
      </c>
      <c r="C7" s="100"/>
      <c r="D7" s="71">
        <v>62.9</v>
      </c>
      <c r="E7" s="71"/>
      <c r="F7" s="71">
        <v>32.3</v>
      </c>
      <c r="G7" s="71"/>
      <c r="H7" s="71">
        <v>55.4</v>
      </c>
      <c r="I7" s="71"/>
      <c r="J7" s="71">
        <v>38.7</v>
      </c>
      <c r="K7" s="100"/>
      <c r="L7" s="71"/>
      <c r="Q7" s="222"/>
      <c r="R7" s="222"/>
    </row>
    <row r="8" ht="49.95" customHeight="1" spans="1:18">
      <c r="A8" s="235"/>
      <c r="B8" s="74"/>
      <c r="C8" s="100"/>
      <c r="D8" s="74"/>
      <c r="E8" s="74"/>
      <c r="F8" s="74"/>
      <c r="G8" s="74"/>
      <c r="H8" s="74"/>
      <c r="I8" s="74"/>
      <c r="J8" s="74"/>
      <c r="K8" s="100"/>
      <c r="L8" s="74"/>
      <c r="Q8" s="222"/>
      <c r="R8" s="222"/>
    </row>
    <row r="9" ht="49.95" customHeight="1" spans="1:18">
      <c r="A9" s="235" t="s">
        <v>306</v>
      </c>
      <c r="B9" s="74">
        <v>52.5</v>
      </c>
      <c r="C9" s="74"/>
      <c r="D9" s="74">
        <v>62.5</v>
      </c>
      <c r="E9" s="100"/>
      <c r="F9" s="74">
        <v>33.2</v>
      </c>
      <c r="G9" s="74"/>
      <c r="H9" s="74">
        <v>54.6</v>
      </c>
      <c r="I9" s="74"/>
      <c r="J9" s="74">
        <v>38.9</v>
      </c>
      <c r="K9" s="100"/>
      <c r="L9" s="74"/>
      <c r="Q9" s="222"/>
      <c r="R9" s="222"/>
    </row>
    <row r="10" ht="49.95" customHeight="1" spans="1:18">
      <c r="A10" s="235"/>
      <c r="B10" s="50"/>
      <c r="C10" s="50"/>
      <c r="D10" s="50"/>
      <c r="E10" s="50"/>
      <c r="F10" s="50"/>
      <c r="G10" s="50"/>
      <c r="H10" s="50"/>
      <c r="I10" s="50"/>
      <c r="J10" s="50"/>
      <c r="K10" s="50"/>
      <c r="L10" s="50"/>
      <c r="Q10" s="222"/>
      <c r="R10" s="222"/>
    </row>
    <row r="11" ht="49.95" customHeight="1" spans="1:18">
      <c r="A11" s="235" t="s">
        <v>307</v>
      </c>
      <c r="B11" s="74">
        <v>51</v>
      </c>
      <c r="C11" s="74"/>
      <c r="D11" s="74">
        <v>63.4</v>
      </c>
      <c r="E11" s="100"/>
      <c r="F11" s="74">
        <v>31.2</v>
      </c>
      <c r="G11" s="74"/>
      <c r="H11" s="74">
        <v>56.2</v>
      </c>
      <c r="I11" s="74"/>
      <c r="J11" s="74">
        <v>38.5</v>
      </c>
      <c r="K11" s="74"/>
      <c r="L11" s="74"/>
      <c r="Q11" s="222"/>
      <c r="R11" s="222"/>
    </row>
    <row r="12" ht="49.95" customHeight="1" spans="1:12">
      <c r="A12" s="119"/>
      <c r="B12" s="119"/>
      <c r="C12" s="119"/>
      <c r="D12" s="119"/>
      <c r="E12" s="119"/>
      <c r="F12" s="119"/>
      <c r="G12" s="119"/>
      <c r="H12" s="119"/>
      <c r="I12" s="119"/>
      <c r="J12" s="119"/>
      <c r="K12" s="50"/>
      <c r="L12" s="50"/>
    </row>
    <row r="13" ht="25.95" customHeight="1" spans="1:12">
      <c r="A13" s="50"/>
      <c r="B13" s="50"/>
      <c r="C13" s="50"/>
      <c r="D13" s="50"/>
      <c r="E13" s="50"/>
      <c r="F13" s="50"/>
      <c r="G13" s="50"/>
      <c r="H13" s="50"/>
      <c r="I13" s="50"/>
      <c r="J13" s="50"/>
      <c r="K13" s="50"/>
      <c r="L13" s="50"/>
    </row>
    <row r="14" s="153" customFormat="1" ht="25.95" customHeight="1" spans="1:12">
      <c r="A14" s="215" t="s">
        <v>227</v>
      </c>
      <c r="B14" s="51"/>
      <c r="C14" s="54"/>
      <c r="D14" s="51"/>
      <c r="E14" s="51"/>
      <c r="F14" s="51"/>
      <c r="G14" s="51"/>
      <c r="H14" s="51"/>
      <c r="I14" s="51"/>
      <c r="J14" s="51"/>
      <c r="K14" s="51"/>
      <c r="L14" s="51"/>
    </row>
    <row r="15" ht="25.95" customHeight="1" spans="1:12">
      <c r="A15" s="50" t="s">
        <v>659</v>
      </c>
      <c r="B15" s="50"/>
      <c r="C15" s="50"/>
      <c r="D15" s="50"/>
      <c r="E15" s="50"/>
      <c r="F15" s="50"/>
      <c r="G15" s="50"/>
      <c r="H15" s="50"/>
      <c r="I15" s="50"/>
      <c r="J15" s="50"/>
      <c r="K15" s="50"/>
      <c r="L15" s="50"/>
    </row>
    <row r="16" ht="25.95" customHeight="1" spans="1:12">
      <c r="A16" s="50"/>
      <c r="B16" s="50"/>
      <c r="C16" s="50"/>
      <c r="D16" s="50"/>
      <c r="E16" s="50"/>
      <c r="F16" s="50"/>
      <c r="G16" s="50"/>
      <c r="H16" s="50"/>
      <c r="I16" s="50"/>
      <c r="J16" s="50"/>
      <c r="K16" s="50"/>
      <c r="L16" s="50"/>
    </row>
    <row r="17" ht="25.95" customHeight="1" spans="1:12">
      <c r="A17" s="50"/>
      <c r="B17" s="50"/>
      <c r="C17" s="50"/>
      <c r="D17" s="50"/>
      <c r="E17" s="50"/>
      <c r="F17" s="50"/>
      <c r="G17" s="50"/>
      <c r="H17" s="50"/>
      <c r="I17" s="50"/>
      <c r="J17" s="50"/>
      <c r="K17" s="50"/>
      <c r="L17" s="50"/>
    </row>
    <row r="18" ht="25.95" customHeight="1" spans="1:12">
      <c r="A18" s="50"/>
      <c r="B18" s="50"/>
      <c r="C18" s="50"/>
      <c r="D18" s="50"/>
      <c r="E18" s="50"/>
      <c r="F18" s="50"/>
      <c r="G18" s="50"/>
      <c r="H18" s="50"/>
      <c r="I18" s="50"/>
      <c r="J18" s="50"/>
      <c r="K18" s="50"/>
      <c r="L18" s="50"/>
    </row>
    <row r="19" ht="25.95" customHeight="1" spans="1:12">
      <c r="A19" s="50"/>
      <c r="B19" s="50"/>
      <c r="C19" s="50"/>
      <c r="D19" s="50"/>
      <c r="E19" s="50"/>
      <c r="F19" s="50"/>
      <c r="G19" s="50"/>
      <c r="H19" s="50"/>
      <c r="I19" s="50"/>
      <c r="J19" s="50"/>
      <c r="K19" s="50"/>
      <c r="L19" s="50"/>
    </row>
    <row r="20" ht="25.95" customHeight="1" spans="1:12">
      <c r="A20" s="50"/>
      <c r="B20" s="50"/>
      <c r="C20" s="50"/>
      <c r="D20" s="50"/>
      <c r="E20" s="50"/>
      <c r="F20" s="50"/>
      <c r="G20" s="50"/>
      <c r="H20" s="50"/>
      <c r="I20" s="50"/>
      <c r="J20" s="50"/>
      <c r="K20" s="50"/>
      <c r="L20" s="50"/>
    </row>
    <row r="21" ht="25.95" customHeight="1" spans="1:12">
      <c r="A21" s="50"/>
      <c r="B21" s="50"/>
      <c r="C21" s="50"/>
      <c r="D21" s="50"/>
      <c r="E21" s="50"/>
      <c r="F21" s="50"/>
      <c r="G21" s="50"/>
      <c r="H21" s="50"/>
      <c r="I21" s="50"/>
      <c r="J21" s="50"/>
      <c r="K21" s="50"/>
      <c r="L21" s="50"/>
    </row>
    <row r="22" ht="25.95" customHeight="1" spans="1:12">
      <c r="A22" s="50"/>
      <c r="B22" s="50"/>
      <c r="C22" s="50"/>
      <c r="D22" s="50"/>
      <c r="E22" s="50"/>
      <c r="F22" s="50"/>
      <c r="G22" s="50"/>
      <c r="H22" s="50"/>
      <c r="I22" s="50"/>
      <c r="J22" s="50"/>
      <c r="K22" s="50"/>
      <c r="L22" s="50"/>
    </row>
    <row r="23" ht="28.95" customHeight="1" spans="1:12">
      <c r="A23" s="50"/>
      <c r="B23" s="50"/>
      <c r="C23" s="50"/>
      <c r="D23" s="50"/>
      <c r="E23" s="50"/>
      <c r="F23" s="50"/>
      <c r="G23" s="50"/>
      <c r="H23" s="50"/>
      <c r="I23" s="50"/>
      <c r="J23" s="50"/>
      <c r="K23" s="50"/>
      <c r="L23" s="50"/>
    </row>
    <row r="24" ht="28.95" customHeight="1"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6" spans="1:12">
      <c r="A26" s="50"/>
      <c r="B26" s="50"/>
      <c r="C26" s="50"/>
      <c r="D26" s="50"/>
      <c r="E26" s="50"/>
      <c r="F26" s="50"/>
      <c r="G26" s="50"/>
      <c r="H26" s="50"/>
      <c r="I26" s="50"/>
      <c r="J26" s="50"/>
      <c r="K26" s="50"/>
      <c r="L26" s="50"/>
    </row>
    <row r="29" ht="22.5" customHeight="1"/>
    <row r="42" ht="22.5" customHeight="1"/>
  </sheetData>
  <sheetProtection algorithmName="SHA-512" hashValue="61kG6NVc19v8HNEQCW0ShUleWhC//hyexmvtOtsLEpkFrFlKSaiIQcFSXz880IGvyat0RS+Yvusrde9ydYW0CQ==" saltValue="3akWmqVv0hfno3/pCTheoA==" spinCount="100000" sheet="1" objects="1" scenarios="1"/>
  <mergeCells count="8">
    <mergeCell ref="A1:J1"/>
    <mergeCell ref="D4:F4"/>
    <mergeCell ref="H4:J4"/>
    <mergeCell ref="Q7:R7"/>
    <mergeCell ref="Q8:R8"/>
    <mergeCell ref="Q9:R9"/>
    <mergeCell ref="Q10:R10"/>
    <mergeCell ref="Q11:R11"/>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R42"/>
  <sheetViews>
    <sheetView showGridLines="0" view="pageBreakPreview" zoomScale="70" zoomScaleNormal="100" workbookViewId="0">
      <selection activeCell="O21" sqref="O21"/>
    </sheetView>
  </sheetViews>
  <sheetFormatPr defaultColWidth="9.10909090909091" defaultRowHeight="16.5"/>
  <cols>
    <col min="1" max="1" width="24.6636363636364" style="53" customWidth="1"/>
    <col min="2" max="2" width="25.6636363636364" style="53" customWidth="1"/>
    <col min="3" max="3" width="9.44545454545455" style="53" customWidth="1"/>
    <col min="4" max="4" width="25.6636363636364" style="53" customWidth="1"/>
    <col min="5" max="5" width="3.44545454545455" style="53" customWidth="1"/>
    <col min="6" max="6" width="25.6636363636364" style="53" customWidth="1"/>
    <col min="7" max="7" width="8.55454545454545" style="53" customWidth="1"/>
    <col min="8" max="8" width="25.6636363636364" style="53" customWidth="1"/>
    <col min="9" max="9" width="13.3363636363636" style="53" customWidth="1"/>
    <col min="10" max="16384" width="9.10909090909091" style="53"/>
  </cols>
  <sheetData>
    <row r="1" s="150" customFormat="1" ht="15.75" customHeight="1" spans="1:12">
      <c r="A1" s="54" t="s">
        <v>708</v>
      </c>
      <c r="B1" s="54"/>
      <c r="C1" s="54"/>
      <c r="D1" s="54"/>
      <c r="E1" s="54"/>
      <c r="F1" s="54"/>
      <c r="G1" s="54"/>
      <c r="H1" s="54"/>
      <c r="I1" s="54"/>
      <c r="J1" s="51"/>
      <c r="K1" s="51"/>
      <c r="L1" s="51"/>
    </row>
    <row r="2" spans="1:12">
      <c r="A2" s="50"/>
      <c r="B2" s="79"/>
      <c r="C2" s="79"/>
      <c r="D2" s="50"/>
      <c r="E2" s="50"/>
      <c r="F2" s="50"/>
      <c r="G2" s="50"/>
      <c r="H2" s="79"/>
      <c r="I2" s="79"/>
      <c r="J2" s="50"/>
      <c r="K2" s="50"/>
      <c r="L2" s="50"/>
    </row>
    <row r="3" ht="27.75" customHeight="1" spans="1:12">
      <c r="A3" s="50"/>
      <c r="B3" s="79"/>
      <c r="C3" s="79"/>
      <c r="D3" s="50"/>
      <c r="E3" s="50"/>
      <c r="F3" s="50"/>
      <c r="G3" s="50"/>
      <c r="H3" s="124" t="s">
        <v>588</v>
      </c>
      <c r="I3" s="124"/>
      <c r="J3" s="50"/>
      <c r="K3" s="50"/>
      <c r="L3" s="50"/>
    </row>
    <row r="4" s="207" customFormat="1" ht="60" customHeight="1" spans="1:12">
      <c r="A4" s="233" t="s">
        <v>631</v>
      </c>
      <c r="B4" s="217" t="s">
        <v>695</v>
      </c>
      <c r="C4" s="218"/>
      <c r="D4" s="217" t="s">
        <v>696</v>
      </c>
      <c r="E4" s="217"/>
      <c r="F4" s="217"/>
      <c r="G4" s="224"/>
      <c r="H4" s="217" t="s">
        <v>697</v>
      </c>
      <c r="I4" s="217"/>
      <c r="J4" s="115"/>
      <c r="K4" s="216"/>
      <c r="L4" s="216"/>
    </row>
    <row r="5" s="207" customFormat="1" ht="60" customHeight="1" spans="1:12">
      <c r="A5" s="234"/>
      <c r="B5" s="219" t="s">
        <v>698</v>
      </c>
      <c r="C5" s="220"/>
      <c r="D5" s="219" t="s">
        <v>721</v>
      </c>
      <c r="E5" s="219"/>
      <c r="F5" s="219" t="s">
        <v>700</v>
      </c>
      <c r="G5" s="219"/>
      <c r="H5" s="237" t="s">
        <v>701</v>
      </c>
      <c r="I5" s="237"/>
      <c r="J5" s="115"/>
      <c r="K5" s="216"/>
      <c r="L5" s="216"/>
    </row>
    <row r="6" ht="49.95" customHeight="1" spans="1:12">
      <c r="A6" s="51"/>
      <c r="B6" s="50"/>
      <c r="C6" s="50"/>
      <c r="D6" s="50"/>
      <c r="E6" s="50"/>
      <c r="F6" s="50"/>
      <c r="G6" s="50"/>
      <c r="H6" s="91"/>
      <c r="I6" s="91"/>
      <c r="J6" s="50"/>
      <c r="K6" s="50"/>
      <c r="L6" s="50"/>
    </row>
    <row r="7" ht="49.95" customHeight="1" spans="1:18">
      <c r="A7" s="235" t="s">
        <v>29</v>
      </c>
      <c r="B7" s="71">
        <v>43.7</v>
      </c>
      <c r="C7" s="100"/>
      <c r="D7" s="71">
        <v>70.6</v>
      </c>
      <c r="E7" s="71"/>
      <c r="F7" s="71">
        <v>8.7</v>
      </c>
      <c r="G7" s="71"/>
      <c r="H7" s="71">
        <v>75.2</v>
      </c>
      <c r="I7" s="71"/>
      <c r="J7" s="71"/>
      <c r="K7" s="100"/>
      <c r="L7" s="71"/>
      <c r="Q7" s="222"/>
      <c r="R7" s="222"/>
    </row>
    <row r="8" ht="49.95" customHeight="1" spans="1:18">
      <c r="A8" s="235"/>
      <c r="B8" s="74"/>
      <c r="C8" s="100"/>
      <c r="D8" s="74"/>
      <c r="E8" s="74"/>
      <c r="F8" s="74"/>
      <c r="G8" s="74"/>
      <c r="H8" s="74"/>
      <c r="I8" s="74"/>
      <c r="J8" s="74"/>
      <c r="K8" s="100"/>
      <c r="L8" s="74"/>
      <c r="Q8" s="222"/>
      <c r="R8" s="222"/>
    </row>
    <row r="9" ht="49.95" customHeight="1" spans="1:18">
      <c r="A9" s="235" t="s">
        <v>306</v>
      </c>
      <c r="B9" s="74">
        <v>44.2</v>
      </c>
      <c r="C9" s="74"/>
      <c r="D9" s="74">
        <v>70.7</v>
      </c>
      <c r="E9" s="100"/>
      <c r="F9" s="74">
        <v>8.9</v>
      </c>
      <c r="G9" s="74"/>
      <c r="H9" s="74">
        <v>75.9</v>
      </c>
      <c r="I9" s="74"/>
      <c r="J9" s="74"/>
      <c r="K9" s="100"/>
      <c r="L9" s="74"/>
      <c r="Q9" s="222"/>
      <c r="R9" s="222"/>
    </row>
    <row r="10" ht="49.95" customHeight="1" spans="1:18">
      <c r="A10" s="235"/>
      <c r="B10" s="50"/>
      <c r="C10" s="50"/>
      <c r="D10" s="50"/>
      <c r="E10" s="50"/>
      <c r="F10" s="50"/>
      <c r="G10" s="50"/>
      <c r="H10" s="91"/>
      <c r="I10" s="91"/>
      <c r="J10" s="50"/>
      <c r="K10" s="50"/>
      <c r="L10" s="50"/>
      <c r="Q10" s="222"/>
      <c r="R10" s="222"/>
    </row>
    <row r="11" ht="49.95" customHeight="1" spans="1:18">
      <c r="A11" s="235" t="s">
        <v>307</v>
      </c>
      <c r="B11" s="74">
        <v>43</v>
      </c>
      <c r="C11" s="74"/>
      <c r="D11" s="74">
        <v>70.6</v>
      </c>
      <c r="E11" s="100"/>
      <c r="F11" s="74">
        <v>8.6</v>
      </c>
      <c r="G11" s="74"/>
      <c r="H11" s="74">
        <v>74.4</v>
      </c>
      <c r="I11" s="74"/>
      <c r="J11" s="74"/>
      <c r="K11" s="74"/>
      <c r="L11" s="74"/>
      <c r="Q11" s="222"/>
      <c r="R11" s="222"/>
    </row>
    <row r="12" ht="49.95" customHeight="1" spans="1:12">
      <c r="A12" s="119"/>
      <c r="B12" s="119"/>
      <c r="C12" s="119"/>
      <c r="D12" s="119"/>
      <c r="E12" s="119"/>
      <c r="F12" s="119"/>
      <c r="G12" s="119"/>
      <c r="H12" s="139"/>
      <c r="I12" s="139"/>
      <c r="J12" s="50"/>
      <c r="K12" s="50"/>
      <c r="L12" s="50"/>
    </row>
    <row r="13" ht="25.95" customHeight="1" spans="1:12">
      <c r="A13" s="50"/>
      <c r="B13" s="50"/>
      <c r="C13" s="50"/>
      <c r="D13" s="50"/>
      <c r="E13" s="50"/>
      <c r="F13" s="50"/>
      <c r="G13" s="50"/>
      <c r="H13" s="54"/>
      <c r="I13" s="54"/>
      <c r="J13" s="50"/>
      <c r="K13" s="50"/>
      <c r="L13" s="50"/>
    </row>
    <row r="14" s="153" customFormat="1" ht="25.95" customHeight="1" spans="1:12">
      <c r="A14" s="215" t="s">
        <v>227</v>
      </c>
      <c r="B14" s="51"/>
      <c r="C14" s="54"/>
      <c r="D14" s="51"/>
      <c r="E14" s="51"/>
      <c r="F14" s="51"/>
      <c r="G14" s="51"/>
      <c r="H14" s="151"/>
      <c r="I14" s="151"/>
      <c r="J14" s="51"/>
      <c r="K14" s="51"/>
      <c r="L14" s="51"/>
    </row>
    <row r="15" ht="25.95" customHeight="1" spans="1:12">
      <c r="A15" s="50" t="s">
        <v>659</v>
      </c>
      <c r="B15" s="50"/>
      <c r="C15" s="50"/>
      <c r="D15" s="50"/>
      <c r="E15" s="50"/>
      <c r="F15" s="50"/>
      <c r="G15" s="50"/>
      <c r="H15" s="91"/>
      <c r="I15" s="91"/>
      <c r="J15" s="50"/>
      <c r="K15" s="50"/>
      <c r="L15" s="50"/>
    </row>
    <row r="16" ht="25.95" customHeight="1" spans="1:12">
      <c r="A16" s="50"/>
      <c r="B16" s="50"/>
      <c r="C16" s="50"/>
      <c r="D16" s="50"/>
      <c r="E16" s="50"/>
      <c r="F16" s="50"/>
      <c r="G16" s="50"/>
      <c r="H16" s="50"/>
      <c r="I16" s="50"/>
      <c r="J16" s="50"/>
      <c r="K16" s="50"/>
      <c r="L16" s="50"/>
    </row>
    <row r="17" ht="25.95" customHeight="1" spans="1:12">
      <c r="A17" s="50"/>
      <c r="B17" s="50"/>
      <c r="C17" s="50"/>
      <c r="D17" s="50"/>
      <c r="E17" s="50"/>
      <c r="F17" s="50"/>
      <c r="G17" s="50"/>
      <c r="H17" s="50"/>
      <c r="I17" s="50"/>
      <c r="J17" s="50"/>
      <c r="K17" s="50"/>
      <c r="L17" s="50"/>
    </row>
    <row r="18" ht="25.95" customHeight="1" spans="1:12">
      <c r="A18" s="50"/>
      <c r="B18" s="50"/>
      <c r="C18" s="50"/>
      <c r="D18" s="50"/>
      <c r="E18" s="50"/>
      <c r="F18" s="50"/>
      <c r="G18" s="50"/>
      <c r="H18" s="50"/>
      <c r="I18" s="50"/>
      <c r="J18" s="50"/>
      <c r="K18" s="50"/>
      <c r="L18" s="50"/>
    </row>
    <row r="19" ht="25.95" customHeight="1" spans="1:12">
      <c r="A19" s="50"/>
      <c r="B19" s="50"/>
      <c r="C19" s="50"/>
      <c r="D19" s="50"/>
      <c r="E19" s="50"/>
      <c r="F19" s="50"/>
      <c r="G19" s="50"/>
      <c r="H19" s="50"/>
      <c r="I19" s="50"/>
      <c r="J19" s="50"/>
      <c r="K19" s="50"/>
      <c r="L19" s="50"/>
    </row>
    <row r="20" ht="25.95" customHeight="1" spans="1:12">
      <c r="A20" s="50"/>
      <c r="B20" s="50"/>
      <c r="C20" s="50"/>
      <c r="D20" s="50"/>
      <c r="E20" s="50"/>
      <c r="F20" s="50"/>
      <c r="G20" s="50"/>
      <c r="H20" s="50"/>
      <c r="I20" s="50"/>
      <c r="J20" s="50"/>
      <c r="K20" s="50"/>
      <c r="L20" s="50"/>
    </row>
    <row r="21" ht="25.95" customHeight="1" spans="1:12">
      <c r="A21" s="50"/>
      <c r="B21" s="50"/>
      <c r="C21" s="50"/>
      <c r="D21" s="50"/>
      <c r="E21" s="50"/>
      <c r="F21" s="50"/>
      <c r="G21" s="50"/>
      <c r="H21" s="50"/>
      <c r="I21" s="50"/>
      <c r="J21" s="50"/>
      <c r="K21" s="50"/>
      <c r="L21" s="50"/>
    </row>
    <row r="22" ht="25.95" customHeight="1" spans="1:12">
      <c r="A22" s="50"/>
      <c r="B22" s="50"/>
      <c r="C22" s="50"/>
      <c r="D22" s="50"/>
      <c r="E22" s="50"/>
      <c r="F22" s="50"/>
      <c r="G22" s="50"/>
      <c r="H22" s="50"/>
      <c r="I22" s="50"/>
      <c r="J22" s="50"/>
      <c r="K22" s="50"/>
      <c r="L22" s="50"/>
    </row>
    <row r="23" ht="28.95" customHeight="1" spans="1:12">
      <c r="A23" s="50"/>
      <c r="B23" s="50"/>
      <c r="C23" s="50"/>
      <c r="D23" s="50"/>
      <c r="E23" s="50"/>
      <c r="F23" s="50"/>
      <c r="G23" s="50"/>
      <c r="H23" s="50"/>
      <c r="I23" s="50"/>
      <c r="J23" s="50"/>
      <c r="K23" s="50"/>
      <c r="L23" s="50"/>
    </row>
    <row r="24" ht="28.95" customHeight="1"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6" spans="1:12">
      <c r="A26" s="50"/>
      <c r="B26" s="50"/>
      <c r="C26" s="50"/>
      <c r="D26" s="50"/>
      <c r="E26" s="50"/>
      <c r="F26" s="50"/>
      <c r="G26" s="50"/>
      <c r="H26" s="50"/>
      <c r="I26" s="50"/>
      <c r="J26" s="50"/>
      <c r="K26" s="50"/>
      <c r="L26" s="50"/>
    </row>
    <row r="29" ht="22.5" customHeight="1"/>
    <row r="42" ht="22.5" customHeight="1"/>
  </sheetData>
  <sheetProtection algorithmName="SHA-512" hashValue="3LKgqJqBZHphFRR4/ztWWoXPbSO1R5eDIVFqFJRtg0JdcRI9DuQd2BjBwC2Ns5sASLc+5h5fJwufn4ljNg51hg==" saltValue="XbXGY5ia8B7ATZUotEkttw==" spinCount="100000" sheet="1" objects="1" scenarios="1"/>
  <mergeCells count="21">
    <mergeCell ref="A1:I1"/>
    <mergeCell ref="H2:I2"/>
    <mergeCell ref="H3:I3"/>
    <mergeCell ref="D4:F4"/>
    <mergeCell ref="H4:I4"/>
    <mergeCell ref="H5:I5"/>
    <mergeCell ref="H6:I6"/>
    <mergeCell ref="H7:I7"/>
    <mergeCell ref="Q7:R7"/>
    <mergeCell ref="H8:I8"/>
    <mergeCell ref="Q8:R8"/>
    <mergeCell ref="H9:I9"/>
    <mergeCell ref="Q9:R9"/>
    <mergeCell ref="H10:I10"/>
    <mergeCell ref="Q10:R10"/>
    <mergeCell ref="H11:I11"/>
    <mergeCell ref="Q11:R11"/>
    <mergeCell ref="H12:I12"/>
    <mergeCell ref="H13:I13"/>
    <mergeCell ref="H14:I14"/>
    <mergeCell ref="H15:I15"/>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Q42"/>
  <sheetViews>
    <sheetView showGridLines="0" view="pageBreakPreview" zoomScale="70" zoomScaleNormal="100" workbookViewId="0">
      <selection activeCell="O21" sqref="O21"/>
    </sheetView>
  </sheetViews>
  <sheetFormatPr defaultColWidth="9.10909090909091" defaultRowHeight="16.5"/>
  <cols>
    <col min="1" max="1" width="35.6636363636364" style="53" customWidth="1"/>
    <col min="2" max="2" width="29.6636363636364" style="53" customWidth="1"/>
    <col min="3" max="3" width="2.66363636363636" style="53" customWidth="1"/>
    <col min="4" max="4" width="29.6636363636364" style="53" customWidth="1"/>
    <col min="5" max="5" width="2.66363636363636" style="53" customWidth="1"/>
    <col min="6" max="6" width="29.6636363636364" style="53" customWidth="1"/>
    <col min="7" max="7" width="2.66363636363636" style="53" customWidth="1"/>
    <col min="8" max="8" width="29.6636363636364" style="53" customWidth="1"/>
    <col min="9" max="16384" width="9.10909090909091" style="53"/>
  </cols>
  <sheetData>
    <row r="1" s="150" customFormat="1" ht="15.75" customHeight="1" spans="1:11">
      <c r="A1" s="54" t="s">
        <v>708</v>
      </c>
      <c r="B1" s="54"/>
      <c r="C1" s="54"/>
      <c r="D1" s="54"/>
      <c r="E1" s="54"/>
      <c r="F1" s="54"/>
      <c r="G1" s="54"/>
      <c r="H1" s="54"/>
      <c r="I1" s="51"/>
      <c r="J1" s="51"/>
      <c r="K1" s="51"/>
    </row>
    <row r="2" spans="1:11">
      <c r="A2" s="50"/>
      <c r="B2" s="79"/>
      <c r="C2" s="79"/>
      <c r="D2" s="50"/>
      <c r="E2" s="50"/>
      <c r="F2" s="50"/>
      <c r="G2" s="50"/>
      <c r="H2" s="79"/>
      <c r="I2" s="50"/>
      <c r="J2" s="50"/>
      <c r="K2" s="50"/>
    </row>
    <row r="3" ht="28.2" customHeight="1" spans="1:11">
      <c r="A3" s="50"/>
      <c r="B3" s="79"/>
      <c r="C3" s="79"/>
      <c r="D3" s="50"/>
      <c r="E3" s="50"/>
      <c r="F3" s="50"/>
      <c r="G3" s="50"/>
      <c r="H3" s="124" t="s">
        <v>588</v>
      </c>
      <c r="I3" s="50"/>
      <c r="J3" s="50"/>
      <c r="K3" s="50"/>
    </row>
    <row r="4" s="207" customFormat="1" ht="60" customHeight="1" spans="1:11">
      <c r="A4" s="233" t="s">
        <v>631</v>
      </c>
      <c r="B4" s="209" t="s">
        <v>697</v>
      </c>
      <c r="C4" s="209"/>
      <c r="D4" s="209"/>
      <c r="E4" s="209"/>
      <c r="F4" s="209"/>
      <c r="G4" s="209"/>
      <c r="H4" s="209"/>
      <c r="I4" s="115"/>
      <c r="J4" s="216"/>
      <c r="K4" s="216"/>
    </row>
    <row r="5" s="207" customFormat="1" ht="60" customHeight="1" spans="1:11">
      <c r="A5" s="234"/>
      <c r="B5" s="211" t="s">
        <v>702</v>
      </c>
      <c r="C5" s="211"/>
      <c r="D5" s="211" t="s">
        <v>703</v>
      </c>
      <c r="E5" s="211"/>
      <c r="F5" s="211" t="s">
        <v>722</v>
      </c>
      <c r="G5" s="211"/>
      <c r="H5" s="211" t="s">
        <v>705</v>
      </c>
      <c r="I5" s="115"/>
      <c r="J5" s="216"/>
      <c r="K5" s="216"/>
    </row>
    <row r="6" ht="49.95" customHeight="1" spans="1:11">
      <c r="A6" s="51"/>
      <c r="B6" s="50"/>
      <c r="C6" s="50"/>
      <c r="D6" s="50"/>
      <c r="E6" s="50"/>
      <c r="F6" s="50"/>
      <c r="G6" s="50"/>
      <c r="H6" s="91"/>
      <c r="I6" s="50"/>
      <c r="J6" s="50"/>
      <c r="K6" s="50"/>
    </row>
    <row r="7" ht="49.95" customHeight="1" spans="1:17">
      <c r="A7" s="235" t="s">
        <v>29</v>
      </c>
      <c r="B7" s="71">
        <v>29</v>
      </c>
      <c r="C7" s="100"/>
      <c r="D7" s="71">
        <v>79.6</v>
      </c>
      <c r="E7" s="71"/>
      <c r="F7" s="71">
        <v>78.3</v>
      </c>
      <c r="G7" s="71"/>
      <c r="H7" s="71">
        <v>65.7</v>
      </c>
      <c r="I7" s="71"/>
      <c r="J7" s="100"/>
      <c r="K7" s="71"/>
      <c r="P7" s="222"/>
      <c r="Q7" s="222"/>
    </row>
    <row r="8" ht="49.95" customHeight="1" spans="1:17">
      <c r="A8" s="235"/>
      <c r="B8" s="74"/>
      <c r="C8" s="100"/>
      <c r="D8" s="74"/>
      <c r="E8" s="74"/>
      <c r="F8" s="74"/>
      <c r="G8" s="74"/>
      <c r="H8" s="74"/>
      <c r="I8" s="74"/>
      <c r="J8" s="100"/>
      <c r="K8" s="74"/>
      <c r="P8" s="222"/>
      <c r="Q8" s="222"/>
    </row>
    <row r="9" ht="49.95" customHeight="1" spans="1:17">
      <c r="A9" s="235" t="s">
        <v>306</v>
      </c>
      <c r="B9" s="74">
        <v>29.9</v>
      </c>
      <c r="C9" s="74"/>
      <c r="D9" s="74">
        <v>82.1</v>
      </c>
      <c r="E9" s="100"/>
      <c r="F9" s="74">
        <v>80</v>
      </c>
      <c r="G9" s="74"/>
      <c r="H9" s="74">
        <v>66.9</v>
      </c>
      <c r="I9" s="74"/>
      <c r="J9" s="100"/>
      <c r="K9" s="74"/>
      <c r="P9" s="222"/>
      <c r="Q9" s="222"/>
    </row>
    <row r="10" ht="49.95" customHeight="1" spans="1:17">
      <c r="A10" s="235"/>
      <c r="B10" s="50"/>
      <c r="C10" s="50"/>
      <c r="D10" s="50"/>
      <c r="E10" s="50"/>
      <c r="F10" s="50"/>
      <c r="G10" s="50"/>
      <c r="H10" s="91"/>
      <c r="I10" s="50"/>
      <c r="J10" s="50"/>
      <c r="K10" s="50"/>
      <c r="P10" s="222"/>
      <c r="Q10" s="222"/>
    </row>
    <row r="11" ht="49.95" customHeight="1" spans="1:17">
      <c r="A11" s="235" t="s">
        <v>307</v>
      </c>
      <c r="B11" s="74">
        <v>28</v>
      </c>
      <c r="C11" s="74"/>
      <c r="D11" s="74">
        <v>76.8</v>
      </c>
      <c r="E11" s="100"/>
      <c r="F11" s="74">
        <v>76.3</v>
      </c>
      <c r="G11" s="74"/>
      <c r="H11" s="74">
        <v>64.4</v>
      </c>
      <c r="I11" s="74"/>
      <c r="J11" s="74"/>
      <c r="K11" s="74"/>
      <c r="P11" s="222"/>
      <c r="Q11" s="222"/>
    </row>
    <row r="12" ht="49.95" customHeight="1" spans="1:11">
      <c r="A12" s="119"/>
      <c r="B12" s="119"/>
      <c r="C12" s="119"/>
      <c r="D12" s="119"/>
      <c r="E12" s="119"/>
      <c r="F12" s="119"/>
      <c r="G12" s="119"/>
      <c r="H12" s="139"/>
      <c r="I12" s="50"/>
      <c r="J12" s="50"/>
      <c r="K12" s="50"/>
    </row>
    <row r="13" ht="25.95" customHeight="1" spans="1:11">
      <c r="A13" s="50"/>
      <c r="B13" s="50"/>
      <c r="C13" s="50"/>
      <c r="D13" s="50"/>
      <c r="E13" s="50"/>
      <c r="F13" s="50"/>
      <c r="G13" s="50"/>
      <c r="H13" s="236"/>
      <c r="I13" s="50"/>
      <c r="J13" s="50"/>
      <c r="K13" s="50"/>
    </row>
    <row r="14" s="153" customFormat="1" ht="25.95" customHeight="1" spans="1:11">
      <c r="A14" s="215" t="s">
        <v>227</v>
      </c>
      <c r="B14" s="51"/>
      <c r="C14" s="54"/>
      <c r="D14" s="51"/>
      <c r="E14" s="51"/>
      <c r="F14" s="51"/>
      <c r="G14" s="51"/>
      <c r="H14" s="54"/>
      <c r="I14" s="51"/>
      <c r="J14" s="51"/>
      <c r="K14" s="51"/>
    </row>
    <row r="15" ht="25.95" customHeight="1" spans="1:11">
      <c r="A15" s="50" t="s">
        <v>659</v>
      </c>
      <c r="B15" s="50"/>
      <c r="C15" s="50"/>
      <c r="D15" s="50"/>
      <c r="E15" s="50"/>
      <c r="F15" s="50"/>
      <c r="G15" s="50"/>
      <c r="H15" s="91"/>
      <c r="I15" s="50"/>
      <c r="J15" s="50"/>
      <c r="K15" s="50"/>
    </row>
    <row r="16" ht="25.95" customHeight="1" spans="1:11">
      <c r="A16" s="50"/>
      <c r="B16" s="50"/>
      <c r="C16" s="50"/>
      <c r="D16" s="50"/>
      <c r="E16" s="50"/>
      <c r="F16" s="50"/>
      <c r="G16" s="50"/>
      <c r="H16" s="50"/>
      <c r="I16" s="50"/>
      <c r="J16" s="50"/>
      <c r="K16" s="50"/>
    </row>
    <row r="17" ht="25.95" customHeight="1" spans="1:11">
      <c r="A17" s="50"/>
      <c r="B17" s="50"/>
      <c r="C17" s="50"/>
      <c r="D17" s="50"/>
      <c r="E17" s="50"/>
      <c r="F17" s="50"/>
      <c r="G17" s="50"/>
      <c r="H17" s="50"/>
      <c r="I17" s="50"/>
      <c r="J17" s="50"/>
      <c r="K17" s="50"/>
    </row>
    <row r="18" ht="25.95" customHeight="1" spans="1:11">
      <c r="A18" s="50"/>
      <c r="B18" s="50"/>
      <c r="C18" s="50"/>
      <c r="D18" s="50"/>
      <c r="E18" s="50"/>
      <c r="F18" s="50"/>
      <c r="G18" s="50"/>
      <c r="H18" s="50"/>
      <c r="I18" s="50"/>
      <c r="J18" s="50"/>
      <c r="K18" s="50"/>
    </row>
    <row r="19" ht="25.95" customHeight="1" spans="1:11">
      <c r="A19" s="50"/>
      <c r="B19" s="50"/>
      <c r="C19" s="50"/>
      <c r="D19" s="50"/>
      <c r="E19" s="50"/>
      <c r="F19" s="50"/>
      <c r="G19" s="50"/>
      <c r="H19" s="50"/>
      <c r="I19" s="50"/>
      <c r="J19" s="50"/>
      <c r="K19" s="50"/>
    </row>
    <row r="20" ht="25.95" customHeight="1" spans="1:11">
      <c r="A20" s="50"/>
      <c r="B20" s="50"/>
      <c r="C20" s="50"/>
      <c r="D20" s="50"/>
      <c r="E20" s="50"/>
      <c r="F20" s="50"/>
      <c r="G20" s="50"/>
      <c r="H20" s="50"/>
      <c r="I20" s="50"/>
      <c r="J20" s="50"/>
      <c r="K20" s="50"/>
    </row>
    <row r="21" ht="25.95" customHeight="1" spans="1:11">
      <c r="A21" s="50"/>
      <c r="B21" s="50"/>
      <c r="C21" s="50"/>
      <c r="D21" s="50"/>
      <c r="E21" s="50"/>
      <c r="F21" s="50"/>
      <c r="G21" s="50"/>
      <c r="H21" s="50"/>
      <c r="I21" s="50"/>
      <c r="J21" s="50"/>
      <c r="K21" s="50"/>
    </row>
    <row r="22" ht="25.95" customHeight="1" spans="1:11">
      <c r="A22" s="50"/>
      <c r="B22" s="50"/>
      <c r="C22" s="50"/>
      <c r="D22" s="50"/>
      <c r="E22" s="50"/>
      <c r="F22" s="50"/>
      <c r="G22" s="50"/>
      <c r="H22" s="50"/>
      <c r="I22" s="50"/>
      <c r="J22" s="50"/>
      <c r="K22" s="50"/>
    </row>
    <row r="23" ht="28.95" customHeight="1" spans="1:11">
      <c r="A23" s="50"/>
      <c r="B23" s="50"/>
      <c r="C23" s="50"/>
      <c r="D23" s="50"/>
      <c r="E23" s="50"/>
      <c r="F23" s="50"/>
      <c r="G23" s="50"/>
      <c r="H23" s="50"/>
      <c r="I23" s="50"/>
      <c r="J23" s="50"/>
      <c r="K23" s="50"/>
    </row>
    <row r="24" ht="28.95" customHeight="1" spans="1:11">
      <c r="A24" s="50"/>
      <c r="B24" s="50"/>
      <c r="C24" s="50"/>
      <c r="D24" s="50"/>
      <c r="E24" s="50"/>
      <c r="F24" s="50"/>
      <c r="G24" s="50"/>
      <c r="H24" s="50"/>
      <c r="I24" s="50"/>
      <c r="J24" s="50"/>
      <c r="K24" s="50"/>
    </row>
    <row r="25" spans="1:11">
      <c r="A25" s="50"/>
      <c r="B25" s="50"/>
      <c r="C25" s="50"/>
      <c r="D25" s="50"/>
      <c r="E25" s="50"/>
      <c r="F25" s="50"/>
      <c r="G25" s="50"/>
      <c r="H25" s="50"/>
      <c r="I25" s="50"/>
      <c r="J25" s="50"/>
      <c r="K25" s="50"/>
    </row>
    <row r="26" spans="1:11">
      <c r="A26" s="50"/>
      <c r="B26" s="50"/>
      <c r="C26" s="50"/>
      <c r="D26" s="50"/>
      <c r="E26" s="50"/>
      <c r="F26" s="50"/>
      <c r="G26" s="50"/>
      <c r="H26" s="50"/>
      <c r="I26" s="50"/>
      <c r="J26" s="50"/>
      <c r="K26" s="50"/>
    </row>
    <row r="29" ht="22.5" customHeight="1"/>
    <row r="42" ht="22.5" customHeight="1"/>
  </sheetData>
  <sheetProtection algorithmName="SHA-512" hashValue="d82oNRLI8oNc53IAoFTFpnAg1/jrp2yMyiw53zKsgg/yAx0I9MjuPi+JgSgFuEpZznw+5NKhMSY4mieAGi138Q==" saltValue="kNmsUOVQ2NrTObZ0qSbXCw==" spinCount="100000" sheet="1" objects="1" scenarios="1"/>
  <mergeCells count="7">
    <mergeCell ref="A1:H1"/>
    <mergeCell ref="B4:H4"/>
    <mergeCell ref="P7:Q7"/>
    <mergeCell ref="P8:Q8"/>
    <mergeCell ref="P9:Q9"/>
    <mergeCell ref="P10:Q10"/>
    <mergeCell ref="P11:Q11"/>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S40"/>
  <sheetViews>
    <sheetView showGridLines="0" view="pageBreakPreview" zoomScale="70" zoomScaleNormal="90" workbookViewId="0">
      <selection activeCell="O21" sqref="O21"/>
    </sheetView>
  </sheetViews>
  <sheetFormatPr defaultColWidth="9.10909090909091" defaultRowHeight="16.5"/>
  <cols>
    <col min="1" max="1" width="25.6636363636364" style="53" customWidth="1"/>
    <col min="2" max="2" width="3.33636363636364" style="53" customWidth="1"/>
    <col min="3" max="4" width="20.6636363636364" style="53" customWidth="1"/>
    <col min="5" max="5" width="0.890909090909091" style="53" customWidth="1"/>
    <col min="6" max="6" width="20.6636363636364" style="53" customWidth="1"/>
    <col min="7" max="7" width="4.55454545454545" style="53" customWidth="1"/>
    <col min="8" max="8" width="20.6636363636364" style="53" customWidth="1"/>
    <col min="9" max="9" width="0.890909090909091" style="53" customWidth="1"/>
    <col min="10" max="10" width="20.6636363636364" style="53" customWidth="1"/>
    <col min="11" max="11" width="1" style="53" customWidth="1"/>
    <col min="12" max="12" width="20.6636363636364" style="53" customWidth="1"/>
    <col min="13" max="16384" width="9.10909090909091" style="53"/>
  </cols>
  <sheetData>
    <row r="1" s="150" customFormat="1" ht="15.75" customHeight="1" spans="1:12">
      <c r="A1" s="54" t="s">
        <v>723</v>
      </c>
      <c r="B1" s="54"/>
      <c r="C1" s="54"/>
      <c r="D1" s="54"/>
      <c r="E1" s="54"/>
      <c r="F1" s="54"/>
      <c r="G1" s="54"/>
      <c r="H1" s="54"/>
      <c r="I1" s="54"/>
      <c r="J1" s="54"/>
      <c r="K1" s="54"/>
      <c r="L1" s="54"/>
    </row>
    <row r="2" spans="1:12">
      <c r="A2" s="50"/>
      <c r="B2" s="50"/>
      <c r="C2" s="51"/>
      <c r="D2" s="50"/>
      <c r="E2" s="50"/>
      <c r="F2" s="50"/>
      <c r="G2" s="50"/>
      <c r="H2" s="50"/>
      <c r="I2" s="50"/>
      <c r="J2" s="50"/>
      <c r="K2" s="50"/>
      <c r="L2" s="79"/>
    </row>
    <row r="3" ht="28.2" customHeight="1" spans="1:12">
      <c r="A3" s="50"/>
      <c r="B3" s="50"/>
      <c r="C3" s="51"/>
      <c r="D3" s="50"/>
      <c r="E3" s="50"/>
      <c r="F3" s="50"/>
      <c r="G3" s="50"/>
      <c r="H3" s="50"/>
      <c r="I3" s="50"/>
      <c r="J3" s="50"/>
      <c r="K3" s="50"/>
      <c r="L3" s="79" t="s">
        <v>588</v>
      </c>
    </row>
    <row r="4" s="207" customFormat="1" ht="60" customHeight="1" spans="1:12">
      <c r="A4" s="208" t="s">
        <v>633</v>
      </c>
      <c r="B4" s="208"/>
      <c r="C4" s="226" t="s">
        <v>29</v>
      </c>
      <c r="D4" s="209" t="s">
        <v>652</v>
      </c>
      <c r="E4" s="209"/>
      <c r="F4" s="209"/>
      <c r="G4" s="226"/>
      <c r="H4" s="209" t="s">
        <v>653</v>
      </c>
      <c r="I4" s="209"/>
      <c r="J4" s="209"/>
      <c r="K4" s="209"/>
      <c r="L4" s="209"/>
    </row>
    <row r="5" ht="48" customHeight="1" spans="1:12">
      <c r="A5" s="119"/>
      <c r="B5" s="119"/>
      <c r="C5" s="119"/>
      <c r="D5" s="92" t="s">
        <v>724</v>
      </c>
      <c r="E5" s="129"/>
      <c r="F5" s="92" t="s">
        <v>725</v>
      </c>
      <c r="G5" s="129"/>
      <c r="H5" s="129" t="s">
        <v>656</v>
      </c>
      <c r="I5" s="129"/>
      <c r="J5" s="92" t="s">
        <v>726</v>
      </c>
      <c r="K5" s="129"/>
      <c r="L5" s="129" t="s">
        <v>658</v>
      </c>
    </row>
    <row r="6" ht="31.95" customHeight="1" spans="1:12">
      <c r="A6" s="212" t="s">
        <v>29</v>
      </c>
      <c r="B6" s="50"/>
      <c r="C6" s="229">
        <v>97.7</v>
      </c>
      <c r="D6" s="213">
        <v>92.7837452339244</v>
      </c>
      <c r="E6" s="51"/>
      <c r="F6" s="213">
        <v>68.8802841412975</v>
      </c>
      <c r="G6" s="71"/>
      <c r="H6" s="213">
        <v>36.3076187743901</v>
      </c>
      <c r="I6" s="71"/>
      <c r="J6" s="213">
        <v>12.1779811499903</v>
      </c>
      <c r="K6" s="71"/>
      <c r="L6" s="213">
        <v>16.4405502031542</v>
      </c>
    </row>
    <row r="7" ht="31.95" customHeight="1" spans="1:19">
      <c r="A7" s="212" t="s">
        <v>634</v>
      </c>
      <c r="B7" s="212"/>
      <c r="C7" s="230">
        <v>99.1</v>
      </c>
      <c r="D7" s="221">
        <v>84.8731889297956</v>
      </c>
      <c r="E7" s="50"/>
      <c r="F7" s="221">
        <v>61.146038181309</v>
      </c>
      <c r="G7" s="74"/>
      <c r="H7" s="221">
        <v>33.4420506876767</v>
      </c>
      <c r="I7" s="74"/>
      <c r="J7" s="221">
        <v>4.65041517179751</v>
      </c>
      <c r="K7" s="74"/>
      <c r="L7" s="221">
        <v>4.38100353800351</v>
      </c>
      <c r="R7" s="222"/>
      <c r="S7" s="222"/>
    </row>
    <row r="8" ht="31.95" customHeight="1" spans="1:19">
      <c r="A8" s="212" t="s">
        <v>635</v>
      </c>
      <c r="B8" s="212"/>
      <c r="C8" s="230">
        <v>99.6</v>
      </c>
      <c r="D8" s="221">
        <v>96.1976647608777</v>
      </c>
      <c r="E8" s="50"/>
      <c r="F8" s="221">
        <v>71.5616244012628</v>
      </c>
      <c r="G8" s="74"/>
      <c r="H8" s="221">
        <v>63.6769222355586</v>
      </c>
      <c r="I8" s="74"/>
      <c r="J8" s="221">
        <v>13.5760120046476</v>
      </c>
      <c r="K8" s="74"/>
      <c r="L8" s="221">
        <v>14.5639366775308</v>
      </c>
      <c r="N8" s="232"/>
      <c r="R8" s="222"/>
      <c r="S8" s="222"/>
    </row>
    <row r="9" ht="31.95" customHeight="1" spans="1:19">
      <c r="A9" s="212" t="s">
        <v>636</v>
      </c>
      <c r="B9" s="212"/>
      <c r="C9" s="230">
        <v>99.6</v>
      </c>
      <c r="D9" s="221">
        <v>96.1386695847333</v>
      </c>
      <c r="E9" s="50"/>
      <c r="F9" s="221">
        <v>71.5886165318252</v>
      </c>
      <c r="G9" s="74"/>
      <c r="H9" s="221">
        <v>74.2884862341335</v>
      </c>
      <c r="I9" s="74"/>
      <c r="J9" s="221">
        <v>14.3217400351096</v>
      </c>
      <c r="K9" s="74"/>
      <c r="L9" s="221">
        <v>21.9049976904906</v>
      </c>
      <c r="R9" s="222"/>
      <c r="S9" s="222"/>
    </row>
    <row r="10" ht="31.95" customHeight="1" spans="1:19">
      <c r="A10" s="212" t="s">
        <v>637</v>
      </c>
      <c r="B10" s="212"/>
      <c r="C10" s="230">
        <v>99.6</v>
      </c>
      <c r="D10" s="221">
        <v>96.2247147551275</v>
      </c>
      <c r="E10" s="50"/>
      <c r="F10" s="221">
        <v>75.56505239015</v>
      </c>
      <c r="G10" s="74"/>
      <c r="H10" s="221">
        <v>42.1293670301044</v>
      </c>
      <c r="I10" s="74"/>
      <c r="J10" s="221">
        <v>33.7062864472694</v>
      </c>
      <c r="K10" s="74"/>
      <c r="L10" s="221">
        <v>37.4715620161218</v>
      </c>
      <c r="R10" s="222"/>
      <c r="S10" s="222"/>
    </row>
    <row r="11" ht="31.95" customHeight="1" spans="1:19">
      <c r="A11" s="212" t="s">
        <v>638</v>
      </c>
      <c r="B11" s="212"/>
      <c r="C11" s="230">
        <v>99.6</v>
      </c>
      <c r="D11" s="221">
        <v>97.5365581741042</v>
      </c>
      <c r="E11" s="50"/>
      <c r="F11" s="221">
        <v>77.5338329565514</v>
      </c>
      <c r="G11" s="74"/>
      <c r="H11" s="221">
        <v>34.3268743612771</v>
      </c>
      <c r="I11" s="74"/>
      <c r="J11" s="221">
        <v>10.0899885416989</v>
      </c>
      <c r="K11" s="74"/>
      <c r="L11" s="221">
        <v>15.4895159642006</v>
      </c>
      <c r="R11" s="222"/>
      <c r="S11" s="222"/>
    </row>
    <row r="12" ht="31.95" customHeight="1" spans="1:19">
      <c r="A12" s="212" t="s">
        <v>639</v>
      </c>
      <c r="B12" s="212"/>
      <c r="C12" s="230">
        <v>99.5</v>
      </c>
      <c r="D12" s="221">
        <v>96.5884313099753</v>
      </c>
      <c r="E12" s="50"/>
      <c r="F12" s="221">
        <v>78.0892884973616</v>
      </c>
      <c r="G12" s="74"/>
      <c r="H12" s="221">
        <v>29.7847261082208</v>
      </c>
      <c r="I12" s="74"/>
      <c r="J12" s="221">
        <v>10.9795566374506</v>
      </c>
      <c r="K12" s="74"/>
      <c r="L12" s="221">
        <v>19.479529177768</v>
      </c>
      <c r="R12" s="222"/>
      <c r="S12" s="222"/>
    </row>
    <row r="13" ht="31.95" customHeight="1" spans="1:12">
      <c r="A13" s="212" t="s">
        <v>727</v>
      </c>
      <c r="B13" s="212"/>
      <c r="C13" s="230">
        <v>99.3</v>
      </c>
      <c r="D13" s="221">
        <v>94.724630077747</v>
      </c>
      <c r="E13" s="50"/>
      <c r="F13" s="221">
        <v>72.3206202021451</v>
      </c>
      <c r="G13" s="74"/>
      <c r="H13" s="221">
        <v>24.4661437925765</v>
      </c>
      <c r="I13" s="74"/>
      <c r="J13" s="221">
        <v>11.5828034688217</v>
      </c>
      <c r="K13" s="74"/>
      <c r="L13" s="221">
        <v>17.1243570031049</v>
      </c>
    </row>
    <row r="14" ht="31.95" customHeight="1" spans="1:12">
      <c r="A14" s="212" t="s">
        <v>641</v>
      </c>
      <c r="B14" s="212"/>
      <c r="C14" s="230">
        <v>99</v>
      </c>
      <c r="D14" s="221">
        <v>92.8249260513221</v>
      </c>
      <c r="E14" s="50"/>
      <c r="F14" s="221">
        <v>68.9678959151069</v>
      </c>
      <c r="G14" s="74"/>
      <c r="H14" s="221">
        <v>11.8669052233984</v>
      </c>
      <c r="I14" s="74"/>
      <c r="J14" s="221">
        <v>7.87634809403111</v>
      </c>
      <c r="K14" s="74"/>
      <c r="L14" s="221">
        <v>12.0596464423943</v>
      </c>
    </row>
    <row r="15" ht="31.95" customHeight="1" spans="1:12">
      <c r="A15" s="212" t="s">
        <v>642</v>
      </c>
      <c r="B15" s="212"/>
      <c r="C15" s="230">
        <v>98.6</v>
      </c>
      <c r="D15" s="221">
        <v>91.462325766499</v>
      </c>
      <c r="E15" s="50"/>
      <c r="F15" s="221">
        <v>64.5883066573806</v>
      </c>
      <c r="G15" s="74"/>
      <c r="H15" s="221">
        <v>11.6321626297023</v>
      </c>
      <c r="I15" s="74"/>
      <c r="J15" s="221">
        <v>4.73470150427339</v>
      </c>
      <c r="K15" s="74"/>
      <c r="L15" s="221">
        <v>9.71387994697974</v>
      </c>
    </row>
    <row r="16" ht="31.95" customHeight="1" spans="1:12">
      <c r="A16" s="212" t="s">
        <v>643</v>
      </c>
      <c r="B16" s="212"/>
      <c r="C16" s="230">
        <v>86.9</v>
      </c>
      <c r="D16" s="221">
        <v>81.3991132662386</v>
      </c>
      <c r="E16" s="50"/>
      <c r="F16" s="221">
        <v>47.5092073240147</v>
      </c>
      <c r="G16" s="74"/>
      <c r="H16" s="221">
        <v>9.87124145803399</v>
      </c>
      <c r="I16" s="74"/>
      <c r="J16" s="221">
        <v>3.48811247550098</v>
      </c>
      <c r="K16" s="74"/>
      <c r="L16" s="221">
        <v>6.45660296665056</v>
      </c>
    </row>
    <row r="17" ht="31.95" customHeight="1" spans="1:12">
      <c r="A17" s="231"/>
      <c r="B17" s="231"/>
      <c r="C17" s="231"/>
      <c r="D17" s="231"/>
      <c r="E17" s="231"/>
      <c r="F17" s="231"/>
      <c r="G17" s="231"/>
      <c r="H17" s="231"/>
      <c r="I17" s="231"/>
      <c r="J17" s="231"/>
      <c r="K17" s="231"/>
      <c r="L17" s="231"/>
    </row>
    <row r="18" s="153" customFormat="1" ht="25.95" customHeight="1" spans="1:12">
      <c r="A18" s="215" t="s">
        <v>227</v>
      </c>
      <c r="B18" s="106"/>
      <c r="C18" s="106"/>
      <c r="D18" s="51"/>
      <c r="E18" s="54"/>
      <c r="F18" s="51"/>
      <c r="G18" s="51"/>
      <c r="H18" s="51"/>
      <c r="I18" s="51"/>
      <c r="J18" s="51"/>
      <c r="K18" s="51"/>
      <c r="L18" s="51"/>
    </row>
    <row r="19" ht="25.95" customHeight="1" spans="1:12">
      <c r="A19" s="50" t="s">
        <v>659</v>
      </c>
      <c r="B19" s="50"/>
      <c r="C19" s="50"/>
      <c r="D19" s="50"/>
      <c r="E19" s="50"/>
      <c r="F19" s="50"/>
      <c r="G19" s="50"/>
      <c r="H19" s="50"/>
      <c r="I19" s="50"/>
      <c r="J19" s="50"/>
      <c r="K19" s="50"/>
      <c r="L19" s="50"/>
    </row>
    <row r="20" ht="25.95" customHeight="1" spans="1:12">
      <c r="A20" s="50"/>
      <c r="B20" s="50"/>
      <c r="C20" s="50"/>
      <c r="D20" s="50"/>
      <c r="E20" s="50"/>
      <c r="F20" s="50"/>
      <c r="G20" s="50"/>
      <c r="H20" s="50"/>
      <c r="I20" s="50"/>
      <c r="J20" s="50"/>
      <c r="K20" s="50"/>
      <c r="L20" s="50"/>
    </row>
    <row r="21" ht="28.95" customHeight="1" spans="1:12">
      <c r="A21" s="50"/>
      <c r="B21" s="50"/>
      <c r="C21" s="50"/>
      <c r="D21" s="50"/>
      <c r="E21" s="50"/>
      <c r="F21" s="50"/>
      <c r="G21" s="50"/>
      <c r="H21" s="50"/>
      <c r="I21" s="50"/>
      <c r="J21" s="50"/>
      <c r="K21" s="50"/>
      <c r="L21" s="50"/>
    </row>
    <row r="22" ht="28.95" customHeight="1" spans="1:12">
      <c r="A22" s="50"/>
      <c r="B22" s="50"/>
      <c r="C22" s="50"/>
      <c r="D22" s="50"/>
      <c r="E22" s="50"/>
      <c r="F22" s="50"/>
      <c r="G22" s="50"/>
      <c r="H22" s="50"/>
      <c r="I22" s="50"/>
      <c r="J22" s="50"/>
      <c r="K22" s="50"/>
      <c r="L22" s="50"/>
    </row>
    <row r="23"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7" ht="22.5" customHeight="1"/>
    <row r="40" ht="22.5" customHeight="1"/>
  </sheetData>
  <sheetProtection algorithmName="SHA-512" hashValue="UHbBceLMWaWmwfOx9e5+qM5hoH14BKEvuuHlVv5a0X1HJujjRURW8DCSWw51u8i8W7jNmZpwZXEvokD425HfIg==" saltValue="BIN/XFG6W/SYscMrLgro0g==" spinCount="100000" sheet="1" objects="1" scenarios="1"/>
  <mergeCells count="9">
    <mergeCell ref="A1:L1"/>
    <mergeCell ref="D4:F4"/>
    <mergeCell ref="H4:L4"/>
    <mergeCell ref="R7:S7"/>
    <mergeCell ref="R8:S8"/>
    <mergeCell ref="R9:S9"/>
    <mergeCell ref="R10:S10"/>
    <mergeCell ref="R11:S11"/>
    <mergeCell ref="R12:S12"/>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R40"/>
  <sheetViews>
    <sheetView showGridLines="0" view="pageBreakPreview" zoomScale="70" zoomScaleNormal="90" workbookViewId="0">
      <selection activeCell="O21" sqref="O21"/>
    </sheetView>
  </sheetViews>
  <sheetFormatPr defaultColWidth="9.10909090909091" defaultRowHeight="16.5"/>
  <cols>
    <col min="1" max="1" width="25.6636363636364" style="53" customWidth="1"/>
    <col min="2" max="2" width="17.6636363636364" style="53" customWidth="1"/>
    <col min="3" max="3" width="1.66363636363636" style="53" customWidth="1"/>
    <col min="4" max="4" width="17.6636363636364" style="53" customWidth="1"/>
    <col min="5" max="5" width="1.66363636363636" style="53" customWidth="1"/>
    <col min="6" max="6" width="17.6636363636364" style="53" customWidth="1"/>
    <col min="7" max="7" width="1.66363636363636" style="53" customWidth="1"/>
    <col min="8" max="8" width="17.6636363636364" style="53" customWidth="1"/>
    <col min="9" max="9" width="1.66363636363636" style="53" customWidth="1"/>
    <col min="10" max="10" width="17.6636363636364" style="53" customWidth="1"/>
    <col min="11" max="11" width="1.66363636363636" style="53" customWidth="1"/>
    <col min="12" max="12" width="17.6636363636364" style="53" customWidth="1"/>
    <col min="13" max="13" width="1.66363636363636" style="53" customWidth="1"/>
    <col min="14" max="14" width="17.6636363636364" style="50" customWidth="1"/>
    <col min="15" max="15" width="9.10909090909091" style="53"/>
    <col min="16" max="16" width="1.66363636363636" style="53" customWidth="1"/>
    <col min="17" max="16384" width="9.10909090909091" style="53"/>
  </cols>
  <sheetData>
    <row r="1" s="150" customFormat="1" ht="15.75" customHeight="1" spans="1:14">
      <c r="A1" s="54" t="s">
        <v>728</v>
      </c>
      <c r="B1" s="54"/>
      <c r="C1" s="54"/>
      <c r="D1" s="54"/>
      <c r="E1" s="54"/>
      <c r="F1" s="54"/>
      <c r="G1" s="54"/>
      <c r="H1" s="54"/>
      <c r="I1" s="54"/>
      <c r="J1" s="54"/>
      <c r="K1" s="54"/>
      <c r="L1" s="54"/>
      <c r="M1" s="151"/>
      <c r="N1" s="151"/>
    </row>
    <row r="2" spans="1:14">
      <c r="A2" s="50"/>
      <c r="B2" s="50"/>
      <c r="C2" s="51"/>
      <c r="D2" s="50"/>
      <c r="E2" s="50"/>
      <c r="F2" s="50"/>
      <c r="G2" s="50"/>
      <c r="H2" s="50"/>
      <c r="I2" s="50"/>
      <c r="J2" s="50"/>
      <c r="K2" s="50"/>
      <c r="L2" s="50"/>
      <c r="M2" s="78"/>
      <c r="N2" s="79"/>
    </row>
    <row r="3" ht="28.2" customHeight="1" spans="1:14">
      <c r="A3" s="50"/>
      <c r="B3" s="50"/>
      <c r="C3" s="51"/>
      <c r="D3" s="50"/>
      <c r="E3" s="50"/>
      <c r="F3" s="50"/>
      <c r="G3" s="50"/>
      <c r="H3" s="50"/>
      <c r="I3" s="50"/>
      <c r="J3" s="50"/>
      <c r="K3" s="50"/>
      <c r="L3" s="50"/>
      <c r="M3" s="78"/>
      <c r="N3" s="79" t="s">
        <v>588</v>
      </c>
    </row>
    <row r="4" s="207" customFormat="1" ht="60" customHeight="1" spans="1:14">
      <c r="A4" s="208" t="s">
        <v>633</v>
      </c>
      <c r="B4" s="209" t="s">
        <v>661</v>
      </c>
      <c r="C4" s="209"/>
      <c r="D4" s="209"/>
      <c r="E4" s="209"/>
      <c r="F4" s="209"/>
      <c r="G4" s="209"/>
      <c r="H4" s="209"/>
      <c r="I4" s="209"/>
      <c r="J4" s="209"/>
      <c r="K4" s="209"/>
      <c r="L4" s="209"/>
      <c r="M4" s="227"/>
      <c r="N4" s="227"/>
    </row>
    <row r="5" s="207" customFormat="1" ht="60" customHeight="1" spans="1:14">
      <c r="A5" s="210"/>
      <c r="B5" s="211" t="s">
        <v>729</v>
      </c>
      <c r="C5" s="211"/>
      <c r="D5" s="211" t="s">
        <v>730</v>
      </c>
      <c r="E5" s="211"/>
      <c r="F5" s="211" t="s">
        <v>664</v>
      </c>
      <c r="G5" s="211"/>
      <c r="H5" s="211" t="s">
        <v>665</v>
      </c>
      <c r="I5" s="211"/>
      <c r="J5" s="211" t="s">
        <v>666</v>
      </c>
      <c r="K5" s="211"/>
      <c r="L5" s="211" t="s">
        <v>667</v>
      </c>
      <c r="M5" s="228"/>
      <c r="N5" s="228" t="s">
        <v>668</v>
      </c>
    </row>
    <row r="6" ht="31.95" customHeight="1" spans="1:14">
      <c r="A6" s="212" t="s">
        <v>29</v>
      </c>
      <c r="B6" s="213">
        <v>99.3713196904679</v>
      </c>
      <c r="C6" s="51"/>
      <c r="D6" s="213">
        <v>81.9902560437238</v>
      </c>
      <c r="E6" s="71"/>
      <c r="F6" s="213">
        <v>85.8593617765759</v>
      </c>
      <c r="G6" s="71"/>
      <c r="H6" s="213">
        <v>18.4262889662897</v>
      </c>
      <c r="I6" s="71"/>
      <c r="J6" s="213">
        <v>10.8795670073421</v>
      </c>
      <c r="K6" s="51"/>
      <c r="L6" s="213">
        <v>6.11753221160463</v>
      </c>
      <c r="M6" s="153"/>
      <c r="N6" s="213">
        <v>39.7259439054577</v>
      </c>
    </row>
    <row r="7" ht="31.95" customHeight="1" spans="1:18">
      <c r="A7" s="212" t="s">
        <v>634</v>
      </c>
      <c r="B7" s="221">
        <v>99.8344144939382</v>
      </c>
      <c r="C7" s="50"/>
      <c r="D7" s="221">
        <v>76.8663844748445</v>
      </c>
      <c r="E7" s="74"/>
      <c r="F7" s="221">
        <v>87.4294874914204</v>
      </c>
      <c r="G7" s="74"/>
      <c r="H7" s="221">
        <v>18.3219249706414</v>
      </c>
      <c r="I7" s="74"/>
      <c r="J7" s="221">
        <v>10.338887446434</v>
      </c>
      <c r="K7" s="50"/>
      <c r="L7" s="221">
        <v>5.74228790439734</v>
      </c>
      <c r="M7" s="78"/>
      <c r="N7" s="221">
        <v>33.9904180914926</v>
      </c>
      <c r="Q7" s="222"/>
      <c r="R7" s="222"/>
    </row>
    <row r="8" ht="31.95" customHeight="1" spans="1:18">
      <c r="A8" s="212" t="s">
        <v>635</v>
      </c>
      <c r="B8" s="221">
        <v>99.9297682062973</v>
      </c>
      <c r="C8" s="50"/>
      <c r="D8" s="221">
        <v>89.2320204529311</v>
      </c>
      <c r="E8" s="74"/>
      <c r="F8" s="221">
        <v>92.5448439277482</v>
      </c>
      <c r="G8" s="74"/>
      <c r="H8" s="221">
        <v>23.2244002713327</v>
      </c>
      <c r="I8" s="74"/>
      <c r="J8" s="221">
        <v>16.4259075364535</v>
      </c>
      <c r="K8" s="50"/>
      <c r="L8" s="221">
        <v>11.6377923166546</v>
      </c>
      <c r="M8" s="78"/>
      <c r="N8" s="221">
        <v>40.5913222798212</v>
      </c>
      <c r="Q8" s="222"/>
      <c r="R8" s="222"/>
    </row>
    <row r="9" ht="31.95" customHeight="1" spans="1:18">
      <c r="A9" s="212" t="s">
        <v>636</v>
      </c>
      <c r="B9" s="221">
        <v>99.9507388236356</v>
      </c>
      <c r="C9" s="50"/>
      <c r="D9" s="221">
        <v>91.0148805103107</v>
      </c>
      <c r="E9" s="74"/>
      <c r="F9" s="221">
        <v>90.6252095636876</v>
      </c>
      <c r="G9" s="74"/>
      <c r="H9" s="221">
        <v>20.3856482639196</v>
      </c>
      <c r="I9" s="74"/>
      <c r="J9" s="221">
        <v>15.2228895879046</v>
      </c>
      <c r="K9" s="50"/>
      <c r="L9" s="221">
        <v>7.26405714045765</v>
      </c>
      <c r="M9" s="78"/>
      <c r="N9" s="221">
        <v>35.8708479753719</v>
      </c>
      <c r="Q9" s="222"/>
      <c r="R9" s="222"/>
    </row>
    <row r="10" ht="31.95" customHeight="1" spans="1:18">
      <c r="A10" s="212" t="s">
        <v>637</v>
      </c>
      <c r="B10" s="221">
        <v>99.9407791729536</v>
      </c>
      <c r="C10" s="50"/>
      <c r="D10" s="221">
        <v>91.3534626682336</v>
      </c>
      <c r="E10" s="74"/>
      <c r="F10" s="221">
        <v>90.0124132340275</v>
      </c>
      <c r="G10" s="74"/>
      <c r="H10" s="221">
        <v>23.4669995810765</v>
      </c>
      <c r="I10" s="74"/>
      <c r="J10" s="221">
        <v>16.6797104484953</v>
      </c>
      <c r="K10" s="50"/>
      <c r="L10" s="221">
        <v>3.1141078351048</v>
      </c>
      <c r="M10" s="78"/>
      <c r="N10" s="221">
        <v>40.866541360352</v>
      </c>
      <c r="Q10" s="222"/>
      <c r="R10" s="222"/>
    </row>
    <row r="11" ht="31.95" customHeight="1" spans="1:18">
      <c r="A11" s="212" t="s">
        <v>638</v>
      </c>
      <c r="B11" s="221">
        <v>99.9132265956458</v>
      </c>
      <c r="C11" s="50"/>
      <c r="D11" s="221">
        <v>91.8595893592642</v>
      </c>
      <c r="E11" s="74"/>
      <c r="F11" s="221">
        <v>90.0044284785234</v>
      </c>
      <c r="G11" s="74"/>
      <c r="H11" s="221">
        <v>23.5507141308724</v>
      </c>
      <c r="I11" s="74"/>
      <c r="J11" s="221">
        <v>18.4657210987582</v>
      </c>
      <c r="K11" s="50"/>
      <c r="L11" s="221">
        <v>9.00299485924871</v>
      </c>
      <c r="M11" s="78"/>
      <c r="N11" s="221">
        <v>40.0344987767489</v>
      </c>
      <c r="Q11" s="222"/>
      <c r="R11" s="222"/>
    </row>
    <row r="12" ht="31.95" customHeight="1" spans="1:18">
      <c r="A12" s="212" t="s">
        <v>639</v>
      </c>
      <c r="B12" s="221">
        <v>99.9083440327141</v>
      </c>
      <c r="C12" s="50"/>
      <c r="D12" s="221">
        <v>89.3253081792746</v>
      </c>
      <c r="E12" s="74"/>
      <c r="F12" s="221">
        <v>89.139695568601</v>
      </c>
      <c r="G12" s="74"/>
      <c r="H12" s="221">
        <v>21.2027893842352</v>
      </c>
      <c r="I12" s="74"/>
      <c r="J12" s="221">
        <v>5.68221280511789</v>
      </c>
      <c r="K12" s="50"/>
      <c r="L12" s="221">
        <v>7.36521600379983</v>
      </c>
      <c r="M12" s="78"/>
      <c r="N12" s="221">
        <v>54.7958335497948</v>
      </c>
      <c r="Q12" s="222"/>
      <c r="R12" s="222"/>
    </row>
    <row r="13" ht="31.95" customHeight="1" spans="1:14">
      <c r="A13" s="212" t="s">
        <v>727</v>
      </c>
      <c r="B13" s="221">
        <v>99.8497334597113</v>
      </c>
      <c r="C13" s="50"/>
      <c r="D13" s="221">
        <v>85.5685524449097</v>
      </c>
      <c r="E13" s="74"/>
      <c r="F13" s="221">
        <v>88.2419380939598</v>
      </c>
      <c r="G13" s="74"/>
      <c r="H13" s="221">
        <v>18.7830410645193</v>
      </c>
      <c r="I13" s="74"/>
      <c r="J13" s="221">
        <v>5.30253301735685</v>
      </c>
      <c r="K13" s="50"/>
      <c r="L13" s="221">
        <v>6.09501846367678</v>
      </c>
      <c r="M13" s="78"/>
      <c r="N13" s="221">
        <v>54.268017948949</v>
      </c>
    </row>
    <row r="14" ht="31.95" customHeight="1" spans="1:14">
      <c r="A14" s="212" t="s">
        <v>641</v>
      </c>
      <c r="B14" s="221">
        <v>99.144836659558</v>
      </c>
      <c r="C14" s="50"/>
      <c r="D14" s="221">
        <v>80.3380558854883</v>
      </c>
      <c r="E14" s="74"/>
      <c r="F14" s="221">
        <v>86.2259733109072</v>
      </c>
      <c r="G14" s="74"/>
      <c r="H14" s="221">
        <v>15.668314562068</v>
      </c>
      <c r="I14" s="74"/>
      <c r="J14" s="221">
        <v>4.36937237577823</v>
      </c>
      <c r="K14" s="50"/>
      <c r="L14" s="221">
        <v>5.61644745916419</v>
      </c>
      <c r="M14" s="78"/>
      <c r="N14" s="221">
        <v>49.826074719855</v>
      </c>
    </row>
    <row r="15" ht="31.95" customHeight="1" spans="1:14">
      <c r="A15" s="212" t="s">
        <v>642</v>
      </c>
      <c r="B15" s="221">
        <v>99.4339798253412</v>
      </c>
      <c r="C15" s="50"/>
      <c r="D15" s="221">
        <v>76.3157337304504</v>
      </c>
      <c r="E15" s="74"/>
      <c r="F15" s="221">
        <v>83.9287628498711</v>
      </c>
      <c r="G15" s="74"/>
      <c r="H15" s="221">
        <v>10.0728681971506</v>
      </c>
      <c r="I15" s="74"/>
      <c r="J15" s="221">
        <v>3.58735800551385</v>
      </c>
      <c r="K15" s="50"/>
      <c r="L15" s="221">
        <v>4.33379810577735</v>
      </c>
      <c r="M15" s="78"/>
      <c r="N15" s="221">
        <v>33.5888670289076</v>
      </c>
    </row>
    <row r="16" ht="31.95" customHeight="1" spans="1:14">
      <c r="A16" s="212" t="s">
        <v>643</v>
      </c>
      <c r="B16" s="221">
        <v>96.0783722497254</v>
      </c>
      <c r="C16" s="50"/>
      <c r="D16" s="221">
        <v>46.8796632750075</v>
      </c>
      <c r="E16" s="74"/>
      <c r="F16" s="221">
        <v>61.5239390424383</v>
      </c>
      <c r="G16" s="74"/>
      <c r="H16" s="221">
        <v>4.85828228409325</v>
      </c>
      <c r="I16" s="74"/>
      <c r="J16" s="221">
        <v>3.48339543341343</v>
      </c>
      <c r="K16" s="50"/>
      <c r="L16" s="221">
        <v>0.255955850996729</v>
      </c>
      <c r="M16" s="78"/>
      <c r="N16" s="221">
        <v>21.8197801318716</v>
      </c>
    </row>
    <row r="17" ht="25.2" customHeight="1" spans="1:14">
      <c r="A17" s="119"/>
      <c r="B17" s="119"/>
      <c r="C17" s="119"/>
      <c r="D17" s="119"/>
      <c r="E17" s="119"/>
      <c r="F17" s="119"/>
      <c r="G17" s="119"/>
      <c r="H17" s="119"/>
      <c r="I17" s="119"/>
      <c r="J17" s="119"/>
      <c r="K17" s="119"/>
      <c r="L17" s="119"/>
      <c r="M17" s="126"/>
      <c r="N17" s="119"/>
    </row>
    <row r="18" s="153" customFormat="1" ht="25.95" customHeight="1" spans="1:14">
      <c r="A18" s="215" t="s">
        <v>227</v>
      </c>
      <c r="B18" s="51"/>
      <c r="C18" s="54"/>
      <c r="D18" s="51"/>
      <c r="E18" s="51"/>
      <c r="F18" s="51"/>
      <c r="G18" s="51"/>
      <c r="H18" s="51"/>
      <c r="I18" s="51"/>
      <c r="J18" s="51"/>
      <c r="K18" s="51"/>
      <c r="L18" s="51"/>
      <c r="N18" s="51"/>
    </row>
    <row r="19" ht="25.95" customHeight="1" spans="1:12">
      <c r="A19" s="50" t="s">
        <v>659</v>
      </c>
      <c r="B19" s="50"/>
      <c r="C19" s="50"/>
      <c r="D19" s="50"/>
      <c r="E19" s="50"/>
      <c r="F19" s="50"/>
      <c r="G19" s="50"/>
      <c r="H19" s="50"/>
      <c r="I19" s="50"/>
      <c r="J19" s="50"/>
      <c r="K19" s="50"/>
      <c r="L19" s="50"/>
    </row>
    <row r="20" ht="25.95" customHeight="1" spans="1:12">
      <c r="A20" s="50"/>
      <c r="B20" s="50"/>
      <c r="C20" s="50"/>
      <c r="D20" s="50"/>
      <c r="E20" s="50"/>
      <c r="F20" s="50"/>
      <c r="G20" s="50"/>
      <c r="H20" s="50"/>
      <c r="I20" s="50"/>
      <c r="J20" s="50"/>
      <c r="K20" s="50"/>
      <c r="L20" s="50"/>
    </row>
    <row r="21" ht="28.95" customHeight="1" spans="1:12">
      <c r="A21" s="50"/>
      <c r="B21" s="50"/>
      <c r="C21" s="50"/>
      <c r="D21" s="50"/>
      <c r="E21" s="50"/>
      <c r="F21" s="50"/>
      <c r="G21" s="50"/>
      <c r="H21" s="50"/>
      <c r="I21" s="50"/>
      <c r="J21" s="50"/>
      <c r="K21" s="50"/>
      <c r="L21" s="50"/>
    </row>
    <row r="22" ht="28.95" customHeight="1" spans="1:12">
      <c r="A22" s="50"/>
      <c r="B22" s="50"/>
      <c r="C22" s="50"/>
      <c r="D22" s="50"/>
      <c r="E22" s="50"/>
      <c r="F22" s="50"/>
      <c r="G22" s="50"/>
      <c r="H22" s="50"/>
      <c r="I22" s="50"/>
      <c r="J22" s="50"/>
      <c r="K22" s="50"/>
      <c r="L22" s="50"/>
    </row>
    <row r="23"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7" ht="22.5" customHeight="1"/>
    <row r="40" ht="22.5" customHeight="1"/>
  </sheetData>
  <sheetProtection algorithmName="SHA-512" hashValue="nmJJTnBhVLlHR0xKfyC/irreCuR/7bwhFSnwJYIHMVis6vY4KkAp5ODgz3WfS7hz4b1cfgaMGLf6fEhV7ri8zA==" saltValue="brIFKsVx5v2wwegRtLCjLg==" spinCount="100000" sheet="1" objects="1" scenarios="1"/>
  <mergeCells count="8">
    <mergeCell ref="A1:N1"/>
    <mergeCell ref="B4:N4"/>
    <mergeCell ref="Q7:R7"/>
    <mergeCell ref="Q8:R8"/>
    <mergeCell ref="Q9:R9"/>
    <mergeCell ref="Q10:R10"/>
    <mergeCell ref="Q11:R11"/>
    <mergeCell ref="Q12:R12"/>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64"/>
  <sheetViews>
    <sheetView showGridLines="0" view="pageBreakPreview" zoomScale="80" zoomScalePageLayoutView="80" zoomScaleNormal="80" topLeftCell="A27" workbookViewId="0">
      <selection activeCell="O21" sqref="O21"/>
    </sheetView>
  </sheetViews>
  <sheetFormatPr defaultColWidth="9.10909090909091" defaultRowHeight="12.5"/>
  <cols>
    <col min="1" max="1" width="3.66363636363636" style="1949" customWidth="1"/>
    <col min="2" max="2" width="28.8909090909091" style="1950" customWidth="1"/>
    <col min="3" max="3" width="1.66363636363636" style="1950" customWidth="1"/>
    <col min="4" max="4" width="9.66363636363636" style="1951" customWidth="1"/>
    <col min="5" max="5" width="12.4454545454545" style="1951" customWidth="1"/>
    <col min="6" max="6" width="10.3363636363636" style="1951" customWidth="1"/>
    <col min="7" max="7" width="10.4454545454545" style="1951" customWidth="1"/>
    <col min="8" max="8" width="9.55454545454545" style="1951" customWidth="1"/>
    <col min="9" max="9" width="9.66363636363636" style="1951" customWidth="1"/>
    <col min="10" max="10" width="10.3363636363636" style="1951" customWidth="1"/>
    <col min="11" max="11" width="9.55454545454545" style="1951" customWidth="1"/>
    <col min="12" max="12" width="10.1090909090909" style="1951" customWidth="1"/>
    <col min="13" max="16384" width="9.10909090909091" style="1952"/>
  </cols>
  <sheetData>
    <row r="1" s="1939" customFormat="1" ht="30" customHeight="1" spans="1:12">
      <c r="A1" s="1953" t="s">
        <v>117</v>
      </c>
      <c r="B1" s="1953"/>
      <c r="C1" s="1953"/>
      <c r="D1" s="1953"/>
      <c r="E1" s="1953"/>
      <c r="F1" s="1953"/>
      <c r="G1" s="1953"/>
      <c r="H1" s="1953"/>
      <c r="I1" s="1953"/>
      <c r="J1" s="1953"/>
      <c r="K1" s="1953"/>
      <c r="L1" s="1953"/>
    </row>
    <row r="2" s="1940" customFormat="1" ht="10.2" customHeight="1" spans="1:12">
      <c r="A2" s="1954"/>
      <c r="B2" s="1955"/>
      <c r="C2" s="1942"/>
      <c r="D2" s="1942"/>
      <c r="E2" s="1942"/>
      <c r="F2" s="1942"/>
      <c r="G2" s="1942"/>
      <c r="H2" s="1942"/>
      <c r="I2" s="1942"/>
      <c r="J2" s="1942"/>
      <c r="K2" s="1942"/>
      <c r="L2" s="1942"/>
    </row>
    <row r="3" s="1941" customFormat="1" ht="30" customHeight="1" spans="1:12">
      <c r="A3" s="1956" t="s">
        <v>59</v>
      </c>
      <c r="B3" s="1956"/>
      <c r="C3" s="1957"/>
      <c r="D3" s="1958">
        <v>2015</v>
      </c>
      <c r="E3" s="1958">
        <v>2016</v>
      </c>
      <c r="F3" s="1958">
        <v>2017</v>
      </c>
      <c r="G3" s="1958">
        <v>2018</v>
      </c>
      <c r="H3" s="1958">
        <v>2019</v>
      </c>
      <c r="I3" s="1958">
        <v>2020</v>
      </c>
      <c r="J3" s="1958">
        <v>2021</v>
      </c>
      <c r="K3" s="1958" t="s">
        <v>2</v>
      </c>
      <c r="L3" s="1958" t="s">
        <v>3</v>
      </c>
    </row>
    <row r="4" s="1941" customFormat="1" ht="9" customHeight="1" spans="1:12">
      <c r="A4" s="1959"/>
      <c r="B4" s="1960"/>
      <c r="C4" s="1960"/>
      <c r="D4" s="1961"/>
      <c r="E4" s="1961"/>
      <c r="F4" s="1961"/>
      <c r="G4" s="1961"/>
      <c r="H4" s="1961"/>
      <c r="I4" s="1961"/>
      <c r="J4" s="1961"/>
      <c r="K4" s="1961"/>
      <c r="L4" s="1961"/>
    </row>
    <row r="5" s="1942" customFormat="1" ht="28.95" customHeight="1" spans="1:12">
      <c r="A5" s="1962" t="s">
        <v>22</v>
      </c>
      <c r="B5" s="1962"/>
      <c r="C5" s="1962"/>
      <c r="D5" s="1962"/>
      <c r="E5" s="1962"/>
      <c r="F5" s="1962"/>
      <c r="G5" s="1962"/>
      <c r="H5" s="1962"/>
      <c r="I5" s="1962"/>
      <c r="J5" s="1962"/>
      <c r="K5" s="1962"/>
      <c r="L5" s="1962"/>
    </row>
    <row r="6" s="1942" customFormat="1" ht="9" customHeight="1" spans="1:12">
      <c r="A6" s="1949"/>
      <c r="B6" s="1950"/>
      <c r="C6" s="1950"/>
      <c r="D6" s="1963"/>
      <c r="E6" s="1963"/>
      <c r="F6" s="1963"/>
      <c r="G6" s="1963"/>
      <c r="H6" s="1963"/>
      <c r="I6" s="1963"/>
      <c r="J6" s="1963"/>
      <c r="K6" s="1963"/>
      <c r="L6" s="1963"/>
    </row>
    <row r="7" s="1942" customFormat="1" ht="16.2" customHeight="1" spans="1:12">
      <c r="A7" s="1964" t="s">
        <v>5</v>
      </c>
      <c r="B7" s="1964"/>
      <c r="C7" s="1965"/>
      <c r="D7" s="1966">
        <v>146571.43</v>
      </c>
      <c r="E7" s="1966">
        <v>158399</v>
      </c>
      <c r="F7" s="1966">
        <v>172028.71</v>
      </c>
      <c r="G7" s="1966">
        <v>183078.16</v>
      </c>
      <c r="H7" s="1966">
        <v>195191.08</v>
      </c>
      <c r="I7" s="1966">
        <v>201262.95</v>
      </c>
      <c r="J7" s="1966">
        <v>217878.26</v>
      </c>
      <c r="K7" s="1966">
        <v>242718.31</v>
      </c>
      <c r="L7" s="1966">
        <v>251950.85</v>
      </c>
    </row>
    <row r="8" s="1942" customFormat="1" ht="9" customHeight="1" spans="1:12">
      <c r="A8" s="1949"/>
      <c r="B8" s="1967"/>
      <c r="C8" s="1968"/>
      <c r="D8" s="1966"/>
      <c r="E8" s="1966"/>
      <c r="F8" s="1966"/>
      <c r="G8" s="1966"/>
      <c r="H8" s="1966"/>
      <c r="I8" s="1966"/>
      <c r="J8" s="1966"/>
      <c r="K8" s="1966"/>
      <c r="L8" s="1966"/>
    </row>
    <row r="9" s="1943" customFormat="1" ht="16.2" customHeight="1" spans="1:12">
      <c r="A9" s="2439" t="s">
        <v>6</v>
      </c>
      <c r="B9" s="1954" t="s">
        <v>7</v>
      </c>
      <c r="D9" s="1969">
        <v>52076.18</v>
      </c>
      <c r="E9" s="1969">
        <v>56286.69</v>
      </c>
      <c r="F9" s="1969">
        <v>60598.47</v>
      </c>
      <c r="G9" s="1969">
        <v>62063.78</v>
      </c>
      <c r="H9" s="1969">
        <v>65686.33</v>
      </c>
      <c r="I9" s="1969">
        <v>69484.73</v>
      </c>
      <c r="J9" s="1969">
        <v>77747.87</v>
      </c>
      <c r="K9" s="1969">
        <v>93972.57</v>
      </c>
      <c r="L9" s="1969">
        <v>96179.83</v>
      </c>
    </row>
    <row r="10" s="1944" customFormat="1" ht="9" customHeight="1" spans="1:12">
      <c r="A10" s="1949"/>
      <c r="B10" s="1970"/>
      <c r="C10" s="1971"/>
      <c r="D10" s="1969"/>
      <c r="E10" s="1969"/>
      <c r="F10" s="1969"/>
      <c r="G10" s="1969"/>
      <c r="H10" s="1969"/>
      <c r="I10" s="1969"/>
      <c r="J10" s="1969"/>
      <c r="K10" s="1969"/>
      <c r="L10" s="1969"/>
    </row>
    <row r="11" s="1943" customFormat="1" ht="16.2" customHeight="1" spans="1:12">
      <c r="A11" s="2439" t="s">
        <v>8</v>
      </c>
      <c r="B11" s="1954" t="s">
        <v>9</v>
      </c>
      <c r="D11" s="1969">
        <v>22429.92</v>
      </c>
      <c r="E11" s="1969">
        <v>24360.93</v>
      </c>
      <c r="F11" s="1969">
        <v>26430.06</v>
      </c>
      <c r="G11" s="1969">
        <v>28189.25</v>
      </c>
      <c r="H11" s="1969">
        <v>30085.13</v>
      </c>
      <c r="I11" s="1969">
        <v>28488.6</v>
      </c>
      <c r="J11" s="1969">
        <v>30418.27</v>
      </c>
      <c r="K11" s="1969">
        <v>34407.91</v>
      </c>
      <c r="L11" s="1969">
        <v>35681.82</v>
      </c>
    </row>
    <row r="12" s="1944" customFormat="1" ht="9" customHeight="1" spans="1:12">
      <c r="A12" s="1949"/>
      <c r="B12" s="1950"/>
      <c r="D12" s="1969"/>
      <c r="E12" s="1969"/>
      <c r="F12" s="1969"/>
      <c r="G12" s="1969"/>
      <c r="H12" s="1969"/>
      <c r="I12" s="1969"/>
      <c r="J12" s="1969"/>
      <c r="K12" s="1969"/>
      <c r="L12" s="1969"/>
    </row>
    <row r="13" s="1944" customFormat="1" ht="16.2" customHeight="1" spans="1:12">
      <c r="A13" s="2440" t="s">
        <v>10</v>
      </c>
      <c r="B13" s="1973" t="s">
        <v>11</v>
      </c>
      <c r="D13" s="1969">
        <v>60802.67</v>
      </c>
      <c r="E13" s="1969">
        <v>65681.32</v>
      </c>
      <c r="F13" s="1969">
        <v>72076.34</v>
      </c>
      <c r="G13" s="1969">
        <v>79240.48</v>
      </c>
      <c r="H13" s="1969">
        <v>84976.26</v>
      </c>
      <c r="I13" s="1969">
        <v>90552.58</v>
      </c>
      <c r="J13" s="1969">
        <v>97150.33</v>
      </c>
      <c r="K13" s="1969">
        <v>100297.23</v>
      </c>
      <c r="L13" s="1969">
        <v>104966</v>
      </c>
    </row>
    <row r="14" s="1942" customFormat="1" ht="9" customHeight="1" spans="1:12">
      <c r="A14" s="1949"/>
      <c r="B14" s="1950"/>
      <c r="C14" s="1950"/>
      <c r="D14" s="1969"/>
      <c r="E14" s="1969"/>
      <c r="F14" s="1969"/>
      <c r="G14" s="1969"/>
      <c r="H14" s="1969"/>
      <c r="I14" s="1969"/>
      <c r="J14" s="1969"/>
      <c r="K14" s="1969"/>
      <c r="L14" s="1969"/>
    </row>
    <row r="15" s="1944" customFormat="1" ht="16.2" customHeight="1" spans="1:12">
      <c r="A15" s="2439" t="s">
        <v>12</v>
      </c>
      <c r="B15" s="1973" t="s">
        <v>13</v>
      </c>
      <c r="D15" s="1969">
        <v>11262.67</v>
      </c>
      <c r="E15" s="1969">
        <v>12070.06</v>
      </c>
      <c r="F15" s="1969">
        <v>12923.85</v>
      </c>
      <c r="G15" s="1969">
        <v>13584.64</v>
      </c>
      <c r="H15" s="1969">
        <v>14443.37</v>
      </c>
      <c r="I15" s="1969">
        <v>12737.04</v>
      </c>
      <c r="J15" s="1969">
        <v>12561.78</v>
      </c>
      <c r="K15" s="1969">
        <v>14040.6</v>
      </c>
      <c r="L15" s="1969">
        <v>15123.2</v>
      </c>
    </row>
    <row r="16" s="1944" customFormat="1" ht="9" customHeight="1" spans="1:12">
      <c r="A16" s="1949"/>
      <c r="B16" s="1970"/>
      <c r="C16" s="1971"/>
      <c r="D16" s="1974"/>
      <c r="E16" s="1974"/>
      <c r="F16" s="1974"/>
      <c r="G16" s="1974"/>
      <c r="H16" s="1974"/>
      <c r="I16" s="1974"/>
      <c r="J16" s="1974"/>
      <c r="K16" s="1974"/>
      <c r="L16" s="1974"/>
    </row>
    <row r="17" s="1942" customFormat="1" ht="16.2" customHeight="1" spans="1:12">
      <c r="A17" s="1964" t="s">
        <v>118</v>
      </c>
      <c r="B17" s="1964"/>
      <c r="C17" s="1955"/>
      <c r="D17" s="1966">
        <v>66433.67</v>
      </c>
      <c r="E17" s="1966">
        <v>69630.95</v>
      </c>
      <c r="F17" s="1966">
        <v>78783.02</v>
      </c>
      <c r="G17" s="1966">
        <v>87106.49</v>
      </c>
      <c r="H17" s="1966">
        <v>94844.07</v>
      </c>
      <c r="I17" s="1966">
        <v>119006.87</v>
      </c>
      <c r="J17" s="1966">
        <v>142090.36</v>
      </c>
      <c r="K17" s="1966">
        <v>168867.15</v>
      </c>
      <c r="L17" s="1966">
        <v>175736.21</v>
      </c>
    </row>
    <row r="18" s="1942" customFormat="1" ht="9" customHeight="1" spans="1:12">
      <c r="A18" s="1949"/>
      <c r="B18" s="1950"/>
      <c r="C18" s="1950"/>
      <c r="D18" s="1966"/>
      <c r="E18" s="1966"/>
      <c r="F18" s="1966"/>
      <c r="G18" s="1966"/>
      <c r="H18" s="1966"/>
      <c r="I18" s="1966"/>
      <c r="J18" s="1966"/>
      <c r="K18" s="1966"/>
      <c r="L18" s="1966"/>
    </row>
    <row r="19" s="1944" customFormat="1" ht="16.95" customHeight="1" spans="1:12">
      <c r="A19" s="1975" t="s">
        <v>119</v>
      </c>
      <c r="B19" s="1975"/>
      <c r="C19" s="1975"/>
      <c r="D19" s="1976">
        <v>213005.11</v>
      </c>
      <c r="E19" s="1976">
        <v>228029.95</v>
      </c>
      <c r="F19" s="1976">
        <v>250811.73</v>
      </c>
      <c r="G19" s="1976">
        <v>270184.65</v>
      </c>
      <c r="H19" s="1976">
        <v>290035.15</v>
      </c>
      <c r="I19" s="1976">
        <v>320269.82</v>
      </c>
      <c r="J19" s="1976">
        <v>359968.62</v>
      </c>
      <c r="K19" s="1976">
        <v>411585.45</v>
      </c>
      <c r="L19" s="1976">
        <v>427687.06</v>
      </c>
    </row>
    <row r="20" s="1944" customFormat="1" ht="16.95" customHeight="1" spans="1:12">
      <c r="A20" s="1977"/>
      <c r="B20" s="1977"/>
      <c r="C20" s="1977"/>
      <c r="D20" s="1978"/>
      <c r="E20" s="1978"/>
      <c r="F20" s="1978"/>
      <c r="G20" s="1978"/>
      <c r="H20" s="1978"/>
      <c r="I20" s="1978"/>
      <c r="J20" s="1978"/>
      <c r="K20" s="1978"/>
      <c r="L20" s="1978"/>
    </row>
    <row r="21" s="1944" customFormat="1" ht="9" customHeight="1" spans="1:12">
      <c r="A21" s="1979"/>
      <c r="B21" s="1979"/>
      <c r="C21" s="1979"/>
      <c r="D21" s="1966"/>
      <c r="E21" s="1966"/>
      <c r="F21" s="1966"/>
      <c r="G21" s="1966"/>
      <c r="H21" s="1966"/>
      <c r="I21" s="1966"/>
      <c r="J21" s="1966"/>
      <c r="K21" s="1966"/>
      <c r="L21" s="1966"/>
    </row>
    <row r="22" s="1942" customFormat="1" ht="28.95" customHeight="1" spans="1:12">
      <c r="A22" s="1962" t="s">
        <v>16</v>
      </c>
      <c r="B22" s="1962"/>
      <c r="C22" s="1962"/>
      <c r="D22" s="1962"/>
      <c r="E22" s="1962"/>
      <c r="F22" s="1962"/>
      <c r="G22" s="1962"/>
      <c r="H22" s="1962"/>
      <c r="I22" s="1962"/>
      <c r="J22" s="1962"/>
      <c r="K22" s="1962"/>
      <c r="L22" s="1962"/>
    </row>
    <row r="23" s="1944" customFormat="1" ht="9" customHeight="1" spans="1:12">
      <c r="A23" s="1979"/>
      <c r="B23" s="1979"/>
      <c r="C23" s="1979"/>
      <c r="D23" s="1966"/>
      <c r="E23" s="1966"/>
      <c r="F23" s="1966"/>
      <c r="G23" s="1966"/>
      <c r="H23" s="1966"/>
      <c r="I23" s="1966"/>
      <c r="J23" s="1966"/>
      <c r="K23" s="1966"/>
      <c r="L23" s="1966"/>
    </row>
    <row r="24" s="1942" customFormat="1" ht="16.2" customHeight="1" spans="1:12">
      <c r="A24" s="1964" t="s">
        <v>5</v>
      </c>
      <c r="B24" s="1964"/>
      <c r="C24" s="1965"/>
      <c r="D24" s="1966"/>
      <c r="E24" s="1980">
        <v>8.07</v>
      </c>
      <c r="F24" s="1980">
        <v>8.6</v>
      </c>
      <c r="G24" s="1980">
        <v>6.42</v>
      </c>
      <c r="H24" s="1980">
        <v>6.62</v>
      </c>
      <c r="I24" s="1980">
        <v>3.11</v>
      </c>
      <c r="J24" s="1980">
        <v>8.26</v>
      </c>
      <c r="K24" s="1980">
        <v>11.4</v>
      </c>
      <c r="L24" s="1980">
        <v>3.8</v>
      </c>
    </row>
    <row r="25" s="1942" customFormat="1" ht="9" customHeight="1" spans="1:12">
      <c r="A25" s="1949"/>
      <c r="B25" s="1967"/>
      <c r="C25" s="1968"/>
      <c r="D25" s="1966"/>
      <c r="E25" s="1966"/>
      <c r="F25" s="1966"/>
      <c r="G25" s="1966"/>
      <c r="H25" s="1966"/>
      <c r="I25" s="1966"/>
      <c r="J25" s="1966"/>
      <c r="K25" s="1966"/>
      <c r="L25" s="1966"/>
    </row>
    <row r="26" s="1944" customFormat="1" ht="16.2" customHeight="1" spans="1:12">
      <c r="A26" s="2440" t="s">
        <v>6</v>
      </c>
      <c r="B26" s="1973" t="s">
        <v>7</v>
      </c>
      <c r="D26" s="1969"/>
      <c r="E26" s="1981">
        <v>8.09</v>
      </c>
      <c r="F26" s="1981">
        <v>7.66</v>
      </c>
      <c r="G26" s="1981">
        <v>2.42</v>
      </c>
      <c r="H26" s="1981">
        <v>5.84</v>
      </c>
      <c r="I26" s="1981">
        <v>5.78</v>
      </c>
      <c r="J26" s="1981">
        <v>11.89</v>
      </c>
      <c r="K26" s="1981">
        <v>20.87</v>
      </c>
      <c r="L26" s="1981">
        <v>2.3</v>
      </c>
    </row>
    <row r="27" s="1944" customFormat="1" ht="9" customHeight="1" spans="1:12">
      <c r="A27" s="1949"/>
      <c r="B27" s="1970"/>
      <c r="C27" s="1971"/>
      <c r="D27" s="1969"/>
      <c r="E27" s="1969"/>
      <c r="F27" s="1969"/>
      <c r="G27" s="1969"/>
      <c r="H27" s="1969"/>
      <c r="I27" s="1969"/>
      <c r="J27" s="1969"/>
      <c r="K27" s="1969"/>
      <c r="L27" s="1969"/>
    </row>
    <row r="28" s="1944" customFormat="1" ht="16.2" customHeight="1" spans="1:12">
      <c r="A28" s="2440" t="s">
        <v>8</v>
      </c>
      <c r="B28" s="1973" t="s">
        <v>9</v>
      </c>
      <c r="D28" s="1969"/>
      <c r="E28" s="1981">
        <v>8.61</v>
      </c>
      <c r="F28" s="1981">
        <v>8.49</v>
      </c>
      <c r="G28" s="1981">
        <v>6.66</v>
      </c>
      <c r="H28" s="1981">
        <v>6.73</v>
      </c>
      <c r="I28" s="1981">
        <v>-5.31</v>
      </c>
      <c r="J28" s="1981">
        <v>6.77</v>
      </c>
      <c r="K28" s="1981">
        <v>13.12</v>
      </c>
      <c r="L28" s="1981">
        <v>3.7</v>
      </c>
    </row>
    <row r="29" s="1944" customFormat="1" ht="9" customHeight="1" spans="1:12">
      <c r="A29" s="1949"/>
      <c r="B29" s="1950"/>
      <c r="D29" s="1969"/>
      <c r="E29" s="1969"/>
      <c r="F29" s="1969"/>
      <c r="G29" s="1969"/>
      <c r="H29" s="1969"/>
      <c r="I29" s="1969"/>
      <c r="J29" s="1969"/>
      <c r="K29" s="1969"/>
      <c r="L29" s="1969"/>
    </row>
    <row r="30" s="1944" customFormat="1" ht="16.2" customHeight="1" spans="1:12">
      <c r="A30" s="2440" t="s">
        <v>10</v>
      </c>
      <c r="B30" s="1973" t="s">
        <v>11</v>
      </c>
      <c r="D30" s="1969"/>
      <c r="E30" s="1981">
        <v>8.02</v>
      </c>
      <c r="F30" s="1981">
        <v>9.74</v>
      </c>
      <c r="G30" s="1981">
        <v>9.94</v>
      </c>
      <c r="H30" s="1981">
        <v>7.24</v>
      </c>
      <c r="I30" s="1981">
        <v>6.56</v>
      </c>
      <c r="J30" s="1981">
        <v>7.29</v>
      </c>
      <c r="K30" s="1981">
        <v>3.24</v>
      </c>
      <c r="L30" s="1981">
        <v>4.65</v>
      </c>
    </row>
    <row r="31" s="1942" customFormat="1" ht="9" customHeight="1" spans="1:12">
      <c r="A31" s="1982"/>
      <c r="B31" s="1950"/>
      <c r="C31" s="1950"/>
      <c r="D31" s="1969"/>
      <c r="E31" s="1969"/>
      <c r="F31" s="1969"/>
      <c r="G31" s="1969"/>
      <c r="H31" s="1969"/>
      <c r="I31" s="1969"/>
      <c r="J31" s="1969"/>
      <c r="K31" s="1969"/>
      <c r="L31" s="1969"/>
    </row>
    <row r="32" s="1944" customFormat="1" ht="16.2" customHeight="1" spans="1:12">
      <c r="A32" s="2440" t="s">
        <v>12</v>
      </c>
      <c r="B32" s="1973" t="s">
        <v>13</v>
      </c>
      <c r="D32" s="1969"/>
      <c r="E32" s="1981">
        <v>7.17</v>
      </c>
      <c r="F32" s="1981">
        <v>7.07</v>
      </c>
      <c r="G32" s="1981">
        <v>5.11</v>
      </c>
      <c r="H32" s="1981">
        <v>6.32</v>
      </c>
      <c r="I32" s="1981">
        <v>-11.81</v>
      </c>
      <c r="J32" s="1981">
        <v>-1.38</v>
      </c>
      <c r="K32" s="1981">
        <v>11.77</v>
      </c>
      <c r="L32" s="1981">
        <v>7.71</v>
      </c>
    </row>
    <row r="33" s="1944" customFormat="1" ht="9" customHeight="1" spans="1:12">
      <c r="A33" s="1949"/>
      <c r="B33" s="1970"/>
      <c r="C33" s="1971"/>
      <c r="D33" s="1974"/>
      <c r="E33" s="1974"/>
      <c r="F33" s="1974"/>
      <c r="G33" s="1974"/>
      <c r="H33" s="1974"/>
      <c r="I33" s="1974"/>
      <c r="J33" s="1974"/>
      <c r="K33" s="1974"/>
      <c r="L33" s="1974"/>
    </row>
    <row r="34" s="1942" customFormat="1" ht="16.2" customHeight="1" spans="1:12">
      <c r="A34" s="1964" t="s">
        <v>118</v>
      </c>
      <c r="B34" s="1964"/>
      <c r="C34" s="1955"/>
      <c r="D34" s="1966"/>
      <c r="E34" s="1980">
        <v>4.81</v>
      </c>
      <c r="F34" s="1980">
        <v>13.14</v>
      </c>
      <c r="G34" s="1980">
        <v>10.57</v>
      </c>
      <c r="H34" s="1980">
        <v>8.88</v>
      </c>
      <c r="I34" s="1980">
        <v>25.48</v>
      </c>
      <c r="J34" s="1980">
        <v>19.4</v>
      </c>
      <c r="K34" s="1980">
        <v>18.84</v>
      </c>
      <c r="L34" s="1980">
        <v>4.07</v>
      </c>
    </row>
    <row r="35" s="1942" customFormat="1" ht="9" customHeight="1" spans="1:12">
      <c r="A35" s="1949"/>
      <c r="B35" s="1950"/>
      <c r="C35" s="1950"/>
      <c r="D35" s="1966"/>
      <c r="E35" s="1966"/>
      <c r="F35" s="1966"/>
      <c r="G35" s="1966"/>
      <c r="H35" s="1966"/>
      <c r="I35" s="1966"/>
      <c r="J35" s="1966"/>
      <c r="K35" s="1966"/>
      <c r="L35" s="1966"/>
    </row>
    <row r="36" s="1944" customFormat="1" ht="16.95" customHeight="1" spans="1:12">
      <c r="A36" s="1975" t="s">
        <v>119</v>
      </c>
      <c r="B36" s="1975"/>
      <c r="C36" s="1975"/>
      <c r="D36" s="1976"/>
      <c r="E36" s="1983">
        <v>7.05</v>
      </c>
      <c r="F36" s="1983">
        <v>9.99</v>
      </c>
      <c r="G36" s="1983">
        <v>7.72</v>
      </c>
      <c r="H36" s="1983">
        <v>7.3</v>
      </c>
      <c r="I36" s="1983">
        <v>10.42</v>
      </c>
      <c r="J36" s="1983">
        <v>12.4</v>
      </c>
      <c r="K36" s="1983">
        <v>14.34</v>
      </c>
      <c r="L36" s="1983">
        <v>3.91</v>
      </c>
    </row>
    <row r="37" s="1944" customFormat="1" ht="16.95" customHeight="1" spans="1:12">
      <c r="A37" s="1977"/>
      <c r="B37" s="1977"/>
      <c r="C37" s="1977"/>
      <c r="D37" s="1978"/>
      <c r="E37" s="1984"/>
      <c r="F37" s="1984"/>
      <c r="G37" s="1984"/>
      <c r="H37" s="1984"/>
      <c r="I37" s="1984"/>
      <c r="J37" s="1984"/>
      <c r="K37" s="1984"/>
      <c r="L37" s="1984"/>
    </row>
    <row r="38" s="1944" customFormat="1" ht="9" customHeight="1" spans="1:12">
      <c r="A38" s="1979"/>
      <c r="B38" s="1979"/>
      <c r="C38" s="1979"/>
      <c r="D38" s="1966"/>
      <c r="E38" s="1966"/>
      <c r="F38" s="1966"/>
      <c r="G38" s="1966"/>
      <c r="H38" s="1966"/>
      <c r="I38" s="1966"/>
      <c r="J38" s="1966"/>
      <c r="K38" s="1966"/>
      <c r="L38" s="1966"/>
    </row>
    <row r="39" s="1945" customFormat="1" ht="28.95" customHeight="1" spans="1:12">
      <c r="A39" s="1985" t="s">
        <v>120</v>
      </c>
      <c r="B39" s="1985"/>
      <c r="C39" s="1985"/>
      <c r="D39" s="1985"/>
      <c r="E39" s="1985"/>
      <c r="F39" s="1985"/>
      <c r="G39" s="1985"/>
      <c r="H39" s="1985"/>
      <c r="I39" s="1985"/>
      <c r="J39" s="1985"/>
      <c r="K39" s="1985"/>
      <c r="L39" s="1985"/>
    </row>
    <row r="40" s="1946" customFormat="1" ht="9" customHeight="1" spans="1:12">
      <c r="A40" s="1949"/>
      <c r="B40" s="1986"/>
      <c r="C40" s="1986"/>
      <c r="D40" s="1987"/>
      <c r="E40" s="1987"/>
      <c r="F40" s="1987"/>
      <c r="G40" s="1987"/>
      <c r="H40" s="1987"/>
      <c r="I40" s="1987"/>
      <c r="J40" s="1987"/>
      <c r="K40" s="1987"/>
      <c r="L40" s="1987"/>
    </row>
    <row r="41" s="1947" customFormat="1" ht="19.95" customHeight="1" spans="1:12">
      <c r="A41" s="1964" t="s">
        <v>5</v>
      </c>
      <c r="B41" s="1964"/>
      <c r="C41" s="1964"/>
      <c r="D41" s="1980">
        <v>68.81</v>
      </c>
      <c r="E41" s="1980">
        <v>69.46</v>
      </c>
      <c r="F41" s="1980">
        <v>68.59</v>
      </c>
      <c r="G41" s="1980">
        <v>67.76</v>
      </c>
      <c r="H41" s="1980">
        <v>67.3</v>
      </c>
      <c r="I41" s="1980">
        <v>62.84</v>
      </c>
      <c r="J41" s="1980">
        <v>60.53</v>
      </c>
      <c r="K41" s="1980">
        <v>58.97</v>
      </c>
      <c r="L41" s="1980">
        <v>58.91</v>
      </c>
    </row>
    <row r="42" s="1946" customFormat="1" ht="9" customHeight="1" spans="1:12">
      <c r="A42" s="1949"/>
      <c r="B42" s="1967"/>
      <c r="C42" s="1968"/>
      <c r="D42" s="1988"/>
      <c r="E42" s="1988"/>
      <c r="F42" s="1988"/>
      <c r="G42" s="1988"/>
      <c r="H42" s="1988"/>
      <c r="I42" s="1988"/>
      <c r="J42" s="1988"/>
      <c r="K42" s="1988"/>
      <c r="L42" s="1988"/>
    </row>
    <row r="43" s="1948" customFormat="1" ht="16.2" customHeight="1" spans="1:12">
      <c r="A43" s="2440" t="s">
        <v>6</v>
      </c>
      <c r="B43" s="1973" t="s">
        <v>7</v>
      </c>
      <c r="C43" s="1944"/>
      <c r="D43" s="1981">
        <v>24.4</v>
      </c>
      <c r="E43" s="1981">
        <v>24.68</v>
      </c>
      <c r="F43" s="1981">
        <v>24.16</v>
      </c>
      <c r="G43" s="1981">
        <v>22.97</v>
      </c>
      <c r="H43" s="1981">
        <v>22.6</v>
      </c>
      <c r="I43" s="1981">
        <v>21.7</v>
      </c>
      <c r="J43" s="1981">
        <v>21.6</v>
      </c>
      <c r="K43" s="1981">
        <v>22.83</v>
      </c>
      <c r="L43" s="1981">
        <v>22.49</v>
      </c>
    </row>
    <row r="44" s="1948" customFormat="1" ht="9" customHeight="1" spans="1:12">
      <c r="A44" s="1949"/>
      <c r="B44" s="1970"/>
      <c r="C44" s="1971"/>
      <c r="D44" s="1988"/>
      <c r="E44" s="1988"/>
      <c r="F44" s="1988"/>
      <c r="G44" s="1988"/>
      <c r="H44" s="1988"/>
      <c r="I44" s="1988"/>
      <c r="J44" s="1988"/>
      <c r="K44" s="1988"/>
      <c r="L44" s="1988"/>
    </row>
    <row r="45" s="1948" customFormat="1" ht="16.2" customHeight="1" spans="1:12">
      <c r="A45" s="2440" t="s">
        <v>8</v>
      </c>
      <c r="B45" s="1973" t="s">
        <v>9</v>
      </c>
      <c r="C45" s="1944"/>
      <c r="D45" s="1981">
        <v>10.53</v>
      </c>
      <c r="E45" s="1981">
        <v>10.68</v>
      </c>
      <c r="F45" s="1981">
        <v>10.54</v>
      </c>
      <c r="G45" s="1981">
        <v>10.43</v>
      </c>
      <c r="H45" s="1981">
        <v>10.37</v>
      </c>
      <c r="I45" s="1981">
        <v>8.9</v>
      </c>
      <c r="J45" s="1981">
        <v>8.45</v>
      </c>
      <c r="K45" s="1981">
        <v>8.36</v>
      </c>
      <c r="L45" s="1981">
        <v>8.34</v>
      </c>
    </row>
    <row r="46" s="1948" customFormat="1" ht="9" customHeight="1" spans="1:12">
      <c r="A46" s="1949"/>
      <c r="B46" s="1950"/>
      <c r="C46" s="1944"/>
      <c r="D46" s="1981"/>
      <c r="E46" s="1981"/>
      <c r="F46" s="1981"/>
      <c r="G46" s="1981"/>
      <c r="H46" s="1981"/>
      <c r="I46" s="1981"/>
      <c r="J46" s="1981"/>
      <c r="K46" s="1981"/>
      <c r="L46" s="1981"/>
    </row>
    <row r="47" s="1948" customFormat="1" ht="16.2" customHeight="1" spans="1:12">
      <c r="A47" s="2439" t="s">
        <v>10</v>
      </c>
      <c r="B47" s="1954" t="s">
        <v>11</v>
      </c>
      <c r="C47" s="1944"/>
      <c r="D47" s="1981">
        <v>28.55</v>
      </c>
      <c r="E47" s="1981">
        <v>28.8</v>
      </c>
      <c r="F47" s="1981">
        <v>28.74</v>
      </c>
      <c r="G47" s="1981">
        <v>29.33</v>
      </c>
      <c r="H47" s="1981">
        <v>29.3</v>
      </c>
      <c r="I47" s="1981">
        <v>28.27</v>
      </c>
      <c r="J47" s="1981">
        <v>26.99</v>
      </c>
      <c r="K47" s="1981">
        <v>24.37</v>
      </c>
      <c r="L47" s="1981">
        <v>24.54</v>
      </c>
    </row>
    <row r="48" s="1946" customFormat="1" ht="9" customHeight="1" spans="1:12">
      <c r="A48" s="1949"/>
      <c r="B48" s="1950"/>
      <c r="C48" s="1950"/>
      <c r="D48" s="1981"/>
      <c r="E48" s="1981"/>
      <c r="F48" s="1981"/>
      <c r="G48" s="1981"/>
      <c r="H48" s="1981"/>
      <c r="I48" s="1981"/>
      <c r="J48" s="1981"/>
      <c r="K48" s="1981"/>
      <c r="L48" s="1981"/>
    </row>
    <row r="49" s="1948" customFormat="1" ht="16.2" customHeight="1" spans="1:12">
      <c r="A49" s="2440" t="s">
        <v>12</v>
      </c>
      <c r="B49" s="1973" t="s">
        <v>13</v>
      </c>
      <c r="C49" s="1944"/>
      <c r="D49" s="1981">
        <v>5.29</v>
      </c>
      <c r="E49" s="1981">
        <v>5.29</v>
      </c>
      <c r="F49" s="1981">
        <v>5.15</v>
      </c>
      <c r="G49" s="1981">
        <v>5.03</v>
      </c>
      <c r="H49" s="1981">
        <v>4.98</v>
      </c>
      <c r="I49" s="1981">
        <v>3.98</v>
      </c>
      <c r="J49" s="1981">
        <v>3.49</v>
      </c>
      <c r="K49" s="1981">
        <v>3.41</v>
      </c>
      <c r="L49" s="1981">
        <v>3.54</v>
      </c>
    </row>
    <row r="50" s="1948" customFormat="1" ht="9" customHeight="1" spans="1:12">
      <c r="A50" s="1949"/>
      <c r="B50" s="1970"/>
      <c r="C50" s="1971"/>
      <c r="D50" s="1988"/>
      <c r="E50" s="1988"/>
      <c r="F50" s="1988"/>
      <c r="G50" s="1988"/>
      <c r="H50" s="1988"/>
      <c r="I50" s="1988"/>
      <c r="J50" s="1988"/>
      <c r="K50" s="1988"/>
      <c r="L50" s="1988"/>
    </row>
    <row r="51" s="1946" customFormat="1" ht="16.2" customHeight="1" spans="1:12">
      <c r="A51" s="1964" t="s">
        <v>118</v>
      </c>
      <c r="B51" s="1964"/>
      <c r="C51" s="1955"/>
      <c r="D51" s="1980">
        <v>31.19</v>
      </c>
      <c r="E51" s="1980">
        <v>30.54</v>
      </c>
      <c r="F51" s="1980">
        <v>31.41</v>
      </c>
      <c r="G51" s="1980">
        <v>32.24</v>
      </c>
      <c r="H51" s="1980">
        <v>32.7</v>
      </c>
      <c r="I51" s="1980">
        <v>37.16</v>
      </c>
      <c r="J51" s="1980">
        <v>39.47</v>
      </c>
      <c r="K51" s="1980">
        <v>41.03</v>
      </c>
      <c r="L51" s="1980">
        <v>41.09</v>
      </c>
    </row>
    <row r="52" s="1946" customFormat="1" ht="9" customHeight="1" spans="1:12">
      <c r="A52" s="1949"/>
      <c r="B52" s="1950"/>
      <c r="C52" s="1950"/>
      <c r="D52" s="1987"/>
      <c r="E52" s="1987"/>
      <c r="F52" s="1987"/>
      <c r="G52" s="1987"/>
      <c r="H52" s="1987"/>
      <c r="I52" s="1987"/>
      <c r="J52" s="1987"/>
      <c r="K52" s="1987"/>
      <c r="L52" s="1987"/>
    </row>
    <row r="53" s="1948" customFormat="1" ht="16.95" customHeight="1" spans="1:12">
      <c r="A53" s="1975" t="s">
        <v>119</v>
      </c>
      <c r="B53" s="1975"/>
      <c r="C53" s="1975"/>
      <c r="D53" s="1983">
        <v>100</v>
      </c>
      <c r="E53" s="1983">
        <v>100</v>
      </c>
      <c r="F53" s="1983">
        <v>100</v>
      </c>
      <c r="G53" s="1983">
        <v>100</v>
      </c>
      <c r="H53" s="1983">
        <v>100</v>
      </c>
      <c r="I53" s="1983">
        <v>100</v>
      </c>
      <c r="J53" s="1983">
        <v>100</v>
      </c>
      <c r="K53" s="1983">
        <v>100</v>
      </c>
      <c r="L53" s="1983">
        <v>100</v>
      </c>
    </row>
    <row r="54" s="1948" customFormat="1" ht="16.95" customHeight="1" spans="1:12">
      <c r="A54" s="1977"/>
      <c r="B54" s="1977"/>
      <c r="C54" s="1977"/>
      <c r="D54" s="1984"/>
      <c r="E54" s="1984"/>
      <c r="F54" s="1984"/>
      <c r="G54" s="1984"/>
      <c r="H54" s="1984"/>
      <c r="I54" s="1984"/>
      <c r="J54" s="1984"/>
      <c r="K54" s="1984"/>
      <c r="L54" s="1984"/>
    </row>
    <row r="55" s="1948" customFormat="1" ht="10.2" customHeight="1" spans="1:12">
      <c r="A55" s="1979"/>
      <c r="B55" s="1979"/>
      <c r="C55" s="1979"/>
      <c r="D55" s="1989"/>
      <c r="E55" s="1989"/>
      <c r="F55" s="1989"/>
      <c r="G55" s="1989"/>
      <c r="H55" s="1989"/>
      <c r="I55" s="1989"/>
      <c r="J55" s="1989"/>
      <c r="K55" s="1989"/>
      <c r="L55" s="1989"/>
    </row>
    <row r="56" s="1945" customFormat="1" ht="28.95" customHeight="1" spans="1:12">
      <c r="A56" s="1985" t="s">
        <v>105</v>
      </c>
      <c r="B56" s="1985"/>
      <c r="C56" s="1985"/>
      <c r="D56" s="1985"/>
      <c r="E56" s="1985"/>
      <c r="F56" s="1985"/>
      <c r="G56" s="1985"/>
      <c r="H56" s="1985"/>
      <c r="I56" s="1985"/>
      <c r="J56" s="1985"/>
      <c r="K56" s="1985"/>
      <c r="L56" s="1985"/>
    </row>
    <row r="57" s="1946" customFormat="1" ht="9" customHeight="1" spans="1:12">
      <c r="A57" s="1949"/>
      <c r="B57" s="1986"/>
      <c r="C57" s="1986"/>
      <c r="D57" s="1987"/>
      <c r="E57" s="1987"/>
      <c r="F57" s="1987"/>
      <c r="G57" s="1987"/>
      <c r="H57" s="1987"/>
      <c r="I57" s="1987"/>
      <c r="J57" s="1987"/>
      <c r="K57" s="1987"/>
      <c r="L57" s="1987"/>
    </row>
    <row r="58" s="1946" customFormat="1" ht="16.2" customHeight="1" spans="1:12">
      <c r="A58" s="1990" t="s">
        <v>5</v>
      </c>
      <c r="B58" s="1990"/>
      <c r="C58" s="1991"/>
      <c r="D58" s="1981">
        <v>12.45</v>
      </c>
      <c r="E58" s="1981">
        <v>12.67</v>
      </c>
      <c r="F58" s="1981">
        <v>12.54</v>
      </c>
      <c r="G58" s="1981">
        <v>12.65</v>
      </c>
      <c r="H58" s="1981">
        <v>12.9</v>
      </c>
      <c r="I58" s="1981">
        <v>14.19</v>
      </c>
      <c r="J58" s="1981">
        <v>14.07</v>
      </c>
      <c r="K58" s="1981">
        <v>13.53</v>
      </c>
      <c r="L58" s="1981">
        <v>13.82</v>
      </c>
    </row>
    <row r="59" s="1946" customFormat="1" ht="9.9" customHeight="1" spans="1:12">
      <c r="A59" s="1949"/>
      <c r="B59" s="1992"/>
      <c r="C59" s="1993"/>
      <c r="D59" s="1994"/>
      <c r="E59" s="1994"/>
      <c r="F59" s="1994"/>
      <c r="G59" s="1994"/>
      <c r="H59" s="1994"/>
      <c r="I59" s="1994"/>
      <c r="J59" s="1994"/>
      <c r="K59" s="1994"/>
      <c r="L59" s="1994"/>
    </row>
    <row r="60" s="1946" customFormat="1" ht="0.75" customHeight="1" spans="1:12">
      <c r="A60" s="1949"/>
      <c r="B60" s="1992"/>
      <c r="C60" s="1993"/>
      <c r="D60" s="1994"/>
      <c r="E60" s="1994"/>
      <c r="F60" s="1994"/>
      <c r="G60" s="1994"/>
      <c r="H60" s="1994"/>
      <c r="I60" s="1994"/>
      <c r="J60" s="1994"/>
      <c r="K60" s="1994"/>
      <c r="L60" s="1994"/>
    </row>
    <row r="61" s="1946" customFormat="1" ht="16.2" customHeight="1" spans="1:12">
      <c r="A61" s="1964" t="s">
        <v>118</v>
      </c>
      <c r="B61" s="1964"/>
      <c r="C61" s="1991"/>
      <c r="D61" s="1981">
        <v>5.64</v>
      </c>
      <c r="E61" s="1981">
        <v>5.57</v>
      </c>
      <c r="F61" s="1981">
        <v>5.74</v>
      </c>
      <c r="G61" s="1981">
        <v>6.02</v>
      </c>
      <c r="H61" s="1981">
        <v>6.27</v>
      </c>
      <c r="I61" s="1981">
        <v>8.39</v>
      </c>
      <c r="J61" s="1981">
        <v>9.17</v>
      </c>
      <c r="K61" s="1981">
        <v>9.41</v>
      </c>
      <c r="L61" s="1981">
        <v>9.64</v>
      </c>
    </row>
    <row r="62" s="1946" customFormat="1" ht="9" customHeight="1" spans="1:12">
      <c r="A62" s="1949"/>
      <c r="B62" s="1986"/>
      <c r="C62" s="1986"/>
      <c r="D62" s="1995"/>
      <c r="E62" s="1995"/>
      <c r="F62" s="1995"/>
      <c r="G62" s="1995"/>
      <c r="H62" s="1995"/>
      <c r="I62" s="1995"/>
      <c r="J62" s="1995"/>
      <c r="K62" s="1995"/>
      <c r="L62" s="1995"/>
    </row>
    <row r="63" s="1946" customFormat="1" ht="16.95" customHeight="1" spans="1:12">
      <c r="A63" s="1996" t="s">
        <v>121</v>
      </c>
      <c r="B63" s="1996"/>
      <c r="C63" s="1997"/>
      <c r="D63" s="1998">
        <v>18.1</v>
      </c>
      <c r="E63" s="1998">
        <v>18.2</v>
      </c>
      <c r="F63" s="1998">
        <v>18.28</v>
      </c>
      <c r="G63" s="1998">
        <v>18.66</v>
      </c>
      <c r="H63" s="1998">
        <v>19.17</v>
      </c>
      <c r="I63" s="1998">
        <v>22.58</v>
      </c>
      <c r="J63" s="1998">
        <v>23.24</v>
      </c>
      <c r="K63" s="1998">
        <v>22.94</v>
      </c>
      <c r="L63" s="1998">
        <v>23.46</v>
      </c>
    </row>
    <row r="64" s="1948" customFormat="1" ht="16.95" customHeight="1" spans="1:12">
      <c r="A64" s="1999"/>
      <c r="B64" s="1999"/>
      <c r="C64" s="2000"/>
      <c r="D64" s="2001"/>
      <c r="E64" s="2001"/>
      <c r="F64" s="2001"/>
      <c r="G64" s="2001"/>
      <c r="H64" s="2001"/>
      <c r="I64" s="2001"/>
      <c r="J64" s="2001"/>
      <c r="K64" s="2001"/>
      <c r="L64" s="2001"/>
    </row>
  </sheetData>
  <sheetProtection algorithmName="SHA-512" hashValue="sf0bUgJ6TsJPS6Mywjuo2y5avaaG/3dQ91wHF983AlKijfVSHCc99n7zxhC4MnYfkBGgvYmEX3PiBQDQ3dnXDQ==" saltValue="HaIw3c9eCMhXEtPnZTr5PQ==" spinCount="100000" sheet="1" formatCells="0" formatColumns="0" formatRows="0" insertRows="0" insertColumns="0" insertHyperlinks="0" deleteColumns="0" deleteRows="0" sort="0" autoFilter="0" pivotTables="0"/>
  <mergeCells count="53">
    <mergeCell ref="A1:L1"/>
    <mergeCell ref="A5:L5"/>
    <mergeCell ref="A7:B7"/>
    <mergeCell ref="A17:B17"/>
    <mergeCell ref="A22:L22"/>
    <mergeCell ref="A24:B24"/>
    <mergeCell ref="A34:B34"/>
    <mergeCell ref="A39:L39"/>
    <mergeCell ref="A41:B41"/>
    <mergeCell ref="A51:B51"/>
    <mergeCell ref="A56:L56"/>
    <mergeCell ref="A58:B58"/>
    <mergeCell ref="A61:B61"/>
    <mergeCell ref="D19:D20"/>
    <mergeCell ref="D36:D37"/>
    <mergeCell ref="D53:D54"/>
    <mergeCell ref="D63:D64"/>
    <mergeCell ref="E19:E20"/>
    <mergeCell ref="E36:E37"/>
    <mergeCell ref="E53:E54"/>
    <mergeCell ref="E63:E64"/>
    <mergeCell ref="F19:F20"/>
    <mergeCell ref="F36:F37"/>
    <mergeCell ref="F53:F54"/>
    <mergeCell ref="F63:F64"/>
    <mergeCell ref="G19:G20"/>
    <mergeCell ref="G36:G37"/>
    <mergeCell ref="G53:G54"/>
    <mergeCell ref="G63:G64"/>
    <mergeCell ref="H19:H20"/>
    <mergeCell ref="H36:H37"/>
    <mergeCell ref="H53:H54"/>
    <mergeCell ref="H63:H64"/>
    <mergeCell ref="I19:I20"/>
    <mergeCell ref="I36:I37"/>
    <mergeCell ref="I53:I54"/>
    <mergeCell ref="I63:I64"/>
    <mergeCell ref="J19:J20"/>
    <mergeCell ref="J36:J37"/>
    <mergeCell ref="J53:J54"/>
    <mergeCell ref="J63:J64"/>
    <mergeCell ref="K19:K20"/>
    <mergeCell ref="K36:K37"/>
    <mergeCell ref="K53:K54"/>
    <mergeCell ref="K63:K64"/>
    <mergeCell ref="L19:L20"/>
    <mergeCell ref="L36:L37"/>
    <mergeCell ref="L53:L54"/>
    <mergeCell ref="L63:L64"/>
    <mergeCell ref="A19:C20"/>
    <mergeCell ref="A36:C37"/>
    <mergeCell ref="A53:C54"/>
    <mergeCell ref="A63:B64"/>
  </mergeCells>
  <printOptions horizontalCentered="1"/>
  <pageMargins left="0.511811023622047" right="0.393700787401575" top="0.511811023622047" bottom="0.511811023622047" header="0.393700787401575" footer="0.393700787401575"/>
  <pageSetup paperSize="9" scale="68" firstPageNumber="17" orientation="portrait" useFirstPageNumber="1"/>
  <headerFooter/>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R40"/>
  <sheetViews>
    <sheetView showGridLines="0" view="pageBreakPreview" zoomScale="70" zoomScaleNormal="90" workbookViewId="0">
      <selection activeCell="O21" sqref="O21"/>
    </sheetView>
  </sheetViews>
  <sheetFormatPr defaultColWidth="9.10909090909091" defaultRowHeight="16.5"/>
  <cols>
    <col min="1" max="1" width="25.6636363636364" style="53" customWidth="1"/>
    <col min="2" max="2" width="18.6636363636364" style="53" customWidth="1"/>
    <col min="3" max="3" width="0.890909090909091" style="53" customWidth="1"/>
    <col min="4" max="4" width="18.6636363636364" style="53" customWidth="1"/>
    <col min="5" max="5" width="0.890909090909091" style="53" customWidth="1"/>
    <col min="6" max="6" width="18.6636363636364" style="53" customWidth="1"/>
    <col min="7" max="7" width="0.663636363636364" style="53" customWidth="1"/>
    <col min="8" max="8" width="18.6636363636364" style="53" customWidth="1"/>
    <col min="9" max="9" width="0.663636363636364" style="53" customWidth="1"/>
    <col min="10" max="10" width="18.6636363636364" style="53" customWidth="1"/>
    <col min="11" max="11" width="0.890909090909091" style="53" customWidth="1"/>
    <col min="12" max="12" width="18.6636363636364" style="53" customWidth="1"/>
    <col min="13" max="13" width="1.10909090909091" style="53" customWidth="1"/>
    <col min="14" max="14" width="18.6636363636364" style="50" customWidth="1"/>
    <col min="15" max="16384" width="9.10909090909091" style="53"/>
  </cols>
  <sheetData>
    <row r="1" s="150" customFormat="1" ht="15.75" customHeight="1" spans="1:14">
      <c r="A1" s="54" t="s">
        <v>728</v>
      </c>
      <c r="B1" s="54"/>
      <c r="C1" s="54"/>
      <c r="D1" s="54"/>
      <c r="E1" s="54"/>
      <c r="F1" s="54"/>
      <c r="G1" s="54"/>
      <c r="H1" s="54"/>
      <c r="I1" s="54"/>
      <c r="J1" s="54"/>
      <c r="K1" s="54"/>
      <c r="L1" s="54"/>
      <c r="M1" s="151"/>
      <c r="N1" s="151"/>
    </row>
    <row r="2" spans="1:14">
      <c r="A2" s="50"/>
      <c r="B2" s="50"/>
      <c r="C2" s="51"/>
      <c r="D2" s="50"/>
      <c r="E2" s="50"/>
      <c r="F2" s="50"/>
      <c r="G2" s="50"/>
      <c r="H2" s="50"/>
      <c r="I2" s="50"/>
      <c r="J2" s="50"/>
      <c r="K2" s="50"/>
      <c r="L2" s="50"/>
      <c r="M2" s="78"/>
      <c r="N2" s="79"/>
    </row>
    <row r="3" ht="28.2" customHeight="1" spans="1:14">
      <c r="A3" s="50"/>
      <c r="B3" s="50"/>
      <c r="C3" s="51"/>
      <c r="D3" s="50"/>
      <c r="E3" s="50"/>
      <c r="F3" s="50"/>
      <c r="G3" s="50"/>
      <c r="H3" s="50"/>
      <c r="I3" s="50"/>
      <c r="J3" s="50"/>
      <c r="K3" s="50"/>
      <c r="L3" s="50"/>
      <c r="M3" s="78"/>
      <c r="N3" s="79" t="s">
        <v>588</v>
      </c>
    </row>
    <row r="4" s="207" customFormat="1" ht="60" customHeight="1" spans="1:14">
      <c r="A4" s="208" t="s">
        <v>633</v>
      </c>
      <c r="B4" s="209" t="s">
        <v>671</v>
      </c>
      <c r="C4" s="209"/>
      <c r="D4" s="209"/>
      <c r="E4" s="209"/>
      <c r="F4" s="209"/>
      <c r="G4" s="209"/>
      <c r="H4" s="209"/>
      <c r="I4" s="209"/>
      <c r="J4" s="209"/>
      <c r="K4" s="209"/>
      <c r="L4" s="209"/>
      <c r="M4" s="227"/>
      <c r="N4" s="227"/>
    </row>
    <row r="5" s="207" customFormat="1" ht="60" customHeight="1" spans="1:14">
      <c r="A5" s="210"/>
      <c r="B5" s="211" t="s">
        <v>672</v>
      </c>
      <c r="C5" s="211"/>
      <c r="D5" s="211" t="s">
        <v>673</v>
      </c>
      <c r="E5" s="211"/>
      <c r="F5" s="211" t="s">
        <v>731</v>
      </c>
      <c r="G5" s="211"/>
      <c r="H5" s="211" t="s">
        <v>675</v>
      </c>
      <c r="I5" s="211"/>
      <c r="J5" s="211" t="s">
        <v>676</v>
      </c>
      <c r="K5" s="211"/>
      <c r="L5" s="211" t="s">
        <v>677</v>
      </c>
      <c r="M5" s="228"/>
      <c r="N5" s="228" t="s">
        <v>678</v>
      </c>
    </row>
    <row r="6" ht="30" customHeight="1" spans="1:14">
      <c r="A6" s="212" t="s">
        <v>29</v>
      </c>
      <c r="B6" s="213">
        <v>15.92126930499</v>
      </c>
      <c r="C6" s="51"/>
      <c r="D6" s="213">
        <v>37.0151757116384</v>
      </c>
      <c r="E6" s="71"/>
      <c r="F6" s="213">
        <v>14.9464167163704</v>
      </c>
      <c r="G6" s="71"/>
      <c r="H6" s="213">
        <v>50.8301566252251</v>
      </c>
      <c r="I6" s="71"/>
      <c r="J6" s="213">
        <v>75.1691417185308</v>
      </c>
      <c r="K6" s="51"/>
      <c r="L6" s="213">
        <v>36.2886880594433</v>
      </c>
      <c r="M6" s="153"/>
      <c r="N6" s="213">
        <v>89.5989408086257</v>
      </c>
    </row>
    <row r="7" ht="30" customHeight="1" spans="1:18">
      <c r="A7" s="212" t="s">
        <v>634</v>
      </c>
      <c r="B7" s="221">
        <v>12.8033980078696</v>
      </c>
      <c r="C7" s="50"/>
      <c r="D7" s="221">
        <v>17.3051227718183</v>
      </c>
      <c r="E7" s="74"/>
      <c r="F7" s="221">
        <v>6.44597015717692</v>
      </c>
      <c r="G7" s="74"/>
      <c r="H7" s="221">
        <v>38.0317511739182</v>
      </c>
      <c r="I7" s="74"/>
      <c r="J7" s="221">
        <v>42.6079819291971</v>
      </c>
      <c r="K7" s="50"/>
      <c r="L7" s="221">
        <v>26.2927974388353</v>
      </c>
      <c r="M7" s="78"/>
      <c r="N7" s="221">
        <v>93.1508308370167</v>
      </c>
      <c r="Q7" s="222"/>
      <c r="R7" s="222"/>
    </row>
    <row r="8" ht="30" customHeight="1" spans="1:18">
      <c r="A8" s="212" t="s">
        <v>635</v>
      </c>
      <c r="B8" s="221">
        <v>19.344803886671</v>
      </c>
      <c r="C8" s="50"/>
      <c r="D8" s="221">
        <v>40.0805107092292</v>
      </c>
      <c r="E8" s="74"/>
      <c r="F8" s="221">
        <v>19.8007965999625</v>
      </c>
      <c r="G8" s="74"/>
      <c r="H8" s="221">
        <v>48.8196357349345</v>
      </c>
      <c r="I8" s="74"/>
      <c r="J8" s="221">
        <v>84.759380949594</v>
      </c>
      <c r="K8" s="50"/>
      <c r="L8" s="221">
        <v>45.2297228882409</v>
      </c>
      <c r="M8" s="78"/>
      <c r="N8" s="221">
        <v>96.5882571545442</v>
      </c>
      <c r="Q8" s="222"/>
      <c r="R8" s="222"/>
    </row>
    <row r="9" ht="30" customHeight="1" spans="1:18">
      <c r="A9" s="212" t="s">
        <v>636</v>
      </c>
      <c r="B9" s="221">
        <v>18.7794741338086</v>
      </c>
      <c r="C9" s="50"/>
      <c r="D9" s="221">
        <v>46.5329470154057</v>
      </c>
      <c r="E9" s="74"/>
      <c r="F9" s="221">
        <v>21.5037356392076</v>
      </c>
      <c r="G9" s="74"/>
      <c r="H9" s="221">
        <v>47.8423792772144</v>
      </c>
      <c r="I9" s="74"/>
      <c r="J9" s="221">
        <v>87.3042165937463</v>
      </c>
      <c r="K9" s="50"/>
      <c r="L9" s="221">
        <v>50.0769627539128</v>
      </c>
      <c r="M9" s="78"/>
      <c r="N9" s="221">
        <v>96.3178524132649</v>
      </c>
      <c r="Q9" s="222"/>
      <c r="R9" s="222"/>
    </row>
    <row r="10" ht="30" customHeight="1" spans="1:18">
      <c r="A10" s="212" t="s">
        <v>637</v>
      </c>
      <c r="B10" s="221">
        <v>20.5310183486012</v>
      </c>
      <c r="C10" s="50"/>
      <c r="D10" s="221">
        <v>48.4395718330188</v>
      </c>
      <c r="E10" s="74"/>
      <c r="F10" s="221">
        <v>18.9638057529686</v>
      </c>
      <c r="G10" s="74"/>
      <c r="H10" s="221">
        <v>56.3053235411515</v>
      </c>
      <c r="I10" s="74"/>
      <c r="J10" s="221">
        <v>86.9363841837233</v>
      </c>
      <c r="K10" s="50"/>
      <c r="L10" s="221">
        <v>53.2178636879848</v>
      </c>
      <c r="M10" s="78"/>
      <c r="N10" s="221">
        <v>94.9375136706223</v>
      </c>
      <c r="Q10" s="222"/>
      <c r="R10" s="222"/>
    </row>
    <row r="11" ht="30" customHeight="1" spans="1:18">
      <c r="A11" s="212" t="s">
        <v>638</v>
      </c>
      <c r="B11" s="221">
        <v>18.9653874144498</v>
      </c>
      <c r="C11" s="50"/>
      <c r="D11" s="221">
        <v>47.9565513610604</v>
      </c>
      <c r="E11" s="74"/>
      <c r="F11" s="221">
        <v>18.6217237001022</v>
      </c>
      <c r="G11" s="74"/>
      <c r="H11" s="221">
        <v>63.0183332817194</v>
      </c>
      <c r="I11" s="74"/>
      <c r="J11" s="221">
        <v>88.1095971013595</v>
      </c>
      <c r="K11" s="50"/>
      <c r="L11" s="221">
        <v>41.1124461924375</v>
      </c>
      <c r="M11" s="78"/>
      <c r="N11" s="221">
        <v>94.5670310612864</v>
      </c>
      <c r="Q11" s="222"/>
      <c r="R11" s="222"/>
    </row>
    <row r="12" ht="30" customHeight="1" spans="1:18">
      <c r="A12" s="212" t="s">
        <v>639</v>
      </c>
      <c r="B12" s="221">
        <v>16.1888049843035</v>
      </c>
      <c r="C12" s="50"/>
      <c r="D12" s="221">
        <v>49.2374780137002</v>
      </c>
      <c r="E12" s="74"/>
      <c r="F12" s="221">
        <v>14.9643521370312</v>
      </c>
      <c r="G12" s="74"/>
      <c r="H12" s="221">
        <v>64.4197843301693</v>
      </c>
      <c r="I12" s="74"/>
      <c r="J12" s="221">
        <v>86.4703917828755</v>
      </c>
      <c r="K12" s="50"/>
      <c r="L12" s="221">
        <v>40.3990559806446</v>
      </c>
      <c r="M12" s="78"/>
      <c r="N12" s="221">
        <v>93.0073176343112</v>
      </c>
      <c r="Q12" s="222"/>
      <c r="R12" s="222"/>
    </row>
    <row r="13" ht="30" customHeight="1" spans="1:14">
      <c r="A13" s="212" t="s">
        <v>727</v>
      </c>
      <c r="B13" s="221">
        <v>16.2737030723728</v>
      </c>
      <c r="C13" s="50"/>
      <c r="D13" s="221">
        <v>45.5856158356872</v>
      </c>
      <c r="E13" s="74"/>
      <c r="F13" s="221">
        <v>15.2968247760038</v>
      </c>
      <c r="G13" s="74"/>
      <c r="H13" s="221">
        <v>63.8649309033402</v>
      </c>
      <c r="I13" s="74"/>
      <c r="J13" s="221">
        <v>83.6984629407799</v>
      </c>
      <c r="K13" s="50"/>
      <c r="L13" s="221">
        <v>32.7571272811853</v>
      </c>
      <c r="M13" s="78"/>
      <c r="N13" s="221">
        <v>91.2327376299027</v>
      </c>
    </row>
    <row r="14" ht="30" customHeight="1" spans="1:14">
      <c r="A14" s="212" t="s">
        <v>641</v>
      </c>
      <c r="B14" s="221">
        <v>15.154022098886</v>
      </c>
      <c r="C14" s="50"/>
      <c r="D14" s="221">
        <v>31.3620645655581</v>
      </c>
      <c r="E14" s="74"/>
      <c r="F14" s="221">
        <v>14.3855790445334</v>
      </c>
      <c r="G14" s="74"/>
      <c r="H14" s="221">
        <v>53.6178563510983</v>
      </c>
      <c r="I14" s="74"/>
      <c r="J14" s="221">
        <v>76.2895716868005</v>
      </c>
      <c r="K14" s="50"/>
      <c r="L14" s="221">
        <v>28.211782200831</v>
      </c>
      <c r="M14" s="78"/>
      <c r="N14" s="221">
        <v>84.2393407524924</v>
      </c>
    </row>
    <row r="15" ht="30" customHeight="1" spans="1:14">
      <c r="A15" s="212" t="s">
        <v>642</v>
      </c>
      <c r="B15" s="221">
        <v>12.7563718992615</v>
      </c>
      <c r="C15" s="50"/>
      <c r="D15" s="221">
        <v>25.7287660593301</v>
      </c>
      <c r="E15" s="74"/>
      <c r="F15" s="221">
        <v>10.737070662657</v>
      </c>
      <c r="G15" s="74"/>
      <c r="H15" s="221">
        <v>45.2626358002304</v>
      </c>
      <c r="I15" s="74"/>
      <c r="J15" s="221">
        <v>70.0351435751447</v>
      </c>
      <c r="K15" s="50"/>
      <c r="L15" s="221">
        <v>21.3838333135417</v>
      </c>
      <c r="M15" s="78"/>
      <c r="N15" s="221">
        <v>81.7261689651742</v>
      </c>
    </row>
    <row r="16" ht="30" customHeight="1" spans="1:14">
      <c r="A16" s="212" t="s">
        <v>643</v>
      </c>
      <c r="B16" s="221">
        <v>6.51314470498103</v>
      </c>
      <c r="C16" s="50"/>
      <c r="D16" s="221">
        <v>13.0952743428724</v>
      </c>
      <c r="E16" s="74"/>
      <c r="F16" s="221">
        <v>5.95453104952725</v>
      </c>
      <c r="G16" s="74"/>
      <c r="H16" s="221">
        <v>31.0719571217151</v>
      </c>
      <c r="I16" s="74"/>
      <c r="J16" s="221">
        <v>45.8034386316855</v>
      </c>
      <c r="K16" s="50"/>
      <c r="L16" s="221">
        <v>12.0237972019581</v>
      </c>
      <c r="M16" s="78"/>
      <c r="N16" s="221">
        <v>65.6488202010381</v>
      </c>
    </row>
    <row r="17" ht="30" customHeight="1" spans="1:14">
      <c r="A17" s="119"/>
      <c r="B17" s="119"/>
      <c r="C17" s="119"/>
      <c r="D17" s="119"/>
      <c r="E17" s="119"/>
      <c r="F17" s="119"/>
      <c r="G17" s="119"/>
      <c r="H17" s="119"/>
      <c r="I17" s="119"/>
      <c r="J17" s="119"/>
      <c r="K17" s="119"/>
      <c r="L17" s="119"/>
      <c r="M17" s="126"/>
      <c r="N17" s="119"/>
    </row>
    <row r="18" s="153" customFormat="1" ht="25.95" customHeight="1" spans="1:14">
      <c r="A18" s="215" t="s">
        <v>227</v>
      </c>
      <c r="B18" s="51"/>
      <c r="C18" s="54"/>
      <c r="D18" s="51"/>
      <c r="E18" s="51"/>
      <c r="F18" s="51"/>
      <c r="G18" s="51"/>
      <c r="H18" s="51"/>
      <c r="I18" s="51"/>
      <c r="J18" s="51"/>
      <c r="K18" s="51"/>
      <c r="L18" s="51"/>
      <c r="N18" s="51"/>
    </row>
    <row r="19" ht="25.95" customHeight="1" spans="1:12">
      <c r="A19" s="50" t="s">
        <v>659</v>
      </c>
      <c r="B19" s="50"/>
      <c r="C19" s="50"/>
      <c r="D19" s="50"/>
      <c r="E19" s="50"/>
      <c r="F19" s="50"/>
      <c r="G19" s="50"/>
      <c r="H19" s="50"/>
      <c r="I19" s="50"/>
      <c r="J19" s="50"/>
      <c r="K19" s="50"/>
      <c r="L19" s="50"/>
    </row>
    <row r="20" ht="25.95" customHeight="1" spans="1:12">
      <c r="A20" s="50"/>
      <c r="B20" s="50"/>
      <c r="C20" s="50"/>
      <c r="D20" s="50"/>
      <c r="E20" s="50"/>
      <c r="F20" s="50"/>
      <c r="G20" s="50"/>
      <c r="H20" s="50"/>
      <c r="I20" s="50"/>
      <c r="J20" s="50"/>
      <c r="K20" s="50"/>
      <c r="L20" s="50"/>
    </row>
    <row r="21" ht="28.95" customHeight="1" spans="1:12">
      <c r="A21" s="50"/>
      <c r="B21" s="50"/>
      <c r="C21" s="50"/>
      <c r="D21" s="50"/>
      <c r="E21" s="50"/>
      <c r="F21" s="50"/>
      <c r="G21" s="50"/>
      <c r="H21" s="50"/>
      <c r="I21" s="50"/>
      <c r="J21" s="50"/>
      <c r="K21" s="50"/>
      <c r="L21" s="50"/>
    </row>
    <row r="22" ht="28.95" customHeight="1" spans="1:12">
      <c r="A22" s="50"/>
      <c r="B22" s="50"/>
      <c r="C22" s="50"/>
      <c r="D22" s="50"/>
      <c r="E22" s="50"/>
      <c r="F22" s="50"/>
      <c r="G22" s="50"/>
      <c r="H22" s="50"/>
      <c r="I22" s="50"/>
      <c r="J22" s="50"/>
      <c r="K22" s="50"/>
      <c r="L22" s="50"/>
    </row>
    <row r="23"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7" ht="22.5" customHeight="1"/>
    <row r="40" ht="22.5" customHeight="1"/>
  </sheetData>
  <sheetProtection algorithmName="SHA-512" hashValue="JwbXp9jQezjX3IJRNfW5WaMw6xemneuNBzCOcxqXca66p5+bcoBVUwGtJgqzJ0ATfNxCK2OyFv3SidpBOgx5Ig==" saltValue="7Gq7Vy2OwwVNdjvYShdigw==" spinCount="100000" sheet="1" objects="1" scenarios="1"/>
  <mergeCells count="8">
    <mergeCell ref="A1:N1"/>
    <mergeCell ref="B4:N4"/>
    <mergeCell ref="Q7:R7"/>
    <mergeCell ref="Q8:R8"/>
    <mergeCell ref="Q9:R9"/>
    <mergeCell ref="Q10:R10"/>
    <mergeCell ref="Q11:R11"/>
    <mergeCell ref="Q12:R12"/>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R40"/>
  <sheetViews>
    <sheetView showGridLines="0" view="pageBreakPreview" zoomScale="70" zoomScaleNormal="90" workbookViewId="0">
      <selection activeCell="O21" sqref="O21"/>
    </sheetView>
  </sheetViews>
  <sheetFormatPr defaultColWidth="9.10909090909091" defaultRowHeight="16.5"/>
  <cols>
    <col min="1" max="1" width="25.6636363636364" style="53" customWidth="1"/>
    <col min="2" max="2" width="20.6636363636364" style="53" customWidth="1"/>
    <col min="3" max="3" width="0.890909090909091" style="53" customWidth="1"/>
    <col min="4" max="4" width="20.6636363636364" style="53" customWidth="1"/>
    <col min="5" max="5" width="0.890909090909091" style="53" customWidth="1"/>
    <col min="6" max="6" width="20.6636363636364" style="53" customWidth="1"/>
    <col min="7" max="7" width="7.89090909090909" style="53" customWidth="1"/>
    <col min="8" max="8" width="20.6636363636364" style="53" customWidth="1"/>
    <col min="9" max="9" width="0.890909090909091" style="53" customWidth="1"/>
    <col min="10" max="10" width="20.6636363636364" style="53" customWidth="1"/>
    <col min="11" max="11" width="0.890909090909091" style="53" customWidth="1"/>
    <col min="12" max="12" width="20.6636363636364" style="53" customWidth="1"/>
    <col min="13" max="16384" width="9.10909090909091" style="53"/>
  </cols>
  <sheetData>
    <row r="1" s="150" customFormat="1" ht="15.75" customHeight="1" spans="1:12">
      <c r="A1" s="54" t="s">
        <v>732</v>
      </c>
      <c r="B1" s="54"/>
      <c r="C1" s="54"/>
      <c r="D1" s="54"/>
      <c r="E1" s="54"/>
      <c r="F1" s="54"/>
      <c r="G1" s="54"/>
      <c r="H1" s="54"/>
      <c r="I1" s="54"/>
      <c r="J1" s="54"/>
      <c r="K1" s="54"/>
      <c r="L1" s="54"/>
    </row>
    <row r="2" spans="1:12">
      <c r="A2" s="50"/>
      <c r="B2" s="50"/>
      <c r="C2" s="51"/>
      <c r="D2" s="50"/>
      <c r="E2" s="50"/>
      <c r="F2" s="50"/>
      <c r="G2" s="50"/>
      <c r="H2" s="50"/>
      <c r="I2" s="50"/>
      <c r="J2" s="50"/>
      <c r="K2" s="50"/>
      <c r="L2" s="79"/>
    </row>
    <row r="3" ht="28.2" customHeight="1" spans="1:12">
      <c r="A3" s="50"/>
      <c r="B3" s="50"/>
      <c r="C3" s="51"/>
      <c r="D3" s="50"/>
      <c r="E3" s="50"/>
      <c r="F3" s="50"/>
      <c r="G3" s="50"/>
      <c r="H3" s="50"/>
      <c r="I3" s="50"/>
      <c r="J3" s="50"/>
      <c r="K3" s="50"/>
      <c r="L3" s="79" t="s">
        <v>588</v>
      </c>
    </row>
    <row r="4" s="207" customFormat="1" ht="60" customHeight="1" spans="1:12">
      <c r="A4" s="208" t="s">
        <v>633</v>
      </c>
      <c r="B4" s="209" t="s">
        <v>679</v>
      </c>
      <c r="C4" s="209"/>
      <c r="D4" s="209"/>
      <c r="E4" s="209"/>
      <c r="F4" s="209"/>
      <c r="G4" s="226"/>
      <c r="H4" s="209" t="s">
        <v>680</v>
      </c>
      <c r="I4" s="209"/>
      <c r="J4" s="209"/>
      <c r="K4" s="209"/>
      <c r="L4" s="209"/>
    </row>
    <row r="5" s="207" customFormat="1" ht="60" customHeight="1" spans="1:12">
      <c r="A5" s="210"/>
      <c r="B5" s="211" t="s">
        <v>681</v>
      </c>
      <c r="C5" s="211"/>
      <c r="D5" s="211" t="s">
        <v>682</v>
      </c>
      <c r="E5" s="211"/>
      <c r="F5" s="211" t="s">
        <v>683</v>
      </c>
      <c r="G5" s="211"/>
      <c r="H5" s="211" t="s">
        <v>684</v>
      </c>
      <c r="I5" s="211"/>
      <c r="J5" s="211" t="s">
        <v>685</v>
      </c>
      <c r="K5" s="211"/>
      <c r="L5" s="211" t="s">
        <v>686</v>
      </c>
    </row>
    <row r="6" ht="30" customHeight="1" spans="1:12">
      <c r="A6" s="212" t="s">
        <v>29</v>
      </c>
      <c r="B6" s="213">
        <v>26.9514197022789</v>
      </c>
      <c r="C6" s="51"/>
      <c r="D6" s="213">
        <v>53.3148960625624</v>
      </c>
      <c r="E6" s="71"/>
      <c r="F6" s="213">
        <v>26.6738564320669</v>
      </c>
      <c r="G6" s="71"/>
      <c r="H6" s="213">
        <v>73.1170113129171</v>
      </c>
      <c r="I6" s="71"/>
      <c r="J6" s="213">
        <v>68.4175116299338</v>
      </c>
      <c r="K6" s="51"/>
      <c r="L6" s="213">
        <v>93.8895602653248</v>
      </c>
    </row>
    <row r="7" ht="30" customHeight="1" spans="1:18">
      <c r="A7" s="212" t="s">
        <v>634</v>
      </c>
      <c r="B7" s="221">
        <v>28.8156862491548</v>
      </c>
      <c r="C7" s="50"/>
      <c r="D7" s="221">
        <v>67.3982011547428</v>
      </c>
      <c r="E7" s="74"/>
      <c r="F7" s="221">
        <v>25.068146296462</v>
      </c>
      <c r="G7" s="74"/>
      <c r="H7" s="221">
        <v>71.539676376638</v>
      </c>
      <c r="I7" s="74"/>
      <c r="J7" s="221">
        <v>67.930245829481</v>
      </c>
      <c r="K7" s="50"/>
      <c r="L7" s="221">
        <v>98.2234437905946</v>
      </c>
      <c r="Q7" s="222"/>
      <c r="R7" s="222"/>
    </row>
    <row r="8" ht="30" customHeight="1" spans="1:18">
      <c r="A8" s="212" t="s">
        <v>635</v>
      </c>
      <c r="B8" s="221">
        <v>51.8779808934981</v>
      </c>
      <c r="C8" s="50"/>
      <c r="D8" s="221">
        <v>75.2154046851259</v>
      </c>
      <c r="E8" s="74"/>
      <c r="F8" s="221">
        <v>28.3291287004016</v>
      </c>
      <c r="G8" s="74"/>
      <c r="H8" s="221">
        <v>75.5143375520382</v>
      </c>
      <c r="I8" s="74"/>
      <c r="J8" s="221">
        <v>77.3252016685488</v>
      </c>
      <c r="K8" s="50"/>
      <c r="L8" s="221">
        <v>98.7079396786928</v>
      </c>
      <c r="Q8" s="222"/>
      <c r="R8" s="222"/>
    </row>
    <row r="9" ht="30" customHeight="1" spans="1:18">
      <c r="A9" s="212" t="s">
        <v>636</v>
      </c>
      <c r="B9" s="221">
        <v>40.4468414874368</v>
      </c>
      <c r="C9" s="50"/>
      <c r="D9" s="221">
        <v>78.4390850457233</v>
      </c>
      <c r="E9" s="74"/>
      <c r="F9" s="221">
        <v>22.5018639025255</v>
      </c>
      <c r="G9" s="74"/>
      <c r="H9" s="221">
        <v>73.9079655823567</v>
      </c>
      <c r="I9" s="74"/>
      <c r="J9" s="221">
        <v>74.4464855033634</v>
      </c>
      <c r="K9" s="50"/>
      <c r="L9" s="221">
        <v>98.4522840326728</v>
      </c>
      <c r="Q9" s="222"/>
      <c r="R9" s="222"/>
    </row>
    <row r="10" ht="30" customHeight="1" spans="1:18">
      <c r="A10" s="212" t="s">
        <v>637</v>
      </c>
      <c r="B10" s="221">
        <v>26.143204789321</v>
      </c>
      <c r="C10" s="50"/>
      <c r="D10" s="221">
        <v>70.8757972212645</v>
      </c>
      <c r="E10" s="74"/>
      <c r="F10" s="221">
        <v>45.7824971546569</v>
      </c>
      <c r="G10" s="74"/>
      <c r="H10" s="221">
        <v>81.9230441278421</v>
      </c>
      <c r="I10" s="74"/>
      <c r="J10" s="221">
        <v>72.1016426990535</v>
      </c>
      <c r="K10" s="50"/>
      <c r="L10" s="221">
        <v>97.7584504527216</v>
      </c>
      <c r="Q10" s="222"/>
      <c r="R10" s="222"/>
    </row>
    <row r="11" ht="30" customHeight="1" spans="1:18">
      <c r="A11" s="212" t="s">
        <v>638</v>
      </c>
      <c r="B11" s="221">
        <v>26.5770654361896</v>
      </c>
      <c r="C11" s="50"/>
      <c r="D11" s="221">
        <v>64.2444644018457</v>
      </c>
      <c r="E11" s="74"/>
      <c r="F11" s="221">
        <v>44.1828063547118</v>
      </c>
      <c r="G11" s="74"/>
      <c r="H11" s="221">
        <v>81.7159270384937</v>
      </c>
      <c r="I11" s="74"/>
      <c r="J11" s="221">
        <v>72.4488866866929</v>
      </c>
      <c r="K11" s="50"/>
      <c r="L11" s="221">
        <v>97.9988541698925</v>
      </c>
      <c r="Q11" s="222"/>
      <c r="R11" s="222"/>
    </row>
    <row r="12" ht="30" customHeight="1" spans="1:18">
      <c r="A12" s="212" t="s">
        <v>639</v>
      </c>
      <c r="B12" s="221">
        <v>25.4747482243976</v>
      </c>
      <c r="C12" s="50"/>
      <c r="D12" s="221">
        <v>34.1987435339869</v>
      </c>
      <c r="E12" s="74"/>
      <c r="F12" s="221">
        <v>22.64757122819</v>
      </c>
      <c r="G12" s="74"/>
      <c r="H12" s="221">
        <v>77.7747638096228</v>
      </c>
      <c r="I12" s="74"/>
      <c r="J12" s="221">
        <v>74.2230765234558</v>
      </c>
      <c r="K12" s="50"/>
      <c r="L12" s="221">
        <v>96.6939878138382</v>
      </c>
      <c r="Q12" s="222"/>
      <c r="R12" s="222"/>
    </row>
    <row r="13" ht="30" customHeight="1" spans="1:12">
      <c r="A13" s="212" t="s">
        <v>727</v>
      </c>
      <c r="B13" s="221">
        <v>22.2365747343679</v>
      </c>
      <c r="C13" s="50"/>
      <c r="D13" s="221">
        <v>35.5947016536868</v>
      </c>
      <c r="E13" s="74"/>
      <c r="F13" s="221">
        <v>22.8751108127273</v>
      </c>
      <c r="G13" s="74"/>
      <c r="H13" s="221">
        <v>77.138868457567</v>
      </c>
      <c r="I13" s="74"/>
      <c r="J13" s="221">
        <v>69.2661755915241</v>
      </c>
      <c r="K13" s="50"/>
      <c r="L13" s="221">
        <v>94.2267925477232</v>
      </c>
    </row>
    <row r="14" ht="30" customHeight="1" spans="1:12">
      <c r="A14" s="212" t="s">
        <v>641</v>
      </c>
      <c r="B14" s="221">
        <v>15.4483386746141</v>
      </c>
      <c r="C14" s="50"/>
      <c r="D14" s="221">
        <v>28.9180184602257</v>
      </c>
      <c r="E14" s="74"/>
      <c r="F14" s="221">
        <v>16.4751053876854</v>
      </c>
      <c r="G14" s="74"/>
      <c r="H14" s="221">
        <v>75.8019599401151</v>
      </c>
      <c r="I14" s="74"/>
      <c r="J14" s="221">
        <v>64.5831483569349</v>
      </c>
      <c r="K14" s="50"/>
      <c r="L14" s="221">
        <v>91.9318460393272</v>
      </c>
    </row>
    <row r="15" ht="30" customHeight="1" spans="1:12">
      <c r="A15" s="212" t="s">
        <v>642</v>
      </c>
      <c r="B15" s="221">
        <v>13.4083783566928</v>
      </c>
      <c r="C15" s="50"/>
      <c r="D15" s="221">
        <v>27.3383873752724</v>
      </c>
      <c r="E15" s="74"/>
      <c r="F15" s="221">
        <v>14.4042416209051</v>
      </c>
      <c r="G15" s="74"/>
      <c r="H15" s="221">
        <v>62.3942415888105</v>
      </c>
      <c r="I15" s="74"/>
      <c r="J15" s="221">
        <v>58.1241065668739</v>
      </c>
      <c r="K15" s="50"/>
      <c r="L15" s="221">
        <v>87.563410884559</v>
      </c>
    </row>
    <row r="16" ht="30" customHeight="1" spans="1:12">
      <c r="A16" s="212" t="s">
        <v>643</v>
      </c>
      <c r="B16" s="221">
        <v>6.34030334171248</v>
      </c>
      <c r="C16" s="50"/>
      <c r="D16" s="221">
        <v>19.7955706387129</v>
      </c>
      <c r="E16" s="74"/>
      <c r="F16" s="221">
        <v>11.5195398337913</v>
      </c>
      <c r="G16" s="74"/>
      <c r="H16" s="221">
        <v>51.3224701781159</v>
      </c>
      <c r="I16" s="74"/>
      <c r="J16" s="221">
        <v>48.3739727333984</v>
      </c>
      <c r="K16" s="50"/>
      <c r="L16" s="221">
        <v>74.4855128871768</v>
      </c>
    </row>
    <row r="17" ht="30" customHeight="1" spans="1:12">
      <c r="A17" s="119"/>
      <c r="B17" s="119"/>
      <c r="C17" s="119"/>
      <c r="D17" s="119"/>
      <c r="E17" s="119"/>
      <c r="F17" s="119"/>
      <c r="G17" s="119"/>
      <c r="H17" s="119"/>
      <c r="I17" s="119"/>
      <c r="J17" s="119"/>
      <c r="K17" s="119"/>
      <c r="L17" s="119"/>
    </row>
    <row r="18" s="153" customFormat="1" ht="25.95" customHeight="1" spans="1:12">
      <c r="A18" s="215" t="s">
        <v>227</v>
      </c>
      <c r="B18" s="51"/>
      <c r="C18" s="54"/>
      <c r="D18" s="51"/>
      <c r="E18" s="51"/>
      <c r="F18" s="51"/>
      <c r="G18" s="51"/>
      <c r="H18" s="51"/>
      <c r="I18" s="51"/>
      <c r="J18" s="51"/>
      <c r="K18" s="51"/>
      <c r="L18" s="51"/>
    </row>
    <row r="19" ht="25.95" customHeight="1" spans="1:12">
      <c r="A19" s="50" t="s">
        <v>659</v>
      </c>
      <c r="B19" s="50"/>
      <c r="C19" s="50"/>
      <c r="D19" s="50"/>
      <c r="E19" s="50"/>
      <c r="F19" s="50"/>
      <c r="G19" s="50"/>
      <c r="H19" s="50"/>
      <c r="I19" s="50"/>
      <c r="J19" s="50"/>
      <c r="K19" s="50"/>
      <c r="L19" s="50"/>
    </row>
    <row r="20" ht="25.95" customHeight="1" spans="1:12">
      <c r="A20" s="50"/>
      <c r="B20" s="50"/>
      <c r="C20" s="50"/>
      <c r="D20" s="50"/>
      <c r="E20" s="50"/>
      <c r="F20" s="50"/>
      <c r="G20" s="50"/>
      <c r="H20" s="50"/>
      <c r="I20" s="50"/>
      <c r="J20" s="50"/>
      <c r="K20" s="50"/>
      <c r="L20" s="50"/>
    </row>
    <row r="21" ht="28.95" customHeight="1" spans="1:12">
      <c r="A21" s="50"/>
      <c r="B21" s="50"/>
      <c r="C21" s="50"/>
      <c r="D21" s="50"/>
      <c r="E21" s="50"/>
      <c r="F21" s="50"/>
      <c r="G21" s="50"/>
      <c r="H21" s="50"/>
      <c r="I21" s="50"/>
      <c r="J21" s="50"/>
      <c r="K21" s="50"/>
      <c r="L21" s="50"/>
    </row>
    <row r="22" ht="28.95" customHeight="1" spans="1:12">
      <c r="A22" s="50"/>
      <c r="B22" s="50"/>
      <c r="C22" s="50"/>
      <c r="D22" s="50"/>
      <c r="E22" s="50"/>
      <c r="F22" s="50"/>
      <c r="G22" s="50"/>
      <c r="H22" s="50"/>
      <c r="I22" s="50"/>
      <c r="J22" s="50"/>
      <c r="K22" s="50"/>
      <c r="L22" s="50"/>
    </row>
    <row r="23"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7" ht="22.5" customHeight="1"/>
    <row r="40" ht="22.5" customHeight="1"/>
  </sheetData>
  <sheetProtection algorithmName="SHA-512" hashValue="SiyJoOzlNALvoFEnxwOaHi1ctHh1Q4Gwb19U0Zkdy+2lkn/ZHKEIydHHYBTsUFdAhw1ymMLGpkBMOasa4I87dA==" saltValue="XYTd/qti050U4lWoALe8+Q==" spinCount="100000" sheet="1" objects="1" scenarios="1"/>
  <mergeCells count="9">
    <mergeCell ref="A1:L1"/>
    <mergeCell ref="B4:F4"/>
    <mergeCell ref="H4:L4"/>
    <mergeCell ref="Q7:R7"/>
    <mergeCell ref="Q8:R8"/>
    <mergeCell ref="Q9:R9"/>
    <mergeCell ref="Q10:R10"/>
    <mergeCell ref="Q11:R11"/>
    <mergeCell ref="Q12:R12"/>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R40"/>
  <sheetViews>
    <sheetView showGridLines="0" view="pageBreakPreview" zoomScale="70" zoomScaleNormal="90" workbookViewId="0">
      <selection activeCell="O21" sqref="O21"/>
    </sheetView>
  </sheetViews>
  <sheetFormatPr defaultColWidth="9.10909090909091" defaultRowHeight="16.5"/>
  <cols>
    <col min="1" max="1" width="25.6636363636364" style="53" customWidth="1"/>
    <col min="2" max="2" width="21.6636363636364" style="53" customWidth="1"/>
    <col min="3" max="3" width="9" style="53" customWidth="1"/>
    <col min="4" max="4" width="21.6636363636364" style="53" customWidth="1"/>
    <col min="5" max="5" width="5.44545454545455" style="53" customWidth="1"/>
    <col min="6" max="6" width="21.6636363636364" style="53" customWidth="1"/>
    <col min="7" max="7" width="7.44545454545455" style="53" customWidth="1"/>
    <col min="8" max="8" width="21.6636363636364" style="53" customWidth="1"/>
    <col min="9" max="9" width="5.10909090909091" style="53" customWidth="1"/>
    <col min="10" max="10" width="21.6636363636364" style="53" customWidth="1"/>
    <col min="11" max="16384" width="9.10909090909091" style="53"/>
  </cols>
  <sheetData>
    <row r="1" s="150" customFormat="1" ht="15.75" customHeight="1" spans="1:12">
      <c r="A1" s="54" t="s">
        <v>728</v>
      </c>
      <c r="B1" s="54"/>
      <c r="C1" s="54"/>
      <c r="D1" s="54"/>
      <c r="E1" s="54"/>
      <c r="F1" s="54"/>
      <c r="G1" s="54"/>
      <c r="H1" s="54"/>
      <c r="I1" s="54"/>
      <c r="J1" s="54"/>
      <c r="K1" s="51"/>
      <c r="L1" s="51"/>
    </row>
    <row r="2" spans="1:12">
      <c r="A2" s="50"/>
      <c r="B2" s="50"/>
      <c r="C2" s="51"/>
      <c r="D2" s="50"/>
      <c r="E2" s="50"/>
      <c r="F2" s="50"/>
      <c r="G2" s="50"/>
      <c r="H2" s="50"/>
      <c r="I2" s="50"/>
      <c r="J2" s="79"/>
      <c r="K2" s="50"/>
      <c r="L2" s="50"/>
    </row>
    <row r="3" ht="28.2" customHeight="1" spans="1:12">
      <c r="A3" s="50"/>
      <c r="B3" s="50"/>
      <c r="C3" s="51"/>
      <c r="D3" s="50"/>
      <c r="E3" s="50"/>
      <c r="F3" s="50"/>
      <c r="G3" s="50"/>
      <c r="H3" s="50"/>
      <c r="I3" s="50"/>
      <c r="J3" s="79" t="s">
        <v>588</v>
      </c>
      <c r="K3" s="50"/>
      <c r="L3" s="50"/>
    </row>
    <row r="4" s="207" customFormat="1" ht="60" customHeight="1" spans="1:12">
      <c r="A4" s="208" t="s">
        <v>633</v>
      </c>
      <c r="B4" s="217" t="s">
        <v>687</v>
      </c>
      <c r="C4" s="223"/>
      <c r="D4" s="217" t="s">
        <v>688</v>
      </c>
      <c r="E4" s="217"/>
      <c r="F4" s="217"/>
      <c r="G4" s="224"/>
      <c r="H4" s="217" t="s">
        <v>689</v>
      </c>
      <c r="I4" s="217"/>
      <c r="J4" s="217"/>
      <c r="K4" s="115"/>
      <c r="L4" s="216"/>
    </row>
    <row r="5" s="207" customFormat="1" ht="60" customHeight="1" spans="1:12">
      <c r="A5" s="210"/>
      <c r="B5" s="219" t="s">
        <v>690</v>
      </c>
      <c r="C5" s="225"/>
      <c r="D5" s="219" t="s">
        <v>691</v>
      </c>
      <c r="E5" s="219"/>
      <c r="F5" s="219" t="s">
        <v>692</v>
      </c>
      <c r="G5" s="219"/>
      <c r="H5" s="219" t="s">
        <v>693</v>
      </c>
      <c r="I5" s="219"/>
      <c r="J5" s="219" t="s">
        <v>694</v>
      </c>
      <c r="K5" s="115"/>
      <c r="L5" s="216"/>
    </row>
    <row r="6" ht="30" customHeight="1" spans="1:12">
      <c r="A6" s="212" t="s">
        <v>29</v>
      </c>
      <c r="B6" s="213">
        <v>51.7665791623205</v>
      </c>
      <c r="C6" s="51"/>
      <c r="D6" s="213">
        <v>62.9347081963141</v>
      </c>
      <c r="E6" s="71"/>
      <c r="F6" s="213">
        <v>32.2950589802141</v>
      </c>
      <c r="G6" s="71"/>
      <c r="H6" s="213">
        <v>55.3607646284179</v>
      </c>
      <c r="I6" s="71"/>
      <c r="J6" s="213">
        <v>38.7388348120997</v>
      </c>
      <c r="K6" s="51"/>
      <c r="L6" s="71"/>
    </row>
    <row r="7" ht="30" customHeight="1" spans="1:18">
      <c r="A7" s="212" t="s">
        <v>634</v>
      </c>
      <c r="B7" s="221">
        <v>47.863160900042</v>
      </c>
      <c r="C7" s="50"/>
      <c r="D7" s="221">
        <v>41.6820166177612</v>
      </c>
      <c r="E7" s="74"/>
      <c r="F7" s="221">
        <v>13.9714672965223</v>
      </c>
      <c r="G7" s="74"/>
      <c r="H7" s="221">
        <v>39.4039398188904</v>
      </c>
      <c r="I7" s="74"/>
      <c r="J7" s="221">
        <v>23.1868802241019</v>
      </c>
      <c r="K7" s="50"/>
      <c r="L7" s="74"/>
      <c r="Q7" s="222"/>
      <c r="R7" s="222"/>
    </row>
    <row r="8" ht="30" customHeight="1" spans="1:18">
      <c r="A8" s="212" t="s">
        <v>635</v>
      </c>
      <c r="B8" s="221">
        <v>65.4261288497561</v>
      </c>
      <c r="C8" s="50"/>
      <c r="D8" s="221">
        <v>56.3894781515478</v>
      </c>
      <c r="E8" s="74"/>
      <c r="F8" s="221">
        <v>20.9886078018056</v>
      </c>
      <c r="G8" s="74"/>
      <c r="H8" s="221">
        <v>54.1387346571834</v>
      </c>
      <c r="I8" s="74"/>
      <c r="J8" s="221">
        <v>35.2549852260578</v>
      </c>
      <c r="K8" s="50"/>
      <c r="L8" s="74"/>
      <c r="Q8" s="222"/>
      <c r="R8" s="222"/>
    </row>
    <row r="9" ht="30" customHeight="1" spans="1:18">
      <c r="A9" s="212" t="s">
        <v>636</v>
      </c>
      <c r="B9" s="221">
        <v>67.149376056436</v>
      </c>
      <c r="C9" s="50"/>
      <c r="D9" s="221">
        <v>61.1172227977716</v>
      </c>
      <c r="E9" s="74"/>
      <c r="F9" s="221">
        <v>24.238364554014</v>
      </c>
      <c r="G9" s="74"/>
      <c r="H9" s="221">
        <v>53.9007518910087</v>
      </c>
      <c r="I9" s="74"/>
      <c r="J9" s="221">
        <v>35.9391618204574</v>
      </c>
      <c r="K9" s="50"/>
      <c r="L9" s="74"/>
      <c r="Q9" s="222"/>
      <c r="R9" s="222"/>
    </row>
    <row r="10" ht="30" customHeight="1" spans="1:18">
      <c r="A10" s="212" t="s">
        <v>637</v>
      </c>
      <c r="B10" s="221">
        <v>61.5140623590458</v>
      </c>
      <c r="C10" s="50"/>
      <c r="D10" s="221">
        <v>66.288492456288</v>
      </c>
      <c r="E10" s="74"/>
      <c r="F10" s="221">
        <v>30.2705683395183</v>
      </c>
      <c r="G10" s="74"/>
      <c r="H10" s="221">
        <v>54.5617244818139</v>
      </c>
      <c r="I10" s="74"/>
      <c r="J10" s="221">
        <v>36.9383922977397</v>
      </c>
      <c r="K10" s="50"/>
      <c r="L10" s="74"/>
      <c r="Q10" s="222"/>
      <c r="R10" s="222"/>
    </row>
    <row r="11" ht="30" customHeight="1" spans="1:18">
      <c r="A11" s="212" t="s">
        <v>638</v>
      </c>
      <c r="B11" s="221">
        <v>57.1346505218172</v>
      </c>
      <c r="C11" s="50"/>
      <c r="D11" s="221">
        <v>70.3551453965501</v>
      </c>
      <c r="E11" s="74"/>
      <c r="F11" s="221">
        <v>36.9927843671611</v>
      </c>
      <c r="G11" s="74"/>
      <c r="H11" s="221">
        <v>59.931095351646</v>
      </c>
      <c r="I11" s="74"/>
      <c r="J11" s="221">
        <v>44.6755752376823</v>
      </c>
      <c r="K11" s="50"/>
      <c r="L11" s="74"/>
      <c r="Q11" s="222"/>
      <c r="R11" s="222"/>
    </row>
    <row r="12" ht="30" customHeight="1" spans="1:18">
      <c r="A12" s="212" t="s">
        <v>639</v>
      </c>
      <c r="B12" s="221">
        <v>55.3957162895289</v>
      </c>
      <c r="C12" s="50"/>
      <c r="D12" s="221">
        <v>72.5951626429573</v>
      </c>
      <c r="E12" s="74"/>
      <c r="F12" s="221">
        <v>39.6358252376747</v>
      </c>
      <c r="G12" s="74"/>
      <c r="H12" s="221">
        <v>63.9758280578583</v>
      </c>
      <c r="I12" s="74"/>
      <c r="J12" s="221">
        <v>48.4044440156446</v>
      </c>
      <c r="K12" s="50"/>
      <c r="L12" s="74"/>
      <c r="Q12" s="222"/>
      <c r="R12" s="222"/>
    </row>
    <row r="13" ht="30" customHeight="1" spans="1:12">
      <c r="A13" s="212" t="s">
        <v>727</v>
      </c>
      <c r="B13" s="221">
        <v>51.726508291552</v>
      </c>
      <c r="C13" s="50"/>
      <c r="D13" s="221">
        <v>71.3564138335802</v>
      </c>
      <c r="E13" s="74"/>
      <c r="F13" s="221">
        <v>40.244150338253</v>
      </c>
      <c r="G13" s="74"/>
      <c r="H13" s="221">
        <v>61.622208686963</v>
      </c>
      <c r="I13" s="74"/>
      <c r="J13" s="221">
        <v>46.4473201366128</v>
      </c>
      <c r="K13" s="50"/>
      <c r="L13" s="74"/>
    </row>
    <row r="14" ht="30" customHeight="1" spans="1:12">
      <c r="A14" s="212" t="s">
        <v>641</v>
      </c>
      <c r="B14" s="221">
        <v>40.3454370720065</v>
      </c>
      <c r="C14" s="50"/>
      <c r="D14" s="221">
        <v>69.7547869099811</v>
      </c>
      <c r="E14" s="74"/>
      <c r="F14" s="221">
        <v>46.0675329983934</v>
      </c>
      <c r="G14" s="74"/>
      <c r="H14" s="221">
        <v>55.5926990024956</v>
      </c>
      <c r="I14" s="74"/>
      <c r="J14" s="221">
        <v>43.5027376506964</v>
      </c>
      <c r="K14" s="50"/>
      <c r="L14" s="74"/>
    </row>
    <row r="15" ht="30" customHeight="1" spans="1:12">
      <c r="A15" s="212" t="s">
        <v>642</v>
      </c>
      <c r="B15" s="221">
        <v>34.6617384355172</v>
      </c>
      <c r="C15" s="50"/>
      <c r="D15" s="221">
        <v>69.4571842133135</v>
      </c>
      <c r="E15" s="74"/>
      <c r="F15" s="221">
        <v>42.4849652897018</v>
      </c>
      <c r="G15" s="74"/>
      <c r="H15" s="221">
        <v>57.4367450309552</v>
      </c>
      <c r="I15" s="74"/>
      <c r="J15" s="221">
        <v>44.1545328793019</v>
      </c>
      <c r="K15" s="50"/>
      <c r="L15" s="74"/>
    </row>
    <row r="16" ht="30" customHeight="1" spans="1:12">
      <c r="A16" s="212" t="s">
        <v>643</v>
      </c>
      <c r="B16" s="221">
        <v>23.5188432462701</v>
      </c>
      <c r="C16" s="50"/>
      <c r="D16" s="221">
        <v>59.133142366613</v>
      </c>
      <c r="E16" s="74"/>
      <c r="F16" s="221">
        <v>41.2560728340097</v>
      </c>
      <c r="G16" s="74"/>
      <c r="H16" s="221">
        <v>56.303114029285</v>
      </c>
      <c r="I16" s="74"/>
      <c r="J16" s="221">
        <v>36.5335848104537</v>
      </c>
      <c r="K16" s="50"/>
      <c r="L16" s="74"/>
    </row>
    <row r="17" ht="30" customHeight="1" spans="1:12">
      <c r="A17" s="119"/>
      <c r="B17" s="119"/>
      <c r="C17" s="119"/>
      <c r="D17" s="119"/>
      <c r="E17" s="119"/>
      <c r="F17" s="119"/>
      <c r="G17" s="119"/>
      <c r="H17" s="119"/>
      <c r="I17" s="119"/>
      <c r="J17" s="119"/>
      <c r="K17" s="50"/>
      <c r="L17" s="50"/>
    </row>
    <row r="18" s="153" customFormat="1" ht="25.95" customHeight="1" spans="1:12">
      <c r="A18" s="215" t="s">
        <v>227</v>
      </c>
      <c r="B18" s="51"/>
      <c r="C18" s="54"/>
      <c r="D18" s="51"/>
      <c r="E18" s="51"/>
      <c r="F18" s="51"/>
      <c r="G18" s="51"/>
      <c r="H18" s="51"/>
      <c r="I18" s="51"/>
      <c r="J18" s="51"/>
      <c r="K18" s="51"/>
      <c r="L18" s="51"/>
    </row>
    <row r="19" ht="25.95" customHeight="1" spans="1:12">
      <c r="A19" s="50" t="s">
        <v>659</v>
      </c>
      <c r="B19" s="50"/>
      <c r="C19" s="50"/>
      <c r="D19" s="50"/>
      <c r="E19" s="50"/>
      <c r="F19" s="50"/>
      <c r="G19" s="50"/>
      <c r="H19" s="50"/>
      <c r="I19" s="50"/>
      <c r="J19" s="50"/>
      <c r="K19" s="50"/>
      <c r="L19" s="50"/>
    </row>
    <row r="20" ht="25.95" customHeight="1" spans="1:12">
      <c r="A20" s="50"/>
      <c r="B20" s="50"/>
      <c r="C20" s="50"/>
      <c r="D20" s="50"/>
      <c r="E20" s="50"/>
      <c r="F20" s="50"/>
      <c r="G20" s="50"/>
      <c r="H20" s="50"/>
      <c r="I20" s="50"/>
      <c r="J20" s="50"/>
      <c r="K20" s="50"/>
      <c r="L20" s="50"/>
    </row>
    <row r="21" ht="25.95" customHeight="1" spans="1:12">
      <c r="A21" s="50"/>
      <c r="B21" s="50"/>
      <c r="C21" s="50"/>
      <c r="D21" s="50"/>
      <c r="E21" s="50"/>
      <c r="F21" s="50"/>
      <c r="G21" s="50"/>
      <c r="H21" s="50"/>
      <c r="I21" s="50"/>
      <c r="J21" s="50"/>
      <c r="K21" s="50"/>
      <c r="L21" s="50"/>
    </row>
    <row r="22" ht="28.95" customHeight="1" spans="1:12">
      <c r="A22" s="50"/>
      <c r="B22" s="50"/>
      <c r="C22" s="50"/>
      <c r="D22" s="50"/>
      <c r="E22" s="50"/>
      <c r="F22" s="50"/>
      <c r="G22" s="50"/>
      <c r="H22" s="50"/>
      <c r="I22" s="50"/>
      <c r="J22" s="50"/>
      <c r="K22" s="50"/>
      <c r="L22" s="50"/>
    </row>
    <row r="23" ht="28.95" customHeight="1"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7" ht="22.5" customHeight="1"/>
    <row r="40" ht="22.5" customHeight="1"/>
  </sheetData>
  <sheetProtection algorithmName="SHA-512" hashValue="q57hFbzT9S/93HGd154FULVatESvAG4gQ5bnywQ9opVaLm+/HBt2x/yG91hcLYKqrRISsaIGhVo5soIEat1rNQ==" saltValue="crTctQxSr9z9B5SfVFhYRA==" spinCount="100000" sheet="1" objects="1" scenarios="1"/>
  <mergeCells count="9">
    <mergeCell ref="A1:J1"/>
    <mergeCell ref="D4:F4"/>
    <mergeCell ref="H4:J4"/>
    <mergeCell ref="Q7:R7"/>
    <mergeCell ref="Q8:R8"/>
    <mergeCell ref="Q9:R9"/>
    <mergeCell ref="Q10:R10"/>
    <mergeCell ref="Q11:R11"/>
    <mergeCell ref="Q12:R12"/>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Q40"/>
  <sheetViews>
    <sheetView showGridLines="0" view="pageBreakPreview" zoomScale="70" zoomScaleNormal="90" workbookViewId="0">
      <selection activeCell="O21" sqref="O21"/>
    </sheetView>
  </sheetViews>
  <sheetFormatPr defaultColWidth="9.10909090909091" defaultRowHeight="16.5"/>
  <cols>
    <col min="1" max="1" width="33.6636363636364" style="53" customWidth="1"/>
    <col min="2" max="2" width="25.6636363636364" style="53" customWidth="1"/>
    <col min="3" max="3" width="9.44545454545455" style="53" customWidth="1"/>
    <col min="4" max="4" width="25.6636363636364" style="53" customWidth="1"/>
    <col min="5" max="5" width="3.44545454545455" style="53" customWidth="1"/>
    <col min="6" max="6" width="25.6636363636364" style="53" customWidth="1"/>
    <col min="7" max="7" width="10.1090909090909" style="53" customWidth="1"/>
    <col min="8" max="8" width="25.6636363636364" style="53" customWidth="1"/>
    <col min="9" max="16384" width="9.10909090909091" style="53"/>
  </cols>
  <sheetData>
    <row r="1" s="150" customFormat="1" ht="15.75" customHeight="1" spans="1:11">
      <c r="A1" s="54" t="s">
        <v>728</v>
      </c>
      <c r="B1" s="54"/>
      <c r="C1" s="54"/>
      <c r="D1" s="54"/>
      <c r="E1" s="54"/>
      <c r="F1" s="54"/>
      <c r="G1" s="54"/>
      <c r="H1" s="54"/>
      <c r="I1" s="51"/>
      <c r="J1" s="51"/>
      <c r="K1" s="51"/>
    </row>
    <row r="2" spans="1:11">
      <c r="A2" s="50"/>
      <c r="B2" s="79"/>
      <c r="C2" s="79"/>
      <c r="D2" s="50"/>
      <c r="E2" s="50"/>
      <c r="F2" s="50"/>
      <c r="G2" s="50"/>
      <c r="H2" s="79"/>
      <c r="I2" s="50"/>
      <c r="J2" s="50"/>
      <c r="K2" s="50"/>
    </row>
    <row r="3" ht="28.2" customHeight="1" spans="1:11">
      <c r="A3" s="50"/>
      <c r="B3" s="79"/>
      <c r="C3" s="79"/>
      <c r="D3" s="50"/>
      <c r="E3" s="50"/>
      <c r="F3" s="50"/>
      <c r="G3" s="50"/>
      <c r="H3" s="79" t="s">
        <v>588</v>
      </c>
      <c r="I3" s="50"/>
      <c r="J3" s="50"/>
      <c r="K3" s="50"/>
    </row>
    <row r="4" s="207" customFormat="1" ht="60" customHeight="1" spans="1:11">
      <c r="A4" s="208" t="s">
        <v>633</v>
      </c>
      <c r="B4" s="217" t="s">
        <v>695</v>
      </c>
      <c r="C4" s="218"/>
      <c r="D4" s="217" t="s">
        <v>696</v>
      </c>
      <c r="E4" s="217"/>
      <c r="F4" s="217"/>
      <c r="G4" s="218"/>
      <c r="H4" s="217" t="s">
        <v>697</v>
      </c>
      <c r="I4" s="115"/>
      <c r="J4" s="216"/>
      <c r="K4" s="216"/>
    </row>
    <row r="5" s="207" customFormat="1" ht="60" customHeight="1" spans="1:11">
      <c r="A5" s="210"/>
      <c r="B5" s="219" t="s">
        <v>698</v>
      </c>
      <c r="C5" s="220"/>
      <c r="D5" s="219" t="s">
        <v>721</v>
      </c>
      <c r="E5" s="219"/>
      <c r="F5" s="219" t="s">
        <v>700</v>
      </c>
      <c r="G5" s="220"/>
      <c r="H5" s="219" t="s">
        <v>701</v>
      </c>
      <c r="I5" s="115"/>
      <c r="J5" s="216"/>
      <c r="K5" s="216"/>
    </row>
    <row r="6" ht="30" customHeight="1" spans="1:11">
      <c r="A6" s="212" t="s">
        <v>29</v>
      </c>
      <c r="B6" s="213">
        <v>43.6599826907596</v>
      </c>
      <c r="C6" s="51"/>
      <c r="D6" s="213">
        <v>70.6402826967111</v>
      </c>
      <c r="E6" s="71"/>
      <c r="F6" s="213">
        <v>8.73783502565523</v>
      </c>
      <c r="G6" s="71"/>
      <c r="H6" s="213">
        <v>75.2215916283271</v>
      </c>
      <c r="I6" s="71"/>
      <c r="J6" s="51"/>
      <c r="K6" s="71"/>
    </row>
    <row r="7" ht="30" customHeight="1" spans="1:17">
      <c r="A7" s="212" t="s">
        <v>634</v>
      </c>
      <c r="B7" s="221">
        <v>26.5827265664692</v>
      </c>
      <c r="C7" s="50"/>
      <c r="D7" s="221">
        <v>47.1351427502915</v>
      </c>
      <c r="E7" s="74"/>
      <c r="F7" s="221">
        <v>4.44626416843306</v>
      </c>
      <c r="G7" s="74"/>
      <c r="H7" s="221">
        <v>78.9759492667244</v>
      </c>
      <c r="I7" s="74"/>
      <c r="J7" s="50"/>
      <c r="K7" s="74"/>
      <c r="P7" s="222"/>
      <c r="Q7" s="222"/>
    </row>
    <row r="8" ht="30" customHeight="1" spans="1:17">
      <c r="A8" s="212" t="s">
        <v>635</v>
      </c>
      <c r="B8" s="221">
        <v>41.5279380860045</v>
      </c>
      <c r="C8" s="50"/>
      <c r="D8" s="221">
        <v>80.3443724536577</v>
      </c>
      <c r="E8" s="74"/>
      <c r="F8" s="221">
        <v>14.0965328968472</v>
      </c>
      <c r="G8" s="74"/>
      <c r="H8" s="221">
        <v>86.4090925227126</v>
      </c>
      <c r="I8" s="74"/>
      <c r="J8" s="50"/>
      <c r="K8" s="74"/>
      <c r="P8" s="222"/>
      <c r="Q8" s="222"/>
    </row>
    <row r="9" ht="30" customHeight="1" spans="1:17">
      <c r="A9" s="212" t="s">
        <v>636</v>
      </c>
      <c r="B9" s="221">
        <v>43.9462683405439</v>
      </c>
      <c r="C9" s="50"/>
      <c r="D9" s="221">
        <v>83.035102661921</v>
      </c>
      <c r="E9" s="74"/>
      <c r="F9" s="221">
        <v>12.5673095062162</v>
      </c>
      <c r="G9" s="74"/>
      <c r="H9" s="221">
        <v>85.2208010017693</v>
      </c>
      <c r="I9" s="74"/>
      <c r="J9" s="50"/>
      <c r="K9" s="74"/>
      <c r="P9" s="222"/>
      <c r="Q9" s="222"/>
    </row>
    <row r="10" ht="30" customHeight="1" spans="1:17">
      <c r="A10" s="212" t="s">
        <v>637</v>
      </c>
      <c r="B10" s="221">
        <v>44.6506623068967</v>
      </c>
      <c r="C10" s="50"/>
      <c r="D10" s="221">
        <v>83.1138372031235</v>
      </c>
      <c r="E10" s="74"/>
      <c r="F10" s="221">
        <v>11.1188708035051</v>
      </c>
      <c r="G10" s="74"/>
      <c r="H10" s="221">
        <v>84.6418822145358</v>
      </c>
      <c r="I10" s="74"/>
      <c r="J10" s="50"/>
      <c r="K10" s="74"/>
      <c r="P10" s="222"/>
      <c r="Q10" s="222"/>
    </row>
    <row r="11" ht="30" customHeight="1" spans="1:17">
      <c r="A11" s="212" t="s">
        <v>638</v>
      </c>
      <c r="B11" s="221">
        <v>38.618444767892</v>
      </c>
      <c r="C11" s="50"/>
      <c r="D11" s="221">
        <v>85.1486791985383</v>
      </c>
      <c r="E11" s="74"/>
      <c r="F11" s="221">
        <v>10.7333349849803</v>
      </c>
      <c r="G11" s="74"/>
      <c r="H11" s="221">
        <v>84.2716360595832</v>
      </c>
      <c r="I11" s="74"/>
      <c r="J11" s="50"/>
      <c r="K11" s="74"/>
      <c r="P11" s="222"/>
      <c r="Q11" s="222"/>
    </row>
    <row r="12" ht="30" customHeight="1" spans="1:17">
      <c r="A12" s="212" t="s">
        <v>639</v>
      </c>
      <c r="B12" s="221">
        <v>49.7975776107108</v>
      </c>
      <c r="C12" s="50"/>
      <c r="D12" s="221">
        <v>82.2482800590754</v>
      </c>
      <c r="E12" s="74"/>
      <c r="F12" s="221">
        <v>8.74969423272452</v>
      </c>
      <c r="G12" s="74"/>
      <c r="H12" s="221">
        <v>82.2790794326978</v>
      </c>
      <c r="I12" s="74"/>
      <c r="J12" s="50"/>
      <c r="K12" s="74"/>
      <c r="P12" s="222"/>
      <c r="Q12" s="222"/>
    </row>
    <row r="13" ht="30" customHeight="1" spans="1:11">
      <c r="A13" s="212" t="s">
        <v>727</v>
      </c>
      <c r="B13" s="221">
        <v>53.8036778266504</v>
      </c>
      <c r="C13" s="50"/>
      <c r="D13" s="221">
        <v>80.1735920591328</v>
      </c>
      <c r="E13" s="74"/>
      <c r="F13" s="221">
        <v>7.39825539839033</v>
      </c>
      <c r="G13" s="74"/>
      <c r="H13" s="221">
        <v>82.3445071564145</v>
      </c>
      <c r="I13" s="74"/>
      <c r="J13" s="50"/>
      <c r="K13" s="74"/>
    </row>
    <row r="14" ht="30" customHeight="1" spans="1:11">
      <c r="A14" s="212" t="s">
        <v>641</v>
      </c>
      <c r="B14" s="221">
        <v>52.8670867096761</v>
      </c>
      <c r="C14" s="50"/>
      <c r="D14" s="221">
        <v>68.8797382576982</v>
      </c>
      <c r="E14" s="74"/>
      <c r="F14" s="221">
        <v>6.15574258879844</v>
      </c>
      <c r="G14" s="74"/>
      <c r="H14" s="221">
        <v>72.7397559372538</v>
      </c>
      <c r="I14" s="74"/>
      <c r="J14" s="50"/>
      <c r="K14" s="74"/>
    </row>
    <row r="15" ht="30" customHeight="1" spans="1:11">
      <c r="A15" s="212" t="s">
        <v>642</v>
      </c>
      <c r="B15" s="221">
        <v>50.8079588804124</v>
      </c>
      <c r="C15" s="50"/>
      <c r="D15" s="221">
        <v>56.8071301339307</v>
      </c>
      <c r="E15" s="74"/>
      <c r="F15" s="221">
        <v>5.77757611392295</v>
      </c>
      <c r="G15" s="74"/>
      <c r="H15" s="221">
        <v>57.0234219892868</v>
      </c>
      <c r="I15" s="74"/>
      <c r="J15" s="50"/>
      <c r="K15" s="74"/>
    </row>
    <row r="16" ht="30" customHeight="1" spans="1:11">
      <c r="A16" s="212" t="s">
        <v>643</v>
      </c>
      <c r="B16" s="221">
        <v>44.6895662635033</v>
      </c>
      <c r="C16" s="50"/>
      <c r="D16" s="221">
        <v>35.3087107284939</v>
      </c>
      <c r="E16" s="74"/>
      <c r="F16" s="221">
        <v>3.05430801229489</v>
      </c>
      <c r="G16" s="74"/>
      <c r="H16" s="221">
        <v>32.4664859559464</v>
      </c>
      <c r="I16" s="74"/>
      <c r="J16" s="50"/>
      <c r="K16" s="74"/>
    </row>
    <row r="17" ht="30" customHeight="1" spans="1:11">
      <c r="A17" s="119"/>
      <c r="B17" s="119"/>
      <c r="C17" s="119"/>
      <c r="D17" s="119"/>
      <c r="E17" s="119"/>
      <c r="F17" s="119"/>
      <c r="G17" s="119"/>
      <c r="H17" s="119"/>
      <c r="I17" s="50"/>
      <c r="J17" s="50"/>
      <c r="K17" s="50"/>
    </row>
    <row r="18" s="153" customFormat="1" ht="25.95" customHeight="1" spans="1:11">
      <c r="A18" s="215" t="s">
        <v>227</v>
      </c>
      <c r="B18" s="51"/>
      <c r="C18" s="54"/>
      <c r="D18" s="51"/>
      <c r="E18" s="51"/>
      <c r="F18" s="51"/>
      <c r="G18" s="51"/>
      <c r="H18" s="51"/>
      <c r="I18" s="51"/>
      <c r="J18" s="51"/>
      <c r="K18" s="51"/>
    </row>
    <row r="19" ht="25.95" customHeight="1" spans="1:11">
      <c r="A19" s="50" t="s">
        <v>659</v>
      </c>
      <c r="B19" s="50"/>
      <c r="C19" s="50"/>
      <c r="D19" s="50"/>
      <c r="E19" s="50"/>
      <c r="F19" s="50"/>
      <c r="G19" s="50"/>
      <c r="H19" s="50"/>
      <c r="I19" s="50"/>
      <c r="J19" s="50"/>
      <c r="K19" s="50"/>
    </row>
    <row r="20" ht="25.95" customHeight="1" spans="1:11">
      <c r="A20" s="50"/>
      <c r="B20" s="50"/>
      <c r="C20" s="50"/>
      <c r="D20" s="50"/>
      <c r="E20" s="50"/>
      <c r="F20" s="50"/>
      <c r="G20" s="50"/>
      <c r="H20" s="50"/>
      <c r="I20" s="50"/>
      <c r="J20" s="50"/>
      <c r="K20" s="50"/>
    </row>
    <row r="21" ht="25.95" customHeight="1" spans="1:11">
      <c r="A21" s="50"/>
      <c r="B21" s="50"/>
      <c r="C21" s="50"/>
      <c r="D21" s="50"/>
      <c r="E21" s="50"/>
      <c r="F21" s="50"/>
      <c r="G21" s="50"/>
      <c r="H21" s="50"/>
      <c r="I21" s="50"/>
      <c r="J21" s="50"/>
      <c r="K21" s="50"/>
    </row>
    <row r="22" ht="28.95" customHeight="1" spans="1:11">
      <c r="A22" s="50"/>
      <c r="B22" s="50"/>
      <c r="C22" s="50"/>
      <c r="D22" s="50"/>
      <c r="E22" s="50"/>
      <c r="F22" s="50"/>
      <c r="G22" s="50"/>
      <c r="H22" s="50"/>
      <c r="I22" s="50"/>
      <c r="J22" s="50"/>
      <c r="K22" s="50"/>
    </row>
    <row r="23" ht="28.95" customHeight="1" spans="1:11">
      <c r="A23" s="50"/>
      <c r="B23" s="50"/>
      <c r="C23" s="50"/>
      <c r="D23" s="50"/>
      <c r="E23" s="50"/>
      <c r="F23" s="50"/>
      <c r="G23" s="50"/>
      <c r="H23" s="50"/>
      <c r="I23" s="50"/>
      <c r="J23" s="50"/>
      <c r="K23" s="50"/>
    </row>
    <row r="24" spans="1:11">
      <c r="A24" s="50"/>
      <c r="B24" s="50"/>
      <c r="C24" s="50"/>
      <c r="D24" s="50"/>
      <c r="E24" s="50"/>
      <c r="F24" s="50"/>
      <c r="G24" s="50"/>
      <c r="H24" s="50"/>
      <c r="I24" s="50"/>
      <c r="J24" s="50"/>
      <c r="K24" s="50"/>
    </row>
    <row r="27" ht="22.5" customHeight="1"/>
    <row r="40" ht="22.5" customHeight="1"/>
  </sheetData>
  <sheetProtection algorithmName="SHA-512" hashValue="dYeNclQPDYn/gQC8RQ5OBmfl3HYjEGXpD17RA0AbOI3s9N6xHgfnKe2A9VAfMC7OZ6S8KcAQiaOmre7aFkDIJw==" saltValue="9RknobDtii9L7DQ06/niPA==" spinCount="100000" sheet="1" objects="1" scenarios="1"/>
  <mergeCells count="8">
    <mergeCell ref="A1:H1"/>
    <mergeCell ref="D4:F4"/>
    <mergeCell ref="P7:Q7"/>
    <mergeCell ref="P8:Q8"/>
    <mergeCell ref="P9:Q9"/>
    <mergeCell ref="P10:Q10"/>
    <mergeCell ref="P11:Q11"/>
    <mergeCell ref="P12:Q12"/>
  </mergeCells>
  <printOptions horizontalCentered="1"/>
  <pageMargins left="0.393700787401575" right="0.433070866141732" top="0.590551181102362" bottom="0.393700787401575" header="0.31496062992126" footer="0.31496062992126"/>
  <pageSetup paperSize="9" scale="85" orientation="landscape"/>
  <headerFooter/>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K40"/>
  <sheetViews>
    <sheetView showGridLines="0" view="pageBreakPreview" zoomScale="70" zoomScaleNormal="90" workbookViewId="0">
      <selection activeCell="O21" sqref="O21"/>
    </sheetView>
  </sheetViews>
  <sheetFormatPr defaultColWidth="9.10909090909091" defaultRowHeight="16.5"/>
  <cols>
    <col min="1" max="1" width="33.6636363636364" style="53" customWidth="1"/>
    <col min="2" max="2" width="30.6636363636364" style="53" customWidth="1"/>
    <col min="3" max="3" width="2.33636363636364" style="53" customWidth="1"/>
    <col min="4" max="4" width="30.6636363636364" style="53" customWidth="1"/>
    <col min="5" max="5" width="1.89090909090909" style="53" customWidth="1"/>
    <col min="6" max="6" width="30.6636363636364" style="53" customWidth="1"/>
    <col min="7" max="7" width="1.44545454545455" style="53" customWidth="1"/>
    <col min="8" max="8" width="30.6636363636364" style="53" customWidth="1"/>
    <col min="9" max="16384" width="9.10909090909091" style="53"/>
  </cols>
  <sheetData>
    <row r="1" s="150" customFormat="1" ht="15.75" customHeight="1" spans="1:11">
      <c r="A1" s="54" t="s">
        <v>728</v>
      </c>
      <c r="B1" s="54"/>
      <c r="C1" s="54"/>
      <c r="D1" s="54"/>
      <c r="E1" s="54"/>
      <c r="F1" s="54"/>
      <c r="G1" s="54"/>
      <c r="H1" s="54"/>
      <c r="I1" s="51"/>
      <c r="J1" s="51"/>
      <c r="K1" s="51"/>
    </row>
    <row r="2" spans="1:11">
      <c r="A2" s="50"/>
      <c r="B2" s="79"/>
      <c r="C2" s="79"/>
      <c r="D2" s="50"/>
      <c r="E2" s="50"/>
      <c r="F2" s="50"/>
      <c r="G2" s="50"/>
      <c r="H2" s="79"/>
      <c r="I2" s="50"/>
      <c r="J2" s="50"/>
      <c r="K2" s="50"/>
    </row>
    <row r="3" ht="28.2" customHeight="1" spans="1:11">
      <c r="A3" s="50"/>
      <c r="B3" s="79"/>
      <c r="C3" s="79"/>
      <c r="D3" s="50"/>
      <c r="E3" s="50"/>
      <c r="F3" s="50"/>
      <c r="G3" s="50"/>
      <c r="H3" s="79" t="s">
        <v>588</v>
      </c>
      <c r="I3" s="50"/>
      <c r="J3" s="50"/>
      <c r="K3" s="50"/>
    </row>
    <row r="4" s="207" customFormat="1" ht="60" customHeight="1" spans="1:11">
      <c r="A4" s="208" t="s">
        <v>633</v>
      </c>
      <c r="B4" s="209" t="s">
        <v>697</v>
      </c>
      <c r="C4" s="209"/>
      <c r="D4" s="209"/>
      <c r="E4" s="209"/>
      <c r="F4" s="209"/>
      <c r="G4" s="209"/>
      <c r="H4" s="209"/>
      <c r="I4" s="216"/>
      <c r="J4" s="216"/>
      <c r="K4" s="216"/>
    </row>
    <row r="5" s="207" customFormat="1" ht="60" customHeight="1" spans="1:11">
      <c r="A5" s="210"/>
      <c r="B5" s="211" t="s">
        <v>733</v>
      </c>
      <c r="C5" s="211"/>
      <c r="D5" s="211" t="s">
        <v>703</v>
      </c>
      <c r="E5" s="211"/>
      <c r="F5" s="211" t="s">
        <v>722</v>
      </c>
      <c r="G5" s="211"/>
      <c r="H5" s="211" t="s">
        <v>705</v>
      </c>
      <c r="I5" s="216"/>
      <c r="J5" s="216"/>
      <c r="K5" s="216"/>
    </row>
    <row r="6" ht="30" customHeight="1" spans="1:11">
      <c r="A6" s="212" t="s">
        <v>29</v>
      </c>
      <c r="B6" s="213">
        <v>29</v>
      </c>
      <c r="C6" s="51"/>
      <c r="D6" s="213">
        <v>79.6</v>
      </c>
      <c r="E6" s="71"/>
      <c r="F6" s="213">
        <v>78.3</v>
      </c>
      <c r="G6" s="71"/>
      <c r="H6" s="213">
        <v>65.7</v>
      </c>
      <c r="I6" s="50"/>
      <c r="J6" s="50"/>
      <c r="K6" s="50"/>
    </row>
    <row r="7" ht="30" customHeight="1" spans="1:11">
      <c r="A7" s="212" t="s">
        <v>634</v>
      </c>
      <c r="B7" s="214">
        <v>24.9451131347827</v>
      </c>
      <c r="C7" s="50"/>
      <c r="D7" s="214">
        <v>64.4689098409719</v>
      </c>
      <c r="E7" s="74"/>
      <c r="F7" s="214">
        <v>76.7049505166125</v>
      </c>
      <c r="G7" s="74"/>
      <c r="H7" s="214">
        <v>50.6498023080564</v>
      </c>
      <c r="I7" s="50"/>
      <c r="J7" s="54"/>
      <c r="K7" s="54"/>
    </row>
    <row r="8" ht="30" customHeight="1" spans="1:11">
      <c r="A8" s="212" t="s">
        <v>635</v>
      </c>
      <c r="B8" s="214">
        <v>32.6238195158036</v>
      </c>
      <c r="C8" s="50"/>
      <c r="D8" s="214">
        <v>91.1634267614476</v>
      </c>
      <c r="E8" s="74"/>
      <c r="F8" s="214">
        <v>85.689888252773</v>
      </c>
      <c r="G8" s="74"/>
      <c r="H8" s="214">
        <v>66.9883704976575</v>
      </c>
      <c r="I8" s="50"/>
      <c r="J8" s="54"/>
      <c r="K8" s="54"/>
    </row>
    <row r="9" ht="30" customHeight="1" spans="1:11">
      <c r="A9" s="212" t="s">
        <v>636</v>
      </c>
      <c r="B9" s="214">
        <v>40.7591423040066</v>
      </c>
      <c r="C9" s="50"/>
      <c r="D9" s="214">
        <v>90.2532751474858</v>
      </c>
      <c r="E9" s="74"/>
      <c r="F9" s="214">
        <v>89.4807959753744</v>
      </c>
      <c r="G9" s="74"/>
      <c r="H9" s="214">
        <v>65.2022434517419</v>
      </c>
      <c r="I9" s="50"/>
      <c r="J9" s="54"/>
      <c r="K9" s="54"/>
    </row>
    <row r="10" ht="30" customHeight="1" spans="1:11">
      <c r="A10" s="212" t="s">
        <v>637</v>
      </c>
      <c r="B10" s="214">
        <v>44.0551792658829</v>
      </c>
      <c r="C10" s="50"/>
      <c r="D10" s="214">
        <v>87.0688888147431</v>
      </c>
      <c r="E10" s="74"/>
      <c r="F10" s="214">
        <v>87.5239274508568</v>
      </c>
      <c r="G10" s="74"/>
      <c r="H10" s="214">
        <v>69.0453549542335</v>
      </c>
      <c r="I10" s="50"/>
      <c r="J10" s="54"/>
      <c r="K10" s="54"/>
    </row>
    <row r="11" ht="30" customHeight="1" spans="1:11">
      <c r="A11" s="212" t="s">
        <v>638</v>
      </c>
      <c r="B11" s="214">
        <v>30.5459135362795</v>
      </c>
      <c r="C11" s="50"/>
      <c r="D11" s="214">
        <v>88.1202502245208</v>
      </c>
      <c r="E11" s="74"/>
      <c r="F11" s="214">
        <v>88.2585550153293</v>
      </c>
      <c r="G11" s="74"/>
      <c r="H11" s="214">
        <v>69.9168498962559</v>
      </c>
      <c r="I11" s="50"/>
      <c r="J11" s="54"/>
      <c r="K11" s="54"/>
    </row>
    <row r="12" ht="30" customHeight="1" spans="1:11">
      <c r="A12" s="212" t="s">
        <v>639</v>
      </c>
      <c r="B12" s="214">
        <v>27.3544474666587</v>
      </c>
      <c r="C12" s="50"/>
      <c r="D12" s="214">
        <v>87.1118722308395</v>
      </c>
      <c r="E12" s="74"/>
      <c r="F12" s="214">
        <v>86.8256978099048</v>
      </c>
      <c r="G12" s="74"/>
      <c r="H12" s="214">
        <v>75.4139213168773</v>
      </c>
      <c r="I12" s="50"/>
      <c r="J12" s="54"/>
      <c r="K12" s="54"/>
    </row>
    <row r="13" ht="30" customHeight="1" spans="1:11">
      <c r="A13" s="212" t="s">
        <v>727</v>
      </c>
      <c r="B13" s="214">
        <v>25.2854507548004</v>
      </c>
      <c r="C13" s="50"/>
      <c r="D13" s="214">
        <v>85.7405309669381</v>
      </c>
      <c r="E13" s="74"/>
      <c r="F13" s="214">
        <v>82.5238834158109</v>
      </c>
      <c r="G13" s="74"/>
      <c r="H13" s="214">
        <v>75.2544741449551</v>
      </c>
      <c r="I13" s="50"/>
      <c r="J13" s="50"/>
      <c r="K13" s="50"/>
    </row>
    <row r="14" ht="30" customHeight="1" spans="1:11">
      <c r="A14" s="212" t="s">
        <v>641</v>
      </c>
      <c r="B14" s="214">
        <v>25.7639930108238</v>
      </c>
      <c r="C14" s="50"/>
      <c r="D14" s="214">
        <v>80.305164987779</v>
      </c>
      <c r="E14" s="74"/>
      <c r="F14" s="214">
        <v>77.1776259249518</v>
      </c>
      <c r="G14" s="74"/>
      <c r="H14" s="214">
        <v>70.4719034113278</v>
      </c>
      <c r="I14" s="50"/>
      <c r="J14" s="50"/>
      <c r="K14" s="50"/>
    </row>
    <row r="15" ht="30" customHeight="1" spans="1:11">
      <c r="A15" s="212" t="s">
        <v>642</v>
      </c>
      <c r="B15" s="214">
        <v>23.1101094746437</v>
      </c>
      <c r="C15" s="50"/>
      <c r="D15" s="214">
        <v>70.2843131276498</v>
      </c>
      <c r="E15" s="74"/>
      <c r="F15" s="214">
        <v>68.9020120097953</v>
      </c>
      <c r="G15" s="74"/>
      <c r="H15" s="214">
        <v>63.5226751481968</v>
      </c>
      <c r="I15" s="50"/>
      <c r="J15" s="50"/>
      <c r="K15" s="50"/>
    </row>
    <row r="16" ht="30" customHeight="1" spans="1:11">
      <c r="A16" s="212" t="s">
        <v>643</v>
      </c>
      <c r="B16" s="214">
        <v>9.59137972942621</v>
      </c>
      <c r="C16" s="50"/>
      <c r="D16" s="214">
        <v>49.8244070237191</v>
      </c>
      <c r="E16" s="74"/>
      <c r="F16" s="214">
        <v>37.5095457720153</v>
      </c>
      <c r="G16" s="74"/>
      <c r="H16" s="214">
        <v>55.200653512321</v>
      </c>
      <c r="I16" s="50"/>
      <c r="J16" s="50"/>
      <c r="K16" s="50"/>
    </row>
    <row r="17" ht="30" customHeight="1" spans="1:11">
      <c r="A17" s="119"/>
      <c r="B17" s="119"/>
      <c r="C17" s="119"/>
      <c r="D17" s="119"/>
      <c r="E17" s="119"/>
      <c r="F17" s="119"/>
      <c r="G17" s="119"/>
      <c r="H17" s="119"/>
      <c r="I17" s="50"/>
      <c r="J17" s="50"/>
      <c r="K17" s="50"/>
    </row>
    <row r="18" s="153" customFormat="1" ht="25.95" customHeight="1" spans="1:11">
      <c r="A18" s="215" t="s">
        <v>227</v>
      </c>
      <c r="B18" s="51"/>
      <c r="C18" s="54"/>
      <c r="D18" s="51"/>
      <c r="E18" s="51"/>
      <c r="F18" s="51"/>
      <c r="G18" s="51"/>
      <c r="H18" s="51"/>
      <c r="I18" s="51"/>
      <c r="J18" s="51"/>
      <c r="K18" s="51"/>
    </row>
    <row r="19" ht="25.95" customHeight="1" spans="1:11">
      <c r="A19" s="50" t="s">
        <v>659</v>
      </c>
      <c r="B19" s="50"/>
      <c r="C19" s="50"/>
      <c r="D19" s="50"/>
      <c r="E19" s="50"/>
      <c r="F19" s="50"/>
      <c r="G19" s="50"/>
      <c r="H19" s="50"/>
      <c r="I19" s="50"/>
      <c r="J19" s="50"/>
      <c r="K19" s="50"/>
    </row>
    <row r="20" ht="25.95" customHeight="1" spans="1:11">
      <c r="A20" s="50"/>
      <c r="B20" s="50"/>
      <c r="C20" s="50"/>
      <c r="D20" s="50"/>
      <c r="E20" s="50"/>
      <c r="F20" s="50"/>
      <c r="G20" s="50"/>
      <c r="H20" s="50"/>
      <c r="I20" s="50"/>
      <c r="J20" s="50"/>
      <c r="K20" s="50"/>
    </row>
    <row r="21" ht="25.95" customHeight="1" spans="1:11">
      <c r="A21" s="50"/>
      <c r="B21" s="50"/>
      <c r="C21" s="50"/>
      <c r="D21" s="50"/>
      <c r="E21" s="50"/>
      <c r="F21" s="50"/>
      <c r="G21" s="50"/>
      <c r="H21" s="50"/>
      <c r="I21" s="50"/>
      <c r="J21" s="50"/>
      <c r="K21" s="50"/>
    </row>
    <row r="22" ht="28.95" customHeight="1" spans="1:11">
      <c r="A22" s="50"/>
      <c r="B22" s="50"/>
      <c r="C22" s="50"/>
      <c r="D22" s="50"/>
      <c r="E22" s="50"/>
      <c r="F22" s="50"/>
      <c r="G22" s="50"/>
      <c r="H22" s="50"/>
      <c r="I22" s="50"/>
      <c r="J22" s="50"/>
      <c r="K22" s="50"/>
    </row>
    <row r="23" ht="28.95" customHeight="1" spans="1:11">
      <c r="A23" s="50"/>
      <c r="B23" s="50"/>
      <c r="C23" s="50"/>
      <c r="D23" s="50"/>
      <c r="E23" s="50"/>
      <c r="F23" s="50"/>
      <c r="G23" s="50"/>
      <c r="H23" s="50"/>
      <c r="I23" s="50"/>
      <c r="J23" s="50"/>
      <c r="K23" s="50"/>
    </row>
    <row r="24" spans="1:11">
      <c r="A24" s="50"/>
      <c r="B24" s="50"/>
      <c r="C24" s="50"/>
      <c r="D24" s="50"/>
      <c r="E24" s="50"/>
      <c r="F24" s="50"/>
      <c r="G24" s="50"/>
      <c r="H24" s="50"/>
      <c r="I24" s="50"/>
      <c r="J24" s="50"/>
      <c r="K24" s="50"/>
    </row>
    <row r="27" ht="22.5" customHeight="1"/>
    <row r="40" ht="22.5" customHeight="1"/>
  </sheetData>
  <sheetProtection algorithmName="SHA-512" hashValue="vTUfZrMnWhWPG9GtoDKRTg9k5b+4Bi/0eWT7S4NUv/PUpldXtBQizUx9TPO+X725I9UJr/d69yXX06V+pcVDng==" saltValue="odRG3Fxm+hI22ZMXy7C0Kw==" spinCount="100000" sheet="1" objects="1" scenarios="1"/>
  <mergeCells count="8">
    <mergeCell ref="A1:H1"/>
    <mergeCell ref="B4:H4"/>
    <mergeCell ref="J7:K7"/>
    <mergeCell ref="J8:K8"/>
    <mergeCell ref="J9:K9"/>
    <mergeCell ref="J10:K10"/>
    <mergeCell ref="J11:K11"/>
    <mergeCell ref="J12:K12"/>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9"/>
  <sheetViews>
    <sheetView showGridLines="0" view="pageBreakPreview" zoomScale="61" zoomScaleNormal="110" workbookViewId="0">
      <selection activeCell="O21" sqref="O21"/>
    </sheetView>
  </sheetViews>
  <sheetFormatPr defaultColWidth="9.10909090909091" defaultRowHeight="16.5"/>
  <cols>
    <col min="1" max="1" width="31.6636363636364" style="53" customWidth="1"/>
    <col min="2" max="8" width="18.6636363636364" style="53" customWidth="1"/>
    <col min="9" max="16384" width="9.10909090909091" style="53"/>
  </cols>
  <sheetData>
    <row r="1" s="150" customFormat="1" ht="15.75" customHeight="1" spans="1:12">
      <c r="A1" s="54" t="s">
        <v>734</v>
      </c>
      <c r="B1" s="54"/>
      <c r="C1" s="54"/>
      <c r="D1" s="54"/>
      <c r="E1" s="54"/>
      <c r="F1" s="54"/>
      <c r="G1" s="54"/>
      <c r="H1" s="54"/>
      <c r="I1" s="51"/>
      <c r="J1" s="51"/>
      <c r="K1" s="51"/>
      <c r="L1" s="51"/>
    </row>
    <row r="2" spans="1:12">
      <c r="A2" s="50"/>
      <c r="B2" s="50"/>
      <c r="C2" s="51"/>
      <c r="D2" s="50"/>
      <c r="E2" s="50"/>
      <c r="F2" s="50"/>
      <c r="G2" s="50"/>
      <c r="H2" s="79" t="s">
        <v>588</v>
      </c>
      <c r="I2" s="50"/>
      <c r="J2" s="50"/>
      <c r="K2" s="50"/>
      <c r="L2" s="50"/>
    </row>
    <row r="3" ht="20.1" customHeight="1" spans="1:12">
      <c r="A3" s="55" t="s">
        <v>285</v>
      </c>
      <c r="B3" s="57" t="s">
        <v>600</v>
      </c>
      <c r="C3" s="57" t="s">
        <v>603</v>
      </c>
      <c r="D3" s="57" t="s">
        <v>589</v>
      </c>
      <c r="E3" s="57" t="s">
        <v>604</v>
      </c>
      <c r="F3" s="57" t="s">
        <v>605</v>
      </c>
      <c r="G3" s="57" t="s">
        <v>608</v>
      </c>
      <c r="H3" s="57" t="s">
        <v>609</v>
      </c>
      <c r="I3" s="50"/>
      <c r="J3" s="50"/>
      <c r="K3" s="50"/>
      <c r="L3" s="50"/>
    </row>
    <row r="4" ht="23.25" customHeight="1" spans="1:12">
      <c r="A4" s="63"/>
      <c r="B4" s="92"/>
      <c r="C4" s="92"/>
      <c r="D4" s="92"/>
      <c r="E4" s="92"/>
      <c r="F4" s="92"/>
      <c r="G4" s="92"/>
      <c r="H4" s="92"/>
      <c r="I4" s="50"/>
      <c r="J4" s="50"/>
      <c r="K4" s="50"/>
      <c r="L4" s="50"/>
    </row>
    <row r="5" ht="30" customHeight="1" spans="1:12">
      <c r="A5" s="106" t="s">
        <v>735</v>
      </c>
      <c r="B5" s="94">
        <v>98.7612343716286</v>
      </c>
      <c r="C5" s="94">
        <v>92.6025731928787</v>
      </c>
      <c r="D5" s="94">
        <v>99.5155844361122</v>
      </c>
      <c r="E5" s="94">
        <v>82.8024758664377</v>
      </c>
      <c r="F5" s="94">
        <v>99.7294107953037</v>
      </c>
      <c r="G5" s="94">
        <v>99.9309287174075</v>
      </c>
      <c r="H5" s="94">
        <v>30.5482595018843</v>
      </c>
      <c r="I5" s="50"/>
      <c r="J5" s="50"/>
      <c r="K5" s="50"/>
      <c r="L5" s="50"/>
    </row>
    <row r="6" ht="30" customHeight="1" spans="1:12">
      <c r="A6" s="185" t="s">
        <v>736</v>
      </c>
      <c r="B6" s="95">
        <v>98.861334141161</v>
      </c>
      <c r="C6" s="95">
        <v>92.6904544289409</v>
      </c>
      <c r="D6" s="95">
        <v>99.2339446413668</v>
      </c>
      <c r="E6" s="95">
        <v>85.5276642129765</v>
      </c>
      <c r="F6" s="95">
        <v>100</v>
      </c>
      <c r="G6" s="95">
        <v>100</v>
      </c>
      <c r="H6" s="95">
        <v>26.0849962413575</v>
      </c>
      <c r="I6" s="50"/>
      <c r="J6" s="50"/>
      <c r="K6" s="50"/>
      <c r="L6" s="50"/>
    </row>
    <row r="7" ht="30" customHeight="1" spans="1:12">
      <c r="A7" s="185" t="s">
        <v>737</v>
      </c>
      <c r="B7" s="95">
        <v>99.4247504823352</v>
      </c>
      <c r="C7" s="95">
        <v>95.0726935222155</v>
      </c>
      <c r="D7" s="95">
        <v>99.7123852772735</v>
      </c>
      <c r="E7" s="95">
        <v>84.4080865321079</v>
      </c>
      <c r="F7" s="95">
        <v>100</v>
      </c>
      <c r="G7" s="95">
        <v>100</v>
      </c>
      <c r="H7" s="95">
        <v>31.3958898533364</v>
      </c>
      <c r="I7" s="50"/>
      <c r="J7" s="50"/>
      <c r="K7" s="50"/>
      <c r="L7" s="50"/>
    </row>
    <row r="8" ht="30" customHeight="1" spans="1:12">
      <c r="A8" s="185" t="s">
        <v>738</v>
      </c>
      <c r="B8" s="95">
        <v>97.0053767434282</v>
      </c>
      <c r="C8" s="95">
        <v>88.2795139845646</v>
      </c>
      <c r="D8" s="95">
        <v>99.3923369425882</v>
      </c>
      <c r="E8" s="95">
        <v>69.3741628789059</v>
      </c>
      <c r="F8" s="95">
        <v>99.0229374174859</v>
      </c>
      <c r="G8" s="95">
        <v>99.7180204766708</v>
      </c>
      <c r="H8" s="95">
        <v>28.7831164505826</v>
      </c>
      <c r="I8" s="50"/>
      <c r="J8" s="50"/>
      <c r="K8" s="50"/>
      <c r="L8" s="50"/>
    </row>
    <row r="9" ht="30" customHeight="1" spans="1:12">
      <c r="A9" s="185" t="s">
        <v>739</v>
      </c>
      <c r="B9" s="95">
        <v>98.7014141504433</v>
      </c>
      <c r="C9" s="95">
        <v>90.2193377539159</v>
      </c>
      <c r="D9" s="95">
        <v>99.5671380501478</v>
      </c>
      <c r="E9" s="95">
        <v>83.2969807948833</v>
      </c>
      <c r="F9" s="95">
        <v>99.5671380501478</v>
      </c>
      <c r="G9" s="95">
        <v>100</v>
      </c>
      <c r="H9" s="95">
        <v>20.2483595348759</v>
      </c>
      <c r="I9" s="50"/>
      <c r="J9" s="50"/>
      <c r="K9" s="50"/>
      <c r="L9" s="50"/>
    </row>
    <row r="10" ht="30" customHeight="1" spans="1:12">
      <c r="A10" s="185" t="s">
        <v>740</v>
      </c>
      <c r="B10" s="95">
        <v>96.9062982481663</v>
      </c>
      <c r="C10" s="95">
        <v>88.0022150161199</v>
      </c>
      <c r="D10" s="95">
        <v>99.2265745620416</v>
      </c>
      <c r="E10" s="95">
        <v>69.8169326719571</v>
      </c>
      <c r="F10" s="95">
        <v>99.5158406502386</v>
      </c>
      <c r="G10" s="95">
        <v>100</v>
      </c>
      <c r="H10" s="95">
        <v>35.4773829021404</v>
      </c>
      <c r="I10" s="50"/>
      <c r="J10" s="50"/>
      <c r="K10" s="50"/>
      <c r="L10" s="50"/>
    </row>
    <row r="11" ht="30" customHeight="1" spans="1:12">
      <c r="A11" s="185" t="s">
        <v>741</v>
      </c>
      <c r="B11" s="95">
        <v>98.2101261192883</v>
      </c>
      <c r="C11" s="95">
        <v>91.3872577934119</v>
      </c>
      <c r="D11" s="95">
        <v>99.2911567674745</v>
      </c>
      <c r="E11" s="95">
        <v>82.5443343627909</v>
      </c>
      <c r="F11" s="95">
        <v>99.2911567674745</v>
      </c>
      <c r="G11" s="95">
        <v>99.6633298731881</v>
      </c>
      <c r="H11" s="95">
        <v>40.4218801381654</v>
      </c>
      <c r="I11" s="50"/>
      <c r="J11" s="50"/>
      <c r="K11" s="50"/>
      <c r="L11" s="50"/>
    </row>
    <row r="12" ht="30" customHeight="1" spans="1:12">
      <c r="A12" s="185" t="s">
        <v>742</v>
      </c>
      <c r="B12" s="95">
        <v>98.21428851556</v>
      </c>
      <c r="C12" s="95">
        <v>90.0691018330418</v>
      </c>
      <c r="D12" s="95">
        <v>99.1071464987994</v>
      </c>
      <c r="E12" s="95">
        <v>84.0380480272866</v>
      </c>
      <c r="F12" s="95">
        <v>99.5426303516944</v>
      </c>
      <c r="G12" s="95">
        <v>100</v>
      </c>
      <c r="H12" s="95">
        <v>30.464238372751</v>
      </c>
      <c r="I12" s="50"/>
      <c r="J12" s="50"/>
      <c r="K12" s="50"/>
      <c r="L12" s="50"/>
    </row>
    <row r="13" ht="30" customHeight="1" spans="1:12">
      <c r="A13" s="185" t="s">
        <v>743</v>
      </c>
      <c r="B13" s="95">
        <v>97.5188574114365</v>
      </c>
      <c r="C13" s="95">
        <v>89.7952786348371</v>
      </c>
      <c r="D13" s="95">
        <v>99.0416644555799</v>
      </c>
      <c r="E13" s="95">
        <v>81.2270962997779</v>
      </c>
      <c r="F13" s="95">
        <v>99.4923850171707</v>
      </c>
      <c r="G13" s="95">
        <v>99.4923850171707</v>
      </c>
      <c r="H13" s="95">
        <v>20.4052353480756</v>
      </c>
      <c r="I13" s="50"/>
      <c r="J13" s="50"/>
      <c r="K13" s="50"/>
      <c r="L13" s="50"/>
    </row>
    <row r="14" ht="30" customHeight="1" spans="1:12">
      <c r="A14" s="185" t="s">
        <v>744</v>
      </c>
      <c r="B14" s="95">
        <v>98.7944541251655</v>
      </c>
      <c r="C14" s="95">
        <v>90.7650044136246</v>
      </c>
      <c r="D14" s="95">
        <v>99.5981473327191</v>
      </c>
      <c r="E14" s="95">
        <v>83.4040560233818</v>
      </c>
      <c r="F14" s="95">
        <v>99.3314986787018</v>
      </c>
      <c r="G14" s="95">
        <v>100</v>
      </c>
      <c r="H14" s="95">
        <v>36.1362770109399</v>
      </c>
      <c r="I14" s="50"/>
      <c r="J14" s="50"/>
      <c r="K14" s="50"/>
      <c r="L14" s="50"/>
    </row>
    <row r="15" ht="30" customHeight="1" spans="1:12">
      <c r="A15" s="185" t="s">
        <v>745</v>
      </c>
      <c r="B15" s="95">
        <v>98.0894741714497</v>
      </c>
      <c r="C15" s="95">
        <v>89.0996182268984</v>
      </c>
      <c r="D15" s="95">
        <v>99.5158153079542</v>
      </c>
      <c r="E15" s="95">
        <v>89.0471671912609</v>
      </c>
      <c r="F15" s="95">
        <v>99.5158153079542</v>
      </c>
      <c r="G15" s="95">
        <v>100</v>
      </c>
      <c r="H15" s="95">
        <v>34.3757043784162</v>
      </c>
      <c r="I15" s="50"/>
      <c r="J15" s="50"/>
      <c r="K15" s="50"/>
      <c r="L15" s="50"/>
    </row>
    <row r="16" ht="30" customHeight="1" spans="1:12">
      <c r="A16" s="106" t="s">
        <v>746</v>
      </c>
      <c r="B16" s="94">
        <v>95.9191369430644</v>
      </c>
      <c r="C16" s="94">
        <v>86.4812491462178</v>
      </c>
      <c r="D16" s="94">
        <v>99.3796328916434</v>
      </c>
      <c r="E16" s="94">
        <v>57.6915168204074</v>
      </c>
      <c r="F16" s="94">
        <v>99.4021547664412</v>
      </c>
      <c r="G16" s="94">
        <v>99.7162926801211</v>
      </c>
      <c r="H16" s="94">
        <v>16.0487428731657</v>
      </c>
      <c r="I16" s="50"/>
      <c r="J16" s="50"/>
      <c r="K16" s="50"/>
      <c r="L16" s="50"/>
    </row>
    <row r="17" ht="30" customHeight="1" spans="1:12">
      <c r="A17" s="185" t="s">
        <v>747</v>
      </c>
      <c r="B17" s="95">
        <v>93.880859325752</v>
      </c>
      <c r="C17" s="95">
        <v>83.2725989056708</v>
      </c>
      <c r="D17" s="95">
        <v>99.6289366852417</v>
      </c>
      <c r="E17" s="95">
        <v>51.8917269724401</v>
      </c>
      <c r="F17" s="95">
        <v>99.4251998285383</v>
      </c>
      <c r="G17" s="95">
        <v>99.4251998285383</v>
      </c>
      <c r="H17" s="95">
        <v>9.88766484278474</v>
      </c>
      <c r="I17" s="50"/>
      <c r="J17" s="50"/>
      <c r="K17" s="50"/>
      <c r="L17" s="50"/>
    </row>
    <row r="18" ht="30" customHeight="1" spans="1:12">
      <c r="A18" s="185" t="s">
        <v>748</v>
      </c>
      <c r="B18" s="95">
        <v>94.0601380500431</v>
      </c>
      <c r="C18" s="95">
        <v>83.0467213114754</v>
      </c>
      <c r="D18" s="95">
        <v>99.1336496980155</v>
      </c>
      <c r="E18" s="95">
        <v>70.1742536669543</v>
      </c>
      <c r="F18" s="95">
        <v>99.5044866264021</v>
      </c>
      <c r="G18" s="95">
        <v>100</v>
      </c>
      <c r="H18" s="95">
        <v>8.67021570319241</v>
      </c>
      <c r="I18" s="50"/>
      <c r="J18" s="50"/>
      <c r="K18" s="50"/>
      <c r="L18" s="50"/>
    </row>
    <row r="19" ht="30" customHeight="1" spans="1:12">
      <c r="A19" s="185" t="s">
        <v>749</v>
      </c>
      <c r="B19" s="95">
        <v>99.0426039570927</v>
      </c>
      <c r="C19" s="95">
        <v>89.0969760693957</v>
      </c>
      <c r="D19" s="95">
        <v>99.6178281485376</v>
      </c>
      <c r="E19" s="95">
        <v>72.0779084227235</v>
      </c>
      <c r="F19" s="95">
        <v>99.4260901214223</v>
      </c>
      <c r="G19" s="95">
        <v>99.4260901214223</v>
      </c>
      <c r="H19" s="95">
        <v>19.3147172710821</v>
      </c>
      <c r="I19" s="50"/>
      <c r="J19" s="50"/>
      <c r="K19" s="50"/>
      <c r="L19" s="50"/>
    </row>
    <row r="20" ht="30" customHeight="1" spans="1:12">
      <c r="A20" s="185" t="s">
        <v>750</v>
      </c>
      <c r="B20" s="95">
        <v>95.3902423419517</v>
      </c>
      <c r="C20" s="95">
        <v>87.4474120097534</v>
      </c>
      <c r="D20" s="95">
        <v>99.3982327307367</v>
      </c>
      <c r="E20" s="95">
        <v>55.4305269817799</v>
      </c>
      <c r="F20" s="95">
        <v>99.3982327307367</v>
      </c>
      <c r="G20" s="95">
        <v>100</v>
      </c>
      <c r="H20" s="95">
        <v>13.5720379045845</v>
      </c>
      <c r="I20" s="50"/>
      <c r="J20" s="50"/>
      <c r="K20" s="50"/>
      <c r="L20" s="50"/>
    </row>
    <row r="21" ht="30" customHeight="1" spans="1:12">
      <c r="A21" s="185" t="s">
        <v>751</v>
      </c>
      <c r="B21" s="95">
        <v>94.5367551527789</v>
      </c>
      <c r="C21" s="95">
        <v>85.141117972572</v>
      </c>
      <c r="D21" s="95">
        <v>99.2772636137621</v>
      </c>
      <c r="E21" s="95">
        <v>61.3096479268586</v>
      </c>
      <c r="F21" s="95">
        <v>99.6338856363782</v>
      </c>
      <c r="G21" s="95">
        <v>99.6338856363782</v>
      </c>
      <c r="H21" s="95">
        <v>21.2402117250782</v>
      </c>
      <c r="I21" s="50"/>
      <c r="J21" s="50"/>
      <c r="K21" s="50"/>
      <c r="L21" s="50"/>
    </row>
    <row r="22" ht="30" customHeight="1" spans="1:12">
      <c r="A22" s="187" t="s">
        <v>752</v>
      </c>
      <c r="B22" s="165">
        <v>96.3287455760912</v>
      </c>
      <c r="C22" s="165">
        <v>88.1745275381092</v>
      </c>
      <c r="D22" s="165">
        <v>99.3569198029192</v>
      </c>
      <c r="E22" s="165">
        <v>53.2282621267146</v>
      </c>
      <c r="F22" s="165">
        <v>99.4069417778909</v>
      </c>
      <c r="G22" s="165">
        <v>100</v>
      </c>
      <c r="H22" s="165">
        <v>24.5626980638893</v>
      </c>
      <c r="I22" s="50"/>
      <c r="J22" s="50"/>
      <c r="K22" s="50"/>
      <c r="L22" s="50"/>
    </row>
    <row r="23" ht="19.5" customHeight="1"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6" ht="22.5" customHeight="1" spans="1:12">
      <c r="A26" s="50"/>
      <c r="B26" s="50"/>
      <c r="C26" s="50"/>
      <c r="D26" s="50"/>
      <c r="E26" s="50"/>
      <c r="F26" s="50"/>
      <c r="G26" s="50"/>
      <c r="H26" s="50"/>
      <c r="I26" s="50"/>
      <c r="J26" s="50"/>
      <c r="K26" s="50"/>
      <c r="L26" s="50"/>
    </row>
    <row r="39" ht="22.5" customHeight="1"/>
  </sheetData>
  <sheetProtection algorithmName="SHA-512" hashValue="fEDCpcWswyRxxFLXyzVH16UN8nUitPT4LscQY21JoaBudTHotX1O4sdtsgsDB8ZmU8MTvXaAP/iilCBkDAnInA==" saltValue="4Zb22plj/02mSib7dLbhFQ==" spinCount="100000" sheet="1" objects="1" scenarios="1"/>
  <mergeCells count="9">
    <mergeCell ref="A1:H1"/>
    <mergeCell ref="A3:A4"/>
    <mergeCell ref="B3:B4"/>
    <mergeCell ref="C3:C4"/>
    <mergeCell ref="D3:D4"/>
    <mergeCell ref="E3:E4"/>
    <mergeCell ref="F3:F4"/>
    <mergeCell ref="G3:G4"/>
    <mergeCell ref="H3:H4"/>
  </mergeCells>
  <printOptions horizontalCentered="1"/>
  <pageMargins left="0.393700787401575" right="0.393700787401575" top="0.393700787401575" bottom="0.393700787401575" header="0.31496062992126" footer="0.31496062992126"/>
  <pageSetup paperSize="9" scale="85" orientation="landscape"/>
  <headerFoot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9"/>
  <sheetViews>
    <sheetView showGridLines="0" view="pageBreakPreview" zoomScale="61" zoomScaleNormal="110" workbookViewId="0">
      <selection activeCell="O21" sqref="O21"/>
    </sheetView>
  </sheetViews>
  <sheetFormatPr defaultColWidth="9.10909090909091" defaultRowHeight="16.5"/>
  <cols>
    <col min="1" max="1" width="24.6636363636364" style="53" customWidth="1"/>
    <col min="2" max="8" width="19.3363636363636" style="53" customWidth="1"/>
    <col min="9" max="9" width="17.5545454545455" style="53" customWidth="1"/>
    <col min="10" max="16384" width="9.10909090909091" style="53"/>
  </cols>
  <sheetData>
    <row r="1" s="150" customFormat="1" ht="15.75" customHeight="1" spans="1:12">
      <c r="A1" s="84" t="s">
        <v>753</v>
      </c>
      <c r="B1" s="54"/>
      <c r="C1" s="54"/>
      <c r="D1" s="54"/>
      <c r="E1" s="54"/>
      <c r="F1" s="54"/>
      <c r="G1" s="54"/>
      <c r="H1" s="54"/>
      <c r="I1" s="54"/>
      <c r="J1" s="51"/>
      <c r="K1" s="51"/>
      <c r="L1" s="51"/>
    </row>
    <row r="2" ht="14.7" customHeight="1" spans="1:12">
      <c r="A2" s="50"/>
      <c r="B2" s="50"/>
      <c r="C2" s="51"/>
      <c r="D2" s="50"/>
      <c r="E2" s="50"/>
      <c r="F2" s="50"/>
      <c r="G2" s="50"/>
      <c r="H2" s="79" t="s">
        <v>588</v>
      </c>
      <c r="I2" s="50"/>
      <c r="J2" s="50"/>
      <c r="K2" s="50"/>
      <c r="L2" s="50"/>
    </row>
    <row r="3" ht="18" customHeight="1" spans="1:12">
      <c r="A3" s="195" t="s">
        <v>285</v>
      </c>
      <c r="B3" s="196" t="s">
        <v>600</v>
      </c>
      <c r="C3" s="196" t="s">
        <v>603</v>
      </c>
      <c r="D3" s="196" t="s">
        <v>589</v>
      </c>
      <c r="E3" s="196" t="s">
        <v>604</v>
      </c>
      <c r="F3" s="196" t="s">
        <v>605</v>
      </c>
      <c r="G3" s="196" t="s">
        <v>608</v>
      </c>
      <c r="H3" s="196" t="s">
        <v>609</v>
      </c>
      <c r="I3" s="50"/>
      <c r="J3" s="50"/>
      <c r="K3" s="50"/>
      <c r="L3" s="50"/>
    </row>
    <row r="4" ht="18" customHeight="1" spans="1:12">
      <c r="A4" s="197"/>
      <c r="B4" s="198"/>
      <c r="C4" s="198"/>
      <c r="D4" s="198"/>
      <c r="E4" s="198"/>
      <c r="F4" s="198"/>
      <c r="G4" s="198"/>
      <c r="H4" s="198"/>
      <c r="I4" s="50"/>
      <c r="J4" s="50"/>
      <c r="K4" s="50"/>
      <c r="L4" s="50"/>
    </row>
    <row r="5" ht="30" customHeight="1" spans="1:12">
      <c r="A5" s="50" t="s">
        <v>754</v>
      </c>
      <c r="B5" s="95">
        <v>97.5838680109991</v>
      </c>
      <c r="C5" s="95">
        <v>91.4736205316224</v>
      </c>
      <c r="D5" s="95">
        <v>99.3959670027498</v>
      </c>
      <c r="E5" s="95">
        <v>57.0586617781851</v>
      </c>
      <c r="F5" s="95">
        <v>99.3959670027498</v>
      </c>
      <c r="G5" s="95">
        <v>100</v>
      </c>
      <c r="H5" s="95">
        <v>12.1505664527956</v>
      </c>
      <c r="I5" s="50"/>
      <c r="J5" s="50"/>
      <c r="K5" s="50"/>
      <c r="L5" s="50"/>
    </row>
    <row r="6" ht="30" customHeight="1" spans="1:12">
      <c r="A6" s="50" t="s">
        <v>755</v>
      </c>
      <c r="B6" s="95">
        <v>93.2735694822888</v>
      </c>
      <c r="C6" s="95">
        <v>75.784753254617</v>
      </c>
      <c r="D6" s="95">
        <v>99.5515591886164</v>
      </c>
      <c r="E6" s="95">
        <v>52.9147986678777</v>
      </c>
      <c r="F6" s="95">
        <v>99.5515591886164</v>
      </c>
      <c r="G6" s="95">
        <v>99.5515591886164</v>
      </c>
      <c r="H6" s="95">
        <v>15.2466363911596</v>
      </c>
      <c r="I6" s="50"/>
      <c r="J6" s="50"/>
      <c r="K6" s="50"/>
      <c r="L6" s="50"/>
    </row>
    <row r="7" ht="30" customHeight="1" spans="1:12">
      <c r="A7" s="50" t="s">
        <v>756</v>
      </c>
      <c r="B7" s="95">
        <v>93.0722931704609</v>
      </c>
      <c r="C7" s="95">
        <v>81.0629428095503</v>
      </c>
      <c r="D7" s="95">
        <v>99.370183231538</v>
      </c>
      <c r="E7" s="95">
        <v>55.8736812881732</v>
      </c>
      <c r="F7" s="95">
        <v>99.370183231538</v>
      </c>
      <c r="G7" s="95">
        <v>99.370183231538</v>
      </c>
      <c r="H7" s="95">
        <v>6.19454192115491</v>
      </c>
      <c r="I7" s="50"/>
      <c r="J7" s="50"/>
      <c r="K7" s="50"/>
      <c r="L7" s="50"/>
    </row>
    <row r="8" ht="30" customHeight="1" spans="1:12">
      <c r="A8" s="50" t="s">
        <v>757</v>
      </c>
      <c r="B8" s="95">
        <v>95.8156080888636</v>
      </c>
      <c r="C8" s="95">
        <v>85.0806038165765</v>
      </c>
      <c r="D8" s="95">
        <v>99.0651096553688</v>
      </c>
      <c r="E8" s="95">
        <v>42.9787126174879</v>
      </c>
      <c r="F8" s="95">
        <v>98.5879977214469</v>
      </c>
      <c r="G8" s="95">
        <v>100</v>
      </c>
      <c r="H8" s="95">
        <v>5.17088730276275</v>
      </c>
      <c r="I8" s="50"/>
      <c r="J8" s="50"/>
      <c r="K8" s="50"/>
      <c r="L8" s="50"/>
    </row>
    <row r="9" ht="30" customHeight="1" spans="1:12">
      <c r="A9" s="50" t="s">
        <v>758</v>
      </c>
      <c r="B9" s="95">
        <v>95.2586573572489</v>
      </c>
      <c r="C9" s="95">
        <v>82.7859636451186</v>
      </c>
      <c r="D9" s="95">
        <v>99.1138798603587</v>
      </c>
      <c r="E9" s="95">
        <v>43.7300268849565</v>
      </c>
      <c r="F9" s="95">
        <v>99.3574495405481</v>
      </c>
      <c r="G9" s="95">
        <v>98.714939207897</v>
      </c>
      <c r="H9" s="95">
        <v>7.907732434493</v>
      </c>
      <c r="I9" s="50"/>
      <c r="J9" s="50"/>
      <c r="K9" s="50"/>
      <c r="L9" s="50"/>
    </row>
    <row r="10" ht="30" customHeight="1" spans="1:12">
      <c r="A10" s="50" t="s">
        <v>759</v>
      </c>
      <c r="B10" s="95">
        <v>94.8283210035381</v>
      </c>
      <c r="C10" s="95">
        <v>83.6124155677067</v>
      </c>
      <c r="D10" s="95">
        <v>98.1058218076552</v>
      </c>
      <c r="E10" s="95">
        <v>47.7085960115793</v>
      </c>
      <c r="F10" s="95">
        <v>98.9926021228691</v>
      </c>
      <c r="G10" s="95">
        <v>99.6239948536507</v>
      </c>
      <c r="H10" s="95">
        <v>14.9475394017369</v>
      </c>
      <c r="I10" s="50"/>
      <c r="J10" s="50"/>
      <c r="K10" s="50"/>
      <c r="L10" s="50"/>
    </row>
    <row r="11" s="199" customFormat="1" ht="30" customHeight="1" spans="1:12">
      <c r="A11" s="51" t="s">
        <v>760</v>
      </c>
      <c r="B11" s="94">
        <v>94.587083969301</v>
      </c>
      <c r="C11" s="94">
        <v>87.6880801238317</v>
      </c>
      <c r="D11" s="94">
        <v>99.1744915405069</v>
      </c>
      <c r="E11" s="94">
        <v>57.1308915771817</v>
      </c>
      <c r="F11" s="94">
        <v>99.1005215384035</v>
      </c>
      <c r="G11" s="94">
        <v>99.7048480958724</v>
      </c>
      <c r="H11" s="94">
        <v>16.3871303522407</v>
      </c>
      <c r="I11" s="203"/>
      <c r="J11" s="203"/>
      <c r="K11" s="203"/>
      <c r="L11" s="203"/>
    </row>
    <row r="12" ht="30" customHeight="1" spans="1:12">
      <c r="A12" s="50" t="s">
        <v>761</v>
      </c>
      <c r="B12" s="95">
        <v>95.5882320300627</v>
      </c>
      <c r="C12" s="95">
        <v>82.8431296992191</v>
      </c>
      <c r="D12" s="95">
        <v>99.0196030075003</v>
      </c>
      <c r="E12" s="95">
        <v>54.9019541353128</v>
      </c>
      <c r="F12" s="95">
        <v>99.5097860901572</v>
      </c>
      <c r="G12" s="95">
        <v>99.5097860901572</v>
      </c>
      <c r="H12" s="95">
        <v>13.2352946616562</v>
      </c>
      <c r="I12" s="50"/>
      <c r="J12" s="50"/>
      <c r="K12" s="50"/>
      <c r="L12" s="50"/>
    </row>
    <row r="13" ht="30" customHeight="1" spans="1:12">
      <c r="A13" s="50" t="s">
        <v>762</v>
      </c>
      <c r="B13" s="95">
        <v>95.9735867289419</v>
      </c>
      <c r="C13" s="95">
        <v>89.7802002186978</v>
      </c>
      <c r="D13" s="95">
        <v>99.3410244890694</v>
      </c>
      <c r="E13" s="95">
        <v>52.5182799162506</v>
      </c>
      <c r="F13" s="95">
        <v>99.6632223173492</v>
      </c>
      <c r="G13" s="95">
        <v>99.6632223173492</v>
      </c>
      <c r="H13" s="95">
        <v>18.5061159098422</v>
      </c>
      <c r="I13" s="50"/>
      <c r="J13" s="50"/>
      <c r="K13" s="50"/>
      <c r="L13" s="50"/>
    </row>
    <row r="14" ht="30" customHeight="1" spans="1:12">
      <c r="A14" s="50" t="s">
        <v>763</v>
      </c>
      <c r="B14" s="95">
        <v>90.5304851216779</v>
      </c>
      <c r="C14" s="95">
        <v>87.4695389143835</v>
      </c>
      <c r="D14" s="95">
        <v>98.9796691898368</v>
      </c>
      <c r="E14" s="95">
        <v>62.408709189541</v>
      </c>
      <c r="F14" s="95">
        <v>98.9796691898368</v>
      </c>
      <c r="G14" s="95">
        <v>100</v>
      </c>
      <c r="H14" s="95">
        <v>13.9075009152193</v>
      </c>
      <c r="I14" s="50"/>
      <c r="J14" s="50"/>
      <c r="K14" s="50"/>
      <c r="L14" s="50"/>
    </row>
    <row r="15" ht="30" customHeight="1" spans="1:12">
      <c r="A15" s="50" t="s">
        <v>764</v>
      </c>
      <c r="B15" s="95">
        <v>92.502803812324</v>
      </c>
      <c r="C15" s="95">
        <v>87.3091664651135</v>
      </c>
      <c r="D15" s="95">
        <v>99.076850709797</v>
      </c>
      <c r="E15" s="95">
        <v>54.801211212495</v>
      </c>
      <c r="F15" s="95">
        <v>98.9819772751334</v>
      </c>
      <c r="G15" s="95">
        <v>99.6290317444059</v>
      </c>
      <c r="H15" s="95">
        <v>24.5534342504934</v>
      </c>
      <c r="I15" s="50"/>
      <c r="J15" s="50"/>
      <c r="K15" s="50"/>
      <c r="L15" s="50"/>
    </row>
    <row r="16" ht="30" customHeight="1" spans="1:12">
      <c r="A16" s="50" t="s">
        <v>765</v>
      </c>
      <c r="B16" s="95">
        <v>93.9044782736503</v>
      </c>
      <c r="C16" s="95">
        <v>89.2742400939478</v>
      </c>
      <c r="D16" s="95">
        <v>99.511578329291</v>
      </c>
      <c r="E16" s="95">
        <v>54.1858915975236</v>
      </c>
      <c r="F16" s="95">
        <v>98.0463133171638</v>
      </c>
      <c r="G16" s="95">
        <v>99.511578329291</v>
      </c>
      <c r="H16" s="95">
        <v>26.5611162822422</v>
      </c>
      <c r="I16" s="50"/>
      <c r="J16" s="50"/>
      <c r="K16" s="50"/>
      <c r="L16" s="50"/>
    </row>
    <row r="17" ht="30" customHeight="1" spans="1:12">
      <c r="A17" s="50" t="s">
        <v>766</v>
      </c>
      <c r="B17" s="95">
        <v>94.465245913595</v>
      </c>
      <c r="C17" s="95">
        <v>87.9788232689755</v>
      </c>
      <c r="D17" s="95">
        <v>98.6043635863748</v>
      </c>
      <c r="E17" s="95">
        <v>58.821791018864</v>
      </c>
      <c r="F17" s="95">
        <v>98.1603957309641</v>
      </c>
      <c r="G17" s="95">
        <v>100</v>
      </c>
      <c r="H17" s="95">
        <v>6.05840897642465</v>
      </c>
      <c r="I17" s="50"/>
      <c r="J17" s="50"/>
      <c r="K17" s="50"/>
      <c r="L17" s="50"/>
    </row>
    <row r="18" ht="30" customHeight="1" spans="1:12">
      <c r="A18" s="50" t="s">
        <v>767</v>
      </c>
      <c r="B18" s="95">
        <v>93.5407058309835</v>
      </c>
      <c r="C18" s="95">
        <v>88.2217719680384</v>
      </c>
      <c r="D18" s="95">
        <v>99.6212258337236</v>
      </c>
      <c r="E18" s="95">
        <v>60.4746567724609</v>
      </c>
      <c r="F18" s="95">
        <v>98.8596396939286</v>
      </c>
      <c r="G18" s="95">
        <v>99.6212258337236</v>
      </c>
      <c r="H18" s="95">
        <v>10.6539860954627</v>
      </c>
      <c r="I18" s="50"/>
      <c r="J18" s="50"/>
      <c r="K18" s="50"/>
      <c r="L18" s="50"/>
    </row>
    <row r="19" ht="30" customHeight="1" spans="1:12">
      <c r="A19" s="50" t="s">
        <v>768</v>
      </c>
      <c r="B19" s="95">
        <v>95.1770480587171</v>
      </c>
      <c r="C19" s="95">
        <v>88.3275823391356</v>
      </c>
      <c r="D19" s="95">
        <v>99.5993687612743</v>
      </c>
      <c r="E19" s="95">
        <v>69.7822927123849</v>
      </c>
      <c r="F19" s="95">
        <v>99.1987861841833</v>
      </c>
      <c r="G19" s="95">
        <v>100</v>
      </c>
      <c r="H19" s="95">
        <v>14.2011535727129</v>
      </c>
      <c r="I19" s="50"/>
      <c r="J19" s="50"/>
      <c r="K19" s="50"/>
      <c r="L19" s="50"/>
    </row>
    <row r="20" ht="30" customHeight="1" spans="1:12">
      <c r="A20" s="50" t="s">
        <v>769</v>
      </c>
      <c r="B20" s="95">
        <v>95.7138696180647</v>
      </c>
      <c r="C20" s="95">
        <v>89.8013923329598</v>
      </c>
      <c r="D20" s="95">
        <v>98.4783260002575</v>
      </c>
      <c r="E20" s="95">
        <v>67.104039949047</v>
      </c>
      <c r="F20" s="95">
        <v>99.2681647281484</v>
      </c>
      <c r="G20" s="95">
        <v>100</v>
      </c>
      <c r="H20" s="95">
        <v>16.4366168484206</v>
      </c>
      <c r="I20" s="50"/>
      <c r="J20" s="50"/>
      <c r="K20" s="50"/>
      <c r="L20" s="50"/>
    </row>
    <row r="21" ht="30" customHeight="1" spans="1:12">
      <c r="A21" s="50" t="s">
        <v>770</v>
      </c>
      <c r="B21" s="95">
        <v>95.2096252571769</v>
      </c>
      <c r="C21" s="95">
        <v>83.2335528307148</v>
      </c>
      <c r="D21" s="95">
        <v>99.4011924991751</v>
      </c>
      <c r="E21" s="95">
        <v>57.4850426020458</v>
      </c>
      <c r="F21" s="95">
        <v>98.8024191038607</v>
      </c>
      <c r="G21" s="95">
        <v>100</v>
      </c>
      <c r="H21" s="95">
        <v>4.19161776931203</v>
      </c>
      <c r="I21" s="50"/>
      <c r="J21" s="50"/>
      <c r="K21" s="50"/>
      <c r="L21" s="50"/>
    </row>
    <row r="22" ht="30" customHeight="1" spans="1:12">
      <c r="A22" s="119" t="s">
        <v>771</v>
      </c>
      <c r="B22" s="165">
        <v>95.4545682177841</v>
      </c>
      <c r="C22" s="165">
        <v>18.1818181986798</v>
      </c>
      <c r="D22" s="165">
        <v>95.4545682177841</v>
      </c>
      <c r="E22" s="165">
        <v>63.6363788118561</v>
      </c>
      <c r="F22" s="165">
        <v>95.4545682177841</v>
      </c>
      <c r="G22" s="165">
        <v>95.4545682177841</v>
      </c>
      <c r="H22" s="165">
        <v>0</v>
      </c>
      <c r="I22" s="50"/>
      <c r="J22" s="50"/>
      <c r="K22" s="50"/>
      <c r="L22" s="50"/>
    </row>
    <row r="23" ht="30" customHeight="1"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6" ht="22.5" customHeight="1"/>
    <row r="39" ht="22.5" customHeight="1"/>
  </sheetData>
  <sheetProtection algorithmName="SHA-512" hashValue="5rhUUzdtl2rb0Lf6hvIMGEnmHVOyns2lP+Y5s8CjFMs6zTu+MVJfwYKDgdrjEy/24T3CAPH0tJUqv+UvwSmMPw==" saltValue="YpB2bPGx60c+ZJ+dX5pnqg==" spinCount="100000" sheet="1" objects="1" scenarios="1"/>
  <mergeCells count="9">
    <mergeCell ref="A1:H1"/>
    <mergeCell ref="A3:A4"/>
    <mergeCell ref="B3:B4"/>
    <mergeCell ref="C3:C4"/>
    <mergeCell ref="D3:D4"/>
    <mergeCell ref="E3:E4"/>
    <mergeCell ref="F3:F4"/>
    <mergeCell ref="G3:G4"/>
    <mergeCell ref="H3:H4"/>
  </mergeCells>
  <printOptions horizontalCentered="1"/>
  <pageMargins left="0.393700787401575" right="0.511805555555556" top="0.590551181102362" bottom="0.393700787401575" header="0.31496062992126" footer="0.31496062992126"/>
  <pageSetup paperSize="9" scale="85" orientation="landscape"/>
  <headerFooter/>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40"/>
  <sheetViews>
    <sheetView showGridLines="0" view="pageBreakPreview" zoomScale="61" zoomScaleNormal="110" workbookViewId="0">
      <selection activeCell="O21" sqref="O21"/>
    </sheetView>
  </sheetViews>
  <sheetFormatPr defaultColWidth="9.10909090909091" defaultRowHeight="16.5"/>
  <cols>
    <col min="1" max="1" width="24.6636363636364" style="204" customWidth="1"/>
    <col min="2" max="8" width="19.6636363636364" style="53" customWidth="1"/>
    <col min="9" max="16384" width="9.10909090909091" style="53"/>
  </cols>
  <sheetData>
    <row r="1" s="150" customFormat="1" ht="15.75" customHeight="1" spans="1:12">
      <c r="A1" s="84" t="s">
        <v>753</v>
      </c>
      <c r="B1" s="54"/>
      <c r="C1" s="54"/>
      <c r="D1" s="54"/>
      <c r="E1" s="54"/>
      <c r="F1" s="54"/>
      <c r="G1" s="54"/>
      <c r="H1" s="54"/>
      <c r="I1" s="51"/>
      <c r="J1" s="51"/>
      <c r="K1" s="51"/>
      <c r="L1" s="51"/>
    </row>
    <row r="2" ht="14.7" customHeight="1" spans="1:12">
      <c r="A2" s="73"/>
      <c r="B2" s="50"/>
      <c r="C2" s="51"/>
      <c r="D2" s="50"/>
      <c r="E2" s="50"/>
      <c r="F2" s="50"/>
      <c r="G2" s="50"/>
      <c r="H2" s="79" t="s">
        <v>588</v>
      </c>
      <c r="I2" s="50"/>
      <c r="J2" s="50"/>
      <c r="K2" s="50"/>
      <c r="L2" s="50"/>
    </row>
    <row r="3" ht="18" customHeight="1" spans="1:12">
      <c r="A3" s="55" t="s">
        <v>285</v>
      </c>
      <c r="B3" s="57" t="s">
        <v>600</v>
      </c>
      <c r="C3" s="57" t="s">
        <v>603</v>
      </c>
      <c r="D3" s="57" t="s">
        <v>589</v>
      </c>
      <c r="E3" s="57" t="s">
        <v>604</v>
      </c>
      <c r="F3" s="57" t="s">
        <v>605</v>
      </c>
      <c r="G3" s="57" t="s">
        <v>608</v>
      </c>
      <c r="H3" s="57" t="s">
        <v>609</v>
      </c>
      <c r="I3" s="50"/>
      <c r="J3" s="50"/>
      <c r="K3" s="50"/>
      <c r="L3" s="50"/>
    </row>
    <row r="4" ht="18" customHeight="1" spans="1:12">
      <c r="A4" s="63"/>
      <c r="B4" s="92"/>
      <c r="C4" s="92"/>
      <c r="D4" s="92"/>
      <c r="E4" s="92"/>
      <c r="F4" s="92"/>
      <c r="G4" s="92"/>
      <c r="H4" s="92"/>
      <c r="I4" s="50"/>
      <c r="J4" s="50"/>
      <c r="K4" s="50"/>
      <c r="L4" s="50"/>
    </row>
    <row r="5" s="199" customFormat="1" ht="28.95" customHeight="1" spans="1:12">
      <c r="A5" s="201" t="s">
        <v>772</v>
      </c>
      <c r="B5" s="205">
        <v>96.3258504779516</v>
      </c>
      <c r="C5" s="202">
        <v>91.7960864436465</v>
      </c>
      <c r="D5" s="202">
        <v>99.5700016235842</v>
      </c>
      <c r="E5" s="202">
        <v>82.0794018888175</v>
      </c>
      <c r="F5" s="202">
        <v>99.9226642298535</v>
      </c>
      <c r="G5" s="202">
        <v>99.6683505964876</v>
      </c>
      <c r="H5" s="202">
        <v>53.3958054055297</v>
      </c>
      <c r="I5" s="203"/>
      <c r="J5" s="203"/>
      <c r="K5" s="203"/>
      <c r="L5" s="203"/>
    </row>
    <row r="6" ht="28.95" customHeight="1" spans="1:12">
      <c r="A6" s="206" t="s">
        <v>773</v>
      </c>
      <c r="B6" s="90">
        <v>95.7540442154579</v>
      </c>
      <c r="C6" s="200">
        <v>92.2854602910927</v>
      </c>
      <c r="D6" s="200">
        <v>99.4219084471957</v>
      </c>
      <c r="E6" s="200">
        <v>86.1855930254272</v>
      </c>
      <c r="F6" s="200">
        <v>100</v>
      </c>
      <c r="G6" s="200">
        <v>99.5415236401941</v>
      </c>
      <c r="H6" s="200">
        <v>51.6198707840987</v>
      </c>
      <c r="I6" s="50"/>
      <c r="J6" s="50"/>
      <c r="K6" s="50"/>
      <c r="L6" s="50"/>
    </row>
    <row r="7" ht="28.95" customHeight="1" spans="1:12">
      <c r="A7" s="206" t="s">
        <v>774</v>
      </c>
      <c r="B7" s="90">
        <v>96.3232515244278</v>
      </c>
      <c r="C7" s="200">
        <v>92.1571217244294</v>
      </c>
      <c r="D7" s="200">
        <v>98.9584701146501</v>
      </c>
      <c r="E7" s="200">
        <v>82.644938612545</v>
      </c>
      <c r="F7" s="200">
        <v>99.4478565683756</v>
      </c>
      <c r="G7" s="200">
        <v>99.4478565683756</v>
      </c>
      <c r="H7" s="200">
        <v>54.3594684814812</v>
      </c>
      <c r="I7" s="50"/>
      <c r="J7" s="50"/>
      <c r="K7" s="50"/>
      <c r="L7" s="50"/>
    </row>
    <row r="8" ht="28.95" customHeight="1" spans="1:12">
      <c r="A8" s="206" t="s">
        <v>775</v>
      </c>
      <c r="B8" s="90">
        <v>96.5595978258888</v>
      </c>
      <c r="C8" s="200">
        <v>91.5137216806023</v>
      </c>
      <c r="D8" s="200">
        <v>99.7706045725018</v>
      </c>
      <c r="E8" s="200">
        <v>80.2752274695879</v>
      </c>
      <c r="F8" s="200">
        <v>100</v>
      </c>
      <c r="G8" s="200">
        <v>99.7706045725018</v>
      </c>
      <c r="H8" s="200">
        <v>53.8990695401565</v>
      </c>
      <c r="I8" s="50"/>
      <c r="J8" s="50"/>
      <c r="K8" s="50"/>
      <c r="L8" s="50"/>
    </row>
    <row r="9" s="199" customFormat="1" ht="28.95" customHeight="1" spans="1:12">
      <c r="A9" s="201" t="s">
        <v>776</v>
      </c>
      <c r="B9" s="205">
        <v>96.0075478954108</v>
      </c>
      <c r="C9" s="202">
        <v>85.7667138535707</v>
      </c>
      <c r="D9" s="202">
        <v>99.3077479248863</v>
      </c>
      <c r="E9" s="202">
        <v>77.3651835391745</v>
      </c>
      <c r="F9" s="202">
        <v>99.7468965594147</v>
      </c>
      <c r="G9" s="202">
        <v>99.5552154588999</v>
      </c>
      <c r="H9" s="202">
        <v>48.5565900776097</v>
      </c>
      <c r="I9" s="203"/>
      <c r="J9" s="203"/>
      <c r="K9" s="203"/>
      <c r="L9" s="203"/>
    </row>
    <row r="10" ht="28.95" customHeight="1" spans="1:12">
      <c r="A10" s="206" t="s">
        <v>777</v>
      </c>
      <c r="B10" s="90">
        <v>88.8888594908375</v>
      </c>
      <c r="C10" s="200">
        <v>73.4299588486077</v>
      </c>
      <c r="D10" s="200">
        <v>98.550705465039</v>
      </c>
      <c r="E10" s="200">
        <v>76.8116049395782</v>
      </c>
      <c r="F10" s="200">
        <v>99.5169606177824</v>
      </c>
      <c r="G10" s="200">
        <v>97.5845385064496</v>
      </c>
      <c r="H10" s="200">
        <v>36.7149794243038</v>
      </c>
      <c r="I10" s="50"/>
      <c r="J10" s="50"/>
      <c r="K10" s="50"/>
      <c r="L10" s="50"/>
    </row>
    <row r="11" ht="28.95" customHeight="1" spans="1:12">
      <c r="A11" s="206" t="s">
        <v>778</v>
      </c>
      <c r="B11" s="90">
        <v>95.6538081571903</v>
      </c>
      <c r="C11" s="200">
        <v>79.3242570450712</v>
      </c>
      <c r="D11" s="200">
        <v>98.1369367396784</v>
      </c>
      <c r="E11" s="200">
        <v>77.714297630312</v>
      </c>
      <c r="F11" s="200">
        <v>99.6899673389167</v>
      </c>
      <c r="G11" s="200">
        <v>99.6899673389167</v>
      </c>
      <c r="H11" s="200">
        <v>39.0308911809862</v>
      </c>
      <c r="I11" s="50"/>
      <c r="J11" s="50"/>
      <c r="K11" s="50"/>
      <c r="L11" s="50"/>
    </row>
    <row r="12" ht="28.95" customHeight="1" spans="1:12">
      <c r="A12" s="206" t="s">
        <v>779</v>
      </c>
      <c r="B12" s="90">
        <v>98.3721634260471</v>
      </c>
      <c r="C12" s="200">
        <v>86.5663479823777</v>
      </c>
      <c r="D12" s="200">
        <v>99.7313802967477</v>
      </c>
      <c r="E12" s="200">
        <v>81.6025688554122</v>
      </c>
      <c r="F12" s="200">
        <v>100</v>
      </c>
      <c r="G12" s="200">
        <v>100</v>
      </c>
      <c r="H12" s="200">
        <v>55.5411532360234</v>
      </c>
      <c r="I12" s="50"/>
      <c r="J12" s="50"/>
      <c r="K12" s="50"/>
      <c r="L12" s="50"/>
    </row>
    <row r="13" ht="28.95" customHeight="1" spans="1:12">
      <c r="A13" s="206" t="s">
        <v>780</v>
      </c>
      <c r="B13" s="90">
        <v>91.981189045563</v>
      </c>
      <c r="C13" s="200">
        <v>78.301906257234</v>
      </c>
      <c r="D13" s="200">
        <v>98.5849009128698</v>
      </c>
      <c r="E13" s="200">
        <v>70.2830365919529</v>
      </c>
      <c r="F13" s="200">
        <v>99.5283003042899</v>
      </c>
      <c r="G13" s="200">
        <v>100</v>
      </c>
      <c r="H13" s="200">
        <v>29.7169894085637</v>
      </c>
      <c r="I13" s="50"/>
      <c r="J13" s="50"/>
      <c r="K13" s="50"/>
      <c r="L13" s="50"/>
    </row>
    <row r="14" ht="28.95" customHeight="1" spans="1:12">
      <c r="A14" s="206" t="s">
        <v>781</v>
      </c>
      <c r="B14" s="90">
        <v>97.6463424930995</v>
      </c>
      <c r="C14" s="200">
        <v>89.0069236011572</v>
      </c>
      <c r="D14" s="200">
        <v>99.6637510076815</v>
      </c>
      <c r="E14" s="200">
        <v>77.1059286852998</v>
      </c>
      <c r="F14" s="200">
        <v>99.7863514189965</v>
      </c>
      <c r="G14" s="200">
        <v>99.5727530964218</v>
      </c>
      <c r="H14" s="200">
        <v>52.7365211919691</v>
      </c>
      <c r="I14" s="50"/>
      <c r="J14" s="50"/>
      <c r="K14" s="50"/>
      <c r="L14" s="50"/>
    </row>
    <row r="15" ht="28.95" customHeight="1" spans="1:12">
      <c r="A15" s="206" t="s">
        <v>782</v>
      </c>
      <c r="B15" s="90">
        <v>93.3001878460263</v>
      </c>
      <c r="C15" s="200">
        <v>82.7515201744512</v>
      </c>
      <c r="D15" s="200">
        <v>97.9247255203759</v>
      </c>
      <c r="E15" s="200">
        <v>81.5050301384194</v>
      </c>
      <c r="F15" s="200">
        <v>99.3037945604173</v>
      </c>
      <c r="G15" s="200">
        <v>99.6452484497843</v>
      </c>
      <c r="H15" s="200">
        <v>44.9726448119684</v>
      </c>
      <c r="I15" s="50"/>
      <c r="J15" s="50"/>
      <c r="K15" s="50"/>
      <c r="L15" s="50"/>
    </row>
    <row r="16" ht="28.95" customHeight="1" spans="1:12">
      <c r="A16" s="206" t="s">
        <v>783</v>
      </c>
      <c r="B16" s="90">
        <v>89.7637537710334</v>
      </c>
      <c r="C16" s="200">
        <v>78.2942513764551</v>
      </c>
      <c r="D16" s="200">
        <v>98.8816479100037</v>
      </c>
      <c r="E16" s="200">
        <v>74.311210432957</v>
      </c>
      <c r="F16" s="200">
        <v>99.7421200456167</v>
      </c>
      <c r="G16" s="200">
        <v>99.3693360156179</v>
      </c>
      <c r="H16" s="200">
        <v>35.2555976335232</v>
      </c>
      <c r="I16" s="50"/>
      <c r="J16" s="50"/>
      <c r="K16" s="50"/>
      <c r="L16" s="50"/>
    </row>
    <row r="17" s="199" customFormat="1" ht="28.95" customHeight="1" spans="1:12">
      <c r="A17" s="201" t="s">
        <v>784</v>
      </c>
      <c r="B17" s="205">
        <v>95.3794228697739</v>
      </c>
      <c r="C17" s="202">
        <v>88.068851478959</v>
      </c>
      <c r="D17" s="202">
        <v>99.145841998934</v>
      </c>
      <c r="E17" s="202">
        <v>77.0916789265107</v>
      </c>
      <c r="F17" s="202">
        <v>99.1278703761046</v>
      </c>
      <c r="G17" s="202">
        <v>99.6618526156257</v>
      </c>
      <c r="H17" s="202">
        <v>21.831957158733</v>
      </c>
      <c r="I17" s="203"/>
      <c r="J17" s="203"/>
      <c r="K17" s="203"/>
      <c r="L17" s="203"/>
    </row>
    <row r="18" ht="28.95" customHeight="1" spans="1:12">
      <c r="A18" s="206" t="s">
        <v>785</v>
      </c>
      <c r="B18" s="90">
        <v>92.9577121806278</v>
      </c>
      <c r="C18" s="200">
        <v>91.109134582565</v>
      </c>
      <c r="D18" s="200">
        <v>100</v>
      </c>
      <c r="E18" s="200">
        <v>82.362184040978</v>
      </c>
      <c r="F18" s="200">
        <v>99.6481371107562</v>
      </c>
      <c r="G18" s="200">
        <v>100</v>
      </c>
      <c r="H18" s="200">
        <v>20.4528987170618</v>
      </c>
      <c r="I18" s="50"/>
      <c r="J18" s="50"/>
      <c r="K18" s="50"/>
      <c r="L18" s="50"/>
    </row>
    <row r="19" ht="28.95" customHeight="1" spans="1:12">
      <c r="A19" s="206" t="s">
        <v>786</v>
      </c>
      <c r="B19" s="90">
        <v>94.7695741548565</v>
      </c>
      <c r="C19" s="200">
        <v>92.3673516461897</v>
      </c>
      <c r="D19" s="200">
        <v>99.5740482473951</v>
      </c>
      <c r="E19" s="200">
        <v>72.4158684715262</v>
      </c>
      <c r="F19" s="200">
        <v>97.869950484926</v>
      </c>
      <c r="G19" s="200">
        <v>100</v>
      </c>
      <c r="H19" s="200">
        <v>16.9694138535598</v>
      </c>
      <c r="I19" s="50"/>
      <c r="J19" s="50"/>
      <c r="K19" s="50"/>
      <c r="L19" s="50"/>
    </row>
    <row r="20" ht="28.95" customHeight="1" spans="1:12">
      <c r="A20" s="206" t="s">
        <v>787</v>
      </c>
      <c r="B20" s="90">
        <v>98.0268742334479</v>
      </c>
      <c r="C20" s="200">
        <v>89.1687887537689</v>
      </c>
      <c r="D20" s="200">
        <v>99.611686471356</v>
      </c>
      <c r="E20" s="200">
        <v>75.0419827942664</v>
      </c>
      <c r="F20" s="200">
        <v>99.1918585286921</v>
      </c>
      <c r="G20" s="200">
        <v>99.1918585286921</v>
      </c>
      <c r="H20" s="200">
        <v>28.127624634918</v>
      </c>
      <c r="I20" s="50"/>
      <c r="J20" s="50"/>
      <c r="K20" s="50"/>
      <c r="L20" s="50"/>
    </row>
    <row r="21" ht="28.95" customHeight="1" spans="1:12">
      <c r="A21" s="206" t="s">
        <v>788</v>
      </c>
      <c r="B21" s="90">
        <v>96.849052241055</v>
      </c>
      <c r="C21" s="200">
        <v>93.864066218421</v>
      </c>
      <c r="D21" s="200">
        <v>98.8391381836698</v>
      </c>
      <c r="E21" s="200">
        <v>76.1196181944776</v>
      </c>
      <c r="F21" s="200">
        <v>99.5024785143463</v>
      </c>
      <c r="G21" s="200">
        <v>100</v>
      </c>
      <c r="H21" s="200">
        <v>24.2119415548651</v>
      </c>
      <c r="I21" s="50"/>
      <c r="J21" s="50"/>
      <c r="K21" s="50"/>
      <c r="L21" s="50"/>
    </row>
    <row r="22" ht="28.95" customHeight="1" spans="1:12">
      <c r="A22" s="206" t="s">
        <v>789</v>
      </c>
      <c r="B22" s="90">
        <v>91.2652146572915</v>
      </c>
      <c r="C22" s="200">
        <v>80.6517807122849</v>
      </c>
      <c r="D22" s="200">
        <v>99.4625507345796</v>
      </c>
      <c r="E22" s="200">
        <v>82.1285771451438</v>
      </c>
      <c r="F22" s="200">
        <v>98.9251014691591</v>
      </c>
      <c r="G22" s="200">
        <v>99.1260504201681</v>
      </c>
      <c r="H22" s="200">
        <v>12.3662493568856</v>
      </c>
      <c r="I22" s="50"/>
      <c r="J22" s="50"/>
      <c r="K22" s="50"/>
      <c r="L22" s="50"/>
    </row>
    <row r="23" ht="5.25" customHeight="1" spans="1:12">
      <c r="A23" s="138"/>
      <c r="B23" s="119"/>
      <c r="C23" s="119"/>
      <c r="D23" s="119"/>
      <c r="E23" s="119"/>
      <c r="F23" s="119"/>
      <c r="G23" s="119"/>
      <c r="H23" s="119"/>
      <c r="I23" s="50"/>
      <c r="J23" s="50"/>
      <c r="K23" s="50"/>
      <c r="L23" s="50"/>
    </row>
    <row r="24" ht="19.5" customHeight="1" spans="1:12">
      <c r="A24" s="73"/>
      <c r="B24" s="50"/>
      <c r="C24" s="50"/>
      <c r="D24" s="50"/>
      <c r="E24" s="50"/>
      <c r="F24" s="50"/>
      <c r="G24" s="50"/>
      <c r="H24" s="50"/>
      <c r="I24" s="50"/>
      <c r="J24" s="50"/>
      <c r="K24" s="50"/>
      <c r="L24" s="50"/>
    </row>
    <row r="25" spans="1:12">
      <c r="A25" s="73"/>
      <c r="B25" s="50"/>
      <c r="C25" s="50"/>
      <c r="D25" s="50"/>
      <c r="E25" s="50"/>
      <c r="F25" s="50"/>
      <c r="G25" s="50"/>
      <c r="H25" s="50"/>
      <c r="I25" s="50"/>
      <c r="J25" s="50"/>
      <c r="K25" s="50"/>
      <c r="L25" s="50"/>
    </row>
    <row r="27" ht="22.5" customHeight="1"/>
    <row r="40" ht="22.5" customHeight="1"/>
  </sheetData>
  <sheetProtection algorithmName="SHA-512" hashValue="Wr+RBGCCI9zOk7TTM5V8GMUfLfUI5dIN9DyJqNJhkokJNytJO20s2YagFgCI3ImiUdOfw/qeuF84obhf3j8UWA==" saltValue="OaoUoWN7gNGsv2NzDNetQg==" spinCount="100000" sheet="1" objects="1" scenarios="1"/>
  <mergeCells count="9">
    <mergeCell ref="A1:H1"/>
    <mergeCell ref="A3:A4"/>
    <mergeCell ref="B3:B4"/>
    <mergeCell ref="C3:C4"/>
    <mergeCell ref="D3:D4"/>
    <mergeCell ref="E3:E4"/>
    <mergeCell ref="F3:F4"/>
    <mergeCell ref="G3:G4"/>
    <mergeCell ref="H3:H4"/>
  </mergeCells>
  <printOptions horizontalCentered="1"/>
  <pageMargins left="0.393055555555556" right="0.393055555555556" top="0.590277777777778" bottom="0.511805555555556" header="0.314583333333333" footer="0.314583333333333"/>
  <pageSetup paperSize="9" scale="85" orientation="landscape"/>
  <headerFooter/>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40"/>
  <sheetViews>
    <sheetView showGridLines="0" view="pageBreakPreview" zoomScale="61" zoomScaleNormal="110" workbookViewId="0">
      <selection activeCell="O21" sqref="O21"/>
    </sheetView>
  </sheetViews>
  <sheetFormatPr defaultColWidth="9.10909090909091" defaultRowHeight="16.5"/>
  <cols>
    <col min="1" max="1" width="24.6636363636364" style="53" customWidth="1"/>
    <col min="2" max="8" width="19.6636363636364" style="53" customWidth="1"/>
    <col min="9" max="16384" width="9.10909090909091" style="53"/>
  </cols>
  <sheetData>
    <row r="1" s="150" customFormat="1" ht="15.75" customHeight="1" spans="1:12">
      <c r="A1" s="84" t="s">
        <v>753</v>
      </c>
      <c r="B1" s="54"/>
      <c r="C1" s="54"/>
      <c r="D1" s="54"/>
      <c r="E1" s="54"/>
      <c r="F1" s="54"/>
      <c r="G1" s="54"/>
      <c r="H1" s="54"/>
      <c r="I1" s="51"/>
      <c r="J1" s="51"/>
      <c r="K1" s="51"/>
      <c r="L1" s="51"/>
    </row>
    <row r="2" ht="14.7" customHeight="1" spans="1:12">
      <c r="A2" s="50"/>
      <c r="B2" s="50"/>
      <c r="C2" s="51"/>
      <c r="D2" s="50"/>
      <c r="E2" s="50"/>
      <c r="F2" s="50"/>
      <c r="G2" s="50"/>
      <c r="H2" s="79" t="s">
        <v>588</v>
      </c>
      <c r="I2" s="50"/>
      <c r="J2" s="50"/>
      <c r="K2" s="50"/>
      <c r="L2" s="50"/>
    </row>
    <row r="3" ht="20.1" customHeight="1" spans="1:12">
      <c r="A3" s="55" t="s">
        <v>285</v>
      </c>
      <c r="B3" s="57" t="s">
        <v>600</v>
      </c>
      <c r="C3" s="57" t="s">
        <v>603</v>
      </c>
      <c r="D3" s="57" t="s">
        <v>589</v>
      </c>
      <c r="E3" s="57" t="s">
        <v>604</v>
      </c>
      <c r="F3" s="57" t="s">
        <v>605</v>
      </c>
      <c r="G3" s="57" t="s">
        <v>608</v>
      </c>
      <c r="H3" s="57" t="s">
        <v>609</v>
      </c>
      <c r="I3" s="50"/>
      <c r="J3" s="50"/>
      <c r="K3" s="50"/>
      <c r="L3" s="50"/>
    </row>
    <row r="4" ht="23.25" customHeight="1" spans="1:12">
      <c r="A4" s="63"/>
      <c r="B4" s="92"/>
      <c r="C4" s="92"/>
      <c r="D4" s="92"/>
      <c r="E4" s="92"/>
      <c r="F4" s="92"/>
      <c r="G4" s="92"/>
      <c r="H4" s="92"/>
      <c r="I4" s="50"/>
      <c r="J4" s="50"/>
      <c r="K4" s="50"/>
      <c r="L4" s="50"/>
    </row>
    <row r="5" ht="30" customHeight="1" spans="1:12">
      <c r="A5" s="188" t="s">
        <v>790</v>
      </c>
      <c r="B5" s="200">
        <v>94.2492118869504</v>
      </c>
      <c r="C5" s="200">
        <v>88.4984237739008</v>
      </c>
      <c r="D5" s="200">
        <v>98.6822030851869</v>
      </c>
      <c r="E5" s="200">
        <v>77.2765408569747</v>
      </c>
      <c r="F5" s="200">
        <v>96.7252486196598</v>
      </c>
      <c r="G5" s="200">
        <v>99.2012853523691</v>
      </c>
      <c r="H5" s="200">
        <v>25.1599805515512</v>
      </c>
      <c r="I5" s="50"/>
      <c r="J5" s="50"/>
      <c r="K5" s="50"/>
      <c r="L5" s="50"/>
    </row>
    <row r="6" ht="30" customHeight="1" spans="1:12">
      <c r="A6" s="188" t="s">
        <v>791</v>
      </c>
      <c r="B6" s="200">
        <v>91.7318986427432</v>
      </c>
      <c r="C6" s="200">
        <v>82.2803861634471</v>
      </c>
      <c r="D6" s="200">
        <v>100</v>
      </c>
      <c r="E6" s="200">
        <v>76.3304302550621</v>
      </c>
      <c r="F6" s="200">
        <v>99.5210985657295</v>
      </c>
      <c r="G6" s="200">
        <v>99.5714268950593</v>
      </c>
      <c r="H6" s="200">
        <v>34.156963541515</v>
      </c>
      <c r="I6" s="50"/>
      <c r="J6" s="50"/>
      <c r="K6" s="50"/>
      <c r="L6" s="50"/>
    </row>
    <row r="7" ht="30" customHeight="1" spans="1:12">
      <c r="A7" s="188" t="s">
        <v>792</v>
      </c>
      <c r="B7" s="200">
        <v>97.0027814409227</v>
      </c>
      <c r="C7" s="200">
        <v>86.8706670939924</v>
      </c>
      <c r="D7" s="200">
        <v>99.1498590550873</v>
      </c>
      <c r="E7" s="200">
        <v>76.4345162748591</v>
      </c>
      <c r="F7" s="200">
        <v>99.3884388416601</v>
      </c>
      <c r="G7" s="200">
        <v>99.3884388416601</v>
      </c>
      <c r="H7" s="200">
        <v>20.0346222791053</v>
      </c>
      <c r="I7" s="50"/>
      <c r="J7" s="50"/>
      <c r="K7" s="50"/>
      <c r="L7" s="50"/>
    </row>
    <row r="8" ht="30" customHeight="1" spans="1:12">
      <c r="A8" s="188" t="s">
        <v>793</v>
      </c>
      <c r="B8" s="200">
        <v>95.0388413364254</v>
      </c>
      <c r="C8" s="200">
        <v>78.510345642852</v>
      </c>
      <c r="D8" s="200">
        <v>99.2585305131571</v>
      </c>
      <c r="E8" s="200">
        <v>75.9356049559957</v>
      </c>
      <c r="F8" s="200">
        <v>99.1169591205483</v>
      </c>
      <c r="G8" s="200">
        <v>100</v>
      </c>
      <c r="H8" s="200">
        <v>7.20604085417114</v>
      </c>
      <c r="I8" s="50"/>
      <c r="J8" s="50"/>
      <c r="K8" s="50"/>
      <c r="L8" s="50"/>
    </row>
    <row r="9" ht="30" customHeight="1" spans="1:12">
      <c r="A9" s="188" t="s">
        <v>794</v>
      </c>
      <c r="B9" s="200">
        <v>92.0786801505353</v>
      </c>
      <c r="C9" s="200">
        <v>81.0843834391654</v>
      </c>
      <c r="D9" s="200">
        <v>99.4263852249166</v>
      </c>
      <c r="E9" s="200">
        <v>83.0647336849395</v>
      </c>
      <c r="F9" s="200">
        <v>99.4263852249166</v>
      </c>
      <c r="G9" s="200">
        <v>99.4263852249166</v>
      </c>
      <c r="H9" s="200">
        <v>14.0126828092844</v>
      </c>
      <c r="I9" s="50"/>
      <c r="J9" s="50"/>
      <c r="K9" s="50"/>
      <c r="L9" s="50"/>
    </row>
    <row r="10" ht="30" customHeight="1" spans="1:12">
      <c r="A10" s="188" t="s">
        <v>795</v>
      </c>
      <c r="B10" s="200">
        <v>95.8914317413889</v>
      </c>
      <c r="C10" s="200">
        <v>77.3831580009078</v>
      </c>
      <c r="D10" s="200">
        <v>98.7075898935902</v>
      </c>
      <c r="E10" s="200">
        <v>74.1620858338797</v>
      </c>
      <c r="F10" s="200">
        <v>99.0017852640073</v>
      </c>
      <c r="G10" s="200">
        <v>99.0017852640073</v>
      </c>
      <c r="H10" s="200">
        <v>24.6033554894347</v>
      </c>
      <c r="I10" s="50"/>
      <c r="J10" s="50"/>
      <c r="K10" s="50"/>
      <c r="L10" s="50"/>
    </row>
    <row r="11" s="199" customFormat="1" ht="30" customHeight="1" spans="1:12">
      <c r="A11" s="201" t="s">
        <v>796</v>
      </c>
      <c r="B11" s="202">
        <v>99.2806958389481</v>
      </c>
      <c r="C11" s="202">
        <v>95.9179047268391</v>
      </c>
      <c r="D11" s="202">
        <v>99.8163762692823</v>
      </c>
      <c r="E11" s="202">
        <v>81.4980446310078</v>
      </c>
      <c r="F11" s="202">
        <v>99.7840321149191</v>
      </c>
      <c r="G11" s="202">
        <v>99.9032619315191</v>
      </c>
      <c r="H11" s="202">
        <v>29.3158936583868</v>
      </c>
      <c r="I11" s="203"/>
      <c r="J11" s="203"/>
      <c r="K11" s="203"/>
      <c r="L11" s="203"/>
    </row>
    <row r="12" ht="30" customHeight="1" spans="1:12">
      <c r="A12" s="188" t="s">
        <v>797</v>
      </c>
      <c r="B12" s="200">
        <v>99.6564117858195</v>
      </c>
      <c r="C12" s="200">
        <v>93.4716834305094</v>
      </c>
      <c r="D12" s="200">
        <v>100</v>
      </c>
      <c r="E12" s="200">
        <v>77.9962106197064</v>
      </c>
      <c r="F12" s="200">
        <v>98.9691791574343</v>
      </c>
      <c r="G12" s="200">
        <v>100</v>
      </c>
      <c r="H12" s="200">
        <v>30.7625912407392</v>
      </c>
      <c r="I12" s="50"/>
      <c r="J12" s="50"/>
      <c r="K12" s="50"/>
      <c r="L12" s="50"/>
    </row>
    <row r="13" ht="30" customHeight="1" spans="1:12">
      <c r="A13" s="188" t="s">
        <v>798</v>
      </c>
      <c r="B13" s="200">
        <v>99.0805611313929</v>
      </c>
      <c r="C13" s="200">
        <v>91.1886139085403</v>
      </c>
      <c r="D13" s="200">
        <v>98.9732705844965</v>
      </c>
      <c r="E13" s="200">
        <v>68.498744394107</v>
      </c>
      <c r="F13" s="200">
        <v>100</v>
      </c>
      <c r="G13" s="200">
        <v>100</v>
      </c>
      <c r="H13" s="200">
        <v>37.7023597314175</v>
      </c>
      <c r="I13" s="50"/>
      <c r="J13" s="50"/>
      <c r="K13" s="50"/>
      <c r="L13" s="50"/>
    </row>
    <row r="14" ht="30" customHeight="1" spans="1:12">
      <c r="A14" s="188" t="s">
        <v>799</v>
      </c>
      <c r="B14" s="200">
        <v>99.3604670258908</v>
      </c>
      <c r="C14" s="200">
        <v>96.1028335139826</v>
      </c>
      <c r="D14" s="200">
        <v>100</v>
      </c>
      <c r="E14" s="200">
        <v>81.2737588358235</v>
      </c>
      <c r="F14" s="200">
        <v>100</v>
      </c>
      <c r="G14" s="200">
        <v>100</v>
      </c>
      <c r="H14" s="200">
        <v>18.752690291096</v>
      </c>
      <c r="I14" s="50"/>
      <c r="J14" s="50"/>
      <c r="K14" s="50"/>
      <c r="L14" s="50"/>
    </row>
    <row r="15" ht="30" customHeight="1" spans="1:12">
      <c r="A15" s="188" t="s">
        <v>800</v>
      </c>
      <c r="B15" s="200">
        <v>99.2831763647913</v>
      </c>
      <c r="C15" s="200">
        <v>98.9247081310344</v>
      </c>
      <c r="D15" s="200">
        <v>100</v>
      </c>
      <c r="E15" s="200">
        <v>87.0967796531761</v>
      </c>
      <c r="F15" s="200">
        <v>100</v>
      </c>
      <c r="G15" s="200">
        <v>100</v>
      </c>
      <c r="H15" s="200">
        <v>30.824369746951</v>
      </c>
      <c r="I15" s="50"/>
      <c r="J15" s="50"/>
      <c r="K15" s="50"/>
      <c r="L15" s="50"/>
    </row>
    <row r="16" ht="30" customHeight="1" spans="1:12">
      <c r="A16" s="188" t="s">
        <v>801</v>
      </c>
      <c r="B16" s="200">
        <v>98.9288427029761</v>
      </c>
      <c r="C16" s="200">
        <v>97.8576854059522</v>
      </c>
      <c r="D16" s="200">
        <v>100</v>
      </c>
      <c r="E16" s="200">
        <v>89.0639408098569</v>
      </c>
      <c r="F16" s="200">
        <v>100</v>
      </c>
      <c r="G16" s="200">
        <v>99.355836922652</v>
      </c>
      <c r="H16" s="200">
        <v>21.8021853040972</v>
      </c>
      <c r="I16" s="50"/>
      <c r="J16" s="50"/>
      <c r="K16" s="50"/>
      <c r="L16" s="50"/>
    </row>
    <row r="17" s="199" customFormat="1" ht="30" customHeight="1" spans="1:12">
      <c r="A17" s="201" t="s">
        <v>802</v>
      </c>
      <c r="B17" s="202">
        <v>95.0474560222943</v>
      </c>
      <c r="C17" s="202">
        <v>91.0184785661568</v>
      </c>
      <c r="D17" s="202">
        <v>99.289333625125</v>
      </c>
      <c r="E17" s="202">
        <v>76.2983771006123</v>
      </c>
      <c r="F17" s="202">
        <v>99.5317894953214</v>
      </c>
      <c r="G17" s="202">
        <v>97.8564384814191</v>
      </c>
      <c r="H17" s="202">
        <v>20.0744718584917</v>
      </c>
      <c r="I17" s="203"/>
      <c r="J17" s="203"/>
      <c r="K17" s="203"/>
      <c r="L17" s="203"/>
    </row>
    <row r="18" ht="30" customHeight="1" spans="1:12">
      <c r="A18" s="188" t="s">
        <v>803</v>
      </c>
      <c r="B18" s="200">
        <v>89.6397929239761</v>
      </c>
      <c r="C18" s="200">
        <v>96.7653014119374</v>
      </c>
      <c r="D18" s="200">
        <v>100</v>
      </c>
      <c r="E18" s="200">
        <v>66.7581397051397</v>
      </c>
      <c r="F18" s="200">
        <v>100</v>
      </c>
      <c r="G18" s="200">
        <v>99.2867441653951</v>
      </c>
      <c r="H18" s="200">
        <v>35.1457456478989</v>
      </c>
      <c r="I18" s="50"/>
      <c r="J18" s="50"/>
      <c r="K18" s="50"/>
      <c r="L18" s="50"/>
    </row>
    <row r="19" ht="30" customHeight="1" spans="1:12">
      <c r="A19" s="188" t="s">
        <v>804</v>
      </c>
      <c r="B19" s="200">
        <v>96.1583993802255</v>
      </c>
      <c r="C19" s="200">
        <v>86.1248987301712</v>
      </c>
      <c r="D19" s="200">
        <v>96.7886194785016</v>
      </c>
      <c r="E19" s="200">
        <v>74.9453624791476</v>
      </c>
      <c r="F19" s="200">
        <v>99.7420767045508</v>
      </c>
      <c r="G19" s="200">
        <v>98.9392393462275</v>
      </c>
      <c r="H19" s="200">
        <v>22.1614447808188</v>
      </c>
      <c r="I19" s="50"/>
      <c r="J19" s="50"/>
      <c r="K19" s="50"/>
      <c r="L19" s="50"/>
    </row>
    <row r="20" ht="30" customHeight="1" spans="1:12">
      <c r="A20" s="188" t="s">
        <v>805</v>
      </c>
      <c r="B20" s="200">
        <v>97.9492490064688</v>
      </c>
      <c r="C20" s="200">
        <v>96.8352915449606</v>
      </c>
      <c r="D20" s="200">
        <v>100</v>
      </c>
      <c r="E20" s="200">
        <v>78.9163817656726</v>
      </c>
      <c r="F20" s="200">
        <v>99.4430404179629</v>
      </c>
      <c r="G20" s="200">
        <v>98.6961485419592</v>
      </c>
      <c r="H20" s="200">
        <v>15.6782456405073</v>
      </c>
      <c r="I20" s="50"/>
      <c r="J20" s="50"/>
      <c r="K20" s="50"/>
      <c r="L20" s="50"/>
    </row>
    <row r="21" ht="30" customHeight="1" spans="1:12">
      <c r="A21" s="188" t="s">
        <v>806</v>
      </c>
      <c r="B21" s="200">
        <v>93.0940439320841</v>
      </c>
      <c r="C21" s="200">
        <v>89.7473257669795</v>
      </c>
      <c r="D21" s="200">
        <v>99.0134244347405</v>
      </c>
      <c r="E21" s="200">
        <v>70.0942429187826</v>
      </c>
      <c r="F21" s="200">
        <v>99.3402825611119</v>
      </c>
      <c r="G21" s="200">
        <v>97.7000198986699</v>
      </c>
      <c r="H21" s="200">
        <v>7.59575718569152</v>
      </c>
      <c r="I21" s="50"/>
      <c r="J21" s="50"/>
      <c r="K21" s="50"/>
      <c r="L21" s="50"/>
    </row>
    <row r="22" ht="30" customHeight="1" spans="1:12">
      <c r="A22" s="188" t="s">
        <v>807</v>
      </c>
      <c r="B22" s="200">
        <v>97.1337546521904</v>
      </c>
      <c r="C22" s="200">
        <v>83.7525835698195</v>
      </c>
      <c r="D22" s="200">
        <v>99.6383345388849</v>
      </c>
      <c r="E22" s="200">
        <v>72.8</v>
      </c>
      <c r="F22" s="200">
        <v>100</v>
      </c>
      <c r="G22" s="200">
        <v>96.0285622577337</v>
      </c>
      <c r="H22" s="200">
        <v>16.2136930131802</v>
      </c>
      <c r="I22" s="50"/>
      <c r="J22" s="50"/>
      <c r="K22" s="50"/>
      <c r="L22" s="50"/>
    </row>
    <row r="23" ht="4.5" customHeight="1" spans="1:12">
      <c r="A23" s="119"/>
      <c r="B23" s="119"/>
      <c r="C23" s="119"/>
      <c r="D23" s="119"/>
      <c r="E23" s="119"/>
      <c r="F23" s="119"/>
      <c r="G23" s="119"/>
      <c r="H23" s="119"/>
      <c r="I23" s="50"/>
      <c r="J23" s="50"/>
      <c r="K23" s="50"/>
      <c r="L23" s="50"/>
    </row>
    <row r="24" ht="19.5" customHeight="1"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7" ht="22.5" customHeight="1"/>
    <row r="40" ht="22.5" customHeight="1"/>
  </sheetData>
  <sheetProtection algorithmName="SHA-512" hashValue="Ecc4R0Ym3EUCHb8tE+/BugNQGYs3FhvHDDHY3meEH12eeBv+HJlaBU0lkl0YMHpxv7e/EstZ+hGP6+oUD6nbmw==" saltValue="mEKnzjkcxGxjnP786yHkxA==" spinCount="100000" sheet="1" objects="1" scenarios="1"/>
  <mergeCells count="9">
    <mergeCell ref="A1:H1"/>
    <mergeCell ref="A3:A4"/>
    <mergeCell ref="B3:B4"/>
    <mergeCell ref="C3:C4"/>
    <mergeCell ref="D3:D4"/>
    <mergeCell ref="E3:E4"/>
    <mergeCell ref="F3:F4"/>
    <mergeCell ref="G3:G4"/>
    <mergeCell ref="H3:H4"/>
  </mergeCells>
  <printOptions horizontalCentered="1"/>
  <pageMargins left="0.393700787401575" right="0.393700787401575" top="0.393700787401575" bottom="0.393700787401575" header="0.31496062992126" footer="0.31496062992126"/>
  <pageSetup paperSize="9" scale="85" orientation="landscape"/>
  <headerFooter/>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9"/>
  <sheetViews>
    <sheetView showGridLines="0" view="pageBreakPreview" zoomScale="61" zoomScaleNormal="110" workbookViewId="0">
      <selection activeCell="O21" sqref="O21"/>
    </sheetView>
  </sheetViews>
  <sheetFormatPr defaultColWidth="9.10909090909091" defaultRowHeight="16.5"/>
  <cols>
    <col min="1" max="1" width="36.6636363636364" style="53" customWidth="1"/>
    <col min="2" max="8" width="17.6636363636364" style="53" customWidth="1"/>
    <col min="9" max="16384" width="9.10909090909091" style="53"/>
  </cols>
  <sheetData>
    <row r="1" s="150" customFormat="1" ht="15.75" customHeight="1" spans="1:12">
      <c r="A1" s="84" t="s">
        <v>753</v>
      </c>
      <c r="B1" s="54"/>
      <c r="C1" s="54"/>
      <c r="D1" s="54"/>
      <c r="E1" s="54"/>
      <c r="F1" s="54"/>
      <c r="G1" s="54"/>
      <c r="H1" s="54"/>
      <c r="I1" s="51"/>
      <c r="J1" s="51"/>
      <c r="K1" s="51"/>
      <c r="L1" s="51"/>
    </row>
    <row r="2" spans="1:12">
      <c r="A2" s="50"/>
      <c r="B2" s="50"/>
      <c r="C2" s="51"/>
      <c r="D2" s="50"/>
      <c r="E2" s="50"/>
      <c r="F2" s="50"/>
      <c r="G2" s="50"/>
      <c r="H2" s="79" t="s">
        <v>588</v>
      </c>
      <c r="I2" s="50"/>
      <c r="J2" s="50"/>
      <c r="K2" s="50"/>
      <c r="L2" s="50"/>
    </row>
    <row r="3" ht="18" customHeight="1" spans="1:12">
      <c r="A3" s="55" t="s">
        <v>285</v>
      </c>
      <c r="B3" s="57" t="s">
        <v>600</v>
      </c>
      <c r="C3" s="57" t="s">
        <v>603</v>
      </c>
      <c r="D3" s="57" t="s">
        <v>589</v>
      </c>
      <c r="E3" s="57" t="s">
        <v>604</v>
      </c>
      <c r="F3" s="57" t="s">
        <v>605</v>
      </c>
      <c r="G3" s="57" t="s">
        <v>608</v>
      </c>
      <c r="H3" s="57" t="s">
        <v>609</v>
      </c>
      <c r="I3" s="50"/>
      <c r="J3" s="50"/>
      <c r="K3" s="50"/>
      <c r="L3" s="50"/>
    </row>
    <row r="4" ht="18" customHeight="1" spans="1:12">
      <c r="A4" s="63"/>
      <c r="B4" s="92"/>
      <c r="C4" s="92"/>
      <c r="D4" s="92"/>
      <c r="E4" s="92"/>
      <c r="F4" s="92"/>
      <c r="G4" s="92"/>
      <c r="H4" s="92"/>
      <c r="I4" s="50"/>
      <c r="J4" s="50"/>
      <c r="K4" s="50"/>
      <c r="L4" s="50"/>
    </row>
    <row r="5" ht="28.95" customHeight="1" spans="1:12">
      <c r="A5" s="185" t="s">
        <v>808</v>
      </c>
      <c r="B5" s="95">
        <v>95.5472019497501</v>
      </c>
      <c r="C5" s="95">
        <v>81.0476123042718</v>
      </c>
      <c r="D5" s="95">
        <v>99.346457033746</v>
      </c>
      <c r="E5" s="95">
        <v>70.8495786233817</v>
      </c>
      <c r="F5" s="95">
        <v>99.6976161598557</v>
      </c>
      <c r="G5" s="95">
        <v>96.2738863454139</v>
      </c>
      <c r="H5" s="95">
        <v>14.3386727675668</v>
      </c>
      <c r="I5" s="50"/>
      <c r="J5" s="50"/>
      <c r="K5" s="50"/>
      <c r="L5" s="50"/>
    </row>
    <row r="6" ht="28.95" customHeight="1" spans="1:12">
      <c r="A6" s="185" t="s">
        <v>809</v>
      </c>
      <c r="B6" s="95">
        <v>91.4877105328831</v>
      </c>
      <c r="C6" s="95">
        <v>80.7910548671485</v>
      </c>
      <c r="D6" s="95">
        <v>96.645511517874</v>
      </c>
      <c r="E6" s="95">
        <v>83.5442481932497</v>
      </c>
      <c r="F6" s="95">
        <v>99.7468130401789</v>
      </c>
      <c r="G6" s="95">
        <v>97.4999936337199</v>
      </c>
      <c r="H6" s="95">
        <v>36.5821097342969</v>
      </c>
      <c r="I6" s="50"/>
      <c r="J6" s="50"/>
      <c r="K6" s="50"/>
      <c r="L6" s="50"/>
    </row>
    <row r="7" ht="28.95" customHeight="1" spans="1:12">
      <c r="A7" s="185" t="s">
        <v>810</v>
      </c>
      <c r="B7" s="95">
        <v>88.0008058427511</v>
      </c>
      <c r="C7" s="95">
        <v>97.396541135143</v>
      </c>
      <c r="D7" s="95">
        <v>99.6394049281587</v>
      </c>
      <c r="E7" s="95">
        <v>68.3</v>
      </c>
      <c r="F7" s="95">
        <v>99.2589962954705</v>
      </c>
      <c r="G7" s="95">
        <v>98.1771524020764</v>
      </c>
      <c r="H7" s="95">
        <v>23.8</v>
      </c>
      <c r="I7" s="50"/>
      <c r="J7" s="50"/>
      <c r="K7" s="50"/>
      <c r="L7" s="50"/>
    </row>
    <row r="8" ht="28.95" customHeight="1" spans="1:12">
      <c r="A8" s="185" t="s">
        <v>811</v>
      </c>
      <c r="B8" s="95">
        <v>98.8228406466705</v>
      </c>
      <c r="C8" s="95">
        <v>89.2180050352895</v>
      </c>
      <c r="D8" s="95">
        <v>99.5860595317564</v>
      </c>
      <c r="E8" s="95">
        <v>85.557211206311</v>
      </c>
      <c r="F8" s="95">
        <v>99.2044542561197</v>
      </c>
      <c r="G8" s="95">
        <v>98.0596384292097</v>
      </c>
      <c r="H8" s="95">
        <v>29.0472868856626</v>
      </c>
      <c r="I8" s="50"/>
      <c r="J8" s="50"/>
      <c r="K8" s="50"/>
      <c r="L8" s="50"/>
    </row>
    <row r="9" ht="28.95" customHeight="1" spans="1:12">
      <c r="A9" s="185" t="s">
        <v>812</v>
      </c>
      <c r="B9" s="95">
        <v>92.6778620376165</v>
      </c>
      <c r="C9" s="95">
        <v>93.0552473216955</v>
      </c>
      <c r="D9" s="95">
        <v>100</v>
      </c>
      <c r="E9" s="95">
        <v>65.7295128350958</v>
      </c>
      <c r="F9" s="95">
        <v>99.2262477762562</v>
      </c>
      <c r="G9" s="95">
        <v>96.3389310188083</v>
      </c>
      <c r="H9" s="95">
        <v>16.6729867492345</v>
      </c>
      <c r="I9" s="50"/>
      <c r="J9" s="50"/>
      <c r="K9" s="50"/>
      <c r="L9" s="50"/>
    </row>
    <row r="10" ht="28.95" customHeight="1" spans="1:12">
      <c r="A10" s="185" t="s">
        <v>813</v>
      </c>
      <c r="B10" s="95">
        <v>79.879013965768</v>
      </c>
      <c r="C10" s="95">
        <v>86.7706814274561</v>
      </c>
      <c r="D10" s="95">
        <v>99.05507648755</v>
      </c>
      <c r="E10" s="95">
        <v>94.186527599574</v>
      </c>
      <c r="F10" s="95">
        <v>100</v>
      </c>
      <c r="G10" s="95">
        <v>95.2033778350626</v>
      </c>
      <c r="H10" s="95">
        <v>54.2110986287341</v>
      </c>
      <c r="I10" s="50"/>
      <c r="J10" s="50"/>
      <c r="K10" s="50"/>
      <c r="L10" s="50"/>
    </row>
    <row r="11" ht="28.95" customHeight="1" spans="1:12">
      <c r="A11" s="185" t="s">
        <v>814</v>
      </c>
      <c r="B11" s="95">
        <v>88.8151930008805</v>
      </c>
      <c r="C11" s="95">
        <v>85.9848812509089</v>
      </c>
      <c r="D11" s="95">
        <v>98.7812980877359</v>
      </c>
      <c r="E11" s="95">
        <v>88.1336476097984</v>
      </c>
      <c r="F11" s="95">
        <v>99.3726004351304</v>
      </c>
      <c r="G11" s="95">
        <v>97.5084503492593</v>
      </c>
      <c r="H11" s="95">
        <v>36.5651814282622</v>
      </c>
      <c r="I11" s="50"/>
      <c r="J11" s="50"/>
      <c r="K11" s="50"/>
      <c r="L11" s="50"/>
    </row>
    <row r="12" ht="28.95" customHeight="1" spans="1:12">
      <c r="A12" s="185" t="s">
        <v>815</v>
      </c>
      <c r="B12" s="95">
        <v>93.1506836172357</v>
      </c>
      <c r="C12" s="95">
        <v>100</v>
      </c>
      <c r="D12" s="95">
        <v>100</v>
      </c>
      <c r="E12" s="95">
        <v>69.863020708076</v>
      </c>
      <c r="F12" s="95">
        <v>97.2602755789341</v>
      </c>
      <c r="G12" s="95">
        <v>95.890414434421</v>
      </c>
      <c r="H12" s="95">
        <v>8.21917838009323</v>
      </c>
      <c r="I12" s="50"/>
      <c r="J12" s="50"/>
      <c r="K12" s="50"/>
      <c r="L12" s="50"/>
    </row>
    <row r="13" ht="28.95" customHeight="1" spans="1:12">
      <c r="A13" s="106" t="s">
        <v>816</v>
      </c>
      <c r="B13" s="94">
        <v>95.5728670193051</v>
      </c>
      <c r="C13" s="94">
        <v>89.2532385042484</v>
      </c>
      <c r="D13" s="94">
        <v>99.5964975809534</v>
      </c>
      <c r="E13" s="94">
        <v>77.9667285983718</v>
      </c>
      <c r="F13" s="94">
        <v>99.0590166157714</v>
      </c>
      <c r="G13" s="94">
        <v>99.8659963853744</v>
      </c>
      <c r="H13" s="94">
        <v>34.5716791488947</v>
      </c>
      <c r="I13" s="50"/>
      <c r="J13" s="50"/>
      <c r="K13" s="50"/>
      <c r="L13" s="50"/>
    </row>
    <row r="14" ht="28.95" customHeight="1" spans="1:12">
      <c r="A14" s="106" t="s">
        <v>817</v>
      </c>
      <c r="B14" s="94">
        <v>99.1987793977257</v>
      </c>
      <c r="C14" s="94">
        <v>95.906279910855</v>
      </c>
      <c r="D14" s="94">
        <v>99.6088976818216</v>
      </c>
      <c r="E14" s="94">
        <v>84.8393208125636</v>
      </c>
      <c r="F14" s="94">
        <v>99.8515411987615</v>
      </c>
      <c r="G14" s="94">
        <v>99.5610767429012</v>
      </c>
      <c r="H14" s="94">
        <v>29.2133791215311</v>
      </c>
      <c r="I14" s="50"/>
      <c r="J14" s="50"/>
      <c r="K14" s="50"/>
      <c r="L14" s="50"/>
    </row>
    <row r="15" ht="28.95" customHeight="1" spans="1:12">
      <c r="A15" s="185" t="s">
        <v>818</v>
      </c>
      <c r="B15" s="95">
        <v>99.2006642264637</v>
      </c>
      <c r="C15" s="95">
        <v>94.3310905503541</v>
      </c>
      <c r="D15" s="95">
        <v>100</v>
      </c>
      <c r="E15" s="95">
        <v>95.1672273624115</v>
      </c>
      <c r="F15" s="95">
        <v>100</v>
      </c>
      <c r="G15" s="95">
        <v>99.600353634307</v>
      </c>
      <c r="H15" s="95">
        <v>34.5184229011787</v>
      </c>
      <c r="I15" s="50"/>
      <c r="J15" s="50"/>
      <c r="K15" s="50"/>
      <c r="L15" s="50"/>
    </row>
    <row r="16" ht="28.95" customHeight="1" spans="1:12">
      <c r="A16" s="185" t="s">
        <v>819</v>
      </c>
      <c r="B16" s="95">
        <v>99.2857237963118</v>
      </c>
      <c r="C16" s="95">
        <v>88.214282501246</v>
      </c>
      <c r="D16" s="95">
        <v>98.9285874937699</v>
      </c>
      <c r="E16" s="95">
        <v>70.0000179930223</v>
      </c>
      <c r="F16" s="95">
        <v>99.6428744932715</v>
      </c>
      <c r="G16" s="95">
        <v>99.6428744932715</v>
      </c>
      <c r="H16" s="95">
        <v>15.7142887988038</v>
      </c>
      <c r="I16" s="50"/>
      <c r="J16" s="50"/>
      <c r="K16" s="50"/>
      <c r="L16" s="50"/>
    </row>
    <row r="17" ht="28.95" customHeight="1" spans="1:12">
      <c r="A17" s="185" t="s">
        <v>820</v>
      </c>
      <c r="B17" s="95">
        <v>98.9079276581548</v>
      </c>
      <c r="C17" s="95">
        <v>90.0691086614545</v>
      </c>
      <c r="D17" s="95">
        <v>100</v>
      </c>
      <c r="E17" s="95">
        <v>83.5795067504116</v>
      </c>
      <c r="F17" s="95">
        <v>100</v>
      </c>
      <c r="G17" s="95">
        <v>99.261474171618</v>
      </c>
      <c r="H17" s="95">
        <v>29.5647694736411</v>
      </c>
      <c r="I17" s="50"/>
      <c r="J17" s="50"/>
      <c r="K17" s="50"/>
      <c r="L17" s="50"/>
    </row>
    <row r="18" ht="28.95" customHeight="1" spans="1:12">
      <c r="A18" s="185" t="s">
        <v>821</v>
      </c>
      <c r="B18" s="95">
        <v>97.4267394686205</v>
      </c>
      <c r="C18" s="95">
        <v>92.2755040988988</v>
      </c>
      <c r="D18" s="95">
        <v>98.7136983275409</v>
      </c>
      <c r="E18" s="95">
        <v>68.1667730012244</v>
      </c>
      <c r="F18" s="95">
        <v>99.3565071585712</v>
      </c>
      <c r="G18" s="95">
        <v>99.3565071585712</v>
      </c>
      <c r="H18" s="95">
        <v>27.6495645737334</v>
      </c>
      <c r="I18" s="50"/>
      <c r="J18" s="50"/>
      <c r="K18" s="50"/>
      <c r="L18" s="50"/>
    </row>
    <row r="19" ht="28.95" customHeight="1" spans="1:12">
      <c r="A19" s="185" t="s">
        <v>822</v>
      </c>
      <c r="B19" s="95">
        <v>99.6621566084713</v>
      </c>
      <c r="C19" s="95">
        <v>98.9864854815329</v>
      </c>
      <c r="D19" s="95">
        <v>99.6621566084713</v>
      </c>
      <c r="E19" s="95">
        <v>81.4189140634063</v>
      </c>
      <c r="F19" s="95">
        <v>100</v>
      </c>
      <c r="G19" s="95">
        <v>99.6621566084713</v>
      </c>
      <c r="H19" s="95">
        <v>28.7162185963694</v>
      </c>
      <c r="I19" s="50"/>
      <c r="J19" s="50"/>
      <c r="K19" s="50"/>
      <c r="L19" s="50"/>
    </row>
    <row r="20" ht="28.95" customHeight="1" spans="1:12">
      <c r="A20" s="185" t="s">
        <v>823</v>
      </c>
      <c r="B20" s="95">
        <v>97.2997129668298</v>
      </c>
      <c r="C20" s="95">
        <v>98.6895266009402</v>
      </c>
      <c r="D20" s="95">
        <v>96.7686283969717</v>
      </c>
      <c r="E20" s="95">
        <v>66.9414060511919</v>
      </c>
      <c r="F20" s="95">
        <v>99.5706354678738</v>
      </c>
      <c r="G20" s="95">
        <v>98.4860516659706</v>
      </c>
      <c r="H20" s="95">
        <v>27.2735160482707</v>
      </c>
      <c r="I20" s="50"/>
      <c r="J20" s="50"/>
      <c r="K20" s="50"/>
      <c r="L20" s="50"/>
    </row>
    <row r="21" ht="28.95" customHeight="1" spans="1:12">
      <c r="A21" s="185" t="s">
        <v>824</v>
      </c>
      <c r="B21" s="95">
        <v>98.1617278984928</v>
      </c>
      <c r="C21" s="95">
        <v>97.9883689682245</v>
      </c>
      <c r="D21" s="95">
        <v>100</v>
      </c>
      <c r="E21" s="95">
        <v>96.3234557969856</v>
      </c>
      <c r="F21" s="95">
        <v>99.805300532723</v>
      </c>
      <c r="G21" s="95">
        <v>99.805300532723</v>
      </c>
      <c r="H21" s="95">
        <v>34.4290396407062</v>
      </c>
      <c r="I21" s="50"/>
      <c r="J21" s="50"/>
      <c r="K21" s="50"/>
      <c r="L21" s="50"/>
    </row>
    <row r="22" ht="28.95" customHeight="1" spans="1:12">
      <c r="A22" s="185" t="s">
        <v>825</v>
      </c>
      <c r="B22" s="95">
        <v>99.2828987639419</v>
      </c>
      <c r="C22" s="95">
        <v>98.1536319689735</v>
      </c>
      <c r="D22" s="95">
        <v>100</v>
      </c>
      <c r="E22" s="95">
        <v>95.2357301758354</v>
      </c>
      <c r="F22" s="95">
        <v>100</v>
      </c>
      <c r="G22" s="95">
        <v>99.538407369234</v>
      </c>
      <c r="H22" s="95">
        <v>35.8061206783615</v>
      </c>
      <c r="I22" s="50"/>
      <c r="J22" s="50"/>
      <c r="K22" s="50"/>
      <c r="L22" s="50"/>
    </row>
    <row r="23" ht="28.95" customHeight="1" spans="1:12">
      <c r="A23" s="187" t="s">
        <v>826</v>
      </c>
      <c r="B23" s="140">
        <v>98.8338952048553</v>
      </c>
      <c r="C23" s="140">
        <v>97.6308095922413</v>
      </c>
      <c r="D23" s="140">
        <v>99.2349325204256</v>
      </c>
      <c r="E23" s="140">
        <v>89.4681426360028</v>
      </c>
      <c r="F23" s="140">
        <v>98.3958817190093</v>
      </c>
      <c r="G23" s="140">
        <v>98.9078785266971</v>
      </c>
      <c r="H23" s="140">
        <v>25.1479782616677</v>
      </c>
      <c r="I23" s="50"/>
      <c r="J23" s="50"/>
      <c r="K23" s="50"/>
      <c r="L23" s="50"/>
    </row>
    <row r="24" ht="28.95" customHeight="1"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6" ht="22.5" customHeight="1"/>
    <row r="39" ht="22.5" customHeight="1"/>
  </sheetData>
  <sheetProtection algorithmName="SHA-512" hashValue="n34vXBMIRlTTw2vrtxGhZLTXdJcfwih9BQdFhB68wXcvidzfsgYIOr2VEHhQuMd0xWEaTn7AQG9Zp5buGnYTFw==" saltValue="JRHlI+sxo7cSq/G0p+tqOg==" spinCount="100000" sheet="1" objects="1" scenarios="1"/>
  <mergeCells count="9">
    <mergeCell ref="A1:H1"/>
    <mergeCell ref="A3:A4"/>
    <mergeCell ref="B3:B4"/>
    <mergeCell ref="C3:C4"/>
    <mergeCell ref="D3:D4"/>
    <mergeCell ref="E3:E4"/>
    <mergeCell ref="F3:F4"/>
    <mergeCell ref="G3:G4"/>
    <mergeCell ref="H3:H4"/>
  </mergeCells>
  <printOptions horizontalCentered="1"/>
  <pageMargins left="0.393700787401575" right="0.393700787401575" top="0.393700787401575" bottom="0.393700787401575" header="0.31496062992126" footer="0.31496062992126"/>
  <pageSetup paperSize="9" scale="85"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39"/>
  <sheetViews>
    <sheetView showGridLines="0" view="pageBreakPreview" zoomScale="80" zoomScalePageLayoutView="80" zoomScaleNormal="70" workbookViewId="0">
      <selection activeCell="O21" sqref="O21"/>
    </sheetView>
  </sheetViews>
  <sheetFormatPr defaultColWidth="9.10909090909091" defaultRowHeight="16.5"/>
  <cols>
    <col min="1" max="1" width="16.4454545454545" style="1542" customWidth="1"/>
    <col min="2" max="2" width="2.66363636363636" style="1394" customWidth="1"/>
    <col min="3" max="3" width="19.8909090909091" style="1394" customWidth="1"/>
    <col min="4" max="4" width="2.66363636363636" style="1394" customWidth="1"/>
    <col min="5" max="5" width="17.6636363636364" style="1394" customWidth="1"/>
    <col min="6" max="6" width="2.66363636363636" style="1394" customWidth="1"/>
    <col min="7" max="7" width="17.6636363636364" style="1394" customWidth="1"/>
    <col min="8" max="8" width="2.66363636363636" style="1394" customWidth="1"/>
    <col min="9" max="9" width="20" style="1394" customWidth="1"/>
    <col min="10" max="10" width="2.66363636363636" style="1394" customWidth="1"/>
    <col min="11" max="11" width="17.6636363636364" style="1394" customWidth="1"/>
    <col min="12" max="12" width="2.66363636363636" style="1394" customWidth="1"/>
    <col min="13" max="13" width="17.6636363636364" style="1394" customWidth="1"/>
    <col min="14" max="14" width="2.10909090909091" style="1394" customWidth="1"/>
    <col min="15" max="15" width="17.6636363636364" style="1394" customWidth="1"/>
    <col min="16" max="17" width="9.10909090909091" style="1394"/>
    <col min="18" max="18" width="10.5545454545455" style="1394" customWidth="1"/>
    <col min="19" max="19" width="9.10909090909091" style="1394"/>
    <col min="20" max="20" width="10.5545454545455" style="1394" customWidth="1"/>
    <col min="21" max="16384" width="9.10909090909091" style="1394"/>
  </cols>
  <sheetData>
    <row r="1" ht="14.25" customHeight="1" spans="1:15">
      <c r="A1" s="1282"/>
      <c r="B1" s="1236"/>
      <c r="C1" s="1236"/>
      <c r="D1" s="1236"/>
      <c r="E1" s="1236"/>
      <c r="F1" s="1236"/>
      <c r="G1" s="1236"/>
      <c r="H1" s="1236"/>
      <c r="I1" s="1236"/>
      <c r="J1" s="1236"/>
      <c r="K1" s="1236"/>
      <c r="L1" s="1236"/>
      <c r="M1" s="1236"/>
      <c r="N1" s="1236"/>
      <c r="O1" s="1236"/>
    </row>
    <row r="2" ht="14.25" customHeight="1" spans="1:15">
      <c r="A2" s="1238"/>
      <c r="B2" s="1237"/>
      <c r="C2" s="1237"/>
      <c r="D2" s="1237"/>
      <c r="E2" s="1237"/>
      <c r="F2" s="1237"/>
      <c r="G2" s="1237"/>
      <c r="H2" s="1237"/>
      <c r="I2" s="1237"/>
      <c r="J2" s="1237"/>
      <c r="K2" s="1237"/>
      <c r="L2" s="1237"/>
      <c r="M2" s="1237"/>
      <c r="N2" s="1237"/>
      <c r="O2" s="1237"/>
    </row>
    <row r="3" ht="14.25" customHeight="1" spans="1:15">
      <c r="A3" s="1238"/>
      <c r="B3" s="1238"/>
      <c r="C3" s="1238"/>
      <c r="D3" s="1238"/>
      <c r="E3" s="1238"/>
      <c r="F3" s="1238"/>
      <c r="G3" s="1238"/>
      <c r="H3" s="1238"/>
      <c r="I3" s="1238"/>
      <c r="J3" s="1238"/>
      <c r="K3" s="1238"/>
      <c r="L3" s="1238"/>
      <c r="M3" s="1238"/>
      <c r="N3" s="1238"/>
      <c r="O3" s="1238"/>
    </row>
    <row r="4" ht="14.25" customHeight="1" spans="1:15">
      <c r="A4" s="1238" t="s">
        <v>122</v>
      </c>
      <c r="B4" s="1238"/>
      <c r="C4" s="1238"/>
      <c r="D4" s="1238"/>
      <c r="E4" s="1238"/>
      <c r="F4" s="1238"/>
      <c r="G4" s="1238"/>
      <c r="H4" s="1238"/>
      <c r="I4" s="1238"/>
      <c r="J4" s="1238"/>
      <c r="K4" s="1238"/>
      <c r="L4" s="1238"/>
      <c r="M4" s="1238"/>
      <c r="N4" s="1238"/>
      <c r="O4" s="1238"/>
    </row>
    <row r="5" ht="9" customHeight="1" spans="1:15">
      <c r="A5" s="1622"/>
      <c r="B5" s="1240"/>
      <c r="C5" s="1240"/>
      <c r="D5" s="1240"/>
      <c r="E5" s="1240"/>
      <c r="F5" s="1240"/>
      <c r="G5" s="1240"/>
      <c r="H5" s="1240"/>
      <c r="I5" s="1240"/>
      <c r="J5" s="1240"/>
      <c r="K5" s="1240"/>
      <c r="L5" s="1240"/>
      <c r="M5" s="1240"/>
      <c r="N5" s="1240"/>
      <c r="O5" s="1240"/>
    </row>
    <row r="6" s="1393" customFormat="1" ht="9" customHeight="1" spans="1:15">
      <c r="A6" s="1241"/>
      <c r="B6" s="1242"/>
      <c r="C6" s="1242"/>
      <c r="D6" s="1242"/>
      <c r="E6" s="1242"/>
      <c r="F6" s="1242"/>
      <c r="G6" s="1242"/>
      <c r="H6" s="1242"/>
      <c r="I6" s="1242"/>
      <c r="J6" s="1242"/>
      <c r="K6" s="1242"/>
      <c r="L6" s="1242"/>
      <c r="M6" s="1242"/>
      <c r="N6" s="1242"/>
      <c r="O6" s="1242"/>
    </row>
    <row r="7" s="1393" customFormat="1" ht="14.25" customHeight="1" spans="1:15">
      <c r="A7" s="1285" t="s">
        <v>123</v>
      </c>
      <c r="B7" s="1288"/>
      <c r="C7" s="1541" t="s">
        <v>124</v>
      </c>
      <c r="D7" s="1288"/>
      <c r="E7" s="1541" t="s">
        <v>125</v>
      </c>
      <c r="F7" s="1288"/>
      <c r="G7" s="1541" t="s">
        <v>125</v>
      </c>
      <c r="H7" s="1288"/>
      <c r="I7" s="1165" t="s">
        <v>126</v>
      </c>
      <c r="J7" s="1288"/>
      <c r="K7" s="1857" t="s">
        <v>127</v>
      </c>
      <c r="L7" s="1889"/>
      <c r="M7" s="1857" t="s">
        <v>128</v>
      </c>
      <c r="N7" s="1288"/>
      <c r="O7" s="1857" t="s">
        <v>129</v>
      </c>
    </row>
    <row r="8" s="1393" customFormat="1" ht="29.25" customHeight="1" spans="1:15">
      <c r="A8" s="1916" t="s">
        <v>123</v>
      </c>
      <c r="B8" s="1288"/>
      <c r="C8" s="1541"/>
      <c r="D8" s="1288"/>
      <c r="E8" s="1541"/>
      <c r="F8" s="1288"/>
      <c r="G8" s="1541"/>
      <c r="H8" s="1288"/>
      <c r="I8" s="1246"/>
      <c r="J8" s="1288"/>
      <c r="K8" s="1857"/>
      <c r="L8" s="1571"/>
      <c r="M8" s="1857"/>
      <c r="N8" s="1288"/>
      <c r="O8" s="1857"/>
    </row>
    <row r="9" s="1393" customFormat="1" ht="14.25" customHeight="1" spans="1:15">
      <c r="A9" s="1916"/>
      <c r="B9" s="1288"/>
      <c r="C9" s="1541"/>
      <c r="D9" s="1288"/>
      <c r="E9" s="1541"/>
      <c r="F9" s="1288"/>
      <c r="G9" s="1541"/>
      <c r="H9" s="1288"/>
      <c r="I9" s="1246"/>
      <c r="J9" s="1288"/>
      <c r="K9" s="1857"/>
      <c r="L9" s="1571"/>
      <c r="M9" s="1857"/>
      <c r="N9" s="1288"/>
      <c r="O9" s="1857"/>
    </row>
    <row r="10" s="1393" customFormat="1" ht="27.75" customHeight="1" spans="1:15">
      <c r="A10" s="1916"/>
      <c r="B10" s="1288"/>
      <c r="C10" s="1541"/>
      <c r="D10" s="1288"/>
      <c r="E10" s="1541"/>
      <c r="F10" s="1288"/>
      <c r="G10" s="1541"/>
      <c r="H10" s="1288"/>
      <c r="I10" s="1246"/>
      <c r="J10" s="1288"/>
      <c r="K10" s="1857"/>
      <c r="L10" s="1288"/>
      <c r="M10" s="1857"/>
      <c r="N10" s="1288"/>
      <c r="O10" s="1857"/>
    </row>
    <row r="11" s="1393" customFormat="1" ht="27.75" customHeight="1" spans="1:15">
      <c r="A11" s="1916"/>
      <c r="B11" s="1288"/>
      <c r="C11" s="1288"/>
      <c r="D11" s="1288"/>
      <c r="E11" s="1288"/>
      <c r="F11" s="1288"/>
      <c r="G11" s="1288"/>
      <c r="H11" s="1288"/>
      <c r="I11" s="1288"/>
      <c r="J11" s="1288"/>
      <c r="K11" s="1890"/>
      <c r="L11" s="1890"/>
      <c r="M11" s="1288"/>
      <c r="N11" s="1288"/>
      <c r="O11" s="1937"/>
    </row>
    <row r="12" s="1393" customFormat="1" ht="21.9" customHeight="1" spans="1:15">
      <c r="A12" s="1287"/>
      <c r="B12" s="1241"/>
      <c r="C12" s="1241"/>
      <c r="D12" s="1241"/>
      <c r="E12" s="1571" t="s">
        <v>130</v>
      </c>
      <c r="F12" s="1288"/>
      <c r="G12" s="1571" t="s">
        <v>130</v>
      </c>
      <c r="H12" s="1288"/>
      <c r="I12" s="1571" t="s">
        <v>130</v>
      </c>
      <c r="J12" s="1288"/>
      <c r="K12" s="1241"/>
      <c r="L12" s="1241"/>
      <c r="M12" s="1571" t="s">
        <v>130</v>
      </c>
      <c r="N12" s="1241"/>
      <c r="O12" s="1571" t="s">
        <v>130</v>
      </c>
    </row>
    <row r="13" s="1553" customFormat="1" ht="9" customHeight="1" spans="1:15">
      <c r="A13" s="1917"/>
      <c r="B13" s="1902"/>
      <c r="C13" s="1902"/>
      <c r="D13" s="1902"/>
      <c r="E13" s="1903"/>
      <c r="F13" s="1903"/>
      <c r="G13" s="1903"/>
      <c r="H13" s="1903"/>
      <c r="I13" s="1903"/>
      <c r="J13" s="1903"/>
      <c r="K13" s="1902"/>
      <c r="L13" s="1902"/>
      <c r="M13" s="1903"/>
      <c r="N13" s="1902"/>
      <c r="O13" s="1903"/>
    </row>
    <row r="14" s="1553" customFormat="1" ht="9" customHeight="1" spans="1:15">
      <c r="A14" s="1614"/>
      <c r="B14" s="1257"/>
      <c r="C14" s="1257"/>
      <c r="D14" s="1257"/>
      <c r="E14" s="1918"/>
      <c r="F14" s="1918"/>
      <c r="G14" s="1918"/>
      <c r="H14" s="1918"/>
      <c r="I14" s="1918"/>
      <c r="J14" s="1918"/>
      <c r="K14" s="1257"/>
      <c r="L14" s="1257"/>
      <c r="M14" s="1918"/>
      <c r="N14" s="1257"/>
      <c r="O14" s="1918"/>
    </row>
    <row r="15" s="1553" customFormat="1" ht="22.5" customHeight="1" spans="1:15">
      <c r="A15" s="1614"/>
      <c r="B15" s="1257"/>
      <c r="C15" s="1257"/>
      <c r="D15" s="1257"/>
      <c r="E15" s="1918"/>
      <c r="F15" s="1918"/>
      <c r="G15" s="1918"/>
      <c r="H15" s="1918"/>
      <c r="I15" s="1918"/>
      <c r="J15" s="1918"/>
      <c r="K15" s="1257"/>
      <c r="L15" s="1257"/>
      <c r="M15" s="1918"/>
      <c r="N15" s="1257"/>
      <c r="O15" s="1918"/>
    </row>
    <row r="16" s="1553" customFormat="1" ht="9" customHeight="1" spans="1:15">
      <c r="A16" s="1614"/>
      <c r="B16" s="1257"/>
      <c r="C16" s="1257"/>
      <c r="D16" s="1257"/>
      <c r="E16" s="1918"/>
      <c r="F16" s="1918"/>
      <c r="G16" s="1918"/>
      <c r="H16" s="1918"/>
      <c r="I16" s="1918"/>
      <c r="J16" s="1918"/>
      <c r="K16" s="1257"/>
      <c r="L16" s="1257"/>
      <c r="M16" s="1918"/>
      <c r="N16" s="1257"/>
      <c r="O16" s="1918"/>
    </row>
    <row r="17" ht="120" customHeight="1" spans="1:20">
      <c r="A17" s="1919">
        <v>2022</v>
      </c>
      <c r="B17" s="1257"/>
      <c r="C17" s="1920">
        <v>18903</v>
      </c>
      <c r="D17" s="1920"/>
      <c r="E17" s="1920">
        <v>190111509.611376</v>
      </c>
      <c r="F17" s="1920"/>
      <c r="G17" s="1920">
        <v>87461601.65325</v>
      </c>
      <c r="H17" s="1920"/>
      <c r="I17" s="1920">
        <v>102649907.958126</v>
      </c>
      <c r="J17" s="1920"/>
      <c r="K17" s="1920">
        <v>250509</v>
      </c>
      <c r="L17" s="1920"/>
      <c r="M17" s="1920">
        <v>19295969.456</v>
      </c>
      <c r="N17" s="1938"/>
      <c r="O17" s="1920">
        <v>114019173.445</v>
      </c>
      <c r="T17" s="1913"/>
    </row>
    <row r="18" ht="120" customHeight="1" spans="1:20">
      <c r="A18" s="1919">
        <v>2015</v>
      </c>
      <c r="B18" s="1921"/>
      <c r="C18" s="1183">
        <v>8008</v>
      </c>
      <c r="D18" s="1183"/>
      <c r="E18" s="1183">
        <v>124606402</v>
      </c>
      <c r="F18" s="1183"/>
      <c r="G18" s="1183">
        <v>62047504</v>
      </c>
      <c r="H18" s="1183"/>
      <c r="I18" s="1183">
        <v>62558898</v>
      </c>
      <c r="J18" s="1183"/>
      <c r="K18" s="1183">
        <v>203017</v>
      </c>
      <c r="L18" s="1183"/>
      <c r="M18" s="1183">
        <v>11659440</v>
      </c>
      <c r="N18" s="1399"/>
      <c r="O18" s="1183">
        <v>82778363</v>
      </c>
      <c r="T18" s="1913"/>
    </row>
    <row r="19" ht="99.9" hidden="1" customHeight="1" spans="1:15">
      <c r="A19" s="1922">
        <v>2014</v>
      </c>
      <c r="B19" s="1921"/>
      <c r="C19" s="1293">
        <v>751</v>
      </c>
      <c r="D19" s="1183"/>
      <c r="E19" s="1183">
        <v>99846415</v>
      </c>
      <c r="F19" s="1183"/>
      <c r="G19" s="1183">
        <v>45591154</v>
      </c>
      <c r="H19" s="1183"/>
      <c r="I19" s="1183">
        <v>54255262</v>
      </c>
      <c r="J19" s="1183"/>
      <c r="K19" s="1183">
        <v>144535</v>
      </c>
      <c r="L19" s="1183"/>
      <c r="M19" s="1183">
        <v>9458983</v>
      </c>
      <c r="N19" s="1399"/>
      <c r="O19" s="1183">
        <v>38632744</v>
      </c>
    </row>
    <row r="20" ht="99.9" hidden="1" customHeight="1" spans="1:15">
      <c r="A20" s="1923">
        <v>2012</v>
      </c>
      <c r="B20" s="1924"/>
      <c r="C20" s="1293">
        <v>690</v>
      </c>
      <c r="D20" s="1183"/>
      <c r="E20" s="1183">
        <v>90616996</v>
      </c>
      <c r="F20" s="1183"/>
      <c r="G20" s="1183">
        <v>41118521</v>
      </c>
      <c r="H20" s="1183"/>
      <c r="I20" s="1183">
        <v>49498475</v>
      </c>
      <c r="J20" s="1183"/>
      <c r="K20" s="1183">
        <v>134085</v>
      </c>
      <c r="L20" s="1183"/>
      <c r="M20" s="1183">
        <v>7850677</v>
      </c>
      <c r="N20" s="1183"/>
      <c r="O20" s="1183">
        <v>35894154</v>
      </c>
    </row>
    <row r="21" ht="99.9" hidden="1" customHeight="1" spans="1:15">
      <c r="A21" s="1923">
        <v>2011</v>
      </c>
      <c r="B21" s="1924"/>
      <c r="C21" s="1293">
        <v>2259</v>
      </c>
      <c r="D21" s="1183"/>
      <c r="E21" s="1183">
        <v>85411655</v>
      </c>
      <c r="F21" s="1183"/>
      <c r="G21" s="1183">
        <v>40151777</v>
      </c>
      <c r="H21" s="1183"/>
      <c r="I21" s="1183">
        <v>45259878</v>
      </c>
      <c r="J21" s="1183"/>
      <c r="K21" s="1183">
        <v>128807</v>
      </c>
      <c r="L21" s="1183"/>
      <c r="M21" s="1183">
        <v>7128683</v>
      </c>
      <c r="N21" s="1183"/>
      <c r="O21" s="1183">
        <v>35657996</v>
      </c>
    </row>
    <row r="22" ht="120" customHeight="1" spans="1:15">
      <c r="A22" s="1925">
        <v>2010</v>
      </c>
      <c r="B22" s="1926"/>
      <c r="C22" s="1329">
        <v>2379</v>
      </c>
      <c r="D22" s="1329"/>
      <c r="E22" s="1329">
        <v>81881422</v>
      </c>
      <c r="F22" s="1329"/>
      <c r="G22" s="1329">
        <v>39785471</v>
      </c>
      <c r="H22" s="1329"/>
      <c r="I22" s="1329">
        <v>42095951</v>
      </c>
      <c r="J22" s="1329"/>
      <c r="K22" s="1329">
        <v>131127</v>
      </c>
      <c r="L22" s="1329"/>
      <c r="M22" s="1329">
        <v>6391430</v>
      </c>
      <c r="N22" s="1329"/>
      <c r="O22" s="1329">
        <v>30038060</v>
      </c>
    </row>
    <row r="23" ht="14.25" hidden="1" customHeight="1" spans="1:15">
      <c r="A23" s="1927">
        <v>2009</v>
      </c>
      <c r="B23" s="1928"/>
      <c r="C23" s="1707">
        <v>1363</v>
      </c>
      <c r="D23" s="1707"/>
      <c r="E23" s="1707">
        <v>60640979</v>
      </c>
      <c r="F23" s="1707"/>
      <c r="G23" s="1707">
        <v>28641510</v>
      </c>
      <c r="H23" s="1707"/>
      <c r="I23" s="1707">
        <v>31999469</v>
      </c>
      <c r="J23" s="1707"/>
      <c r="K23" s="1707">
        <v>100837</v>
      </c>
      <c r="L23" s="1707"/>
      <c r="M23" s="1707">
        <v>5855902</v>
      </c>
      <c r="N23" s="1707"/>
      <c r="O23" s="1707">
        <v>27968025</v>
      </c>
    </row>
    <row r="24" ht="14.25" hidden="1" customHeight="1" spans="1:15">
      <c r="A24" s="1927">
        <v>2008</v>
      </c>
      <c r="B24" s="1928"/>
      <c r="C24" s="1929">
        <v>1258</v>
      </c>
      <c r="D24" s="1929"/>
      <c r="E24" s="1930">
        <v>57526209</v>
      </c>
      <c r="F24" s="1929"/>
      <c r="G24" s="1929">
        <v>27435855</v>
      </c>
      <c r="H24" s="1929"/>
      <c r="I24" s="1929">
        <v>30090355</v>
      </c>
      <c r="J24" s="1929"/>
      <c r="K24" s="1929">
        <v>93782</v>
      </c>
      <c r="L24" s="1929"/>
      <c r="M24" s="1929">
        <v>5486322</v>
      </c>
      <c r="N24" s="1929"/>
      <c r="O24" s="1929">
        <v>27651634.823</v>
      </c>
    </row>
    <row r="25" ht="14.25" hidden="1" customHeight="1" spans="1:15">
      <c r="A25" s="1927">
        <v>2007</v>
      </c>
      <c r="B25" s="1928"/>
      <c r="C25" s="1930">
        <v>1211</v>
      </c>
      <c r="D25" s="1930"/>
      <c r="E25" s="1930">
        <v>51313694</v>
      </c>
      <c r="F25" s="1930"/>
      <c r="G25" s="1930">
        <v>26277301</v>
      </c>
      <c r="H25" s="1930"/>
      <c r="I25" s="1930">
        <v>25036393</v>
      </c>
      <c r="J25" s="1930"/>
      <c r="K25" s="1930">
        <v>88974</v>
      </c>
      <c r="L25" s="1930"/>
      <c r="M25" s="1930">
        <v>4792272</v>
      </c>
      <c r="N25" s="1930"/>
      <c r="O25" s="1930">
        <v>26256659</v>
      </c>
    </row>
    <row r="26" ht="14.25" hidden="1" customHeight="1" spans="1:15">
      <c r="A26" s="1927">
        <v>2006</v>
      </c>
      <c r="B26" s="1928"/>
      <c r="C26" s="1930">
        <v>1073</v>
      </c>
      <c r="D26" s="1930"/>
      <c r="E26" s="1930">
        <v>47153976</v>
      </c>
      <c r="F26" s="1930"/>
      <c r="G26" s="1930">
        <v>23295964</v>
      </c>
      <c r="H26" s="1930"/>
      <c r="I26" s="1930">
        <v>23858011</v>
      </c>
      <c r="J26" s="1930"/>
      <c r="K26" s="1930">
        <v>80462</v>
      </c>
      <c r="L26" s="1930"/>
      <c r="M26" s="1930">
        <v>4295016</v>
      </c>
      <c r="N26" s="1930"/>
      <c r="O26" s="1930">
        <v>25730396</v>
      </c>
    </row>
    <row r="27" ht="14.25" customHeight="1" spans="1:15">
      <c r="A27" s="1931"/>
      <c r="B27" s="1931"/>
      <c r="C27" s="1931"/>
      <c r="D27" s="1931"/>
      <c r="E27" s="1931"/>
      <c r="F27" s="1931"/>
      <c r="G27" s="1931"/>
      <c r="H27" s="1931"/>
      <c r="I27" s="1931"/>
      <c r="J27" s="1931"/>
      <c r="K27" s="1931"/>
      <c r="L27" s="1931"/>
      <c r="M27" s="1931"/>
      <c r="N27" s="1931"/>
      <c r="O27" s="1931"/>
    </row>
    <row r="28" ht="14.25" customHeight="1" spans="1:15">
      <c r="A28" s="1931"/>
      <c r="B28" s="1931"/>
      <c r="C28" s="1931"/>
      <c r="D28" s="1931"/>
      <c r="E28" s="1931"/>
      <c r="F28" s="1931"/>
      <c r="G28" s="1931"/>
      <c r="H28" s="1931"/>
      <c r="I28" s="1931"/>
      <c r="J28" s="1931"/>
      <c r="K28" s="1931"/>
      <c r="L28" s="1931"/>
      <c r="M28" s="1931"/>
      <c r="N28" s="1931"/>
      <c r="O28" s="1931"/>
    </row>
    <row r="29" ht="15" customHeight="1" spans="1:15">
      <c r="A29" s="1773"/>
      <c r="B29" s="1932"/>
      <c r="C29" s="1933"/>
      <c r="D29" s="1933"/>
      <c r="E29" s="1934"/>
      <c r="F29" s="1933"/>
      <c r="G29" s="1933"/>
      <c r="H29" s="1933"/>
      <c r="I29" s="1933"/>
      <c r="J29" s="1933"/>
      <c r="K29" s="1933"/>
      <c r="L29" s="1933"/>
      <c r="M29" s="1933"/>
      <c r="N29" s="1933"/>
      <c r="O29" s="1933"/>
    </row>
    <row r="30" ht="15" customHeight="1" spans="1:15">
      <c r="A30" s="1773"/>
      <c r="B30" s="1932"/>
      <c r="C30" s="1935"/>
      <c r="D30" s="1935"/>
      <c r="E30" s="1562"/>
      <c r="F30" s="1935"/>
      <c r="G30" s="1935"/>
      <c r="H30" s="1935"/>
      <c r="I30" s="1935"/>
      <c r="J30" s="1935"/>
      <c r="K30" s="1935"/>
      <c r="L30" s="1935"/>
      <c r="M30" s="1935"/>
      <c r="N30" s="1935"/>
      <c r="O30" s="1935"/>
    </row>
    <row r="31" ht="15" customHeight="1" spans="1:15">
      <c r="A31" s="1773"/>
      <c r="B31" s="1932"/>
      <c r="C31" s="1936"/>
      <c r="D31" s="1936"/>
      <c r="E31" s="1649"/>
      <c r="F31" s="1649"/>
      <c r="G31" s="1649"/>
      <c r="H31" s="1649"/>
      <c r="I31" s="1649"/>
      <c r="J31" s="1649"/>
      <c r="K31" s="1936"/>
      <c r="L31" s="1936"/>
      <c r="M31" s="1649"/>
      <c r="N31" s="1649"/>
      <c r="O31" s="1649"/>
    </row>
    <row r="39" ht="22.5" customHeight="1"/>
  </sheetData>
  <sheetProtection algorithmName="SHA-512" hashValue="eM179EvcYLRe/pznBgDifJm/diVfOB2AwhXoiz4XjgTwUxLPTn3rdUy03VAOzmkzPar+XHoKrIugUsuyVaIXRA==" saltValue="hc26d4E5LBOdNyoDm+wr4Q==" spinCount="100000" sheet="1" selectLockedCells="1" selectUnlockedCells="1"/>
  <mergeCells count="12">
    <mergeCell ref="A2:O2"/>
    <mergeCell ref="A3:O3"/>
    <mergeCell ref="A4:O4"/>
    <mergeCell ref="A27:O27"/>
    <mergeCell ref="A8:A11"/>
    <mergeCell ref="C7:C10"/>
    <mergeCell ref="E7:E10"/>
    <mergeCell ref="G7:G10"/>
    <mergeCell ref="I7:I10"/>
    <mergeCell ref="K7:K10"/>
    <mergeCell ref="M7:M10"/>
    <mergeCell ref="O7:O10"/>
  </mergeCells>
  <pageMargins left="0.393700787401575" right="0.393700787401575" top="0.393700787401575" bottom="0.393700787401575" header="0.31496062992126" footer="0.31496062992126"/>
  <pageSetup paperSize="9" scale="85" orientation="landscape"/>
  <headerFooter/>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9"/>
  <sheetViews>
    <sheetView showGridLines="0" view="pageBreakPreview" zoomScale="61" zoomScaleNormal="110" workbookViewId="0">
      <selection activeCell="O21" sqref="O21"/>
    </sheetView>
  </sheetViews>
  <sheetFormatPr defaultColWidth="9.10909090909091" defaultRowHeight="16.5"/>
  <cols>
    <col min="1" max="1" width="25.6636363636364" style="53" customWidth="1"/>
    <col min="2" max="8" width="19.3363636363636" style="53" customWidth="1"/>
    <col min="9" max="16384" width="9.10909090909091" style="53"/>
  </cols>
  <sheetData>
    <row r="1" s="150" customFormat="1" ht="15.75" customHeight="1" spans="1:12">
      <c r="A1" s="84" t="s">
        <v>753</v>
      </c>
      <c r="B1" s="54"/>
      <c r="C1" s="54"/>
      <c r="D1" s="54"/>
      <c r="E1" s="54"/>
      <c r="F1" s="54"/>
      <c r="G1" s="54"/>
      <c r="H1" s="54"/>
      <c r="I1" s="51"/>
      <c r="J1" s="51"/>
      <c r="K1" s="51"/>
      <c r="L1" s="51"/>
    </row>
    <row r="2" ht="14.7" customHeight="1" spans="1:12">
      <c r="A2" s="50"/>
      <c r="B2" s="50"/>
      <c r="C2" s="51"/>
      <c r="D2" s="50"/>
      <c r="E2" s="50"/>
      <c r="F2" s="50"/>
      <c r="G2" s="50"/>
      <c r="H2" s="79" t="s">
        <v>588</v>
      </c>
      <c r="I2" s="50"/>
      <c r="J2" s="50"/>
      <c r="K2" s="50"/>
      <c r="L2" s="50"/>
    </row>
    <row r="3" ht="20.1" customHeight="1" spans="1:12">
      <c r="A3" s="55" t="s">
        <v>285</v>
      </c>
      <c r="B3" s="57" t="s">
        <v>600</v>
      </c>
      <c r="C3" s="57" t="s">
        <v>603</v>
      </c>
      <c r="D3" s="57" t="s">
        <v>589</v>
      </c>
      <c r="E3" s="57" t="s">
        <v>604</v>
      </c>
      <c r="F3" s="57" t="s">
        <v>605</v>
      </c>
      <c r="G3" s="57" t="s">
        <v>608</v>
      </c>
      <c r="H3" s="57" t="s">
        <v>609</v>
      </c>
      <c r="I3" s="50"/>
      <c r="J3" s="50"/>
      <c r="K3" s="50"/>
      <c r="L3" s="50"/>
    </row>
    <row r="4" ht="23.25" customHeight="1" spans="1:12">
      <c r="A4" s="63"/>
      <c r="B4" s="92"/>
      <c r="C4" s="92"/>
      <c r="D4" s="92"/>
      <c r="E4" s="92"/>
      <c r="F4" s="92"/>
      <c r="G4" s="92"/>
      <c r="H4" s="92"/>
      <c r="I4" s="50"/>
      <c r="J4" s="50"/>
      <c r="K4" s="50"/>
      <c r="L4" s="50"/>
    </row>
    <row r="5" ht="29.7" customHeight="1" spans="1:12">
      <c r="A5" s="106" t="s">
        <v>827</v>
      </c>
      <c r="B5" s="94">
        <v>94.6362827836443</v>
      </c>
      <c r="C5" s="94">
        <v>89.8451655077265</v>
      </c>
      <c r="D5" s="94">
        <v>98.5188312859137</v>
      </c>
      <c r="E5" s="94">
        <v>70.0171595623197</v>
      </c>
      <c r="F5" s="94">
        <v>99.5544659094669</v>
      </c>
      <c r="G5" s="94">
        <v>99.7260952980368</v>
      </c>
      <c r="H5" s="94">
        <v>23.4609236720248</v>
      </c>
      <c r="I5" s="50"/>
      <c r="J5" s="50"/>
      <c r="K5" s="50"/>
      <c r="L5" s="50"/>
    </row>
    <row r="6" ht="29.7" customHeight="1" spans="1:12">
      <c r="A6" s="185" t="s">
        <v>828</v>
      </c>
      <c r="B6" s="95">
        <v>96.7296072093992</v>
      </c>
      <c r="C6" s="95">
        <v>86.9304501444299</v>
      </c>
      <c r="D6" s="95">
        <v>97.3862493174237</v>
      </c>
      <c r="E6" s="95">
        <v>72.2293127744927</v>
      </c>
      <c r="F6" s="95">
        <v>99.6736824971266</v>
      </c>
      <c r="G6" s="95">
        <v>100</v>
      </c>
      <c r="H6" s="95">
        <v>20.2589658291242</v>
      </c>
      <c r="I6" s="50"/>
      <c r="J6" s="50"/>
      <c r="K6" s="50"/>
      <c r="L6" s="50"/>
    </row>
    <row r="7" ht="29.7" customHeight="1" spans="1:12">
      <c r="A7" s="185" t="s">
        <v>829</v>
      </c>
      <c r="B7" s="95">
        <v>98.1489370334307</v>
      </c>
      <c r="C7" s="95">
        <v>93.767774068407</v>
      </c>
      <c r="D7" s="95">
        <v>100</v>
      </c>
      <c r="E7" s="95">
        <v>60.7633334492512</v>
      </c>
      <c r="F7" s="95">
        <v>99.4260859569404</v>
      </c>
      <c r="G7" s="95">
        <v>100</v>
      </c>
      <c r="H7" s="95">
        <v>24.6784970479591</v>
      </c>
      <c r="I7" s="50"/>
      <c r="J7" s="50"/>
      <c r="K7" s="50"/>
      <c r="L7" s="50"/>
    </row>
    <row r="8" ht="29.7" customHeight="1" spans="1:12">
      <c r="A8" s="185" t="s">
        <v>830</v>
      </c>
      <c r="B8" s="95">
        <v>96.6218578425703</v>
      </c>
      <c r="C8" s="95">
        <v>89.9147115326215</v>
      </c>
      <c r="D8" s="95">
        <v>99.1677489618702</v>
      </c>
      <c r="E8" s="95">
        <v>70.200637146701</v>
      </c>
      <c r="F8" s="95">
        <v>99.7225940806426</v>
      </c>
      <c r="G8" s="95">
        <v>100</v>
      </c>
      <c r="H8" s="95">
        <v>19.3711233933012</v>
      </c>
      <c r="I8" s="50"/>
      <c r="J8" s="50"/>
      <c r="K8" s="50"/>
      <c r="L8" s="50"/>
    </row>
    <row r="9" ht="29.7" customHeight="1" spans="1:12">
      <c r="A9" s="185" t="s">
        <v>831</v>
      </c>
      <c r="B9" s="95">
        <v>98.990678055849</v>
      </c>
      <c r="C9" s="95">
        <v>92.2982677732117</v>
      </c>
      <c r="D9" s="95">
        <v>98.4487189752835</v>
      </c>
      <c r="E9" s="95">
        <v>69.8211808829113</v>
      </c>
      <c r="F9" s="95">
        <v>99.5856552094661</v>
      </c>
      <c r="G9" s="95">
        <v>100</v>
      </c>
      <c r="H9" s="95">
        <v>24.8785615948299</v>
      </c>
      <c r="I9" s="50"/>
      <c r="J9" s="50"/>
      <c r="K9" s="50"/>
      <c r="L9" s="50"/>
    </row>
    <row r="10" ht="29.7" customHeight="1" spans="1:12">
      <c r="A10" s="185" t="s">
        <v>832</v>
      </c>
      <c r="B10" s="95">
        <v>95.0165280294732</v>
      </c>
      <c r="C10" s="95">
        <v>87.9055146025189</v>
      </c>
      <c r="D10" s="95">
        <v>98.5771155455678</v>
      </c>
      <c r="E10" s="95">
        <v>70.0752737952005</v>
      </c>
      <c r="F10" s="95">
        <v>99.2885577727839</v>
      </c>
      <c r="G10" s="95">
        <v>99.2885577727839</v>
      </c>
      <c r="H10" s="95">
        <v>30.2073519376201</v>
      </c>
      <c r="I10" s="50"/>
      <c r="J10" s="50"/>
      <c r="K10" s="50"/>
      <c r="L10" s="50"/>
    </row>
    <row r="11" ht="29.7" customHeight="1" spans="1:12">
      <c r="A11" s="185" t="s">
        <v>833</v>
      </c>
      <c r="B11" s="95">
        <v>90.5813873132912</v>
      </c>
      <c r="C11" s="95">
        <v>84.3885297708433</v>
      </c>
      <c r="D11" s="95">
        <v>97.1654050306753</v>
      </c>
      <c r="E11" s="95">
        <v>79.3031184219331</v>
      </c>
      <c r="F11" s="95">
        <v>99.0551167282951</v>
      </c>
      <c r="G11" s="95">
        <v>99.5125306176623</v>
      </c>
      <c r="H11" s="95">
        <v>21.3408698761692</v>
      </c>
      <c r="I11" s="50"/>
      <c r="J11" s="50"/>
      <c r="K11" s="50"/>
      <c r="L11" s="50"/>
    </row>
    <row r="12" ht="29.7" customHeight="1" spans="1:12">
      <c r="A12" s="185" t="s">
        <v>834</v>
      </c>
      <c r="B12" s="95">
        <v>87.9828080892851</v>
      </c>
      <c r="C12" s="95">
        <v>86.6952403788515</v>
      </c>
      <c r="D12" s="95">
        <v>98.7124186657366</v>
      </c>
      <c r="E12" s="95">
        <v>78.1115464681584</v>
      </c>
      <c r="F12" s="95">
        <v>99.5707812448911</v>
      </c>
      <c r="G12" s="95">
        <v>99.5707812448911</v>
      </c>
      <c r="H12" s="95">
        <v>17.1673741975564</v>
      </c>
      <c r="I12" s="50"/>
      <c r="J12" s="50"/>
      <c r="K12" s="50"/>
      <c r="L12" s="50"/>
    </row>
    <row r="13" ht="29.7" customHeight="1" spans="1:12">
      <c r="A13" s="185" t="s">
        <v>835</v>
      </c>
      <c r="B13" s="95">
        <v>81.1194693933612</v>
      </c>
      <c r="C13" s="95">
        <v>90.2585275739191</v>
      </c>
      <c r="D13" s="95">
        <v>97.5791316828657</v>
      </c>
      <c r="E13" s="95">
        <v>70.1618806655097</v>
      </c>
      <c r="F13" s="95">
        <v>99.7278077511469</v>
      </c>
      <c r="G13" s="95">
        <v>98.6534773645746</v>
      </c>
      <c r="H13" s="95">
        <v>28.506078134287</v>
      </c>
      <c r="I13" s="50"/>
      <c r="J13" s="50"/>
      <c r="K13" s="50"/>
      <c r="L13" s="50"/>
    </row>
    <row r="14" ht="29.7" customHeight="1" spans="1:12">
      <c r="A14" s="106" t="s">
        <v>836</v>
      </c>
      <c r="B14" s="94">
        <v>90.4135270201151</v>
      </c>
      <c r="C14" s="94">
        <v>83.8405143294069</v>
      </c>
      <c r="D14" s="94">
        <v>99.4445533447452</v>
      </c>
      <c r="E14" s="94">
        <v>66.3109633741788</v>
      </c>
      <c r="F14" s="94">
        <v>97.5602629600934</v>
      </c>
      <c r="G14" s="94">
        <v>97.8943628639148</v>
      </c>
      <c r="H14" s="94">
        <v>17.7431917206826</v>
      </c>
      <c r="I14" s="50"/>
      <c r="J14" s="50"/>
      <c r="K14" s="50"/>
      <c r="L14" s="50"/>
    </row>
    <row r="15" ht="29.7" customHeight="1" spans="1:12">
      <c r="A15" s="185" t="s">
        <v>837</v>
      </c>
      <c r="B15" s="95">
        <v>93.0368813647272</v>
      </c>
      <c r="C15" s="95">
        <v>94.1980281507427</v>
      </c>
      <c r="D15" s="95">
        <v>100</v>
      </c>
      <c r="E15" s="95">
        <v>65.9244600116754</v>
      </c>
      <c r="F15" s="95">
        <v>98.0604786923526</v>
      </c>
      <c r="G15" s="95">
        <v>99.2241940714795</v>
      </c>
      <c r="H15" s="95">
        <v>7.75806966335863</v>
      </c>
      <c r="I15" s="50"/>
      <c r="J15" s="50"/>
      <c r="K15" s="50"/>
      <c r="L15" s="50"/>
    </row>
    <row r="16" ht="29.7" customHeight="1" spans="1:12">
      <c r="A16" s="185" t="s">
        <v>838</v>
      </c>
      <c r="B16" s="95">
        <v>91.0627448661858</v>
      </c>
      <c r="C16" s="95">
        <v>84.8150250285759</v>
      </c>
      <c r="D16" s="95">
        <v>100</v>
      </c>
      <c r="E16" s="95">
        <v>85.7115407354854</v>
      </c>
      <c r="F16" s="95">
        <v>99.4969059162035</v>
      </c>
      <c r="G16" s="95">
        <v>100</v>
      </c>
      <c r="H16" s="95">
        <v>9.55868511292421</v>
      </c>
      <c r="I16" s="50"/>
      <c r="J16" s="50"/>
      <c r="K16" s="50"/>
      <c r="L16" s="50"/>
    </row>
    <row r="17" ht="29.7" customHeight="1" spans="1:12">
      <c r="A17" s="185" t="s">
        <v>839</v>
      </c>
      <c r="B17" s="95">
        <v>86.1786195492406</v>
      </c>
      <c r="C17" s="95">
        <v>77.4136758941695</v>
      </c>
      <c r="D17" s="95">
        <v>100</v>
      </c>
      <c r="E17" s="95">
        <v>76.2611771190593</v>
      </c>
      <c r="F17" s="95">
        <v>99.077382410583</v>
      </c>
      <c r="G17" s="95">
        <v>99.0445247427731</v>
      </c>
      <c r="H17" s="95">
        <v>14.3663645271926</v>
      </c>
      <c r="I17" s="50"/>
      <c r="J17" s="50"/>
      <c r="K17" s="50"/>
      <c r="L17" s="50"/>
    </row>
    <row r="18" ht="29.7" customHeight="1" spans="1:12">
      <c r="A18" s="185" t="s">
        <v>840</v>
      </c>
      <c r="B18" s="95">
        <v>93.396444267322</v>
      </c>
      <c r="C18" s="95">
        <v>89.9769851549268</v>
      </c>
      <c r="D18" s="95">
        <v>100</v>
      </c>
      <c r="E18" s="95">
        <v>38.3513776803604</v>
      </c>
      <c r="F18" s="95">
        <v>96.2118439551437</v>
      </c>
      <c r="G18" s="95">
        <v>98.8267742685397</v>
      </c>
      <c r="H18" s="95">
        <v>17.4328429256197</v>
      </c>
      <c r="I18" s="50"/>
      <c r="J18" s="50"/>
      <c r="K18" s="50"/>
      <c r="L18" s="50"/>
    </row>
    <row r="19" ht="29.7" customHeight="1" spans="1:12">
      <c r="A19" s="185" t="s">
        <v>841</v>
      </c>
      <c r="B19" s="95">
        <v>63.8760845582755</v>
      </c>
      <c r="C19" s="95">
        <v>36.6724112227556</v>
      </c>
      <c r="D19" s="95">
        <v>96.5331703390083</v>
      </c>
      <c r="E19" s="95">
        <v>33.0297802558216</v>
      </c>
      <c r="F19" s="95">
        <v>97.9923372789886</v>
      </c>
      <c r="G19" s="95">
        <v>96.4399952294344</v>
      </c>
      <c r="H19" s="95">
        <v>6.48183607143922</v>
      </c>
      <c r="I19" s="50"/>
      <c r="J19" s="50"/>
      <c r="K19" s="50"/>
      <c r="L19" s="50"/>
    </row>
    <row r="20" ht="29.7" customHeight="1" spans="1:12">
      <c r="A20" s="185" t="s">
        <v>842</v>
      </c>
      <c r="B20" s="95">
        <v>65.322591587517</v>
      </c>
      <c r="C20" s="95">
        <v>69.3548168249661</v>
      </c>
      <c r="D20" s="95">
        <v>100</v>
      </c>
      <c r="E20" s="95">
        <v>34.6774181042838</v>
      </c>
      <c r="F20" s="95">
        <v>96.7741810428378</v>
      </c>
      <c r="G20" s="95">
        <v>96.7741810428378</v>
      </c>
      <c r="H20" s="95">
        <v>4.83870967726304</v>
      </c>
      <c r="I20" s="50"/>
      <c r="J20" s="50"/>
      <c r="K20" s="50"/>
      <c r="L20" s="50"/>
    </row>
    <row r="21" ht="29.7" customHeight="1" spans="1:12">
      <c r="A21" s="185" t="s">
        <v>843</v>
      </c>
      <c r="B21" s="95">
        <v>97.4141719521887</v>
      </c>
      <c r="C21" s="95">
        <v>91.9854602689772</v>
      </c>
      <c r="D21" s="95">
        <v>99.6158581246396</v>
      </c>
      <c r="E21" s="95">
        <v>82.791690691767</v>
      </c>
      <c r="F21" s="95">
        <v>97.6697470741324</v>
      </c>
      <c r="G21" s="95">
        <v>99.0269444747464</v>
      </c>
      <c r="H21" s="95">
        <v>34.9546120400817</v>
      </c>
      <c r="I21" s="50"/>
      <c r="J21" s="50"/>
      <c r="K21" s="50"/>
      <c r="L21" s="50"/>
    </row>
    <row r="22" ht="29.7" customHeight="1" spans="1:12">
      <c r="A22" s="187" t="s">
        <v>844</v>
      </c>
      <c r="B22" s="165">
        <v>80.8146309755953</v>
      </c>
      <c r="C22" s="165">
        <v>93.7923122377829</v>
      </c>
      <c r="D22" s="165">
        <v>99.3229923772381</v>
      </c>
      <c r="E22" s="165">
        <v>68.513975063523</v>
      </c>
      <c r="F22" s="165">
        <v>100</v>
      </c>
      <c r="G22" s="165">
        <v>98.5886663121196</v>
      </c>
      <c r="H22" s="165">
        <v>28.5137386988123</v>
      </c>
      <c r="I22" s="50"/>
      <c r="J22" s="50"/>
      <c r="K22" s="50"/>
      <c r="L22" s="50"/>
    </row>
    <row r="23" ht="30" customHeight="1" spans="1:12">
      <c r="A23" s="51"/>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6" ht="22.5" customHeight="1"/>
    <row r="39" ht="22.5" customHeight="1"/>
  </sheetData>
  <sheetProtection algorithmName="SHA-512" hashValue="wVF0XitOhwcwQBcrvkIxqvBsBkFMJ08sod9piZGMDGQOJ8R331uJRAobm/oI50PO2sncQEP+IlA1x3soYabu6g==" saltValue="D3yJa+qYQ13T6Yf3T8UAyA==" spinCount="100000" sheet="1" objects="1" scenarios="1"/>
  <mergeCells count="9">
    <mergeCell ref="A1:H1"/>
    <mergeCell ref="A3:A4"/>
    <mergeCell ref="B3:B4"/>
    <mergeCell ref="C3:C4"/>
    <mergeCell ref="D3:D4"/>
    <mergeCell ref="E3:E4"/>
    <mergeCell ref="F3:F4"/>
    <mergeCell ref="G3:G4"/>
    <mergeCell ref="H3:H4"/>
  </mergeCells>
  <printOptions horizontalCentered="1"/>
  <pageMargins left="0.433070866141732" right="0.393700787401575" top="0.590551181102362" bottom="0.393700787401575" header="0.31496062992126" footer="0.31496062992126"/>
  <pageSetup paperSize="9" scale="85" orientation="landscape"/>
  <headerFooter/>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40"/>
  <sheetViews>
    <sheetView showGridLines="0" view="pageBreakPreview" zoomScale="61" zoomScaleNormal="110" workbookViewId="0">
      <selection activeCell="O21" sqref="O21"/>
    </sheetView>
  </sheetViews>
  <sheetFormatPr defaultColWidth="9.10909090909091" defaultRowHeight="16.5"/>
  <cols>
    <col min="1" max="1" width="25.6636363636364" style="53" customWidth="1"/>
    <col min="2" max="8" width="19.3363636363636" style="53" customWidth="1"/>
    <col min="9" max="16384" width="9.10909090909091" style="53"/>
  </cols>
  <sheetData>
    <row r="1" ht="15.75" customHeight="1" spans="1:12">
      <c r="A1" s="84" t="s">
        <v>753</v>
      </c>
      <c r="B1" s="54"/>
      <c r="C1" s="54"/>
      <c r="D1" s="54"/>
      <c r="E1" s="54"/>
      <c r="F1" s="54"/>
      <c r="G1" s="54"/>
      <c r="H1" s="54"/>
      <c r="I1" s="104"/>
      <c r="J1" s="104"/>
      <c r="K1" s="50"/>
      <c r="L1" s="50"/>
    </row>
    <row r="2" ht="14.7" customHeight="1" spans="1:12">
      <c r="A2" s="50"/>
      <c r="B2" s="50"/>
      <c r="C2" s="51"/>
      <c r="D2" s="50"/>
      <c r="E2" s="50"/>
      <c r="F2" s="50"/>
      <c r="G2" s="50"/>
      <c r="H2" s="79" t="s">
        <v>588</v>
      </c>
      <c r="I2" s="50"/>
      <c r="J2" s="50"/>
      <c r="K2" s="50"/>
      <c r="L2" s="50"/>
    </row>
    <row r="3" ht="20.1" customHeight="1" spans="1:12">
      <c r="A3" s="55" t="s">
        <v>285</v>
      </c>
      <c r="B3" s="57" t="s">
        <v>600</v>
      </c>
      <c r="C3" s="57" t="s">
        <v>603</v>
      </c>
      <c r="D3" s="57" t="s">
        <v>589</v>
      </c>
      <c r="E3" s="57" t="s">
        <v>604</v>
      </c>
      <c r="F3" s="57" t="s">
        <v>605</v>
      </c>
      <c r="G3" s="57" t="s">
        <v>608</v>
      </c>
      <c r="H3" s="57" t="s">
        <v>609</v>
      </c>
      <c r="I3" s="50"/>
      <c r="J3" s="50"/>
      <c r="K3" s="50"/>
      <c r="L3" s="50"/>
    </row>
    <row r="4" ht="23.25" customHeight="1" spans="1:12">
      <c r="A4" s="63"/>
      <c r="B4" s="92"/>
      <c r="C4" s="92"/>
      <c r="D4" s="92"/>
      <c r="E4" s="92"/>
      <c r="F4" s="92"/>
      <c r="G4" s="92"/>
      <c r="H4" s="92"/>
      <c r="I4" s="50"/>
      <c r="J4" s="50"/>
      <c r="K4" s="50"/>
      <c r="L4" s="50"/>
    </row>
    <row r="5" ht="28.2" customHeight="1" spans="1:12">
      <c r="A5" s="185" t="s">
        <v>845</v>
      </c>
      <c r="B5" s="95">
        <v>86.9627224447964</v>
      </c>
      <c r="C5" s="95">
        <v>90.0245038665797</v>
      </c>
      <c r="D5" s="95">
        <v>99.0050312121494</v>
      </c>
      <c r="E5" s="95">
        <v>70.7868722631138</v>
      </c>
      <c r="F5" s="95">
        <v>99.4768936923507</v>
      </c>
      <c r="G5" s="95">
        <v>96.440743501351</v>
      </c>
      <c r="H5" s="95">
        <v>14.3907295257617</v>
      </c>
      <c r="I5" s="50"/>
      <c r="J5" s="50"/>
      <c r="K5" s="50"/>
      <c r="L5" s="50"/>
    </row>
    <row r="6" ht="28.2" customHeight="1" spans="1:12">
      <c r="A6" s="185" t="s">
        <v>846</v>
      </c>
      <c r="B6" s="95">
        <v>88.8</v>
      </c>
      <c r="C6" s="95">
        <v>88.0667658091032</v>
      </c>
      <c r="D6" s="95">
        <v>100</v>
      </c>
      <c r="E6" s="95">
        <v>88.6404366227952</v>
      </c>
      <c r="F6" s="95">
        <v>98.5083457261379</v>
      </c>
      <c r="G6" s="95">
        <v>96.9593534576389</v>
      </c>
      <c r="H6" s="95">
        <v>4.64695823949768</v>
      </c>
      <c r="I6" s="50"/>
      <c r="J6" s="50"/>
      <c r="K6" s="50"/>
      <c r="L6" s="50"/>
    </row>
    <row r="7" ht="28.2" customHeight="1" spans="1:12">
      <c r="A7" s="185" t="s">
        <v>847</v>
      </c>
      <c r="B7" s="95">
        <v>98.1519717102443</v>
      </c>
      <c r="C7" s="95">
        <v>91.0955422203172</v>
      </c>
      <c r="D7" s="95">
        <v>99.0759751393056</v>
      </c>
      <c r="E7" s="95">
        <v>73.1070724389199</v>
      </c>
      <c r="F7" s="95">
        <v>98.5271110158594</v>
      </c>
      <c r="G7" s="95">
        <v>97.9111015859409</v>
      </c>
      <c r="H7" s="95">
        <v>17.8147599657094</v>
      </c>
      <c r="I7" s="50"/>
      <c r="J7" s="50"/>
      <c r="K7" s="50"/>
      <c r="L7" s="50"/>
    </row>
    <row r="8" ht="28.2" customHeight="1" spans="1:12">
      <c r="A8" s="185" t="s">
        <v>848</v>
      </c>
      <c r="B8" s="95">
        <v>94.9957263739708</v>
      </c>
      <c r="C8" s="95">
        <v>89.0730248725035</v>
      </c>
      <c r="D8" s="95">
        <v>100</v>
      </c>
      <c r="E8" s="95">
        <v>83.6536938374313</v>
      </c>
      <c r="F8" s="95">
        <v>95.8764352260748</v>
      </c>
      <c r="G8" s="95">
        <v>96.7948944414371</v>
      </c>
      <c r="H8" s="95">
        <v>29.8806803612638</v>
      </c>
      <c r="I8" s="50"/>
      <c r="J8" s="50"/>
      <c r="K8" s="50"/>
      <c r="L8" s="50"/>
    </row>
    <row r="9" ht="28.2" customHeight="1" spans="1:12">
      <c r="A9" s="185" t="s">
        <v>849</v>
      </c>
      <c r="B9" s="95">
        <v>83.6855688840422</v>
      </c>
      <c r="C9" s="95">
        <v>72.6058576102197</v>
      </c>
      <c r="D9" s="95">
        <v>98.1044295580828</v>
      </c>
      <c r="E9" s="95">
        <v>45.878345536688</v>
      </c>
      <c r="F9" s="95">
        <v>97.6213325024666</v>
      </c>
      <c r="G9" s="95">
        <v>97.6580464246767</v>
      </c>
      <c r="H9" s="95">
        <v>23.3883782520642</v>
      </c>
      <c r="I9" s="50"/>
      <c r="J9" s="50"/>
      <c r="K9" s="50"/>
      <c r="L9" s="50"/>
    </row>
    <row r="10" ht="28.2" customHeight="1" spans="1:12">
      <c r="A10" s="185" t="s">
        <v>850</v>
      </c>
      <c r="B10" s="95">
        <v>80.8934830392681</v>
      </c>
      <c r="C10" s="95">
        <v>74.2477514406226</v>
      </c>
      <c r="D10" s="95">
        <v>98.5970415255748</v>
      </c>
      <c r="E10" s="95">
        <v>57.0795877146082</v>
      </c>
      <c r="F10" s="95">
        <v>93.9726727261926</v>
      </c>
      <c r="G10" s="95">
        <v>94.9233648191053</v>
      </c>
      <c r="H10" s="95">
        <v>17.3805441691915</v>
      </c>
      <c r="I10" s="50"/>
      <c r="J10" s="50"/>
      <c r="K10" s="50"/>
      <c r="L10" s="50"/>
    </row>
    <row r="11" ht="28.2" customHeight="1" spans="1:12">
      <c r="A11" s="185" t="s">
        <v>851</v>
      </c>
      <c r="B11" s="95">
        <v>97.1014467145224</v>
      </c>
      <c r="C11" s="95">
        <v>65.2173937051353</v>
      </c>
      <c r="D11" s="95">
        <v>98.5507233572612</v>
      </c>
      <c r="E11" s="95">
        <v>49.2753616786306</v>
      </c>
      <c r="F11" s="95">
        <v>95.6521700717835</v>
      </c>
      <c r="G11" s="95">
        <v>95.6521700717835</v>
      </c>
      <c r="H11" s="95">
        <v>5.79710149088901</v>
      </c>
      <c r="I11" s="50"/>
      <c r="J11" s="50"/>
      <c r="K11" s="50"/>
      <c r="L11" s="50"/>
    </row>
    <row r="12" ht="28.2" customHeight="1" spans="1:12">
      <c r="A12" s="185" t="s">
        <v>852</v>
      </c>
      <c r="B12" s="95">
        <v>77.6886280703665</v>
      </c>
      <c r="C12" s="95">
        <v>78.4164261205817</v>
      </c>
      <c r="D12" s="95">
        <v>97.7082947551876</v>
      </c>
      <c r="E12" s="95">
        <v>81.95730080061</v>
      </c>
      <c r="F12" s="95">
        <v>98.5207232721529</v>
      </c>
      <c r="G12" s="95">
        <v>96.8958662382223</v>
      </c>
      <c r="H12" s="95">
        <v>29.9617232176897</v>
      </c>
      <c r="I12" s="50"/>
      <c r="J12" s="50"/>
      <c r="K12" s="50"/>
      <c r="L12" s="50"/>
    </row>
    <row r="13" ht="28.2" customHeight="1" spans="1:12">
      <c r="A13" s="185" t="s">
        <v>853</v>
      </c>
      <c r="B13" s="95">
        <v>92.5</v>
      </c>
      <c r="C13" s="95">
        <v>91.25</v>
      </c>
      <c r="D13" s="95">
        <v>100</v>
      </c>
      <c r="E13" s="95">
        <v>86.25</v>
      </c>
      <c r="F13" s="95">
        <v>96.25</v>
      </c>
      <c r="G13" s="95">
        <v>96.25</v>
      </c>
      <c r="H13" s="95">
        <v>3.75</v>
      </c>
      <c r="I13" s="50"/>
      <c r="J13" s="50"/>
      <c r="K13" s="50"/>
      <c r="L13" s="50"/>
    </row>
    <row r="14" ht="28.2" customHeight="1" spans="1:12">
      <c r="A14" s="185" t="s">
        <v>854</v>
      </c>
      <c r="B14" s="95">
        <v>89.7771991795807</v>
      </c>
      <c r="C14" s="95">
        <v>92.1291590701914</v>
      </c>
      <c r="D14" s="95">
        <v>98.4320305378305</v>
      </c>
      <c r="E14" s="95">
        <v>69.2463650865998</v>
      </c>
      <c r="F14" s="95">
        <v>96.8485631267092</v>
      </c>
      <c r="G14" s="95">
        <v>96.0645738377393</v>
      </c>
      <c r="H14" s="95">
        <v>16.6031677301732</v>
      </c>
      <c r="I14" s="50"/>
      <c r="J14" s="50"/>
      <c r="K14" s="50"/>
      <c r="L14" s="50"/>
    </row>
    <row r="15" ht="28.2" customHeight="1" spans="1:12">
      <c r="A15" s="185" t="s">
        <v>855</v>
      </c>
      <c r="B15" s="95">
        <v>81.7307665010646</v>
      </c>
      <c r="C15" s="95">
        <v>75</v>
      </c>
      <c r="D15" s="95">
        <v>99.0385024840312</v>
      </c>
      <c r="E15" s="95">
        <v>41.3461497515969</v>
      </c>
      <c r="F15" s="95">
        <v>97.1154187366927</v>
      </c>
      <c r="G15" s="95">
        <v>100</v>
      </c>
      <c r="H15" s="95">
        <v>7.69230766501065</v>
      </c>
      <c r="I15" s="50"/>
      <c r="J15" s="50"/>
      <c r="K15" s="50"/>
      <c r="L15" s="50"/>
    </row>
    <row r="16" ht="28.2" customHeight="1" spans="1:12">
      <c r="A16" s="185" t="s">
        <v>856</v>
      </c>
      <c r="B16" s="95">
        <v>96.4285638673253</v>
      </c>
      <c r="C16" s="95">
        <v>94.6428546224418</v>
      </c>
      <c r="D16" s="95">
        <v>98.2142907551164</v>
      </c>
      <c r="E16" s="95">
        <v>46.4285638673253</v>
      </c>
      <c r="F16" s="95">
        <v>96.4285638673253</v>
      </c>
      <c r="G16" s="95">
        <v>100</v>
      </c>
      <c r="H16" s="95">
        <v>1.78571436132675</v>
      </c>
      <c r="I16" s="50"/>
      <c r="J16" s="50"/>
      <c r="K16" s="50"/>
      <c r="L16" s="50"/>
    </row>
    <row r="17" ht="28.2" customHeight="1" spans="1:12">
      <c r="A17" s="185" t="s">
        <v>857</v>
      </c>
      <c r="B17" s="95">
        <v>91.5221911345183</v>
      </c>
      <c r="C17" s="95">
        <v>86.4150482773755</v>
      </c>
      <c r="D17" s="95">
        <v>99.1658711871846</v>
      </c>
      <c r="E17" s="95">
        <v>59.3289993416722</v>
      </c>
      <c r="F17" s="95">
        <v>94.7564461268378</v>
      </c>
      <c r="G17" s="95">
        <v>99.1317478604345</v>
      </c>
      <c r="H17" s="95">
        <v>13.0918559359228</v>
      </c>
      <c r="I17" s="50"/>
      <c r="J17" s="50"/>
      <c r="K17" s="50"/>
      <c r="L17" s="50"/>
    </row>
    <row r="18" ht="28.2" customHeight="1" spans="1:12">
      <c r="A18" s="185" t="s">
        <v>858</v>
      </c>
      <c r="B18" s="95">
        <v>97.9166644641205</v>
      </c>
      <c r="C18" s="95">
        <v>66.666671071759</v>
      </c>
      <c r="D18" s="95">
        <v>100</v>
      </c>
      <c r="E18" s="95">
        <v>56.25</v>
      </c>
      <c r="F18" s="95">
        <v>97.9166644641205</v>
      </c>
      <c r="G18" s="95">
        <v>100</v>
      </c>
      <c r="H18" s="95">
        <v>1.04166667107176</v>
      </c>
      <c r="I18" s="50"/>
      <c r="J18" s="50"/>
      <c r="K18" s="50"/>
      <c r="L18" s="50"/>
    </row>
    <row r="19" ht="28.2" customHeight="1" spans="1:12">
      <c r="A19" s="185" t="s">
        <v>859</v>
      </c>
      <c r="B19" s="95">
        <v>95.7612740716665</v>
      </c>
      <c r="C19" s="95">
        <v>72.8156252539205</v>
      </c>
      <c r="D19" s="95">
        <v>100</v>
      </c>
      <c r="E19" s="95">
        <v>78.8854960591533</v>
      </c>
      <c r="F19" s="95">
        <v>98.5870642723653</v>
      </c>
      <c r="G19" s="95">
        <v>95.7612740716665</v>
      </c>
      <c r="H19" s="95">
        <v>11.2241651092874</v>
      </c>
      <c r="I19" s="50"/>
      <c r="J19" s="50"/>
      <c r="K19" s="50"/>
      <c r="L19" s="50"/>
    </row>
    <row r="20" ht="28.2" customHeight="1" spans="1:12">
      <c r="A20" s="185" t="s">
        <v>860</v>
      </c>
      <c r="B20" s="95">
        <v>95.9183429778635</v>
      </c>
      <c r="C20" s="95">
        <v>67.3469367135115</v>
      </c>
      <c r="D20" s="95">
        <v>100</v>
      </c>
      <c r="E20" s="95">
        <v>42.8571415449619</v>
      </c>
      <c r="F20" s="95">
        <v>91.8367318820612</v>
      </c>
      <c r="G20" s="95">
        <v>93.8775512078626</v>
      </c>
      <c r="H20" s="95">
        <v>18.3673463764122</v>
      </c>
      <c r="I20" s="50"/>
      <c r="J20" s="50"/>
      <c r="K20" s="50"/>
      <c r="L20" s="50"/>
    </row>
    <row r="21" ht="28.2" customHeight="1" spans="1:12">
      <c r="A21" s="185" t="s">
        <v>861</v>
      </c>
      <c r="B21" s="95">
        <v>100</v>
      </c>
      <c r="C21" s="95">
        <v>99.16668554599</v>
      </c>
      <c r="D21" s="95">
        <v>99.16668554599</v>
      </c>
      <c r="E21" s="95">
        <v>85</v>
      </c>
      <c r="F21" s="95">
        <v>99.16668554599</v>
      </c>
      <c r="G21" s="95">
        <v>98.33331445401</v>
      </c>
      <c r="H21" s="95">
        <v>30.833331445401</v>
      </c>
      <c r="I21" s="50"/>
      <c r="J21" s="50"/>
      <c r="K21" s="50"/>
      <c r="L21" s="50"/>
    </row>
    <row r="22" ht="28.2" customHeight="1" spans="1:12">
      <c r="A22" s="185" t="s">
        <v>862</v>
      </c>
      <c r="B22" s="95">
        <v>100</v>
      </c>
      <c r="C22" s="95">
        <v>92.1052631578947</v>
      </c>
      <c r="D22" s="95">
        <v>100</v>
      </c>
      <c r="E22" s="95">
        <v>39.4736842105263</v>
      </c>
      <c r="F22" s="95">
        <v>97.3684210526316</v>
      </c>
      <c r="G22" s="95">
        <v>94.7368421052632</v>
      </c>
      <c r="H22" s="95">
        <v>7.89473684210526</v>
      </c>
      <c r="I22" s="50"/>
      <c r="J22" s="50"/>
      <c r="K22" s="50"/>
      <c r="L22" s="50"/>
    </row>
    <row r="23" ht="28.2" customHeight="1" spans="1:12">
      <c r="A23" s="187" t="s">
        <v>863</v>
      </c>
      <c r="B23" s="165">
        <v>87.5</v>
      </c>
      <c r="C23" s="165">
        <v>25</v>
      </c>
      <c r="D23" s="165">
        <v>100</v>
      </c>
      <c r="E23" s="165">
        <v>75</v>
      </c>
      <c r="F23" s="165">
        <v>100</v>
      </c>
      <c r="G23" s="165">
        <v>81.25</v>
      </c>
      <c r="H23" s="165">
        <v>12.5</v>
      </c>
      <c r="I23" s="50"/>
      <c r="J23" s="50"/>
      <c r="K23" s="50"/>
      <c r="L23" s="50"/>
    </row>
    <row r="24" ht="28.95" customHeight="1" spans="1:12">
      <c r="A24" s="188"/>
      <c r="B24" s="95"/>
      <c r="C24" s="95"/>
      <c r="D24" s="95"/>
      <c r="E24" s="95"/>
      <c r="F24" s="95"/>
      <c r="G24" s="95"/>
      <c r="H24" s="95"/>
      <c r="I24" s="50"/>
      <c r="J24" s="50"/>
      <c r="K24" s="50"/>
      <c r="L24" s="50"/>
    </row>
    <row r="25" ht="19.5" customHeight="1"/>
    <row r="27" ht="22.5" customHeight="1"/>
    <row r="40" ht="22.5" customHeight="1"/>
  </sheetData>
  <sheetProtection algorithmName="SHA-512" hashValue="GWMMZeLbw2bqbFPTGcnoTLXGvPrp3tpf7AKfRsJczzP3SmO1nYO1EIwMn/jrp5vWqHLdRVPyKlUpyUvWfxp6zw==" saltValue="XSmwWBvqWl+OTOXocabvlA==" spinCount="100000" sheet="1" objects="1" scenarios="1"/>
  <mergeCells count="9">
    <mergeCell ref="A1:H1"/>
    <mergeCell ref="A3:A4"/>
    <mergeCell ref="B3:B4"/>
    <mergeCell ref="C3:C4"/>
    <mergeCell ref="D3:D4"/>
    <mergeCell ref="E3:E4"/>
    <mergeCell ref="F3:F4"/>
    <mergeCell ref="G3:G4"/>
    <mergeCell ref="H3:H4"/>
  </mergeCells>
  <printOptions horizontalCentered="1"/>
  <pageMargins left="0.433070866141732" right="0.393700787401575" top="0.590551181102362" bottom="0.393700787401575" header="0.31496062992126" footer="0.31496062992126"/>
  <pageSetup paperSize="9" scale="85" orientation="landscape"/>
  <headerFoot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40"/>
  <sheetViews>
    <sheetView showGridLines="0" view="pageBreakPreview" zoomScale="61" zoomScaleNormal="110" workbookViewId="0">
      <selection activeCell="O21" sqref="O21"/>
    </sheetView>
  </sheetViews>
  <sheetFormatPr defaultColWidth="9.10909090909091" defaultRowHeight="16.5"/>
  <cols>
    <col min="1" max="1" width="31.6636363636364" style="53" customWidth="1"/>
    <col min="2" max="8" width="18.6636363636364" style="53" customWidth="1"/>
    <col min="9" max="16384" width="9.10909090909091" style="53"/>
  </cols>
  <sheetData>
    <row r="1" s="150" customFormat="1" ht="15.75" customHeight="1" spans="1:12">
      <c r="A1" s="84" t="s">
        <v>753</v>
      </c>
      <c r="B1" s="54"/>
      <c r="C1" s="54"/>
      <c r="D1" s="54"/>
      <c r="E1" s="54"/>
      <c r="F1" s="54"/>
      <c r="G1" s="54"/>
      <c r="H1" s="54"/>
      <c r="I1" s="51"/>
      <c r="J1" s="51"/>
      <c r="K1" s="51"/>
      <c r="L1" s="51"/>
    </row>
    <row r="2" ht="14.7" customHeight="1" spans="1:12">
      <c r="A2" s="50"/>
      <c r="B2" s="50"/>
      <c r="C2" s="51"/>
      <c r="D2" s="50"/>
      <c r="E2" s="50"/>
      <c r="F2" s="50"/>
      <c r="G2" s="50"/>
      <c r="H2" s="79" t="s">
        <v>588</v>
      </c>
      <c r="I2" s="50"/>
      <c r="J2" s="50"/>
      <c r="K2" s="50"/>
      <c r="L2" s="50"/>
    </row>
    <row r="3" ht="18" customHeight="1" spans="1:12">
      <c r="A3" s="195" t="s">
        <v>285</v>
      </c>
      <c r="B3" s="196" t="s">
        <v>600</v>
      </c>
      <c r="C3" s="196" t="s">
        <v>603</v>
      </c>
      <c r="D3" s="196" t="s">
        <v>589</v>
      </c>
      <c r="E3" s="196" t="s">
        <v>604</v>
      </c>
      <c r="F3" s="196" t="s">
        <v>605</v>
      </c>
      <c r="G3" s="196" t="s">
        <v>608</v>
      </c>
      <c r="H3" s="196" t="s">
        <v>609</v>
      </c>
      <c r="I3" s="50"/>
      <c r="J3" s="50"/>
      <c r="K3" s="50"/>
      <c r="L3" s="50"/>
    </row>
    <row r="4" ht="18" customHeight="1" spans="1:12">
      <c r="A4" s="197"/>
      <c r="B4" s="198"/>
      <c r="C4" s="198"/>
      <c r="D4" s="198"/>
      <c r="E4" s="198"/>
      <c r="F4" s="198"/>
      <c r="G4" s="198"/>
      <c r="H4" s="198"/>
      <c r="I4" s="50"/>
      <c r="J4" s="50"/>
      <c r="K4" s="50"/>
      <c r="L4" s="50"/>
    </row>
    <row r="5" ht="30" customHeight="1" spans="1:12">
      <c r="A5" s="106" t="s">
        <v>864</v>
      </c>
      <c r="B5" s="94">
        <v>90.5617913209491</v>
      </c>
      <c r="C5" s="94">
        <v>88.2087873494843</v>
      </c>
      <c r="D5" s="94">
        <v>97.4485156127922</v>
      </c>
      <c r="E5" s="94">
        <v>63.2275771588942</v>
      </c>
      <c r="F5" s="94">
        <v>98.1036139247263</v>
      </c>
      <c r="G5" s="94">
        <v>97.5472839481343</v>
      </c>
      <c r="H5" s="94">
        <v>17.2608805296112</v>
      </c>
      <c r="I5" s="50"/>
      <c r="J5" s="50"/>
      <c r="K5" s="50"/>
      <c r="L5" s="50"/>
    </row>
    <row r="6" ht="30" customHeight="1" spans="1:12">
      <c r="A6" s="185" t="s">
        <v>865</v>
      </c>
      <c r="B6" s="95">
        <v>97.7427323834577</v>
      </c>
      <c r="C6" s="95">
        <v>88.6855528997022</v>
      </c>
      <c r="D6" s="95">
        <v>98.7867720699187</v>
      </c>
      <c r="E6" s="95">
        <v>64.1088907286979</v>
      </c>
      <c r="F6" s="95">
        <v>98.9559603135391</v>
      </c>
      <c r="G6" s="95">
        <v>99.3791979916408</v>
      </c>
      <c r="H6" s="95">
        <v>19.6671919024664</v>
      </c>
      <c r="I6" s="50"/>
      <c r="J6" s="50"/>
      <c r="K6" s="50"/>
      <c r="L6" s="50"/>
    </row>
    <row r="7" ht="30" customHeight="1" spans="1:12">
      <c r="A7" s="185" t="s">
        <v>866</v>
      </c>
      <c r="B7" s="95">
        <v>75.2293585034595</v>
      </c>
      <c r="C7" s="95">
        <v>91.7431195011532</v>
      </c>
      <c r="D7" s="95">
        <v>98.1651148885282</v>
      </c>
      <c r="E7" s="95">
        <v>33.0275219953874</v>
      </c>
      <c r="F7" s="95">
        <v>99.0826001537542</v>
      </c>
      <c r="G7" s="95">
        <v>97.2477065003844</v>
      </c>
      <c r="H7" s="95">
        <v>4.58715597505766</v>
      </c>
      <c r="I7" s="50"/>
      <c r="J7" s="50"/>
      <c r="K7" s="50"/>
      <c r="L7" s="50"/>
    </row>
    <row r="8" ht="30" customHeight="1" spans="1:12">
      <c r="A8" s="185" t="s">
        <v>867</v>
      </c>
      <c r="B8" s="95">
        <v>83.3333333333333</v>
      </c>
      <c r="C8" s="95">
        <v>72.2222222222222</v>
      </c>
      <c r="D8" s="95">
        <v>90</v>
      </c>
      <c r="E8" s="95">
        <v>33.3333333333333</v>
      </c>
      <c r="F8" s="95">
        <v>97.7777777777778</v>
      </c>
      <c r="G8" s="95">
        <v>95.5555555555556</v>
      </c>
      <c r="H8" s="95">
        <v>3.33333333333333</v>
      </c>
      <c r="I8" s="50"/>
      <c r="J8" s="50"/>
      <c r="K8" s="50"/>
      <c r="L8" s="50"/>
    </row>
    <row r="9" ht="30" customHeight="1" spans="1:12">
      <c r="A9" s="185" t="s">
        <v>868</v>
      </c>
      <c r="B9" s="95">
        <v>100</v>
      </c>
      <c r="C9" s="95">
        <v>90.7993031651415</v>
      </c>
      <c r="D9" s="95">
        <v>97.5402569053816</v>
      </c>
      <c r="E9" s="95">
        <v>74.1338258752414</v>
      </c>
      <c r="F9" s="95">
        <v>97.5869742255058</v>
      </c>
      <c r="G9" s="95">
        <v>98.1318256233734</v>
      </c>
      <c r="H9" s="95">
        <v>7.19235370665771</v>
      </c>
      <c r="I9" s="50"/>
      <c r="J9" s="50"/>
      <c r="K9" s="50"/>
      <c r="L9" s="50"/>
    </row>
    <row r="10" ht="30" customHeight="1" spans="1:12">
      <c r="A10" s="185" t="s">
        <v>869</v>
      </c>
      <c r="B10" s="95">
        <v>82.18695802983</v>
      </c>
      <c r="C10" s="95">
        <v>82.18695802983</v>
      </c>
      <c r="D10" s="95">
        <v>96.8140131807145</v>
      </c>
      <c r="E10" s="95">
        <v>40.9141822754076</v>
      </c>
      <c r="F10" s="95">
        <v>99.2035032951786</v>
      </c>
      <c r="G10" s="95">
        <v>97.6105098855359</v>
      </c>
      <c r="H10" s="95">
        <v>10.2832856399584</v>
      </c>
      <c r="I10" s="50"/>
      <c r="J10" s="50"/>
      <c r="K10" s="50"/>
      <c r="L10" s="50"/>
    </row>
    <row r="11" ht="30" customHeight="1" spans="1:12">
      <c r="A11" s="185" t="s">
        <v>870</v>
      </c>
      <c r="B11" s="95">
        <v>64.367816141101</v>
      </c>
      <c r="C11" s="95">
        <v>68.9655157669695</v>
      </c>
      <c r="D11" s="95">
        <v>83.9080459647247</v>
      </c>
      <c r="E11" s="95">
        <v>32.1839080705505</v>
      </c>
      <c r="F11" s="95">
        <v>97.7011544628541</v>
      </c>
      <c r="G11" s="95">
        <v>96.5517263495457</v>
      </c>
      <c r="H11" s="95">
        <v>3.44827589524318</v>
      </c>
      <c r="I11" s="50"/>
      <c r="J11" s="50"/>
      <c r="K11" s="50"/>
      <c r="L11" s="50"/>
    </row>
    <row r="12" ht="30" customHeight="1" spans="1:12">
      <c r="A12" s="185" t="s">
        <v>871</v>
      </c>
      <c r="B12" s="95">
        <v>76.8337552742616</v>
      </c>
      <c r="C12" s="95">
        <v>97.683084004603</v>
      </c>
      <c r="D12" s="95">
        <v>98.8415803605677</v>
      </c>
      <c r="E12" s="95">
        <v>66.5367088607595</v>
      </c>
      <c r="F12" s="95">
        <v>96.6536708860759</v>
      </c>
      <c r="G12" s="95">
        <v>96.6536708860759</v>
      </c>
      <c r="H12" s="95">
        <v>22.5211108553893</v>
      </c>
      <c r="I12" s="50"/>
      <c r="J12" s="50"/>
      <c r="K12" s="50"/>
      <c r="L12" s="50"/>
    </row>
    <row r="13" ht="30" customHeight="1" spans="1:12">
      <c r="A13" s="185" t="s">
        <v>872</v>
      </c>
      <c r="B13" s="95">
        <v>79.0123456977805</v>
      </c>
      <c r="C13" s="95">
        <v>77.7777743995135</v>
      </c>
      <c r="D13" s="95">
        <v>91.3580267558528</v>
      </c>
      <c r="E13" s="95">
        <v>43.2098814229249</v>
      </c>
      <c r="F13" s="95">
        <v>97.5308604439039</v>
      </c>
      <c r="G13" s="95">
        <v>96.2962906658559</v>
      </c>
      <c r="H13" s="95">
        <v>13.5802469139556</v>
      </c>
      <c r="I13" s="50"/>
      <c r="J13" s="50"/>
      <c r="K13" s="50"/>
      <c r="L13" s="50"/>
    </row>
    <row r="14" ht="30" customHeight="1" spans="1:12">
      <c r="A14" s="185" t="s">
        <v>873</v>
      </c>
      <c r="B14" s="95">
        <v>79.2079208410637</v>
      </c>
      <c r="C14" s="95">
        <v>88.1188126159555</v>
      </c>
      <c r="D14" s="95">
        <v>97.029696969697</v>
      </c>
      <c r="E14" s="95">
        <v>63.3663327149041</v>
      </c>
      <c r="F14" s="95">
        <v>99.0099010513296</v>
      </c>
      <c r="G14" s="95">
        <v>98.0198021026592</v>
      </c>
      <c r="H14" s="95">
        <v>0.990099010513296</v>
      </c>
      <c r="I14" s="50"/>
      <c r="J14" s="50"/>
      <c r="K14" s="50"/>
      <c r="L14" s="50"/>
    </row>
    <row r="15" ht="30" customHeight="1" spans="1:12">
      <c r="A15" s="185" t="s">
        <v>874</v>
      </c>
      <c r="B15" s="95">
        <v>80.1886747935509</v>
      </c>
      <c r="C15" s="95">
        <v>83.0188753440818</v>
      </c>
      <c r="D15" s="95">
        <v>99.0566063704286</v>
      </c>
      <c r="E15" s="95">
        <v>51.8867872591427</v>
      </c>
      <c r="F15" s="95">
        <v>99.0566063704286</v>
      </c>
      <c r="G15" s="95">
        <v>97.1698112465592</v>
      </c>
      <c r="H15" s="95">
        <v>2.83018875344082</v>
      </c>
      <c r="I15" s="50"/>
      <c r="J15" s="50"/>
      <c r="K15" s="50"/>
      <c r="L15" s="50"/>
    </row>
    <row r="16" ht="30" customHeight="1" spans="1:12">
      <c r="A16" s="185" t="s">
        <v>875</v>
      </c>
      <c r="B16" s="95">
        <v>88.6584993641374</v>
      </c>
      <c r="C16" s="95">
        <v>82.0117253073336</v>
      </c>
      <c r="D16" s="95">
        <v>94.1333615938957</v>
      </c>
      <c r="E16" s="95">
        <v>74.9765917761763</v>
      </c>
      <c r="F16" s="95">
        <v>98.0120898685884</v>
      </c>
      <c r="G16" s="95">
        <v>97.034336583298</v>
      </c>
      <c r="H16" s="95">
        <v>16.9099533700721</v>
      </c>
      <c r="I16" s="50"/>
      <c r="J16" s="50"/>
      <c r="K16" s="50"/>
      <c r="L16" s="50"/>
    </row>
    <row r="17" ht="30" customHeight="1" spans="1:12">
      <c r="A17" s="185" t="s">
        <v>876</v>
      </c>
      <c r="B17" s="95">
        <v>80.1678818737271</v>
      </c>
      <c r="C17" s="95">
        <v>80.3209775967413</v>
      </c>
      <c r="D17" s="95">
        <v>91.8172708757637</v>
      </c>
      <c r="E17" s="95">
        <v>57.9654175152749</v>
      </c>
      <c r="F17" s="95">
        <v>98.1135845213849</v>
      </c>
      <c r="G17" s="95">
        <v>92.7604867617108</v>
      </c>
      <c r="H17" s="95">
        <v>7.26416700610998</v>
      </c>
      <c r="I17" s="50"/>
      <c r="J17" s="50"/>
      <c r="K17" s="50"/>
      <c r="L17" s="50"/>
    </row>
    <row r="18" ht="30" customHeight="1" spans="1:12">
      <c r="A18" s="185" t="s">
        <v>877</v>
      </c>
      <c r="B18" s="95">
        <v>77.777780024262</v>
      </c>
      <c r="C18" s="95">
        <v>81.1111200970481</v>
      </c>
      <c r="D18" s="95">
        <v>97.777780024262</v>
      </c>
      <c r="E18" s="95">
        <v>45.5555600485241</v>
      </c>
      <c r="F18" s="95">
        <v>97.777780024262</v>
      </c>
      <c r="G18" s="95">
        <v>94.4444399514759</v>
      </c>
      <c r="H18" s="95">
        <v>6.66666659927214</v>
      </c>
      <c r="I18" s="50"/>
      <c r="J18" s="50"/>
      <c r="K18" s="50"/>
      <c r="L18" s="50"/>
    </row>
    <row r="19" ht="30" customHeight="1" spans="1:12">
      <c r="A19" s="185" t="s">
        <v>878</v>
      </c>
      <c r="B19" s="95">
        <v>87.9310343961838</v>
      </c>
      <c r="C19" s="95">
        <v>82.7586241526487</v>
      </c>
      <c r="D19" s="95">
        <v>98.2758724579463</v>
      </c>
      <c r="E19" s="95">
        <v>50</v>
      </c>
      <c r="F19" s="95">
        <v>96.5517198091891</v>
      </c>
      <c r="G19" s="95">
        <v>93.1034396183781</v>
      </c>
      <c r="H19" s="95">
        <v>5.17241375847351</v>
      </c>
      <c r="I19" s="50"/>
      <c r="J19" s="50"/>
      <c r="K19" s="50"/>
      <c r="L19" s="50"/>
    </row>
    <row r="20" ht="30" customHeight="1" spans="1:12">
      <c r="A20" s="185" t="s">
        <v>879</v>
      </c>
      <c r="B20" s="95">
        <v>99.2139152504966</v>
      </c>
      <c r="C20" s="95">
        <v>98.330887221364</v>
      </c>
      <c r="D20" s="95">
        <v>99.6069576252483</v>
      </c>
      <c r="E20" s="95">
        <v>70.6870310086074</v>
      </c>
      <c r="F20" s="95">
        <v>98.0347881262415</v>
      </c>
      <c r="G20" s="95">
        <v>98.330887221364</v>
      </c>
      <c r="H20" s="95">
        <v>28.1338418671375</v>
      </c>
      <c r="I20" s="50"/>
      <c r="J20" s="50"/>
      <c r="K20" s="50"/>
      <c r="L20" s="50"/>
    </row>
    <row r="21" ht="30" customHeight="1" spans="1:12">
      <c r="A21" s="185" t="s">
        <v>880</v>
      </c>
      <c r="B21" s="95">
        <v>73.4693841166937</v>
      </c>
      <c r="C21" s="95">
        <v>93.8775510534846</v>
      </c>
      <c r="D21" s="95">
        <v>97.9591896272285</v>
      </c>
      <c r="E21" s="95">
        <v>46.9387682333874</v>
      </c>
      <c r="F21" s="95">
        <v>97.9591896272285</v>
      </c>
      <c r="G21" s="95">
        <v>93.8775510534846</v>
      </c>
      <c r="H21" s="95">
        <v>2.04081636952998</v>
      </c>
      <c r="I21" s="50"/>
      <c r="J21" s="50"/>
      <c r="K21" s="50"/>
      <c r="L21" s="50"/>
    </row>
    <row r="22" ht="30" customHeight="1" spans="1:12">
      <c r="A22" s="185" t="s">
        <v>881</v>
      </c>
      <c r="B22" s="95">
        <v>88.2387162162162</v>
      </c>
      <c r="C22" s="95">
        <v>90.6994744744745</v>
      </c>
      <c r="D22" s="95">
        <v>98.8083708708709</v>
      </c>
      <c r="E22" s="95">
        <v>59.7946246246246</v>
      </c>
      <c r="F22" s="95">
        <v>95.3885135135135</v>
      </c>
      <c r="G22" s="95">
        <v>95.2334834834835</v>
      </c>
      <c r="H22" s="95">
        <v>6.83976268768769</v>
      </c>
      <c r="I22" s="50"/>
      <c r="J22" s="50"/>
      <c r="K22" s="50"/>
      <c r="L22" s="50"/>
    </row>
    <row r="23" ht="4.5" customHeight="1" spans="1:12">
      <c r="A23" s="119"/>
      <c r="B23" s="119"/>
      <c r="C23" s="119"/>
      <c r="D23" s="119"/>
      <c r="E23" s="119"/>
      <c r="F23" s="119"/>
      <c r="G23" s="119"/>
      <c r="H23" s="119"/>
      <c r="I23" s="50"/>
      <c r="J23" s="50"/>
      <c r="K23" s="50"/>
      <c r="L23" s="50"/>
    </row>
    <row r="24" ht="19.5" customHeight="1" spans="1:12">
      <c r="A24" s="50"/>
      <c r="B24" s="50"/>
      <c r="C24" s="50"/>
      <c r="D24" s="50"/>
      <c r="E24" s="50"/>
      <c r="F24" s="50"/>
      <c r="G24" s="50"/>
      <c r="H24" s="50"/>
      <c r="I24" s="50"/>
      <c r="J24" s="50"/>
      <c r="K24" s="50"/>
      <c r="L24" s="50"/>
    </row>
    <row r="27" ht="22.5" customHeight="1"/>
    <row r="40" ht="22.5" customHeight="1"/>
  </sheetData>
  <sheetProtection algorithmName="SHA-512" hashValue="pmb2FqgUjgqaXD1Dr90eOt19tFWYi7lsPTo29An/CdItE8UjfrgOsyEhTNBPbsmqQd1g40VpHQx+vMfqTia8dQ==" saltValue="hPGwW935yraMGH+du2G3UA==" spinCount="100000" sheet="1" objects="1" scenarios="1"/>
  <mergeCells count="9">
    <mergeCell ref="A1:H1"/>
    <mergeCell ref="A3:A4"/>
    <mergeCell ref="B3:B4"/>
    <mergeCell ref="C3:C4"/>
    <mergeCell ref="D3:D4"/>
    <mergeCell ref="E3:E4"/>
    <mergeCell ref="F3:F4"/>
    <mergeCell ref="G3:G4"/>
    <mergeCell ref="H3:H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8"/>
  <sheetViews>
    <sheetView showGridLines="0" view="pageBreakPreview" zoomScale="61" zoomScaleNormal="110" workbookViewId="0">
      <selection activeCell="O21" sqref="O21"/>
    </sheetView>
  </sheetViews>
  <sheetFormatPr defaultColWidth="9.10909090909091" defaultRowHeight="16.5"/>
  <cols>
    <col min="1" max="1" width="33.6636363636364" style="53" customWidth="1"/>
    <col min="2" max="8" width="18.3363636363636" style="53" customWidth="1"/>
    <col min="9" max="16384" width="9.10909090909091" style="53"/>
  </cols>
  <sheetData>
    <row r="1" s="150" customFormat="1" ht="15.75" customHeight="1" spans="1:12">
      <c r="A1" s="84" t="s">
        <v>753</v>
      </c>
      <c r="B1" s="84"/>
      <c r="C1" s="84"/>
      <c r="D1" s="84"/>
      <c r="E1" s="84"/>
      <c r="F1" s="84"/>
      <c r="G1" s="84"/>
      <c r="H1" s="84"/>
      <c r="I1" s="51"/>
      <c r="J1" s="51"/>
      <c r="K1" s="51"/>
      <c r="L1" s="51"/>
    </row>
    <row r="2" ht="14.7" customHeight="1" spans="1:12">
      <c r="A2" s="50" t="s">
        <v>35</v>
      </c>
      <c r="B2" s="50"/>
      <c r="C2" s="50"/>
      <c r="D2" s="50"/>
      <c r="E2" s="50"/>
      <c r="F2" s="50"/>
      <c r="G2" s="50"/>
      <c r="H2" s="79" t="s">
        <v>588</v>
      </c>
      <c r="I2" s="50"/>
      <c r="J2" s="50"/>
      <c r="K2" s="50"/>
      <c r="L2" s="50"/>
    </row>
    <row r="3" ht="18" customHeight="1" spans="1:12">
      <c r="A3" s="55" t="s">
        <v>285</v>
      </c>
      <c r="B3" s="57" t="s">
        <v>600</v>
      </c>
      <c r="C3" s="57" t="s">
        <v>603</v>
      </c>
      <c r="D3" s="57" t="s">
        <v>589</v>
      </c>
      <c r="E3" s="57" t="s">
        <v>604</v>
      </c>
      <c r="F3" s="57" t="s">
        <v>605</v>
      </c>
      <c r="G3" s="57" t="s">
        <v>608</v>
      </c>
      <c r="H3" s="57" t="s">
        <v>609</v>
      </c>
      <c r="I3" s="50"/>
      <c r="J3" s="50"/>
      <c r="K3" s="50"/>
      <c r="L3" s="50"/>
    </row>
    <row r="4" ht="18" customHeight="1" spans="1:12">
      <c r="A4" s="63"/>
      <c r="B4" s="92"/>
      <c r="C4" s="92"/>
      <c r="D4" s="92"/>
      <c r="E4" s="92"/>
      <c r="F4" s="92"/>
      <c r="G4" s="92"/>
      <c r="H4" s="92"/>
      <c r="I4" s="50"/>
      <c r="J4" s="50"/>
      <c r="K4" s="50"/>
      <c r="L4" s="50"/>
    </row>
    <row r="5" ht="28.5" customHeight="1" spans="1:12">
      <c r="A5" s="185" t="s">
        <v>882</v>
      </c>
      <c r="B5" s="95">
        <v>60.6557379451854</v>
      </c>
      <c r="C5" s="95">
        <v>85.2459035614832</v>
      </c>
      <c r="D5" s="95">
        <v>98.3606624651913</v>
      </c>
      <c r="E5" s="95">
        <v>44.2622893155503</v>
      </c>
      <c r="F5" s="95">
        <v>96.721310274073</v>
      </c>
      <c r="G5" s="95">
        <v>96.721310274073</v>
      </c>
      <c r="H5" s="95">
        <v>11.4754097904148</v>
      </c>
      <c r="I5" s="50"/>
      <c r="J5" s="50"/>
      <c r="K5" s="50"/>
      <c r="L5" s="50"/>
    </row>
    <row r="6" ht="28.5" customHeight="1" spans="1:12">
      <c r="A6" s="185" t="s">
        <v>883</v>
      </c>
      <c r="B6" s="95">
        <v>99.6184624305819</v>
      </c>
      <c r="C6" s="95">
        <v>94.4072752414301</v>
      </c>
      <c r="D6" s="95">
        <v>99.6184624305819</v>
      </c>
      <c r="E6" s="95">
        <v>82.7462809733033</v>
      </c>
      <c r="F6" s="95">
        <v>98.2437718848273</v>
      </c>
      <c r="G6" s="95">
        <v>97.2141534893057</v>
      </c>
      <c r="H6" s="95">
        <v>30.2739478555657</v>
      </c>
      <c r="I6" s="50"/>
      <c r="J6" s="50"/>
      <c r="K6" s="50"/>
      <c r="L6" s="50"/>
    </row>
    <row r="7" ht="28.5" customHeight="1" spans="1:12">
      <c r="A7" s="185" t="s">
        <v>884</v>
      </c>
      <c r="B7" s="95">
        <v>78.1250032505526</v>
      </c>
      <c r="C7" s="95">
        <v>84.3749967494474</v>
      </c>
      <c r="D7" s="95">
        <v>93.75</v>
      </c>
      <c r="E7" s="95">
        <v>54.6875048758289</v>
      </c>
      <c r="F7" s="95">
        <v>96.8749967494474</v>
      </c>
      <c r="G7" s="95">
        <v>92.1875048758289</v>
      </c>
      <c r="H7" s="95">
        <v>1.5625</v>
      </c>
      <c r="I7" s="50"/>
      <c r="J7" s="50"/>
      <c r="K7" s="50"/>
      <c r="L7" s="50"/>
    </row>
    <row r="8" ht="28.5" customHeight="1" spans="1:12">
      <c r="A8" s="185" t="s">
        <v>885</v>
      </c>
      <c r="B8" s="95">
        <v>87.2731516101797</v>
      </c>
      <c r="C8" s="95">
        <v>83.1313629236521</v>
      </c>
      <c r="D8" s="95">
        <v>96.8046315281631</v>
      </c>
      <c r="E8" s="95">
        <v>60.2202991195272</v>
      </c>
      <c r="F8" s="95">
        <v>97.7276275479436</v>
      </c>
      <c r="G8" s="95">
        <v>97.2778313834278</v>
      </c>
      <c r="H8" s="95">
        <v>6.77028126884574</v>
      </c>
      <c r="I8" s="50"/>
      <c r="J8" s="50"/>
      <c r="K8" s="50"/>
      <c r="L8" s="50"/>
    </row>
    <row r="9" ht="28.5" customHeight="1" spans="1:12">
      <c r="A9" s="185" t="s">
        <v>886</v>
      </c>
      <c r="B9" s="95">
        <v>63.75</v>
      </c>
      <c r="C9" s="95">
        <v>91.25</v>
      </c>
      <c r="D9" s="95">
        <v>95</v>
      </c>
      <c r="E9" s="95">
        <v>51.25</v>
      </c>
      <c r="F9" s="95">
        <v>97.5</v>
      </c>
      <c r="G9" s="95">
        <v>100</v>
      </c>
      <c r="H9" s="95">
        <v>12.5</v>
      </c>
      <c r="I9" s="50"/>
      <c r="J9" s="50"/>
      <c r="K9" s="50"/>
      <c r="L9" s="50"/>
    </row>
    <row r="10" ht="28.5" customHeight="1" spans="1:12">
      <c r="A10" s="185" t="s">
        <v>887</v>
      </c>
      <c r="B10" s="95">
        <v>82.8125036689169</v>
      </c>
      <c r="C10" s="95">
        <v>84.375</v>
      </c>
      <c r="D10" s="95">
        <v>98.4374963310831</v>
      </c>
      <c r="E10" s="95">
        <v>67.1874963310831</v>
      </c>
      <c r="F10" s="95">
        <v>98.4374963310831</v>
      </c>
      <c r="G10" s="95">
        <v>96.875</v>
      </c>
      <c r="H10" s="95">
        <v>14.0625</v>
      </c>
      <c r="I10" s="50"/>
      <c r="J10" s="50"/>
      <c r="K10" s="50"/>
      <c r="L10" s="50"/>
    </row>
    <row r="11" ht="28.5" customHeight="1" spans="1:12">
      <c r="A11" s="185" t="s">
        <v>888</v>
      </c>
      <c r="B11" s="95">
        <v>97.6829092369478</v>
      </c>
      <c r="C11" s="95">
        <v>88.9003212851406</v>
      </c>
      <c r="D11" s="95">
        <v>99.6695582329317</v>
      </c>
      <c r="E11" s="95">
        <v>92.5510843373494</v>
      </c>
      <c r="F11" s="95">
        <v>97.8461526104418</v>
      </c>
      <c r="G11" s="95">
        <v>98.6742489959839</v>
      </c>
      <c r="H11" s="95">
        <v>35.9861526104418</v>
      </c>
      <c r="I11" s="50"/>
      <c r="J11" s="50"/>
      <c r="K11" s="50"/>
      <c r="L11" s="50"/>
    </row>
    <row r="12" ht="28.5" customHeight="1" spans="1:12">
      <c r="A12" s="185" t="s">
        <v>889</v>
      </c>
      <c r="B12" s="95">
        <v>78.8732405063291</v>
      </c>
      <c r="C12" s="95">
        <v>92.957746835443</v>
      </c>
      <c r="D12" s="95">
        <v>97.1830886075949</v>
      </c>
      <c r="E12" s="95">
        <v>64.7887341772152</v>
      </c>
      <c r="F12" s="95">
        <v>97.1830886075949</v>
      </c>
      <c r="G12" s="95">
        <v>95.7746582278481</v>
      </c>
      <c r="H12" s="95">
        <v>2.81690151898734</v>
      </c>
      <c r="I12" s="50"/>
      <c r="J12" s="50"/>
      <c r="K12" s="50"/>
      <c r="L12" s="50"/>
    </row>
    <row r="13" ht="28.5" customHeight="1" spans="1:12">
      <c r="A13" s="185" t="s">
        <v>890</v>
      </c>
      <c r="B13" s="95">
        <v>92.6963622224142</v>
      </c>
      <c r="C13" s="95">
        <v>92.6331979607708</v>
      </c>
      <c r="D13" s="95">
        <v>98.0635963017368</v>
      </c>
      <c r="E13" s="95">
        <v>64.1758316771796</v>
      </c>
      <c r="F13" s="95">
        <v>98.0214291886287</v>
      </c>
      <c r="G13" s="95">
        <v>98.0635963017368</v>
      </c>
      <c r="H13" s="95">
        <v>13.0921455111034</v>
      </c>
      <c r="I13" s="50"/>
      <c r="J13" s="50"/>
      <c r="K13" s="50"/>
      <c r="L13" s="50"/>
    </row>
    <row r="14" ht="28.5" customHeight="1" spans="1:12">
      <c r="A14" s="185" t="s">
        <v>891</v>
      </c>
      <c r="B14" s="95">
        <v>85.8974324922532</v>
      </c>
      <c r="C14" s="95">
        <v>85.8974324922532</v>
      </c>
      <c r="D14" s="95">
        <v>98.7179504205401</v>
      </c>
      <c r="E14" s="95">
        <v>52.5640991589199</v>
      </c>
      <c r="F14" s="95">
        <v>98.7179504205401</v>
      </c>
      <c r="G14" s="95">
        <v>96.1538512616202</v>
      </c>
      <c r="H14" s="95">
        <v>6.41025641876937</v>
      </c>
      <c r="I14" s="50"/>
      <c r="J14" s="50"/>
      <c r="K14" s="50"/>
      <c r="L14" s="50"/>
    </row>
    <row r="15" ht="28.5" customHeight="1" spans="1:12">
      <c r="A15" s="185" t="s">
        <v>892</v>
      </c>
      <c r="B15" s="95">
        <v>77.6315739719552</v>
      </c>
      <c r="C15" s="95">
        <v>81.5789506853632</v>
      </c>
      <c r="D15" s="95">
        <v>94.7368363006145</v>
      </c>
      <c r="E15" s="95">
        <v>40.7894753426816</v>
      </c>
      <c r="F15" s="95">
        <v>97.3684260280448</v>
      </c>
      <c r="G15" s="95">
        <v>94.7368363006145</v>
      </c>
      <c r="H15" s="95">
        <v>7.89473688356704</v>
      </c>
      <c r="I15" s="50"/>
      <c r="J15" s="50"/>
      <c r="K15" s="50"/>
      <c r="L15" s="50"/>
    </row>
    <row r="16" ht="28.5" customHeight="1" spans="1:12">
      <c r="A16" s="185" t="s">
        <v>893</v>
      </c>
      <c r="B16" s="95">
        <v>76.0563343834383</v>
      </c>
      <c r="C16" s="95">
        <v>90.1408415841584</v>
      </c>
      <c r="D16" s="95">
        <v>94.366201620162</v>
      </c>
      <c r="E16" s="95">
        <v>50.7042304230423</v>
      </c>
      <c r="F16" s="95">
        <v>97.183098559856</v>
      </c>
      <c r="G16" s="95">
        <v>95.774647839784</v>
      </c>
      <c r="H16" s="95">
        <v>1.40845072007201</v>
      </c>
      <c r="I16" s="50"/>
      <c r="J16" s="50"/>
      <c r="K16" s="50"/>
      <c r="L16" s="50"/>
    </row>
    <row r="17" ht="28.5" customHeight="1" spans="1:12">
      <c r="A17" s="185" t="s">
        <v>894</v>
      </c>
      <c r="B17" s="95">
        <v>78.8461538461538</v>
      </c>
      <c r="C17" s="95">
        <v>88.4615384615385</v>
      </c>
      <c r="D17" s="95">
        <v>92.3076923076923</v>
      </c>
      <c r="E17" s="95">
        <v>53.8461538461538</v>
      </c>
      <c r="F17" s="95">
        <v>98.0769230769231</v>
      </c>
      <c r="G17" s="95">
        <v>88.4615384615385</v>
      </c>
      <c r="H17" s="95">
        <v>1.92307692307692</v>
      </c>
      <c r="I17" s="50"/>
      <c r="J17" s="50"/>
      <c r="K17" s="50"/>
      <c r="L17" s="50"/>
    </row>
    <row r="18" ht="28.5" customHeight="1" spans="1:12">
      <c r="A18" s="185" t="s">
        <v>895</v>
      </c>
      <c r="B18" s="95">
        <v>70.9090939541115</v>
      </c>
      <c r="C18" s="95">
        <v>90.9090939541115</v>
      </c>
      <c r="D18" s="95">
        <v>90.9090939541115</v>
      </c>
      <c r="E18" s="95">
        <v>47.2727348852789</v>
      </c>
      <c r="F18" s="95">
        <v>98.1818120917769</v>
      </c>
      <c r="G18" s="95">
        <v>94.5454530229442</v>
      </c>
      <c r="H18" s="95">
        <v>9.09090906045888</v>
      </c>
      <c r="I18" s="50"/>
      <c r="J18" s="50"/>
      <c r="K18" s="50"/>
      <c r="L18" s="50"/>
    </row>
    <row r="19" ht="28.5" customHeight="1" spans="1:12">
      <c r="A19" s="185" t="s">
        <v>896</v>
      </c>
      <c r="B19" s="74">
        <v>65.9090954439641</v>
      </c>
      <c r="C19" s="74">
        <v>75</v>
      </c>
      <c r="D19" s="74">
        <v>84.0909045560359</v>
      </c>
      <c r="E19" s="74">
        <v>42.0454605919521</v>
      </c>
      <c r="F19" s="74">
        <v>97.7272697040239</v>
      </c>
      <c r="G19" s="74">
        <v>93.1818257399401</v>
      </c>
      <c r="H19" s="74">
        <v>1.13636363485201</v>
      </c>
      <c r="I19" s="100"/>
      <c r="J19" s="50"/>
      <c r="K19" s="50"/>
      <c r="L19" s="50"/>
    </row>
    <row r="20" ht="28.5" customHeight="1" spans="1:12">
      <c r="A20" s="185" t="s">
        <v>897</v>
      </c>
      <c r="B20" s="95">
        <v>77.5280810488677</v>
      </c>
      <c r="C20" s="95">
        <v>76.404505363528</v>
      </c>
      <c r="D20" s="95">
        <v>95.5056257449344</v>
      </c>
      <c r="E20" s="95">
        <v>44.9438140643623</v>
      </c>
      <c r="F20" s="95">
        <v>97.7528009535161</v>
      </c>
      <c r="G20" s="95">
        <v>96.6292252681764</v>
      </c>
      <c r="H20" s="95">
        <v>1.12359549463647</v>
      </c>
      <c r="I20" s="50"/>
      <c r="J20" s="50"/>
      <c r="K20" s="50"/>
      <c r="L20" s="50"/>
    </row>
    <row r="21" ht="28.5" customHeight="1" spans="1:12">
      <c r="A21" s="185" t="s">
        <v>898</v>
      </c>
      <c r="B21" s="95">
        <v>81.25</v>
      </c>
      <c r="C21" s="95">
        <v>81.25</v>
      </c>
      <c r="D21" s="95">
        <v>96.25</v>
      </c>
      <c r="E21" s="95">
        <v>45</v>
      </c>
      <c r="F21" s="95">
        <v>98.75</v>
      </c>
      <c r="G21" s="95">
        <v>96.25</v>
      </c>
      <c r="H21" s="95">
        <v>2.5</v>
      </c>
      <c r="I21" s="50"/>
      <c r="J21" s="50"/>
      <c r="K21" s="50"/>
      <c r="L21" s="50"/>
    </row>
    <row r="22" ht="28.5" customHeight="1" spans="1:12">
      <c r="A22" s="185" t="s">
        <v>899</v>
      </c>
      <c r="B22" s="95">
        <v>86.3013744273219</v>
      </c>
      <c r="C22" s="95">
        <v>83.5616409829238</v>
      </c>
      <c r="D22" s="95">
        <v>93.150687213661</v>
      </c>
      <c r="E22" s="95">
        <v>36.9863015410246</v>
      </c>
      <c r="F22" s="95">
        <v>97.2602665556018</v>
      </c>
      <c r="G22" s="95">
        <v>97.2602665556018</v>
      </c>
      <c r="H22" s="95">
        <v>10.9589042065806</v>
      </c>
      <c r="I22" s="50"/>
      <c r="J22" s="50"/>
      <c r="K22" s="50"/>
      <c r="L22" s="50"/>
    </row>
    <row r="23" ht="28.5" customHeight="1" spans="1:12">
      <c r="A23" s="187" t="s">
        <v>900</v>
      </c>
      <c r="B23" s="165">
        <v>79.5698909387422</v>
      </c>
      <c r="C23" s="165">
        <v>86.021506472327</v>
      </c>
      <c r="D23" s="165">
        <v>96.7741922332076</v>
      </c>
      <c r="E23" s="165">
        <v>20.4301090612578</v>
      </c>
      <c r="F23" s="165">
        <v>97.8494648863521</v>
      </c>
      <c r="G23" s="165">
        <v>93.5483844664152</v>
      </c>
      <c r="H23" s="165">
        <v>9.67741932524717</v>
      </c>
      <c r="I23" s="50"/>
      <c r="J23" s="50"/>
      <c r="K23" s="50"/>
      <c r="L23" s="50"/>
    </row>
    <row r="24" ht="19.2" customHeight="1" spans="1:12">
      <c r="A24" s="188"/>
      <c r="B24" s="50"/>
      <c r="C24" s="50"/>
      <c r="D24" s="50"/>
      <c r="E24" s="50"/>
      <c r="F24" s="50"/>
      <c r="G24" s="50"/>
      <c r="H24" s="50"/>
      <c r="I24" s="50"/>
      <c r="J24" s="50"/>
      <c r="K24" s="50"/>
      <c r="L24" s="50"/>
    </row>
    <row r="25" ht="19.2" customHeight="1" spans="1:1">
      <c r="A25" s="194"/>
    </row>
    <row r="38" ht="22.5" customHeight="1"/>
  </sheetData>
  <sheetProtection algorithmName="SHA-512" hashValue="dJEdhRgwgMUOvaFh3kXFdHBD7ohLFId8uspaX1olX7HmL990JO8y09nGzNVXI1/ROA2tN32zLTQVLCz45Ypn0A==" saltValue="bbzGq9mYlYkfqKJlzwYMkg==" spinCount="100000" sheet="1" objects="1" scenarios="1"/>
  <mergeCells count="9">
    <mergeCell ref="A1:H1"/>
    <mergeCell ref="A3:A4"/>
    <mergeCell ref="B3:B4"/>
    <mergeCell ref="C3:C4"/>
    <mergeCell ref="D3:D4"/>
    <mergeCell ref="E3:E4"/>
    <mergeCell ref="F3:F4"/>
    <mergeCell ref="G3:G4"/>
    <mergeCell ref="H3:H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40"/>
  <sheetViews>
    <sheetView showGridLines="0" view="pageBreakPreview" zoomScale="60" zoomScaleNormal="110" workbookViewId="0">
      <selection activeCell="O21" sqref="O21"/>
    </sheetView>
  </sheetViews>
  <sheetFormatPr defaultColWidth="9.10909090909091" defaultRowHeight="16.5"/>
  <cols>
    <col min="1" max="1" width="25.6636363636364" style="53" customWidth="1"/>
    <col min="2" max="8" width="19.3363636363636" style="53" customWidth="1"/>
    <col min="9" max="16384" width="9.10909090909091" style="53"/>
  </cols>
  <sheetData>
    <row r="1" s="150" customFormat="1" ht="15.75" customHeight="1" spans="1:12">
      <c r="A1" s="84" t="s">
        <v>753</v>
      </c>
      <c r="B1" s="54"/>
      <c r="C1" s="54"/>
      <c r="D1" s="54"/>
      <c r="E1" s="54"/>
      <c r="F1" s="54"/>
      <c r="G1" s="54"/>
      <c r="H1" s="54"/>
      <c r="I1" s="51"/>
      <c r="J1" s="51"/>
      <c r="K1" s="51"/>
      <c r="L1" s="51"/>
    </row>
    <row r="2" ht="14.7" customHeight="1" spans="1:12">
      <c r="A2" s="50"/>
      <c r="B2" s="50"/>
      <c r="C2" s="51"/>
      <c r="D2" s="50"/>
      <c r="E2" s="50"/>
      <c r="F2" s="50"/>
      <c r="G2" s="50"/>
      <c r="H2" s="79"/>
      <c r="I2" s="50"/>
      <c r="J2" s="50"/>
      <c r="K2" s="50"/>
      <c r="L2" s="50"/>
    </row>
    <row r="3" ht="18" customHeight="1" spans="1:12">
      <c r="A3" s="55" t="s">
        <v>285</v>
      </c>
      <c r="B3" s="57" t="s">
        <v>600</v>
      </c>
      <c r="C3" s="57" t="s">
        <v>603</v>
      </c>
      <c r="D3" s="57" t="s">
        <v>589</v>
      </c>
      <c r="E3" s="57" t="s">
        <v>604</v>
      </c>
      <c r="F3" s="57" t="s">
        <v>605</v>
      </c>
      <c r="G3" s="57" t="s">
        <v>608</v>
      </c>
      <c r="H3" s="57" t="s">
        <v>609</v>
      </c>
      <c r="I3" s="50"/>
      <c r="J3" s="50"/>
      <c r="K3" s="50"/>
      <c r="L3" s="50"/>
    </row>
    <row r="4" ht="18" customHeight="1" spans="1:12">
      <c r="A4" s="63"/>
      <c r="B4" s="92"/>
      <c r="C4" s="92"/>
      <c r="D4" s="92"/>
      <c r="E4" s="92"/>
      <c r="F4" s="92"/>
      <c r="G4" s="92"/>
      <c r="H4" s="92"/>
      <c r="I4" s="50"/>
      <c r="J4" s="50"/>
      <c r="K4" s="50"/>
      <c r="L4" s="50"/>
    </row>
    <row r="5" ht="67.95" customHeight="1" spans="1:12">
      <c r="A5" s="185" t="s">
        <v>901</v>
      </c>
      <c r="B5" s="95">
        <v>78.7878859159071</v>
      </c>
      <c r="C5" s="95">
        <v>75.7575713025581</v>
      </c>
      <c r="D5" s="95">
        <v>81.8181711261394</v>
      </c>
      <c r="E5" s="95">
        <v>51.5151514260512</v>
      </c>
      <c r="F5" s="95">
        <v>93.9394001764187</v>
      </c>
      <c r="G5" s="95">
        <v>100</v>
      </c>
      <c r="H5" s="95">
        <v>30.3030285210232</v>
      </c>
      <c r="I5" s="50"/>
      <c r="J5" s="50"/>
      <c r="K5" s="50"/>
      <c r="L5" s="50"/>
    </row>
    <row r="6" ht="67.95" customHeight="1" spans="1:12">
      <c r="A6" s="185" t="s">
        <v>902</v>
      </c>
      <c r="B6" s="95">
        <v>72.357730462134</v>
      </c>
      <c r="C6" s="95">
        <v>65.0406484393903</v>
      </c>
      <c r="D6" s="95">
        <v>93.495935156061</v>
      </c>
      <c r="E6" s="95">
        <v>39.0243902734091</v>
      </c>
      <c r="F6" s="95">
        <v>98.3739837890152</v>
      </c>
      <c r="G6" s="95">
        <v>97.5609726590854</v>
      </c>
      <c r="H6" s="95">
        <v>5.6910569199129</v>
      </c>
      <c r="I6" s="50"/>
      <c r="J6" s="50"/>
      <c r="K6" s="50"/>
      <c r="L6" s="50"/>
    </row>
    <row r="7" ht="67.95" customHeight="1" spans="1:12">
      <c r="A7" s="185" t="s">
        <v>903</v>
      </c>
      <c r="B7" s="95">
        <v>82.3529443398763</v>
      </c>
      <c r="C7" s="95">
        <v>83.8235278300618</v>
      </c>
      <c r="D7" s="95">
        <v>100</v>
      </c>
      <c r="E7" s="95">
        <v>42.6470556601237</v>
      </c>
      <c r="F7" s="95">
        <v>97.0588195751546</v>
      </c>
      <c r="G7" s="95">
        <v>94.1176525947835</v>
      </c>
      <c r="H7" s="95">
        <v>14.7058886797526</v>
      </c>
      <c r="I7" s="50"/>
      <c r="J7" s="50"/>
      <c r="K7" s="50"/>
      <c r="L7" s="50"/>
    </row>
    <row r="8" ht="67.95" customHeight="1" spans="1:12">
      <c r="A8" s="185" t="s">
        <v>904</v>
      </c>
      <c r="B8" s="95">
        <v>92.4528301886792</v>
      </c>
      <c r="C8" s="95">
        <v>77.3584905660377</v>
      </c>
      <c r="D8" s="95">
        <v>92.4528301886792</v>
      </c>
      <c r="E8" s="95">
        <v>30.188679245283</v>
      </c>
      <c r="F8" s="95">
        <v>96.2264150943396</v>
      </c>
      <c r="G8" s="95">
        <v>92.4528301886792</v>
      </c>
      <c r="H8" s="95">
        <v>3.77358490566038</v>
      </c>
      <c r="I8" s="50"/>
      <c r="J8" s="50"/>
      <c r="K8" s="50"/>
      <c r="L8" s="50"/>
    </row>
    <row r="9" ht="60" customHeight="1" spans="1:12">
      <c r="A9" s="106" t="s">
        <v>905</v>
      </c>
      <c r="B9" s="95"/>
      <c r="C9" s="95"/>
      <c r="D9" s="95"/>
      <c r="E9" s="95"/>
      <c r="F9" s="95"/>
      <c r="G9" s="95"/>
      <c r="H9" s="95"/>
      <c r="I9" s="50"/>
      <c r="J9" s="50"/>
      <c r="K9" s="50"/>
      <c r="L9" s="50"/>
    </row>
    <row r="10" ht="67.95" customHeight="1" spans="1:12">
      <c r="A10" s="186" t="s">
        <v>906</v>
      </c>
      <c r="B10" s="94">
        <v>99.806583417145</v>
      </c>
      <c r="C10" s="94">
        <v>99.6131503494538</v>
      </c>
      <c r="D10" s="94">
        <v>100</v>
      </c>
      <c r="E10" s="94">
        <v>96.1315364642104</v>
      </c>
      <c r="F10" s="94">
        <v>100</v>
      </c>
      <c r="G10" s="94">
        <v>99.806583417145</v>
      </c>
      <c r="H10" s="94">
        <v>42.9400474532494</v>
      </c>
      <c r="I10" s="50"/>
      <c r="J10" s="50"/>
      <c r="K10" s="50"/>
      <c r="L10" s="50"/>
    </row>
    <row r="11" ht="67.95" customHeight="1" spans="1:12">
      <c r="A11" s="186" t="s">
        <v>907</v>
      </c>
      <c r="B11" s="94">
        <v>99.6870626736273</v>
      </c>
      <c r="C11" s="94">
        <v>97.2183436196627</v>
      </c>
      <c r="D11" s="94">
        <v>99.6314193167391</v>
      </c>
      <c r="E11" s="94">
        <v>90.584143118664</v>
      </c>
      <c r="F11" s="94">
        <v>99.6314193167391</v>
      </c>
      <c r="G11" s="94">
        <v>99.3184937933835</v>
      </c>
      <c r="H11" s="94">
        <v>36.780239231419</v>
      </c>
      <c r="I11" s="50"/>
      <c r="J11" s="50"/>
      <c r="K11" s="50"/>
      <c r="L11" s="50"/>
    </row>
    <row r="12" ht="67.95" customHeight="1" spans="1:12">
      <c r="A12" s="192" t="s">
        <v>908</v>
      </c>
      <c r="B12" s="193">
        <v>100</v>
      </c>
      <c r="C12" s="193">
        <v>99.600006351529</v>
      </c>
      <c r="D12" s="193">
        <v>100</v>
      </c>
      <c r="E12" s="193">
        <v>96.800020276035</v>
      </c>
      <c r="F12" s="193">
        <v>100</v>
      </c>
      <c r="G12" s="193">
        <v>100</v>
      </c>
      <c r="H12" s="193">
        <v>54.3999912055752</v>
      </c>
      <c r="I12" s="50"/>
      <c r="J12" s="50"/>
      <c r="K12" s="50"/>
      <c r="L12" s="50"/>
    </row>
    <row r="13" ht="49.5" customHeight="1" spans="1:12">
      <c r="A13" s="50"/>
      <c r="B13" s="50"/>
      <c r="C13" s="50"/>
      <c r="D13" s="50"/>
      <c r="E13" s="50"/>
      <c r="F13" s="50"/>
      <c r="G13" s="50"/>
      <c r="H13" s="50"/>
      <c r="I13" s="50"/>
      <c r="J13" s="50"/>
      <c r="K13" s="50"/>
      <c r="L13" s="50"/>
    </row>
    <row r="14" ht="22.5" customHeight="1" spans="1:12">
      <c r="A14" s="50"/>
      <c r="B14" s="50"/>
      <c r="C14" s="50"/>
      <c r="D14" s="50"/>
      <c r="E14" s="50"/>
      <c r="F14" s="50"/>
      <c r="G14" s="50"/>
      <c r="H14" s="50"/>
      <c r="I14" s="50"/>
      <c r="J14" s="50"/>
      <c r="K14" s="50"/>
      <c r="L14" s="50"/>
    </row>
    <row r="15" spans="1:12">
      <c r="A15" s="50"/>
      <c r="B15" s="50"/>
      <c r="C15" s="50"/>
      <c r="D15" s="50"/>
      <c r="E15" s="50"/>
      <c r="F15" s="50"/>
      <c r="G15" s="50"/>
      <c r="H15" s="50"/>
      <c r="I15" s="50"/>
      <c r="J15" s="50"/>
      <c r="K15" s="50"/>
      <c r="L15" s="50"/>
    </row>
    <row r="16" spans="1:12">
      <c r="A16" s="50"/>
      <c r="B16" s="50"/>
      <c r="C16" s="50"/>
      <c r="D16" s="50"/>
      <c r="E16" s="50"/>
      <c r="F16" s="50"/>
      <c r="G16" s="50"/>
      <c r="H16" s="50"/>
      <c r="I16" s="50"/>
      <c r="J16" s="50"/>
      <c r="K16" s="50"/>
      <c r="L16" s="50"/>
    </row>
    <row r="17" spans="1:12">
      <c r="A17" s="50"/>
      <c r="B17" s="50"/>
      <c r="C17" s="50"/>
      <c r="D17" s="50"/>
      <c r="E17" s="50"/>
      <c r="F17" s="50"/>
      <c r="G17" s="50"/>
      <c r="H17" s="50"/>
      <c r="I17" s="50"/>
      <c r="J17" s="50"/>
      <c r="K17" s="50"/>
      <c r="L17" s="50"/>
    </row>
    <row r="18" spans="1:12">
      <c r="A18" s="50"/>
      <c r="B18" s="50"/>
      <c r="C18" s="50"/>
      <c r="D18" s="50"/>
      <c r="E18" s="50"/>
      <c r="F18" s="50"/>
      <c r="G18" s="50"/>
      <c r="H18" s="50"/>
      <c r="I18" s="50"/>
      <c r="J18" s="50"/>
      <c r="K18" s="50"/>
      <c r="L18" s="50"/>
    </row>
    <row r="19" spans="1:12">
      <c r="A19" s="50"/>
      <c r="B19" s="50"/>
      <c r="C19" s="50"/>
      <c r="D19" s="50"/>
      <c r="E19" s="50"/>
      <c r="F19" s="50"/>
      <c r="G19" s="50"/>
      <c r="H19" s="50"/>
      <c r="I19" s="50"/>
      <c r="J19" s="50"/>
      <c r="K19" s="50"/>
      <c r="L19" s="50"/>
    </row>
    <row r="20" spans="1:12">
      <c r="A20" s="50"/>
      <c r="B20" s="50"/>
      <c r="C20" s="50"/>
      <c r="D20" s="50"/>
      <c r="E20" s="50"/>
      <c r="F20" s="50"/>
      <c r="G20" s="50"/>
      <c r="H20" s="50"/>
      <c r="I20" s="50"/>
      <c r="J20" s="50"/>
      <c r="K20" s="50"/>
      <c r="L20" s="50"/>
    </row>
    <row r="21" spans="1:12">
      <c r="A21" s="50"/>
      <c r="B21" s="50"/>
      <c r="C21" s="50"/>
      <c r="D21" s="50"/>
      <c r="E21" s="50"/>
      <c r="F21" s="50"/>
      <c r="G21" s="50"/>
      <c r="H21" s="50"/>
      <c r="I21" s="50"/>
      <c r="J21" s="50"/>
      <c r="K21" s="50"/>
      <c r="L21" s="50"/>
    </row>
    <row r="22" spans="1:12">
      <c r="A22" s="50"/>
      <c r="B22" s="50"/>
      <c r="C22" s="50"/>
      <c r="D22" s="50"/>
      <c r="E22" s="50"/>
      <c r="F22" s="50"/>
      <c r="G22" s="50"/>
      <c r="H22" s="50"/>
      <c r="I22" s="50"/>
      <c r="J22" s="50"/>
      <c r="K22" s="50"/>
      <c r="L22" s="50"/>
    </row>
    <row r="23"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7" ht="22.5" customHeight="1"/>
    <row r="40" ht="22.5" customHeight="1"/>
  </sheetData>
  <sheetProtection algorithmName="SHA-512" hashValue="bbH5uhCfzeI8iTgYwN1lflTK6QWFFsc/mLe5S4yUgKOosKQmZ52582Ri0gjsfrzVOmz+UKlVxOTriwy0oGn3cQ==" saltValue="Yz4pWcfptlt6mU8EGDC3iQ==" spinCount="100000" sheet="1" objects="1" scenarios="1"/>
  <mergeCells count="9">
    <mergeCell ref="A1:H1"/>
    <mergeCell ref="A3:A4"/>
    <mergeCell ref="B3:B4"/>
    <mergeCell ref="C3:C4"/>
    <mergeCell ref="D3:D4"/>
    <mergeCell ref="E3:E4"/>
    <mergeCell ref="F3:F4"/>
    <mergeCell ref="G3:G4"/>
    <mergeCell ref="H3:H4"/>
  </mergeCells>
  <printOptions horizontalCentered="1"/>
  <pageMargins left="0.433070866141732" right="0.393700787401575" top="0.590551181102362" bottom="0.393700787401575" header="0.31496062992126" footer="0.31496062992126"/>
  <pageSetup paperSize="9" scale="85" orientation="landscape"/>
  <headerFooter/>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9"/>
  <sheetViews>
    <sheetView showGridLines="0" view="pageBreakPreview" zoomScale="70" zoomScaleNormal="110" workbookViewId="0">
      <selection activeCell="O21" sqref="O21"/>
    </sheetView>
  </sheetViews>
  <sheetFormatPr defaultColWidth="9.10909090909091" defaultRowHeight="16.5"/>
  <cols>
    <col min="1" max="1" width="49.3363636363636" style="53" customWidth="1"/>
    <col min="2" max="2" width="34.6636363636364" style="53" customWidth="1"/>
    <col min="3" max="3" width="34.3363636363636" style="53" customWidth="1"/>
    <col min="4" max="4" width="43.3363636363636" style="53" customWidth="1"/>
    <col min="5" max="16384" width="9.10909090909091" style="53"/>
  </cols>
  <sheetData>
    <row r="1" s="150" customFormat="1" ht="15.75" customHeight="1" spans="1:12">
      <c r="A1" s="54" t="s">
        <v>909</v>
      </c>
      <c r="B1" s="54"/>
      <c r="C1" s="54"/>
      <c r="D1" s="54"/>
      <c r="E1" s="51"/>
      <c r="F1" s="51"/>
      <c r="G1" s="51"/>
      <c r="H1" s="51"/>
      <c r="I1" s="51"/>
      <c r="J1" s="51"/>
      <c r="K1" s="51"/>
      <c r="L1" s="51"/>
    </row>
    <row r="2" spans="1:12">
      <c r="A2" s="50"/>
      <c r="B2" s="50"/>
      <c r="C2" s="51"/>
      <c r="D2" s="79" t="s">
        <v>588</v>
      </c>
      <c r="E2" s="50"/>
      <c r="F2" s="50"/>
      <c r="G2" s="50"/>
      <c r="H2" s="50"/>
      <c r="I2" s="50"/>
      <c r="J2" s="50"/>
      <c r="K2" s="50"/>
      <c r="L2" s="50"/>
    </row>
    <row r="3" ht="20.1" customHeight="1" spans="1:12">
      <c r="A3" s="55" t="s">
        <v>285</v>
      </c>
      <c r="B3" s="57" t="s">
        <v>600</v>
      </c>
      <c r="C3" s="57" t="s">
        <v>603</v>
      </c>
      <c r="D3" s="57" t="s">
        <v>589</v>
      </c>
      <c r="E3" s="50"/>
      <c r="F3" s="50"/>
      <c r="G3" s="50"/>
      <c r="H3" s="50"/>
      <c r="I3" s="50"/>
      <c r="J3" s="50"/>
      <c r="K3" s="50"/>
      <c r="L3" s="50"/>
    </row>
    <row r="4" ht="23.25" customHeight="1" spans="1:12">
      <c r="A4" s="63"/>
      <c r="B4" s="92"/>
      <c r="C4" s="92"/>
      <c r="D4" s="92"/>
      <c r="E4" s="50"/>
      <c r="F4" s="50"/>
      <c r="G4" s="50"/>
      <c r="H4" s="50"/>
      <c r="I4" s="50"/>
      <c r="J4" s="50"/>
      <c r="K4" s="50"/>
      <c r="L4" s="50"/>
    </row>
    <row r="5" ht="29.7" customHeight="1" spans="1:12">
      <c r="A5" s="106" t="s">
        <v>735</v>
      </c>
      <c r="B5" s="71">
        <v>98.5754311633308</v>
      </c>
      <c r="C5" s="71">
        <v>84.1439114685869</v>
      </c>
      <c r="D5" s="71">
        <v>99.7533084348424</v>
      </c>
      <c r="E5" s="50"/>
      <c r="F5" s="50"/>
      <c r="G5" s="50"/>
      <c r="H5" s="50"/>
      <c r="I5" s="50"/>
      <c r="J5" s="50"/>
      <c r="K5" s="50"/>
      <c r="L5" s="50"/>
    </row>
    <row r="6" ht="29.7" customHeight="1" spans="1:12">
      <c r="A6" s="190" t="s">
        <v>736</v>
      </c>
      <c r="B6" s="74">
        <v>99.3957976690195</v>
      </c>
      <c r="C6" s="74">
        <v>80.8464226250498</v>
      </c>
      <c r="D6" s="74">
        <v>99.3598245902024</v>
      </c>
      <c r="E6" s="50"/>
      <c r="F6" s="50"/>
      <c r="G6" s="50"/>
      <c r="H6" s="50"/>
      <c r="I6" s="50"/>
      <c r="J6" s="50"/>
      <c r="K6" s="50"/>
      <c r="L6" s="50"/>
    </row>
    <row r="7" ht="29.7" customHeight="1" spans="1:12">
      <c r="A7" s="190" t="s">
        <v>737</v>
      </c>
      <c r="B7" s="74">
        <v>99.2781721034575</v>
      </c>
      <c r="C7" s="74">
        <v>87.2060831814114</v>
      </c>
      <c r="D7" s="74">
        <v>99.9205137500285</v>
      </c>
      <c r="E7" s="50"/>
      <c r="F7" s="50"/>
      <c r="G7" s="50"/>
      <c r="H7" s="50"/>
      <c r="I7" s="50"/>
      <c r="J7" s="50"/>
      <c r="K7" s="50"/>
      <c r="L7" s="50"/>
    </row>
    <row r="8" ht="29.7" customHeight="1" spans="1:12">
      <c r="A8" s="190" t="s">
        <v>738</v>
      </c>
      <c r="B8" s="74">
        <v>98.526120938638</v>
      </c>
      <c r="C8" s="74">
        <v>85.7850731744792</v>
      </c>
      <c r="D8" s="74">
        <v>99.4369195931276</v>
      </c>
      <c r="E8" s="50"/>
      <c r="F8" s="50"/>
      <c r="G8" s="50"/>
      <c r="H8" s="50"/>
      <c r="I8" s="50"/>
      <c r="J8" s="50"/>
      <c r="K8" s="50"/>
      <c r="L8" s="50"/>
    </row>
    <row r="9" ht="29.7" customHeight="1" spans="1:12">
      <c r="A9" s="190" t="s">
        <v>739</v>
      </c>
      <c r="B9" s="74">
        <v>99.016959241429</v>
      </c>
      <c r="C9" s="74">
        <v>73.0928163410228</v>
      </c>
      <c r="D9" s="74">
        <v>99.3342662308504</v>
      </c>
      <c r="E9" s="50"/>
      <c r="F9" s="50"/>
      <c r="G9" s="50"/>
      <c r="H9" s="50"/>
      <c r="I9" s="50"/>
      <c r="J9" s="50"/>
      <c r="K9" s="50"/>
      <c r="L9" s="50"/>
    </row>
    <row r="10" ht="29.7" customHeight="1" spans="1:12">
      <c r="A10" s="190" t="s">
        <v>740</v>
      </c>
      <c r="B10" s="74">
        <v>99.3636521503659</v>
      </c>
      <c r="C10" s="74">
        <v>73.5055367538294</v>
      </c>
      <c r="D10" s="74">
        <v>99.8234841214167</v>
      </c>
      <c r="E10" s="50"/>
      <c r="F10" s="50"/>
      <c r="G10" s="50"/>
      <c r="H10" s="50"/>
      <c r="I10" s="50"/>
      <c r="J10" s="50"/>
      <c r="K10" s="50"/>
      <c r="L10" s="50"/>
    </row>
    <row r="11" ht="29.7" customHeight="1" spans="1:12">
      <c r="A11" s="190" t="s">
        <v>741</v>
      </c>
      <c r="B11" s="74">
        <v>98.0181681658263</v>
      </c>
      <c r="C11" s="74">
        <v>86.0947281719462</v>
      </c>
      <c r="D11" s="74">
        <v>99.8774157562902</v>
      </c>
      <c r="E11" s="50"/>
      <c r="F11" s="50"/>
      <c r="G11" s="50"/>
      <c r="H11" s="50"/>
      <c r="I11" s="50"/>
      <c r="J11" s="50"/>
      <c r="K11" s="50"/>
      <c r="L11" s="50"/>
    </row>
    <row r="12" ht="29.7" customHeight="1" spans="1:12">
      <c r="A12" s="190" t="s">
        <v>742</v>
      </c>
      <c r="B12" s="74">
        <v>88.8580275707653</v>
      </c>
      <c r="C12" s="74">
        <v>76.6926468812767</v>
      </c>
      <c r="D12" s="74">
        <v>99.8317299777195</v>
      </c>
      <c r="E12" s="50"/>
      <c r="F12" s="50"/>
      <c r="G12" s="50"/>
      <c r="H12" s="50"/>
      <c r="I12" s="50"/>
      <c r="J12" s="50"/>
      <c r="K12" s="50"/>
      <c r="L12" s="50"/>
    </row>
    <row r="13" ht="29.7" customHeight="1" spans="1:12">
      <c r="A13" s="190" t="s">
        <v>743</v>
      </c>
      <c r="B13" s="74">
        <v>98.7217545414267</v>
      </c>
      <c r="C13" s="74">
        <v>78.9610655737705</v>
      </c>
      <c r="D13" s="74">
        <v>99.8746677004874</v>
      </c>
      <c r="E13" s="50"/>
      <c r="F13" s="50"/>
      <c r="G13" s="50"/>
      <c r="H13" s="50"/>
      <c r="I13" s="50"/>
      <c r="J13" s="50"/>
      <c r="K13" s="50"/>
      <c r="L13" s="50"/>
    </row>
    <row r="14" ht="29.7" customHeight="1" spans="1:12">
      <c r="A14" s="190" t="s">
        <v>744</v>
      </c>
      <c r="B14" s="74">
        <v>99.2733894276557</v>
      </c>
      <c r="C14" s="74">
        <v>88.4188136823769</v>
      </c>
      <c r="D14" s="74">
        <v>99.8500677714377</v>
      </c>
      <c r="E14" s="50"/>
      <c r="F14" s="50"/>
      <c r="G14" s="50"/>
      <c r="H14" s="50"/>
      <c r="I14" s="50"/>
      <c r="J14" s="50"/>
      <c r="K14" s="50"/>
      <c r="L14" s="50"/>
    </row>
    <row r="15" ht="29.7" customHeight="1" spans="1:12">
      <c r="A15" s="190" t="s">
        <v>745</v>
      </c>
      <c r="B15" s="74">
        <v>97.541418675719</v>
      </c>
      <c r="C15" s="74">
        <v>81.7049121749132</v>
      </c>
      <c r="D15" s="74">
        <v>99.7261956606702</v>
      </c>
      <c r="E15" s="50"/>
      <c r="F15" s="50"/>
      <c r="G15" s="50"/>
      <c r="H15" s="50"/>
      <c r="I15" s="50"/>
      <c r="J15" s="50"/>
      <c r="K15" s="50"/>
      <c r="L15" s="50"/>
    </row>
    <row r="16" ht="29.7" customHeight="1" spans="1:12">
      <c r="A16" s="106" t="s">
        <v>746</v>
      </c>
      <c r="B16" s="71">
        <v>96.8937076260373</v>
      </c>
      <c r="C16" s="71">
        <v>73.258894870226</v>
      </c>
      <c r="D16" s="71">
        <v>99.1772830603337</v>
      </c>
      <c r="E16" s="50"/>
      <c r="F16" s="50"/>
      <c r="G16" s="50"/>
      <c r="H16" s="50"/>
      <c r="I16" s="50"/>
      <c r="J16" s="50"/>
      <c r="K16" s="50"/>
      <c r="L16" s="50"/>
    </row>
    <row r="17" ht="29.7" customHeight="1" spans="1:12">
      <c r="A17" s="190" t="s">
        <v>747</v>
      </c>
      <c r="B17" s="74">
        <v>97.1964958950293</v>
      </c>
      <c r="C17" s="74">
        <v>65.1589453819185</v>
      </c>
      <c r="D17" s="74">
        <v>99.1306622731302</v>
      </c>
      <c r="E17" s="50"/>
      <c r="F17" s="50"/>
      <c r="G17" s="50"/>
      <c r="H17" s="50"/>
      <c r="I17" s="50"/>
      <c r="J17" s="50"/>
      <c r="K17" s="50"/>
      <c r="L17" s="50"/>
    </row>
    <row r="18" ht="29.7" customHeight="1" spans="1:12">
      <c r="A18" s="190" t="s">
        <v>748</v>
      </c>
      <c r="B18" s="74">
        <v>96.681752199258</v>
      </c>
      <c r="C18" s="74">
        <v>66.9464565987657</v>
      </c>
      <c r="D18" s="74">
        <v>99.1742675178187</v>
      </c>
      <c r="E18" s="50"/>
      <c r="F18" s="50"/>
      <c r="G18" s="50"/>
      <c r="H18" s="50"/>
      <c r="I18" s="50"/>
      <c r="J18" s="50"/>
      <c r="K18" s="50"/>
      <c r="L18" s="50"/>
    </row>
    <row r="19" ht="29.7" customHeight="1" spans="1:12">
      <c r="A19" s="190" t="s">
        <v>749</v>
      </c>
      <c r="B19" s="74">
        <v>96.1532012658511</v>
      </c>
      <c r="C19" s="74">
        <v>78.1392692237542</v>
      </c>
      <c r="D19" s="74">
        <v>99.7279188012172</v>
      </c>
      <c r="E19" s="50"/>
      <c r="F19" s="50"/>
      <c r="G19" s="50"/>
      <c r="H19" s="50"/>
      <c r="I19" s="50"/>
      <c r="J19" s="50"/>
      <c r="K19" s="50"/>
      <c r="L19" s="50"/>
    </row>
    <row r="20" ht="29.7" customHeight="1" spans="1:12">
      <c r="A20" s="190" t="s">
        <v>750</v>
      </c>
      <c r="B20" s="74">
        <v>97.1347008754723</v>
      </c>
      <c r="C20" s="74">
        <v>71.189857840682</v>
      </c>
      <c r="D20" s="74">
        <v>98.7937808599204</v>
      </c>
      <c r="E20" s="50"/>
      <c r="F20" s="50"/>
      <c r="G20" s="50"/>
      <c r="H20" s="50"/>
      <c r="I20" s="50"/>
      <c r="J20" s="50"/>
      <c r="K20" s="50"/>
      <c r="L20" s="50"/>
    </row>
    <row r="21" ht="29.7" customHeight="1" spans="1:12">
      <c r="A21" s="190" t="s">
        <v>751</v>
      </c>
      <c r="B21" s="74">
        <v>96.731345126359</v>
      </c>
      <c r="C21" s="74">
        <v>79.1195175624411</v>
      </c>
      <c r="D21" s="74">
        <v>99.2625929324156</v>
      </c>
      <c r="E21" s="50"/>
      <c r="F21" s="50"/>
      <c r="G21" s="50"/>
      <c r="H21" s="50"/>
      <c r="I21" s="50"/>
      <c r="J21" s="50"/>
      <c r="K21" s="50"/>
      <c r="L21" s="50"/>
    </row>
    <row r="22" ht="29.7" customHeight="1" spans="1:12">
      <c r="A22" s="191" t="s">
        <v>752</v>
      </c>
      <c r="B22" s="140">
        <v>98.1854153851169</v>
      </c>
      <c r="C22" s="140">
        <v>75.9049715311197</v>
      </c>
      <c r="D22" s="140">
        <v>99.3773343314513</v>
      </c>
      <c r="E22" s="50"/>
      <c r="F22" s="50"/>
      <c r="G22" s="50"/>
      <c r="H22" s="50"/>
      <c r="I22" s="50"/>
      <c r="J22" s="50"/>
      <c r="K22" s="50"/>
      <c r="L22" s="50"/>
    </row>
    <row r="23" ht="19.5" customHeight="1"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6" ht="22.5" customHeight="1"/>
    <row r="39" ht="22.5" customHeight="1"/>
  </sheetData>
  <sheetProtection algorithmName="SHA-512" hashValue="PDlTt00BKJT3H7H3RO57ZbgpOZE9/p5bjvTA9ACY4zf+0wtmM0YAlgqosrjSmx+rQym1FKJr1ssy2vBG91MpaQ==" saltValue="nQF/pgXCJswCsq3xjGS8Yw==" spinCount="100000" sheet="1" objects="1" scenarios="1"/>
  <mergeCells count="5">
    <mergeCell ref="A1:D1"/>
    <mergeCell ref="A3:A4"/>
    <mergeCell ref="B3:B4"/>
    <mergeCell ref="C3:C4"/>
    <mergeCell ref="D3:D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9"/>
  <sheetViews>
    <sheetView showGridLines="0" view="pageBreakPreview" zoomScale="61" zoomScaleNormal="110" workbookViewId="0">
      <selection activeCell="O21" sqref="O21"/>
    </sheetView>
  </sheetViews>
  <sheetFormatPr defaultColWidth="9.10909090909091" defaultRowHeight="16.5"/>
  <cols>
    <col min="1" max="1" width="47.6636363636364" style="53" customWidth="1"/>
    <col min="2" max="4" width="37.6636363636364" style="53" customWidth="1"/>
    <col min="5" max="16384" width="9.10909090909091" style="53"/>
  </cols>
  <sheetData>
    <row r="1" s="150" customFormat="1" ht="15.75" customHeight="1" spans="1:12">
      <c r="A1" s="84" t="s">
        <v>910</v>
      </c>
      <c r="B1" s="54"/>
      <c r="C1" s="54"/>
      <c r="D1" s="54"/>
      <c r="E1" s="51"/>
      <c r="F1" s="51"/>
      <c r="G1" s="51"/>
      <c r="H1" s="51"/>
      <c r="I1" s="51"/>
      <c r="J1" s="51"/>
      <c r="K1" s="51"/>
      <c r="L1" s="51"/>
    </row>
    <row r="2" ht="14.7" customHeight="1" spans="1:12">
      <c r="A2" s="50"/>
      <c r="B2" s="50"/>
      <c r="C2" s="51"/>
      <c r="D2" s="79" t="s">
        <v>588</v>
      </c>
      <c r="E2" s="50"/>
      <c r="F2" s="50"/>
      <c r="G2" s="50"/>
      <c r="H2" s="50"/>
      <c r="I2" s="50"/>
      <c r="J2" s="50"/>
      <c r="K2" s="50"/>
      <c r="L2" s="50"/>
    </row>
    <row r="3" ht="20.1" customHeight="1" spans="1:12">
      <c r="A3" s="55" t="s">
        <v>285</v>
      </c>
      <c r="B3" s="57" t="s">
        <v>600</v>
      </c>
      <c r="C3" s="57" t="s">
        <v>603</v>
      </c>
      <c r="D3" s="57" t="s">
        <v>589</v>
      </c>
      <c r="E3" s="50"/>
      <c r="F3" s="50"/>
      <c r="G3" s="50"/>
      <c r="H3" s="50"/>
      <c r="I3" s="50"/>
      <c r="J3" s="50"/>
      <c r="K3" s="50"/>
      <c r="L3" s="50"/>
    </row>
    <row r="4" ht="23.25" customHeight="1" spans="1:12">
      <c r="A4" s="63"/>
      <c r="B4" s="92"/>
      <c r="C4" s="92"/>
      <c r="D4" s="92"/>
      <c r="E4" s="50"/>
      <c r="F4" s="50"/>
      <c r="G4" s="50"/>
      <c r="H4" s="50"/>
      <c r="I4" s="50"/>
      <c r="J4" s="50"/>
      <c r="K4" s="50"/>
      <c r="L4" s="50"/>
    </row>
    <row r="5" ht="29.7" customHeight="1" spans="1:12">
      <c r="A5" s="185" t="s">
        <v>754</v>
      </c>
      <c r="B5" s="74">
        <v>97.0179322148799</v>
      </c>
      <c r="C5" s="74">
        <v>67.6993533740367</v>
      </c>
      <c r="D5" s="74">
        <v>99.1880035363884</v>
      </c>
      <c r="E5" s="50"/>
      <c r="F5" s="50"/>
      <c r="G5" s="50"/>
      <c r="H5" s="50"/>
      <c r="I5" s="50"/>
      <c r="J5" s="50"/>
      <c r="K5" s="50"/>
      <c r="L5" s="50"/>
    </row>
    <row r="6" ht="29.7" customHeight="1" spans="1:12">
      <c r="A6" s="185" t="s">
        <v>755</v>
      </c>
      <c r="B6" s="74">
        <v>96.0257526362692</v>
      </c>
      <c r="C6" s="74">
        <v>72.0681997909693</v>
      </c>
      <c r="D6" s="74">
        <v>99.0160452258988</v>
      </c>
      <c r="E6" s="50"/>
      <c r="F6" s="50"/>
      <c r="G6" s="50"/>
      <c r="H6" s="50"/>
      <c r="I6" s="50"/>
      <c r="J6" s="50"/>
      <c r="K6" s="50"/>
      <c r="L6" s="50"/>
    </row>
    <row r="7" ht="29.7" customHeight="1" spans="1:12">
      <c r="A7" s="185" t="s">
        <v>756</v>
      </c>
      <c r="B7" s="74">
        <v>95.1888216453386</v>
      </c>
      <c r="C7" s="74">
        <v>70.8006486490749</v>
      </c>
      <c r="D7" s="74">
        <v>98.7531121123871</v>
      </c>
      <c r="E7" s="50"/>
      <c r="F7" s="50"/>
      <c r="G7" s="50"/>
      <c r="H7" s="50"/>
      <c r="I7" s="50"/>
      <c r="J7" s="50"/>
      <c r="K7" s="50"/>
      <c r="L7" s="50"/>
    </row>
    <row r="8" ht="29.7" customHeight="1" spans="1:12">
      <c r="A8" s="185" t="s">
        <v>757</v>
      </c>
      <c r="B8" s="74">
        <v>97.361497772782</v>
      </c>
      <c r="C8" s="74">
        <v>67.5174380880015</v>
      </c>
      <c r="D8" s="74">
        <v>98.9658612996814</v>
      </c>
      <c r="E8" s="50"/>
      <c r="F8" s="50"/>
      <c r="G8" s="50"/>
      <c r="H8" s="50"/>
      <c r="I8" s="50"/>
      <c r="J8" s="50"/>
      <c r="K8" s="50"/>
      <c r="L8" s="50"/>
    </row>
    <row r="9" ht="29.7" customHeight="1" spans="1:12">
      <c r="A9" s="185" t="s">
        <v>758</v>
      </c>
      <c r="B9" s="74">
        <v>95.4515659258159</v>
      </c>
      <c r="C9" s="74">
        <v>69.2393050894483</v>
      </c>
      <c r="D9" s="74">
        <v>99.0709041353397</v>
      </c>
      <c r="E9" s="50"/>
      <c r="F9" s="50"/>
      <c r="G9" s="50"/>
      <c r="H9" s="50"/>
      <c r="I9" s="50"/>
      <c r="J9" s="50"/>
      <c r="K9" s="50"/>
      <c r="L9" s="50"/>
    </row>
    <row r="10" ht="29.7" customHeight="1" spans="1:12">
      <c r="A10" s="185" t="s">
        <v>759</v>
      </c>
      <c r="B10" s="74">
        <v>96.1957447343822</v>
      </c>
      <c r="C10" s="74">
        <v>72.3186136663177</v>
      </c>
      <c r="D10" s="74">
        <v>98.9217893907695</v>
      </c>
      <c r="E10" s="50"/>
      <c r="F10" s="50"/>
      <c r="G10" s="50"/>
      <c r="H10" s="50"/>
      <c r="I10" s="50"/>
      <c r="J10" s="50"/>
      <c r="K10" s="50"/>
      <c r="L10" s="50"/>
    </row>
    <row r="11" ht="29.7" customHeight="1" spans="1:12">
      <c r="A11" s="106" t="s">
        <v>760</v>
      </c>
      <c r="B11" s="71">
        <v>96.623930672238</v>
      </c>
      <c r="C11" s="71">
        <v>73.8257343068474</v>
      </c>
      <c r="D11" s="71">
        <v>99.2938334019124</v>
      </c>
      <c r="E11" s="50"/>
      <c r="F11" s="50"/>
      <c r="G11" s="50"/>
      <c r="H11" s="50"/>
      <c r="I11" s="50"/>
      <c r="J11" s="50"/>
      <c r="K11" s="50"/>
      <c r="L11" s="50"/>
    </row>
    <row r="12" ht="29.7" customHeight="1" spans="1:12">
      <c r="A12" s="185" t="s">
        <v>761</v>
      </c>
      <c r="B12" s="74">
        <v>95.7425601270483</v>
      </c>
      <c r="C12" s="74">
        <v>74.7809828329894</v>
      </c>
      <c r="D12" s="74">
        <v>98.6041840318107</v>
      </c>
      <c r="E12" s="50"/>
      <c r="F12" s="50"/>
      <c r="G12" s="50"/>
      <c r="H12" s="50"/>
      <c r="I12" s="50"/>
      <c r="J12" s="50"/>
      <c r="K12" s="50"/>
      <c r="L12" s="50"/>
    </row>
    <row r="13" ht="29.7" customHeight="1" spans="1:12">
      <c r="A13" s="185" t="s">
        <v>762</v>
      </c>
      <c r="B13" s="74">
        <v>97.5740622614813</v>
      </c>
      <c r="C13" s="74">
        <v>79.1432641395758</v>
      </c>
      <c r="D13" s="74">
        <v>99.7057734484339</v>
      </c>
      <c r="E13" s="50"/>
      <c r="F13" s="50"/>
      <c r="G13" s="50"/>
      <c r="H13" s="50"/>
      <c r="I13" s="50"/>
      <c r="J13" s="50"/>
      <c r="K13" s="50"/>
      <c r="L13" s="50"/>
    </row>
    <row r="14" ht="29.7" customHeight="1" spans="1:12">
      <c r="A14" s="185" t="s">
        <v>763</v>
      </c>
      <c r="B14" s="74">
        <v>95.3600418940019</v>
      </c>
      <c r="C14" s="74">
        <v>75.7420013348268</v>
      </c>
      <c r="D14" s="74">
        <v>99.2483289423364</v>
      </c>
      <c r="E14" s="50"/>
      <c r="F14" s="50"/>
      <c r="G14" s="50"/>
      <c r="H14" s="50"/>
      <c r="I14" s="50"/>
      <c r="J14" s="50"/>
      <c r="K14" s="50"/>
      <c r="L14" s="50"/>
    </row>
    <row r="15" ht="29.7" customHeight="1" spans="1:12">
      <c r="A15" s="185" t="s">
        <v>764</v>
      </c>
      <c r="B15" s="74">
        <v>95.8712606705951</v>
      </c>
      <c r="C15" s="74">
        <v>69.5844536866416</v>
      </c>
      <c r="D15" s="74">
        <v>99.2929686001932</v>
      </c>
      <c r="E15" s="50"/>
      <c r="F15" s="50"/>
      <c r="G15" s="50"/>
      <c r="H15" s="50"/>
      <c r="I15" s="50"/>
      <c r="J15" s="50"/>
      <c r="K15" s="50"/>
      <c r="L15" s="50"/>
    </row>
    <row r="16" ht="29.7" customHeight="1" spans="1:12">
      <c r="A16" s="185" t="s">
        <v>765</v>
      </c>
      <c r="B16" s="74">
        <v>96.2947036546462</v>
      </c>
      <c r="C16" s="74">
        <v>71.4549745350074</v>
      </c>
      <c r="D16" s="74">
        <v>97.9225696322967</v>
      </c>
      <c r="E16" s="50"/>
      <c r="F16" s="50"/>
      <c r="G16" s="50"/>
      <c r="H16" s="50"/>
      <c r="I16" s="50"/>
      <c r="J16" s="50"/>
      <c r="K16" s="50"/>
      <c r="L16" s="50"/>
    </row>
    <row r="17" ht="29.7" customHeight="1" spans="1:12">
      <c r="A17" s="185" t="s">
        <v>766</v>
      </c>
      <c r="B17" s="74">
        <v>97.1712177049072</v>
      </c>
      <c r="C17" s="74">
        <v>73.3698515697839</v>
      </c>
      <c r="D17" s="74">
        <v>99.3633714632771</v>
      </c>
      <c r="E17" s="50"/>
      <c r="F17" s="50"/>
      <c r="G17" s="50"/>
      <c r="H17" s="50"/>
      <c r="I17" s="50"/>
      <c r="J17" s="50"/>
      <c r="K17" s="50"/>
      <c r="L17" s="50"/>
    </row>
    <row r="18" ht="29.7" customHeight="1" spans="1:12">
      <c r="A18" s="185" t="s">
        <v>767</v>
      </c>
      <c r="B18" s="74">
        <v>96.4068177454794</v>
      </c>
      <c r="C18" s="74">
        <v>72.6404186784041</v>
      </c>
      <c r="D18" s="74">
        <v>99.458448586036</v>
      </c>
      <c r="E18" s="50"/>
      <c r="F18" s="50"/>
      <c r="G18" s="50"/>
      <c r="H18" s="50"/>
      <c r="I18" s="50"/>
      <c r="J18" s="50"/>
      <c r="K18" s="50"/>
      <c r="L18" s="50"/>
    </row>
    <row r="19" ht="29.7" customHeight="1" spans="1:12">
      <c r="A19" s="185" t="s">
        <v>768</v>
      </c>
      <c r="B19" s="74">
        <v>97.7797515989078</v>
      </c>
      <c r="C19" s="74">
        <v>63.9893521291612</v>
      </c>
      <c r="D19" s="74">
        <v>99.9418032871005</v>
      </c>
      <c r="E19" s="50"/>
      <c r="F19" s="50"/>
      <c r="G19" s="50"/>
      <c r="H19" s="50"/>
      <c r="I19" s="50"/>
      <c r="J19" s="50"/>
      <c r="K19" s="50"/>
      <c r="L19" s="50"/>
    </row>
    <row r="20" ht="29.7" customHeight="1" spans="1:12">
      <c r="A20" s="185" t="s">
        <v>769</v>
      </c>
      <c r="B20" s="74">
        <v>96.0959728001232</v>
      </c>
      <c r="C20" s="74">
        <v>69.083018384249</v>
      </c>
      <c r="D20" s="74">
        <v>99.5500300894915</v>
      </c>
      <c r="E20" s="50"/>
      <c r="F20" s="50"/>
      <c r="G20" s="50"/>
      <c r="H20" s="50"/>
      <c r="I20" s="50"/>
      <c r="J20" s="50"/>
      <c r="K20" s="50"/>
      <c r="L20" s="50"/>
    </row>
    <row r="21" ht="29.7" customHeight="1" spans="1:12">
      <c r="A21" s="185" t="s">
        <v>770</v>
      </c>
      <c r="B21" s="74">
        <v>95.2585376027062</v>
      </c>
      <c r="C21" s="74">
        <v>70.9831302123819</v>
      </c>
      <c r="D21" s="74">
        <v>99.691256730705</v>
      </c>
      <c r="E21" s="50"/>
      <c r="F21" s="50"/>
      <c r="G21" s="50"/>
      <c r="H21" s="50"/>
      <c r="I21" s="50"/>
      <c r="J21" s="50"/>
      <c r="K21" s="50"/>
      <c r="L21" s="50"/>
    </row>
    <row r="22" ht="29.7" customHeight="1" spans="1:12">
      <c r="A22" s="187" t="s">
        <v>771</v>
      </c>
      <c r="B22" s="140">
        <v>89.1491280804178</v>
      </c>
      <c r="C22" s="140">
        <v>48.9098456942671</v>
      </c>
      <c r="D22" s="140">
        <v>90.8120791656681</v>
      </c>
      <c r="E22" s="50"/>
      <c r="F22" s="50"/>
      <c r="G22" s="50"/>
      <c r="H22" s="50"/>
      <c r="I22" s="50"/>
      <c r="J22" s="50"/>
      <c r="K22" s="50"/>
      <c r="L22" s="50"/>
    </row>
    <row r="23" ht="28.2" customHeight="1"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6" ht="22.5" customHeight="1"/>
    <row r="39" ht="22.5" customHeight="1"/>
  </sheetData>
  <sheetProtection algorithmName="SHA-512" hashValue="hwaX5nnKdHJNDl/Cq+jKYrh8u+MFWIqNNBg9T/bNggIQphFEX/HD2cYRY+XkD+6MgKXOEjOXvKTs+FS3fnIRTg==" saltValue="QB9JJc5GTkB6KI5hOj/O9Q==" spinCount="100000" sheet="1" objects="1" scenarios="1"/>
  <mergeCells count="5">
    <mergeCell ref="A1:D1"/>
    <mergeCell ref="A3:A4"/>
    <mergeCell ref="B3:B4"/>
    <mergeCell ref="C3:C4"/>
    <mergeCell ref="D3:D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9"/>
  <sheetViews>
    <sheetView showGridLines="0" view="pageBreakPreview" zoomScale="61" zoomScaleNormal="110" workbookViewId="0">
      <selection activeCell="O21" sqref="O21"/>
    </sheetView>
  </sheetViews>
  <sheetFormatPr defaultColWidth="9.10909090909091" defaultRowHeight="16.5"/>
  <cols>
    <col min="1" max="1" width="47.6636363636364" style="53" customWidth="1"/>
    <col min="2" max="4" width="37.6636363636364" style="53" customWidth="1"/>
    <col min="5" max="16384" width="9.10909090909091" style="53"/>
  </cols>
  <sheetData>
    <row r="1" s="150" customFormat="1" ht="15.75" customHeight="1" spans="1:12">
      <c r="A1" s="84" t="s">
        <v>910</v>
      </c>
      <c r="B1" s="54"/>
      <c r="C1" s="54"/>
      <c r="D1" s="54"/>
      <c r="E1" s="51"/>
      <c r="F1" s="51"/>
      <c r="G1" s="51"/>
      <c r="H1" s="51"/>
      <c r="I1" s="51"/>
      <c r="J1" s="51"/>
      <c r="K1" s="51"/>
      <c r="L1" s="51"/>
    </row>
    <row r="2" ht="14.7" customHeight="1" spans="1:12">
      <c r="A2" s="50"/>
      <c r="B2" s="50"/>
      <c r="C2" s="51"/>
      <c r="D2" s="79" t="s">
        <v>588</v>
      </c>
      <c r="E2" s="50"/>
      <c r="F2" s="50"/>
      <c r="G2" s="50"/>
      <c r="H2" s="50"/>
      <c r="I2" s="50"/>
      <c r="J2" s="50"/>
      <c r="K2" s="50"/>
      <c r="L2" s="50"/>
    </row>
    <row r="3" ht="18.75" customHeight="1" spans="1:12">
      <c r="A3" s="55" t="s">
        <v>285</v>
      </c>
      <c r="B3" s="57" t="s">
        <v>600</v>
      </c>
      <c r="C3" s="57" t="s">
        <v>603</v>
      </c>
      <c r="D3" s="57" t="s">
        <v>589</v>
      </c>
      <c r="E3" s="50"/>
      <c r="F3" s="50"/>
      <c r="G3" s="50"/>
      <c r="H3" s="50"/>
      <c r="I3" s="50"/>
      <c r="J3" s="50"/>
      <c r="K3" s="50"/>
      <c r="L3" s="50"/>
    </row>
    <row r="4" ht="22.95" customHeight="1" spans="1:12">
      <c r="A4" s="63"/>
      <c r="B4" s="92"/>
      <c r="C4" s="92"/>
      <c r="D4" s="92"/>
      <c r="E4" s="50"/>
      <c r="F4" s="50"/>
      <c r="G4" s="50"/>
      <c r="H4" s="50"/>
      <c r="I4" s="50"/>
      <c r="J4" s="50"/>
      <c r="K4" s="50"/>
      <c r="L4" s="50"/>
    </row>
    <row r="5" ht="30" customHeight="1" spans="1:12">
      <c r="A5" s="106" t="s">
        <v>772</v>
      </c>
      <c r="B5" s="71">
        <v>98.032451722898</v>
      </c>
      <c r="C5" s="71">
        <v>86.0158274388963</v>
      </c>
      <c r="D5" s="71">
        <v>99.4502121879636</v>
      </c>
      <c r="E5" s="50"/>
      <c r="F5" s="50"/>
      <c r="G5" s="50"/>
      <c r="H5" s="50"/>
      <c r="I5" s="50"/>
      <c r="J5" s="50"/>
      <c r="K5" s="50"/>
      <c r="L5" s="50"/>
    </row>
    <row r="6" ht="30" customHeight="1" spans="1:12">
      <c r="A6" s="185" t="s">
        <v>773</v>
      </c>
      <c r="B6" s="74">
        <v>97.5870247195881</v>
      </c>
      <c r="C6" s="74">
        <v>87.712266426343</v>
      </c>
      <c r="D6" s="74">
        <v>99.7269656720397</v>
      </c>
      <c r="E6" s="50"/>
      <c r="F6" s="50"/>
      <c r="G6" s="50"/>
      <c r="H6" s="50"/>
      <c r="I6" s="50"/>
      <c r="J6" s="50"/>
      <c r="K6" s="50"/>
      <c r="L6" s="50"/>
    </row>
    <row r="7" ht="30" customHeight="1" spans="1:12">
      <c r="A7" s="185" t="s">
        <v>774</v>
      </c>
      <c r="B7" s="74">
        <v>97.7927025438262</v>
      </c>
      <c r="C7" s="74">
        <v>77.4221943406057</v>
      </c>
      <c r="D7" s="74">
        <v>99.3182084002315</v>
      </c>
      <c r="E7" s="50"/>
      <c r="F7" s="50"/>
      <c r="G7" s="50"/>
      <c r="H7" s="50"/>
      <c r="I7" s="50"/>
      <c r="J7" s="50"/>
      <c r="K7" s="50"/>
      <c r="L7" s="50"/>
    </row>
    <row r="8" ht="30" customHeight="1" spans="1:12">
      <c r="A8" s="185" t="s">
        <v>775</v>
      </c>
      <c r="B8" s="74">
        <v>98.2907799386933</v>
      </c>
      <c r="C8" s="74">
        <v>87.5391329447464</v>
      </c>
      <c r="D8" s="74">
        <v>99.363757259463</v>
      </c>
      <c r="E8" s="50"/>
      <c r="F8" s="50"/>
      <c r="G8" s="50"/>
      <c r="H8" s="50"/>
      <c r="I8" s="50"/>
      <c r="J8" s="50"/>
      <c r="K8" s="50"/>
      <c r="L8" s="50"/>
    </row>
    <row r="9" ht="30" customHeight="1" spans="1:12">
      <c r="A9" s="106" t="s">
        <v>776</v>
      </c>
      <c r="B9" s="71">
        <v>98.4299700536781</v>
      </c>
      <c r="C9" s="71">
        <v>76.4774557894546</v>
      </c>
      <c r="D9" s="71">
        <v>99.2618000374078</v>
      </c>
      <c r="E9" s="50"/>
      <c r="F9" s="50"/>
      <c r="G9" s="50"/>
      <c r="H9" s="50"/>
      <c r="I9" s="50"/>
      <c r="J9" s="50"/>
      <c r="K9" s="50"/>
      <c r="L9" s="50"/>
    </row>
    <row r="10" ht="30" customHeight="1" spans="1:12">
      <c r="A10" s="185" t="s">
        <v>777</v>
      </c>
      <c r="B10" s="74">
        <v>93.7047849472027</v>
      </c>
      <c r="C10" s="74">
        <v>58.1817701619996</v>
      </c>
      <c r="D10" s="74">
        <v>98.0672122015092</v>
      </c>
      <c r="E10" s="50"/>
      <c r="F10" s="50"/>
      <c r="G10" s="50"/>
      <c r="H10" s="50"/>
      <c r="I10" s="50"/>
      <c r="J10" s="50"/>
      <c r="K10" s="50"/>
      <c r="L10" s="50"/>
    </row>
    <row r="11" ht="30" customHeight="1" spans="1:12">
      <c r="A11" s="185" t="s">
        <v>778</v>
      </c>
      <c r="B11" s="74">
        <v>93.0977795491761</v>
      </c>
      <c r="C11" s="74">
        <v>66.5308145043617</v>
      </c>
      <c r="D11" s="74">
        <v>96.5438462622148</v>
      </c>
      <c r="E11" s="50"/>
      <c r="F11" s="50"/>
      <c r="G11" s="50"/>
      <c r="H11" s="50"/>
      <c r="I11" s="50"/>
      <c r="J11" s="50"/>
      <c r="K11" s="50"/>
      <c r="L11" s="50"/>
    </row>
    <row r="12" ht="30" customHeight="1" spans="1:12">
      <c r="A12" s="185" t="s">
        <v>779</v>
      </c>
      <c r="B12" s="74">
        <v>99.3928284396296</v>
      </c>
      <c r="C12" s="74">
        <v>72.4290348742903</v>
      </c>
      <c r="D12" s="74">
        <v>99.8300873783914</v>
      </c>
      <c r="E12" s="50"/>
      <c r="F12" s="50"/>
      <c r="G12" s="50"/>
      <c r="H12" s="50"/>
      <c r="I12" s="50"/>
      <c r="J12" s="50"/>
      <c r="K12" s="50"/>
      <c r="L12" s="50"/>
    </row>
    <row r="13" ht="30" customHeight="1" spans="1:12">
      <c r="A13" s="185" t="s">
        <v>780</v>
      </c>
      <c r="B13" s="74">
        <v>96.5974570831293</v>
      </c>
      <c r="C13" s="74">
        <v>60.3184390738324</v>
      </c>
      <c r="D13" s="74">
        <v>96.1476160666177</v>
      </c>
      <c r="E13" s="50"/>
      <c r="F13" s="50"/>
      <c r="G13" s="50"/>
      <c r="H13" s="50"/>
      <c r="I13" s="50"/>
      <c r="J13" s="50"/>
      <c r="K13" s="50"/>
      <c r="L13" s="50"/>
    </row>
    <row r="14" ht="30" customHeight="1" spans="1:12">
      <c r="A14" s="185" t="s">
        <v>781</v>
      </c>
      <c r="B14" s="74">
        <v>99.8498043320089</v>
      </c>
      <c r="C14" s="74">
        <v>85.3593954057159</v>
      </c>
      <c r="D14" s="74">
        <v>99.8846044902675</v>
      </c>
      <c r="E14" s="50"/>
      <c r="F14" s="50"/>
      <c r="G14" s="50"/>
      <c r="H14" s="50"/>
      <c r="I14" s="50"/>
      <c r="J14" s="50"/>
      <c r="K14" s="50"/>
      <c r="L14" s="50"/>
    </row>
    <row r="15" ht="30" customHeight="1" spans="1:12">
      <c r="A15" s="185" t="s">
        <v>782</v>
      </c>
      <c r="B15" s="74">
        <v>96.2122076568807</v>
      </c>
      <c r="C15" s="74">
        <v>64.5522056786494</v>
      </c>
      <c r="D15" s="74">
        <v>97.4279363122082</v>
      </c>
      <c r="E15" s="50"/>
      <c r="F15" s="50"/>
      <c r="G15" s="50"/>
      <c r="H15" s="50"/>
      <c r="I15" s="50"/>
      <c r="J15" s="50"/>
      <c r="K15" s="50"/>
      <c r="L15" s="50"/>
    </row>
    <row r="16" ht="30" customHeight="1" spans="1:12">
      <c r="A16" s="185" t="s">
        <v>783</v>
      </c>
      <c r="B16" s="74">
        <v>96.5412732280477</v>
      </c>
      <c r="C16" s="74">
        <v>58.5159491452263</v>
      </c>
      <c r="D16" s="74">
        <v>99.6940625907271</v>
      </c>
      <c r="E16" s="50"/>
      <c r="F16" s="50"/>
      <c r="G16" s="50"/>
      <c r="H16" s="50"/>
      <c r="I16" s="50"/>
      <c r="J16" s="50"/>
      <c r="K16" s="50"/>
      <c r="L16" s="50"/>
    </row>
    <row r="17" ht="30" customHeight="1" spans="1:12">
      <c r="A17" s="106" t="s">
        <v>784</v>
      </c>
      <c r="B17" s="71">
        <v>96.9621424352969</v>
      </c>
      <c r="C17" s="71">
        <v>77.7823692160973</v>
      </c>
      <c r="D17" s="71">
        <v>99.5293359981968</v>
      </c>
      <c r="E17" s="50"/>
      <c r="F17" s="50"/>
      <c r="G17" s="50"/>
      <c r="H17" s="50"/>
      <c r="I17" s="50"/>
      <c r="J17" s="50"/>
      <c r="K17" s="50"/>
      <c r="L17" s="50"/>
    </row>
    <row r="18" ht="30" customHeight="1" spans="1:12">
      <c r="A18" s="185" t="s">
        <v>785</v>
      </c>
      <c r="B18" s="74">
        <v>96.518991518824</v>
      </c>
      <c r="C18" s="74">
        <v>80.5520836400521</v>
      </c>
      <c r="D18" s="74">
        <v>99.0860372814343</v>
      </c>
      <c r="E18" s="50"/>
      <c r="F18" s="50"/>
      <c r="G18" s="50"/>
      <c r="H18" s="50"/>
      <c r="I18" s="50"/>
      <c r="J18" s="50"/>
      <c r="K18" s="50"/>
      <c r="L18" s="50"/>
    </row>
    <row r="19" ht="30" customHeight="1" spans="1:12">
      <c r="A19" s="185" t="s">
        <v>786</v>
      </c>
      <c r="B19" s="74">
        <v>96.5434710414939</v>
      </c>
      <c r="C19" s="74">
        <v>79.3638769535965</v>
      </c>
      <c r="D19" s="74">
        <v>99.5951997448603</v>
      </c>
      <c r="E19" s="50"/>
      <c r="F19" s="50"/>
      <c r="G19" s="50"/>
      <c r="H19" s="50"/>
      <c r="I19" s="50"/>
      <c r="J19" s="50"/>
      <c r="K19" s="50"/>
      <c r="L19" s="50"/>
    </row>
    <row r="20" ht="30" customHeight="1" spans="1:12">
      <c r="A20" s="185" t="s">
        <v>787</v>
      </c>
      <c r="B20" s="74">
        <v>96.0049790407836</v>
      </c>
      <c r="C20" s="74">
        <v>74.0935565291581</v>
      </c>
      <c r="D20" s="74">
        <v>98.9144970127132</v>
      </c>
      <c r="E20" s="50"/>
      <c r="F20" s="50"/>
      <c r="G20" s="50"/>
      <c r="H20" s="50"/>
      <c r="I20" s="50"/>
      <c r="J20" s="50"/>
      <c r="K20" s="50"/>
      <c r="L20" s="50"/>
    </row>
    <row r="21" ht="30" customHeight="1" spans="1:12">
      <c r="A21" s="185" t="s">
        <v>788</v>
      </c>
      <c r="B21" s="74">
        <v>96.7128213879604</v>
      </c>
      <c r="C21" s="74">
        <v>81.2207682953811</v>
      </c>
      <c r="D21" s="74">
        <v>99.9585589402065</v>
      </c>
      <c r="E21" s="50"/>
      <c r="F21" s="50"/>
      <c r="G21" s="50"/>
      <c r="H21" s="50"/>
      <c r="I21" s="50"/>
      <c r="J21" s="50"/>
      <c r="K21" s="50"/>
      <c r="L21" s="50"/>
    </row>
    <row r="22" ht="30" customHeight="1" spans="1:12">
      <c r="A22" s="187" t="s">
        <v>789</v>
      </c>
      <c r="B22" s="140">
        <v>97.4010108902881</v>
      </c>
      <c r="C22" s="140">
        <v>74.4036814335645</v>
      </c>
      <c r="D22" s="140">
        <v>99.6418599505028</v>
      </c>
      <c r="E22" s="50"/>
      <c r="F22" s="50"/>
      <c r="G22" s="50"/>
      <c r="H22" s="50"/>
      <c r="I22" s="50"/>
      <c r="J22" s="50"/>
      <c r="K22" s="50"/>
      <c r="L22" s="50"/>
    </row>
    <row r="23" ht="28.95" customHeight="1"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6" ht="22.5" customHeight="1"/>
    <row r="39" ht="22.5" customHeight="1"/>
  </sheetData>
  <sheetProtection algorithmName="SHA-512" hashValue="upwCPqRS1AIsiy1GnRxGtE/G5OWSUoQluQI2tjVeeIirt3DssCcCLUvv6GkuZFBCBl7xVDu3DqjCrcbdjTPPhg==" saltValue="eTnq9Q7FCBLLP4uPnTAJmQ==" spinCount="100000" sheet="1" objects="1" scenarios="1"/>
  <mergeCells count="5">
    <mergeCell ref="A1:D1"/>
    <mergeCell ref="A3:A4"/>
    <mergeCell ref="B3:B4"/>
    <mergeCell ref="C3:C4"/>
    <mergeCell ref="D3:D4"/>
  </mergeCells>
  <printOptions horizontalCentered="1"/>
  <pageMargins left="0.393700787401575" right="0.393700787401575" top="0.47244094488189" bottom="0.393700787401575" header="0.31496062992126" footer="0.31496062992126"/>
  <pageSetup paperSize="9" scale="85" orientation="landscape"/>
  <headerFooter/>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9"/>
  <sheetViews>
    <sheetView showGridLines="0" view="pageBreakPreview" zoomScale="61" zoomScaleNormal="110" topLeftCell="A4" workbookViewId="0">
      <selection activeCell="O21" sqref="O21"/>
    </sheetView>
  </sheetViews>
  <sheetFormatPr defaultColWidth="9.10909090909091" defaultRowHeight="16.5"/>
  <cols>
    <col min="1" max="1" width="47.6636363636364" style="53" customWidth="1"/>
    <col min="2" max="4" width="38.3363636363636" style="53" customWidth="1"/>
    <col min="5" max="16384" width="9.10909090909091" style="53"/>
  </cols>
  <sheetData>
    <row r="1" s="150" customFormat="1" ht="15.75" customHeight="1" spans="1:12">
      <c r="A1" s="84" t="s">
        <v>911</v>
      </c>
      <c r="B1" s="54"/>
      <c r="C1" s="54"/>
      <c r="D1" s="54"/>
      <c r="E1" s="51"/>
      <c r="F1" s="51"/>
      <c r="G1" s="51"/>
      <c r="H1" s="51"/>
      <c r="I1" s="51"/>
      <c r="J1" s="51"/>
      <c r="K1" s="51"/>
      <c r="L1" s="51"/>
    </row>
    <row r="2" spans="1:12">
      <c r="A2" s="50"/>
      <c r="B2" s="50"/>
      <c r="C2" s="51"/>
      <c r="D2" s="79" t="s">
        <v>588</v>
      </c>
      <c r="E2" s="50"/>
      <c r="F2" s="50"/>
      <c r="G2" s="50"/>
      <c r="H2" s="50"/>
      <c r="I2" s="50"/>
      <c r="J2" s="50"/>
      <c r="K2" s="50"/>
      <c r="L2" s="50"/>
    </row>
    <row r="3" ht="20.1" customHeight="1" spans="1:12">
      <c r="A3" s="55" t="s">
        <v>285</v>
      </c>
      <c r="B3" s="57" t="s">
        <v>600</v>
      </c>
      <c r="C3" s="57" t="s">
        <v>603</v>
      </c>
      <c r="D3" s="57" t="s">
        <v>589</v>
      </c>
      <c r="E3" s="50"/>
      <c r="F3" s="50"/>
      <c r="G3" s="50"/>
      <c r="H3" s="50"/>
      <c r="I3" s="50"/>
      <c r="J3" s="50"/>
      <c r="K3" s="50"/>
      <c r="L3" s="50"/>
    </row>
    <row r="4" ht="23.25" customHeight="1" spans="1:12">
      <c r="A4" s="63"/>
      <c r="B4" s="92"/>
      <c r="C4" s="92"/>
      <c r="D4" s="92"/>
      <c r="E4" s="50"/>
      <c r="F4" s="50"/>
      <c r="G4" s="50"/>
      <c r="H4" s="50"/>
      <c r="I4" s="50"/>
      <c r="J4" s="50"/>
      <c r="K4" s="50"/>
      <c r="L4" s="50"/>
    </row>
    <row r="5" ht="30" customHeight="1" spans="1:12">
      <c r="A5" s="185" t="s">
        <v>790</v>
      </c>
      <c r="B5" s="74">
        <v>97.7661487555747</v>
      </c>
      <c r="C5" s="74">
        <v>78.2333282786455</v>
      </c>
      <c r="D5" s="74">
        <v>98.6051977743821</v>
      </c>
      <c r="E5" s="50"/>
      <c r="F5" s="50"/>
      <c r="G5" s="50"/>
      <c r="H5" s="50"/>
      <c r="I5" s="50"/>
      <c r="J5" s="50"/>
      <c r="K5" s="50"/>
      <c r="L5" s="50"/>
    </row>
    <row r="6" ht="30" customHeight="1" spans="1:12">
      <c r="A6" s="185" t="s">
        <v>791</v>
      </c>
      <c r="B6" s="74">
        <v>97.0766293493381</v>
      </c>
      <c r="C6" s="74">
        <v>77.217198388392</v>
      </c>
      <c r="D6" s="74">
        <v>99.5170772941517</v>
      </c>
      <c r="E6" s="50"/>
      <c r="F6" s="50"/>
      <c r="G6" s="50"/>
      <c r="H6" s="50"/>
      <c r="I6" s="50"/>
      <c r="J6" s="50"/>
      <c r="K6" s="50"/>
      <c r="L6" s="50"/>
    </row>
    <row r="7" ht="30" customHeight="1" spans="1:12">
      <c r="A7" s="185" t="s">
        <v>792</v>
      </c>
      <c r="B7" s="74">
        <v>96.7176592580013</v>
      </c>
      <c r="C7" s="74">
        <v>74.9334198761009</v>
      </c>
      <c r="D7" s="74">
        <v>99.5957339788541</v>
      </c>
      <c r="E7" s="50"/>
      <c r="F7" s="50"/>
      <c r="G7" s="50"/>
      <c r="H7" s="50"/>
      <c r="I7" s="50"/>
      <c r="J7" s="50"/>
      <c r="K7" s="50"/>
      <c r="L7" s="50"/>
    </row>
    <row r="8" ht="30" customHeight="1" spans="1:12">
      <c r="A8" s="185" t="s">
        <v>793</v>
      </c>
      <c r="B8" s="74">
        <v>98.5612338872372</v>
      </c>
      <c r="C8" s="74">
        <v>74.5826136556931</v>
      </c>
      <c r="D8" s="74">
        <v>99.2574146145051</v>
      </c>
      <c r="E8" s="50"/>
      <c r="F8" s="50"/>
      <c r="G8" s="50"/>
      <c r="H8" s="50"/>
      <c r="I8" s="50"/>
      <c r="J8" s="50"/>
      <c r="K8" s="50"/>
      <c r="L8" s="50"/>
    </row>
    <row r="9" ht="30" customHeight="1" spans="1:12">
      <c r="A9" s="185" t="s">
        <v>794</v>
      </c>
      <c r="B9" s="74">
        <v>97.4983665255986</v>
      </c>
      <c r="C9" s="74">
        <v>73.3990778842121</v>
      </c>
      <c r="D9" s="74">
        <v>99.3033511055784</v>
      </c>
      <c r="E9" s="50"/>
      <c r="F9" s="50"/>
      <c r="G9" s="50"/>
      <c r="H9" s="50"/>
      <c r="I9" s="50"/>
      <c r="J9" s="50"/>
      <c r="K9" s="50"/>
      <c r="L9" s="50"/>
    </row>
    <row r="10" ht="30" customHeight="1" spans="1:12">
      <c r="A10" s="185" t="s">
        <v>795</v>
      </c>
      <c r="B10" s="74">
        <v>96.6725182317059</v>
      </c>
      <c r="C10" s="74">
        <v>73.9613925249851</v>
      </c>
      <c r="D10" s="74">
        <v>99.6523544958275</v>
      </c>
      <c r="E10" s="50"/>
      <c r="F10" s="50"/>
      <c r="G10" s="50"/>
      <c r="H10" s="50"/>
      <c r="I10" s="50"/>
      <c r="J10" s="50"/>
      <c r="K10" s="50"/>
      <c r="L10" s="50"/>
    </row>
    <row r="11" ht="30" customHeight="1" spans="1:12">
      <c r="A11" s="106" t="s">
        <v>796</v>
      </c>
      <c r="B11" s="71">
        <v>98.9937468991188</v>
      </c>
      <c r="C11" s="71">
        <v>85.39235765208</v>
      </c>
      <c r="D11" s="71">
        <v>99.8766375069529</v>
      </c>
      <c r="E11" s="50"/>
      <c r="F11" s="50"/>
      <c r="G11" s="50"/>
      <c r="H11" s="50"/>
      <c r="I11" s="50"/>
      <c r="J11" s="50"/>
      <c r="K11" s="50"/>
      <c r="L11" s="50"/>
    </row>
    <row r="12" ht="30" customHeight="1" spans="1:12">
      <c r="A12" s="185" t="s">
        <v>797</v>
      </c>
      <c r="B12" s="74">
        <v>99.575650364843</v>
      </c>
      <c r="C12" s="74">
        <v>87.0484518453876</v>
      </c>
      <c r="D12" s="74">
        <v>99.7228451009691</v>
      </c>
      <c r="E12" s="50"/>
      <c r="F12" s="50"/>
      <c r="G12" s="50"/>
      <c r="H12" s="50"/>
      <c r="I12" s="50"/>
      <c r="J12" s="50"/>
      <c r="K12" s="50"/>
      <c r="L12" s="50"/>
    </row>
    <row r="13" ht="30" customHeight="1" spans="1:12">
      <c r="A13" s="185" t="s">
        <v>798</v>
      </c>
      <c r="B13" s="74">
        <v>98.8034100701292</v>
      </c>
      <c r="C13" s="74">
        <v>84.730229120473</v>
      </c>
      <c r="D13" s="74">
        <v>99.9272482041955</v>
      </c>
      <c r="E13" s="50"/>
      <c r="F13" s="50"/>
      <c r="G13" s="50"/>
      <c r="H13" s="50"/>
      <c r="I13" s="50"/>
      <c r="J13" s="50"/>
      <c r="K13" s="50"/>
      <c r="L13" s="50"/>
    </row>
    <row r="14" ht="30" customHeight="1" spans="1:12">
      <c r="A14" s="185" t="s">
        <v>799</v>
      </c>
      <c r="B14" s="74">
        <v>99.0483523558459</v>
      </c>
      <c r="C14" s="74">
        <v>87.2907741124795</v>
      </c>
      <c r="D14" s="74">
        <v>99.6464584319882</v>
      </c>
      <c r="E14" s="50"/>
      <c r="F14" s="50"/>
      <c r="G14" s="50"/>
      <c r="H14" s="50"/>
      <c r="I14" s="50"/>
      <c r="J14" s="50"/>
      <c r="K14" s="50"/>
      <c r="L14" s="50"/>
    </row>
    <row r="15" ht="30" customHeight="1" spans="1:12">
      <c r="A15" s="185" t="s">
        <v>800</v>
      </c>
      <c r="B15" s="74">
        <v>98.6520398310163</v>
      </c>
      <c r="C15" s="74">
        <v>83.9447574637503</v>
      </c>
      <c r="D15" s="74">
        <v>100</v>
      </c>
      <c r="E15" s="50"/>
      <c r="F15" s="50"/>
      <c r="G15" s="50"/>
      <c r="H15" s="50"/>
      <c r="I15" s="50"/>
      <c r="J15" s="50"/>
      <c r="K15" s="50"/>
      <c r="L15" s="50"/>
    </row>
    <row r="16" ht="30" customHeight="1" spans="1:12">
      <c r="A16" s="185" t="s">
        <v>801</v>
      </c>
      <c r="B16" s="74">
        <v>98.982080702831</v>
      </c>
      <c r="C16" s="74">
        <v>85.306704270959</v>
      </c>
      <c r="D16" s="74">
        <v>99.9673952880883</v>
      </c>
      <c r="E16" s="50"/>
      <c r="F16" s="50"/>
      <c r="G16" s="50"/>
      <c r="H16" s="50"/>
      <c r="I16" s="50"/>
      <c r="J16" s="50"/>
      <c r="K16" s="50"/>
      <c r="L16" s="50"/>
    </row>
    <row r="17" ht="30" customHeight="1" spans="1:12">
      <c r="A17" s="106" t="s">
        <v>802</v>
      </c>
      <c r="B17" s="71">
        <v>96.2865065805123</v>
      </c>
      <c r="C17" s="71">
        <v>78.0492260432326</v>
      </c>
      <c r="D17" s="71">
        <v>98.5693113716529</v>
      </c>
      <c r="E17" s="50"/>
      <c r="F17" s="50"/>
      <c r="G17" s="50"/>
      <c r="H17" s="50"/>
      <c r="I17" s="50"/>
      <c r="J17" s="50"/>
      <c r="K17" s="50"/>
      <c r="L17" s="50"/>
    </row>
    <row r="18" ht="30" customHeight="1" spans="1:12">
      <c r="A18" s="185" t="s">
        <v>803</v>
      </c>
      <c r="B18" s="74">
        <v>96.8388274352181</v>
      </c>
      <c r="C18" s="74">
        <v>75.502469591212</v>
      </c>
      <c r="D18" s="74">
        <v>98.0578617316362</v>
      </c>
      <c r="E18" s="50"/>
      <c r="F18" s="50"/>
      <c r="G18" s="50"/>
      <c r="H18" s="50"/>
      <c r="I18" s="50"/>
      <c r="J18" s="50"/>
      <c r="K18" s="50"/>
      <c r="L18" s="50"/>
    </row>
    <row r="19" ht="30" customHeight="1" spans="1:12">
      <c r="A19" s="185" t="s">
        <v>804</v>
      </c>
      <c r="B19" s="74">
        <v>97.3338586500467</v>
      </c>
      <c r="C19" s="74">
        <v>82.1081609457337</v>
      </c>
      <c r="D19" s="74">
        <v>99.0942668119807</v>
      </c>
      <c r="E19" s="50"/>
      <c r="F19" s="50"/>
      <c r="G19" s="50"/>
      <c r="H19" s="50"/>
      <c r="I19" s="50"/>
      <c r="J19" s="50"/>
      <c r="K19" s="50"/>
      <c r="L19" s="50"/>
    </row>
    <row r="20" ht="30" customHeight="1" spans="1:12">
      <c r="A20" s="185" t="s">
        <v>805</v>
      </c>
      <c r="B20" s="74">
        <v>96.1240660244904</v>
      </c>
      <c r="C20" s="74">
        <v>78.752881009836</v>
      </c>
      <c r="D20" s="74">
        <v>99.0356789541324</v>
      </c>
      <c r="E20" s="50"/>
      <c r="F20" s="50"/>
      <c r="G20" s="50"/>
      <c r="H20" s="50"/>
      <c r="I20" s="50"/>
      <c r="J20" s="50"/>
      <c r="K20" s="50"/>
      <c r="L20" s="50"/>
    </row>
    <row r="21" ht="30" customHeight="1" spans="1:12">
      <c r="A21" s="185" t="s">
        <v>806</v>
      </c>
      <c r="B21" s="74">
        <v>95.7970300483696</v>
      </c>
      <c r="C21" s="74">
        <v>73.7220223237615</v>
      </c>
      <c r="D21" s="74">
        <v>97.6337069148413</v>
      </c>
      <c r="E21" s="50"/>
      <c r="F21" s="50"/>
      <c r="G21" s="50"/>
      <c r="H21" s="50"/>
      <c r="I21" s="50"/>
      <c r="J21" s="50"/>
      <c r="K21" s="50"/>
      <c r="L21" s="50"/>
    </row>
    <row r="22" ht="30" customHeight="1" spans="1:12">
      <c r="A22" s="187" t="s">
        <v>807</v>
      </c>
      <c r="B22" s="140">
        <v>96.0887335740622</v>
      </c>
      <c r="C22" s="140">
        <v>76.4984081817891</v>
      </c>
      <c r="D22" s="140">
        <v>98.4611856953412</v>
      </c>
      <c r="E22" s="50"/>
      <c r="F22" s="50"/>
      <c r="G22" s="50"/>
      <c r="H22" s="50"/>
      <c r="I22" s="50"/>
      <c r="J22" s="50"/>
      <c r="K22" s="50"/>
      <c r="L22" s="50"/>
    </row>
    <row r="23" ht="28.95" customHeight="1"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6" ht="22.5" customHeight="1" spans="1:12">
      <c r="A26" s="50"/>
      <c r="B26" s="50"/>
      <c r="C26" s="50"/>
      <c r="D26" s="50"/>
      <c r="E26" s="50"/>
      <c r="F26" s="50"/>
      <c r="G26" s="50"/>
      <c r="H26" s="50"/>
      <c r="I26" s="50"/>
      <c r="J26" s="50"/>
      <c r="K26" s="50"/>
      <c r="L26" s="50"/>
    </row>
    <row r="39" ht="22.5" customHeight="1"/>
  </sheetData>
  <sheetProtection algorithmName="SHA-512" hashValue="OplVabkIv58qFfj8VJBczNkqtddp/w8vNjhDcXWbfpKdqtuLqwXtNKGWlfSybtOTmmHFrJo/9wtfTcqH+fEevQ==" saltValue="uvLXNRhRNCSSCkhYiUjREg==" spinCount="100000" sheet="1" objects="1" scenarios="1"/>
  <mergeCells count="5">
    <mergeCell ref="A1:D1"/>
    <mergeCell ref="A3:A4"/>
    <mergeCell ref="B3:B4"/>
    <mergeCell ref="C3:C4"/>
    <mergeCell ref="D3:D4"/>
  </mergeCells>
  <printOptions horizontalCentered="1"/>
  <pageMargins left="0.393700787401575" right="0.393700787401575" top="0.47244094488189" bottom="0.393700787401575" header="0.31496062992126" footer="0.31496062992126"/>
  <pageSetup paperSize="9" scale="85" orientation="landscape"/>
  <headerFooter/>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8"/>
  <sheetViews>
    <sheetView showGridLines="0" view="pageBreakPreview" zoomScale="61" zoomScaleNormal="110" workbookViewId="0">
      <selection activeCell="O21" sqref="O21"/>
    </sheetView>
  </sheetViews>
  <sheetFormatPr defaultColWidth="9.10909090909091" defaultRowHeight="16.5"/>
  <cols>
    <col min="1" max="1" width="49.3363636363636" style="53" customWidth="1"/>
    <col min="2" max="4" width="36.6636363636364" style="53" customWidth="1"/>
    <col min="5" max="16384" width="9.10909090909091" style="53"/>
  </cols>
  <sheetData>
    <row r="1" s="150" customFormat="1" ht="15.75" customHeight="1" spans="1:12">
      <c r="A1" s="84" t="s">
        <v>912</v>
      </c>
      <c r="B1" s="54"/>
      <c r="C1" s="54"/>
      <c r="D1" s="54"/>
      <c r="E1" s="51"/>
      <c r="F1" s="51"/>
      <c r="G1" s="51"/>
      <c r="H1" s="51"/>
      <c r="I1" s="51"/>
      <c r="J1" s="51"/>
      <c r="K1" s="51"/>
      <c r="L1" s="51"/>
    </row>
    <row r="2" spans="1:12">
      <c r="A2" s="50"/>
      <c r="B2" s="50"/>
      <c r="C2" s="51"/>
      <c r="D2" s="79" t="s">
        <v>588</v>
      </c>
      <c r="E2" s="50"/>
      <c r="F2" s="50"/>
      <c r="G2" s="50"/>
      <c r="H2" s="50"/>
      <c r="I2" s="50"/>
      <c r="J2" s="50"/>
      <c r="K2" s="50"/>
      <c r="L2" s="50"/>
    </row>
    <row r="3" ht="19.95" customHeight="1" spans="1:12">
      <c r="A3" s="55" t="s">
        <v>285</v>
      </c>
      <c r="B3" s="57" t="s">
        <v>600</v>
      </c>
      <c r="C3" s="57" t="s">
        <v>603</v>
      </c>
      <c r="D3" s="57" t="s">
        <v>589</v>
      </c>
      <c r="E3" s="50"/>
      <c r="F3" s="50"/>
      <c r="G3" s="50"/>
      <c r="H3" s="50"/>
      <c r="I3" s="50"/>
      <c r="J3" s="50"/>
      <c r="K3" s="50"/>
      <c r="L3" s="50"/>
    </row>
    <row r="4" ht="23.25" customHeight="1" spans="1:12">
      <c r="A4" s="63"/>
      <c r="B4" s="92"/>
      <c r="C4" s="92"/>
      <c r="D4" s="92"/>
      <c r="E4" s="50"/>
      <c r="F4" s="50"/>
      <c r="G4" s="50"/>
      <c r="H4" s="50"/>
      <c r="I4" s="50"/>
      <c r="J4" s="50"/>
      <c r="K4" s="50"/>
      <c r="L4" s="50"/>
    </row>
    <row r="5" ht="30" customHeight="1" spans="1:12">
      <c r="A5" s="185" t="s">
        <v>808</v>
      </c>
      <c r="B5" s="74">
        <v>96.4</v>
      </c>
      <c r="C5" s="74">
        <v>76.0165878744104</v>
      </c>
      <c r="D5" s="74">
        <v>98.2375935308526</v>
      </c>
      <c r="E5" s="50"/>
      <c r="F5" s="50"/>
      <c r="G5" s="50"/>
      <c r="H5" s="50"/>
      <c r="I5" s="50"/>
      <c r="J5" s="50"/>
      <c r="K5" s="50"/>
      <c r="L5" s="50"/>
    </row>
    <row r="6" ht="30" customHeight="1" spans="1:12">
      <c r="A6" s="185" t="s">
        <v>809</v>
      </c>
      <c r="B6" s="74">
        <v>94.1</v>
      </c>
      <c r="C6" s="74">
        <v>75.9511337770479</v>
      </c>
      <c r="D6" s="74">
        <v>97.1835241141145</v>
      </c>
      <c r="E6" s="50"/>
      <c r="F6" s="50"/>
      <c r="G6" s="50"/>
      <c r="H6" s="50"/>
      <c r="I6" s="50"/>
      <c r="J6" s="50"/>
      <c r="K6" s="50"/>
      <c r="L6" s="50"/>
    </row>
    <row r="7" ht="30" customHeight="1" spans="1:12">
      <c r="A7" s="185" t="s">
        <v>810</v>
      </c>
      <c r="B7" s="74">
        <v>96.2</v>
      </c>
      <c r="C7" s="74">
        <v>75.1443003540687</v>
      </c>
      <c r="D7" s="74">
        <v>98.0654080628845</v>
      </c>
      <c r="E7" s="50"/>
      <c r="F7" s="50"/>
      <c r="G7" s="50"/>
      <c r="H7" s="50"/>
      <c r="I7" s="50"/>
      <c r="J7" s="50"/>
      <c r="K7" s="50"/>
      <c r="L7" s="50"/>
    </row>
    <row r="8" ht="30" customHeight="1" spans="1:12">
      <c r="A8" s="185" t="s">
        <v>811</v>
      </c>
      <c r="B8" s="74">
        <v>96.4</v>
      </c>
      <c r="C8" s="74">
        <v>79.0625979314902</v>
      </c>
      <c r="D8" s="74">
        <v>97.9462859459303</v>
      </c>
      <c r="E8" s="50"/>
      <c r="F8" s="50"/>
      <c r="G8" s="50"/>
      <c r="H8" s="50"/>
      <c r="I8" s="50"/>
      <c r="J8" s="50"/>
      <c r="K8" s="50"/>
      <c r="L8" s="50"/>
    </row>
    <row r="9" ht="30" customHeight="1" spans="1:12">
      <c r="A9" s="185" t="s">
        <v>812</v>
      </c>
      <c r="B9" s="74">
        <v>96.7</v>
      </c>
      <c r="C9" s="74">
        <v>77.8486793076387</v>
      </c>
      <c r="D9" s="74">
        <v>98.5420645707391</v>
      </c>
      <c r="E9" s="50"/>
      <c r="F9" s="50"/>
      <c r="G9" s="50"/>
      <c r="H9" s="50"/>
      <c r="I9" s="50"/>
      <c r="J9" s="50"/>
      <c r="K9" s="50"/>
      <c r="L9" s="50"/>
    </row>
    <row r="10" ht="30" customHeight="1" spans="1:12">
      <c r="A10" s="185" t="s">
        <v>813</v>
      </c>
      <c r="B10" s="74">
        <v>99.1</v>
      </c>
      <c r="C10" s="74">
        <v>87.2169095684522</v>
      </c>
      <c r="D10" s="74">
        <v>99.5891616012151</v>
      </c>
      <c r="E10" s="50"/>
      <c r="F10" s="50"/>
      <c r="G10" s="50"/>
      <c r="H10" s="50"/>
      <c r="I10" s="50"/>
      <c r="J10" s="50"/>
      <c r="K10" s="50"/>
      <c r="L10" s="50"/>
    </row>
    <row r="11" ht="30" customHeight="1" spans="1:12">
      <c r="A11" s="185" t="s">
        <v>814</v>
      </c>
      <c r="B11" s="74">
        <v>96.2</v>
      </c>
      <c r="C11" s="74">
        <v>81.0354192633532</v>
      </c>
      <c r="D11" s="74">
        <v>98.3858418655</v>
      </c>
      <c r="E11" s="50"/>
      <c r="F11" s="50"/>
      <c r="G11" s="50"/>
      <c r="H11" s="50"/>
      <c r="I11" s="50"/>
      <c r="J11" s="50"/>
      <c r="K11" s="50"/>
      <c r="L11" s="50"/>
    </row>
    <row r="12" ht="30" customHeight="1" spans="1:12">
      <c r="A12" s="185" t="s">
        <v>815</v>
      </c>
      <c r="B12" s="74">
        <v>94.8</v>
      </c>
      <c r="C12" s="74">
        <v>69.5656017320283</v>
      </c>
      <c r="D12" s="74">
        <v>99.2512948186964</v>
      </c>
      <c r="E12" s="50"/>
      <c r="F12" s="50"/>
      <c r="G12" s="50"/>
      <c r="H12" s="50"/>
      <c r="I12" s="50"/>
      <c r="J12" s="50"/>
      <c r="K12" s="50"/>
      <c r="L12" s="50"/>
    </row>
    <row r="13" ht="30" customHeight="1" spans="1:12">
      <c r="A13" s="106" t="s">
        <v>816</v>
      </c>
      <c r="B13" s="71">
        <v>96.0405675621247</v>
      </c>
      <c r="C13" s="71">
        <v>74.8497130633481</v>
      </c>
      <c r="D13" s="71">
        <v>98.7569117719349</v>
      </c>
      <c r="E13" s="50"/>
      <c r="F13" s="50"/>
      <c r="G13" s="50"/>
      <c r="H13" s="50"/>
      <c r="I13" s="50"/>
      <c r="J13" s="50"/>
      <c r="K13" s="50"/>
      <c r="L13" s="50"/>
    </row>
    <row r="14" ht="30" customHeight="1" spans="1:12">
      <c r="A14" s="106" t="s">
        <v>817</v>
      </c>
      <c r="B14" s="71">
        <v>98.8007110056368</v>
      </c>
      <c r="C14" s="71">
        <v>91.2818516814445</v>
      </c>
      <c r="D14" s="71">
        <v>99.7234669950306</v>
      </c>
      <c r="E14" s="50"/>
      <c r="F14" s="50"/>
      <c r="G14" s="50"/>
      <c r="H14" s="50"/>
      <c r="I14" s="50"/>
      <c r="J14" s="50"/>
      <c r="K14" s="50"/>
      <c r="L14" s="50"/>
    </row>
    <row r="15" ht="30" customHeight="1" spans="1:12">
      <c r="A15" s="185" t="s">
        <v>818</v>
      </c>
      <c r="B15" s="74">
        <v>99.7905128505648</v>
      </c>
      <c r="C15" s="74">
        <v>92.1579200122367</v>
      </c>
      <c r="D15" s="74">
        <v>99.9796012928038</v>
      </c>
      <c r="E15" s="50"/>
      <c r="F15" s="50"/>
      <c r="G15" s="50"/>
      <c r="H15" s="50"/>
      <c r="I15" s="50"/>
      <c r="J15" s="50"/>
      <c r="K15" s="50"/>
      <c r="L15" s="50"/>
    </row>
    <row r="16" ht="30" customHeight="1" spans="1:12">
      <c r="A16" s="185" t="s">
        <v>819</v>
      </c>
      <c r="B16" s="74">
        <v>97.9543325124162</v>
      </c>
      <c r="C16" s="74">
        <v>90.0604493506777</v>
      </c>
      <c r="D16" s="74">
        <v>99.2914312031025</v>
      </c>
      <c r="E16" s="50"/>
      <c r="F16" s="50"/>
      <c r="G16" s="50"/>
      <c r="H16" s="50"/>
      <c r="I16" s="50"/>
      <c r="J16" s="50"/>
      <c r="K16" s="50"/>
      <c r="L16" s="50"/>
    </row>
    <row r="17" ht="30" customHeight="1" spans="1:12">
      <c r="A17" s="185" t="s">
        <v>820</v>
      </c>
      <c r="B17" s="74">
        <v>98.0122375458703</v>
      </c>
      <c r="C17" s="74">
        <v>90.5029665648238</v>
      </c>
      <c r="D17" s="74">
        <v>99.8899448438136</v>
      </c>
      <c r="E17" s="50"/>
      <c r="F17" s="50"/>
      <c r="G17" s="50"/>
      <c r="H17" s="50"/>
      <c r="I17" s="50"/>
      <c r="J17" s="50"/>
      <c r="K17" s="50"/>
      <c r="L17" s="50"/>
    </row>
    <row r="18" ht="30" customHeight="1" spans="1:12">
      <c r="A18" s="185" t="s">
        <v>821</v>
      </c>
      <c r="B18" s="74">
        <v>99.3456110783975</v>
      </c>
      <c r="C18" s="74">
        <v>90.6763589108408</v>
      </c>
      <c r="D18" s="74">
        <v>99.8755304676237</v>
      </c>
      <c r="E18" s="50"/>
      <c r="F18" s="50"/>
      <c r="G18" s="50"/>
      <c r="H18" s="50"/>
      <c r="I18" s="50"/>
      <c r="J18" s="50"/>
      <c r="K18" s="50"/>
      <c r="L18" s="50"/>
    </row>
    <row r="19" ht="30" customHeight="1" spans="1:12">
      <c r="A19" s="185" t="s">
        <v>822</v>
      </c>
      <c r="B19" s="74">
        <v>98.9858966955252</v>
      </c>
      <c r="C19" s="74">
        <v>90.8614263806866</v>
      </c>
      <c r="D19" s="74">
        <v>99.6036177387067</v>
      </c>
      <c r="E19" s="50"/>
      <c r="F19" s="50"/>
      <c r="G19" s="50"/>
      <c r="H19" s="50"/>
      <c r="I19" s="50"/>
      <c r="J19" s="50"/>
      <c r="K19" s="50"/>
      <c r="L19" s="50"/>
    </row>
    <row r="20" ht="30" customHeight="1" spans="1:12">
      <c r="A20" s="185" t="s">
        <v>823</v>
      </c>
      <c r="B20" s="74">
        <v>97.3100233680871</v>
      </c>
      <c r="C20" s="74">
        <v>89.3449940984849</v>
      </c>
      <c r="D20" s="74">
        <v>99.3644890035214</v>
      </c>
      <c r="E20" s="50"/>
      <c r="F20" s="50"/>
      <c r="G20" s="50"/>
      <c r="H20" s="50"/>
      <c r="I20" s="50"/>
      <c r="J20" s="50"/>
      <c r="K20" s="50"/>
      <c r="L20" s="50"/>
    </row>
    <row r="21" ht="30" customHeight="1" spans="1:12">
      <c r="A21" s="185" t="s">
        <v>824</v>
      </c>
      <c r="B21" s="74">
        <v>99.7477932785895</v>
      </c>
      <c r="C21" s="74">
        <v>94.9925393797686</v>
      </c>
      <c r="D21" s="74">
        <v>99.91598936075</v>
      </c>
      <c r="E21" s="50"/>
      <c r="F21" s="50"/>
      <c r="G21" s="50"/>
      <c r="H21" s="50"/>
      <c r="I21" s="50"/>
      <c r="J21" s="50"/>
      <c r="K21" s="50"/>
      <c r="L21" s="50"/>
    </row>
    <row r="22" ht="30" customHeight="1" spans="1:12">
      <c r="A22" s="187" t="s">
        <v>825</v>
      </c>
      <c r="B22" s="140">
        <v>98.6407870351675</v>
      </c>
      <c r="C22" s="140">
        <v>92.1409409824181</v>
      </c>
      <c r="D22" s="140">
        <v>99.9801281153968</v>
      </c>
      <c r="E22" s="50"/>
      <c r="F22" s="50"/>
      <c r="G22" s="50"/>
      <c r="H22" s="50"/>
      <c r="I22" s="50"/>
      <c r="J22" s="50"/>
      <c r="K22" s="50"/>
      <c r="L22" s="50"/>
    </row>
    <row r="23" ht="28.95" customHeight="1"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5" ht="22.5" customHeight="1" spans="1:12">
      <c r="A25" s="50"/>
      <c r="B25" s="50"/>
      <c r="C25" s="50"/>
      <c r="D25" s="50"/>
      <c r="E25" s="50"/>
      <c r="F25" s="50"/>
      <c r="G25" s="50"/>
      <c r="H25" s="50"/>
      <c r="I25" s="50"/>
      <c r="J25" s="50"/>
      <c r="K25" s="50"/>
      <c r="L25" s="50"/>
    </row>
    <row r="26" spans="1:12">
      <c r="A26" s="50"/>
      <c r="B26" s="50"/>
      <c r="C26" s="50"/>
      <c r="D26" s="50"/>
      <c r="E26" s="50"/>
      <c r="F26" s="50"/>
      <c r="G26" s="50"/>
      <c r="H26" s="50"/>
      <c r="I26" s="50"/>
      <c r="J26" s="50"/>
      <c r="K26" s="50"/>
      <c r="L26" s="50"/>
    </row>
    <row r="38" ht="22.5" customHeight="1"/>
  </sheetData>
  <sheetProtection algorithmName="SHA-512" hashValue="NKsyNEngtE1MidGarmkOoFgHOHHHQ8aCooWpR8XMOdD4ztF24wNektZDR9WLZTAqaRcwGOn7tXakAPVcy5e+PQ==" saltValue="neU6CZULQoEMrY8dE8Fdqg==" spinCount="100000" sheet="1" objects="1" scenarios="1"/>
  <mergeCells count="5">
    <mergeCell ref="A1:D1"/>
    <mergeCell ref="A3:A4"/>
    <mergeCell ref="B3:B4"/>
    <mergeCell ref="C3:C4"/>
    <mergeCell ref="D3:D4"/>
  </mergeCells>
  <printOptions horizontalCentered="1"/>
  <pageMargins left="0.393700787401575" right="0.393700787401575" top="0.433070866141732" bottom="0.393700787401575" header="0.31496062992126" footer="0.31496062992126"/>
  <pageSetup paperSize="9" scale="85"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S44"/>
  <sheetViews>
    <sheetView showGridLines="0" view="pageBreakPreview" zoomScale="80" zoomScalePageLayoutView="85" zoomScaleNormal="90" workbookViewId="0">
      <selection activeCell="O21" sqref="O21"/>
    </sheetView>
  </sheetViews>
  <sheetFormatPr defaultColWidth="9.10909090909091" defaultRowHeight="16.5"/>
  <cols>
    <col min="1" max="1" width="30" style="1394" customWidth="1"/>
    <col min="2" max="2" width="20.8909090909091" style="1394" customWidth="1"/>
    <col min="3" max="3" width="2.10909090909091" style="1394" customWidth="1"/>
    <col min="4" max="4" width="17.6636363636364" style="1394" customWidth="1"/>
    <col min="5" max="5" width="1.55454545454545" style="1394" customWidth="1"/>
    <col min="6" max="6" width="18" style="1394" customWidth="1"/>
    <col min="7" max="7" width="1.66363636363636" style="1394" customWidth="1"/>
    <col min="8" max="8" width="16.5545454545455" style="1394" customWidth="1"/>
    <col min="9" max="9" width="2.66363636363636" style="1394" customWidth="1"/>
    <col min="10" max="10" width="16.6636363636364" style="1394" customWidth="1"/>
    <col min="11" max="11" width="1.55454545454545" style="1394" customWidth="1"/>
    <col min="12" max="12" width="15.3363636363636" style="1394" customWidth="1"/>
    <col min="13" max="13" width="1.33636363636364" style="1394" customWidth="1"/>
    <col min="14" max="14" width="16.4454545454545" style="1394" customWidth="1"/>
    <col min="15" max="15" width="0.890909090909091" style="1394" customWidth="1"/>
    <col min="16" max="18" width="9.10909090909091" style="1394"/>
    <col min="19" max="19" width="10.5545454545455" style="1394" customWidth="1"/>
    <col min="20" max="20" width="9.10909090909091" style="1394"/>
    <col min="21" max="21" width="10.5545454545455" style="1394" customWidth="1"/>
    <col min="22" max="16384" width="9.10909090909091" style="1394"/>
  </cols>
  <sheetData>
    <row r="1" ht="14.25" customHeight="1" spans="1:14">
      <c r="A1" s="1236"/>
      <c r="B1" s="1236"/>
      <c r="C1" s="1236"/>
      <c r="D1" s="1236"/>
      <c r="E1" s="1236"/>
      <c r="F1" s="1236"/>
      <c r="G1" s="1236"/>
      <c r="H1" s="1236"/>
      <c r="I1" s="1236"/>
      <c r="J1" s="1236"/>
      <c r="K1" s="1236"/>
      <c r="L1" s="1236"/>
      <c r="M1" s="1236"/>
      <c r="N1" s="1236"/>
    </row>
    <row r="2" ht="14.25" customHeight="1" spans="1:14">
      <c r="A2" s="1237"/>
      <c r="B2" s="1238"/>
      <c r="C2" s="1237"/>
      <c r="D2" s="1237"/>
      <c r="E2" s="1237"/>
      <c r="F2" s="1237"/>
      <c r="G2" s="1237"/>
      <c r="H2" s="1237"/>
      <c r="I2" s="1237"/>
      <c r="J2" s="1237"/>
      <c r="K2" s="1237"/>
      <c r="L2" s="1237"/>
      <c r="M2" s="1237"/>
      <c r="N2" s="1237"/>
    </row>
    <row r="3" ht="14.25" customHeight="1" spans="1:19">
      <c r="A3" s="1238"/>
      <c r="B3" s="1238"/>
      <c r="C3" s="1238"/>
      <c r="D3" s="1238"/>
      <c r="E3" s="1238"/>
      <c r="F3" s="1238"/>
      <c r="G3" s="1238"/>
      <c r="H3" s="1238"/>
      <c r="I3" s="1238"/>
      <c r="J3" s="1238"/>
      <c r="K3" s="1238"/>
      <c r="L3" s="1238"/>
      <c r="M3" s="1238"/>
      <c r="N3" s="1238"/>
      <c r="O3" s="1905"/>
      <c r="P3" s="1619"/>
      <c r="Q3" s="1619"/>
      <c r="R3" s="1619"/>
      <c r="S3" s="1619"/>
    </row>
    <row r="4" ht="14.25" customHeight="1" spans="1:19">
      <c r="A4" s="1899" t="s">
        <v>131</v>
      </c>
      <c r="B4" s="1278"/>
      <c r="C4" s="1278"/>
      <c r="D4" s="1278"/>
      <c r="E4" s="1278"/>
      <c r="F4" s="1278"/>
      <c r="G4" s="1278"/>
      <c r="H4" s="1278"/>
      <c r="I4" s="1278"/>
      <c r="J4" s="1278"/>
      <c r="K4" s="1278"/>
      <c r="L4" s="1278"/>
      <c r="M4" s="1278"/>
      <c r="N4" s="1278"/>
      <c r="O4" s="1906"/>
      <c r="P4" s="1620"/>
      <c r="Q4" s="1620"/>
      <c r="R4" s="1620"/>
      <c r="S4" s="1620"/>
    </row>
    <row r="5" ht="8.25" customHeight="1" spans="1:15">
      <c r="A5" s="1240"/>
      <c r="B5" s="1240"/>
      <c r="C5" s="1240"/>
      <c r="D5" s="1240"/>
      <c r="E5" s="1240"/>
      <c r="F5" s="1240"/>
      <c r="G5" s="1240"/>
      <c r="H5" s="1240"/>
      <c r="I5" s="1240"/>
      <c r="J5" s="1240"/>
      <c r="K5" s="1240"/>
      <c r="L5" s="1240"/>
      <c r="M5" s="1240"/>
      <c r="N5" s="1240"/>
      <c r="O5" s="1907"/>
    </row>
    <row r="6" s="1393" customFormat="1" ht="9" customHeight="1" spans="1:15">
      <c r="A6" s="1241"/>
      <c r="B6" s="1242"/>
      <c r="C6" s="1242"/>
      <c r="D6" s="1242"/>
      <c r="E6" s="1242"/>
      <c r="F6" s="1242"/>
      <c r="G6" s="1242"/>
      <c r="H6" s="1242"/>
      <c r="I6" s="1242"/>
      <c r="J6" s="1242"/>
      <c r="K6" s="1242"/>
      <c r="L6" s="1242"/>
      <c r="M6" s="1242"/>
      <c r="N6" s="1242"/>
      <c r="O6" s="1908"/>
    </row>
    <row r="7" s="1393" customFormat="1" ht="14.25" customHeight="1" spans="1:15">
      <c r="A7" s="1243" t="s">
        <v>132</v>
      </c>
      <c r="B7" s="1541" t="s">
        <v>133</v>
      </c>
      <c r="C7" s="1288"/>
      <c r="D7" s="1541" t="s">
        <v>134</v>
      </c>
      <c r="E7" s="1288"/>
      <c r="F7" s="1541" t="s">
        <v>135</v>
      </c>
      <c r="G7" s="1288"/>
      <c r="H7" s="1541" t="s">
        <v>136</v>
      </c>
      <c r="I7" s="1288"/>
      <c r="J7" s="1541" t="s">
        <v>137</v>
      </c>
      <c r="K7" s="1889"/>
      <c r="L7" s="1541" t="s">
        <v>138</v>
      </c>
      <c r="M7" s="1288"/>
      <c r="N7" s="1857" t="s">
        <v>139</v>
      </c>
      <c r="O7" s="1909"/>
    </row>
    <row r="8" s="1393" customFormat="1" ht="24.75" customHeight="1" spans="1:15">
      <c r="A8" s="1243"/>
      <c r="B8" s="1541"/>
      <c r="C8" s="1288"/>
      <c r="D8" s="1541"/>
      <c r="E8" s="1288"/>
      <c r="F8" s="1541"/>
      <c r="G8" s="1288"/>
      <c r="H8" s="1541"/>
      <c r="I8" s="1288"/>
      <c r="J8" s="1541"/>
      <c r="K8" s="1571"/>
      <c r="L8" s="1541"/>
      <c r="M8" s="1288"/>
      <c r="N8" s="1857"/>
      <c r="O8" s="1909"/>
    </row>
    <row r="9" s="1393" customFormat="1" ht="14.25" customHeight="1" spans="1:15">
      <c r="A9" s="1900"/>
      <c r="B9" s="1541"/>
      <c r="C9" s="1288"/>
      <c r="D9" s="1541"/>
      <c r="E9" s="1288"/>
      <c r="F9" s="1541"/>
      <c r="G9" s="1288"/>
      <c r="H9" s="1541"/>
      <c r="I9" s="1288"/>
      <c r="J9" s="1541"/>
      <c r="K9" s="1571"/>
      <c r="L9" s="1541"/>
      <c r="M9" s="1288"/>
      <c r="N9" s="1857"/>
      <c r="O9" s="1909"/>
    </row>
    <row r="10" s="1393" customFormat="1" ht="15.6" customHeight="1" spans="1:15">
      <c r="A10" s="1288"/>
      <c r="B10" s="1541"/>
      <c r="C10" s="1288"/>
      <c r="D10" s="1541"/>
      <c r="E10" s="1288"/>
      <c r="F10" s="1541"/>
      <c r="G10" s="1288"/>
      <c r="H10" s="1541"/>
      <c r="I10" s="1288"/>
      <c r="J10" s="1541"/>
      <c r="K10" s="1288"/>
      <c r="L10" s="1541"/>
      <c r="M10" s="1288"/>
      <c r="N10" s="1857"/>
      <c r="O10" s="1910"/>
    </row>
    <row r="11" s="1393" customFormat="1" ht="9" customHeight="1" spans="1:15">
      <c r="A11" s="1241"/>
      <c r="B11" s="1241"/>
      <c r="C11" s="1241"/>
      <c r="D11" s="1248"/>
      <c r="E11" s="1248"/>
      <c r="F11" s="1241"/>
      <c r="G11" s="1241"/>
      <c r="H11" s="1248"/>
      <c r="I11" s="1248"/>
      <c r="J11" s="1892"/>
      <c r="K11" s="1892"/>
      <c r="L11" s="1241"/>
      <c r="M11" s="1241"/>
      <c r="N11" s="1911"/>
      <c r="O11" s="1912"/>
    </row>
    <row r="12" s="1393" customFormat="1" ht="21.9" customHeight="1" spans="1:15">
      <c r="A12" s="1241"/>
      <c r="B12" s="1241"/>
      <c r="C12" s="1241"/>
      <c r="D12" s="1571" t="s">
        <v>130</v>
      </c>
      <c r="E12" s="1288"/>
      <c r="F12" s="1571" t="s">
        <v>130</v>
      </c>
      <c r="G12" s="1288"/>
      <c r="H12" s="1571" t="s">
        <v>130</v>
      </c>
      <c r="I12" s="1288"/>
      <c r="J12" s="1241"/>
      <c r="K12" s="1241"/>
      <c r="L12" s="1571" t="s">
        <v>130</v>
      </c>
      <c r="M12" s="1241"/>
      <c r="N12" s="1571" t="s">
        <v>130</v>
      </c>
      <c r="O12" s="1913"/>
    </row>
    <row r="13" s="1553" customFormat="1" ht="18" customHeight="1" spans="1:15">
      <c r="A13" s="1901"/>
      <c r="B13" s="1902"/>
      <c r="C13" s="1902"/>
      <c r="D13" s="1903"/>
      <c r="E13" s="1903"/>
      <c r="F13" s="1903"/>
      <c r="G13" s="1903"/>
      <c r="H13" s="1903"/>
      <c r="I13" s="1903"/>
      <c r="J13" s="1902"/>
      <c r="K13" s="1902"/>
      <c r="L13" s="1903"/>
      <c r="M13" s="1902"/>
      <c r="N13" s="1903"/>
      <c r="O13" s="1914"/>
    </row>
    <row r="14" ht="9" customHeight="1" spans="1:15">
      <c r="A14" s="1235"/>
      <c r="B14" s="1242"/>
      <c r="C14" s="1242"/>
      <c r="D14" s="1242"/>
      <c r="E14" s="1242"/>
      <c r="F14" s="1242"/>
      <c r="G14" s="1242"/>
      <c r="H14" s="1242"/>
      <c r="I14" s="1242"/>
      <c r="J14" s="1242"/>
      <c r="K14" s="1242"/>
      <c r="L14" s="1242"/>
      <c r="M14" s="1242"/>
      <c r="N14" s="1242"/>
      <c r="O14" s="1908"/>
    </row>
    <row r="15" ht="22.5" customHeight="1" spans="1:15">
      <c r="A15" s="1280" t="s">
        <v>140</v>
      </c>
      <c r="B15" s="1343">
        <v>18903</v>
      </c>
      <c r="C15" s="1904"/>
      <c r="D15" s="1343">
        <v>190111509.611376</v>
      </c>
      <c r="E15" s="1904"/>
      <c r="F15" s="1343">
        <v>87461601.65325</v>
      </c>
      <c r="G15" s="1904"/>
      <c r="H15" s="1343">
        <v>102649907.958126</v>
      </c>
      <c r="I15" s="1343"/>
      <c r="J15" s="1343">
        <v>250509</v>
      </c>
      <c r="K15" s="1343"/>
      <c r="L15" s="1343">
        <v>19295969.456</v>
      </c>
      <c r="M15" s="1904"/>
      <c r="N15" s="1343">
        <v>114019173.445</v>
      </c>
      <c r="O15" s="1915"/>
    </row>
    <row r="16" customHeight="1" spans="1:15">
      <c r="A16" s="1280"/>
      <c r="B16" s="1343"/>
      <c r="C16" s="1904"/>
      <c r="D16" s="1343"/>
      <c r="E16" s="1904"/>
      <c r="F16" s="1343"/>
      <c r="G16" s="1904"/>
      <c r="H16" s="1343"/>
      <c r="I16" s="1343"/>
      <c r="J16" s="1343"/>
      <c r="K16" s="1343"/>
      <c r="L16" s="1343"/>
      <c r="M16" s="1904"/>
      <c r="N16" s="1343"/>
      <c r="O16" s="1915"/>
    </row>
    <row r="17" ht="9.6" customHeight="1" spans="1:15">
      <c r="A17" s="1280"/>
      <c r="B17" s="1343"/>
      <c r="C17" s="1904"/>
      <c r="D17" s="1343"/>
      <c r="E17" s="1904"/>
      <c r="F17" s="1343"/>
      <c r="G17" s="1904"/>
      <c r="H17" s="1343"/>
      <c r="I17" s="1343"/>
      <c r="J17" s="1343"/>
      <c r="K17" s="1343"/>
      <c r="L17" s="1343"/>
      <c r="M17" s="1904"/>
      <c r="N17" s="1343"/>
      <c r="O17" s="1915"/>
    </row>
    <row r="18" ht="52.5" customHeight="1" spans="1:15">
      <c r="A18" s="1181" t="s">
        <v>141</v>
      </c>
      <c r="B18" s="1344">
        <v>1831</v>
      </c>
      <c r="C18" s="1577"/>
      <c r="D18" s="1344">
        <v>5593228.1052</v>
      </c>
      <c r="E18" s="1344"/>
      <c r="F18" s="1344">
        <v>2787151.442</v>
      </c>
      <c r="G18" s="1344"/>
      <c r="H18" s="1344">
        <v>2806076.6632</v>
      </c>
      <c r="I18" s="1344"/>
      <c r="J18" s="1344">
        <v>17164</v>
      </c>
      <c r="K18" s="1344"/>
      <c r="L18" s="1344">
        <v>826125.632</v>
      </c>
      <c r="M18" s="1344"/>
      <c r="N18" s="1344">
        <v>1951197.411</v>
      </c>
      <c r="O18" s="1707"/>
    </row>
    <row r="19" ht="77.25" customHeight="1" spans="1:15">
      <c r="A19" s="1181" t="s">
        <v>142</v>
      </c>
      <c r="B19" s="1344">
        <v>2054</v>
      </c>
      <c r="C19" s="1577"/>
      <c r="D19" s="1344">
        <v>4298433.611</v>
      </c>
      <c r="E19" s="1344"/>
      <c r="F19" s="1344">
        <v>1953613.6695</v>
      </c>
      <c r="G19" s="1344"/>
      <c r="H19" s="1344">
        <v>2344819.9415</v>
      </c>
      <c r="I19" s="1344"/>
      <c r="J19" s="1344">
        <v>16169</v>
      </c>
      <c r="K19" s="1344"/>
      <c r="L19" s="1344">
        <v>708310.032</v>
      </c>
      <c r="M19" s="1344"/>
      <c r="N19" s="1344">
        <v>2574733.638</v>
      </c>
      <c r="O19" s="1707"/>
    </row>
    <row r="20" ht="14.25" customHeight="1" spans="1:15">
      <c r="A20" s="1181"/>
      <c r="B20" s="1344"/>
      <c r="C20" s="1577"/>
      <c r="D20" s="1344"/>
      <c r="E20" s="1344"/>
      <c r="F20" s="1344"/>
      <c r="G20" s="1344"/>
      <c r="H20" s="1344"/>
      <c r="I20" s="1344"/>
      <c r="J20" s="1344"/>
      <c r="K20" s="1344"/>
      <c r="L20" s="1344"/>
      <c r="M20" s="1344"/>
      <c r="N20" s="1344"/>
      <c r="O20" s="1707"/>
    </row>
    <row r="21" ht="63.75" customHeight="1" spans="1:15">
      <c r="A21" s="1181" t="s">
        <v>143</v>
      </c>
      <c r="B21" s="1344">
        <v>85</v>
      </c>
      <c r="C21" s="1577"/>
      <c r="D21" s="1344">
        <v>9621887.412</v>
      </c>
      <c r="E21" s="1344"/>
      <c r="F21" s="1344">
        <v>5984231.757</v>
      </c>
      <c r="G21" s="1344"/>
      <c r="H21" s="1344">
        <v>3637655.655</v>
      </c>
      <c r="I21" s="1344"/>
      <c r="J21" s="1344">
        <v>7558</v>
      </c>
      <c r="K21" s="1344"/>
      <c r="L21" s="1344">
        <v>743589.007</v>
      </c>
      <c r="M21" s="1344"/>
      <c r="N21" s="1344">
        <v>6702187.003</v>
      </c>
      <c r="O21" s="1707"/>
    </row>
    <row r="22" ht="63" customHeight="1" spans="1:14">
      <c r="A22" s="1181" t="s">
        <v>144</v>
      </c>
      <c r="B22" s="1344">
        <v>2426</v>
      </c>
      <c r="C22" s="1577"/>
      <c r="D22" s="1344">
        <v>120966307.750956</v>
      </c>
      <c r="E22" s="1344"/>
      <c r="F22" s="1344">
        <v>51011108.14275</v>
      </c>
      <c r="G22" s="1344"/>
      <c r="H22" s="1344">
        <v>69955199.608206</v>
      </c>
      <c r="I22" s="1344"/>
      <c r="J22" s="1344">
        <v>68837</v>
      </c>
      <c r="K22" s="1344"/>
      <c r="L22" s="1344">
        <v>7047452.415</v>
      </c>
      <c r="M22" s="1344"/>
      <c r="N22" s="1344">
        <v>87184531.004</v>
      </c>
    </row>
    <row r="23" ht="57.75" customHeight="1" spans="1:14">
      <c r="A23" s="1181" t="s">
        <v>145</v>
      </c>
      <c r="B23" s="1344">
        <v>2006</v>
      </c>
      <c r="C23" s="1577"/>
      <c r="D23" s="1344">
        <v>8373172.044</v>
      </c>
      <c r="E23" s="1344"/>
      <c r="F23" s="1344">
        <v>3533053.833</v>
      </c>
      <c r="G23" s="1344"/>
      <c r="H23" s="1344">
        <v>4840118.211</v>
      </c>
      <c r="I23" s="1344"/>
      <c r="J23" s="1344">
        <v>17832</v>
      </c>
      <c r="K23" s="1344"/>
      <c r="L23" s="1344">
        <v>1433804.776</v>
      </c>
      <c r="M23" s="1344"/>
      <c r="N23" s="1344">
        <v>1408956.947</v>
      </c>
    </row>
    <row r="24" ht="27.75" customHeight="1" spans="1:14">
      <c r="A24" s="1181"/>
      <c r="B24" s="1344"/>
      <c r="C24" s="1577"/>
      <c r="D24" s="1344"/>
      <c r="E24" s="1344"/>
      <c r="F24" s="1344"/>
      <c r="G24" s="1344"/>
      <c r="H24" s="1344"/>
      <c r="I24" s="1344"/>
      <c r="J24" s="1344"/>
      <c r="K24" s="1344"/>
      <c r="L24" s="1344"/>
      <c r="M24" s="1344"/>
      <c r="N24" s="1344"/>
    </row>
    <row r="25" ht="18.75" customHeight="1" spans="1:15">
      <c r="A25" s="1240"/>
      <c r="B25" s="1240"/>
      <c r="C25" s="1240"/>
      <c r="D25" s="1240"/>
      <c r="E25" s="1240"/>
      <c r="F25" s="1240"/>
      <c r="G25" s="1240"/>
      <c r="H25" s="1240"/>
      <c r="I25" s="1240"/>
      <c r="J25" s="1240"/>
      <c r="K25" s="1240"/>
      <c r="L25" s="1240"/>
      <c r="M25" s="1240"/>
      <c r="N25" s="1240"/>
      <c r="O25" s="1907"/>
    </row>
    <row r="26" ht="21" customHeight="1"/>
    <row r="28" ht="22.5" customHeight="1"/>
    <row r="29" hidden="1"/>
    <row r="30" spans="1:15">
      <c r="A30"/>
      <c r="B30"/>
      <c r="C30"/>
      <c r="D30"/>
      <c r="E30"/>
      <c r="F30"/>
      <c r="G30"/>
      <c r="H30"/>
      <c r="I30"/>
      <c r="J30"/>
      <c r="K30"/>
      <c r="L30"/>
      <c r="M30"/>
      <c r="N30"/>
      <c r="O30"/>
    </row>
    <row r="31" spans="1:15">
      <c r="A31"/>
      <c r="B31"/>
      <c r="C31"/>
      <c r="D31"/>
      <c r="E31"/>
      <c r="F31"/>
      <c r="G31"/>
      <c r="H31"/>
      <c r="I31"/>
      <c r="J31"/>
      <c r="K31"/>
      <c r="L31"/>
      <c r="M31"/>
      <c r="N31"/>
      <c r="O31"/>
    </row>
    <row r="38" spans="1:1">
      <c r="A38" s="1542"/>
    </row>
    <row r="39" spans="1:1">
      <c r="A39" s="1542"/>
    </row>
    <row r="40" spans="1:1">
      <c r="A40" s="1542"/>
    </row>
    <row r="41" ht="22.5" customHeight="1" spans="1:1">
      <c r="A41" s="1542"/>
    </row>
    <row r="42" spans="1:1">
      <c r="A42" s="1542"/>
    </row>
    <row r="43" spans="1:1">
      <c r="A43" s="1542"/>
    </row>
    <row r="44" spans="1:1">
      <c r="A44" s="1542"/>
    </row>
  </sheetData>
  <sheetProtection algorithmName="SHA-512" hashValue="Gsv4eCC9O+ma1xOYte6HL/QMsHBLi2H6boOj6YcwcVqcZrsHoJa2r86BcIwbCqpmzUN0HFkR4FdDUcVXHZ38Ew==" saltValue="kQrmxmogi7yIb3GIpuVA+g==" spinCount="100000" sheet="1" objects="1" scenarios="1"/>
  <mergeCells count="11">
    <mergeCell ref="A2:N2"/>
    <mergeCell ref="A3:N3"/>
    <mergeCell ref="A4:N4"/>
    <mergeCell ref="A7:A8"/>
    <mergeCell ref="B7:B10"/>
    <mergeCell ref="D7:D10"/>
    <mergeCell ref="F7:F10"/>
    <mergeCell ref="H7:H10"/>
    <mergeCell ref="J7:J10"/>
    <mergeCell ref="L7:L10"/>
    <mergeCell ref="N7:N10"/>
  </mergeCells>
  <pageMargins left="0.393700787401575" right="0.393700787401575" top="0.393700787401575" bottom="0.393700787401575" header="0.31496062992126" footer="0.31496062992126"/>
  <pageSetup paperSize="9" scale="85" orientation="landscape"/>
  <headerFooter/>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40"/>
  <sheetViews>
    <sheetView showGridLines="0" view="pageBreakPreview" zoomScale="61" zoomScaleNormal="110" workbookViewId="0">
      <selection activeCell="O21" sqref="O21"/>
    </sheetView>
  </sheetViews>
  <sheetFormatPr defaultColWidth="9.10909090909091" defaultRowHeight="16.5"/>
  <cols>
    <col min="1" max="1" width="47.6636363636364" style="53" customWidth="1"/>
    <col min="2" max="4" width="38.3363636363636" style="53" customWidth="1"/>
    <col min="5" max="16384" width="9.10909090909091" style="53"/>
  </cols>
  <sheetData>
    <row r="1" s="150" customFormat="1" ht="15.75" customHeight="1" spans="1:12">
      <c r="A1" s="84" t="s">
        <v>910</v>
      </c>
      <c r="B1" s="54"/>
      <c r="C1" s="54"/>
      <c r="D1" s="54"/>
      <c r="E1" s="51"/>
      <c r="F1" s="51"/>
      <c r="G1" s="51"/>
      <c r="H1" s="51"/>
      <c r="I1" s="51"/>
      <c r="J1" s="51"/>
      <c r="K1" s="51"/>
      <c r="L1" s="51"/>
    </row>
    <row r="2" spans="1:12">
      <c r="A2" s="50"/>
      <c r="B2" s="50"/>
      <c r="C2" s="51"/>
      <c r="D2" s="79" t="s">
        <v>588</v>
      </c>
      <c r="E2" s="50"/>
      <c r="F2" s="50"/>
      <c r="G2" s="50"/>
      <c r="H2" s="50"/>
      <c r="I2" s="50"/>
      <c r="J2" s="50"/>
      <c r="K2" s="50"/>
      <c r="L2" s="50"/>
    </row>
    <row r="3" ht="18" customHeight="1" spans="1:12">
      <c r="A3" s="55" t="s">
        <v>285</v>
      </c>
      <c r="B3" s="57" t="s">
        <v>600</v>
      </c>
      <c r="C3" s="57" t="s">
        <v>603</v>
      </c>
      <c r="D3" s="57" t="s">
        <v>589</v>
      </c>
      <c r="E3" s="50"/>
      <c r="F3" s="50"/>
      <c r="G3" s="50"/>
      <c r="H3" s="50"/>
      <c r="I3" s="50"/>
      <c r="J3" s="50"/>
      <c r="K3" s="50"/>
      <c r="L3" s="50"/>
    </row>
    <row r="4" ht="16.2" customHeight="1" spans="1:12">
      <c r="A4" s="63"/>
      <c r="B4" s="92"/>
      <c r="C4" s="92"/>
      <c r="D4" s="92"/>
      <c r="E4" s="50"/>
      <c r="F4" s="50"/>
      <c r="G4" s="50"/>
      <c r="H4" s="50"/>
      <c r="I4" s="50"/>
      <c r="J4" s="50"/>
      <c r="K4" s="50"/>
      <c r="L4" s="50"/>
    </row>
    <row r="5" ht="30" customHeight="1" spans="1:12">
      <c r="A5" s="106" t="s">
        <v>827</v>
      </c>
      <c r="B5" s="71">
        <v>97.241541850644</v>
      </c>
      <c r="C5" s="71">
        <v>80.422005095112</v>
      </c>
      <c r="D5" s="71">
        <v>99.1048002880901</v>
      </c>
      <c r="E5" s="50"/>
      <c r="F5" s="50"/>
      <c r="G5" s="50"/>
      <c r="H5" s="50"/>
      <c r="I5" s="50"/>
      <c r="J5" s="50"/>
      <c r="K5" s="50"/>
      <c r="L5" s="50"/>
    </row>
    <row r="6" ht="30" customHeight="1" spans="1:12">
      <c r="A6" s="185" t="s">
        <v>828</v>
      </c>
      <c r="B6" s="74">
        <v>96.6117643056564</v>
      </c>
      <c r="C6" s="74">
        <v>83.5162252287985</v>
      </c>
      <c r="D6" s="74">
        <v>99.6208404754339</v>
      </c>
      <c r="E6" s="50"/>
      <c r="F6" s="50"/>
      <c r="G6" s="50"/>
      <c r="H6" s="50"/>
      <c r="I6" s="50"/>
      <c r="J6" s="50"/>
      <c r="K6" s="50"/>
      <c r="L6" s="50"/>
    </row>
    <row r="7" ht="30" customHeight="1" spans="1:12">
      <c r="A7" s="185" t="s">
        <v>829</v>
      </c>
      <c r="B7" s="74">
        <v>97.5056060059792</v>
      </c>
      <c r="C7" s="74">
        <v>85.1990679846899</v>
      </c>
      <c r="D7" s="74">
        <v>99.288688744247</v>
      </c>
      <c r="E7" s="50"/>
      <c r="F7" s="50"/>
      <c r="G7" s="50"/>
      <c r="H7" s="50"/>
      <c r="I7" s="50"/>
      <c r="J7" s="50"/>
      <c r="K7" s="50"/>
      <c r="L7" s="50"/>
    </row>
    <row r="8" ht="30" customHeight="1" spans="1:12">
      <c r="A8" s="185" t="s">
        <v>830</v>
      </c>
      <c r="B8" s="74">
        <v>98.5875855715754</v>
      </c>
      <c r="C8" s="74">
        <v>83.8772712706903</v>
      </c>
      <c r="D8" s="74">
        <v>99.7047922408514</v>
      </c>
      <c r="E8" s="50"/>
      <c r="F8" s="50"/>
      <c r="G8" s="50"/>
      <c r="H8" s="50"/>
      <c r="I8" s="50"/>
      <c r="J8" s="50"/>
      <c r="K8" s="50"/>
      <c r="L8" s="50"/>
    </row>
    <row r="9" ht="30" customHeight="1" spans="1:12">
      <c r="A9" s="185" t="s">
        <v>831</v>
      </c>
      <c r="B9" s="74">
        <v>97.3954482674575</v>
      </c>
      <c r="C9" s="74">
        <v>84.829030751107</v>
      </c>
      <c r="D9" s="74">
        <v>98.8733395620912</v>
      </c>
      <c r="E9" s="50"/>
      <c r="F9" s="50"/>
      <c r="G9" s="50"/>
      <c r="H9" s="50"/>
      <c r="I9" s="50"/>
      <c r="J9" s="50"/>
      <c r="K9" s="50"/>
      <c r="L9" s="50"/>
    </row>
    <row r="10" ht="30" customHeight="1" spans="1:12">
      <c r="A10" s="185" t="s">
        <v>832</v>
      </c>
      <c r="B10" s="74">
        <v>97.0110180133522</v>
      </c>
      <c r="C10" s="74">
        <v>71.0020208399803</v>
      </c>
      <c r="D10" s="74">
        <v>98.2317766690884</v>
      </c>
      <c r="E10" s="50"/>
      <c r="F10" s="50"/>
      <c r="G10" s="50"/>
      <c r="H10" s="50"/>
      <c r="I10" s="50"/>
      <c r="J10" s="50"/>
      <c r="K10" s="50"/>
      <c r="L10" s="50"/>
    </row>
    <row r="11" ht="30" customHeight="1" spans="1:12">
      <c r="A11" s="185" t="s">
        <v>833</v>
      </c>
      <c r="B11" s="74">
        <v>96.7318053832474</v>
      </c>
      <c r="C11" s="74">
        <v>75.8567917095777</v>
      </c>
      <c r="D11" s="74">
        <v>99.1920017013796</v>
      </c>
      <c r="E11" s="50"/>
      <c r="F11" s="50"/>
      <c r="G11" s="50"/>
      <c r="H11" s="50"/>
      <c r="I11" s="50"/>
      <c r="J11" s="50"/>
      <c r="K11" s="50"/>
      <c r="L11" s="50"/>
    </row>
    <row r="12" ht="30" customHeight="1" spans="1:12">
      <c r="A12" s="185" t="s">
        <v>834</v>
      </c>
      <c r="B12" s="74">
        <v>98.1896631372919</v>
      </c>
      <c r="C12" s="74">
        <v>74.2192206660563</v>
      </c>
      <c r="D12" s="74">
        <v>99.2263939008332</v>
      </c>
      <c r="E12" s="50"/>
      <c r="F12" s="50"/>
      <c r="G12" s="50"/>
      <c r="H12" s="50"/>
      <c r="I12" s="50"/>
      <c r="J12" s="50"/>
      <c r="K12" s="50"/>
      <c r="L12" s="50"/>
    </row>
    <row r="13" ht="30" customHeight="1" spans="1:12">
      <c r="A13" s="185" t="s">
        <v>835</v>
      </c>
      <c r="B13" s="74">
        <v>95.579569521401</v>
      </c>
      <c r="C13" s="74">
        <v>72.3750040642912</v>
      </c>
      <c r="D13" s="74">
        <v>98.5098340743659</v>
      </c>
      <c r="E13" s="50"/>
      <c r="F13" s="50"/>
      <c r="G13" s="50"/>
      <c r="H13" s="50"/>
      <c r="I13" s="50"/>
      <c r="J13" s="50"/>
      <c r="K13" s="50"/>
      <c r="L13" s="50"/>
    </row>
    <row r="14" ht="30" customHeight="1" spans="1:12">
      <c r="A14" s="106" t="s">
        <v>836</v>
      </c>
      <c r="B14" s="71">
        <v>97.1573151527402</v>
      </c>
      <c r="C14" s="71">
        <v>60.633710278624</v>
      </c>
      <c r="D14" s="71">
        <v>99.3483278533553</v>
      </c>
      <c r="E14" s="50"/>
      <c r="F14" s="50"/>
      <c r="G14" s="50"/>
      <c r="H14" s="50"/>
      <c r="I14" s="50"/>
      <c r="J14" s="50"/>
      <c r="K14" s="50"/>
      <c r="L14" s="50"/>
    </row>
    <row r="15" ht="30" customHeight="1" spans="1:12">
      <c r="A15" s="185" t="s">
        <v>837</v>
      </c>
      <c r="B15" s="74">
        <v>97.9991007194245</v>
      </c>
      <c r="C15" s="74">
        <v>70.6821272204756</v>
      </c>
      <c r="D15" s="74">
        <v>99.8378944297645</v>
      </c>
      <c r="E15" s="50"/>
      <c r="F15" s="50"/>
      <c r="G15" s="50"/>
      <c r="H15" s="50"/>
      <c r="I15" s="50"/>
      <c r="J15" s="50"/>
      <c r="K15" s="50"/>
      <c r="L15" s="50"/>
    </row>
    <row r="16" ht="30" customHeight="1" spans="1:12">
      <c r="A16" s="185" t="s">
        <v>838</v>
      </c>
      <c r="B16" s="74">
        <v>99.1208467507735</v>
      </c>
      <c r="C16" s="74">
        <v>59.1906427208685</v>
      </c>
      <c r="D16" s="74">
        <v>99.6514116019653</v>
      </c>
      <c r="E16" s="50"/>
      <c r="F16" s="50"/>
      <c r="G16" s="50"/>
      <c r="H16" s="50"/>
      <c r="I16" s="50"/>
      <c r="J16" s="50"/>
      <c r="K16" s="50"/>
      <c r="L16" s="50"/>
    </row>
    <row r="17" ht="30" customHeight="1" spans="1:12">
      <c r="A17" s="185" t="s">
        <v>839</v>
      </c>
      <c r="B17" s="74">
        <v>98.3040272560267</v>
      </c>
      <c r="C17" s="74">
        <v>58.5007450364727</v>
      </c>
      <c r="D17" s="74">
        <v>99.4058039519668</v>
      </c>
      <c r="E17" s="50"/>
      <c r="F17" s="50"/>
      <c r="G17" s="50"/>
      <c r="H17" s="50"/>
      <c r="I17" s="50"/>
      <c r="J17" s="50"/>
      <c r="K17" s="50"/>
      <c r="L17" s="50"/>
    </row>
    <row r="18" ht="30" customHeight="1" spans="1:12">
      <c r="A18" s="185" t="s">
        <v>840</v>
      </c>
      <c r="B18" s="74">
        <v>98.8045883120775</v>
      </c>
      <c r="C18" s="74">
        <v>77.2252985194094</v>
      </c>
      <c r="D18" s="74">
        <v>99.8331924028914</v>
      </c>
      <c r="E18" s="50"/>
      <c r="F18" s="50"/>
      <c r="G18" s="50"/>
      <c r="H18" s="50"/>
      <c r="I18" s="50"/>
      <c r="J18" s="50"/>
      <c r="K18" s="50"/>
      <c r="L18" s="50"/>
    </row>
    <row r="19" ht="30" customHeight="1" spans="1:12">
      <c r="A19" s="185" t="s">
        <v>841</v>
      </c>
      <c r="B19" s="74">
        <v>98.2880665334469</v>
      </c>
      <c r="C19" s="74">
        <v>44.6387625555266</v>
      </c>
      <c r="D19" s="74">
        <v>98.9485780328462</v>
      </c>
      <c r="E19" s="50"/>
      <c r="F19" s="50"/>
      <c r="G19" s="50"/>
      <c r="H19" s="50"/>
      <c r="I19" s="50"/>
      <c r="J19" s="50"/>
      <c r="K19" s="50"/>
      <c r="L19" s="50"/>
    </row>
    <row r="20" ht="30" customHeight="1" spans="1:12">
      <c r="A20" s="185" t="s">
        <v>842</v>
      </c>
      <c r="B20" s="74">
        <v>99.5668092962483</v>
      </c>
      <c r="C20" s="74">
        <v>26.2047462310302</v>
      </c>
      <c r="D20" s="74">
        <v>99.7667413485457</v>
      </c>
      <c r="E20" s="50"/>
      <c r="F20" s="50"/>
      <c r="G20" s="50"/>
      <c r="H20" s="50"/>
      <c r="I20" s="50"/>
      <c r="J20" s="50"/>
      <c r="K20" s="50"/>
      <c r="L20" s="50"/>
    </row>
    <row r="21" ht="30" customHeight="1" spans="1:12">
      <c r="A21" s="185" t="s">
        <v>843</v>
      </c>
      <c r="B21" s="74">
        <v>99.4254343686395</v>
      </c>
      <c r="C21" s="74">
        <v>80.1194771221429</v>
      </c>
      <c r="D21" s="74">
        <v>99.425665926015</v>
      </c>
      <c r="E21" s="50"/>
      <c r="F21" s="50"/>
      <c r="G21" s="50"/>
      <c r="H21" s="50"/>
      <c r="I21" s="50"/>
      <c r="J21" s="50"/>
      <c r="K21" s="50"/>
      <c r="L21" s="50"/>
    </row>
    <row r="22" ht="30" customHeight="1" spans="1:12">
      <c r="A22" s="185" t="s">
        <v>844</v>
      </c>
      <c r="B22" s="74">
        <v>95.8724535572822</v>
      </c>
      <c r="C22" s="74">
        <v>61.2510440832475</v>
      </c>
      <c r="D22" s="74">
        <v>99.3048217772079</v>
      </c>
      <c r="E22" s="50"/>
      <c r="F22" s="50"/>
      <c r="G22" s="50"/>
      <c r="H22" s="50"/>
      <c r="I22" s="50"/>
      <c r="J22" s="50"/>
      <c r="K22" s="50"/>
      <c r="L22" s="50"/>
    </row>
    <row r="23" ht="4.5" customHeight="1" spans="1:12">
      <c r="A23" s="189"/>
      <c r="B23" s="119"/>
      <c r="C23" s="119"/>
      <c r="D23" s="119"/>
      <c r="E23" s="50"/>
      <c r="F23" s="50"/>
      <c r="G23" s="50"/>
      <c r="H23" s="50"/>
      <c r="I23" s="50"/>
      <c r="J23" s="50"/>
      <c r="K23" s="50"/>
      <c r="L23" s="50"/>
    </row>
    <row r="24" ht="20.1" customHeight="1" spans="1:12">
      <c r="A24" s="51"/>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6" spans="1:12">
      <c r="A26" s="50"/>
      <c r="B26" s="50"/>
      <c r="C26" s="50"/>
      <c r="D26" s="50"/>
      <c r="E26" s="50"/>
      <c r="F26" s="50"/>
      <c r="G26" s="50"/>
      <c r="H26" s="50"/>
      <c r="I26" s="50"/>
      <c r="J26" s="50"/>
      <c r="K26" s="50"/>
      <c r="L26" s="50"/>
    </row>
    <row r="27" ht="22.5" customHeight="1"/>
    <row r="40" ht="22.5" customHeight="1"/>
  </sheetData>
  <sheetProtection algorithmName="SHA-512" hashValue="O3ahIYScDHXjhQr0qd4W1Z4Wr97YDIHKN90tmPCdBn5dgpiiNgyJFMNopdQWiUdR4tSnLaYrw/Vum/wmAVe6Fw==" saltValue="LBgxngC2k1zL+7AL1U3l6Q==" spinCount="100000" sheet="1" objects="1" scenarios="1"/>
  <mergeCells count="5">
    <mergeCell ref="A1:D1"/>
    <mergeCell ref="A3:A4"/>
    <mergeCell ref="B3:B4"/>
    <mergeCell ref="C3:C4"/>
    <mergeCell ref="D3:D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9"/>
  <sheetViews>
    <sheetView showGridLines="0" view="pageBreakPreview" zoomScale="60" zoomScaleNormal="110" workbookViewId="0">
      <selection activeCell="O21" sqref="O21"/>
    </sheetView>
  </sheetViews>
  <sheetFormatPr defaultColWidth="9.10909090909091" defaultRowHeight="16.5"/>
  <cols>
    <col min="1" max="1" width="49.6636363636364" style="53" customWidth="1"/>
    <col min="2" max="4" width="37.6636363636364" style="53" customWidth="1"/>
    <col min="5" max="16384" width="9.10909090909091" style="53"/>
  </cols>
  <sheetData>
    <row r="1" s="150" customFormat="1" ht="39" customHeight="1" spans="1:12">
      <c r="A1" s="84" t="s">
        <v>913</v>
      </c>
      <c r="B1" s="54"/>
      <c r="C1" s="54"/>
      <c r="D1" s="54"/>
      <c r="E1" s="51"/>
      <c r="F1" s="51"/>
      <c r="G1" s="51"/>
      <c r="H1" s="51"/>
      <c r="I1" s="51"/>
      <c r="J1" s="51"/>
      <c r="K1" s="51"/>
      <c r="L1" s="51"/>
    </row>
    <row r="2" spans="1:12">
      <c r="A2" s="50"/>
      <c r="B2" s="50"/>
      <c r="C2" s="51"/>
      <c r="D2" s="79" t="s">
        <v>588</v>
      </c>
      <c r="E2" s="50"/>
      <c r="F2" s="50"/>
      <c r="G2" s="50"/>
      <c r="H2" s="50"/>
      <c r="I2" s="50"/>
      <c r="J2" s="50"/>
      <c r="K2" s="50"/>
      <c r="L2" s="50"/>
    </row>
    <row r="3" ht="20.1" customHeight="1" spans="1:12">
      <c r="A3" s="55" t="s">
        <v>285</v>
      </c>
      <c r="B3" s="57" t="s">
        <v>600</v>
      </c>
      <c r="C3" s="57" t="s">
        <v>603</v>
      </c>
      <c r="D3" s="57" t="s">
        <v>589</v>
      </c>
      <c r="E3" s="50"/>
      <c r="F3" s="50"/>
      <c r="G3" s="50"/>
      <c r="H3" s="50"/>
      <c r="I3" s="50"/>
      <c r="J3" s="50"/>
      <c r="K3" s="50"/>
      <c r="L3" s="50"/>
    </row>
    <row r="4" ht="23.25" customHeight="1" spans="1:12">
      <c r="A4" s="183"/>
      <c r="B4" s="184"/>
      <c r="C4" s="184"/>
      <c r="D4" s="184"/>
      <c r="E4" s="50"/>
      <c r="F4" s="50"/>
      <c r="G4" s="50"/>
      <c r="H4" s="50"/>
      <c r="I4" s="50"/>
      <c r="J4" s="50"/>
      <c r="K4" s="50"/>
      <c r="L4" s="50"/>
    </row>
    <row r="5" ht="25.95" customHeight="1" spans="1:12">
      <c r="A5" s="185" t="s">
        <v>845</v>
      </c>
      <c r="B5" s="74">
        <v>98.1708051642569</v>
      </c>
      <c r="C5" s="74">
        <v>60.6332038571074</v>
      </c>
      <c r="D5" s="74">
        <v>99.6448421975884</v>
      </c>
      <c r="E5" s="50"/>
      <c r="F5" s="50"/>
      <c r="G5" s="50"/>
      <c r="H5" s="50"/>
      <c r="I5" s="50"/>
      <c r="J5" s="50"/>
      <c r="K5" s="50"/>
      <c r="L5" s="50"/>
    </row>
    <row r="6" ht="25.95" customHeight="1" spans="1:12">
      <c r="A6" s="185" t="s">
        <v>846</v>
      </c>
      <c r="B6" s="74">
        <v>97.6518245110921</v>
      </c>
      <c r="C6" s="74">
        <v>41.8273370443266</v>
      </c>
      <c r="D6" s="74">
        <v>98.1446851198622</v>
      </c>
      <c r="E6" s="50"/>
      <c r="F6" s="50"/>
      <c r="G6" s="50"/>
      <c r="H6" s="50"/>
      <c r="I6" s="50"/>
      <c r="J6" s="50"/>
      <c r="K6" s="50"/>
      <c r="L6" s="50"/>
    </row>
    <row r="7" ht="25.95" customHeight="1" spans="1:12">
      <c r="A7" s="185" t="s">
        <v>847</v>
      </c>
      <c r="B7" s="74">
        <v>96.2102147406486</v>
      </c>
      <c r="C7" s="74">
        <v>63.7032815339662</v>
      </c>
      <c r="D7" s="74">
        <v>99.4510599492967</v>
      </c>
      <c r="E7" s="50"/>
      <c r="F7" s="50"/>
      <c r="G7" s="50"/>
      <c r="H7" s="50"/>
      <c r="I7" s="50"/>
      <c r="J7" s="50"/>
      <c r="K7" s="50"/>
      <c r="L7" s="50"/>
    </row>
    <row r="8" ht="25.95" customHeight="1" spans="1:12">
      <c r="A8" s="185" t="s">
        <v>848</v>
      </c>
      <c r="B8" s="74">
        <v>97.4150518262035</v>
      </c>
      <c r="C8" s="74">
        <v>61.093235063984</v>
      </c>
      <c r="D8" s="74">
        <v>99.1950710973203</v>
      </c>
      <c r="E8" s="50"/>
      <c r="F8" s="50"/>
      <c r="G8" s="50"/>
      <c r="H8" s="50"/>
      <c r="I8" s="50"/>
      <c r="J8" s="50"/>
      <c r="K8" s="50"/>
      <c r="L8" s="50"/>
    </row>
    <row r="9" ht="25.95" customHeight="1" spans="1:12">
      <c r="A9" s="185" t="s">
        <v>849</v>
      </c>
      <c r="B9" s="74">
        <v>96.7165564053307</v>
      </c>
      <c r="C9" s="74">
        <v>50.9233268202983</v>
      </c>
      <c r="D9" s="74">
        <v>98.5071570328176</v>
      </c>
      <c r="E9" s="50"/>
      <c r="F9" s="50"/>
      <c r="G9" s="50"/>
      <c r="H9" s="50"/>
      <c r="I9" s="50"/>
      <c r="J9" s="50"/>
      <c r="K9" s="50"/>
      <c r="L9" s="50"/>
    </row>
    <row r="10" ht="25.95" customHeight="1" spans="1:12">
      <c r="A10" s="185" t="s">
        <v>850</v>
      </c>
      <c r="B10" s="74">
        <v>92.4709721814824</v>
      </c>
      <c r="C10" s="74">
        <v>44.2415403143957</v>
      </c>
      <c r="D10" s="74">
        <v>98.7215565367037</v>
      </c>
      <c r="E10" s="50"/>
      <c r="F10" s="50"/>
      <c r="G10" s="50"/>
      <c r="H10" s="50"/>
      <c r="I10" s="50"/>
      <c r="J10" s="50"/>
      <c r="K10" s="50"/>
      <c r="L10" s="50"/>
    </row>
    <row r="11" ht="25.95" customHeight="1" spans="1:12">
      <c r="A11" s="185" t="s">
        <v>851</v>
      </c>
      <c r="B11" s="74">
        <v>91.9763784976166</v>
      </c>
      <c r="C11" s="74">
        <v>44.7355078532474</v>
      </c>
      <c r="D11" s="74">
        <v>99.172671850213</v>
      </c>
      <c r="E11" s="50"/>
      <c r="F11" s="50"/>
      <c r="G11" s="50"/>
      <c r="H11" s="50"/>
      <c r="I11" s="50"/>
      <c r="J11" s="50"/>
      <c r="K11" s="50"/>
      <c r="L11" s="50"/>
    </row>
    <row r="12" ht="25.95" customHeight="1" spans="1:12">
      <c r="A12" s="185" t="s">
        <v>852</v>
      </c>
      <c r="B12" s="74">
        <v>91.5882356488337</v>
      </c>
      <c r="C12" s="74">
        <v>60.1539761670324</v>
      </c>
      <c r="D12" s="74">
        <v>97.550957117715</v>
      </c>
      <c r="E12" s="50"/>
      <c r="F12" s="50"/>
      <c r="G12" s="50"/>
      <c r="H12" s="50"/>
      <c r="I12" s="50"/>
      <c r="J12" s="50"/>
      <c r="K12" s="50"/>
      <c r="L12" s="50"/>
    </row>
    <row r="13" ht="25.95" customHeight="1" spans="1:12">
      <c r="A13" s="185" t="s">
        <v>853</v>
      </c>
      <c r="B13" s="74">
        <v>94.2887063853367</v>
      </c>
      <c r="C13" s="74">
        <v>55.74385448519</v>
      </c>
      <c r="D13" s="74">
        <v>99.1637372050521</v>
      </c>
      <c r="E13" s="50"/>
      <c r="F13" s="50"/>
      <c r="G13" s="50"/>
      <c r="H13" s="50"/>
      <c r="I13" s="50"/>
      <c r="J13" s="50"/>
      <c r="K13" s="50"/>
      <c r="L13" s="50"/>
    </row>
    <row r="14" ht="25.95" customHeight="1" spans="1:12">
      <c r="A14" s="185" t="s">
        <v>854</v>
      </c>
      <c r="B14" s="74">
        <v>94.3863603171909</v>
      </c>
      <c r="C14" s="74">
        <v>54.3138450648447</v>
      </c>
      <c r="D14" s="74">
        <v>99.229981830071</v>
      </c>
      <c r="E14" s="50"/>
      <c r="F14" s="50"/>
      <c r="G14" s="50"/>
      <c r="H14" s="50"/>
      <c r="I14" s="50"/>
      <c r="J14" s="50"/>
      <c r="K14" s="50"/>
      <c r="L14" s="50"/>
    </row>
    <row r="15" ht="25.95" customHeight="1" spans="1:12">
      <c r="A15" s="185" t="s">
        <v>855</v>
      </c>
      <c r="B15" s="74">
        <v>94.609285707004</v>
      </c>
      <c r="C15" s="74">
        <v>45.8515122340258</v>
      </c>
      <c r="D15" s="74">
        <v>98.7957414253238</v>
      </c>
      <c r="E15" s="50"/>
      <c r="F15" s="50"/>
      <c r="G15" s="50"/>
      <c r="H15" s="50"/>
      <c r="I15" s="50"/>
      <c r="J15" s="50"/>
      <c r="K15" s="50"/>
      <c r="L15" s="50"/>
    </row>
    <row r="16" ht="25.95" customHeight="1" spans="1:12">
      <c r="A16" s="185" t="s">
        <v>856</v>
      </c>
      <c r="B16" s="74">
        <v>94.6372465927435</v>
      </c>
      <c r="C16" s="74">
        <v>44.0026690262406</v>
      </c>
      <c r="D16" s="74">
        <v>98.5396199124277</v>
      </c>
      <c r="E16" s="50"/>
      <c r="F16" s="50"/>
      <c r="G16" s="50"/>
      <c r="H16" s="50"/>
      <c r="I16" s="50"/>
      <c r="J16" s="50"/>
      <c r="K16" s="50"/>
      <c r="L16" s="50"/>
    </row>
    <row r="17" ht="25.95" customHeight="1" spans="1:12">
      <c r="A17" s="185" t="s">
        <v>857</v>
      </c>
      <c r="B17" s="74">
        <v>95.6561970244846</v>
      </c>
      <c r="C17" s="74">
        <v>49.5038044738732</v>
      </c>
      <c r="D17" s="74">
        <v>98.867624074784</v>
      </c>
      <c r="E17" s="50"/>
      <c r="F17" s="50"/>
      <c r="G17" s="50"/>
      <c r="H17" s="50"/>
      <c r="I17" s="50"/>
      <c r="J17" s="50"/>
      <c r="K17" s="50"/>
      <c r="L17" s="50"/>
    </row>
    <row r="18" ht="25.95" customHeight="1" spans="1:12">
      <c r="A18" s="185" t="s">
        <v>858</v>
      </c>
      <c r="B18" s="74">
        <v>93.9318751657488</v>
      </c>
      <c r="C18" s="74">
        <v>41.1704180113671</v>
      </c>
      <c r="D18" s="74">
        <v>99.290297547704</v>
      </c>
      <c r="E18" s="50"/>
      <c r="F18" s="50"/>
      <c r="G18" s="50"/>
      <c r="H18" s="50"/>
      <c r="I18" s="50"/>
      <c r="J18" s="50"/>
      <c r="K18" s="50"/>
      <c r="L18" s="50"/>
    </row>
    <row r="19" ht="25.95" customHeight="1" spans="1:12">
      <c r="A19" s="185" t="s">
        <v>859</v>
      </c>
      <c r="B19" s="74">
        <v>89.3701576927557</v>
      </c>
      <c r="C19" s="74">
        <v>54.810227204755</v>
      </c>
      <c r="D19" s="74">
        <v>98.6412261564083</v>
      </c>
      <c r="E19" s="50"/>
      <c r="F19" s="50"/>
      <c r="G19" s="50"/>
      <c r="H19" s="50"/>
      <c r="I19" s="50"/>
      <c r="J19" s="50"/>
      <c r="K19" s="50"/>
      <c r="L19" s="50"/>
    </row>
    <row r="20" ht="25.95" customHeight="1" spans="1:12">
      <c r="A20" s="185" t="s">
        <v>860</v>
      </c>
      <c r="B20" s="74">
        <v>66.0221505048045</v>
      </c>
      <c r="C20" s="74">
        <v>0</v>
      </c>
      <c r="D20" s="74">
        <v>99.4465336680731</v>
      </c>
      <c r="E20" s="50"/>
      <c r="F20" s="50"/>
      <c r="G20" s="50"/>
      <c r="H20" s="50"/>
      <c r="I20" s="50"/>
      <c r="J20" s="50"/>
      <c r="K20" s="50"/>
      <c r="L20" s="50"/>
    </row>
    <row r="21" ht="25.95" customHeight="1" spans="1:12">
      <c r="A21" s="185" t="s">
        <v>861</v>
      </c>
      <c r="B21" s="74">
        <v>97.4388097603371</v>
      </c>
      <c r="C21" s="74">
        <v>52.4264354082429</v>
      </c>
      <c r="D21" s="74">
        <v>99.6502756147613</v>
      </c>
      <c r="E21" s="50"/>
      <c r="F21" s="50"/>
      <c r="G21" s="50"/>
      <c r="H21" s="50"/>
      <c r="I21" s="50"/>
      <c r="J21" s="50"/>
      <c r="K21" s="50"/>
      <c r="L21" s="50"/>
    </row>
    <row r="22" ht="25.95" customHeight="1" spans="1:12">
      <c r="A22" s="185" t="s">
        <v>862</v>
      </c>
      <c r="B22" s="74">
        <v>99.5741880201639</v>
      </c>
      <c r="C22" s="74">
        <v>31.2850603002707</v>
      </c>
      <c r="D22" s="74">
        <v>99.2813556849983</v>
      </c>
      <c r="E22" s="50"/>
      <c r="F22" s="50"/>
      <c r="G22" s="50"/>
      <c r="H22" s="50"/>
      <c r="I22" s="50"/>
      <c r="J22" s="50"/>
      <c r="K22" s="50"/>
      <c r="L22" s="50"/>
    </row>
    <row r="23" ht="25.95" customHeight="1" spans="1:12">
      <c r="A23" s="187" t="s">
        <v>863</v>
      </c>
      <c r="B23" s="140">
        <v>100</v>
      </c>
      <c r="C23" s="140">
        <v>8.4294164161389</v>
      </c>
      <c r="D23" s="140">
        <v>100</v>
      </c>
      <c r="E23" s="50"/>
      <c r="F23" s="50"/>
      <c r="G23" s="50"/>
      <c r="H23" s="50"/>
      <c r="I23" s="50"/>
      <c r="J23" s="50"/>
      <c r="K23" s="50"/>
      <c r="L23" s="50"/>
    </row>
    <row r="24" ht="19.5" customHeight="1"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6" ht="22.5" customHeight="1" spans="1:12">
      <c r="A26" s="50"/>
      <c r="B26" s="50"/>
      <c r="C26" s="50"/>
      <c r="D26" s="50"/>
      <c r="E26" s="50"/>
      <c r="F26" s="50"/>
      <c r="G26" s="50"/>
      <c r="H26" s="50"/>
      <c r="I26" s="50"/>
      <c r="J26" s="50"/>
      <c r="K26" s="50"/>
      <c r="L26" s="50"/>
    </row>
    <row r="39" ht="22.5" customHeight="1"/>
  </sheetData>
  <sheetProtection algorithmName="SHA-512" hashValue="o514SSIGyaqNYAvSkaVg6lqmCL8Y4LDhY6ab4w6nzBJ9iLAzeQ4xFr3rpnLfuzf8rE/989t41uGneX4Tm1c5EQ==" saltValue="vFT9PjWRicYqEg6QiiLBPw==" spinCount="100000" sheet="1" objects="1" scenarios="1"/>
  <mergeCells count="5">
    <mergeCell ref="A1:D1"/>
    <mergeCell ref="A3:A4"/>
    <mergeCell ref="B3:B4"/>
    <mergeCell ref="C3:C4"/>
    <mergeCell ref="D3:D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8"/>
  <sheetViews>
    <sheetView showGridLines="0" view="pageBreakPreview" zoomScale="60" zoomScaleNormal="110" workbookViewId="0">
      <selection activeCell="O21" sqref="O21"/>
    </sheetView>
  </sheetViews>
  <sheetFormatPr defaultColWidth="9.10909090909091" defaultRowHeight="16.5"/>
  <cols>
    <col min="1" max="1" width="49.6636363636364" style="53" customWidth="1"/>
    <col min="2" max="4" width="37.6636363636364" style="53" customWidth="1"/>
    <col min="5" max="16384" width="9.10909090909091" style="53"/>
  </cols>
  <sheetData>
    <row r="1" s="150" customFormat="1" ht="39" customHeight="1" spans="1:12">
      <c r="A1" s="84" t="s">
        <v>913</v>
      </c>
      <c r="B1" s="54"/>
      <c r="C1" s="54"/>
      <c r="D1" s="54"/>
      <c r="E1" s="51"/>
      <c r="F1" s="51"/>
      <c r="G1" s="51"/>
      <c r="H1" s="51"/>
      <c r="I1" s="51"/>
      <c r="J1" s="51"/>
      <c r="K1" s="51"/>
      <c r="L1" s="51"/>
    </row>
    <row r="2" spans="1:12">
      <c r="A2" s="50"/>
      <c r="B2" s="50"/>
      <c r="C2" s="51"/>
      <c r="D2" s="79" t="s">
        <v>588</v>
      </c>
      <c r="E2" s="50"/>
      <c r="F2" s="50"/>
      <c r="G2" s="50"/>
      <c r="H2" s="50"/>
      <c r="I2" s="50"/>
      <c r="J2" s="50"/>
      <c r="K2" s="50"/>
      <c r="L2" s="50"/>
    </row>
    <row r="3" ht="20.1" customHeight="1" spans="1:12">
      <c r="A3" s="55" t="s">
        <v>285</v>
      </c>
      <c r="B3" s="57" t="s">
        <v>600</v>
      </c>
      <c r="C3" s="57" t="s">
        <v>603</v>
      </c>
      <c r="D3" s="57" t="s">
        <v>589</v>
      </c>
      <c r="E3" s="50"/>
      <c r="F3" s="50"/>
      <c r="G3" s="50"/>
      <c r="H3" s="50"/>
      <c r="I3" s="50"/>
      <c r="J3" s="50"/>
      <c r="K3" s="50"/>
      <c r="L3" s="50"/>
    </row>
    <row r="4" ht="23.25" customHeight="1" spans="1:12">
      <c r="A4" s="183"/>
      <c r="B4" s="184"/>
      <c r="C4" s="184"/>
      <c r="D4" s="184"/>
      <c r="E4" s="50"/>
      <c r="F4" s="50"/>
      <c r="G4" s="50"/>
      <c r="H4" s="50"/>
      <c r="I4" s="50"/>
      <c r="J4" s="50"/>
      <c r="K4" s="50"/>
      <c r="L4" s="50"/>
    </row>
    <row r="5" ht="27" customHeight="1" spans="1:12">
      <c r="A5" s="106" t="s">
        <v>864</v>
      </c>
      <c r="B5" s="71">
        <v>94.1829606926099</v>
      </c>
      <c r="C5" s="71">
        <v>67.8806028589142</v>
      </c>
      <c r="D5" s="71">
        <v>98.152711524231</v>
      </c>
      <c r="E5" s="50"/>
      <c r="F5" s="50"/>
      <c r="G5" s="50"/>
      <c r="H5" s="50"/>
      <c r="I5" s="50"/>
      <c r="J5" s="50"/>
      <c r="K5" s="50"/>
      <c r="L5" s="50"/>
    </row>
    <row r="6" ht="27" customHeight="1" spans="1:12">
      <c r="A6" s="185" t="s">
        <v>865</v>
      </c>
      <c r="B6" s="74">
        <v>98.5957630628848</v>
      </c>
      <c r="C6" s="74">
        <v>76.2927650288088</v>
      </c>
      <c r="D6" s="74">
        <v>99.4399164482307</v>
      </c>
      <c r="E6" s="50"/>
      <c r="F6" s="50"/>
      <c r="G6" s="50"/>
      <c r="H6" s="50"/>
      <c r="I6" s="50"/>
      <c r="J6" s="50"/>
      <c r="K6" s="50"/>
      <c r="L6" s="50"/>
    </row>
    <row r="7" ht="27" customHeight="1" spans="1:12">
      <c r="A7" s="185" t="s">
        <v>866</v>
      </c>
      <c r="B7" s="74">
        <v>97.5901929649444</v>
      </c>
      <c r="C7" s="74">
        <v>53.479608641319</v>
      </c>
      <c r="D7" s="74">
        <v>98.9548274190429</v>
      </c>
      <c r="E7" s="50"/>
      <c r="F7" s="50"/>
      <c r="G7" s="50"/>
      <c r="H7" s="50"/>
      <c r="I7" s="50"/>
      <c r="J7" s="50"/>
      <c r="K7" s="50"/>
      <c r="L7" s="50"/>
    </row>
    <row r="8" ht="27" customHeight="1" spans="1:12">
      <c r="A8" s="185" t="s">
        <v>867</v>
      </c>
      <c r="B8" s="74">
        <v>92.3267994900131</v>
      </c>
      <c r="C8" s="74">
        <v>67.7638625186522</v>
      </c>
      <c r="D8" s="74">
        <v>100</v>
      </c>
      <c r="E8" s="50"/>
      <c r="F8" s="50"/>
      <c r="G8" s="50"/>
      <c r="H8" s="50"/>
      <c r="I8" s="50"/>
      <c r="J8" s="50"/>
      <c r="K8" s="50"/>
      <c r="L8" s="50"/>
    </row>
    <row r="9" ht="27" customHeight="1" spans="1:12">
      <c r="A9" s="185" t="s">
        <v>868</v>
      </c>
      <c r="B9" s="74">
        <v>93.450518667189</v>
      </c>
      <c r="C9" s="74">
        <v>74.1878686078898</v>
      </c>
      <c r="D9" s="74">
        <v>99.0196394104778</v>
      </c>
      <c r="E9" s="50"/>
      <c r="F9" s="50"/>
      <c r="G9" s="50"/>
      <c r="H9" s="50"/>
      <c r="I9" s="50"/>
      <c r="J9" s="50"/>
      <c r="K9" s="50"/>
      <c r="L9" s="50"/>
    </row>
    <row r="10" ht="27" customHeight="1" spans="1:12">
      <c r="A10" s="185" t="s">
        <v>869</v>
      </c>
      <c r="B10" s="74">
        <v>82.3765408968857</v>
      </c>
      <c r="C10" s="74">
        <v>48.4068757406112</v>
      </c>
      <c r="D10" s="74">
        <v>97.4455073063358</v>
      </c>
      <c r="E10" s="50"/>
      <c r="F10" s="50"/>
      <c r="G10" s="50"/>
      <c r="H10" s="50"/>
      <c r="I10" s="50"/>
      <c r="J10" s="50"/>
      <c r="K10" s="50"/>
      <c r="L10" s="50"/>
    </row>
    <row r="11" ht="27" customHeight="1" spans="1:12">
      <c r="A11" s="185" t="s">
        <v>870</v>
      </c>
      <c r="B11" s="74">
        <v>82.4198874144751</v>
      </c>
      <c r="C11" s="74">
        <v>63.5652842986622</v>
      </c>
      <c r="D11" s="74">
        <v>99.2104225740438</v>
      </c>
      <c r="E11" s="50"/>
      <c r="F11" s="50"/>
      <c r="G11" s="50"/>
      <c r="H11" s="50"/>
      <c r="I11" s="50"/>
      <c r="J11" s="50"/>
      <c r="K11" s="50"/>
      <c r="L11" s="50"/>
    </row>
    <row r="12" ht="27" customHeight="1" spans="1:12">
      <c r="A12" s="185" t="s">
        <v>871</v>
      </c>
      <c r="B12" s="74">
        <v>90.6583917640325</v>
      </c>
      <c r="C12" s="74">
        <v>50.9091243169639</v>
      </c>
      <c r="D12" s="74">
        <v>96.703487111988</v>
      </c>
      <c r="E12" s="50"/>
      <c r="F12" s="50"/>
      <c r="G12" s="50"/>
      <c r="H12" s="50"/>
      <c r="I12" s="50"/>
      <c r="J12" s="50"/>
      <c r="K12" s="50"/>
      <c r="L12" s="50"/>
    </row>
    <row r="13" ht="27" customHeight="1" spans="1:12">
      <c r="A13" s="185" t="s">
        <v>872</v>
      </c>
      <c r="B13" s="74">
        <v>78.5818389761042</v>
      </c>
      <c r="C13" s="74">
        <v>49.3282238801952</v>
      </c>
      <c r="D13" s="74">
        <v>95.7873468626157</v>
      </c>
      <c r="E13" s="50"/>
      <c r="F13" s="50"/>
      <c r="G13" s="50"/>
      <c r="H13" s="50"/>
      <c r="I13" s="50"/>
      <c r="J13" s="50"/>
      <c r="K13" s="50"/>
      <c r="L13" s="50"/>
    </row>
    <row r="14" ht="27" customHeight="1" spans="1:12">
      <c r="A14" s="185" t="s">
        <v>873</v>
      </c>
      <c r="B14" s="74">
        <v>85.182326751381</v>
      </c>
      <c r="C14" s="74">
        <v>71.1995091829969</v>
      </c>
      <c r="D14" s="74">
        <v>96.9564678056401</v>
      </c>
      <c r="E14" s="50"/>
      <c r="F14" s="50"/>
      <c r="G14" s="50"/>
      <c r="H14" s="50"/>
      <c r="I14" s="50"/>
      <c r="J14" s="50"/>
      <c r="K14" s="50"/>
      <c r="L14" s="50"/>
    </row>
    <row r="15" ht="27" customHeight="1" spans="1:12">
      <c r="A15" s="185" t="s">
        <v>874</v>
      </c>
      <c r="B15" s="74">
        <v>84.1207812803627</v>
      </c>
      <c r="C15" s="74">
        <v>54.6816239284381</v>
      </c>
      <c r="D15" s="74">
        <v>97.7059170541907</v>
      </c>
      <c r="E15" s="50"/>
      <c r="F15" s="50"/>
      <c r="G15" s="50"/>
      <c r="H15" s="50"/>
      <c r="I15" s="50"/>
      <c r="J15" s="50"/>
      <c r="K15" s="50"/>
      <c r="L15" s="50"/>
    </row>
    <row r="16" ht="27" customHeight="1" spans="1:12">
      <c r="A16" s="185" t="s">
        <v>875</v>
      </c>
      <c r="B16" s="74">
        <v>92.3213808013792</v>
      </c>
      <c r="C16" s="74">
        <v>64.2534504129753</v>
      </c>
      <c r="D16" s="74">
        <v>95.8471717486177</v>
      </c>
      <c r="E16" s="50"/>
      <c r="F16" s="50"/>
      <c r="G16" s="50"/>
      <c r="H16" s="50"/>
      <c r="I16" s="50"/>
      <c r="J16" s="50"/>
      <c r="K16" s="50"/>
      <c r="L16" s="50"/>
    </row>
    <row r="17" ht="27" customHeight="1" spans="1:12">
      <c r="A17" s="185" t="s">
        <v>876</v>
      </c>
      <c r="B17" s="74">
        <v>82.4212981451199</v>
      </c>
      <c r="C17" s="74">
        <v>58.5593188356277</v>
      </c>
      <c r="D17" s="74">
        <v>97.1733523064005</v>
      </c>
      <c r="E17" s="50"/>
      <c r="F17" s="50"/>
      <c r="G17" s="50"/>
      <c r="H17" s="50"/>
      <c r="I17" s="50"/>
      <c r="J17" s="50"/>
      <c r="K17" s="50"/>
      <c r="L17" s="50"/>
    </row>
    <row r="18" ht="27" customHeight="1" spans="1:12">
      <c r="A18" s="185" t="s">
        <v>877</v>
      </c>
      <c r="B18" s="74">
        <v>84.9726951415149</v>
      </c>
      <c r="C18" s="74">
        <v>59.1337977819733</v>
      </c>
      <c r="D18" s="74">
        <v>96.7136313902206</v>
      </c>
      <c r="E18" s="50"/>
      <c r="F18" s="50"/>
      <c r="G18" s="50"/>
      <c r="H18" s="50"/>
      <c r="I18" s="50"/>
      <c r="J18" s="50"/>
      <c r="K18" s="50"/>
      <c r="L18" s="50"/>
    </row>
    <row r="19" ht="27" customHeight="1" spans="1:12">
      <c r="A19" s="185" t="s">
        <v>878</v>
      </c>
      <c r="B19" s="74">
        <v>71.0281964665011</v>
      </c>
      <c r="C19" s="74">
        <v>28.9743502412019</v>
      </c>
      <c r="D19" s="74">
        <v>96.5212282407436</v>
      </c>
      <c r="E19" s="50"/>
      <c r="F19" s="50"/>
      <c r="G19" s="50"/>
      <c r="H19" s="50"/>
      <c r="I19" s="50"/>
      <c r="J19" s="50"/>
      <c r="K19" s="50"/>
      <c r="L19" s="50"/>
    </row>
    <row r="20" ht="27" customHeight="1" spans="1:12">
      <c r="A20" s="185" t="s">
        <v>879</v>
      </c>
      <c r="B20" s="74">
        <v>97.6251999336873</v>
      </c>
      <c r="C20" s="74">
        <v>71.3837124548384</v>
      </c>
      <c r="D20" s="74">
        <v>98.2447049409437</v>
      </c>
      <c r="E20" s="50"/>
      <c r="F20" s="50"/>
      <c r="G20" s="50"/>
      <c r="H20" s="50"/>
      <c r="I20" s="50"/>
      <c r="J20" s="50"/>
      <c r="K20" s="50"/>
      <c r="L20" s="50"/>
    </row>
    <row r="21" ht="27" customHeight="1" spans="1:12">
      <c r="A21" s="185" t="s">
        <v>880</v>
      </c>
      <c r="B21" s="74">
        <v>87.3631177670867</v>
      </c>
      <c r="C21" s="74">
        <v>28.8101707306906</v>
      </c>
      <c r="D21" s="74">
        <v>97.4859096141698</v>
      </c>
      <c r="E21" s="50"/>
      <c r="F21" s="50"/>
      <c r="G21" s="50"/>
      <c r="H21" s="50"/>
      <c r="I21" s="50"/>
      <c r="J21" s="50"/>
      <c r="K21" s="50"/>
      <c r="L21" s="50"/>
    </row>
    <row r="22" ht="27" customHeight="1" spans="1:12">
      <c r="A22" s="189" t="s">
        <v>881</v>
      </c>
      <c r="B22" s="140">
        <v>91.4160278749546</v>
      </c>
      <c r="C22" s="140">
        <v>56.7013853216428</v>
      </c>
      <c r="D22" s="140">
        <v>96.5560535003397</v>
      </c>
      <c r="E22" s="50"/>
      <c r="F22" s="50"/>
      <c r="G22" s="50"/>
      <c r="H22" s="50"/>
      <c r="I22" s="50"/>
      <c r="J22" s="50"/>
      <c r="K22" s="50"/>
      <c r="L22" s="50"/>
    </row>
    <row r="23"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5" ht="22.5" customHeight="1" spans="1:12">
      <c r="A25" s="50"/>
      <c r="B25" s="50"/>
      <c r="C25" s="50"/>
      <c r="D25" s="50"/>
      <c r="E25" s="50"/>
      <c r="F25" s="50"/>
      <c r="G25" s="50"/>
      <c r="H25" s="50"/>
      <c r="I25" s="50"/>
      <c r="J25" s="50"/>
      <c r="K25" s="50"/>
      <c r="L25" s="50"/>
    </row>
    <row r="38" ht="22.5" customHeight="1"/>
  </sheetData>
  <sheetProtection algorithmName="SHA-512" hashValue="9C0Tn9YbcSdZfGgijtUqwgvEUhSOBvzaY7O9njZjMJrWx3cSMBWGh2AZ/pJ+VCW1TYO6YGYY4sSgHGfTAMwGHg==" saltValue="Zfo1co5yQy4fwZMCWF6w3g==" spinCount="100000" sheet="1" objects="1" scenarios="1"/>
  <mergeCells count="5">
    <mergeCell ref="A1:D1"/>
    <mergeCell ref="A3:A4"/>
    <mergeCell ref="B3:B4"/>
    <mergeCell ref="C3:C4"/>
    <mergeCell ref="D3:D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9"/>
  <sheetViews>
    <sheetView showGridLines="0" view="pageBreakPreview" zoomScale="60" zoomScaleNormal="110" topLeftCell="A3" workbookViewId="0">
      <selection activeCell="O21" sqref="O21"/>
    </sheetView>
  </sheetViews>
  <sheetFormatPr defaultColWidth="9.10909090909091" defaultRowHeight="16.5"/>
  <cols>
    <col min="1" max="1" width="37.6636363636364" style="53" customWidth="1"/>
    <col min="2" max="4" width="41.6636363636364" style="53" customWidth="1"/>
    <col min="5" max="16384" width="9.10909090909091" style="53"/>
  </cols>
  <sheetData>
    <row r="1" s="150" customFormat="1" ht="28.5" customHeight="1" spans="1:12">
      <c r="A1" s="84" t="s">
        <v>913</v>
      </c>
      <c r="B1" s="54"/>
      <c r="C1" s="54"/>
      <c r="D1" s="54"/>
      <c r="E1" s="51"/>
      <c r="F1" s="51"/>
      <c r="G1" s="51"/>
      <c r="H1" s="51"/>
      <c r="I1" s="51"/>
      <c r="J1" s="51"/>
      <c r="K1" s="51"/>
      <c r="L1" s="51"/>
    </row>
    <row r="2" spans="1:12">
      <c r="A2" s="50"/>
      <c r="B2" s="50"/>
      <c r="C2" s="51"/>
      <c r="D2" s="79" t="s">
        <v>588</v>
      </c>
      <c r="E2" s="50"/>
      <c r="F2" s="50"/>
      <c r="G2" s="50"/>
      <c r="H2" s="50"/>
      <c r="I2" s="50"/>
      <c r="J2" s="50"/>
      <c r="K2" s="50"/>
      <c r="L2" s="50"/>
    </row>
    <row r="3" ht="20.1" customHeight="1" spans="1:12">
      <c r="A3" s="55" t="s">
        <v>285</v>
      </c>
      <c r="B3" s="57" t="s">
        <v>600</v>
      </c>
      <c r="C3" s="57" t="s">
        <v>603</v>
      </c>
      <c r="D3" s="57" t="s">
        <v>589</v>
      </c>
      <c r="E3" s="50"/>
      <c r="F3" s="50"/>
      <c r="G3" s="50"/>
      <c r="H3" s="50"/>
      <c r="I3" s="50"/>
      <c r="J3" s="50"/>
      <c r="K3" s="50"/>
      <c r="L3" s="50"/>
    </row>
    <row r="4" ht="20.1" customHeight="1" spans="1:12">
      <c r="A4" s="183"/>
      <c r="B4" s="184"/>
      <c r="C4" s="184"/>
      <c r="D4" s="184"/>
      <c r="E4" s="50"/>
      <c r="F4" s="50"/>
      <c r="G4" s="50"/>
      <c r="H4" s="50"/>
      <c r="I4" s="50"/>
      <c r="J4" s="50"/>
      <c r="K4" s="50"/>
      <c r="L4" s="50"/>
    </row>
    <row r="5" ht="27" customHeight="1" spans="1:12">
      <c r="A5" s="185" t="s">
        <v>882</v>
      </c>
      <c r="B5" s="74">
        <v>81.9341521282517</v>
      </c>
      <c r="C5" s="74">
        <v>48.0904596898265</v>
      </c>
      <c r="D5" s="74">
        <v>95.580768908832</v>
      </c>
      <c r="E5" s="50"/>
      <c r="F5" s="50"/>
      <c r="G5" s="50"/>
      <c r="H5" s="50"/>
      <c r="I5" s="50"/>
      <c r="J5" s="50"/>
      <c r="K5" s="50"/>
      <c r="L5" s="50"/>
    </row>
    <row r="6" ht="27" customHeight="1" spans="1:12">
      <c r="A6" s="185" t="s">
        <v>883</v>
      </c>
      <c r="B6" s="74">
        <v>97.7177704919711</v>
      </c>
      <c r="C6" s="74">
        <v>75.9438891914568</v>
      </c>
      <c r="D6" s="74">
        <v>99.3798602413617</v>
      </c>
      <c r="E6" s="50"/>
      <c r="F6" s="50"/>
      <c r="G6" s="50"/>
      <c r="H6" s="50"/>
      <c r="I6" s="50"/>
      <c r="J6" s="50"/>
      <c r="K6" s="50"/>
      <c r="L6" s="50"/>
    </row>
    <row r="7" ht="27" customHeight="1" spans="1:12">
      <c r="A7" s="185" t="s">
        <v>884</v>
      </c>
      <c r="B7" s="74">
        <v>92.3244169292495</v>
      </c>
      <c r="C7" s="74">
        <v>51.4467792463481</v>
      </c>
      <c r="D7" s="74">
        <v>97.8107365048163</v>
      </c>
      <c r="E7" s="50"/>
      <c r="F7" s="50"/>
      <c r="G7" s="50"/>
      <c r="H7" s="50"/>
      <c r="I7" s="50"/>
      <c r="J7" s="50"/>
      <c r="K7" s="50"/>
      <c r="L7" s="50"/>
    </row>
    <row r="8" ht="27" customHeight="1" spans="1:12">
      <c r="A8" s="185" t="s">
        <v>885</v>
      </c>
      <c r="B8" s="74">
        <v>93.110126200429</v>
      </c>
      <c r="C8" s="74">
        <v>65.3169596536533</v>
      </c>
      <c r="D8" s="74">
        <v>96.8942495433646</v>
      </c>
      <c r="E8" s="50"/>
      <c r="F8" s="50"/>
      <c r="G8" s="50"/>
      <c r="H8" s="50"/>
      <c r="I8" s="50"/>
      <c r="J8" s="50"/>
      <c r="K8" s="50"/>
      <c r="L8" s="50"/>
    </row>
    <row r="9" ht="27" customHeight="1" spans="1:12">
      <c r="A9" s="185" t="s">
        <v>886</v>
      </c>
      <c r="B9" s="74">
        <v>92.9506466815887</v>
      </c>
      <c r="C9" s="74">
        <v>13.0545496538922</v>
      </c>
      <c r="D9" s="74">
        <v>92.9485103232987</v>
      </c>
      <c r="E9" s="50"/>
      <c r="F9" s="50"/>
      <c r="G9" s="50"/>
      <c r="H9" s="50"/>
      <c r="I9" s="50"/>
      <c r="J9" s="50"/>
      <c r="K9" s="50"/>
      <c r="L9" s="50"/>
    </row>
    <row r="10" ht="27" customHeight="1" spans="1:12">
      <c r="A10" s="185" t="s">
        <v>887</v>
      </c>
      <c r="B10" s="74">
        <v>95.6128232349692</v>
      </c>
      <c r="C10" s="74">
        <v>27.0821752875462</v>
      </c>
      <c r="D10" s="74">
        <v>97.7019864870332</v>
      </c>
      <c r="E10" s="50"/>
      <c r="F10" s="50"/>
      <c r="G10" s="50"/>
      <c r="H10" s="50"/>
      <c r="I10" s="50"/>
      <c r="J10" s="50"/>
      <c r="K10" s="50"/>
      <c r="L10" s="50"/>
    </row>
    <row r="11" ht="27" customHeight="1" spans="1:12">
      <c r="A11" s="185" t="s">
        <v>888</v>
      </c>
      <c r="B11" s="74">
        <v>98.7219003898422</v>
      </c>
      <c r="C11" s="74">
        <v>79.7287954967756</v>
      </c>
      <c r="D11" s="74">
        <v>99.2263726454622</v>
      </c>
      <c r="E11" s="50"/>
      <c r="F11" s="50"/>
      <c r="G11" s="50"/>
      <c r="H11" s="50"/>
      <c r="I11" s="50"/>
      <c r="J11" s="50"/>
      <c r="K11" s="50"/>
      <c r="L11" s="50"/>
    </row>
    <row r="12" ht="27" customHeight="1" spans="1:12">
      <c r="A12" s="185" t="s">
        <v>889</v>
      </c>
      <c r="B12" s="74">
        <v>67.0280950584464</v>
      </c>
      <c r="C12" s="74">
        <v>30.9571388517417</v>
      </c>
      <c r="D12" s="74">
        <v>90.5500841868228</v>
      </c>
      <c r="E12" s="50"/>
      <c r="F12" s="50"/>
      <c r="G12" s="50"/>
      <c r="H12" s="50"/>
      <c r="I12" s="50"/>
      <c r="J12" s="50"/>
      <c r="K12" s="50"/>
      <c r="L12" s="50"/>
    </row>
    <row r="13" ht="27" customHeight="1" spans="1:12">
      <c r="A13" s="185" t="s">
        <v>890</v>
      </c>
      <c r="B13" s="74">
        <v>96.0164041373388</v>
      </c>
      <c r="C13" s="74">
        <v>62.8383700893629</v>
      </c>
      <c r="D13" s="74">
        <v>97.7224307481568</v>
      </c>
      <c r="E13" s="50"/>
      <c r="F13" s="50"/>
      <c r="G13" s="50"/>
      <c r="H13" s="50"/>
      <c r="I13" s="50"/>
      <c r="J13" s="50"/>
      <c r="K13" s="50"/>
      <c r="L13" s="50"/>
    </row>
    <row r="14" ht="27" customHeight="1" spans="1:12">
      <c r="A14" s="185" t="s">
        <v>891</v>
      </c>
      <c r="B14" s="74">
        <v>95.6012820131964</v>
      </c>
      <c r="C14" s="74">
        <v>67.5141354827849</v>
      </c>
      <c r="D14" s="74">
        <v>97.0977122467908</v>
      </c>
      <c r="E14" s="50"/>
      <c r="F14" s="50"/>
      <c r="G14" s="50"/>
      <c r="H14" s="50"/>
      <c r="I14" s="50"/>
      <c r="J14" s="50"/>
      <c r="K14" s="50"/>
      <c r="L14" s="50"/>
    </row>
    <row r="15" ht="27" customHeight="1" spans="1:12">
      <c r="A15" s="185" t="s">
        <v>892</v>
      </c>
      <c r="B15" s="74">
        <v>88.3268781880208</v>
      </c>
      <c r="C15" s="74">
        <v>47.5728179699202</v>
      </c>
      <c r="D15" s="74">
        <v>96.0014619210546</v>
      </c>
      <c r="E15" s="50"/>
      <c r="F15" s="50"/>
      <c r="G15" s="50"/>
      <c r="H15" s="50"/>
      <c r="I15" s="50"/>
      <c r="J15" s="50"/>
      <c r="K15" s="50"/>
      <c r="L15" s="50"/>
    </row>
    <row r="16" ht="27" customHeight="1" spans="1:12">
      <c r="A16" s="185" t="s">
        <v>893</v>
      </c>
      <c r="B16" s="74">
        <v>91.7408434470013</v>
      </c>
      <c r="C16" s="74">
        <v>68.2197394844831</v>
      </c>
      <c r="D16" s="74">
        <v>95.0329157424585</v>
      </c>
      <c r="E16" s="50"/>
      <c r="F16" s="50"/>
      <c r="G16" s="50"/>
      <c r="H16" s="50"/>
      <c r="I16" s="50"/>
      <c r="J16" s="50"/>
      <c r="K16" s="50"/>
      <c r="L16" s="50"/>
    </row>
    <row r="17" ht="27" customHeight="1" spans="1:12">
      <c r="A17" s="185" t="s">
        <v>894</v>
      </c>
      <c r="B17" s="74">
        <v>84.7523465148484</v>
      </c>
      <c r="C17" s="74">
        <v>49.8142714263733</v>
      </c>
      <c r="D17" s="74">
        <v>93.9281427911987</v>
      </c>
      <c r="E17" s="50"/>
      <c r="F17" s="50"/>
      <c r="G17" s="50"/>
      <c r="H17" s="50"/>
      <c r="I17" s="50"/>
      <c r="J17" s="50"/>
      <c r="K17" s="50"/>
      <c r="L17" s="50"/>
    </row>
    <row r="18" ht="27" customHeight="1" spans="1:12">
      <c r="A18" s="185" t="s">
        <v>895</v>
      </c>
      <c r="B18" s="74">
        <v>86.7715530189246</v>
      </c>
      <c r="C18" s="74">
        <v>54.2518774406729</v>
      </c>
      <c r="D18" s="74">
        <v>95.1849134644268</v>
      </c>
      <c r="E18" s="50"/>
      <c r="F18" s="50"/>
      <c r="G18" s="50"/>
      <c r="H18" s="50"/>
      <c r="I18" s="50"/>
      <c r="J18" s="50"/>
      <c r="K18" s="50"/>
      <c r="L18" s="50"/>
    </row>
    <row r="19" ht="27" customHeight="1" spans="1:12">
      <c r="A19" s="185" t="s">
        <v>896</v>
      </c>
      <c r="B19" s="74">
        <v>91.4504460807814</v>
      </c>
      <c r="C19" s="74">
        <v>81.9026412776413</v>
      </c>
      <c r="D19" s="74">
        <v>94.4667349583508</v>
      </c>
      <c r="E19" s="50"/>
      <c r="F19" s="50"/>
      <c r="G19" s="50"/>
      <c r="H19" s="50"/>
      <c r="I19" s="50"/>
      <c r="J19" s="50"/>
      <c r="K19" s="50"/>
      <c r="L19" s="50"/>
    </row>
    <row r="20" ht="27" customHeight="1" spans="1:12">
      <c r="A20" s="185" t="s">
        <v>897</v>
      </c>
      <c r="B20" s="74">
        <v>86.6797529387999</v>
      </c>
      <c r="C20" s="74">
        <v>57.500549228937</v>
      </c>
      <c r="D20" s="74">
        <v>96.3832509319888</v>
      </c>
      <c r="E20" s="50"/>
      <c r="F20" s="50"/>
      <c r="G20" s="50"/>
      <c r="H20" s="50"/>
      <c r="I20" s="50"/>
      <c r="J20" s="50"/>
      <c r="K20" s="50"/>
      <c r="L20" s="50"/>
    </row>
    <row r="21" ht="27" customHeight="1" spans="1:12">
      <c r="A21" s="185" t="s">
        <v>898</v>
      </c>
      <c r="B21" s="74">
        <v>91.9269759405326</v>
      </c>
      <c r="C21" s="74">
        <v>60.2704406291271</v>
      </c>
      <c r="D21" s="74">
        <v>95.0613884437299</v>
      </c>
      <c r="E21" s="50"/>
      <c r="F21" s="50"/>
      <c r="G21" s="50"/>
      <c r="H21" s="50"/>
      <c r="I21" s="50"/>
      <c r="J21" s="50"/>
      <c r="K21" s="50"/>
      <c r="L21" s="50"/>
    </row>
    <row r="22" ht="27" customHeight="1" spans="1:12">
      <c r="A22" s="185" t="s">
        <v>899</v>
      </c>
      <c r="B22" s="74">
        <v>95.5389290846431</v>
      </c>
      <c r="C22" s="74">
        <v>71.9494831162882</v>
      </c>
      <c r="D22" s="74">
        <v>95.9569928353286</v>
      </c>
      <c r="E22" s="50"/>
      <c r="F22" s="50"/>
      <c r="G22" s="50"/>
      <c r="H22" s="50"/>
      <c r="I22" s="50"/>
      <c r="J22" s="50"/>
      <c r="K22" s="50"/>
      <c r="L22" s="50"/>
    </row>
    <row r="23" ht="27" customHeight="1" spans="1:12">
      <c r="A23" s="187" t="s">
        <v>900</v>
      </c>
      <c r="B23" s="140">
        <v>98.0022285094047</v>
      </c>
      <c r="C23" s="140">
        <v>60.1551205234655</v>
      </c>
      <c r="D23" s="140">
        <v>98.3766714582691</v>
      </c>
      <c r="E23" s="50"/>
      <c r="F23" s="50"/>
      <c r="G23" s="50"/>
      <c r="H23" s="50"/>
      <c r="I23" s="50"/>
      <c r="J23" s="50"/>
      <c r="K23" s="50"/>
      <c r="L23" s="50"/>
    </row>
    <row r="24" ht="17.25" customHeight="1" spans="1:12">
      <c r="A24" s="188"/>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6" ht="22.5" customHeight="1" spans="1:12">
      <c r="A26" s="50"/>
      <c r="B26" s="50"/>
      <c r="C26" s="50"/>
      <c r="D26" s="50"/>
      <c r="E26" s="50"/>
      <c r="F26" s="50"/>
      <c r="G26" s="50"/>
      <c r="H26" s="50"/>
      <c r="I26" s="50"/>
      <c r="J26" s="50"/>
      <c r="K26" s="50"/>
      <c r="L26" s="50"/>
    </row>
    <row r="39" ht="22.5" customHeight="1"/>
  </sheetData>
  <sheetProtection algorithmName="SHA-512" hashValue="LmVGDP5OqwnI0utBBV9JbLk73K/Zfdd5sqK/f+TlQfT1WScFQr/ev5dGKqJYmI1egeVHHRiNXznfFSA6aJSJnQ==" saltValue="zMfK8LlMrvdGMe9pEkVdAA==" spinCount="100000" sheet="1" objects="1" scenarios="1"/>
  <mergeCells count="5">
    <mergeCell ref="A1:D1"/>
    <mergeCell ref="A3:A4"/>
    <mergeCell ref="B3:B4"/>
    <mergeCell ref="C3:C4"/>
    <mergeCell ref="D3:D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41"/>
  <sheetViews>
    <sheetView showGridLines="0" view="pageBreakPreview" zoomScale="60" zoomScaleNormal="110" workbookViewId="0">
      <selection activeCell="O21" sqref="O21"/>
    </sheetView>
  </sheetViews>
  <sheetFormatPr defaultColWidth="9.10909090909091" defaultRowHeight="16.5"/>
  <cols>
    <col min="1" max="1" width="50.1090909090909" style="53" customWidth="1"/>
    <col min="2" max="4" width="37.6636363636364" style="53" customWidth="1"/>
    <col min="5" max="16384" width="9.10909090909091" style="53"/>
  </cols>
  <sheetData>
    <row r="1" ht="39" customHeight="1" spans="1:12">
      <c r="A1" s="84" t="s">
        <v>913</v>
      </c>
      <c r="B1" s="54"/>
      <c r="C1" s="54"/>
      <c r="D1" s="54"/>
      <c r="E1" s="50"/>
      <c r="F1" s="50"/>
      <c r="G1" s="50"/>
      <c r="H1" s="50"/>
      <c r="I1" s="50"/>
      <c r="J1" s="50"/>
      <c r="K1" s="50"/>
      <c r="L1" s="50"/>
    </row>
    <row r="2" spans="1:12">
      <c r="A2" s="50"/>
      <c r="B2" s="50"/>
      <c r="C2" s="51"/>
      <c r="D2" s="79" t="s">
        <v>588</v>
      </c>
      <c r="E2" s="50"/>
      <c r="F2" s="50"/>
      <c r="G2" s="50"/>
      <c r="H2" s="50"/>
      <c r="I2" s="50"/>
      <c r="J2" s="50"/>
      <c r="K2" s="50"/>
      <c r="L2" s="50"/>
    </row>
    <row r="3" ht="10.5" customHeight="1" spans="1:12">
      <c r="A3" s="50"/>
      <c r="B3" s="50"/>
      <c r="C3" s="51"/>
      <c r="D3" s="79"/>
      <c r="E3" s="50"/>
      <c r="F3" s="50"/>
      <c r="G3" s="50"/>
      <c r="H3" s="50"/>
      <c r="I3" s="50"/>
      <c r="J3" s="50"/>
      <c r="K3" s="50"/>
      <c r="L3" s="50"/>
    </row>
    <row r="4" ht="20.1" customHeight="1" spans="1:12">
      <c r="A4" s="183" t="s">
        <v>285</v>
      </c>
      <c r="B4" s="184" t="s">
        <v>600</v>
      </c>
      <c r="C4" s="184" t="s">
        <v>603</v>
      </c>
      <c r="D4" s="184" t="s">
        <v>589</v>
      </c>
      <c r="E4" s="50"/>
      <c r="F4" s="50"/>
      <c r="G4" s="50"/>
      <c r="H4" s="50"/>
      <c r="I4" s="50"/>
      <c r="J4" s="50"/>
      <c r="K4" s="50"/>
      <c r="L4" s="50"/>
    </row>
    <row r="5" ht="23.25" customHeight="1" spans="1:12">
      <c r="A5" s="63"/>
      <c r="B5" s="92"/>
      <c r="C5" s="92"/>
      <c r="D5" s="92"/>
      <c r="E5" s="50"/>
      <c r="F5" s="50"/>
      <c r="G5" s="50"/>
      <c r="H5" s="50"/>
      <c r="I5" s="50"/>
      <c r="J5" s="50"/>
      <c r="K5" s="50"/>
      <c r="L5" s="50"/>
    </row>
    <row r="6" ht="3" customHeight="1" spans="1:12">
      <c r="A6" s="131"/>
      <c r="B6" s="50"/>
      <c r="C6" s="50"/>
      <c r="D6" s="50"/>
      <c r="E6" s="50"/>
      <c r="F6" s="50"/>
      <c r="G6" s="50"/>
      <c r="H6" s="50"/>
      <c r="I6" s="50"/>
      <c r="J6" s="50"/>
      <c r="K6" s="50"/>
      <c r="L6" s="50"/>
    </row>
    <row r="7" ht="49.95" customHeight="1" spans="1:12">
      <c r="A7" s="185" t="s">
        <v>901</v>
      </c>
      <c r="B7" s="74">
        <v>54.6189268868391</v>
      </c>
      <c r="C7" s="74">
        <v>25.7236194312175</v>
      </c>
      <c r="D7" s="74">
        <v>78.0415451254506</v>
      </c>
      <c r="E7" s="50"/>
      <c r="F7" s="50"/>
      <c r="G7" s="50"/>
      <c r="H7" s="50"/>
      <c r="I7" s="50"/>
      <c r="J7" s="50"/>
      <c r="K7" s="50"/>
      <c r="L7" s="50"/>
    </row>
    <row r="8" ht="49.95" customHeight="1" spans="1:12">
      <c r="A8" s="185" t="s">
        <v>902</v>
      </c>
      <c r="B8" s="74">
        <v>96.8558112869298</v>
      </c>
      <c r="C8" s="74">
        <v>82.6381914479474</v>
      </c>
      <c r="D8" s="74">
        <v>97.3250545503319</v>
      </c>
      <c r="E8" s="50"/>
      <c r="F8" s="50"/>
      <c r="G8" s="50"/>
      <c r="H8" s="50"/>
      <c r="I8" s="50"/>
      <c r="J8" s="50"/>
      <c r="K8" s="50"/>
      <c r="L8" s="50"/>
    </row>
    <row r="9" ht="49.95" customHeight="1" spans="1:12">
      <c r="A9" s="185" t="s">
        <v>903</v>
      </c>
      <c r="B9" s="74">
        <v>92.494656097543</v>
      </c>
      <c r="C9" s="74">
        <v>58.2597631940638</v>
      </c>
      <c r="D9" s="74">
        <v>98.5277175598839</v>
      </c>
      <c r="E9" s="50"/>
      <c r="F9" s="50"/>
      <c r="G9" s="50"/>
      <c r="H9" s="50"/>
      <c r="I9" s="50"/>
      <c r="J9" s="50"/>
      <c r="K9" s="50"/>
      <c r="L9" s="50"/>
    </row>
    <row r="10" ht="49.95" customHeight="1" spans="1:12">
      <c r="A10" s="185" t="s">
        <v>904</v>
      </c>
      <c r="B10" s="74">
        <v>82.0640982949255</v>
      </c>
      <c r="C10" s="74">
        <v>42.0402517176467</v>
      </c>
      <c r="D10" s="74">
        <v>96.785435171153</v>
      </c>
      <c r="E10" s="50"/>
      <c r="F10" s="50"/>
      <c r="G10" s="50"/>
      <c r="H10" s="50"/>
      <c r="I10" s="50"/>
      <c r="J10" s="50"/>
      <c r="K10" s="50"/>
      <c r="L10" s="50"/>
    </row>
    <row r="11" ht="49.95" customHeight="1" spans="1:12">
      <c r="A11" s="106" t="s">
        <v>905</v>
      </c>
      <c r="B11" s="74"/>
      <c r="C11" s="74"/>
      <c r="D11" s="74"/>
      <c r="E11" s="50"/>
      <c r="F11" s="50"/>
      <c r="G11" s="50"/>
      <c r="H11" s="50"/>
      <c r="I11" s="50"/>
      <c r="J11" s="50"/>
      <c r="K11" s="50"/>
      <c r="L11" s="50"/>
    </row>
    <row r="12" ht="49.95" customHeight="1" spans="1:12">
      <c r="A12" s="186" t="s">
        <v>906</v>
      </c>
      <c r="B12" s="71">
        <v>99.8793429271624</v>
      </c>
      <c r="C12" s="71">
        <v>95.5951288488764</v>
      </c>
      <c r="D12" s="71">
        <v>99.912328813403</v>
      </c>
      <c r="E12" s="50"/>
      <c r="F12" s="50"/>
      <c r="G12" s="50"/>
      <c r="H12" s="50"/>
      <c r="I12" s="50"/>
      <c r="J12" s="50"/>
      <c r="K12" s="50"/>
      <c r="L12" s="50"/>
    </row>
    <row r="13" ht="49.95" customHeight="1" spans="1:12">
      <c r="A13" s="186" t="s">
        <v>907</v>
      </c>
      <c r="B13" s="71">
        <v>97.3754610392642</v>
      </c>
      <c r="C13" s="71">
        <v>88.2687775978534</v>
      </c>
      <c r="D13" s="71">
        <v>99.8854435683026</v>
      </c>
      <c r="E13" s="50"/>
      <c r="F13" s="50"/>
      <c r="G13" s="50"/>
      <c r="H13" s="50"/>
      <c r="I13" s="50"/>
      <c r="J13" s="50"/>
      <c r="K13" s="50"/>
      <c r="L13" s="50"/>
    </row>
    <row r="14" ht="49.95" customHeight="1" spans="1:12">
      <c r="A14" s="186" t="s">
        <v>908</v>
      </c>
      <c r="B14" s="71">
        <v>99.8537194093868</v>
      </c>
      <c r="C14" s="71">
        <v>97.1308535833367</v>
      </c>
      <c r="D14" s="71">
        <v>99.8915370901228</v>
      </c>
      <c r="E14" s="50"/>
      <c r="F14" s="50"/>
      <c r="G14" s="50"/>
      <c r="H14" s="50"/>
      <c r="I14" s="50"/>
      <c r="J14" s="50"/>
      <c r="K14" s="50"/>
      <c r="L14" s="50"/>
    </row>
    <row r="15" ht="3.75" customHeight="1" spans="1:12">
      <c r="A15" s="119"/>
      <c r="B15" s="119"/>
      <c r="C15" s="119"/>
      <c r="D15" s="119"/>
      <c r="E15" s="50"/>
      <c r="F15" s="50"/>
      <c r="G15" s="50"/>
      <c r="H15" s="50"/>
      <c r="I15" s="50"/>
      <c r="J15" s="50"/>
      <c r="K15" s="50"/>
      <c r="L15" s="50"/>
    </row>
    <row r="16" spans="1:12">
      <c r="A16" s="50"/>
      <c r="B16" s="50"/>
      <c r="C16" s="50"/>
      <c r="D16" s="50"/>
      <c r="E16" s="50"/>
      <c r="F16" s="50"/>
      <c r="G16" s="50"/>
      <c r="H16" s="50"/>
      <c r="I16" s="50"/>
      <c r="J16" s="50"/>
      <c r="K16" s="50"/>
      <c r="L16" s="50"/>
    </row>
    <row r="17" spans="1:12">
      <c r="A17" s="50"/>
      <c r="B17" s="50"/>
      <c r="C17" s="50"/>
      <c r="D17" s="50"/>
      <c r="E17" s="50"/>
      <c r="F17" s="50"/>
      <c r="G17" s="50"/>
      <c r="H17" s="50"/>
      <c r="I17" s="50"/>
      <c r="J17" s="50"/>
      <c r="K17" s="50"/>
      <c r="L17" s="50"/>
    </row>
    <row r="18" spans="1:12">
      <c r="A18" s="50"/>
      <c r="B18" s="50"/>
      <c r="C18" s="50"/>
      <c r="D18" s="50"/>
      <c r="E18" s="50"/>
      <c r="F18" s="50"/>
      <c r="G18" s="50"/>
      <c r="H18" s="50"/>
      <c r="I18" s="50"/>
      <c r="J18" s="50"/>
      <c r="K18" s="50"/>
      <c r="L18" s="50"/>
    </row>
    <row r="19" spans="1:12">
      <c r="A19" s="50"/>
      <c r="B19" s="50"/>
      <c r="C19" s="50"/>
      <c r="D19" s="50"/>
      <c r="E19" s="50"/>
      <c r="F19" s="50"/>
      <c r="G19" s="50"/>
      <c r="H19" s="50"/>
      <c r="I19" s="50"/>
      <c r="J19" s="50"/>
      <c r="K19" s="50"/>
      <c r="L19" s="50"/>
    </row>
    <row r="20" spans="1:12">
      <c r="A20" s="50"/>
      <c r="B20" s="50"/>
      <c r="C20" s="50"/>
      <c r="D20" s="50"/>
      <c r="E20" s="50"/>
      <c r="F20" s="50"/>
      <c r="G20" s="50"/>
      <c r="H20" s="50"/>
      <c r="I20" s="50"/>
      <c r="J20" s="50"/>
      <c r="K20" s="50"/>
      <c r="L20" s="50"/>
    </row>
    <row r="21" spans="1:12">
      <c r="A21" s="50"/>
      <c r="B21" s="50"/>
      <c r="C21" s="50"/>
      <c r="D21" s="50"/>
      <c r="E21" s="50"/>
      <c r="F21" s="50"/>
      <c r="G21" s="50"/>
      <c r="H21" s="50"/>
      <c r="I21" s="50"/>
      <c r="J21" s="50"/>
      <c r="K21" s="50"/>
      <c r="L21" s="50"/>
    </row>
    <row r="22" spans="1:12">
      <c r="A22" s="50"/>
      <c r="B22" s="50"/>
      <c r="C22" s="50"/>
      <c r="D22" s="50"/>
      <c r="E22" s="50"/>
      <c r="F22" s="50"/>
      <c r="G22" s="50"/>
      <c r="H22" s="50"/>
      <c r="I22" s="50"/>
      <c r="J22" s="50"/>
      <c r="K22" s="50"/>
      <c r="L22" s="50"/>
    </row>
    <row r="23"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8" ht="22.5" customHeight="1"/>
    <row r="41" ht="22.5" customHeight="1"/>
  </sheetData>
  <sheetProtection algorithmName="SHA-512" hashValue="ZuXRElCJtGJHpZ6DcLVsCLma6PUXtudy1EPXy5eUsD2JiooTUmmO/M8mZaPXVXwsILO+P9jRiGusKzbukPX8fg==" saltValue="btqaMNyW8reDon4VuuscFg==" spinCount="100000" sheet="1" objects="1" scenarios="1"/>
  <mergeCells count="5">
    <mergeCell ref="A1:D1"/>
    <mergeCell ref="A4:A5"/>
    <mergeCell ref="B4:B5"/>
    <mergeCell ref="C4:C5"/>
    <mergeCell ref="D4:D5"/>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43"/>
  <sheetViews>
    <sheetView showGridLines="0" view="pageBreakPreview" zoomScale="86" zoomScaleNormal="100" workbookViewId="0">
      <selection activeCell="O21" sqref="O21"/>
    </sheetView>
  </sheetViews>
  <sheetFormatPr defaultColWidth="9.10909090909091" defaultRowHeight="16.5"/>
  <cols>
    <col min="1" max="1" width="44.6636363636364" style="53" customWidth="1"/>
    <col min="2" max="6" width="23.6636363636364" style="53" customWidth="1"/>
    <col min="7" max="16384" width="9.10909090909091" style="53"/>
  </cols>
  <sheetData>
    <row r="1" s="150" customFormat="1" ht="15.75" customHeight="1" spans="1:12">
      <c r="A1" s="54" t="s">
        <v>914</v>
      </c>
      <c r="B1" s="54"/>
      <c r="C1" s="54"/>
      <c r="D1" s="54"/>
      <c r="E1" s="54"/>
      <c r="F1" s="54"/>
      <c r="G1" s="51"/>
      <c r="H1" s="51"/>
      <c r="I1" s="51"/>
      <c r="J1" s="51"/>
      <c r="K1" s="51"/>
      <c r="L1" s="51"/>
    </row>
    <row r="2" spans="1:12">
      <c r="A2" s="50"/>
      <c r="B2" s="50"/>
      <c r="C2" s="51"/>
      <c r="D2" s="50"/>
      <c r="E2" s="50"/>
      <c r="F2" s="79" t="s">
        <v>588</v>
      </c>
      <c r="G2" s="50"/>
      <c r="H2" s="50"/>
      <c r="I2" s="50"/>
      <c r="J2" s="50"/>
      <c r="K2" s="50"/>
      <c r="L2" s="50"/>
    </row>
    <row r="3" ht="10.5" customHeight="1" spans="1:12">
      <c r="A3" s="50"/>
      <c r="B3" s="50"/>
      <c r="C3" s="51"/>
      <c r="D3" s="50"/>
      <c r="E3" s="50"/>
      <c r="F3" s="79"/>
      <c r="G3" s="50"/>
      <c r="H3" s="50"/>
      <c r="I3" s="50"/>
      <c r="J3" s="50"/>
      <c r="K3" s="50"/>
      <c r="L3" s="50"/>
    </row>
    <row r="4" ht="17.25" customHeight="1" spans="1:12">
      <c r="A4" s="55" t="s">
        <v>915</v>
      </c>
      <c r="B4" s="57">
        <v>2019</v>
      </c>
      <c r="C4" s="57">
        <v>2020</v>
      </c>
      <c r="D4" s="57">
        <v>2021</v>
      </c>
      <c r="E4" s="57">
        <v>2022</v>
      </c>
      <c r="F4" s="57">
        <v>2023</v>
      </c>
      <c r="G4" s="50"/>
      <c r="H4" s="50"/>
      <c r="I4" s="50"/>
      <c r="J4" s="50"/>
      <c r="K4" s="50"/>
      <c r="L4" s="50"/>
    </row>
    <row r="5" ht="23.25" customHeight="1" spans="1:12">
      <c r="A5" s="63"/>
      <c r="B5" s="92"/>
      <c r="C5" s="92"/>
      <c r="D5" s="92"/>
      <c r="E5" s="92"/>
      <c r="F5" s="92"/>
      <c r="G5" s="50"/>
      <c r="H5" s="50"/>
      <c r="I5" s="50"/>
      <c r="J5" s="50"/>
      <c r="K5" s="50"/>
      <c r="L5" s="50"/>
    </row>
    <row r="6" ht="5.25" customHeight="1" spans="1:12">
      <c r="A6" s="58"/>
      <c r="B6" s="84"/>
      <c r="C6" s="84"/>
      <c r="D6" s="84"/>
      <c r="E6" s="84"/>
      <c r="F6" s="84"/>
      <c r="G6" s="50"/>
      <c r="H6" s="50"/>
      <c r="I6" s="50"/>
      <c r="J6" s="50"/>
      <c r="K6" s="50"/>
      <c r="L6" s="50"/>
    </row>
    <row r="7" ht="40.2" customHeight="1" spans="1:12">
      <c r="A7" s="58" t="s">
        <v>916</v>
      </c>
      <c r="B7" s="175">
        <v>131.7</v>
      </c>
      <c r="C7" s="175" t="s">
        <v>596</v>
      </c>
      <c r="D7" s="91" t="s">
        <v>596</v>
      </c>
      <c r="E7" s="91" t="s">
        <v>596</v>
      </c>
      <c r="F7" s="91" t="s">
        <v>596</v>
      </c>
      <c r="G7" s="50"/>
      <c r="H7" s="50"/>
      <c r="I7" s="50"/>
      <c r="J7" s="50"/>
      <c r="K7" s="50"/>
      <c r="L7" s="50"/>
    </row>
    <row r="8" ht="40.2" customHeight="1" spans="1:12">
      <c r="A8" s="177" t="s">
        <v>917</v>
      </c>
      <c r="B8" s="175" t="s">
        <v>596</v>
      </c>
      <c r="C8" s="175">
        <v>118.7</v>
      </c>
      <c r="D8" s="74">
        <v>126.4</v>
      </c>
      <c r="E8" s="74">
        <v>131</v>
      </c>
      <c r="F8" s="74">
        <v>134.5</v>
      </c>
      <c r="G8" s="50"/>
      <c r="H8" s="50"/>
      <c r="I8" s="50"/>
      <c r="J8" s="50"/>
      <c r="K8" s="50"/>
      <c r="L8" s="50"/>
    </row>
    <row r="9" ht="40.2" customHeight="1" spans="1:12">
      <c r="A9" s="177" t="s">
        <v>918</v>
      </c>
      <c r="B9" s="175" t="s">
        <v>596</v>
      </c>
      <c r="C9" s="175">
        <v>37.2</v>
      </c>
      <c r="D9" s="91">
        <v>40.8</v>
      </c>
      <c r="E9" s="91">
        <v>47.6</v>
      </c>
      <c r="F9" s="91">
        <v>50.6</v>
      </c>
      <c r="G9" s="50"/>
      <c r="H9" s="50"/>
      <c r="I9" s="50"/>
      <c r="J9" s="50"/>
      <c r="K9" s="50"/>
      <c r="L9" s="50"/>
    </row>
    <row r="10" ht="40.2" customHeight="1" spans="1:12">
      <c r="A10" s="58" t="s">
        <v>919</v>
      </c>
      <c r="B10" s="175">
        <v>135.4</v>
      </c>
      <c r="C10" s="175">
        <v>133.6</v>
      </c>
      <c r="D10" s="74">
        <v>144</v>
      </c>
      <c r="E10" s="74">
        <v>145.266745835315</v>
      </c>
      <c r="F10" s="74">
        <v>148.696251786911</v>
      </c>
      <c r="G10" s="50"/>
      <c r="H10" s="50"/>
      <c r="I10" s="50"/>
      <c r="J10" s="50"/>
      <c r="K10" s="50"/>
      <c r="L10" s="50"/>
    </row>
    <row r="11" ht="40.2" customHeight="1" spans="1:12">
      <c r="A11" s="58" t="s">
        <v>920</v>
      </c>
      <c r="B11" s="175">
        <v>86.4</v>
      </c>
      <c r="C11" s="175">
        <v>83.4</v>
      </c>
      <c r="D11" s="91">
        <v>81.1</v>
      </c>
      <c r="E11" s="74">
        <v>80.6216440919868</v>
      </c>
      <c r="F11" s="74">
        <v>76.4317002905299</v>
      </c>
      <c r="G11" s="50"/>
      <c r="H11" s="50"/>
      <c r="I11" s="50"/>
      <c r="J11" s="50"/>
      <c r="K11" s="50"/>
      <c r="L11" s="50"/>
    </row>
    <row r="12" ht="3" customHeight="1" spans="1:12">
      <c r="A12" s="50"/>
      <c r="B12" s="50"/>
      <c r="C12" s="95"/>
      <c r="D12" s="95"/>
      <c r="E12" s="95"/>
      <c r="F12" s="50"/>
      <c r="G12" s="50"/>
      <c r="H12" s="50"/>
      <c r="I12" s="50"/>
      <c r="J12" s="50"/>
      <c r="K12" s="50"/>
      <c r="L12" s="50"/>
    </row>
    <row r="13" ht="3" customHeight="1" spans="1:12">
      <c r="A13" s="97"/>
      <c r="B13" s="97"/>
      <c r="C13" s="173"/>
      <c r="D13" s="173"/>
      <c r="E13" s="173"/>
      <c r="F13" s="97"/>
      <c r="G13" s="50"/>
      <c r="H13" s="50"/>
      <c r="I13" s="50"/>
      <c r="J13" s="50"/>
      <c r="K13" s="50"/>
      <c r="L13" s="50"/>
    </row>
    <row r="14" spans="1:12">
      <c r="A14" s="83" t="s">
        <v>227</v>
      </c>
      <c r="B14" s="50"/>
      <c r="C14" s="50"/>
      <c r="D14" s="50"/>
      <c r="E14" s="50"/>
      <c r="F14" s="50"/>
      <c r="G14" s="50"/>
      <c r="H14" s="50"/>
      <c r="I14" s="50"/>
      <c r="J14" s="50"/>
      <c r="K14" s="50"/>
      <c r="L14" s="50"/>
    </row>
    <row r="15" customHeight="1" spans="1:12">
      <c r="A15" s="132" t="s">
        <v>921</v>
      </c>
      <c r="B15" s="132"/>
      <c r="C15" s="50"/>
      <c r="D15" s="50"/>
      <c r="E15" s="50"/>
      <c r="F15" s="50"/>
      <c r="G15" s="50"/>
      <c r="H15" s="50"/>
      <c r="I15" s="50"/>
      <c r="J15" s="50"/>
      <c r="K15" s="50"/>
      <c r="L15" s="50"/>
    </row>
    <row r="16" ht="22.5" customHeight="1" spans="1:12">
      <c r="A16" s="50" t="s">
        <v>922</v>
      </c>
      <c r="B16" s="51"/>
      <c r="C16" s="50"/>
      <c r="D16" s="50"/>
      <c r="E16" s="50"/>
      <c r="F16" s="50"/>
      <c r="G16" s="50"/>
      <c r="H16" s="50"/>
      <c r="I16" s="50"/>
      <c r="J16" s="50"/>
      <c r="K16" s="50"/>
      <c r="L16" s="50"/>
    </row>
    <row r="17" spans="1:12">
      <c r="A17" s="50" t="s">
        <v>923</v>
      </c>
      <c r="B17" s="51"/>
      <c r="C17" s="50"/>
      <c r="D17" s="50"/>
      <c r="E17" s="50"/>
      <c r="F17" s="50"/>
      <c r="G17" s="50"/>
      <c r="H17" s="50"/>
      <c r="I17" s="50"/>
      <c r="J17" s="50"/>
      <c r="K17" s="50"/>
      <c r="L17" s="50"/>
    </row>
    <row r="18" spans="1:12">
      <c r="A18" s="104"/>
      <c r="B18" s="50"/>
      <c r="C18" s="50"/>
      <c r="D18" s="50"/>
      <c r="E18" s="50"/>
      <c r="F18" s="50"/>
      <c r="G18" s="50"/>
      <c r="H18" s="50"/>
      <c r="I18" s="50"/>
      <c r="J18" s="50"/>
      <c r="K18" s="50"/>
      <c r="L18" s="50"/>
    </row>
    <row r="19" ht="12.75" customHeight="1" spans="1:12">
      <c r="A19" s="50"/>
      <c r="B19" s="50"/>
      <c r="C19" s="95"/>
      <c r="D19" s="95"/>
      <c r="E19" s="95"/>
      <c r="F19" s="50"/>
      <c r="G19" s="50"/>
      <c r="H19" s="50"/>
      <c r="I19" s="50"/>
      <c r="J19" s="50"/>
      <c r="K19" s="50"/>
      <c r="L19" s="50"/>
    </row>
    <row r="20" ht="15.75" customHeight="1" spans="1:12">
      <c r="A20" s="54" t="s">
        <v>924</v>
      </c>
      <c r="B20" s="54"/>
      <c r="C20" s="54"/>
      <c r="D20" s="54"/>
      <c r="E20" s="54"/>
      <c r="F20" s="54"/>
      <c r="G20" s="50"/>
      <c r="H20" s="50"/>
      <c r="I20" s="50"/>
      <c r="J20" s="50"/>
      <c r="K20" s="50"/>
      <c r="L20" s="50"/>
    </row>
    <row r="21" spans="1:12">
      <c r="A21" s="51"/>
      <c r="B21" s="50"/>
      <c r="C21" s="50"/>
      <c r="D21" s="50"/>
      <c r="E21" s="50"/>
      <c r="F21" s="79" t="s">
        <v>925</v>
      </c>
      <c r="G21" s="50"/>
      <c r="H21" s="50"/>
      <c r="I21" s="50"/>
      <c r="J21" s="50"/>
      <c r="K21" s="50"/>
      <c r="L21" s="50"/>
    </row>
    <row r="22" ht="10.5" customHeight="1" spans="1:12">
      <c r="A22" s="51"/>
      <c r="B22" s="50"/>
      <c r="C22" s="50"/>
      <c r="D22" s="50"/>
      <c r="E22" s="50"/>
      <c r="F22" s="79"/>
      <c r="G22" s="50"/>
      <c r="H22" s="50"/>
      <c r="I22" s="50"/>
      <c r="J22" s="50"/>
      <c r="K22" s="50"/>
      <c r="L22" s="50"/>
    </row>
    <row r="23" s="176" customFormat="1" ht="17.25" customHeight="1" spans="1:12">
      <c r="A23" s="55" t="s">
        <v>604</v>
      </c>
      <c r="B23" s="57">
        <v>2019</v>
      </c>
      <c r="C23" s="57">
        <v>2020</v>
      </c>
      <c r="D23" s="57">
        <v>2021</v>
      </c>
      <c r="E23" s="57">
        <v>2022</v>
      </c>
      <c r="F23" s="57">
        <v>2023</v>
      </c>
      <c r="G23" s="178"/>
      <c r="H23" s="178"/>
      <c r="I23" s="178"/>
      <c r="J23" s="178"/>
      <c r="K23" s="178"/>
      <c r="L23" s="178"/>
    </row>
    <row r="24" s="176" customFormat="1" ht="23.25" customHeight="1" spans="1:12">
      <c r="A24" s="63"/>
      <c r="B24" s="92"/>
      <c r="C24" s="92"/>
      <c r="D24" s="92"/>
      <c r="E24" s="92"/>
      <c r="F24" s="92"/>
      <c r="G24" s="178"/>
      <c r="H24" s="178"/>
      <c r="I24" s="178"/>
      <c r="J24" s="178"/>
      <c r="K24" s="178"/>
      <c r="L24" s="178"/>
    </row>
    <row r="25" ht="5.25" customHeight="1" spans="1:12">
      <c r="A25" s="58"/>
      <c r="B25" s="84"/>
      <c r="C25" s="84"/>
      <c r="D25" s="84"/>
      <c r="E25" s="84"/>
      <c r="F25" s="84"/>
      <c r="G25" s="50"/>
      <c r="H25" s="50"/>
      <c r="I25" s="50"/>
      <c r="J25" s="50"/>
      <c r="K25" s="50"/>
      <c r="L25" s="50"/>
    </row>
    <row r="26" ht="40.2" customHeight="1" spans="1:12">
      <c r="A26" s="58" t="s">
        <v>926</v>
      </c>
      <c r="B26" s="175">
        <v>7103.4</v>
      </c>
      <c r="C26" s="175">
        <v>6880.5</v>
      </c>
      <c r="D26" s="179">
        <v>6699.6</v>
      </c>
      <c r="E26" s="95">
        <v>6509.413</v>
      </c>
      <c r="F26" s="95">
        <v>6303.058</v>
      </c>
      <c r="G26" s="50"/>
      <c r="H26" s="50"/>
      <c r="I26" s="50"/>
      <c r="J26" s="50"/>
      <c r="K26" s="50"/>
      <c r="L26" s="50"/>
    </row>
    <row r="27" ht="3" customHeight="1" spans="1:6">
      <c r="A27" s="78"/>
      <c r="B27" s="78"/>
      <c r="C27" s="180"/>
      <c r="D27" s="180"/>
      <c r="E27" s="180"/>
      <c r="F27" s="78"/>
    </row>
    <row r="28" ht="6.75" customHeight="1" spans="1:6">
      <c r="A28" s="181"/>
      <c r="B28" s="182"/>
      <c r="C28" s="182"/>
      <c r="D28" s="182"/>
      <c r="E28" s="182"/>
      <c r="F28" s="182"/>
    </row>
    <row r="29" s="51" customFormat="1" ht="13.5" customHeight="1" spans="1:1">
      <c r="A29" s="83" t="s">
        <v>227</v>
      </c>
    </row>
    <row r="30" s="51" customFormat="1" ht="13.5" customHeight="1" spans="1:1">
      <c r="A30" s="50" t="s">
        <v>927</v>
      </c>
    </row>
    <row r="31" s="51" customFormat="1" ht="15.75" customHeight="1" spans="1:1">
      <c r="A31" s="50" t="s">
        <v>928</v>
      </c>
    </row>
    <row r="32" spans="1:6">
      <c r="A32" s="78"/>
      <c r="B32" s="78"/>
      <c r="C32" s="78"/>
      <c r="D32" s="78"/>
      <c r="E32" s="78"/>
      <c r="F32" s="78"/>
    </row>
    <row r="33" spans="1:1">
      <c r="A33" s="150"/>
    </row>
    <row r="34" spans="1:1">
      <c r="A34" s="169"/>
    </row>
    <row r="43" ht="22.5" customHeight="1"/>
  </sheetData>
  <sheetProtection algorithmName="SHA-512" hashValue="g0yRAIg3qYJA1yh/KwBkcQqtoQeefmhFmiSeRyZrT8bpD1mNAAjC3+0a/I01YIDyYfumbipo3lL0YHw9S+9nzA==" saltValue="qEnG11pmT1NZ5mrQ+ZOuUg==" spinCount="100000" sheet="1" objects="1" scenarios="1"/>
  <mergeCells count="15">
    <mergeCell ref="A1:F1"/>
    <mergeCell ref="A15:B15"/>
    <mergeCell ref="A20:F20"/>
    <mergeCell ref="A4:A5"/>
    <mergeCell ref="A23:A24"/>
    <mergeCell ref="B4:B5"/>
    <mergeCell ref="B23:B24"/>
    <mergeCell ref="C4:C5"/>
    <mergeCell ref="C23:C24"/>
    <mergeCell ref="D4:D5"/>
    <mergeCell ref="D23:D24"/>
    <mergeCell ref="E4:E5"/>
    <mergeCell ref="E23:E24"/>
    <mergeCell ref="F4:F5"/>
    <mergeCell ref="F23:F24"/>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40"/>
  <sheetViews>
    <sheetView showGridLines="0" view="pageBreakPreview" zoomScale="78" zoomScaleNormal="90" workbookViewId="0">
      <selection activeCell="O21" sqref="O21"/>
    </sheetView>
  </sheetViews>
  <sheetFormatPr defaultColWidth="9.10909090909091" defaultRowHeight="16.5"/>
  <cols>
    <col min="1" max="1" width="44.6636363636364" style="53" customWidth="1"/>
    <col min="2" max="6" width="23.6636363636364" style="53" customWidth="1"/>
    <col min="7" max="16384" width="9.10909090909091" style="53"/>
  </cols>
  <sheetData>
    <row r="1" s="150" customFormat="1" ht="15.75" customHeight="1" spans="1:12">
      <c r="A1" s="54" t="s">
        <v>929</v>
      </c>
      <c r="B1" s="54"/>
      <c r="C1" s="54"/>
      <c r="D1" s="54"/>
      <c r="E1" s="54"/>
      <c r="F1" s="54"/>
      <c r="G1" s="51"/>
      <c r="H1" s="51"/>
      <c r="I1" s="51"/>
      <c r="J1" s="51"/>
      <c r="K1" s="51"/>
      <c r="L1" s="51"/>
    </row>
    <row r="2" spans="1:12">
      <c r="A2" s="50"/>
      <c r="B2" s="50"/>
      <c r="C2" s="51"/>
      <c r="D2" s="50"/>
      <c r="E2" s="50"/>
      <c r="F2" s="79" t="s">
        <v>925</v>
      </c>
      <c r="G2" s="50"/>
      <c r="H2" s="50"/>
      <c r="I2" s="50"/>
      <c r="J2" s="50"/>
      <c r="K2" s="50"/>
      <c r="L2" s="50"/>
    </row>
    <row r="3" spans="1:12">
      <c r="A3" s="50"/>
      <c r="B3" s="50"/>
      <c r="C3" s="51"/>
      <c r="D3" s="50"/>
      <c r="E3" s="50"/>
      <c r="F3" s="79"/>
      <c r="G3" s="50"/>
      <c r="H3" s="50"/>
      <c r="I3" s="50"/>
      <c r="J3" s="50"/>
      <c r="K3" s="50"/>
      <c r="L3" s="50"/>
    </row>
    <row r="4" ht="17.25" customHeight="1" spans="1:12">
      <c r="A4" s="55" t="s">
        <v>916</v>
      </c>
      <c r="B4" s="57">
        <v>2019</v>
      </c>
      <c r="C4" s="57">
        <v>2020</v>
      </c>
      <c r="D4" s="57">
        <v>2021</v>
      </c>
      <c r="E4" s="57">
        <v>2022</v>
      </c>
      <c r="F4" s="57">
        <v>2023</v>
      </c>
      <c r="G4" s="50"/>
      <c r="H4" s="50"/>
      <c r="I4" s="50"/>
      <c r="J4" s="50"/>
      <c r="K4" s="50"/>
      <c r="L4" s="50"/>
    </row>
    <row r="5" ht="23.25" customHeight="1" spans="1:12">
      <c r="A5" s="63"/>
      <c r="B5" s="92"/>
      <c r="C5" s="92"/>
      <c r="D5" s="92"/>
      <c r="E5" s="92"/>
      <c r="F5" s="92"/>
      <c r="G5" s="50"/>
      <c r="H5" s="50"/>
      <c r="I5" s="50"/>
      <c r="J5" s="50"/>
      <c r="K5" s="50"/>
      <c r="L5" s="50"/>
    </row>
    <row r="6" ht="5.25" customHeight="1" spans="1:12">
      <c r="A6" s="58"/>
      <c r="B6" s="84"/>
      <c r="C6" s="84"/>
      <c r="D6" s="84"/>
      <c r="E6" s="84"/>
      <c r="F6" s="84"/>
      <c r="G6" s="50"/>
      <c r="H6" s="50"/>
      <c r="I6" s="50"/>
      <c r="J6" s="50"/>
      <c r="K6" s="50"/>
      <c r="L6" s="50"/>
    </row>
    <row r="7" ht="60" customHeight="1" spans="1:12">
      <c r="A7" s="58" t="s">
        <v>917</v>
      </c>
      <c r="B7" s="175">
        <v>40430.9</v>
      </c>
      <c r="C7" s="175">
        <v>38837.2</v>
      </c>
      <c r="D7" s="95">
        <v>42016</v>
      </c>
      <c r="E7" s="95">
        <v>43239.526</v>
      </c>
      <c r="F7" s="95">
        <v>45336.722</v>
      </c>
      <c r="G7" s="50"/>
      <c r="H7" s="50"/>
      <c r="I7" s="50"/>
      <c r="J7" s="50"/>
      <c r="K7" s="50"/>
      <c r="L7" s="50"/>
    </row>
    <row r="8" ht="60" customHeight="1" spans="1:12">
      <c r="A8" s="58" t="s">
        <v>918</v>
      </c>
      <c r="B8" s="175">
        <v>2947</v>
      </c>
      <c r="C8" s="175">
        <v>3349.5</v>
      </c>
      <c r="D8" s="95">
        <v>3727.4</v>
      </c>
      <c r="E8" s="95">
        <v>4220.5</v>
      </c>
      <c r="F8" s="95">
        <v>4574.132</v>
      </c>
      <c r="G8" s="50"/>
      <c r="H8" s="50"/>
      <c r="I8" s="50"/>
      <c r="J8" s="50"/>
      <c r="K8" s="50"/>
      <c r="L8" s="50"/>
    </row>
    <row r="9" ht="3" customHeight="1" spans="1:12">
      <c r="A9" s="51"/>
      <c r="B9" s="50"/>
      <c r="C9" s="95"/>
      <c r="D9" s="95"/>
      <c r="E9" s="95"/>
      <c r="F9" s="50"/>
      <c r="G9" s="50"/>
      <c r="H9" s="50"/>
      <c r="I9" s="50"/>
      <c r="J9" s="50"/>
      <c r="K9" s="50"/>
      <c r="L9" s="50"/>
    </row>
    <row r="10" spans="1:12">
      <c r="A10" s="87"/>
      <c r="B10" s="97"/>
      <c r="C10" s="97"/>
      <c r="D10" s="97"/>
      <c r="E10" s="97"/>
      <c r="F10" s="97"/>
      <c r="G10" s="50"/>
      <c r="H10" s="50"/>
      <c r="I10" s="50"/>
      <c r="J10" s="50"/>
      <c r="K10" s="50"/>
      <c r="L10" s="50"/>
    </row>
    <row r="11" spans="1:12">
      <c r="A11" s="51"/>
      <c r="B11" s="50"/>
      <c r="C11" s="50"/>
      <c r="D11" s="50"/>
      <c r="E11" s="50"/>
      <c r="F11" s="50"/>
      <c r="G11" s="50"/>
      <c r="H11" s="50"/>
      <c r="I11" s="50"/>
      <c r="J11" s="50"/>
      <c r="K11" s="50"/>
      <c r="L11" s="50"/>
    </row>
    <row r="12" s="150" customFormat="1" ht="15.75" customHeight="1" spans="1:12">
      <c r="A12" s="54" t="s">
        <v>930</v>
      </c>
      <c r="B12" s="54"/>
      <c r="C12" s="54"/>
      <c r="D12" s="54"/>
      <c r="E12" s="54"/>
      <c r="F12" s="54"/>
      <c r="G12" s="51"/>
      <c r="H12" s="51"/>
      <c r="I12" s="51"/>
      <c r="J12" s="51"/>
      <c r="K12" s="51"/>
      <c r="L12" s="51"/>
    </row>
    <row r="13" spans="1:12">
      <c r="A13" s="51"/>
      <c r="B13" s="50"/>
      <c r="C13" s="50"/>
      <c r="D13" s="50"/>
      <c r="E13" s="50"/>
      <c r="F13" s="79" t="s">
        <v>925</v>
      </c>
      <c r="G13" s="50"/>
      <c r="H13" s="50"/>
      <c r="I13" s="50"/>
      <c r="J13" s="50"/>
      <c r="K13" s="50"/>
      <c r="L13" s="50"/>
    </row>
    <row r="14" ht="10.5" customHeight="1" spans="1:12">
      <c r="A14" s="51"/>
      <c r="B14" s="50"/>
      <c r="C14" s="50"/>
      <c r="D14" s="50"/>
      <c r="E14" s="50"/>
      <c r="F14" s="79"/>
      <c r="G14" s="50"/>
      <c r="H14" s="50"/>
      <c r="I14" s="50"/>
      <c r="J14" s="50"/>
      <c r="K14" s="50"/>
      <c r="L14" s="50"/>
    </row>
    <row r="15" ht="17.25" customHeight="1" spans="1:12">
      <c r="A15" s="55" t="s">
        <v>919</v>
      </c>
      <c r="B15" s="57">
        <v>2019</v>
      </c>
      <c r="C15" s="57">
        <v>2020</v>
      </c>
      <c r="D15" s="57">
        <v>2021</v>
      </c>
      <c r="E15" s="57">
        <v>2022</v>
      </c>
      <c r="F15" s="57">
        <v>2023</v>
      </c>
      <c r="G15" s="50"/>
      <c r="H15" s="50"/>
      <c r="I15" s="50"/>
      <c r="J15" s="50"/>
      <c r="K15" s="50"/>
      <c r="L15" s="50"/>
    </row>
    <row r="16" ht="23.25" customHeight="1" spans="1:12">
      <c r="A16" s="63"/>
      <c r="B16" s="92"/>
      <c r="C16" s="92"/>
      <c r="D16" s="92"/>
      <c r="E16" s="92"/>
      <c r="F16" s="92"/>
      <c r="G16" s="50"/>
      <c r="H16" s="50"/>
      <c r="I16" s="50"/>
      <c r="J16" s="50"/>
      <c r="K16" s="50"/>
      <c r="L16" s="50"/>
    </row>
    <row r="17" ht="60" customHeight="1" spans="1:12">
      <c r="A17" s="58" t="s">
        <v>931</v>
      </c>
      <c r="B17" s="175">
        <v>31260.8</v>
      </c>
      <c r="C17" s="175">
        <v>30152.9</v>
      </c>
      <c r="D17" s="95">
        <v>33023</v>
      </c>
      <c r="E17" s="95">
        <v>33657.931</v>
      </c>
      <c r="F17" s="95">
        <v>35311.322</v>
      </c>
      <c r="G17" s="50"/>
      <c r="H17" s="50"/>
      <c r="I17" s="50"/>
      <c r="J17" s="50"/>
      <c r="K17" s="50"/>
      <c r="L17" s="50"/>
    </row>
    <row r="18" ht="60" customHeight="1" spans="1:12">
      <c r="A18" s="58" t="s">
        <v>932</v>
      </c>
      <c r="B18" s="175">
        <v>13340.6</v>
      </c>
      <c r="C18" s="175">
        <v>13570.7</v>
      </c>
      <c r="D18" s="95">
        <v>14178.6</v>
      </c>
      <c r="E18" s="95">
        <v>14294.186</v>
      </c>
      <c r="F18" s="95">
        <v>14825.188</v>
      </c>
      <c r="G18" s="50"/>
      <c r="H18" s="50"/>
      <c r="I18" s="50"/>
      <c r="J18" s="50"/>
      <c r="K18" s="50"/>
      <c r="L18" s="50"/>
    </row>
    <row r="19" ht="3" customHeight="1" spans="1:12">
      <c r="A19" s="97"/>
      <c r="B19" s="97"/>
      <c r="C19" s="173"/>
      <c r="D19" s="173"/>
      <c r="E19" s="173"/>
      <c r="F19" s="97"/>
      <c r="G19" s="50"/>
      <c r="H19" s="50"/>
      <c r="I19" s="50"/>
      <c r="J19" s="50"/>
      <c r="K19" s="50"/>
      <c r="L19" s="50"/>
    </row>
    <row r="20" s="78" customFormat="1" ht="15.5" spans="1:12">
      <c r="A20" s="83" t="s">
        <v>227</v>
      </c>
      <c r="B20" s="50"/>
      <c r="C20" s="50"/>
      <c r="D20" s="50"/>
      <c r="E20" s="50"/>
      <c r="F20" s="50"/>
      <c r="G20" s="50"/>
      <c r="H20" s="50"/>
      <c r="I20" s="50"/>
      <c r="J20" s="50"/>
      <c r="K20" s="50"/>
      <c r="L20" s="50"/>
    </row>
    <row r="21" s="153" customFormat="1" ht="15.5" spans="1:12">
      <c r="A21" s="50" t="s">
        <v>933</v>
      </c>
      <c r="B21" s="51"/>
      <c r="C21" s="51"/>
      <c r="D21" s="51"/>
      <c r="E21" s="51"/>
      <c r="F21" s="51"/>
      <c r="G21" s="51"/>
      <c r="H21" s="51"/>
      <c r="I21" s="51"/>
      <c r="J21" s="51"/>
      <c r="K21" s="51"/>
      <c r="L21" s="51"/>
    </row>
    <row r="22" spans="1:12">
      <c r="A22" s="50" t="s">
        <v>928</v>
      </c>
      <c r="B22" s="50"/>
      <c r="C22" s="50"/>
      <c r="D22" s="50"/>
      <c r="E22" s="50"/>
      <c r="F22" s="50"/>
      <c r="G22" s="50"/>
      <c r="H22" s="50"/>
      <c r="I22" s="50"/>
      <c r="J22" s="50"/>
      <c r="K22" s="50"/>
      <c r="L22" s="50"/>
    </row>
    <row r="23"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6" spans="1:12">
      <c r="A26" s="50"/>
      <c r="B26" s="50"/>
      <c r="C26" s="50"/>
      <c r="D26" s="50"/>
      <c r="E26" s="50"/>
      <c r="F26" s="50"/>
      <c r="G26" s="50"/>
      <c r="H26" s="50"/>
      <c r="I26" s="50"/>
      <c r="J26" s="50"/>
      <c r="K26" s="50"/>
      <c r="L26" s="50"/>
    </row>
    <row r="27" ht="22.5" customHeight="1"/>
    <row r="40" ht="22.5" customHeight="1"/>
  </sheetData>
  <sheetProtection algorithmName="SHA-512" hashValue="3Lki8XRmlKzOYiok8t48KQvN1mlBuydXF8YLC7UWbZf25GEbhAXEb8+hw5m/zzhpjTEP8RTZskDbrZ+kZKuZbQ==" saltValue="BF8jxTk8TjE6xfIv99SptQ==" spinCount="100000" sheet="1" objects="1" scenarios="1"/>
  <mergeCells count="14">
    <mergeCell ref="A1:F1"/>
    <mergeCell ref="A12:F12"/>
    <mergeCell ref="A4:A5"/>
    <mergeCell ref="A15:A16"/>
    <mergeCell ref="B4:B5"/>
    <mergeCell ref="B15:B16"/>
    <mergeCell ref="C4:C5"/>
    <mergeCell ref="C15:C16"/>
    <mergeCell ref="D4:D5"/>
    <mergeCell ref="D15:D16"/>
    <mergeCell ref="E4:E5"/>
    <mergeCell ref="E15:E16"/>
    <mergeCell ref="F4:F5"/>
    <mergeCell ref="F15:F16"/>
  </mergeCells>
  <printOptions horizontalCentered="1"/>
  <pageMargins left="0.393700787401575" right="0.393700787401575" top="0.590551181102362" bottom="0.393700787401575" header="0.31496062992126" footer="0.31496062992126"/>
  <pageSetup paperSize="9" scale="85" orientation="landscape"/>
  <headerFooter/>
  <colBreaks count="1" manualBreakCount="1">
    <brk id="7" max="1048575" man="1"/>
  </colBreaks>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8"/>
  <sheetViews>
    <sheetView showGridLines="0" view="pageBreakPreview" zoomScale="80" zoomScaleNormal="85" workbookViewId="0">
      <selection activeCell="O21" sqref="O21"/>
    </sheetView>
  </sheetViews>
  <sheetFormatPr defaultColWidth="9.10909090909091" defaultRowHeight="16.5"/>
  <cols>
    <col min="1" max="1" width="25.6636363636364" style="53" customWidth="1"/>
    <col min="2" max="8" width="18.6636363636364" style="53" customWidth="1"/>
    <col min="9" max="16384" width="9.10909090909091" style="53"/>
  </cols>
  <sheetData>
    <row r="1" s="150" customFormat="1" ht="15.75" customHeight="1" spans="1:12">
      <c r="A1" s="54" t="s">
        <v>934</v>
      </c>
      <c r="B1" s="54"/>
      <c r="C1" s="54"/>
      <c r="D1" s="54"/>
      <c r="E1" s="54"/>
      <c r="F1" s="54"/>
      <c r="G1" s="54"/>
      <c r="H1" s="54"/>
      <c r="I1" s="51"/>
      <c r="J1" s="51"/>
      <c r="K1" s="51"/>
      <c r="L1" s="51"/>
    </row>
    <row r="2" spans="1:12">
      <c r="A2" s="50"/>
      <c r="B2" s="50"/>
      <c r="C2" s="51"/>
      <c r="D2" s="50"/>
      <c r="E2" s="50"/>
      <c r="F2" s="50"/>
      <c r="G2" s="79"/>
      <c r="H2" s="79" t="s">
        <v>588</v>
      </c>
      <c r="I2" s="50"/>
      <c r="J2" s="50"/>
      <c r="K2" s="50"/>
      <c r="L2" s="50"/>
    </row>
    <row r="3" ht="20.1" customHeight="1" spans="1:12">
      <c r="A3" s="156" t="s">
        <v>398</v>
      </c>
      <c r="B3" s="157" t="s">
        <v>935</v>
      </c>
      <c r="C3" s="157" t="s">
        <v>936</v>
      </c>
      <c r="D3" s="157" t="s">
        <v>937</v>
      </c>
      <c r="E3" s="157" t="s">
        <v>938</v>
      </c>
      <c r="F3" s="157" t="s">
        <v>939</v>
      </c>
      <c r="G3" s="157" t="s">
        <v>940</v>
      </c>
      <c r="H3" s="157" t="s">
        <v>941</v>
      </c>
      <c r="I3" s="50"/>
      <c r="J3" s="50"/>
      <c r="K3" s="50"/>
      <c r="L3" s="50"/>
    </row>
    <row r="4" ht="17.25" customHeight="1" spans="1:12">
      <c r="A4" s="158"/>
      <c r="B4" s="159"/>
      <c r="C4" s="159"/>
      <c r="D4" s="159"/>
      <c r="E4" s="159"/>
      <c r="F4" s="159"/>
      <c r="G4" s="159"/>
      <c r="H4" s="159"/>
      <c r="I4" s="50"/>
      <c r="J4" s="50"/>
      <c r="K4" s="50"/>
      <c r="L4" s="50"/>
    </row>
    <row r="5" ht="5.25" customHeight="1" spans="1:12">
      <c r="A5" s="131"/>
      <c r="B5" s="84"/>
      <c r="C5" s="84"/>
      <c r="D5" s="84"/>
      <c r="E5" s="84"/>
      <c r="F5" s="84"/>
      <c r="G5" s="84"/>
      <c r="H5" s="50"/>
      <c r="I5" s="50"/>
      <c r="J5" s="50"/>
      <c r="K5" s="50"/>
      <c r="L5" s="50"/>
    </row>
    <row r="6" ht="49.95" customHeight="1" spans="1:12">
      <c r="A6" s="106">
        <v>2022</v>
      </c>
      <c r="B6" s="2466" t="s">
        <v>942</v>
      </c>
      <c r="C6" s="54">
        <v>98.7</v>
      </c>
      <c r="D6" s="54">
        <v>90.4</v>
      </c>
      <c r="E6" s="71">
        <v>100</v>
      </c>
      <c r="F6" s="54">
        <v>89.5</v>
      </c>
      <c r="G6" s="54">
        <v>96.1</v>
      </c>
      <c r="H6" s="54">
        <v>86.5</v>
      </c>
      <c r="I6" s="50"/>
      <c r="J6" s="50"/>
      <c r="K6" s="50"/>
      <c r="L6" s="50"/>
    </row>
    <row r="7" ht="49.95" customHeight="1" spans="1:12">
      <c r="A7" s="106">
        <v>2021</v>
      </c>
      <c r="B7" s="164">
        <v>94.9</v>
      </c>
      <c r="C7" s="164">
        <v>99.3</v>
      </c>
      <c r="D7" s="164">
        <v>88.7</v>
      </c>
      <c r="E7" s="164">
        <v>99.9</v>
      </c>
      <c r="F7" s="164">
        <v>88.2</v>
      </c>
      <c r="G7" s="164">
        <v>94.4</v>
      </c>
      <c r="H7" s="164">
        <v>82.1</v>
      </c>
      <c r="I7" s="50"/>
      <c r="J7" s="50"/>
      <c r="K7" s="50"/>
      <c r="L7" s="50"/>
    </row>
    <row r="8" ht="49.95" customHeight="1" spans="1:12">
      <c r="A8" s="106">
        <v>2020</v>
      </c>
      <c r="B8" s="74">
        <v>91</v>
      </c>
      <c r="C8" s="74">
        <v>98.4</v>
      </c>
      <c r="D8" s="74">
        <v>85.2</v>
      </c>
      <c r="E8" s="74">
        <v>99.7</v>
      </c>
      <c r="F8" s="74">
        <v>97.3</v>
      </c>
      <c r="G8" s="74">
        <v>93.9</v>
      </c>
      <c r="H8" s="74">
        <v>78.2</v>
      </c>
      <c r="I8" s="50"/>
      <c r="J8" s="50"/>
      <c r="K8" s="50"/>
      <c r="L8" s="50"/>
    </row>
    <row r="9" ht="49.95" customHeight="1" spans="1:12">
      <c r="A9" s="63">
        <v>2019</v>
      </c>
      <c r="B9" s="174">
        <v>89.6</v>
      </c>
      <c r="C9" s="174">
        <v>98.4</v>
      </c>
      <c r="D9" s="174">
        <v>74.6</v>
      </c>
      <c r="E9" s="174">
        <v>99.7</v>
      </c>
      <c r="F9" s="174">
        <v>96.9</v>
      </c>
      <c r="G9" s="174">
        <v>94.1</v>
      </c>
      <c r="H9" s="174">
        <v>73.7</v>
      </c>
      <c r="I9" s="50"/>
      <c r="J9" s="50"/>
      <c r="K9" s="50"/>
      <c r="L9" s="50"/>
    </row>
    <row r="10" ht="4.5" customHeight="1" spans="1:12">
      <c r="A10" s="50"/>
      <c r="B10" s="50"/>
      <c r="C10" s="50"/>
      <c r="D10" s="50"/>
      <c r="E10" s="50"/>
      <c r="F10" s="50"/>
      <c r="G10" s="50"/>
      <c r="H10" s="50"/>
      <c r="I10" s="50"/>
      <c r="J10" s="50"/>
      <c r="K10" s="50"/>
      <c r="L10" s="50"/>
    </row>
    <row r="11" ht="4.5" customHeight="1" spans="1:12">
      <c r="A11" s="50"/>
      <c r="B11" s="50"/>
      <c r="C11" s="50"/>
      <c r="D11" s="50"/>
      <c r="E11" s="50"/>
      <c r="F11" s="50"/>
      <c r="G11" s="50"/>
      <c r="H11" s="50"/>
      <c r="I11" s="50"/>
      <c r="J11" s="50"/>
      <c r="K11" s="50"/>
      <c r="L11" s="50"/>
    </row>
    <row r="12" spans="1:12">
      <c r="A12" s="50"/>
      <c r="B12" s="50"/>
      <c r="C12" s="50"/>
      <c r="D12" s="50"/>
      <c r="E12" s="50"/>
      <c r="F12" s="50"/>
      <c r="G12" s="50"/>
      <c r="H12" s="50"/>
      <c r="I12" s="50"/>
      <c r="J12" s="50"/>
      <c r="K12" s="50"/>
      <c r="L12" s="50"/>
    </row>
    <row r="13" ht="22.5" customHeight="1" spans="1:12">
      <c r="A13" s="50"/>
      <c r="B13" s="50"/>
      <c r="C13" s="50"/>
      <c r="D13" s="50"/>
      <c r="E13" s="50"/>
      <c r="F13" s="50"/>
      <c r="G13" s="50"/>
      <c r="H13" s="50"/>
      <c r="I13" s="50"/>
      <c r="J13" s="50"/>
      <c r="K13" s="50"/>
      <c r="L13" s="50"/>
    </row>
    <row r="14" s="150" customFormat="1" ht="15.75" customHeight="1" spans="1:12">
      <c r="A14" s="54" t="s">
        <v>943</v>
      </c>
      <c r="B14" s="54"/>
      <c r="C14" s="54"/>
      <c r="D14" s="54"/>
      <c r="E14" s="54"/>
      <c r="F14" s="54"/>
      <c r="G14" s="54"/>
      <c r="H14" s="54"/>
      <c r="I14" s="51"/>
      <c r="J14" s="51"/>
      <c r="K14" s="51"/>
      <c r="L14" s="51"/>
    </row>
    <row r="15" spans="1:12">
      <c r="A15" s="50"/>
      <c r="B15" s="50"/>
      <c r="C15" s="50"/>
      <c r="D15" s="50"/>
      <c r="E15" s="50"/>
      <c r="F15" s="50"/>
      <c r="G15" s="79"/>
      <c r="H15" s="79" t="s">
        <v>588</v>
      </c>
      <c r="I15" s="50"/>
      <c r="J15" s="50"/>
      <c r="K15" s="50"/>
      <c r="L15" s="50"/>
    </row>
    <row r="16" ht="20.1" customHeight="1" spans="1:12">
      <c r="A16" s="156" t="s">
        <v>398</v>
      </c>
      <c r="B16" s="157" t="s">
        <v>935</v>
      </c>
      <c r="C16" s="157" t="s">
        <v>936</v>
      </c>
      <c r="D16" s="157" t="s">
        <v>937</v>
      </c>
      <c r="E16" s="157" t="s">
        <v>938</v>
      </c>
      <c r="F16" s="157" t="s">
        <v>939</v>
      </c>
      <c r="G16" s="157" t="s">
        <v>940</v>
      </c>
      <c r="H16" s="157" t="s">
        <v>941</v>
      </c>
      <c r="I16" s="50"/>
      <c r="J16" s="50"/>
      <c r="K16" s="50"/>
      <c r="L16" s="50"/>
    </row>
    <row r="17" ht="17.25" customHeight="1" spans="1:12">
      <c r="A17" s="158"/>
      <c r="B17" s="159"/>
      <c r="C17" s="159"/>
      <c r="D17" s="159"/>
      <c r="E17" s="159"/>
      <c r="F17" s="159"/>
      <c r="G17" s="159"/>
      <c r="H17" s="159"/>
      <c r="I17" s="50"/>
      <c r="J17" s="50"/>
      <c r="K17" s="50"/>
      <c r="L17" s="50"/>
    </row>
    <row r="18" ht="5.25" customHeight="1" spans="1:12">
      <c r="A18" s="131"/>
      <c r="B18" s="84"/>
      <c r="C18" s="84"/>
      <c r="D18" s="84"/>
      <c r="E18" s="84"/>
      <c r="F18" s="84"/>
      <c r="G18" s="84"/>
      <c r="H18" s="50"/>
      <c r="I18" s="50"/>
      <c r="J18" s="50"/>
      <c r="K18" s="50"/>
      <c r="L18" s="50"/>
    </row>
    <row r="19" ht="49.95" customHeight="1" spans="1:12">
      <c r="A19" s="106">
        <v>2022</v>
      </c>
      <c r="B19" s="84">
        <v>91.3</v>
      </c>
      <c r="C19" s="2467" t="s">
        <v>944</v>
      </c>
      <c r="D19" s="84">
        <v>24.5</v>
      </c>
      <c r="E19" s="2467" t="s">
        <v>945</v>
      </c>
      <c r="F19" s="84">
        <v>75.4</v>
      </c>
      <c r="G19" s="84">
        <v>75.1</v>
      </c>
      <c r="H19" s="2467" t="s">
        <v>946</v>
      </c>
      <c r="I19" s="50"/>
      <c r="J19" s="50"/>
      <c r="K19" s="50"/>
      <c r="L19" s="50"/>
    </row>
    <row r="20" ht="49.95" customHeight="1" spans="1:12">
      <c r="A20" s="106">
        <v>2021</v>
      </c>
      <c r="B20" s="164">
        <v>88.3</v>
      </c>
      <c r="C20" s="164">
        <v>91.8</v>
      </c>
      <c r="D20" s="164">
        <v>25.8</v>
      </c>
      <c r="E20" s="164">
        <v>73.6</v>
      </c>
      <c r="F20" s="164">
        <v>75.5</v>
      </c>
      <c r="G20" s="164">
        <v>75.8</v>
      </c>
      <c r="H20" s="164">
        <v>18.2</v>
      </c>
      <c r="I20" s="50"/>
      <c r="J20" s="50"/>
      <c r="K20" s="50"/>
      <c r="L20" s="50"/>
    </row>
    <row r="21" ht="49.95" customHeight="1" spans="1:12">
      <c r="A21" s="106">
        <v>2020</v>
      </c>
      <c r="B21" s="74">
        <v>77.6</v>
      </c>
      <c r="C21" s="74">
        <v>89.1</v>
      </c>
      <c r="D21" s="74">
        <v>19.3</v>
      </c>
      <c r="E21" s="74">
        <v>71.6</v>
      </c>
      <c r="F21" s="74">
        <v>75.9</v>
      </c>
      <c r="G21" s="74">
        <v>75.3</v>
      </c>
      <c r="H21" s="74">
        <v>18.8</v>
      </c>
      <c r="I21" s="50"/>
      <c r="J21" s="50"/>
      <c r="K21" s="50"/>
      <c r="L21" s="50"/>
    </row>
    <row r="22" ht="49.95" customHeight="1" spans="1:12">
      <c r="A22" s="58">
        <v>2019</v>
      </c>
      <c r="B22" s="171">
        <v>71.3</v>
      </c>
      <c r="C22" s="171">
        <v>88.8</v>
      </c>
      <c r="D22" s="171">
        <v>15.9</v>
      </c>
      <c r="E22" s="171">
        <v>71.7</v>
      </c>
      <c r="F22" s="171">
        <v>74.6</v>
      </c>
      <c r="G22" s="171">
        <v>77.6</v>
      </c>
      <c r="H22" s="171">
        <v>18.8</v>
      </c>
      <c r="I22" s="50"/>
      <c r="J22" s="50"/>
      <c r="K22" s="50"/>
      <c r="L22" s="50"/>
    </row>
    <row r="23" ht="3.75" customHeight="1" spans="1:12">
      <c r="A23" s="138"/>
      <c r="B23" s="165"/>
      <c r="C23" s="165"/>
      <c r="D23" s="165"/>
      <c r="E23" s="165"/>
      <c r="F23" s="165"/>
      <c r="G23" s="165"/>
      <c r="H23" s="165"/>
      <c r="I23" s="50"/>
      <c r="J23" s="50"/>
      <c r="K23" s="50"/>
      <c r="L23" s="50"/>
    </row>
    <row r="24" s="78" customFormat="1" ht="15.5" spans="1:12">
      <c r="A24" s="166" t="s">
        <v>227</v>
      </c>
      <c r="B24" s="50"/>
      <c r="C24" s="50"/>
      <c r="D24" s="50"/>
      <c r="E24" s="50"/>
      <c r="F24" s="50"/>
      <c r="G24" s="50"/>
      <c r="H24" s="50"/>
      <c r="I24" s="50"/>
      <c r="J24" s="50"/>
      <c r="K24" s="50"/>
      <c r="L24" s="50"/>
    </row>
    <row r="25" ht="17.4" customHeight="1" spans="1:12">
      <c r="A25" s="50" t="s">
        <v>947</v>
      </c>
      <c r="B25" s="50"/>
      <c r="C25" s="50"/>
      <c r="D25" s="50"/>
      <c r="E25" s="50"/>
      <c r="F25" s="50"/>
      <c r="G25" s="50"/>
      <c r="H25" s="50"/>
      <c r="I25" s="50"/>
      <c r="J25" s="50"/>
      <c r="K25" s="50"/>
      <c r="L25" s="50"/>
    </row>
    <row r="26" spans="1:12">
      <c r="A26" s="50"/>
      <c r="B26" s="50"/>
      <c r="C26" s="50"/>
      <c r="D26" s="50"/>
      <c r="E26" s="50"/>
      <c r="F26" s="50"/>
      <c r="G26" s="50"/>
      <c r="H26" s="50"/>
      <c r="I26" s="50"/>
      <c r="J26" s="50"/>
      <c r="K26" s="50"/>
      <c r="L26" s="50"/>
    </row>
    <row r="38" ht="22.5" customHeight="1"/>
  </sheetData>
  <sheetProtection algorithmName="SHA-512" hashValue="f/Q7xSEGdbjmQgDvgdg/W3lyC7EArD3quGg6NmfdyWPh7UsB6z4r8addruZ1vTiU9biTNzODNe0mRxbJ+/AzZg==" saltValue="Vw22KmMAfiOlyDzhqYaAIQ==" spinCount="100000" sheet="1" objects="1" scenarios="1"/>
  <mergeCells count="18">
    <mergeCell ref="A1:H1"/>
    <mergeCell ref="A14:H14"/>
    <mergeCell ref="A3:A4"/>
    <mergeCell ref="A16:A17"/>
    <mergeCell ref="B3:B4"/>
    <mergeCell ref="B16:B17"/>
    <mergeCell ref="C3:C4"/>
    <mergeCell ref="C16:C17"/>
    <mergeCell ref="D3:D4"/>
    <mergeCell ref="D16:D17"/>
    <mergeCell ref="E3:E4"/>
    <mergeCell ref="E16:E17"/>
    <mergeCell ref="F3:F4"/>
    <mergeCell ref="F16:F17"/>
    <mergeCell ref="G3:G4"/>
    <mergeCell ref="G16:G17"/>
    <mergeCell ref="H3:H4"/>
    <mergeCell ref="H16:H17"/>
  </mergeCells>
  <pageMargins left="0.78740157480315" right="0.393700787401575" top="0.590551181102362" bottom="0.393700787401575" header="0.31496062992126" footer="0.31496062992126"/>
  <pageSetup paperSize="9" scale="85" orientation="landscape"/>
  <headerFooter/>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5"/>
  <sheetViews>
    <sheetView showGridLines="0" view="pageBreakPreview" zoomScale="93" zoomScaleNormal="100" workbookViewId="0">
      <selection activeCell="O21" sqref="O21"/>
    </sheetView>
  </sheetViews>
  <sheetFormatPr defaultColWidth="9.10909090909091" defaultRowHeight="16.5"/>
  <cols>
    <col min="1" max="1" width="25.6636363636364" style="53" customWidth="1"/>
    <col min="2" max="3" width="18.6636363636364" style="53" customWidth="1"/>
    <col min="4" max="4" width="17.6636363636364" style="53" customWidth="1"/>
    <col min="5" max="5" width="19" style="53" customWidth="1"/>
    <col min="6" max="6" width="18.8909090909091" style="53" customWidth="1"/>
    <col min="7" max="7" width="19.1090909090909" style="53" customWidth="1"/>
    <col min="8" max="8" width="19" style="53" customWidth="1"/>
    <col min="9" max="16384" width="9.10909090909091" style="53"/>
  </cols>
  <sheetData>
    <row r="1" s="150" customFormat="1" ht="15.75" customHeight="1" spans="1:12">
      <c r="A1" s="54" t="s">
        <v>948</v>
      </c>
      <c r="B1" s="54"/>
      <c r="C1" s="54"/>
      <c r="D1" s="54"/>
      <c r="E1" s="54"/>
      <c r="F1" s="54"/>
      <c r="G1" s="54"/>
      <c r="H1" s="54"/>
      <c r="I1" s="51"/>
      <c r="J1" s="51"/>
      <c r="K1" s="51"/>
      <c r="L1" s="51"/>
    </row>
    <row r="2" customHeight="1" spans="1:12">
      <c r="A2" s="50"/>
      <c r="B2" s="50"/>
      <c r="C2" s="51"/>
      <c r="D2" s="50"/>
      <c r="E2" s="50"/>
      <c r="F2" s="50"/>
      <c r="G2" s="50"/>
      <c r="H2" s="79" t="s">
        <v>588</v>
      </c>
      <c r="I2" s="50"/>
      <c r="J2" s="50"/>
      <c r="K2" s="50"/>
      <c r="L2" s="50"/>
    </row>
    <row r="3" ht="20.1" customHeight="1" spans="1:12">
      <c r="A3" s="55" t="s">
        <v>398</v>
      </c>
      <c r="B3" s="57" t="s">
        <v>935</v>
      </c>
      <c r="C3" s="57" t="s">
        <v>936</v>
      </c>
      <c r="D3" s="57" t="s">
        <v>937</v>
      </c>
      <c r="E3" s="57" t="s">
        <v>938</v>
      </c>
      <c r="F3" s="57" t="s">
        <v>939</v>
      </c>
      <c r="G3" s="57" t="s">
        <v>940</v>
      </c>
      <c r="H3" s="57" t="s">
        <v>941</v>
      </c>
      <c r="I3" s="50"/>
      <c r="J3" s="50"/>
      <c r="K3" s="50"/>
      <c r="L3" s="50"/>
    </row>
    <row r="4" customHeight="1" spans="1:12">
      <c r="A4" s="63"/>
      <c r="B4" s="92"/>
      <c r="C4" s="92"/>
      <c r="D4" s="92"/>
      <c r="E4" s="92"/>
      <c r="F4" s="92"/>
      <c r="G4" s="92"/>
      <c r="H4" s="92"/>
      <c r="I4" s="50"/>
      <c r="J4" s="50"/>
      <c r="K4" s="50"/>
      <c r="L4" s="50"/>
    </row>
    <row r="5" ht="49.95" customHeight="1" spans="1:12">
      <c r="A5" s="58">
        <v>2022</v>
      </c>
      <c r="B5" s="84">
        <v>97.4</v>
      </c>
      <c r="C5" s="2467" t="s">
        <v>942</v>
      </c>
      <c r="D5" s="2467" t="s">
        <v>949</v>
      </c>
      <c r="E5" s="84">
        <v>97.2</v>
      </c>
      <c r="F5" s="84">
        <v>84.9</v>
      </c>
      <c r="G5" s="84">
        <v>95.6</v>
      </c>
      <c r="H5" s="84">
        <v>66.5</v>
      </c>
      <c r="I5" s="50"/>
      <c r="J5" s="50"/>
      <c r="K5" s="50"/>
      <c r="L5" s="50"/>
    </row>
    <row r="6" ht="49.95" customHeight="1" spans="1:12">
      <c r="A6" s="58">
        <v>2021</v>
      </c>
      <c r="B6" s="164">
        <v>96.8</v>
      </c>
      <c r="C6" s="164">
        <v>96.9</v>
      </c>
      <c r="D6" s="164">
        <v>85.3</v>
      </c>
      <c r="E6" s="164">
        <v>97.6</v>
      </c>
      <c r="F6" s="164">
        <v>82.9</v>
      </c>
      <c r="G6" s="164">
        <v>93.1</v>
      </c>
      <c r="H6" s="164">
        <v>62.1</v>
      </c>
      <c r="I6" s="50"/>
      <c r="J6" s="50"/>
      <c r="K6" s="50"/>
      <c r="L6" s="50"/>
    </row>
    <row r="7" ht="49.95" customHeight="1" spans="1:12">
      <c r="A7" s="58">
        <v>2020</v>
      </c>
      <c r="B7" s="164">
        <v>89.6</v>
      </c>
      <c r="C7" s="171">
        <v>92</v>
      </c>
      <c r="D7" s="164">
        <v>77.8</v>
      </c>
      <c r="E7" s="164">
        <v>96.5</v>
      </c>
      <c r="F7" s="164">
        <v>90.2</v>
      </c>
      <c r="G7" s="164">
        <v>92.4</v>
      </c>
      <c r="H7" s="164">
        <v>53.7</v>
      </c>
      <c r="I7" s="50"/>
      <c r="J7" s="50"/>
      <c r="K7" s="50"/>
      <c r="L7" s="50"/>
    </row>
    <row r="8" ht="49.95" customHeight="1" spans="1:12">
      <c r="A8" s="106">
        <v>2019</v>
      </c>
      <c r="B8" s="164">
        <v>84.2</v>
      </c>
      <c r="C8" s="164">
        <v>88.9</v>
      </c>
      <c r="D8" s="164">
        <v>66.7</v>
      </c>
      <c r="E8" s="164">
        <v>96.2</v>
      </c>
      <c r="F8" s="164">
        <v>92.7</v>
      </c>
      <c r="G8" s="164">
        <v>91.7</v>
      </c>
      <c r="H8" s="171">
        <v>47.7</v>
      </c>
      <c r="I8" s="50"/>
      <c r="J8" s="50"/>
      <c r="K8" s="50"/>
      <c r="L8" s="50"/>
    </row>
    <row r="9" ht="4.5" customHeight="1" spans="1:12">
      <c r="A9" s="97"/>
      <c r="B9" s="97"/>
      <c r="C9" s="97"/>
      <c r="D9" s="97"/>
      <c r="E9" s="97"/>
      <c r="F9" s="97"/>
      <c r="G9" s="97"/>
      <c r="H9" s="97"/>
      <c r="I9" s="50"/>
      <c r="J9" s="50"/>
      <c r="K9" s="50"/>
      <c r="L9" s="50"/>
    </row>
    <row r="10" spans="1:12">
      <c r="A10" s="50"/>
      <c r="B10" s="50"/>
      <c r="C10" s="50"/>
      <c r="D10" s="50"/>
      <c r="E10" s="50"/>
      <c r="F10" s="50"/>
      <c r="G10" s="50"/>
      <c r="H10" s="50"/>
      <c r="I10" s="50"/>
      <c r="J10" s="50"/>
      <c r="K10" s="50"/>
      <c r="L10" s="50"/>
    </row>
    <row r="11" s="150" customFormat="1" ht="22.5" customHeight="1" spans="1:12">
      <c r="A11" s="54" t="s">
        <v>950</v>
      </c>
      <c r="B11" s="54"/>
      <c r="C11" s="54"/>
      <c r="D11" s="54"/>
      <c r="E11" s="54"/>
      <c r="F11" s="54"/>
      <c r="G11" s="54"/>
      <c r="H11" s="54"/>
      <c r="I11" s="51"/>
      <c r="J11" s="51"/>
      <c r="K11" s="51"/>
      <c r="L11" s="51"/>
    </row>
    <row r="12" spans="1:12">
      <c r="A12" s="50"/>
      <c r="B12" s="50"/>
      <c r="C12" s="50"/>
      <c r="D12" s="50"/>
      <c r="E12" s="50"/>
      <c r="F12" s="50"/>
      <c r="G12" s="50"/>
      <c r="H12" s="79" t="s">
        <v>588</v>
      </c>
      <c r="I12" s="50"/>
      <c r="J12" s="50"/>
      <c r="K12" s="50"/>
      <c r="L12" s="50"/>
    </row>
    <row r="13" ht="20.1" customHeight="1" spans="1:12">
      <c r="A13" s="55" t="s">
        <v>398</v>
      </c>
      <c r="B13" s="57" t="s">
        <v>935</v>
      </c>
      <c r="C13" s="57" t="s">
        <v>936</v>
      </c>
      <c r="D13" s="57" t="s">
        <v>937</v>
      </c>
      <c r="E13" s="57" t="s">
        <v>938</v>
      </c>
      <c r="F13" s="57" t="s">
        <v>939</v>
      </c>
      <c r="G13" s="57" t="s">
        <v>940</v>
      </c>
      <c r="H13" s="57" t="s">
        <v>941</v>
      </c>
      <c r="I13" s="50"/>
      <c r="J13" s="50"/>
      <c r="K13" s="50"/>
      <c r="L13" s="50"/>
    </row>
    <row r="14" ht="17.25" customHeight="1" spans="1:12">
      <c r="A14" s="63"/>
      <c r="B14" s="92"/>
      <c r="C14" s="92"/>
      <c r="D14" s="92"/>
      <c r="E14" s="92"/>
      <c r="F14" s="92"/>
      <c r="G14" s="92"/>
      <c r="H14" s="92"/>
      <c r="I14" s="50"/>
      <c r="J14" s="50"/>
      <c r="K14" s="50"/>
      <c r="L14" s="50"/>
    </row>
    <row r="15" ht="49.95" customHeight="1" spans="1:12">
      <c r="A15" s="58">
        <v>2022</v>
      </c>
      <c r="B15" s="84">
        <v>80.2</v>
      </c>
      <c r="C15" s="2468" t="s">
        <v>377</v>
      </c>
      <c r="D15" s="2468" t="s">
        <v>377</v>
      </c>
      <c r="E15" s="2468" t="s">
        <v>377</v>
      </c>
      <c r="F15" s="2468" t="s">
        <v>377</v>
      </c>
      <c r="G15" s="2468" t="s">
        <v>377</v>
      </c>
      <c r="H15" s="2468" t="s">
        <v>377</v>
      </c>
      <c r="I15" s="50"/>
      <c r="J15" s="50"/>
      <c r="K15" s="50"/>
      <c r="L15" s="50"/>
    </row>
    <row r="16" ht="49.95" customHeight="1" spans="1:12">
      <c r="A16" s="58">
        <v>2021</v>
      </c>
      <c r="B16" s="164">
        <v>83.5</v>
      </c>
      <c r="C16" s="2468" t="s">
        <v>377</v>
      </c>
      <c r="D16" s="2468" t="s">
        <v>377</v>
      </c>
      <c r="E16" s="164">
        <v>79.9</v>
      </c>
      <c r="F16" s="2468" t="s">
        <v>377</v>
      </c>
      <c r="G16" s="164">
        <v>78.6</v>
      </c>
      <c r="H16" s="164">
        <v>11.7</v>
      </c>
      <c r="I16" s="50"/>
      <c r="J16" s="50"/>
      <c r="K16" s="50"/>
      <c r="L16" s="50"/>
    </row>
    <row r="17" ht="49.95" customHeight="1" spans="1:12">
      <c r="A17" s="58">
        <v>2020</v>
      </c>
      <c r="B17" s="171">
        <v>80</v>
      </c>
      <c r="C17" s="2468" t="s">
        <v>377</v>
      </c>
      <c r="D17" s="164">
        <v>26.4</v>
      </c>
      <c r="E17" s="164">
        <v>82.3</v>
      </c>
      <c r="F17" s="2468" t="s">
        <v>377</v>
      </c>
      <c r="G17" s="164">
        <v>79.8</v>
      </c>
      <c r="H17" s="164">
        <v>14.1</v>
      </c>
      <c r="I17" s="50"/>
      <c r="J17" s="50"/>
      <c r="K17" s="50"/>
      <c r="L17" s="50"/>
    </row>
    <row r="18" ht="49.95" customHeight="1" spans="1:12">
      <c r="A18" s="106">
        <v>2019</v>
      </c>
      <c r="B18" s="164">
        <v>72.1</v>
      </c>
      <c r="C18" s="164">
        <v>73.5</v>
      </c>
      <c r="D18" s="164">
        <v>25.3</v>
      </c>
      <c r="E18" s="171">
        <v>83</v>
      </c>
      <c r="F18" s="164">
        <v>75.5</v>
      </c>
      <c r="G18" s="164">
        <v>82.7</v>
      </c>
      <c r="H18" s="171">
        <v>14.5</v>
      </c>
      <c r="I18" s="50"/>
      <c r="J18" s="50"/>
      <c r="K18" s="50"/>
      <c r="L18" s="50"/>
    </row>
    <row r="19" ht="3" customHeight="1" spans="1:12">
      <c r="A19" s="172"/>
      <c r="B19" s="173"/>
      <c r="C19" s="173"/>
      <c r="D19" s="173"/>
      <c r="E19" s="173"/>
      <c r="F19" s="173"/>
      <c r="G19" s="173"/>
      <c r="H19" s="173"/>
      <c r="I19" s="50"/>
      <c r="J19" s="50"/>
      <c r="K19" s="50"/>
      <c r="L19" s="50"/>
    </row>
    <row r="20" s="78" customFormat="1" ht="15.5" spans="1:12">
      <c r="A20" s="166" t="s">
        <v>227</v>
      </c>
      <c r="B20" s="50"/>
      <c r="C20" s="50"/>
      <c r="D20" s="50"/>
      <c r="E20" s="50"/>
      <c r="F20" s="50"/>
      <c r="G20" s="50"/>
      <c r="H20" s="50"/>
      <c r="I20" s="50"/>
      <c r="J20" s="50"/>
      <c r="K20" s="50"/>
      <c r="L20" s="50"/>
    </row>
    <row r="21" spans="1:12">
      <c r="A21" s="50" t="s">
        <v>947</v>
      </c>
      <c r="B21" s="50"/>
      <c r="C21" s="50"/>
      <c r="D21" s="50"/>
      <c r="E21" s="50"/>
      <c r="F21" s="50"/>
      <c r="G21" s="50"/>
      <c r="H21" s="50"/>
      <c r="I21" s="50"/>
      <c r="J21" s="50"/>
      <c r="K21" s="50"/>
      <c r="L21" s="50"/>
    </row>
    <row r="22" ht="22.5" customHeight="1" spans="1:12">
      <c r="A22" s="50"/>
      <c r="B22" s="50"/>
      <c r="C22" s="50"/>
      <c r="D22" s="50"/>
      <c r="E22" s="50"/>
      <c r="F22" s="50"/>
      <c r="G22" s="50"/>
      <c r="H22" s="50"/>
      <c r="I22" s="50"/>
      <c r="J22" s="50"/>
      <c r="K22" s="50"/>
      <c r="L22" s="50"/>
    </row>
    <row r="23" spans="1:12">
      <c r="A23" s="50"/>
      <c r="B23" s="50"/>
      <c r="C23" s="50"/>
      <c r="D23" s="50"/>
      <c r="E23" s="50"/>
      <c r="F23" s="50"/>
      <c r="G23" s="50"/>
      <c r="H23" s="50"/>
      <c r="I23" s="50"/>
      <c r="J23" s="50"/>
      <c r="K23" s="50"/>
      <c r="L23" s="50"/>
    </row>
    <row r="24" spans="1:12">
      <c r="A24" s="50"/>
      <c r="B24" s="50"/>
      <c r="C24" s="50"/>
      <c r="D24" s="50"/>
      <c r="E24" s="50"/>
      <c r="F24" s="50"/>
      <c r="G24" s="50"/>
      <c r="H24" s="50"/>
      <c r="I24" s="50"/>
      <c r="J24" s="50"/>
      <c r="K24" s="50"/>
      <c r="L24" s="50"/>
    </row>
    <row r="25" spans="1:12">
      <c r="A25" s="50"/>
      <c r="B25" s="50"/>
      <c r="C25" s="50"/>
      <c r="D25" s="50"/>
      <c r="E25" s="50"/>
      <c r="F25" s="50"/>
      <c r="G25" s="50"/>
      <c r="H25" s="50"/>
      <c r="I25" s="50"/>
      <c r="J25" s="50"/>
      <c r="K25" s="50"/>
      <c r="L25" s="50"/>
    </row>
    <row r="26" spans="1:12">
      <c r="A26" s="50"/>
      <c r="B26" s="50"/>
      <c r="C26" s="50"/>
      <c r="D26" s="50"/>
      <c r="E26" s="50"/>
      <c r="F26" s="50"/>
      <c r="G26" s="50"/>
      <c r="H26" s="50"/>
      <c r="I26" s="50"/>
      <c r="J26" s="50"/>
      <c r="K26" s="50"/>
      <c r="L26" s="50"/>
    </row>
    <row r="35" ht="22.5" customHeight="1"/>
  </sheetData>
  <sheetProtection algorithmName="SHA-512" hashValue="vtzQhyQtBdYRR833mJ0tFqwi1iXAWbMq8G9EBBNUm8gWNY+orcI3m6fv2+lY0rbClb8swv+sK7jNXCu+lkXNWA==" saltValue="t6S6DWftaeRxnYAjC/auBg==" spinCount="100000" sheet="1" objects="1" scenarios="1"/>
  <mergeCells count="18">
    <mergeCell ref="A1:H1"/>
    <mergeCell ref="A11:H11"/>
    <mergeCell ref="A3:A4"/>
    <mergeCell ref="A13:A14"/>
    <mergeCell ref="B3:B4"/>
    <mergeCell ref="B13:B14"/>
    <mergeCell ref="C3:C4"/>
    <mergeCell ref="C13:C14"/>
    <mergeCell ref="D3:D4"/>
    <mergeCell ref="D13:D14"/>
    <mergeCell ref="E3:E4"/>
    <mergeCell ref="E13:E14"/>
    <mergeCell ref="F3:F4"/>
    <mergeCell ref="F13:F14"/>
    <mergeCell ref="G3:G4"/>
    <mergeCell ref="G13:G14"/>
    <mergeCell ref="H3:H4"/>
    <mergeCell ref="H13:H14"/>
  </mergeCells>
  <pageMargins left="0.76" right="0.393700787401575" top="0.590551181102362" bottom="0.393700787401575" header="0.31496062992126" footer="0.31496062992126"/>
  <pageSetup paperSize="9" scale="85" orientation="landscape"/>
  <headerFooter/>
</worksheet>
</file>

<file path=xl/worksheets/sheet1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37"/>
  <sheetViews>
    <sheetView showGridLines="0" view="pageBreakPreview" zoomScale="77" zoomScaleNormal="110" workbookViewId="0">
      <selection activeCell="O21" sqref="O21"/>
    </sheetView>
  </sheetViews>
  <sheetFormatPr defaultColWidth="9.10909090909091" defaultRowHeight="16.5"/>
  <cols>
    <col min="1" max="1" width="27.6636363636364" style="53" customWidth="1"/>
    <col min="2" max="8" width="18.6636363636364" style="53" customWidth="1"/>
    <col min="9" max="16384" width="9.10909090909091" style="53"/>
  </cols>
  <sheetData>
    <row r="1" s="150" customFormat="1" ht="15.75" customHeight="1" spans="1:12">
      <c r="A1" s="54" t="s">
        <v>951</v>
      </c>
      <c r="B1" s="54"/>
      <c r="C1" s="54"/>
      <c r="D1" s="54"/>
      <c r="E1" s="54"/>
      <c r="F1" s="54"/>
      <c r="G1" s="54"/>
      <c r="H1" s="54"/>
      <c r="I1" s="51"/>
      <c r="J1" s="51"/>
      <c r="K1" s="51"/>
      <c r="L1" s="51"/>
    </row>
    <row r="2" customHeight="1" spans="1:12">
      <c r="A2" s="50"/>
      <c r="B2" s="50"/>
      <c r="C2" s="51"/>
      <c r="D2" s="50"/>
      <c r="E2" s="50"/>
      <c r="F2" s="50"/>
      <c r="G2" s="79"/>
      <c r="H2" s="79" t="s">
        <v>588</v>
      </c>
      <c r="I2" s="50"/>
      <c r="J2" s="50"/>
      <c r="K2" s="50"/>
      <c r="L2" s="50"/>
    </row>
    <row r="3" ht="11.1" customHeight="1" spans="1:12">
      <c r="A3" s="50"/>
      <c r="B3" s="50"/>
      <c r="C3" s="51"/>
      <c r="D3" s="50"/>
      <c r="E3" s="50"/>
      <c r="F3" s="50"/>
      <c r="G3" s="79"/>
      <c r="H3" s="79"/>
      <c r="I3" s="50"/>
      <c r="J3" s="50"/>
      <c r="K3" s="50"/>
      <c r="L3" s="50"/>
    </row>
    <row r="4" ht="20.1" customHeight="1" spans="1:12">
      <c r="A4" s="156" t="s">
        <v>631</v>
      </c>
      <c r="B4" s="157" t="s">
        <v>935</v>
      </c>
      <c r="C4" s="157" t="s">
        <v>936</v>
      </c>
      <c r="D4" s="157" t="s">
        <v>937</v>
      </c>
      <c r="E4" s="157" t="s">
        <v>938</v>
      </c>
      <c r="F4" s="157" t="s">
        <v>939</v>
      </c>
      <c r="G4" s="157" t="s">
        <v>940</v>
      </c>
      <c r="H4" s="157" t="s">
        <v>941</v>
      </c>
      <c r="I4" s="50"/>
      <c r="J4" s="50"/>
      <c r="K4" s="50"/>
      <c r="L4" s="50"/>
    </row>
    <row r="5" ht="23.25" customHeight="1" spans="1:12">
      <c r="A5" s="158"/>
      <c r="B5" s="159"/>
      <c r="C5" s="159"/>
      <c r="D5" s="159"/>
      <c r="E5" s="159"/>
      <c r="F5" s="159"/>
      <c r="G5" s="159"/>
      <c r="H5" s="159"/>
      <c r="I5" s="50"/>
      <c r="J5" s="50"/>
      <c r="K5" s="50"/>
      <c r="L5" s="50"/>
    </row>
    <row r="6" ht="5.25" customHeight="1" spans="1:12">
      <c r="A6" s="131"/>
      <c r="B6" s="84"/>
      <c r="C6" s="84"/>
      <c r="D6" s="84"/>
      <c r="E6" s="84"/>
      <c r="F6" s="84"/>
      <c r="G6" s="84"/>
      <c r="H6" s="50"/>
      <c r="I6" s="50"/>
      <c r="J6" s="50"/>
      <c r="K6" s="50"/>
      <c r="L6" s="50"/>
    </row>
    <row r="7" ht="48" customHeight="1" spans="1:12">
      <c r="A7" s="58" t="s">
        <v>306</v>
      </c>
      <c r="B7" s="160">
        <v>98.8</v>
      </c>
      <c r="C7" s="160">
        <v>96.9</v>
      </c>
      <c r="D7" s="161">
        <v>89.3</v>
      </c>
      <c r="E7" s="161">
        <v>97.8</v>
      </c>
      <c r="F7" s="160">
        <v>87.9</v>
      </c>
      <c r="G7" s="161">
        <v>96.6</v>
      </c>
      <c r="H7" s="161">
        <v>69.4</v>
      </c>
      <c r="I7" s="50"/>
      <c r="J7" s="50"/>
      <c r="K7" s="50"/>
      <c r="L7" s="50"/>
    </row>
    <row r="8" ht="48" customHeight="1" spans="1:12">
      <c r="A8" s="51" t="s">
        <v>307</v>
      </c>
      <c r="B8" s="160">
        <v>95.9</v>
      </c>
      <c r="C8" s="2469" t="s">
        <v>952</v>
      </c>
      <c r="D8" s="160">
        <v>86.7</v>
      </c>
      <c r="E8" s="160">
        <v>96.6</v>
      </c>
      <c r="F8" s="161">
        <v>82.1</v>
      </c>
      <c r="G8" s="160">
        <v>94.7</v>
      </c>
      <c r="H8" s="160">
        <v>63.5</v>
      </c>
      <c r="I8" s="50"/>
      <c r="J8" s="50"/>
      <c r="K8" s="50"/>
      <c r="L8" s="50"/>
    </row>
    <row r="9" ht="3" customHeight="1" spans="1:12">
      <c r="A9" s="73"/>
      <c r="B9" s="95"/>
      <c r="C9" s="95"/>
      <c r="D9" s="95"/>
      <c r="E9" s="95"/>
      <c r="F9" s="95"/>
      <c r="G9" s="95"/>
      <c r="H9" s="95"/>
      <c r="I9" s="50"/>
      <c r="J9" s="50"/>
      <c r="K9" s="50"/>
      <c r="L9" s="50"/>
    </row>
    <row r="10" ht="4.5" customHeight="1" spans="1:12">
      <c r="A10" s="162"/>
      <c r="B10" s="162"/>
      <c r="C10" s="162"/>
      <c r="D10" s="162"/>
      <c r="E10" s="162"/>
      <c r="F10" s="162"/>
      <c r="G10" s="162"/>
      <c r="H10" s="162"/>
      <c r="I10" s="50"/>
      <c r="J10" s="50"/>
      <c r="K10" s="50"/>
      <c r="L10" s="50"/>
    </row>
    <row r="11" ht="17.4" customHeight="1" spans="1:12">
      <c r="A11" s="50"/>
      <c r="B11" s="50"/>
      <c r="C11" s="50"/>
      <c r="D11" s="50"/>
      <c r="E11" s="50"/>
      <c r="F11" s="50"/>
      <c r="G11" s="50"/>
      <c r="H11" s="50"/>
      <c r="I11" s="50"/>
      <c r="J11" s="50"/>
      <c r="K11" s="50"/>
      <c r="L11" s="50"/>
    </row>
    <row r="12" spans="1:12">
      <c r="A12" s="50"/>
      <c r="B12" s="50"/>
      <c r="C12" s="50"/>
      <c r="D12" s="50"/>
      <c r="E12" s="50"/>
      <c r="F12" s="50"/>
      <c r="G12" s="50"/>
      <c r="H12" s="50"/>
      <c r="I12" s="50"/>
      <c r="J12" s="50"/>
      <c r="K12" s="50"/>
      <c r="L12" s="50"/>
    </row>
    <row r="13" s="150" customFormat="1" ht="15.75" customHeight="1" spans="1:12">
      <c r="A13" s="54" t="s">
        <v>953</v>
      </c>
      <c r="B13" s="54"/>
      <c r="C13" s="54"/>
      <c r="D13" s="54"/>
      <c r="E13" s="54"/>
      <c r="F13" s="54"/>
      <c r="G13" s="54"/>
      <c r="H13" s="54"/>
      <c r="I13" s="51"/>
      <c r="J13" s="51"/>
      <c r="K13" s="51"/>
      <c r="L13" s="51"/>
    </row>
    <row r="14" ht="18" customHeight="1" spans="1:12">
      <c r="A14" s="50"/>
      <c r="B14" s="50"/>
      <c r="C14" s="50"/>
      <c r="D14" s="50"/>
      <c r="E14" s="50"/>
      <c r="F14" s="50"/>
      <c r="G14" s="79"/>
      <c r="H14" s="79"/>
      <c r="I14" s="50"/>
      <c r="J14" s="50"/>
      <c r="K14" s="50"/>
      <c r="L14" s="50"/>
    </row>
    <row r="15" ht="20.1" customHeight="1" spans="1:12">
      <c r="A15" s="156" t="s">
        <v>954</v>
      </c>
      <c r="B15" s="157" t="s">
        <v>935</v>
      </c>
      <c r="C15" s="157" t="s">
        <v>936</v>
      </c>
      <c r="D15" s="157" t="s">
        <v>937</v>
      </c>
      <c r="E15" s="157" t="s">
        <v>938</v>
      </c>
      <c r="F15" s="157" t="s">
        <v>939</v>
      </c>
      <c r="G15" s="157" t="s">
        <v>940</v>
      </c>
      <c r="H15" s="157" t="s">
        <v>941</v>
      </c>
      <c r="I15" s="50"/>
      <c r="J15" s="50"/>
      <c r="K15" s="50"/>
      <c r="L15" s="50"/>
    </row>
    <row r="16" ht="22.5" customHeight="1" spans="1:12">
      <c r="A16" s="158"/>
      <c r="B16" s="159"/>
      <c r="C16" s="159"/>
      <c r="D16" s="159"/>
      <c r="E16" s="159"/>
      <c r="F16" s="159"/>
      <c r="G16" s="159"/>
      <c r="H16" s="159"/>
      <c r="I16" s="50"/>
      <c r="J16" s="50"/>
      <c r="K16" s="50"/>
      <c r="L16" s="50"/>
    </row>
    <row r="17" ht="5.25" customHeight="1" spans="1:12">
      <c r="A17" s="131"/>
      <c r="B17" s="84"/>
      <c r="C17" s="84"/>
      <c r="D17" s="84"/>
      <c r="E17" s="84"/>
      <c r="F17" s="84"/>
      <c r="G17" s="84"/>
      <c r="H17" s="50"/>
      <c r="I17" s="50"/>
      <c r="J17" s="50"/>
      <c r="K17" s="50"/>
      <c r="L17" s="50"/>
    </row>
    <row r="18" s="155" customFormat="1" ht="50.1" customHeight="1" spans="1:12">
      <c r="A18" s="163" t="s">
        <v>955</v>
      </c>
      <c r="B18" s="164">
        <v>63</v>
      </c>
      <c r="C18" s="164">
        <v>18</v>
      </c>
      <c r="D18" s="164">
        <v>78</v>
      </c>
      <c r="E18" s="164">
        <v>2</v>
      </c>
      <c r="F18" s="164">
        <v>10</v>
      </c>
      <c r="G18" s="164">
        <v>6</v>
      </c>
      <c r="H18" s="164">
        <v>111</v>
      </c>
      <c r="I18" s="170"/>
      <c r="J18" s="170"/>
      <c r="K18" s="170"/>
      <c r="L18" s="170"/>
    </row>
    <row r="19" s="155" customFormat="1" ht="50.1" customHeight="1" spans="1:12">
      <c r="A19" s="163" t="s">
        <v>956</v>
      </c>
      <c r="B19" s="164">
        <v>53</v>
      </c>
      <c r="C19" s="164">
        <v>12</v>
      </c>
      <c r="D19" s="164">
        <v>55</v>
      </c>
      <c r="E19" s="164">
        <v>3</v>
      </c>
      <c r="F19" s="164">
        <v>14</v>
      </c>
      <c r="G19" s="2468" t="s">
        <v>377</v>
      </c>
      <c r="H19" s="164">
        <v>77</v>
      </c>
      <c r="I19" s="170"/>
      <c r="J19" s="170"/>
      <c r="K19" s="170"/>
      <c r="L19" s="170"/>
    </row>
    <row r="20" ht="3.6" customHeight="1" spans="1:12">
      <c r="A20" s="138"/>
      <c r="B20" s="165"/>
      <c r="C20" s="165"/>
      <c r="D20" s="165"/>
      <c r="E20" s="165"/>
      <c r="F20" s="165"/>
      <c r="G20" s="165"/>
      <c r="H20" s="119"/>
      <c r="I20" s="50"/>
      <c r="J20" s="50"/>
      <c r="K20" s="50"/>
      <c r="L20" s="50"/>
    </row>
    <row r="21" s="153" customFormat="1" ht="15.5" spans="1:12">
      <c r="A21" s="166" t="s">
        <v>227</v>
      </c>
      <c r="B21" s="51"/>
      <c r="C21" s="51"/>
      <c r="D21" s="51"/>
      <c r="E21" s="51"/>
      <c r="F21" s="51"/>
      <c r="G21" s="51"/>
      <c r="H21" s="51"/>
      <c r="I21" s="51"/>
      <c r="J21" s="51"/>
      <c r="K21" s="51"/>
      <c r="L21" s="51"/>
    </row>
    <row r="22" s="150" customFormat="1" ht="3" customHeight="1" spans="1:12">
      <c r="A22" s="51"/>
      <c r="B22" s="51"/>
      <c r="C22" s="51"/>
      <c r="D22" s="51"/>
      <c r="E22" s="51"/>
      <c r="F22" s="51"/>
      <c r="G22" s="51"/>
      <c r="H22" s="51"/>
      <c r="I22" s="51"/>
      <c r="J22" s="51"/>
      <c r="K22" s="51"/>
      <c r="L22" s="51"/>
    </row>
    <row r="23" s="78" customFormat="1" ht="51" customHeight="1" spans="1:12">
      <c r="A23" s="167" t="s">
        <v>957</v>
      </c>
      <c r="B23" s="98"/>
      <c r="C23" s="98"/>
      <c r="D23" s="98"/>
      <c r="E23" s="98"/>
      <c r="F23" s="98"/>
      <c r="G23" s="98"/>
      <c r="H23" s="98"/>
      <c r="I23" s="125"/>
      <c r="J23" s="125"/>
      <c r="K23" s="50"/>
      <c r="L23" s="50"/>
    </row>
    <row r="24" s="78" customFormat="1" ht="93.6" customHeight="1" spans="1:12">
      <c r="A24" s="118" t="s">
        <v>958</v>
      </c>
      <c r="B24" s="118"/>
      <c r="C24" s="118"/>
      <c r="D24" s="118"/>
      <c r="E24" s="118"/>
      <c r="F24" s="118"/>
      <c r="G24" s="118"/>
      <c r="H24" s="118"/>
      <c r="I24" s="50"/>
      <c r="J24" s="50"/>
      <c r="K24" s="50"/>
      <c r="L24" s="50"/>
    </row>
    <row r="25" s="153" customFormat="1" ht="20.25" customHeight="1" spans="1:12">
      <c r="A25" s="50" t="s">
        <v>959</v>
      </c>
      <c r="B25" s="51"/>
      <c r="C25" s="51"/>
      <c r="D25" s="51"/>
      <c r="E25" s="51"/>
      <c r="F25" s="51"/>
      <c r="G25" s="51"/>
      <c r="H25" s="51"/>
      <c r="I25" s="51"/>
      <c r="J25" s="51"/>
      <c r="K25" s="51"/>
      <c r="L25" s="51"/>
    </row>
    <row r="26" s="153" customFormat="1" ht="19.2" customHeight="1" spans="1:12">
      <c r="A26" s="167" t="s">
        <v>960</v>
      </c>
      <c r="B26" s="167"/>
      <c r="C26" s="167"/>
      <c r="D26" s="167"/>
      <c r="E26" s="167"/>
      <c r="F26" s="167"/>
      <c r="G26" s="167"/>
      <c r="H26" s="167"/>
      <c r="I26" s="51"/>
      <c r="J26" s="51"/>
      <c r="K26" s="51"/>
      <c r="L26" s="51"/>
    </row>
    <row r="27" s="153" customFormat="1" ht="28.2" hidden="1" customHeight="1" spans="1:8">
      <c r="A27" s="168"/>
      <c r="B27" s="168"/>
      <c r="C27" s="168"/>
      <c r="D27" s="168"/>
      <c r="E27" s="168"/>
      <c r="F27" s="168"/>
      <c r="G27" s="168"/>
      <c r="H27" s="168"/>
    </row>
    <row r="28" s="153" customFormat="1" ht="19.2" customHeight="1" spans="1:8">
      <c r="A28" s="167" t="s">
        <v>961</v>
      </c>
      <c r="B28" s="167"/>
      <c r="C28" s="167"/>
      <c r="D28" s="167"/>
      <c r="E28" s="167"/>
      <c r="F28" s="167"/>
      <c r="G28" s="167"/>
      <c r="H28" s="167"/>
    </row>
    <row r="29" ht="132.75" customHeight="1" spans="1:1">
      <c r="A29" s="150"/>
    </row>
    <row r="31" spans="1:1">
      <c r="A31" s="169"/>
    </row>
    <row r="37" ht="22.5" customHeight="1"/>
  </sheetData>
  <sheetProtection algorithmName="SHA-512" hashValue="OJydpI4h7gji/rFLH6kAa8oxdwQ9K2NbxHKk+dHDbmaFZGuOe9leuqpwTQHVUdSdHuySBfNRYVuP7Ft4OmnRFA==" saltValue="qiCcN5PbxSLWoRZnMRcd+Q==" spinCount="100000" sheet="1" objects="1" scenarios="1"/>
  <mergeCells count="22">
    <mergeCell ref="A1:H1"/>
    <mergeCell ref="A13:H13"/>
    <mergeCell ref="A23:H23"/>
    <mergeCell ref="A24:H24"/>
    <mergeCell ref="A28:H28"/>
    <mergeCell ref="A4:A5"/>
    <mergeCell ref="A15:A16"/>
    <mergeCell ref="B4:B5"/>
    <mergeCell ref="B15:B16"/>
    <mergeCell ref="C4:C5"/>
    <mergeCell ref="C15:C16"/>
    <mergeCell ref="D4:D5"/>
    <mergeCell ref="D15:D16"/>
    <mergeCell ref="E4:E5"/>
    <mergeCell ref="E15:E16"/>
    <mergeCell ref="F4:F5"/>
    <mergeCell ref="F15:F16"/>
    <mergeCell ref="G4:G5"/>
    <mergeCell ref="G15:G16"/>
    <mergeCell ref="H4:H5"/>
    <mergeCell ref="H15:H16"/>
    <mergeCell ref="A26:H27"/>
  </mergeCells>
  <pageMargins left="0.669291338582677" right="0.393700787401575" top="0.590551181102362" bottom="0.393700787401575" header="0.31496062992126" footer="0.31496062992126"/>
  <pageSetup paperSize="9" scale="85" orientation="landscape"/>
  <headerFooter/>
  <colBreaks count="1" manualBreakCount="1">
    <brk id="8" max="1048575" man="1"/>
  </col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O41"/>
  <sheetViews>
    <sheetView showGridLines="0" view="pageBreakPreview" zoomScale="80" zoomScalePageLayoutView="80" zoomScaleNormal="70" topLeftCell="A4" workbookViewId="0">
      <selection activeCell="O21" sqref="O21"/>
    </sheetView>
  </sheetViews>
  <sheetFormatPr defaultColWidth="9.10909090909091" defaultRowHeight="16.5"/>
  <cols>
    <col min="1" max="1" width="19.8909090909091" style="1394" customWidth="1"/>
    <col min="2" max="2" width="2.66363636363636" style="1394" customWidth="1"/>
    <col min="3" max="3" width="17.6636363636364" style="1394" customWidth="1"/>
    <col min="4" max="4" width="2.66363636363636" style="1394" customWidth="1"/>
    <col min="5" max="5" width="17.6636363636364" style="1394" customWidth="1"/>
    <col min="6" max="6" width="2.66363636363636" style="1394" customWidth="1"/>
    <col min="7" max="7" width="17.6636363636364" style="1394" customWidth="1"/>
    <col min="8" max="8" width="2.66363636363636" style="1394" customWidth="1"/>
    <col min="9" max="9" width="17.6636363636364" style="1394" customWidth="1"/>
    <col min="10" max="10" width="2.66363636363636" style="1394" customWidth="1"/>
    <col min="11" max="11" width="17.6636363636364" style="1394" customWidth="1"/>
    <col min="12" max="12" width="2.66363636363636" style="1394" customWidth="1"/>
    <col min="13" max="13" width="17.6636363636364" style="1394" customWidth="1"/>
    <col min="14" max="14" width="2.66363636363636" style="1394" customWidth="1"/>
    <col min="15" max="15" width="17.6636363636364" style="1394" customWidth="1"/>
    <col min="16" max="16384" width="9.10909090909091" style="1394"/>
  </cols>
  <sheetData>
    <row r="1" ht="14.25" customHeight="1" spans="1:15">
      <c r="A1" s="1455"/>
      <c r="B1" s="1455"/>
      <c r="C1" s="1455"/>
      <c r="D1" s="1455"/>
      <c r="E1" s="1455"/>
      <c r="F1" s="1455"/>
      <c r="G1" s="1455"/>
      <c r="H1" s="1455"/>
      <c r="I1" s="1455"/>
      <c r="J1" s="1455"/>
      <c r="K1" s="1455"/>
      <c r="L1" s="1455"/>
      <c r="M1" s="1455"/>
      <c r="N1" s="1455"/>
      <c r="O1" s="1455"/>
    </row>
    <row r="2" ht="14.25" customHeight="1" spans="1:15">
      <c r="A2" s="1420"/>
      <c r="B2" s="1420"/>
      <c r="C2" s="1421"/>
      <c r="D2" s="1421"/>
      <c r="E2" s="1420"/>
      <c r="F2" s="1420"/>
      <c r="G2" s="1420"/>
      <c r="H2" s="1420"/>
      <c r="I2" s="1420"/>
      <c r="J2" s="1420"/>
      <c r="K2" s="1420"/>
      <c r="L2" s="1420"/>
      <c r="M2" s="1420"/>
      <c r="N2" s="1420"/>
      <c r="O2" s="1420"/>
    </row>
    <row r="3" ht="14.25" customHeight="1" spans="1:15">
      <c r="A3" s="1421"/>
      <c r="B3" s="1421"/>
      <c r="C3" s="1421"/>
      <c r="D3" s="1421"/>
      <c r="E3" s="1421"/>
      <c r="F3" s="1421"/>
      <c r="G3" s="1421"/>
      <c r="H3" s="1421"/>
      <c r="I3" s="1421"/>
      <c r="J3" s="1421"/>
      <c r="K3" s="1421"/>
      <c r="L3" s="1421"/>
      <c r="M3" s="1421"/>
      <c r="N3" s="1421"/>
      <c r="O3" s="1421"/>
    </row>
    <row r="4" ht="14.25" customHeight="1" spans="1:15">
      <c r="A4" s="1238" t="s">
        <v>146</v>
      </c>
      <c r="B4" s="1238"/>
      <c r="C4" s="1239"/>
      <c r="D4" s="1239"/>
      <c r="E4" s="1239"/>
      <c r="F4" s="1239"/>
      <c r="G4" s="1239"/>
      <c r="H4" s="1239"/>
      <c r="I4" s="1239"/>
      <c r="J4" s="1239"/>
      <c r="K4" s="1239"/>
      <c r="L4" s="1239"/>
      <c r="M4" s="1239"/>
      <c r="N4" s="1239"/>
      <c r="O4" s="1239"/>
    </row>
    <row r="5" ht="9" customHeight="1" spans="1:15">
      <c r="A5" s="1279"/>
      <c r="B5" s="1279"/>
      <c r="C5" s="1279"/>
      <c r="D5" s="1279"/>
      <c r="E5" s="1279"/>
      <c r="F5" s="1279"/>
      <c r="G5" s="1279"/>
      <c r="H5" s="1279"/>
      <c r="I5" s="1279"/>
      <c r="J5" s="1279"/>
      <c r="K5" s="1279"/>
      <c r="L5" s="1279"/>
      <c r="M5" s="1279"/>
      <c r="N5" s="1279"/>
      <c r="O5" s="1279"/>
    </row>
    <row r="6" ht="9" customHeight="1" spans="1:15">
      <c r="A6" s="1235"/>
      <c r="B6" s="1235"/>
      <c r="C6" s="1235"/>
      <c r="D6" s="1235"/>
      <c r="E6" s="1235"/>
      <c r="F6" s="1235"/>
      <c r="G6" s="1235"/>
      <c r="H6" s="1235"/>
      <c r="I6" s="1235"/>
      <c r="J6" s="1235"/>
      <c r="K6" s="1242"/>
      <c r="L6" s="1235"/>
      <c r="M6" s="1235"/>
      <c r="N6" s="1235"/>
      <c r="O6" s="1235"/>
    </row>
    <row r="7" ht="14.25" customHeight="1" spans="1:15">
      <c r="A7" s="1243" t="s">
        <v>147</v>
      </c>
      <c r="B7" s="1377"/>
      <c r="C7" s="1165" t="s">
        <v>148</v>
      </c>
      <c r="D7" s="1288"/>
      <c r="E7" s="1165" t="s">
        <v>149</v>
      </c>
      <c r="F7" s="1288"/>
      <c r="G7" s="1165" t="s">
        <v>150</v>
      </c>
      <c r="H7" s="1288"/>
      <c r="I7" s="1165" t="s">
        <v>151</v>
      </c>
      <c r="J7" s="1288"/>
      <c r="K7" s="1165" t="s">
        <v>152</v>
      </c>
      <c r="L7" s="1288"/>
      <c r="M7" s="1857" t="s">
        <v>153</v>
      </c>
      <c r="N7" s="1288"/>
      <c r="O7" s="1857" t="s">
        <v>139</v>
      </c>
    </row>
    <row r="8" ht="14.25" customHeight="1" spans="1:15">
      <c r="A8" s="1245"/>
      <c r="B8" s="1378"/>
      <c r="C8" s="1246"/>
      <c r="D8" s="1248"/>
      <c r="E8" s="1246"/>
      <c r="F8" s="1248"/>
      <c r="G8" s="1246"/>
      <c r="H8" s="1248"/>
      <c r="I8" s="1246"/>
      <c r="J8" s="1248"/>
      <c r="K8" s="1165"/>
      <c r="L8" s="1248"/>
      <c r="M8" s="1857"/>
      <c r="N8" s="1248"/>
      <c r="O8" s="1857"/>
    </row>
    <row r="9" ht="14.25" customHeight="1" spans="1:15">
      <c r="A9" s="1235"/>
      <c r="B9" s="1242"/>
      <c r="C9" s="1246"/>
      <c r="D9" s="1241"/>
      <c r="E9" s="1246"/>
      <c r="F9" s="1241"/>
      <c r="G9" s="1246"/>
      <c r="H9" s="1241"/>
      <c r="I9" s="1246"/>
      <c r="J9" s="1241"/>
      <c r="K9" s="1165"/>
      <c r="L9" s="1241"/>
      <c r="M9" s="1857"/>
      <c r="N9" s="1241"/>
      <c r="O9" s="1857"/>
    </row>
    <row r="10" ht="9" customHeight="1" spans="1:15">
      <c r="A10" s="1235"/>
      <c r="B10" s="1242"/>
      <c r="C10" s="1246"/>
      <c r="D10" s="1241"/>
      <c r="E10" s="1246"/>
      <c r="F10" s="1241"/>
      <c r="G10" s="1246"/>
      <c r="H10" s="1241"/>
      <c r="I10" s="1246"/>
      <c r="J10" s="1241"/>
      <c r="K10" s="1165"/>
      <c r="L10" s="1241"/>
      <c r="M10" s="1857"/>
      <c r="N10" s="1241"/>
      <c r="O10" s="1857"/>
    </row>
    <row r="11" ht="4.2" customHeight="1" spans="1:15">
      <c r="A11" s="1235"/>
      <c r="B11" s="1242"/>
      <c r="C11" s="1248"/>
      <c r="D11" s="1242"/>
      <c r="E11" s="1248"/>
      <c r="F11" s="1242"/>
      <c r="G11" s="1893"/>
      <c r="H11" s="1242"/>
      <c r="I11" s="1248"/>
      <c r="J11" s="1242"/>
      <c r="K11" s="1164"/>
      <c r="L11" s="1242"/>
      <c r="M11" s="1241"/>
      <c r="N11" s="1242"/>
      <c r="O11" s="1165"/>
    </row>
    <row r="12" s="1393" customFormat="1" ht="18.6" customHeight="1" spans="1:15">
      <c r="A12" s="1241"/>
      <c r="B12" s="1165"/>
      <c r="C12" s="1241"/>
      <c r="D12" s="1165"/>
      <c r="E12" s="1571" t="s">
        <v>130</v>
      </c>
      <c r="F12" s="1165"/>
      <c r="G12" s="1571" t="s">
        <v>130</v>
      </c>
      <c r="H12" s="1165"/>
      <c r="I12" s="1571" t="s">
        <v>130</v>
      </c>
      <c r="J12" s="1165"/>
      <c r="K12" s="1241"/>
      <c r="L12" s="1165"/>
      <c r="M12" s="1571" t="s">
        <v>130</v>
      </c>
      <c r="N12" s="1165"/>
      <c r="O12" s="1571" t="s">
        <v>130</v>
      </c>
    </row>
    <row r="13" ht="4.5" customHeight="1" spans="1:15">
      <c r="A13" s="1737"/>
      <c r="B13" s="1627"/>
      <c r="C13" s="1290"/>
      <c r="D13" s="1627"/>
      <c r="E13" s="1395"/>
      <c r="F13" s="1627"/>
      <c r="G13" s="1395"/>
      <c r="H13" s="1627"/>
      <c r="I13" s="1395"/>
      <c r="J13" s="1627"/>
      <c r="K13" s="1395"/>
      <c r="L13" s="1627"/>
      <c r="M13" s="1395"/>
      <c r="N13" s="1627"/>
      <c r="O13" s="1395"/>
    </row>
    <row r="14" ht="9" customHeight="1" spans="1:15">
      <c r="A14" s="1177"/>
      <c r="B14" s="1217"/>
      <c r="C14" s="1345"/>
      <c r="D14" s="1217"/>
      <c r="E14" s="1345"/>
      <c r="F14" s="1217"/>
      <c r="G14" s="1345"/>
      <c r="H14" s="1217"/>
      <c r="I14" s="1345"/>
      <c r="J14" s="1217"/>
      <c r="K14" s="1345"/>
      <c r="L14" s="1217"/>
      <c r="M14" s="1345"/>
      <c r="N14" s="1217"/>
      <c r="O14" s="1345"/>
    </row>
    <row r="15" ht="22.5" customHeight="1" spans="1:15">
      <c r="A15" s="1177" t="s">
        <v>154</v>
      </c>
      <c r="B15" s="1217"/>
      <c r="C15" s="1184">
        <v>18903</v>
      </c>
      <c r="D15" s="1217"/>
      <c r="E15" s="1184">
        <v>190111509.611376</v>
      </c>
      <c r="F15" s="1217"/>
      <c r="G15" s="1184">
        <v>87461601.6532499</v>
      </c>
      <c r="H15" s="1217"/>
      <c r="I15" s="1184">
        <v>102649907.958126</v>
      </c>
      <c r="J15" s="1217"/>
      <c r="K15" s="1184">
        <v>250509</v>
      </c>
      <c r="L15" s="1217"/>
      <c r="M15" s="1184">
        <v>19295969.456</v>
      </c>
      <c r="N15" s="1217"/>
      <c r="O15" s="1184">
        <v>114019173.445</v>
      </c>
    </row>
    <row r="16" ht="4.2" customHeight="1" spans="1:15">
      <c r="A16" s="1177"/>
      <c r="B16" s="1165"/>
      <c r="C16" s="1184"/>
      <c r="D16" s="1165"/>
      <c r="E16" s="1184"/>
      <c r="F16" s="1165"/>
      <c r="G16" s="1184"/>
      <c r="H16" s="1165"/>
      <c r="I16" s="1184"/>
      <c r="J16" s="1165"/>
      <c r="K16" s="1184"/>
      <c r="L16" s="1165"/>
      <c r="M16" s="1184"/>
      <c r="N16" s="1165"/>
      <c r="O16" s="1184"/>
    </row>
    <row r="17" ht="9" customHeight="1" spans="1:15">
      <c r="A17" s="1177"/>
      <c r="B17" s="1269"/>
      <c r="C17" s="1184"/>
      <c r="D17" s="1269"/>
      <c r="E17" s="1184"/>
      <c r="F17" s="1269"/>
      <c r="G17" s="1184"/>
      <c r="H17" s="1269"/>
      <c r="I17" s="1184"/>
      <c r="J17" s="1269"/>
      <c r="K17" s="1184"/>
      <c r="L17" s="1269"/>
      <c r="M17" s="1184"/>
      <c r="N17" s="1269"/>
      <c r="O17" s="1184"/>
    </row>
    <row r="18" ht="28.35" customHeight="1" spans="1:15">
      <c r="A18" s="1268" t="s">
        <v>155</v>
      </c>
      <c r="B18" s="1269"/>
      <c r="C18" s="1183">
        <v>824</v>
      </c>
      <c r="D18" s="1269"/>
      <c r="E18" s="1253">
        <v>916708.955</v>
      </c>
      <c r="F18" s="1269"/>
      <c r="G18" s="1253">
        <v>466989.855</v>
      </c>
      <c r="H18" s="1269"/>
      <c r="I18" s="1186">
        <v>449719.1</v>
      </c>
      <c r="J18" s="1269"/>
      <c r="K18" s="1253">
        <v>3771</v>
      </c>
      <c r="L18" s="1269"/>
      <c r="M18" s="1253">
        <v>119566.963</v>
      </c>
      <c r="N18" s="1269"/>
      <c r="O18" s="1253">
        <v>864258.327</v>
      </c>
    </row>
    <row r="19" ht="28.35" customHeight="1" spans="1:15">
      <c r="A19" s="1268" t="s">
        <v>156</v>
      </c>
      <c r="B19" s="1269"/>
      <c r="C19" s="1183">
        <v>168</v>
      </c>
      <c r="D19" s="1269"/>
      <c r="E19" s="1253">
        <v>109204.85</v>
      </c>
      <c r="F19" s="1269"/>
      <c r="G19" s="1253">
        <v>58523.95</v>
      </c>
      <c r="H19" s="1269"/>
      <c r="I19" s="1186">
        <v>50680.9</v>
      </c>
      <c r="J19" s="1269"/>
      <c r="K19" s="1253">
        <v>538</v>
      </c>
      <c r="L19" s="1269"/>
      <c r="M19" s="1253">
        <v>17673.141</v>
      </c>
      <c r="N19" s="1269"/>
      <c r="O19" s="1253">
        <v>42724.17</v>
      </c>
    </row>
    <row r="20" ht="28.35" customHeight="1" spans="1:15">
      <c r="A20" s="1268" t="s">
        <v>157</v>
      </c>
      <c r="B20" s="1269"/>
      <c r="C20" s="1183">
        <v>41</v>
      </c>
      <c r="D20" s="1269"/>
      <c r="E20" s="1253">
        <v>5430.617</v>
      </c>
      <c r="F20" s="1269"/>
      <c r="G20" s="1253">
        <v>3128.475</v>
      </c>
      <c r="H20" s="1269"/>
      <c r="I20" s="1186">
        <v>2302.142</v>
      </c>
      <c r="J20" s="1269"/>
      <c r="K20" s="1253">
        <v>74</v>
      </c>
      <c r="L20" s="1269"/>
      <c r="M20" s="1253">
        <v>1307.563</v>
      </c>
      <c r="N20" s="1269"/>
      <c r="O20" s="1253">
        <v>484.032</v>
      </c>
    </row>
    <row r="21" ht="28.35" customHeight="1" spans="1:15">
      <c r="A21" s="1268" t="s">
        <v>158</v>
      </c>
      <c r="B21" s="1269"/>
      <c r="C21" s="1183">
        <v>217</v>
      </c>
      <c r="D21" s="1269"/>
      <c r="E21" s="1253">
        <v>176084.354</v>
      </c>
      <c r="F21" s="1269"/>
      <c r="G21" s="1253">
        <v>84980.271</v>
      </c>
      <c r="H21" s="1269"/>
      <c r="I21" s="1186">
        <v>91104.083</v>
      </c>
      <c r="J21" s="1269"/>
      <c r="K21" s="1253">
        <v>709</v>
      </c>
      <c r="L21" s="1269"/>
      <c r="M21" s="1253">
        <v>17175.546</v>
      </c>
      <c r="N21" s="1269"/>
      <c r="O21" s="1253">
        <v>73478.925</v>
      </c>
    </row>
    <row r="22" ht="28.35" customHeight="1" spans="1:15">
      <c r="A22" s="1268" t="s">
        <v>159</v>
      </c>
      <c r="B22" s="1269"/>
      <c r="C22" s="1183">
        <v>197</v>
      </c>
      <c r="D22" s="1269"/>
      <c r="E22" s="1253">
        <v>169813.41</v>
      </c>
      <c r="F22" s="1269"/>
      <c r="G22" s="1253">
        <v>86649.608</v>
      </c>
      <c r="H22" s="1269"/>
      <c r="I22" s="1186">
        <v>83163.802</v>
      </c>
      <c r="J22" s="1269"/>
      <c r="K22" s="1253">
        <v>499</v>
      </c>
      <c r="L22" s="1269"/>
      <c r="M22" s="1253">
        <v>19348.713</v>
      </c>
      <c r="N22" s="1269"/>
      <c r="O22" s="1253">
        <v>58567.877</v>
      </c>
    </row>
    <row r="23" ht="28.35" customHeight="1" spans="1:15">
      <c r="A23" s="1268" t="s">
        <v>160</v>
      </c>
      <c r="B23" s="1269"/>
      <c r="C23" s="1183">
        <v>76</v>
      </c>
      <c r="D23" s="1269"/>
      <c r="E23" s="1253">
        <v>202245.822</v>
      </c>
      <c r="F23" s="1269"/>
      <c r="G23" s="1253">
        <v>66493.83</v>
      </c>
      <c r="H23" s="1269"/>
      <c r="I23" s="1186">
        <v>135751.992</v>
      </c>
      <c r="J23" s="1269"/>
      <c r="K23" s="1253">
        <v>349</v>
      </c>
      <c r="L23" s="1269"/>
      <c r="M23" s="1253">
        <v>8771.281</v>
      </c>
      <c r="N23" s="1269"/>
      <c r="O23" s="1253">
        <v>562551.293</v>
      </c>
    </row>
    <row r="24" ht="28.35" customHeight="1" spans="1:15">
      <c r="A24" s="1268" t="s">
        <v>161</v>
      </c>
      <c r="B24" s="1269"/>
      <c r="C24" s="1183">
        <v>878</v>
      </c>
      <c r="D24" s="1269"/>
      <c r="E24" s="1253">
        <v>5245385.31</v>
      </c>
      <c r="F24" s="1269"/>
      <c r="G24" s="1253">
        <v>2731895.716</v>
      </c>
      <c r="H24" s="1269"/>
      <c r="I24" s="1186">
        <v>2513489.594</v>
      </c>
      <c r="J24" s="1269"/>
      <c r="K24" s="1253">
        <v>11560</v>
      </c>
      <c r="L24" s="1269"/>
      <c r="M24" s="1253">
        <v>375314.716</v>
      </c>
      <c r="N24" s="1269"/>
      <c r="O24" s="1253">
        <v>5102774.434</v>
      </c>
    </row>
    <row r="25" ht="28.35" customHeight="1" spans="1:15">
      <c r="A25" s="1268" t="s">
        <v>162</v>
      </c>
      <c r="B25" s="1269"/>
      <c r="C25" s="1183">
        <v>350</v>
      </c>
      <c r="D25" s="1269"/>
      <c r="E25" s="1253">
        <v>423505.709</v>
      </c>
      <c r="F25" s="1269"/>
      <c r="G25" s="1253">
        <v>254359.443</v>
      </c>
      <c r="H25" s="1269"/>
      <c r="I25" s="1186">
        <v>169146.266</v>
      </c>
      <c r="J25" s="1269"/>
      <c r="K25" s="1253">
        <v>1156</v>
      </c>
      <c r="L25" s="1269"/>
      <c r="M25" s="1253">
        <v>43589.645</v>
      </c>
      <c r="N25" s="1269"/>
      <c r="O25" s="1253">
        <v>120859.1</v>
      </c>
    </row>
    <row r="26" ht="28.35" customHeight="1" spans="1:15">
      <c r="A26" s="1268" t="s">
        <v>163</v>
      </c>
      <c r="B26" s="1269"/>
      <c r="C26" s="1183">
        <v>20</v>
      </c>
      <c r="D26" s="1269"/>
      <c r="E26" s="1253">
        <v>3012.472</v>
      </c>
      <c r="F26" s="1269"/>
      <c r="G26" s="1253">
        <v>1680.399</v>
      </c>
      <c r="H26" s="1269"/>
      <c r="I26" s="1186">
        <v>1332.073</v>
      </c>
      <c r="J26" s="1269"/>
      <c r="K26" s="1253">
        <v>48</v>
      </c>
      <c r="L26" s="1269"/>
      <c r="M26" s="1253">
        <v>1152.245</v>
      </c>
      <c r="N26" s="1269"/>
      <c r="O26" s="1253">
        <v>1583.544</v>
      </c>
    </row>
    <row r="27" ht="28.35" customHeight="1" spans="1:15">
      <c r="A27" s="1268" t="s">
        <v>164</v>
      </c>
      <c r="B27" s="1269"/>
      <c r="C27" s="1183">
        <v>8331</v>
      </c>
      <c r="D27" s="1269"/>
      <c r="E27" s="1253">
        <v>57212248.0863758</v>
      </c>
      <c r="F27" s="1269"/>
      <c r="G27" s="1253">
        <v>27246094.7482499</v>
      </c>
      <c r="H27" s="1269"/>
      <c r="I27" s="1186">
        <v>29966153.3381259</v>
      </c>
      <c r="J27" s="1269"/>
      <c r="K27" s="1253">
        <v>101048</v>
      </c>
      <c r="L27" s="1269"/>
      <c r="M27" s="1253">
        <v>8037468.931</v>
      </c>
      <c r="N27" s="1269"/>
      <c r="O27" s="1253">
        <v>21447510.989</v>
      </c>
    </row>
    <row r="28" ht="28.35" customHeight="1" spans="1:15">
      <c r="A28" s="1268" t="s">
        <v>165</v>
      </c>
      <c r="B28" s="1269"/>
      <c r="C28" s="1183">
        <v>79</v>
      </c>
      <c r="D28" s="1269"/>
      <c r="E28" s="1253">
        <v>25166.373</v>
      </c>
      <c r="F28" s="1269"/>
      <c r="G28" s="1253">
        <v>12325.9</v>
      </c>
      <c r="H28" s="1269"/>
      <c r="I28" s="1186">
        <v>12840.473</v>
      </c>
      <c r="J28" s="1269"/>
      <c r="K28" s="1253">
        <v>232</v>
      </c>
      <c r="L28" s="1269"/>
      <c r="M28" s="1253">
        <v>7555.026</v>
      </c>
      <c r="N28" s="1269"/>
      <c r="O28" s="1253">
        <v>13046.876</v>
      </c>
    </row>
    <row r="29" ht="28.35" customHeight="1" spans="1:15">
      <c r="A29" s="1268" t="s">
        <v>166</v>
      </c>
      <c r="B29" s="1269"/>
      <c r="C29" s="1183">
        <v>268</v>
      </c>
      <c r="D29" s="1269"/>
      <c r="E29" s="1253">
        <v>276461.393</v>
      </c>
      <c r="F29" s="1269"/>
      <c r="G29" s="1253">
        <v>160240.69</v>
      </c>
      <c r="H29" s="1269"/>
      <c r="I29" s="1186">
        <v>116220.703</v>
      </c>
      <c r="J29" s="1269"/>
      <c r="K29" s="1253">
        <v>1138</v>
      </c>
      <c r="L29" s="1269"/>
      <c r="M29" s="1253">
        <v>30477.733</v>
      </c>
      <c r="N29" s="1269"/>
      <c r="O29" s="1253">
        <v>238791.801</v>
      </c>
    </row>
    <row r="30" ht="28.35" customHeight="1" spans="1:15">
      <c r="A30" s="1268" t="s">
        <v>167</v>
      </c>
      <c r="B30" s="1613"/>
      <c r="C30" s="1183">
        <v>316</v>
      </c>
      <c r="D30" s="1613"/>
      <c r="E30" s="1253">
        <v>1004524.413</v>
      </c>
      <c r="F30" s="1613"/>
      <c r="G30" s="1253">
        <v>485046.291</v>
      </c>
      <c r="H30" s="1613"/>
      <c r="I30" s="1186">
        <v>519478.122</v>
      </c>
      <c r="J30" s="1613"/>
      <c r="K30" s="1253">
        <v>2911</v>
      </c>
      <c r="L30" s="1613"/>
      <c r="M30" s="1253">
        <v>117008.001</v>
      </c>
      <c r="N30" s="1613"/>
      <c r="O30" s="1253">
        <v>1457513.023</v>
      </c>
    </row>
    <row r="31" ht="28.35" customHeight="1" spans="1:15">
      <c r="A31" s="1894" t="s">
        <v>168</v>
      </c>
      <c r="B31" s="1236"/>
      <c r="C31" s="1183">
        <v>7092</v>
      </c>
      <c r="D31" s="1236"/>
      <c r="E31" s="1253">
        <v>124248353.404</v>
      </c>
      <c r="F31" s="1236"/>
      <c r="G31" s="1253">
        <v>55753128.273</v>
      </c>
      <c r="H31" s="1236"/>
      <c r="I31" s="1186">
        <v>68495225.131</v>
      </c>
      <c r="J31" s="1236"/>
      <c r="K31" s="1253">
        <v>126191</v>
      </c>
      <c r="L31" s="1236"/>
      <c r="M31" s="1253">
        <v>10488498.775</v>
      </c>
      <c r="N31" s="1236"/>
      <c r="O31" s="1253">
        <v>83995232.526</v>
      </c>
    </row>
    <row r="32" ht="28.35" customHeight="1" spans="1:15">
      <c r="A32" s="1894" t="s">
        <v>169</v>
      </c>
      <c r="B32" s="1895"/>
      <c r="C32" s="1183">
        <v>13</v>
      </c>
      <c r="D32" s="1895"/>
      <c r="E32" s="1253">
        <v>3793.583</v>
      </c>
      <c r="F32" s="1895"/>
      <c r="G32" s="1253">
        <v>1012.171</v>
      </c>
      <c r="H32" s="1895"/>
      <c r="I32" s="1186">
        <v>2781.412</v>
      </c>
      <c r="J32" s="1895"/>
      <c r="K32" s="1253">
        <v>19</v>
      </c>
      <c r="L32" s="1895"/>
      <c r="M32" s="1253">
        <v>390.97</v>
      </c>
      <c r="N32" s="1895"/>
      <c r="O32" s="1253">
        <v>459.429</v>
      </c>
    </row>
    <row r="33" ht="28.35" customHeight="1" spans="1:15">
      <c r="A33" s="1896" t="s">
        <v>170</v>
      </c>
      <c r="B33" s="1628"/>
      <c r="C33" s="1329">
        <v>33</v>
      </c>
      <c r="D33" s="1628"/>
      <c r="E33" s="1330">
        <v>89570.86</v>
      </c>
      <c r="F33" s="1628"/>
      <c r="G33" s="1330">
        <v>49052.033</v>
      </c>
      <c r="H33" s="1628"/>
      <c r="I33" s="1898">
        <v>40518.827</v>
      </c>
      <c r="J33" s="1628"/>
      <c r="K33" s="1330">
        <v>266</v>
      </c>
      <c r="L33" s="1628"/>
      <c r="M33" s="1330">
        <v>10670.207</v>
      </c>
      <c r="N33" s="1628"/>
      <c r="O33" s="1330">
        <v>39337.099</v>
      </c>
    </row>
    <row r="34" ht="12" customHeight="1" spans="1:15">
      <c r="A34" s="1897"/>
      <c r="C34" s="1456"/>
      <c r="E34" s="1456"/>
      <c r="G34" s="1456"/>
      <c r="I34" s="1456"/>
      <c r="K34" s="1456"/>
      <c r="M34" s="1456"/>
      <c r="O34" s="1456"/>
    </row>
    <row r="35" ht="3" customHeight="1"/>
    <row r="36" s="1546" customFormat="1" spans="1:15">
      <c r="A36" s="1394"/>
      <c r="B36" s="1394"/>
      <c r="C36" s="1394"/>
      <c r="D36" s="1394"/>
      <c r="E36" s="1394"/>
      <c r="F36" s="1394"/>
      <c r="G36" s="1394"/>
      <c r="H36" s="1394"/>
      <c r="I36" s="1394"/>
      <c r="J36" s="1394"/>
      <c r="K36" s="1394"/>
      <c r="L36" s="1394"/>
      <c r="M36" s="1394"/>
      <c r="N36" s="1394"/>
      <c r="O36" s="1394"/>
    </row>
    <row r="37" s="1546" customFormat="1" spans="1:15">
      <c r="A37" s="1394"/>
      <c r="B37" s="1394"/>
      <c r="C37" s="1394"/>
      <c r="D37" s="1394"/>
      <c r="E37" s="1394"/>
      <c r="F37" s="1394"/>
      <c r="G37" s="1394"/>
      <c r="H37" s="1394"/>
      <c r="I37" s="1394"/>
      <c r="J37" s="1394"/>
      <c r="K37" s="1394"/>
      <c r="L37" s="1394"/>
      <c r="M37" s="1394"/>
      <c r="N37" s="1394"/>
      <c r="O37" s="1394"/>
    </row>
    <row r="38" s="1546" customFormat="1" spans="1:15">
      <c r="A38" s="1394"/>
      <c r="B38" s="1394"/>
      <c r="C38" s="1394"/>
      <c r="D38" s="1394"/>
      <c r="E38" s="1394"/>
      <c r="F38" s="1394"/>
      <c r="G38" s="1394"/>
      <c r="H38" s="1394"/>
      <c r="I38" s="1394"/>
      <c r="J38" s="1394"/>
      <c r="K38" s="1394"/>
      <c r="L38" s="1394"/>
      <c r="M38" s="1394"/>
      <c r="N38" s="1394"/>
      <c r="O38" s="1394"/>
    </row>
    <row r="39" s="1546" customFormat="1" spans="1:15">
      <c r="A39" s="1394"/>
      <c r="B39" s="1394"/>
      <c r="C39" s="1394"/>
      <c r="D39" s="1394"/>
      <c r="E39" s="1394"/>
      <c r="F39" s="1394"/>
      <c r="G39" s="1394"/>
      <c r="H39" s="1394"/>
      <c r="I39" s="1394"/>
      <c r="J39" s="1394"/>
      <c r="K39" s="1394"/>
      <c r="L39" s="1394"/>
      <c r="M39" s="1394"/>
      <c r="N39" s="1394"/>
      <c r="O39" s="1394"/>
    </row>
    <row r="40" s="1546" customFormat="1" spans="1:15">
      <c r="A40" s="1394"/>
      <c r="B40" s="1394"/>
      <c r="C40" s="1394"/>
      <c r="D40" s="1394"/>
      <c r="E40" s="1394"/>
      <c r="F40" s="1394"/>
      <c r="G40" s="1394"/>
      <c r="H40" s="1394"/>
      <c r="I40" s="1394"/>
      <c r="J40" s="1394"/>
      <c r="K40" s="1394"/>
      <c r="L40" s="1394"/>
      <c r="M40" s="1394"/>
      <c r="N40" s="1394"/>
      <c r="O40" s="1394"/>
    </row>
    <row r="41" s="1546" customFormat="1" ht="22.5" customHeight="1" spans="1:15">
      <c r="A41" s="1394"/>
      <c r="B41" s="1394"/>
      <c r="C41" s="1394"/>
      <c r="D41" s="1394"/>
      <c r="E41" s="1394"/>
      <c r="F41" s="1394"/>
      <c r="G41" s="1394"/>
      <c r="H41" s="1394"/>
      <c r="I41" s="1394"/>
      <c r="J41" s="1394"/>
      <c r="K41" s="1394"/>
      <c r="L41" s="1394"/>
      <c r="M41" s="1394"/>
      <c r="N41" s="1394"/>
      <c r="O41" s="1394"/>
    </row>
  </sheetData>
  <sheetProtection algorithmName="SHA-512" hashValue="wa3Xz73dfcd/liMj8H/z73Nx574rlJcY5wv21w1fRsDv9dSLPVW6OLhteChM8laSgLriZIeVQIkeDq8u7c76Tg==" saltValue="y47FZNibfZueH6hKv9ZmBw==" spinCount="100000" sheet="1" objects="1" scenarios="1"/>
  <mergeCells count="11">
    <mergeCell ref="A2:O2"/>
    <mergeCell ref="A3:O3"/>
    <mergeCell ref="A4:O4"/>
    <mergeCell ref="A7:A8"/>
    <mergeCell ref="C7:C10"/>
    <mergeCell ref="E7:E10"/>
    <mergeCell ref="G7:G10"/>
    <mergeCell ref="I7:I10"/>
    <mergeCell ref="K7:K10"/>
    <mergeCell ref="M7:M10"/>
    <mergeCell ref="O7:O10"/>
  </mergeCells>
  <pageMargins left="0.393700787401575" right="0.393700787401575" top="0.393700787401575" bottom="0.393700787401575" header="0.31496062992126" footer="0.31496062992126"/>
  <pageSetup paperSize="9" scale="85" orientation="landscape"/>
  <headerFooter/>
</worksheet>
</file>

<file path=xl/worksheets/sheet1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2"/>
  <sheetViews>
    <sheetView showGridLines="0" view="pageBreakPreview" zoomScale="61" zoomScaleNormal="100" workbookViewId="0">
      <selection activeCell="O21" sqref="O21"/>
    </sheetView>
  </sheetViews>
  <sheetFormatPr defaultColWidth="9.10909090909091" defaultRowHeight="16.5"/>
  <cols>
    <col min="1" max="1" width="36.6636363636364" style="53" customWidth="1"/>
    <col min="2" max="2" width="1.44545454545455" style="53" customWidth="1"/>
    <col min="3" max="5" width="8.66363636363636" style="53" customWidth="1"/>
    <col min="6" max="6" width="6.66363636363636" style="53" customWidth="1"/>
    <col min="7" max="9" width="8.66363636363636" style="53" customWidth="1"/>
    <col min="10" max="10" width="6.66363636363636" style="53" customWidth="1"/>
    <col min="11" max="13" width="8.66363636363636" style="53" customWidth="1"/>
    <col min="14" max="14" width="6.66363636363636" style="53" customWidth="1"/>
    <col min="15" max="17" width="8.66363636363636" style="53" customWidth="1"/>
    <col min="18" max="16384" width="9.10909090909091" style="53"/>
  </cols>
  <sheetData>
    <row r="1" s="51" customFormat="1" ht="15.75" customHeight="1" spans="1:17">
      <c r="A1" s="54" t="s">
        <v>962</v>
      </c>
      <c r="B1" s="54"/>
      <c r="C1" s="54"/>
      <c r="D1" s="54"/>
      <c r="E1" s="54"/>
      <c r="F1" s="54"/>
      <c r="G1" s="54"/>
      <c r="H1" s="54"/>
      <c r="I1" s="54"/>
      <c r="J1" s="54"/>
      <c r="K1" s="54"/>
      <c r="L1" s="54"/>
      <c r="M1" s="54"/>
      <c r="N1" s="54"/>
      <c r="O1" s="54"/>
      <c r="P1" s="54"/>
      <c r="Q1" s="54"/>
    </row>
    <row r="2" s="51" customFormat="1" customHeight="1" spans="5:17">
      <c r="E2" s="79"/>
      <c r="F2" s="79"/>
      <c r="I2" s="79"/>
      <c r="J2" s="79"/>
      <c r="K2" s="79"/>
      <c r="L2" s="79"/>
      <c r="M2" s="79"/>
      <c r="N2" s="79"/>
      <c r="Q2" s="79" t="s">
        <v>588</v>
      </c>
    </row>
    <row r="3" s="51" customFormat="1" ht="10.5" customHeight="1" spans="5:17">
      <c r="E3" s="79"/>
      <c r="F3" s="79"/>
      <c r="I3" s="79"/>
      <c r="J3" s="79"/>
      <c r="K3" s="79"/>
      <c r="L3" s="79"/>
      <c r="M3" s="79"/>
      <c r="N3" s="79"/>
      <c r="Q3" s="79"/>
    </row>
    <row r="4" s="50" customFormat="1" ht="24.9" customHeight="1" spans="1:17">
      <c r="A4" s="55" t="s">
        <v>285</v>
      </c>
      <c r="B4" s="56"/>
      <c r="C4" s="56">
        <v>2020</v>
      </c>
      <c r="D4" s="56"/>
      <c r="E4" s="56"/>
      <c r="F4" s="56"/>
      <c r="G4" s="56">
        <v>2021</v>
      </c>
      <c r="H4" s="56"/>
      <c r="I4" s="56"/>
      <c r="J4" s="56"/>
      <c r="K4" s="56">
        <v>2022</v>
      </c>
      <c r="L4" s="56"/>
      <c r="M4" s="56"/>
      <c r="N4" s="56"/>
      <c r="O4" s="56">
        <v>2023</v>
      </c>
      <c r="P4" s="56"/>
      <c r="Q4" s="56"/>
    </row>
    <row r="5" s="50" customFormat="1" ht="20.1" customHeight="1" spans="1:17">
      <c r="A5" s="58"/>
      <c r="B5" s="84"/>
      <c r="C5" s="84" t="s">
        <v>29</v>
      </c>
      <c r="D5" s="84" t="s">
        <v>592</v>
      </c>
      <c r="E5" s="84" t="s">
        <v>594</v>
      </c>
      <c r="F5" s="84"/>
      <c r="G5" s="84" t="s">
        <v>29</v>
      </c>
      <c r="H5" s="84" t="s">
        <v>592</v>
      </c>
      <c r="I5" s="84" t="s">
        <v>594</v>
      </c>
      <c r="J5" s="84"/>
      <c r="K5" s="84" t="s">
        <v>29</v>
      </c>
      <c r="L5" s="84" t="s">
        <v>592</v>
      </c>
      <c r="M5" s="84" t="s">
        <v>594</v>
      </c>
      <c r="N5" s="84"/>
      <c r="O5" s="84" t="s">
        <v>29</v>
      </c>
      <c r="P5" s="84" t="s">
        <v>592</v>
      </c>
      <c r="Q5" s="84" t="s">
        <v>594</v>
      </c>
    </row>
    <row r="6" s="50" customFormat="1" ht="24.9" customHeight="1" spans="1:17">
      <c r="A6" s="58"/>
      <c r="B6" s="84"/>
      <c r="C6" s="84"/>
      <c r="D6" s="84"/>
      <c r="E6" s="84"/>
      <c r="F6" s="84"/>
      <c r="G6" s="84"/>
      <c r="H6" s="84"/>
      <c r="I6" s="84"/>
      <c r="J6" s="84"/>
      <c r="K6" s="84"/>
      <c r="L6" s="84"/>
      <c r="M6" s="84"/>
      <c r="N6" s="84"/>
      <c r="O6" s="84"/>
      <c r="P6" s="84"/>
      <c r="Q6" s="84"/>
    </row>
    <row r="7" s="50" customFormat="1" ht="24.9" customHeight="1" spans="1:17">
      <c r="A7" s="63"/>
      <c r="B7" s="92"/>
      <c r="C7" s="92"/>
      <c r="D7" s="92"/>
      <c r="E7" s="92"/>
      <c r="F7" s="92"/>
      <c r="G7" s="92"/>
      <c r="H7" s="92"/>
      <c r="I7" s="92"/>
      <c r="J7" s="92"/>
      <c r="K7" s="92"/>
      <c r="L7" s="92"/>
      <c r="M7" s="92"/>
      <c r="N7" s="92"/>
      <c r="O7" s="92"/>
      <c r="P7" s="92"/>
      <c r="Q7" s="92"/>
    </row>
    <row r="8" s="50" customFormat="1" ht="18" customHeight="1" spans="1:14">
      <c r="A8" s="67"/>
      <c r="B8" s="68"/>
      <c r="F8" s="68"/>
      <c r="J8" s="68"/>
      <c r="K8" s="68"/>
      <c r="L8" s="68"/>
      <c r="M8" s="68"/>
      <c r="N8" s="68"/>
    </row>
    <row r="9" s="51" customFormat="1" ht="27" customHeight="1" spans="1:20">
      <c r="A9" s="93" t="s">
        <v>595</v>
      </c>
      <c r="B9" s="72"/>
      <c r="C9" s="72">
        <v>98.5653004386384</v>
      </c>
      <c r="D9" s="72">
        <v>98.9861876974531</v>
      </c>
      <c r="E9" s="72">
        <v>96.7881249164197</v>
      </c>
      <c r="F9" s="50"/>
      <c r="G9" s="72">
        <v>99.5625315682738</v>
      </c>
      <c r="H9" s="72">
        <v>99.6437914854061</v>
      </c>
      <c r="I9" s="72">
        <v>99.2061532151079</v>
      </c>
      <c r="J9" s="50"/>
      <c r="K9" s="72">
        <v>99.3</v>
      </c>
      <c r="L9" s="72">
        <v>99.6</v>
      </c>
      <c r="M9" s="72">
        <v>98.2</v>
      </c>
      <c r="N9" s="50"/>
      <c r="O9" s="144">
        <v>99.3</v>
      </c>
      <c r="P9" s="144">
        <v>99.6</v>
      </c>
      <c r="Q9" s="144">
        <v>98.4</v>
      </c>
      <c r="R9" s="102"/>
      <c r="S9" s="102"/>
      <c r="T9" s="102"/>
    </row>
    <row r="10" s="50" customFormat="1" ht="27" customHeight="1" spans="1:20">
      <c r="A10" s="73" t="s">
        <v>155</v>
      </c>
      <c r="B10" s="74"/>
      <c r="C10" s="74">
        <v>99.444530740695</v>
      </c>
      <c r="D10" s="74">
        <v>99.5357514620149</v>
      </c>
      <c r="E10" s="74">
        <v>99.0654264543591</v>
      </c>
      <c r="G10" s="74">
        <v>99.867700955512</v>
      </c>
      <c r="H10" s="74">
        <v>99.9260901672626</v>
      </c>
      <c r="I10" s="74">
        <v>99.6139316456157</v>
      </c>
      <c r="K10" s="145">
        <v>99.5</v>
      </c>
      <c r="L10" s="145">
        <v>99.6</v>
      </c>
      <c r="M10" s="145">
        <v>99.2</v>
      </c>
      <c r="O10" s="145">
        <v>99.5155844361122</v>
      </c>
      <c r="P10" s="145">
        <v>99.6204773421329</v>
      </c>
      <c r="Q10" s="145">
        <v>99.1260711953965</v>
      </c>
      <c r="R10" s="102"/>
      <c r="S10" s="102"/>
      <c r="T10" s="102"/>
    </row>
    <row r="11" s="50" customFormat="1" ht="27" customHeight="1" spans="1:20">
      <c r="A11" s="73" t="s">
        <v>156</v>
      </c>
      <c r="B11" s="74"/>
      <c r="C11" s="74">
        <v>98.5611365307237</v>
      </c>
      <c r="D11" s="74">
        <v>98.7457361141893</v>
      </c>
      <c r="E11" s="74">
        <v>98.0306345092182</v>
      </c>
      <c r="G11" s="74">
        <v>99.6944444867463</v>
      </c>
      <c r="H11" s="74">
        <v>99.7311679235401</v>
      </c>
      <c r="I11" s="74">
        <v>99.58509902003</v>
      </c>
      <c r="K11" s="145">
        <v>99.4</v>
      </c>
      <c r="L11" s="145">
        <v>99.6</v>
      </c>
      <c r="M11" s="145">
        <v>99.2</v>
      </c>
      <c r="O11" s="145">
        <v>99.3796328916434</v>
      </c>
      <c r="P11" s="145">
        <v>99.487521304555</v>
      </c>
      <c r="Q11" s="145">
        <v>99.1541476032424</v>
      </c>
      <c r="R11" s="102"/>
      <c r="S11" s="102"/>
      <c r="T11" s="102"/>
    </row>
    <row r="12" s="50" customFormat="1" ht="27" customHeight="1" spans="1:20">
      <c r="A12" s="73" t="s">
        <v>157</v>
      </c>
      <c r="B12" s="74"/>
      <c r="C12" s="74">
        <v>97.3312145851473</v>
      </c>
      <c r="D12" s="74">
        <v>98.1837589122865</v>
      </c>
      <c r="E12" s="74">
        <v>96.3429971711202</v>
      </c>
      <c r="G12" s="74">
        <v>99.7522207733445</v>
      </c>
      <c r="H12" s="74">
        <v>99.7151097337424</v>
      </c>
      <c r="I12" s="74">
        <v>99.7969543147208</v>
      </c>
      <c r="K12" s="145">
        <v>99.2</v>
      </c>
      <c r="L12" s="145">
        <v>99.4</v>
      </c>
      <c r="M12" s="145">
        <v>99.1</v>
      </c>
      <c r="O12" s="145">
        <v>99.1744915405069</v>
      </c>
      <c r="P12" s="145">
        <v>99.3895304501997</v>
      </c>
      <c r="Q12" s="145">
        <v>98.9966529314145</v>
      </c>
      <c r="R12" s="102"/>
      <c r="S12" s="102"/>
      <c r="T12" s="102"/>
    </row>
    <row r="13" s="50" customFormat="1" ht="27" customHeight="1" spans="1:20">
      <c r="A13" s="73" t="s">
        <v>158</v>
      </c>
      <c r="B13" s="74"/>
      <c r="C13" s="74">
        <v>98.4716874708782</v>
      </c>
      <c r="D13" s="74">
        <v>98.5353026551695</v>
      </c>
      <c r="E13" s="74">
        <v>97.0395116323784</v>
      </c>
      <c r="G13" s="74">
        <v>98.7897655757235</v>
      </c>
      <c r="H13" s="74">
        <v>98.7903061118173</v>
      </c>
      <c r="I13" s="74">
        <v>98.7755102040816</v>
      </c>
      <c r="K13" s="145">
        <v>99.6</v>
      </c>
      <c r="L13" s="145">
        <v>99.6</v>
      </c>
      <c r="M13" s="145">
        <v>99.6</v>
      </c>
      <c r="O13" s="145">
        <v>99.5700016235842</v>
      </c>
      <c r="P13" s="145">
        <v>99.5754177436914</v>
      </c>
      <c r="Q13" s="145">
        <v>99.514383783035</v>
      </c>
      <c r="R13" s="102"/>
      <c r="S13" s="102"/>
      <c r="T13" s="102"/>
    </row>
    <row r="14" s="50" customFormat="1" ht="27" customHeight="1" spans="1:20">
      <c r="A14" s="73" t="s">
        <v>159</v>
      </c>
      <c r="B14" s="74"/>
      <c r="C14" s="74">
        <v>98.4292995339168</v>
      </c>
      <c r="D14" s="74">
        <v>99.3589576886069</v>
      </c>
      <c r="E14" s="74">
        <v>95.2522218272307</v>
      </c>
      <c r="G14" s="74">
        <v>99.6415657335788</v>
      </c>
      <c r="H14" s="74">
        <v>99.7825918944075</v>
      </c>
      <c r="I14" s="74">
        <v>99.1304347826087</v>
      </c>
      <c r="K14" s="145">
        <v>99.3</v>
      </c>
      <c r="L14" s="145">
        <v>99.7</v>
      </c>
      <c r="M14" s="145">
        <v>98.2</v>
      </c>
      <c r="O14" s="145">
        <v>99.3077479248863</v>
      </c>
      <c r="P14" s="145">
        <v>99.6891288239653</v>
      </c>
      <c r="Q14" s="145">
        <v>98.3658021469448</v>
      </c>
      <c r="R14" s="102"/>
      <c r="S14" s="102"/>
      <c r="T14" s="102"/>
    </row>
    <row r="15" s="50" customFormat="1" ht="27" customHeight="1" spans="1:20">
      <c r="A15" s="73" t="s">
        <v>160</v>
      </c>
      <c r="B15" s="74"/>
      <c r="C15" s="74">
        <v>98.033088528142</v>
      </c>
      <c r="D15" s="74">
        <v>98.7064595257563</v>
      </c>
      <c r="E15" s="74">
        <v>96.870588746281</v>
      </c>
      <c r="G15" s="74">
        <v>98.6869752368114</v>
      </c>
      <c r="H15" s="74">
        <v>98.7636363636364</v>
      </c>
      <c r="I15" s="74">
        <v>98.5507246376811</v>
      </c>
      <c r="K15" s="145">
        <v>99.1</v>
      </c>
      <c r="L15" s="145">
        <v>99.3</v>
      </c>
      <c r="M15" s="145">
        <v>98.9</v>
      </c>
      <c r="O15" s="145">
        <v>99.145841998934</v>
      </c>
      <c r="P15" s="145">
        <v>99.2420633764791</v>
      </c>
      <c r="Q15" s="145">
        <v>99.0309543762411</v>
      </c>
      <c r="R15" s="102"/>
      <c r="S15" s="102"/>
      <c r="T15" s="102"/>
    </row>
    <row r="16" s="50" customFormat="1" ht="27" customHeight="1" spans="1:20">
      <c r="A16" s="73" t="s">
        <v>161</v>
      </c>
      <c r="B16" s="96"/>
      <c r="C16" s="74">
        <v>98.8566104649416</v>
      </c>
      <c r="D16" s="74">
        <v>98.8826807528881</v>
      </c>
      <c r="E16" s="74">
        <v>98.1220852083455</v>
      </c>
      <c r="G16" s="74">
        <v>99.7840875090808</v>
      </c>
      <c r="H16" s="74">
        <v>99.7854036724058</v>
      </c>
      <c r="I16" s="74">
        <v>99.7429305912596</v>
      </c>
      <c r="K16" s="145">
        <v>99.8</v>
      </c>
      <c r="L16" s="145">
        <v>99.9</v>
      </c>
      <c r="M16" s="145">
        <v>99.5</v>
      </c>
      <c r="O16" s="145">
        <v>99.8163762692823</v>
      </c>
      <c r="P16" s="145">
        <v>99.8025025769023</v>
      </c>
      <c r="Q16" s="145">
        <v>100</v>
      </c>
      <c r="R16" s="102"/>
      <c r="S16" s="102"/>
      <c r="T16" s="102"/>
    </row>
    <row r="17" s="50" customFormat="1" ht="27" customHeight="1" spans="1:20">
      <c r="A17" s="73" t="s">
        <v>162</v>
      </c>
      <c r="B17" s="74"/>
      <c r="C17" s="74">
        <v>97.3611707976326</v>
      </c>
      <c r="D17" s="74">
        <v>97.641502432066</v>
      </c>
      <c r="E17" s="74">
        <v>96.0961024744508</v>
      </c>
      <c r="G17" s="74">
        <v>98.4962928681002</v>
      </c>
      <c r="H17" s="74">
        <v>98.6597920452983</v>
      </c>
      <c r="I17" s="74">
        <v>97.7164128972584</v>
      </c>
      <c r="K17" s="145">
        <v>99.1</v>
      </c>
      <c r="L17" s="145">
        <v>99.1</v>
      </c>
      <c r="M17" s="145">
        <v>99.3</v>
      </c>
      <c r="O17" s="145">
        <v>99.2896385385669</v>
      </c>
      <c r="P17" s="145">
        <v>99.1905414601884</v>
      </c>
      <c r="Q17" s="145">
        <v>99.5704974962194</v>
      </c>
      <c r="R17" s="102"/>
      <c r="S17" s="102"/>
      <c r="T17" s="102"/>
    </row>
    <row r="18" s="50" customFormat="1" ht="27" customHeight="1" spans="1:20">
      <c r="A18" s="73" t="s">
        <v>163</v>
      </c>
      <c r="B18" s="74"/>
      <c r="C18" s="74">
        <v>97.6747115056887</v>
      </c>
      <c r="D18" s="74">
        <v>97.6230859010271</v>
      </c>
      <c r="E18" s="74">
        <v>97.7924945400309</v>
      </c>
      <c r="G18" s="74">
        <v>99.3236491792897</v>
      </c>
      <c r="H18" s="74">
        <v>99.3188010899182</v>
      </c>
      <c r="I18" s="74">
        <v>99.3355481727575</v>
      </c>
      <c r="K18" s="145">
        <v>99.6</v>
      </c>
      <c r="L18" s="145">
        <v>99.5</v>
      </c>
      <c r="M18" s="145">
        <v>99.7</v>
      </c>
      <c r="O18" s="145">
        <v>99.5964975809534</v>
      </c>
      <c r="P18" s="145">
        <v>99.5098039215686</v>
      </c>
      <c r="Q18" s="145">
        <v>99.7023908123673</v>
      </c>
      <c r="R18" s="102"/>
      <c r="S18" s="102"/>
      <c r="T18" s="102"/>
    </row>
    <row r="19" s="50" customFormat="1" ht="27" customHeight="1" spans="1:20">
      <c r="A19" s="73" t="s">
        <v>164</v>
      </c>
      <c r="B19" s="74"/>
      <c r="C19" s="74">
        <v>99.3345561821994</v>
      </c>
      <c r="D19" s="74">
        <v>99.3710712631509</v>
      </c>
      <c r="E19" s="74">
        <v>98.6532013412103</v>
      </c>
      <c r="G19" s="74">
        <v>99.852573528205</v>
      </c>
      <c r="H19" s="74">
        <v>99.8741369039783</v>
      </c>
      <c r="I19" s="74">
        <v>99.4336569579288</v>
      </c>
      <c r="K19" s="145">
        <v>99.7</v>
      </c>
      <c r="L19" s="145">
        <v>99.7</v>
      </c>
      <c r="M19" s="145">
        <v>99.1</v>
      </c>
      <c r="O19" s="145">
        <v>99.6088976818216</v>
      </c>
      <c r="P19" s="145">
        <v>99.6583274191785</v>
      </c>
      <c r="Q19" s="145">
        <v>98.4309242898193</v>
      </c>
      <c r="R19" s="102"/>
      <c r="S19" s="102"/>
      <c r="T19" s="102"/>
    </row>
    <row r="20" s="50" customFormat="1" ht="27" customHeight="1" spans="1:20">
      <c r="A20" s="73" t="s">
        <v>165</v>
      </c>
      <c r="B20" s="74"/>
      <c r="C20" s="74">
        <v>98.1595527816111</v>
      </c>
      <c r="D20" s="74">
        <v>98.4177380565139</v>
      </c>
      <c r="E20" s="74">
        <v>97.5746218162486</v>
      </c>
      <c r="G20" s="74">
        <v>99.1647533587508</v>
      </c>
      <c r="H20" s="74">
        <v>99.2975884591169</v>
      </c>
      <c r="I20" s="74">
        <v>98.8505747126437</v>
      </c>
      <c r="K20" s="145">
        <v>98</v>
      </c>
      <c r="L20" s="145">
        <v>98.5</v>
      </c>
      <c r="M20" s="145">
        <v>97.3</v>
      </c>
      <c r="O20" s="145">
        <v>98.5188312859137</v>
      </c>
      <c r="P20" s="145">
        <v>98.9509022240873</v>
      </c>
      <c r="Q20" s="145">
        <v>97.7544898981966</v>
      </c>
      <c r="R20" s="102"/>
      <c r="S20" s="102"/>
      <c r="T20" s="102"/>
    </row>
    <row r="21" s="50" customFormat="1" ht="27" customHeight="1" spans="1:20">
      <c r="A21" s="73" t="s">
        <v>166</v>
      </c>
      <c r="B21" s="74"/>
      <c r="C21" s="74">
        <v>98.5967924686661</v>
      </c>
      <c r="D21" s="74">
        <v>98.7974696012871</v>
      </c>
      <c r="E21" s="74">
        <v>98.2415176235782</v>
      </c>
      <c r="G21" s="74">
        <v>99.7727696811364</v>
      </c>
      <c r="H21" s="74">
        <v>99.7593430882094</v>
      </c>
      <c r="I21" s="74">
        <v>99.7974341740006</v>
      </c>
      <c r="K21" s="145">
        <v>99.2</v>
      </c>
      <c r="L21" s="145">
        <v>99.6</v>
      </c>
      <c r="M21" s="145">
        <v>98.8</v>
      </c>
      <c r="O21" s="145">
        <v>99.4446623401233</v>
      </c>
      <c r="P21" s="145">
        <v>99.790187131954</v>
      </c>
      <c r="Q21" s="145">
        <v>99.0198321729478</v>
      </c>
      <c r="R21" s="102"/>
      <c r="S21" s="102"/>
      <c r="T21" s="102"/>
    </row>
    <row r="22" s="50" customFormat="1" ht="27" customHeight="1" spans="1:20">
      <c r="A22" s="73" t="s">
        <v>167</v>
      </c>
      <c r="B22" s="74"/>
      <c r="C22" s="74">
        <v>96.6470406451423</v>
      </c>
      <c r="D22" s="74">
        <v>98.9743528976818</v>
      </c>
      <c r="E22" s="74">
        <v>92.8345536566996</v>
      </c>
      <c r="G22" s="74">
        <v>99.4267398218289</v>
      </c>
      <c r="H22" s="74">
        <v>99.7903609427751</v>
      </c>
      <c r="I22" s="74">
        <v>98.8071570112341</v>
      </c>
      <c r="K22" s="145">
        <v>97.2</v>
      </c>
      <c r="L22" s="145">
        <v>99.8</v>
      </c>
      <c r="M22" s="145">
        <v>93.8</v>
      </c>
      <c r="O22" s="145">
        <v>97.4485156127922</v>
      </c>
      <c r="P22" s="145">
        <v>99.6467839442648</v>
      </c>
      <c r="Q22" s="145">
        <v>94.4757427338837</v>
      </c>
      <c r="R22" s="102"/>
      <c r="S22" s="102"/>
      <c r="T22" s="102"/>
    </row>
    <row r="23" s="50" customFormat="1" ht="27" customHeight="1" spans="1:20">
      <c r="A23" s="73" t="s">
        <v>168</v>
      </c>
      <c r="B23" s="74"/>
      <c r="C23" s="74">
        <v>99.4630872125651</v>
      </c>
      <c r="D23" s="74">
        <v>99.4630872125651</v>
      </c>
      <c r="E23" s="74" t="s">
        <v>596</v>
      </c>
      <c r="G23" s="74">
        <v>99.9042162948675</v>
      </c>
      <c r="H23" s="74">
        <v>99.9042162948675</v>
      </c>
      <c r="I23" s="74" t="s">
        <v>596</v>
      </c>
      <c r="K23" s="145">
        <v>100</v>
      </c>
      <c r="L23" s="145">
        <v>100</v>
      </c>
      <c r="M23" s="74" t="s">
        <v>596</v>
      </c>
      <c r="O23" s="145">
        <v>100</v>
      </c>
      <c r="P23" s="145">
        <v>100</v>
      </c>
      <c r="Q23" s="74" t="s">
        <v>596</v>
      </c>
      <c r="R23" s="102"/>
      <c r="S23" s="102"/>
      <c r="T23" s="102"/>
    </row>
    <row r="24" s="50" customFormat="1" ht="27" customHeight="1" spans="1:20">
      <c r="A24" s="73" t="s">
        <v>169</v>
      </c>
      <c r="B24" s="74"/>
      <c r="C24" s="74">
        <v>98.6315338474721</v>
      </c>
      <c r="D24" s="74">
        <v>98.5646108357973</v>
      </c>
      <c r="E24" s="74">
        <v>99.2</v>
      </c>
      <c r="G24" s="74">
        <v>99.0355258380057</v>
      </c>
      <c r="H24" s="74">
        <v>99.009900990099</v>
      </c>
      <c r="I24" s="74">
        <v>99.2592592592593</v>
      </c>
      <c r="K24" s="145">
        <v>99.3</v>
      </c>
      <c r="L24" s="145">
        <v>99.6</v>
      </c>
      <c r="M24" s="145">
        <v>96.8</v>
      </c>
      <c r="O24" s="145">
        <v>99.6314193167391</v>
      </c>
      <c r="P24" s="145">
        <v>99.5918349563209</v>
      </c>
      <c r="Q24" s="145">
        <v>100</v>
      </c>
      <c r="R24" s="102"/>
      <c r="S24" s="102"/>
      <c r="T24" s="102"/>
    </row>
    <row r="25" s="50" customFormat="1" ht="27" customHeight="1" spans="1:20">
      <c r="A25" s="73" t="s">
        <v>170</v>
      </c>
      <c r="B25" s="91"/>
      <c r="C25" s="74">
        <v>99.4565315188663</v>
      </c>
      <c r="D25" s="74">
        <v>99.4565315188663</v>
      </c>
      <c r="E25" s="74" t="s">
        <v>596</v>
      </c>
      <c r="G25" s="74">
        <v>100</v>
      </c>
      <c r="H25" s="74">
        <v>100</v>
      </c>
      <c r="I25" s="74" t="s">
        <v>596</v>
      </c>
      <c r="K25" s="145">
        <v>100</v>
      </c>
      <c r="L25" s="145">
        <v>100</v>
      </c>
      <c r="M25" s="145" t="s">
        <v>596</v>
      </c>
      <c r="O25" s="145">
        <v>100</v>
      </c>
      <c r="P25" s="145">
        <v>100</v>
      </c>
      <c r="Q25" s="145" t="s">
        <v>596</v>
      </c>
      <c r="R25" s="102"/>
      <c r="S25" s="102"/>
      <c r="T25" s="102"/>
    </row>
    <row r="26" s="50" customFormat="1" ht="3" customHeight="1"/>
    <row r="27" s="50" customFormat="1" ht="14" spans="1:17">
      <c r="A27" s="97"/>
      <c r="B27" s="97"/>
      <c r="C27" s="97"/>
      <c r="D27" s="97"/>
      <c r="E27" s="97"/>
      <c r="F27" s="97"/>
      <c r="G27" s="97"/>
      <c r="H27" s="97"/>
      <c r="I27" s="97"/>
      <c r="J27" s="97"/>
      <c r="K27" s="97"/>
      <c r="L27" s="97"/>
      <c r="M27" s="97"/>
      <c r="N27" s="97"/>
      <c r="O27" s="97"/>
      <c r="P27" s="97"/>
      <c r="Q27" s="97"/>
    </row>
    <row r="28" s="50" customFormat="1" ht="14"/>
    <row r="29" s="50" customFormat="1" ht="22.5" customHeight="1"/>
    <row r="42" ht="22.5" customHeight="1"/>
  </sheetData>
  <sheetProtection algorithmName="SHA-512" hashValue="+9nwVhQDpQ7W5lzx4VkgGClN83HCfk3wh3o7YemC4A48uk0NizkYBwblc5L7Bl1vLxSTwMrx6D3/Oa5QQJsZQQ==" saltValue="VrI2MYzG2W9hX/dIwge+nA==" spinCount="100000" sheet="1" objects="1" scenarios="1"/>
  <mergeCells count="18">
    <mergeCell ref="A1:Q1"/>
    <mergeCell ref="C4:E4"/>
    <mergeCell ref="G4:I4"/>
    <mergeCell ref="K4:M4"/>
    <mergeCell ref="O4:Q4"/>
    <mergeCell ref="A4:A7"/>
    <mergeCell ref="C5:C7"/>
    <mergeCell ref="D5:D7"/>
    <mergeCell ref="E5:E7"/>
    <mergeCell ref="G5:G7"/>
    <mergeCell ref="H5:H7"/>
    <mergeCell ref="I5:I7"/>
    <mergeCell ref="K5:K7"/>
    <mergeCell ref="L5:L7"/>
    <mergeCell ref="M5:M7"/>
    <mergeCell ref="O5:O7"/>
    <mergeCell ref="P5:P7"/>
    <mergeCell ref="Q5:Q7"/>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2"/>
  <sheetViews>
    <sheetView showGridLines="0" view="pageBreakPreview" zoomScale="70" zoomScaleNormal="100" workbookViewId="0">
      <selection activeCell="O21" sqref="O21"/>
    </sheetView>
  </sheetViews>
  <sheetFormatPr defaultColWidth="9.10909090909091" defaultRowHeight="16.5"/>
  <cols>
    <col min="1" max="1" width="26.6636363636364" style="53" customWidth="1"/>
    <col min="2" max="2" width="1.44545454545455" style="53" customWidth="1"/>
    <col min="3" max="3" width="11" style="53" customWidth="1"/>
    <col min="4" max="4" width="11.3363636363636" style="53" customWidth="1"/>
    <col min="5" max="5" width="10.4454545454545" style="53" customWidth="1"/>
    <col min="6" max="6" width="6.66363636363636" style="53" customWidth="1"/>
    <col min="7" max="7" width="9.89090909090909" style="53" customWidth="1"/>
    <col min="8" max="8" width="10.3363636363636" style="53" customWidth="1"/>
    <col min="9" max="9" width="9.66363636363636" style="53" customWidth="1"/>
    <col min="10" max="10" width="6.66363636363636" style="53" customWidth="1"/>
    <col min="11" max="11" width="9.66363636363636" style="53" customWidth="1"/>
    <col min="12" max="12" width="10.3363636363636" style="53" customWidth="1"/>
    <col min="13" max="13" width="8.66363636363636" style="53" customWidth="1"/>
    <col min="14" max="14" width="6.66363636363636" style="53" customWidth="1"/>
    <col min="15" max="15" width="9.66363636363636" style="53" customWidth="1"/>
    <col min="16" max="16" width="9.33636363636364" style="53" customWidth="1"/>
    <col min="17" max="17" width="9.44545454545455" style="53" customWidth="1"/>
    <col min="18" max="16384" width="9.10909090909091" style="53"/>
  </cols>
  <sheetData>
    <row r="1" s="150" customFormat="1" ht="15.75" customHeight="1" spans="1:17">
      <c r="A1" s="54" t="s">
        <v>963</v>
      </c>
      <c r="B1" s="54"/>
      <c r="C1" s="54"/>
      <c r="D1" s="54"/>
      <c r="E1" s="54"/>
      <c r="F1" s="54"/>
      <c r="G1" s="54"/>
      <c r="H1" s="54"/>
      <c r="I1" s="54"/>
      <c r="J1" s="54"/>
      <c r="K1" s="54"/>
      <c r="L1" s="54"/>
      <c r="M1" s="151"/>
      <c r="N1" s="151"/>
      <c r="O1" s="151"/>
      <c r="P1" s="151"/>
      <c r="Q1" s="151"/>
    </row>
    <row r="2" s="150" customFormat="1" customHeight="1" spans="1:17">
      <c r="A2" s="51"/>
      <c r="B2" s="51"/>
      <c r="C2" s="51"/>
      <c r="D2" s="51"/>
      <c r="E2" s="79"/>
      <c r="F2" s="79"/>
      <c r="G2" s="51"/>
      <c r="H2" s="51"/>
      <c r="I2" s="79"/>
      <c r="J2" s="79"/>
      <c r="K2" s="79"/>
      <c r="L2" s="79"/>
      <c r="M2" s="152"/>
      <c r="N2" s="152"/>
      <c r="O2" s="153"/>
      <c r="P2" s="153"/>
      <c r="Q2" s="152" t="s">
        <v>588</v>
      </c>
    </row>
    <row r="3" s="150" customFormat="1" ht="10.5" customHeight="1" spans="1:17">
      <c r="A3" s="51"/>
      <c r="B3" s="51"/>
      <c r="C3" s="51"/>
      <c r="D3" s="51"/>
      <c r="E3" s="79"/>
      <c r="F3" s="79"/>
      <c r="G3" s="51"/>
      <c r="H3" s="51"/>
      <c r="I3" s="79"/>
      <c r="J3" s="79"/>
      <c r="K3" s="79"/>
      <c r="L3" s="79"/>
      <c r="M3" s="152"/>
      <c r="N3" s="152"/>
      <c r="O3" s="153"/>
      <c r="P3" s="153"/>
      <c r="Q3" s="152"/>
    </row>
    <row r="4" ht="24" customHeight="1" spans="1:17">
      <c r="A4" s="55" t="s">
        <v>285</v>
      </c>
      <c r="B4" s="56"/>
      <c r="C4" s="56">
        <v>2020</v>
      </c>
      <c r="D4" s="56"/>
      <c r="E4" s="56"/>
      <c r="F4" s="56"/>
      <c r="G4" s="56">
        <v>2021</v>
      </c>
      <c r="H4" s="56"/>
      <c r="I4" s="56"/>
      <c r="J4" s="56"/>
      <c r="K4" s="56">
        <v>2022</v>
      </c>
      <c r="L4" s="56"/>
      <c r="M4" s="154"/>
      <c r="N4" s="154"/>
      <c r="O4" s="154">
        <v>2023</v>
      </c>
      <c r="P4" s="154"/>
      <c r="Q4" s="154"/>
    </row>
    <row r="5" s="50" customFormat="1" ht="20.25" customHeight="1" spans="1:17">
      <c r="A5" s="58"/>
      <c r="B5" s="84"/>
      <c r="C5" s="84" t="s">
        <v>29</v>
      </c>
      <c r="D5" s="84" t="s">
        <v>592</v>
      </c>
      <c r="E5" s="84" t="s">
        <v>594</v>
      </c>
      <c r="F5" s="84"/>
      <c r="G5" s="84" t="s">
        <v>29</v>
      </c>
      <c r="H5" s="84" t="s">
        <v>592</v>
      </c>
      <c r="I5" s="84" t="s">
        <v>594</v>
      </c>
      <c r="J5" s="84"/>
      <c r="K5" s="84" t="s">
        <v>29</v>
      </c>
      <c r="L5" s="84" t="s">
        <v>592</v>
      </c>
      <c r="M5" s="84" t="s">
        <v>594</v>
      </c>
      <c r="N5" s="84"/>
      <c r="O5" s="84" t="s">
        <v>29</v>
      </c>
      <c r="P5" s="84" t="s">
        <v>592</v>
      </c>
      <c r="Q5" s="84" t="s">
        <v>594</v>
      </c>
    </row>
    <row r="6" s="50" customFormat="1" ht="16.2" customHeight="1" spans="1:17">
      <c r="A6" s="58"/>
      <c r="B6" s="84"/>
      <c r="C6" s="84"/>
      <c r="D6" s="84"/>
      <c r="E6" s="84"/>
      <c r="F6" s="84"/>
      <c r="G6" s="84"/>
      <c r="H6" s="84"/>
      <c r="I6" s="84"/>
      <c r="J6" s="84"/>
      <c r="K6" s="84"/>
      <c r="L6" s="84"/>
      <c r="M6" s="84"/>
      <c r="N6" s="84"/>
      <c r="O6" s="84"/>
      <c r="P6" s="84"/>
      <c r="Q6" s="84"/>
    </row>
    <row r="7" s="50" customFormat="1" ht="18" customHeight="1" spans="1:17">
      <c r="A7" s="63"/>
      <c r="B7" s="92"/>
      <c r="C7" s="92"/>
      <c r="D7" s="92"/>
      <c r="E7" s="92"/>
      <c r="F7" s="92"/>
      <c r="G7" s="92"/>
      <c r="H7" s="92"/>
      <c r="I7" s="92"/>
      <c r="J7" s="92"/>
      <c r="K7" s="92"/>
      <c r="L7" s="92"/>
      <c r="M7" s="92"/>
      <c r="N7" s="92"/>
      <c r="O7" s="92"/>
      <c r="P7" s="92"/>
      <c r="Q7" s="92"/>
    </row>
    <row r="8" s="50" customFormat="1" ht="10.2" customHeight="1" spans="1:14">
      <c r="A8" s="67"/>
      <c r="B8" s="68"/>
      <c r="F8" s="68"/>
      <c r="J8" s="68"/>
      <c r="K8" s="68"/>
      <c r="L8" s="68"/>
      <c r="M8" s="68"/>
      <c r="N8" s="68"/>
    </row>
    <row r="9" s="51" customFormat="1" ht="28.2" customHeight="1" spans="1:20">
      <c r="A9" s="93" t="s">
        <v>595</v>
      </c>
      <c r="B9" s="72"/>
      <c r="C9" s="72">
        <v>22.7</v>
      </c>
      <c r="D9" s="72">
        <v>20.1</v>
      </c>
      <c r="E9" s="72">
        <v>33.7</v>
      </c>
      <c r="F9" s="50"/>
      <c r="G9" s="72">
        <v>15.2</v>
      </c>
      <c r="H9" s="72">
        <v>13.1</v>
      </c>
      <c r="I9" s="72">
        <v>24.5</v>
      </c>
      <c r="J9" s="50"/>
      <c r="K9" s="72">
        <v>16.2</v>
      </c>
      <c r="L9" s="72">
        <v>13.5</v>
      </c>
      <c r="M9" s="72">
        <v>25.4</v>
      </c>
      <c r="N9" s="50"/>
      <c r="O9" s="144">
        <v>16.3</v>
      </c>
      <c r="P9" s="144">
        <v>13.6</v>
      </c>
      <c r="Q9" s="144">
        <v>25.5</v>
      </c>
      <c r="R9" s="102"/>
      <c r="S9" s="102"/>
      <c r="T9" s="102"/>
    </row>
    <row r="10" s="50" customFormat="1" ht="28.2" customHeight="1" spans="1:20">
      <c r="A10" s="73" t="s">
        <v>155</v>
      </c>
      <c r="B10" s="74"/>
      <c r="C10" s="74">
        <v>18.9</v>
      </c>
      <c r="D10" s="74">
        <v>17.2</v>
      </c>
      <c r="E10" s="74">
        <v>25.8</v>
      </c>
      <c r="G10" s="74">
        <v>16.1</v>
      </c>
      <c r="H10" s="74">
        <v>15.3</v>
      </c>
      <c r="I10" s="74">
        <v>19.8</v>
      </c>
      <c r="K10" s="145">
        <v>21.1</v>
      </c>
      <c r="L10" s="145">
        <v>21.3</v>
      </c>
      <c r="M10" s="145">
        <v>20.4</v>
      </c>
      <c r="O10" s="145">
        <v>21.1548363038661</v>
      </c>
      <c r="P10" s="145">
        <v>21.3663456748734</v>
      </c>
      <c r="Q10" s="145">
        <v>20.369396268786</v>
      </c>
      <c r="R10" s="102"/>
      <c r="S10" s="102"/>
      <c r="T10" s="102"/>
    </row>
    <row r="11" s="50" customFormat="1" ht="28.2" customHeight="1" spans="1:20">
      <c r="A11" s="73" t="s">
        <v>156</v>
      </c>
      <c r="B11" s="74"/>
      <c r="C11" s="74">
        <v>28</v>
      </c>
      <c r="D11" s="74">
        <v>24.2</v>
      </c>
      <c r="E11" s="74">
        <v>39.2</v>
      </c>
      <c r="G11" s="74">
        <v>20.3</v>
      </c>
      <c r="H11" s="74">
        <v>16.4</v>
      </c>
      <c r="I11" s="74">
        <v>31.9</v>
      </c>
      <c r="K11" s="145">
        <v>21.3</v>
      </c>
      <c r="L11" s="145">
        <v>15.7</v>
      </c>
      <c r="M11" s="145">
        <v>33</v>
      </c>
      <c r="O11" s="145">
        <v>21.3872791849706</v>
      </c>
      <c r="P11" s="145">
        <v>15.7601536984282</v>
      </c>
      <c r="Q11" s="145">
        <v>33.1450027127028</v>
      </c>
      <c r="R11" s="102"/>
      <c r="S11" s="102"/>
      <c r="T11" s="102"/>
    </row>
    <row r="12" s="50" customFormat="1" ht="28.2" customHeight="1" spans="1:20">
      <c r="A12" s="73" t="s">
        <v>157</v>
      </c>
      <c r="B12" s="74"/>
      <c r="C12" s="74">
        <v>34.8</v>
      </c>
      <c r="D12" s="74">
        <v>32.1</v>
      </c>
      <c r="E12" s="74">
        <v>38</v>
      </c>
      <c r="G12" s="74">
        <v>21.2</v>
      </c>
      <c r="H12" s="74">
        <v>17</v>
      </c>
      <c r="I12" s="74">
        <v>26.2</v>
      </c>
      <c r="K12" s="145">
        <v>25.8</v>
      </c>
      <c r="L12" s="145">
        <v>21.5</v>
      </c>
      <c r="M12" s="145">
        <v>29.4</v>
      </c>
      <c r="O12" s="145">
        <v>25.8263687012238</v>
      </c>
      <c r="P12" s="145">
        <v>21.521789122001</v>
      </c>
      <c r="Q12" s="145">
        <v>29.3861792711533</v>
      </c>
      <c r="R12" s="102"/>
      <c r="S12" s="102"/>
      <c r="T12" s="102"/>
    </row>
    <row r="13" s="50" customFormat="1" ht="28.2" customHeight="1" spans="1:20">
      <c r="A13" s="73" t="s">
        <v>158</v>
      </c>
      <c r="B13" s="74"/>
      <c r="C13" s="74">
        <v>25.8</v>
      </c>
      <c r="D13" s="74">
        <v>26</v>
      </c>
      <c r="E13" s="74">
        <v>22.7</v>
      </c>
      <c r="G13" s="74">
        <v>19.9</v>
      </c>
      <c r="H13" s="74">
        <v>19.8</v>
      </c>
      <c r="I13" s="74">
        <v>22.7</v>
      </c>
      <c r="K13" s="145">
        <v>19.5</v>
      </c>
      <c r="L13" s="145">
        <v>19.1</v>
      </c>
      <c r="M13" s="145">
        <v>24.3</v>
      </c>
      <c r="O13" s="145">
        <v>19.5963920510466</v>
      </c>
      <c r="P13" s="145">
        <v>19.1603740044665</v>
      </c>
      <c r="Q13" s="145">
        <v>24.0771104599684</v>
      </c>
      <c r="R13" s="102"/>
      <c r="S13" s="102"/>
      <c r="T13" s="102"/>
    </row>
    <row r="14" s="50" customFormat="1" ht="28.2" customHeight="1" spans="1:20">
      <c r="A14" s="73" t="s">
        <v>159</v>
      </c>
      <c r="B14" s="74"/>
      <c r="C14" s="74">
        <v>13.9</v>
      </c>
      <c r="D14" s="74">
        <v>11.8</v>
      </c>
      <c r="E14" s="74">
        <v>21.2</v>
      </c>
      <c r="G14" s="74">
        <v>11.6</v>
      </c>
      <c r="H14" s="74">
        <v>10.7</v>
      </c>
      <c r="I14" s="74">
        <v>14.9</v>
      </c>
      <c r="K14" s="145">
        <v>12.4</v>
      </c>
      <c r="L14" s="145">
        <v>9.4</v>
      </c>
      <c r="M14" s="145">
        <v>19.8</v>
      </c>
      <c r="O14" s="145">
        <v>12.3937654215131</v>
      </c>
      <c r="P14" s="145">
        <v>9.35168836667725</v>
      </c>
      <c r="Q14" s="145">
        <v>19.9070086708527</v>
      </c>
      <c r="R14" s="102"/>
      <c r="S14" s="102"/>
      <c r="T14" s="102"/>
    </row>
    <row r="15" s="50" customFormat="1" ht="28.2" customHeight="1" spans="1:20">
      <c r="A15" s="73" t="s">
        <v>160</v>
      </c>
      <c r="B15" s="74"/>
      <c r="C15" s="74">
        <v>27.3</v>
      </c>
      <c r="D15" s="74">
        <v>23.6</v>
      </c>
      <c r="E15" s="74">
        <v>33.7</v>
      </c>
      <c r="G15" s="74">
        <v>18.8</v>
      </c>
      <c r="H15" s="74">
        <v>16.4</v>
      </c>
      <c r="I15" s="74">
        <v>23.1</v>
      </c>
      <c r="K15" s="145">
        <v>17.1</v>
      </c>
      <c r="L15" s="145">
        <v>16.3</v>
      </c>
      <c r="M15" s="145">
        <v>18.1</v>
      </c>
      <c r="O15" s="145">
        <v>17.1267371227751</v>
      </c>
      <c r="P15" s="145">
        <v>16.2782954716043</v>
      </c>
      <c r="Q15" s="145">
        <v>18.1392987040352</v>
      </c>
      <c r="R15" s="102"/>
      <c r="S15" s="102"/>
      <c r="T15" s="102"/>
    </row>
    <row r="16" s="50" customFormat="1" ht="28.2" customHeight="1" spans="1:20">
      <c r="A16" s="73" t="s">
        <v>161</v>
      </c>
      <c r="B16" s="96"/>
      <c r="C16" s="74">
        <v>15.7</v>
      </c>
      <c r="D16" s="74">
        <v>15.4</v>
      </c>
      <c r="E16" s="74">
        <v>24.4</v>
      </c>
      <c r="G16" s="74">
        <v>11.4</v>
      </c>
      <c r="H16" s="74">
        <v>11.2</v>
      </c>
      <c r="I16" s="74">
        <v>19.3</v>
      </c>
      <c r="K16" s="145">
        <v>14.1</v>
      </c>
      <c r="L16" s="145">
        <v>14</v>
      </c>
      <c r="M16" s="145">
        <v>14.7</v>
      </c>
      <c r="O16" s="145">
        <v>14.0528599258675</v>
      </c>
      <c r="P16" s="145">
        <v>14.0042454768847</v>
      </c>
      <c r="Q16" s="145">
        <v>14.6963078857303</v>
      </c>
      <c r="R16" s="102"/>
      <c r="S16" s="102"/>
      <c r="T16" s="102"/>
    </row>
    <row r="17" s="50" customFormat="1" ht="28.2" customHeight="1" spans="1:20">
      <c r="A17" s="73" t="s">
        <v>162</v>
      </c>
      <c r="B17" s="74"/>
      <c r="C17" s="74">
        <v>34.6</v>
      </c>
      <c r="D17" s="74">
        <v>34</v>
      </c>
      <c r="E17" s="74">
        <v>37.2</v>
      </c>
      <c r="G17" s="74">
        <v>20.2</v>
      </c>
      <c r="H17" s="74">
        <v>19</v>
      </c>
      <c r="I17" s="74">
        <v>26.3</v>
      </c>
      <c r="K17" s="145">
        <v>19.5</v>
      </c>
      <c r="L17" s="145">
        <v>16.8</v>
      </c>
      <c r="M17" s="145">
        <v>27.2</v>
      </c>
      <c r="O17" s="145">
        <v>19.4990936894809</v>
      </c>
      <c r="P17" s="145">
        <v>16.7822225843246</v>
      </c>
      <c r="Q17" s="145">
        <v>27.1991841206886</v>
      </c>
      <c r="R17" s="102"/>
      <c r="S17" s="102"/>
      <c r="T17" s="102"/>
    </row>
    <row r="18" s="50" customFormat="1" ht="28.2" customHeight="1" spans="1:20">
      <c r="A18" s="73" t="s">
        <v>163</v>
      </c>
      <c r="B18" s="74"/>
      <c r="C18" s="74">
        <v>24.9</v>
      </c>
      <c r="D18" s="74">
        <v>21.1</v>
      </c>
      <c r="E18" s="74">
        <v>33.8</v>
      </c>
      <c r="G18" s="74">
        <v>21.3</v>
      </c>
      <c r="H18" s="74">
        <v>19.6</v>
      </c>
      <c r="I18" s="74">
        <v>25.4</v>
      </c>
      <c r="K18" s="145">
        <v>23.3</v>
      </c>
      <c r="L18" s="145">
        <v>23.3</v>
      </c>
      <c r="M18" s="145">
        <v>23.2</v>
      </c>
      <c r="O18" s="145">
        <v>23.252779500192</v>
      </c>
      <c r="P18" s="145">
        <v>23.284319425206</v>
      </c>
      <c r="Q18" s="145">
        <v>23.2142850182867</v>
      </c>
      <c r="R18" s="102"/>
      <c r="S18" s="102"/>
      <c r="T18" s="102"/>
    </row>
    <row r="19" s="50" customFormat="1" ht="28.2" customHeight="1" spans="1:20">
      <c r="A19" s="73" t="s">
        <v>164</v>
      </c>
      <c r="B19" s="74"/>
      <c r="C19" s="74">
        <v>18.6</v>
      </c>
      <c r="D19" s="74">
        <v>18.1</v>
      </c>
      <c r="E19" s="74">
        <v>28.7</v>
      </c>
      <c r="G19" s="74">
        <v>9</v>
      </c>
      <c r="H19" s="74">
        <v>8.8</v>
      </c>
      <c r="I19" s="74">
        <v>12.4</v>
      </c>
      <c r="K19" s="145">
        <v>9.1</v>
      </c>
      <c r="L19" s="145">
        <v>8.8</v>
      </c>
      <c r="M19" s="145">
        <v>16.9</v>
      </c>
      <c r="O19" s="145">
        <v>9.17382965941125</v>
      </c>
      <c r="P19" s="145">
        <v>8.84901455576166</v>
      </c>
      <c r="Q19" s="145">
        <v>16.9150664997845</v>
      </c>
      <c r="R19" s="102"/>
      <c r="S19" s="102"/>
      <c r="T19" s="102"/>
    </row>
    <row r="20" s="50" customFormat="1" ht="28.2" customHeight="1" spans="1:20">
      <c r="A20" s="73" t="s">
        <v>165</v>
      </c>
      <c r="B20" s="74"/>
      <c r="C20" s="74">
        <v>36.9</v>
      </c>
      <c r="D20" s="74">
        <v>37.2</v>
      </c>
      <c r="E20" s="74">
        <v>36.2</v>
      </c>
      <c r="G20" s="74">
        <v>17.3</v>
      </c>
      <c r="H20" s="74">
        <v>15.2</v>
      </c>
      <c r="I20" s="74">
        <v>22.3</v>
      </c>
      <c r="K20" s="145">
        <v>15.9</v>
      </c>
      <c r="L20" s="145">
        <v>13.3</v>
      </c>
      <c r="M20" s="145">
        <v>20.7</v>
      </c>
      <c r="O20" s="145">
        <v>16.0863876926568</v>
      </c>
      <c r="P20" s="145">
        <v>13.3705423914778</v>
      </c>
      <c r="Q20" s="145">
        <v>20.8910605958605</v>
      </c>
      <c r="R20" s="102"/>
      <c r="S20" s="102"/>
      <c r="T20" s="102"/>
    </row>
    <row r="21" s="50" customFormat="1" ht="28.2" customHeight="1" spans="1:20">
      <c r="A21" s="73" t="s">
        <v>166</v>
      </c>
      <c r="B21" s="74"/>
      <c r="C21" s="74">
        <v>26.1</v>
      </c>
      <c r="D21" s="74">
        <v>21.4</v>
      </c>
      <c r="E21" s="74">
        <v>34.3</v>
      </c>
      <c r="G21" s="74">
        <v>21.5</v>
      </c>
      <c r="H21" s="74">
        <v>17.2</v>
      </c>
      <c r="I21" s="74">
        <v>29.4</v>
      </c>
      <c r="K21" s="145">
        <v>20</v>
      </c>
      <c r="L21" s="145">
        <v>13.9</v>
      </c>
      <c r="M21" s="145">
        <v>27.4</v>
      </c>
      <c r="O21" s="145">
        <v>20.1906756758475</v>
      </c>
      <c r="P21" s="145">
        <v>14.1363022615189</v>
      </c>
      <c r="Q21" s="145">
        <v>27.6345005238393</v>
      </c>
      <c r="R21" s="102"/>
      <c r="S21" s="102"/>
      <c r="T21" s="102"/>
    </row>
    <row r="22" s="50" customFormat="1" ht="28.2" customHeight="1" spans="1:20">
      <c r="A22" s="73" t="s">
        <v>167</v>
      </c>
      <c r="B22" s="74"/>
      <c r="C22" s="74">
        <v>24.1</v>
      </c>
      <c r="D22" s="74">
        <v>16</v>
      </c>
      <c r="E22" s="74">
        <v>37.2</v>
      </c>
      <c r="G22" s="74">
        <v>17.9</v>
      </c>
      <c r="H22" s="74">
        <v>13.1</v>
      </c>
      <c r="I22" s="74">
        <v>26.1</v>
      </c>
      <c r="K22" s="145">
        <v>21.1</v>
      </c>
      <c r="L22" s="145">
        <v>13.8</v>
      </c>
      <c r="M22" s="145">
        <v>30.7</v>
      </c>
      <c r="O22" s="145">
        <v>21.2141821675503</v>
      </c>
      <c r="P22" s="145">
        <v>14.0426728054047</v>
      </c>
      <c r="Q22" s="145">
        <v>30.9124033665314</v>
      </c>
      <c r="R22" s="102"/>
      <c r="S22" s="102"/>
      <c r="T22" s="102"/>
    </row>
    <row r="23" s="50" customFormat="1" ht="28.2" customHeight="1" spans="1:20">
      <c r="A23" s="73" t="s">
        <v>168</v>
      </c>
      <c r="B23" s="74"/>
      <c r="C23" s="74">
        <v>9.9</v>
      </c>
      <c r="D23" s="74">
        <v>9.9</v>
      </c>
      <c r="E23" s="74" t="s">
        <v>596</v>
      </c>
      <c r="G23" s="74">
        <v>8.6</v>
      </c>
      <c r="H23" s="74">
        <v>8.6</v>
      </c>
      <c r="I23" s="74" t="s">
        <v>596</v>
      </c>
      <c r="K23" s="145">
        <v>7.8</v>
      </c>
      <c r="L23" s="145">
        <v>7.8</v>
      </c>
      <c r="M23" s="74" t="s">
        <v>596</v>
      </c>
      <c r="O23" s="145">
        <v>7.93036838168858</v>
      </c>
      <c r="P23" s="145">
        <v>7.93036838168858</v>
      </c>
      <c r="Q23" s="145" t="s">
        <v>596</v>
      </c>
      <c r="R23" s="102"/>
      <c r="S23" s="102"/>
      <c r="T23" s="102"/>
    </row>
    <row r="24" s="50" customFormat="1" ht="28.2" customHeight="1" spans="1:20">
      <c r="A24" s="73" t="s">
        <v>169</v>
      </c>
      <c r="B24" s="74"/>
      <c r="C24" s="74">
        <v>21.7</v>
      </c>
      <c r="D24" s="74">
        <v>21.1</v>
      </c>
      <c r="E24" s="74">
        <v>27.2</v>
      </c>
      <c r="G24" s="74">
        <v>10.4</v>
      </c>
      <c r="H24" s="74">
        <v>9.9</v>
      </c>
      <c r="I24" s="74">
        <v>14.8</v>
      </c>
      <c r="K24" s="145">
        <v>4.7</v>
      </c>
      <c r="L24" s="145">
        <v>3.8</v>
      </c>
      <c r="M24" s="145">
        <v>12.9</v>
      </c>
      <c r="O24" s="145">
        <v>4.93741450189497</v>
      </c>
      <c r="P24" s="145">
        <v>4.08163244232403</v>
      </c>
      <c r="Q24" s="145">
        <v>12.9032243621356</v>
      </c>
      <c r="R24" s="102"/>
      <c r="S24" s="102"/>
      <c r="T24" s="102"/>
    </row>
    <row r="25" s="50" customFormat="1" ht="28.2" customHeight="1" spans="1:20">
      <c r="A25" s="73" t="s">
        <v>170</v>
      </c>
      <c r="B25" s="91"/>
      <c r="C25" s="74">
        <v>10.1</v>
      </c>
      <c r="D25" s="74">
        <v>10.1</v>
      </c>
      <c r="E25" s="74" t="s">
        <v>596</v>
      </c>
      <c r="G25" s="74">
        <v>4.2</v>
      </c>
      <c r="H25" s="74">
        <v>4.2</v>
      </c>
      <c r="I25" s="74" t="s">
        <v>596</v>
      </c>
      <c r="K25" s="145">
        <v>10.9</v>
      </c>
      <c r="L25" s="145">
        <v>10.9</v>
      </c>
      <c r="M25" s="145" t="s">
        <v>596</v>
      </c>
      <c r="O25" s="145">
        <v>11.200002320751</v>
      </c>
      <c r="P25" s="145">
        <v>11.200002320751</v>
      </c>
      <c r="Q25" s="145" t="s">
        <v>596</v>
      </c>
      <c r="R25" s="102"/>
      <c r="S25" s="102"/>
      <c r="T25" s="102"/>
    </row>
    <row r="26" s="50" customFormat="1" ht="3" customHeight="1" spans="1:17">
      <c r="A26" s="119"/>
      <c r="B26" s="119"/>
      <c r="C26" s="119"/>
      <c r="D26" s="119"/>
      <c r="E26" s="119"/>
      <c r="F26" s="119"/>
      <c r="G26" s="119"/>
      <c r="H26" s="119"/>
      <c r="I26" s="119"/>
      <c r="J26" s="119"/>
      <c r="K26" s="119"/>
      <c r="L26" s="119"/>
      <c r="M26" s="119"/>
      <c r="N26" s="119"/>
      <c r="O26" s="119"/>
      <c r="P26" s="119"/>
      <c r="Q26" s="119"/>
    </row>
    <row r="27" s="50" customFormat="1" ht="14"/>
    <row r="29" ht="22.5" customHeight="1"/>
    <row r="42" ht="22.5" customHeight="1"/>
  </sheetData>
  <sheetProtection algorithmName="SHA-512" hashValue="MvobYKt0HOSbBWa6VqQVpwxKuMilSXdHVfLtDbqMKK0OIWXipmsfhPxgSPVt5faqZzwv0+RH3ZoAM/zNctUFtQ==" saltValue="Jk3ho1uzcTWNX5NZrXPLSg==" spinCount="100000" sheet="1" objects="1" scenarios="1"/>
  <mergeCells count="18">
    <mergeCell ref="A1:Q1"/>
    <mergeCell ref="C4:E4"/>
    <mergeCell ref="G4:I4"/>
    <mergeCell ref="K4:M4"/>
    <mergeCell ref="O4:Q4"/>
    <mergeCell ref="A4:A7"/>
    <mergeCell ref="C5:C7"/>
    <mergeCell ref="D5:D7"/>
    <mergeCell ref="E5:E7"/>
    <mergeCell ref="G5:G7"/>
    <mergeCell ref="H5:H7"/>
    <mergeCell ref="I5:I7"/>
    <mergeCell ref="K5:K7"/>
    <mergeCell ref="L5:L7"/>
    <mergeCell ref="M5:M7"/>
    <mergeCell ref="O5:O7"/>
    <mergeCell ref="P5:P7"/>
    <mergeCell ref="Q5:Q7"/>
  </mergeCells>
  <printOptions horizontalCentered="1"/>
  <pageMargins left="0.393700787401575" right="0.393700787401575" top="0.590551181102362" bottom="0.393700787401575" header="0.31496062992126" footer="0.31496062992126"/>
  <pageSetup paperSize="9" scale="80" fitToWidth="0" fitToHeight="0" orientation="landscape"/>
  <headerFooter/>
  <drawing r:id="rId1"/>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2"/>
  <sheetViews>
    <sheetView showGridLines="0" view="pageBreakPreview" zoomScale="86" zoomScaleNormal="100" workbookViewId="0">
      <selection activeCell="O21" sqref="O21"/>
    </sheetView>
  </sheetViews>
  <sheetFormatPr defaultColWidth="9.10909090909091" defaultRowHeight="16.5"/>
  <cols>
    <col min="1" max="1" width="36.6636363636364" style="53" customWidth="1"/>
    <col min="2" max="2" width="1.44545454545455" style="53" customWidth="1"/>
    <col min="3" max="5" width="8.66363636363636" style="53" customWidth="1"/>
    <col min="6" max="6" width="6.66363636363636" style="53" customWidth="1"/>
    <col min="7" max="9" width="8.66363636363636" style="53" customWidth="1"/>
    <col min="10" max="10" width="6.66363636363636" style="53" customWidth="1"/>
    <col min="11" max="13" width="8.66363636363636" style="53" customWidth="1"/>
    <col min="14" max="14" width="6.66363636363636" style="53" customWidth="1"/>
    <col min="15" max="17" width="8.66363636363636" style="53" customWidth="1"/>
    <col min="18" max="16384" width="9.10909090909091" style="53"/>
  </cols>
  <sheetData>
    <row r="1" s="148" customFormat="1" ht="15.75" customHeight="1" spans="1:17">
      <c r="A1" s="54" t="s">
        <v>964</v>
      </c>
      <c r="B1" s="54"/>
      <c r="C1" s="54"/>
      <c r="D1" s="54"/>
      <c r="E1" s="54"/>
      <c r="F1" s="54"/>
      <c r="G1" s="54"/>
      <c r="H1" s="54"/>
      <c r="I1" s="54"/>
      <c r="J1" s="54"/>
      <c r="K1" s="54"/>
      <c r="L1" s="54"/>
      <c r="M1" s="54"/>
      <c r="N1" s="54"/>
      <c r="O1" s="54"/>
      <c r="P1" s="54"/>
      <c r="Q1" s="54"/>
    </row>
    <row r="2" s="51" customFormat="1" customHeight="1" spans="5:17">
      <c r="E2" s="79"/>
      <c r="F2" s="79"/>
      <c r="I2" s="79"/>
      <c r="J2" s="79"/>
      <c r="K2" s="79"/>
      <c r="L2" s="79"/>
      <c r="M2" s="79"/>
      <c r="N2" s="79"/>
      <c r="Q2" s="79" t="s">
        <v>588</v>
      </c>
    </row>
    <row r="3" s="51" customFormat="1" ht="12.75" customHeight="1" spans="5:17">
      <c r="E3" s="79"/>
      <c r="F3" s="79"/>
      <c r="I3" s="79"/>
      <c r="J3" s="79"/>
      <c r="K3" s="79"/>
      <c r="L3" s="79"/>
      <c r="M3" s="79"/>
      <c r="N3" s="79"/>
      <c r="Q3" s="79"/>
    </row>
    <row r="4" s="50" customFormat="1" ht="24" customHeight="1" spans="1:17">
      <c r="A4" s="55" t="s">
        <v>285</v>
      </c>
      <c r="B4" s="56"/>
      <c r="C4" s="56">
        <v>2020</v>
      </c>
      <c r="D4" s="56"/>
      <c r="E4" s="56"/>
      <c r="F4" s="56"/>
      <c r="G4" s="56">
        <v>2021</v>
      </c>
      <c r="H4" s="56"/>
      <c r="I4" s="56"/>
      <c r="J4" s="56"/>
      <c r="K4" s="56">
        <v>2022</v>
      </c>
      <c r="L4" s="56"/>
      <c r="M4" s="56"/>
      <c r="N4" s="56"/>
      <c r="O4" s="56">
        <v>2023</v>
      </c>
      <c r="P4" s="56"/>
      <c r="Q4" s="56"/>
    </row>
    <row r="5" s="50" customFormat="1" ht="20.25" customHeight="1" spans="1:17">
      <c r="A5" s="58"/>
      <c r="B5" s="84"/>
      <c r="C5" s="84" t="s">
        <v>29</v>
      </c>
      <c r="D5" s="84" t="s">
        <v>592</v>
      </c>
      <c r="E5" s="84" t="s">
        <v>594</v>
      </c>
      <c r="F5" s="84"/>
      <c r="G5" s="84" t="s">
        <v>29</v>
      </c>
      <c r="H5" s="84" t="s">
        <v>592</v>
      </c>
      <c r="I5" s="84" t="s">
        <v>594</v>
      </c>
      <c r="J5" s="84"/>
      <c r="K5" s="84" t="s">
        <v>29</v>
      </c>
      <c r="L5" s="84" t="s">
        <v>592</v>
      </c>
      <c r="M5" s="84" t="s">
        <v>594</v>
      </c>
      <c r="N5" s="84"/>
      <c r="O5" s="84" t="s">
        <v>29</v>
      </c>
      <c r="P5" s="84" t="s">
        <v>592</v>
      </c>
      <c r="Q5" s="84" t="s">
        <v>594</v>
      </c>
    </row>
    <row r="6" s="50" customFormat="1" ht="16.2" customHeight="1" spans="1:17">
      <c r="A6" s="58"/>
      <c r="B6" s="84"/>
      <c r="C6" s="84"/>
      <c r="D6" s="84"/>
      <c r="E6" s="84"/>
      <c r="F6" s="84"/>
      <c r="G6" s="84"/>
      <c r="H6" s="84"/>
      <c r="I6" s="84"/>
      <c r="J6" s="84"/>
      <c r="K6" s="84"/>
      <c r="L6" s="84"/>
      <c r="M6" s="84"/>
      <c r="N6" s="84"/>
      <c r="O6" s="84"/>
      <c r="P6" s="84"/>
      <c r="Q6" s="84"/>
    </row>
    <row r="7" s="50" customFormat="1" ht="18" customHeight="1" spans="1:17">
      <c r="A7" s="63"/>
      <c r="B7" s="92"/>
      <c r="C7" s="92"/>
      <c r="D7" s="92"/>
      <c r="E7" s="92"/>
      <c r="F7" s="92"/>
      <c r="G7" s="92"/>
      <c r="H7" s="92"/>
      <c r="I7" s="92"/>
      <c r="J7" s="92"/>
      <c r="K7" s="92"/>
      <c r="L7" s="92"/>
      <c r="M7" s="92"/>
      <c r="N7" s="92"/>
      <c r="O7" s="92"/>
      <c r="P7" s="92"/>
      <c r="Q7" s="92"/>
    </row>
    <row r="8" s="50" customFormat="1" ht="10.2" customHeight="1" spans="1:14">
      <c r="A8" s="67"/>
      <c r="B8" s="68"/>
      <c r="F8" s="68"/>
      <c r="J8" s="68"/>
      <c r="K8" s="68"/>
      <c r="L8" s="68"/>
      <c r="M8" s="68"/>
      <c r="N8" s="68"/>
    </row>
    <row r="9" s="51" customFormat="1" ht="28.2" customHeight="1" spans="1:20">
      <c r="A9" s="93" t="s">
        <v>595</v>
      </c>
      <c r="B9" s="72"/>
      <c r="C9" s="72">
        <v>95.9</v>
      </c>
      <c r="D9" s="72">
        <v>97.1</v>
      </c>
      <c r="E9" s="72">
        <v>91</v>
      </c>
      <c r="F9" s="50"/>
      <c r="G9" s="72">
        <v>96.6</v>
      </c>
      <c r="H9" s="72">
        <v>97.7</v>
      </c>
      <c r="I9" s="72">
        <v>91.8</v>
      </c>
      <c r="J9" s="50"/>
      <c r="K9" s="72">
        <v>97.3</v>
      </c>
      <c r="L9" s="72">
        <v>98.4</v>
      </c>
      <c r="M9" s="72">
        <v>93.7</v>
      </c>
      <c r="N9" s="50"/>
      <c r="O9" s="144">
        <v>97.6</v>
      </c>
      <c r="P9" s="144">
        <v>98.6</v>
      </c>
      <c r="Q9" s="144">
        <v>94.1</v>
      </c>
      <c r="R9" s="102"/>
      <c r="S9" s="102"/>
      <c r="T9" s="102"/>
    </row>
    <row r="10" s="50" customFormat="1" ht="28.2" customHeight="1" spans="1:20">
      <c r="A10" s="73" t="s">
        <v>155</v>
      </c>
      <c r="B10" s="74"/>
      <c r="C10" s="74">
        <v>98.9</v>
      </c>
      <c r="D10" s="74">
        <v>99</v>
      </c>
      <c r="E10" s="74">
        <v>98.5</v>
      </c>
      <c r="G10" s="74">
        <v>98.9</v>
      </c>
      <c r="H10" s="74">
        <v>99</v>
      </c>
      <c r="I10" s="74">
        <v>98.6</v>
      </c>
      <c r="K10" s="145">
        <v>99</v>
      </c>
      <c r="L10" s="145">
        <v>99.1</v>
      </c>
      <c r="M10" s="145">
        <v>98.6</v>
      </c>
      <c r="O10" s="145">
        <v>99.1458449718678</v>
      </c>
      <c r="P10" s="145">
        <v>99.2103901049875</v>
      </c>
      <c r="Q10" s="145">
        <v>98.9061782939961</v>
      </c>
      <c r="R10" s="102"/>
      <c r="S10" s="102"/>
      <c r="T10" s="102"/>
    </row>
    <row r="11" s="50" customFormat="1" ht="28.2" customHeight="1" spans="1:20">
      <c r="A11" s="73" t="s">
        <v>156</v>
      </c>
      <c r="B11" s="74"/>
      <c r="C11" s="74">
        <v>93.9</v>
      </c>
      <c r="D11" s="74">
        <v>95.2</v>
      </c>
      <c r="E11" s="74">
        <v>90.3</v>
      </c>
      <c r="G11" s="74">
        <v>94.8</v>
      </c>
      <c r="H11" s="74">
        <v>96.1</v>
      </c>
      <c r="I11" s="74">
        <v>91.2</v>
      </c>
      <c r="K11" s="145">
        <v>96</v>
      </c>
      <c r="L11" s="145">
        <v>96.9</v>
      </c>
      <c r="M11" s="145">
        <v>94.2</v>
      </c>
      <c r="O11" s="145">
        <v>96.1411203059955</v>
      </c>
      <c r="P11" s="145">
        <v>97.0375845172593</v>
      </c>
      <c r="Q11" s="145">
        <v>94.2679783894486</v>
      </c>
      <c r="R11" s="102"/>
      <c r="S11" s="102"/>
      <c r="T11" s="102"/>
    </row>
    <row r="12" s="50" customFormat="1" ht="28.2" customHeight="1" spans="1:20">
      <c r="A12" s="73" t="s">
        <v>157</v>
      </c>
      <c r="B12" s="74"/>
      <c r="C12" s="74">
        <v>93</v>
      </c>
      <c r="D12" s="74">
        <v>94</v>
      </c>
      <c r="E12" s="74">
        <v>91.8</v>
      </c>
      <c r="G12" s="74">
        <v>93.6</v>
      </c>
      <c r="H12" s="74">
        <v>95</v>
      </c>
      <c r="I12" s="74">
        <v>91.9</v>
      </c>
      <c r="K12" s="145">
        <v>94.3</v>
      </c>
      <c r="L12" s="145">
        <v>95.8</v>
      </c>
      <c r="M12" s="145">
        <v>93</v>
      </c>
      <c r="O12" s="145">
        <v>94.4830189900384</v>
      </c>
      <c r="P12" s="145">
        <v>96.0216115871851</v>
      </c>
      <c r="Q12" s="145">
        <v>93.2106574100697</v>
      </c>
      <c r="R12" s="102"/>
      <c r="S12" s="102"/>
      <c r="T12" s="102"/>
    </row>
    <row r="13" s="50" customFormat="1" ht="28.2" customHeight="1" spans="1:20">
      <c r="A13" s="73" t="s">
        <v>158</v>
      </c>
      <c r="B13" s="74"/>
      <c r="C13" s="74">
        <v>96.1</v>
      </c>
      <c r="D13" s="74">
        <v>96.1</v>
      </c>
      <c r="E13" s="74">
        <v>94.9</v>
      </c>
      <c r="G13" s="74">
        <v>96.3</v>
      </c>
      <c r="H13" s="74">
        <v>96.4</v>
      </c>
      <c r="I13" s="74">
        <v>95.8</v>
      </c>
      <c r="K13" s="145">
        <v>97.2</v>
      </c>
      <c r="L13" s="145">
        <v>97.3</v>
      </c>
      <c r="M13" s="145">
        <v>96.1</v>
      </c>
      <c r="O13" s="145">
        <v>97.300144685779</v>
      </c>
      <c r="P13" s="145">
        <v>97.4098196274303</v>
      </c>
      <c r="Q13" s="145">
        <v>96.173154646224</v>
      </c>
      <c r="R13" s="102"/>
      <c r="S13" s="102"/>
      <c r="T13" s="102"/>
    </row>
    <row r="14" s="50" customFormat="1" ht="28.2" customHeight="1" spans="1:20">
      <c r="A14" s="73" t="s">
        <v>159</v>
      </c>
      <c r="B14" s="74"/>
      <c r="C14" s="74">
        <v>96.9</v>
      </c>
      <c r="D14" s="74">
        <v>99</v>
      </c>
      <c r="E14" s="74">
        <v>89.8</v>
      </c>
      <c r="G14" s="74">
        <v>97.2</v>
      </c>
      <c r="H14" s="74">
        <v>99</v>
      </c>
      <c r="I14" s="74">
        <v>90.4</v>
      </c>
      <c r="K14" s="145">
        <v>97.5</v>
      </c>
      <c r="L14" s="145">
        <v>99.1</v>
      </c>
      <c r="M14" s="145">
        <v>93.4</v>
      </c>
      <c r="O14" s="145">
        <v>97.8978369872794</v>
      </c>
      <c r="P14" s="145">
        <v>99.5336508944639</v>
      </c>
      <c r="Q14" s="145">
        <v>93.8577556006664</v>
      </c>
      <c r="R14" s="102"/>
      <c r="S14" s="102"/>
      <c r="T14" s="102"/>
    </row>
    <row r="15" s="50" customFormat="1" ht="28.2" customHeight="1" spans="1:20">
      <c r="A15" s="73" t="s">
        <v>160</v>
      </c>
      <c r="B15" s="74"/>
      <c r="C15" s="74">
        <v>92.1</v>
      </c>
      <c r="D15" s="74">
        <v>94.3</v>
      </c>
      <c r="E15" s="74">
        <v>88.3</v>
      </c>
      <c r="G15" s="74">
        <v>93.8</v>
      </c>
      <c r="H15" s="74">
        <v>95.2</v>
      </c>
      <c r="I15" s="74">
        <v>91.4</v>
      </c>
      <c r="K15" s="145">
        <v>94.8</v>
      </c>
      <c r="L15" s="145">
        <v>95.6</v>
      </c>
      <c r="M15" s="145">
        <v>93.9</v>
      </c>
      <c r="O15" s="145">
        <v>94.8822445437802</v>
      </c>
      <c r="P15" s="145">
        <v>95.5713091815907</v>
      </c>
      <c r="Q15" s="145">
        <v>94.0598893726392</v>
      </c>
      <c r="R15" s="102"/>
      <c r="S15" s="102"/>
      <c r="T15" s="102"/>
    </row>
    <row r="16" s="50" customFormat="1" ht="28.2" customHeight="1" spans="1:20">
      <c r="A16" s="73" t="s">
        <v>161</v>
      </c>
      <c r="B16" s="96"/>
      <c r="C16" s="74">
        <v>97.3</v>
      </c>
      <c r="D16" s="74">
        <v>97.3</v>
      </c>
      <c r="E16" s="74">
        <v>95.3</v>
      </c>
      <c r="G16" s="74">
        <v>97.6</v>
      </c>
      <c r="H16" s="74">
        <v>97.6</v>
      </c>
      <c r="I16" s="74">
        <v>95.9</v>
      </c>
      <c r="K16" s="145">
        <v>98</v>
      </c>
      <c r="L16" s="145">
        <v>98.1</v>
      </c>
      <c r="M16" s="145">
        <v>96.9</v>
      </c>
      <c r="O16" s="145">
        <v>98.193771316623</v>
      </c>
      <c r="P16" s="145">
        <v>98.127721895933</v>
      </c>
      <c r="Q16" s="145">
        <v>99.0680729203045</v>
      </c>
      <c r="R16" s="102"/>
      <c r="S16" s="102"/>
      <c r="T16" s="102"/>
    </row>
    <row r="17" s="50" customFormat="1" ht="28.2" customHeight="1" spans="1:20">
      <c r="A17" s="73" t="s">
        <v>162</v>
      </c>
      <c r="B17" s="74"/>
      <c r="C17" s="74">
        <v>92</v>
      </c>
      <c r="D17" s="74">
        <v>92.2</v>
      </c>
      <c r="E17" s="74">
        <v>90.8</v>
      </c>
      <c r="G17" s="74">
        <v>93.8</v>
      </c>
      <c r="H17" s="74">
        <v>94.2</v>
      </c>
      <c r="I17" s="74">
        <v>91.8</v>
      </c>
      <c r="K17" s="145">
        <v>95.9</v>
      </c>
      <c r="L17" s="145">
        <v>96.1</v>
      </c>
      <c r="M17" s="145">
        <v>95.2</v>
      </c>
      <c r="O17" s="145">
        <v>96.2280537055406</v>
      </c>
      <c r="P17" s="145">
        <v>96.4824617316374</v>
      </c>
      <c r="Q17" s="145">
        <v>95.5070608423207</v>
      </c>
      <c r="R17" s="102"/>
      <c r="S17" s="102"/>
      <c r="T17" s="102"/>
    </row>
    <row r="18" s="50" customFormat="1" ht="28.2" customHeight="1" spans="1:20">
      <c r="A18" s="73" t="s">
        <v>163</v>
      </c>
      <c r="B18" s="74"/>
      <c r="C18" s="74">
        <v>94.4</v>
      </c>
      <c r="D18" s="74">
        <v>95.8</v>
      </c>
      <c r="E18" s="74">
        <v>91.2</v>
      </c>
      <c r="G18" s="74">
        <v>95</v>
      </c>
      <c r="H18" s="74">
        <v>96.2</v>
      </c>
      <c r="I18" s="74">
        <v>92.2</v>
      </c>
      <c r="K18" s="145">
        <v>96.6</v>
      </c>
      <c r="L18" s="145">
        <v>96.3</v>
      </c>
      <c r="M18" s="145">
        <v>97</v>
      </c>
      <c r="O18" s="145">
        <v>97.0423067122261</v>
      </c>
      <c r="P18" s="145">
        <v>96.8137311899119</v>
      </c>
      <c r="Q18" s="145">
        <v>97.3214337914213</v>
      </c>
      <c r="R18" s="102"/>
      <c r="S18" s="102"/>
      <c r="T18" s="102"/>
    </row>
    <row r="19" s="50" customFormat="1" ht="28.2" customHeight="1" spans="1:20">
      <c r="A19" s="73" t="s">
        <v>164</v>
      </c>
      <c r="B19" s="74"/>
      <c r="C19" s="74">
        <v>97.8</v>
      </c>
      <c r="D19" s="74">
        <v>98</v>
      </c>
      <c r="E19" s="74">
        <v>94.7</v>
      </c>
      <c r="G19" s="74">
        <v>98.5</v>
      </c>
      <c r="H19" s="74">
        <v>98.6</v>
      </c>
      <c r="I19" s="74">
        <v>95.8</v>
      </c>
      <c r="K19" s="145">
        <v>99.2</v>
      </c>
      <c r="L19" s="145">
        <v>99.3</v>
      </c>
      <c r="M19" s="145">
        <v>96.3</v>
      </c>
      <c r="O19" s="145">
        <v>99.3600872465423</v>
      </c>
      <c r="P19" s="145">
        <v>99.4702150004945</v>
      </c>
      <c r="Q19" s="145">
        <v>96.7355367895689</v>
      </c>
      <c r="R19" s="102"/>
      <c r="S19" s="102"/>
      <c r="T19" s="102"/>
    </row>
    <row r="20" s="50" customFormat="1" ht="28.2" customHeight="1" spans="1:20">
      <c r="A20" s="73" t="s">
        <v>165</v>
      </c>
      <c r="B20" s="74"/>
      <c r="C20" s="74">
        <v>94.3</v>
      </c>
      <c r="D20" s="74">
        <v>94.9</v>
      </c>
      <c r="E20" s="74">
        <v>92.9</v>
      </c>
      <c r="G20" s="74">
        <v>94.6</v>
      </c>
      <c r="H20" s="74">
        <v>95.2</v>
      </c>
      <c r="I20" s="74">
        <v>93.1</v>
      </c>
      <c r="K20" s="145">
        <v>96.9</v>
      </c>
      <c r="L20" s="145">
        <v>97.4</v>
      </c>
      <c r="M20" s="145">
        <v>95.9</v>
      </c>
      <c r="O20" s="145">
        <v>97.431501877017</v>
      </c>
      <c r="P20" s="145">
        <v>97.9737350311981</v>
      </c>
      <c r="Q20" s="145">
        <v>96.4721293449723</v>
      </c>
      <c r="R20" s="102"/>
      <c r="S20" s="102"/>
      <c r="T20" s="102"/>
    </row>
    <row r="21" s="50" customFormat="1" ht="28.2" customHeight="1" spans="1:20">
      <c r="A21" s="73" t="s">
        <v>166</v>
      </c>
      <c r="B21" s="74"/>
      <c r="C21" s="74">
        <v>96.4</v>
      </c>
      <c r="D21" s="74">
        <v>97.8</v>
      </c>
      <c r="E21" s="74">
        <v>93.8</v>
      </c>
      <c r="G21" s="74">
        <v>96.5</v>
      </c>
      <c r="H21" s="74">
        <v>97.8</v>
      </c>
      <c r="I21" s="74">
        <v>94.1</v>
      </c>
      <c r="K21" s="145">
        <v>96.7</v>
      </c>
      <c r="L21" s="145">
        <v>98.2</v>
      </c>
      <c r="M21" s="145">
        <v>94.7</v>
      </c>
      <c r="O21" s="145">
        <v>97.1816932020364</v>
      </c>
      <c r="P21" s="145">
        <v>98.6735989317947</v>
      </c>
      <c r="Q21" s="145">
        <v>95.3473997297868</v>
      </c>
      <c r="R21" s="102"/>
      <c r="S21" s="102"/>
      <c r="T21" s="102"/>
    </row>
    <row r="22" s="50" customFormat="1" ht="28.2" customHeight="1" spans="1:20">
      <c r="A22" s="73" t="s">
        <v>167</v>
      </c>
      <c r="B22" s="74"/>
      <c r="C22" s="74">
        <v>91.9</v>
      </c>
      <c r="D22" s="74">
        <v>97.8</v>
      </c>
      <c r="E22" s="74">
        <v>82.1</v>
      </c>
      <c r="G22" s="74">
        <v>92.7</v>
      </c>
      <c r="H22" s="74">
        <v>98.3</v>
      </c>
      <c r="I22" s="74">
        <v>83.2</v>
      </c>
      <c r="K22" s="145">
        <v>93</v>
      </c>
      <c r="L22" s="145">
        <v>99.1</v>
      </c>
      <c r="M22" s="145">
        <v>84.8</v>
      </c>
      <c r="O22" s="145">
        <v>93.5618485645019</v>
      </c>
      <c r="P22" s="145">
        <v>99.6467839442648</v>
      </c>
      <c r="Q22" s="145">
        <v>85.333046553658</v>
      </c>
      <c r="R22" s="102"/>
      <c r="S22" s="102"/>
      <c r="T22" s="102"/>
    </row>
    <row r="23" s="50" customFormat="1" ht="28.2" customHeight="1" spans="1:20">
      <c r="A23" s="73" t="s">
        <v>168</v>
      </c>
      <c r="B23" s="74"/>
      <c r="C23" s="74">
        <v>99.1</v>
      </c>
      <c r="D23" s="74">
        <v>99.1</v>
      </c>
      <c r="E23" s="74" t="s">
        <v>596</v>
      </c>
      <c r="G23" s="74">
        <v>99.7</v>
      </c>
      <c r="H23" s="74">
        <v>99.7</v>
      </c>
      <c r="I23" s="74" t="s">
        <v>596</v>
      </c>
      <c r="K23" s="145">
        <v>99.8</v>
      </c>
      <c r="L23" s="145">
        <v>99.8</v>
      </c>
      <c r="M23" s="74" t="s">
        <v>596</v>
      </c>
      <c r="O23" s="145">
        <v>99.806583417145</v>
      </c>
      <c r="P23" s="145">
        <v>99.806583417145</v>
      </c>
      <c r="Q23" s="145" t="s">
        <v>596</v>
      </c>
      <c r="R23" s="102"/>
      <c r="S23" s="102"/>
      <c r="T23" s="102"/>
    </row>
    <row r="24" s="50" customFormat="1" ht="28.2" customHeight="1" spans="1:20">
      <c r="A24" s="73" t="s">
        <v>169</v>
      </c>
      <c r="B24" s="74"/>
      <c r="C24" s="74">
        <v>99.1</v>
      </c>
      <c r="D24" s="74">
        <v>99</v>
      </c>
      <c r="E24" s="74">
        <v>99.2</v>
      </c>
      <c r="G24" s="74">
        <v>99</v>
      </c>
      <c r="H24" s="74">
        <v>99</v>
      </c>
      <c r="I24" s="74">
        <v>99.3</v>
      </c>
      <c r="K24" s="145">
        <v>99.3</v>
      </c>
      <c r="L24" s="145">
        <v>99.6</v>
      </c>
      <c r="M24" s="145">
        <v>96.8</v>
      </c>
      <c r="O24" s="145">
        <v>99.6314193167391</v>
      </c>
      <c r="P24" s="145">
        <v>99.5918349563209</v>
      </c>
      <c r="Q24" s="145">
        <v>100</v>
      </c>
      <c r="R24" s="102"/>
      <c r="S24" s="102"/>
      <c r="T24" s="102"/>
    </row>
    <row r="25" s="50" customFormat="1" ht="28.2" customHeight="1" spans="1:20">
      <c r="A25" s="138" t="s">
        <v>170</v>
      </c>
      <c r="B25" s="139"/>
      <c r="C25" s="140">
        <v>99.7</v>
      </c>
      <c r="D25" s="140">
        <v>99.7</v>
      </c>
      <c r="E25" s="140" t="s">
        <v>596</v>
      </c>
      <c r="F25" s="119"/>
      <c r="G25" s="140">
        <v>100</v>
      </c>
      <c r="H25" s="140">
        <v>100</v>
      </c>
      <c r="I25" s="140" t="s">
        <v>596</v>
      </c>
      <c r="J25" s="119"/>
      <c r="K25" s="146">
        <v>100</v>
      </c>
      <c r="L25" s="146">
        <v>100</v>
      </c>
      <c r="M25" s="146" t="s">
        <v>596</v>
      </c>
      <c r="N25" s="119"/>
      <c r="O25" s="146">
        <v>100</v>
      </c>
      <c r="P25" s="146">
        <v>100</v>
      </c>
      <c r="Q25" s="146" t="s">
        <v>596</v>
      </c>
      <c r="R25" s="102"/>
      <c r="S25" s="102"/>
      <c r="T25" s="102"/>
    </row>
    <row r="26" s="50" customFormat="1" ht="3" customHeight="1"/>
    <row r="27" s="50" customFormat="1" ht="14"/>
    <row r="29" ht="22.5" customHeight="1"/>
    <row r="42" ht="22.5" customHeight="1"/>
  </sheetData>
  <sheetProtection algorithmName="SHA-512" hashValue="MsND+ceAR6j103sMrkyDeqYpJw8rO3RZ1h834Z0FRtEHwcd2sVAZMTmVQuZy95FSy6S6ckSW2FseaLK3+i+aPA==" saltValue="IQdoFwSSECd5XLi9cNFGYA==" spinCount="100000" sheet="1" objects="1" scenarios="1"/>
  <mergeCells count="18">
    <mergeCell ref="A1:Q1"/>
    <mergeCell ref="C4:E4"/>
    <mergeCell ref="G4:I4"/>
    <mergeCell ref="K4:M4"/>
    <mergeCell ref="O4:Q4"/>
    <mergeCell ref="A4:A7"/>
    <mergeCell ref="C5:C7"/>
    <mergeCell ref="D5:D7"/>
    <mergeCell ref="E5:E7"/>
    <mergeCell ref="G5:G7"/>
    <mergeCell ref="H5:H7"/>
    <mergeCell ref="I5:I7"/>
    <mergeCell ref="K5:K7"/>
    <mergeCell ref="L5:L7"/>
    <mergeCell ref="M5:M7"/>
    <mergeCell ref="O5:O7"/>
    <mergeCell ref="P5:P7"/>
    <mergeCell ref="Q5:Q7"/>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2"/>
  <sheetViews>
    <sheetView showGridLines="0" view="pageBreakPreview" zoomScale="70" zoomScaleNormal="100" topLeftCell="A4" workbookViewId="0">
      <selection activeCell="O21" sqref="O21"/>
    </sheetView>
  </sheetViews>
  <sheetFormatPr defaultColWidth="9.10909090909091" defaultRowHeight="16.5"/>
  <cols>
    <col min="1" max="1" width="27.6636363636364" style="53" customWidth="1"/>
    <col min="2" max="2" width="0.890909090909091" style="53" customWidth="1"/>
    <col min="3" max="5" width="9.66363636363636" style="53" customWidth="1"/>
    <col min="6" max="6" width="5.66363636363636" style="53" customWidth="1"/>
    <col min="7" max="9" width="9.66363636363636" style="53" customWidth="1"/>
    <col min="10" max="10" width="5.66363636363636" style="53" customWidth="1"/>
    <col min="11" max="13" width="9.66363636363636" style="53" customWidth="1"/>
    <col min="14" max="14" width="5.66363636363636" style="53" customWidth="1"/>
    <col min="15" max="17" width="9.66363636363636" style="53" customWidth="1"/>
    <col min="18" max="16384" width="9.10909090909091" style="53"/>
  </cols>
  <sheetData>
    <row r="1" s="51" customFormat="1" ht="15.75" customHeight="1" spans="1:17">
      <c r="A1" s="54" t="s">
        <v>965</v>
      </c>
      <c r="B1" s="54"/>
      <c r="C1" s="54"/>
      <c r="D1" s="54"/>
      <c r="E1" s="54"/>
      <c r="F1" s="54"/>
      <c r="G1" s="54"/>
      <c r="H1" s="54"/>
      <c r="I1" s="54"/>
      <c r="J1" s="54"/>
      <c r="K1" s="54"/>
      <c r="L1" s="54"/>
      <c r="M1" s="54"/>
      <c r="N1" s="54"/>
      <c r="O1" s="54"/>
      <c r="P1" s="54"/>
      <c r="Q1" s="54"/>
    </row>
    <row r="2" s="51" customFormat="1" customHeight="1" spans="5:17">
      <c r="E2" s="79"/>
      <c r="F2" s="79"/>
      <c r="I2" s="79"/>
      <c r="J2" s="79"/>
      <c r="K2" s="79"/>
      <c r="L2" s="79"/>
      <c r="M2" s="79"/>
      <c r="N2" s="79"/>
      <c r="Q2" s="79" t="s">
        <v>588</v>
      </c>
    </row>
    <row r="3" s="51" customFormat="1" ht="10.5" customHeight="1" spans="5:17">
      <c r="E3" s="79"/>
      <c r="F3" s="79"/>
      <c r="I3" s="79"/>
      <c r="J3" s="79"/>
      <c r="K3" s="79"/>
      <c r="L3" s="79"/>
      <c r="M3" s="79"/>
      <c r="N3" s="79"/>
      <c r="Q3" s="79"/>
    </row>
    <row r="4" s="50" customFormat="1" ht="24" customHeight="1" spans="1:17">
      <c r="A4" s="55" t="s">
        <v>285</v>
      </c>
      <c r="B4" s="56"/>
      <c r="C4" s="56">
        <v>2020</v>
      </c>
      <c r="D4" s="56"/>
      <c r="E4" s="56"/>
      <c r="F4" s="56"/>
      <c r="G4" s="56">
        <v>2021</v>
      </c>
      <c r="H4" s="56"/>
      <c r="I4" s="56"/>
      <c r="J4" s="56"/>
      <c r="K4" s="56">
        <v>2022</v>
      </c>
      <c r="L4" s="56"/>
      <c r="M4" s="56"/>
      <c r="N4" s="56"/>
      <c r="O4" s="56">
        <v>2023</v>
      </c>
      <c r="P4" s="56"/>
      <c r="Q4" s="56"/>
    </row>
    <row r="5" s="50" customFormat="1" ht="20.25" customHeight="1" spans="1:17">
      <c r="A5" s="58"/>
      <c r="B5" s="84"/>
      <c r="C5" s="84" t="s">
        <v>29</v>
      </c>
      <c r="D5" s="84" t="s">
        <v>592</v>
      </c>
      <c r="E5" s="84" t="s">
        <v>594</v>
      </c>
      <c r="F5" s="84"/>
      <c r="G5" s="84" t="s">
        <v>29</v>
      </c>
      <c r="H5" s="84" t="s">
        <v>592</v>
      </c>
      <c r="I5" s="84" t="s">
        <v>594</v>
      </c>
      <c r="J5" s="84"/>
      <c r="K5" s="84" t="s">
        <v>29</v>
      </c>
      <c r="L5" s="84" t="s">
        <v>592</v>
      </c>
      <c r="M5" s="84" t="s">
        <v>594</v>
      </c>
      <c r="N5" s="84"/>
      <c r="O5" s="84" t="s">
        <v>29</v>
      </c>
      <c r="P5" s="84" t="s">
        <v>592</v>
      </c>
      <c r="Q5" s="84" t="s">
        <v>594</v>
      </c>
    </row>
    <row r="6" s="50" customFormat="1" ht="16.2" customHeight="1" spans="1:17">
      <c r="A6" s="58"/>
      <c r="B6" s="84"/>
      <c r="C6" s="84"/>
      <c r="D6" s="84"/>
      <c r="E6" s="84"/>
      <c r="F6" s="84"/>
      <c r="G6" s="84"/>
      <c r="H6" s="84"/>
      <c r="I6" s="84"/>
      <c r="J6" s="84"/>
      <c r="K6" s="84"/>
      <c r="L6" s="84"/>
      <c r="M6" s="84"/>
      <c r="N6" s="84"/>
      <c r="O6" s="84"/>
      <c r="P6" s="84"/>
      <c r="Q6" s="84"/>
    </row>
    <row r="7" s="50" customFormat="1" ht="18" customHeight="1" spans="1:17">
      <c r="A7" s="63"/>
      <c r="B7" s="92"/>
      <c r="C7" s="92"/>
      <c r="D7" s="92"/>
      <c r="E7" s="92"/>
      <c r="F7" s="92"/>
      <c r="G7" s="92"/>
      <c r="H7" s="92"/>
      <c r="I7" s="92"/>
      <c r="J7" s="92"/>
      <c r="K7" s="92"/>
      <c r="L7" s="92"/>
      <c r="M7" s="92"/>
      <c r="N7" s="92"/>
      <c r="O7" s="92"/>
      <c r="P7" s="92"/>
      <c r="Q7" s="92"/>
    </row>
    <row r="8" s="50" customFormat="1" ht="10.2" customHeight="1" spans="1:14">
      <c r="A8" s="67"/>
      <c r="B8" s="68"/>
      <c r="F8" s="68"/>
      <c r="J8" s="68"/>
      <c r="K8" s="68"/>
      <c r="L8" s="68"/>
      <c r="M8" s="68"/>
      <c r="N8" s="68"/>
    </row>
    <row r="9" s="51" customFormat="1" ht="28.2" customHeight="1" spans="1:20">
      <c r="A9" s="93" t="s">
        <v>595</v>
      </c>
      <c r="B9" s="72"/>
      <c r="C9" s="72">
        <v>91</v>
      </c>
      <c r="D9" s="72">
        <v>93.4</v>
      </c>
      <c r="E9" s="72">
        <v>81.3</v>
      </c>
      <c r="F9" s="71"/>
      <c r="G9" s="72">
        <v>94.9</v>
      </c>
      <c r="H9" s="72">
        <v>96.8</v>
      </c>
      <c r="I9" s="72">
        <v>86.7</v>
      </c>
      <c r="J9" s="71"/>
      <c r="K9" s="72">
        <v>96</v>
      </c>
      <c r="L9" s="72">
        <v>98.1</v>
      </c>
      <c r="M9" s="72">
        <v>89.1</v>
      </c>
      <c r="O9" s="72">
        <v>96.4</v>
      </c>
      <c r="P9" s="72">
        <v>98.4</v>
      </c>
      <c r="Q9" s="72">
        <v>89.8</v>
      </c>
      <c r="R9" s="102"/>
      <c r="S9" s="102"/>
      <c r="T9" s="102"/>
    </row>
    <row r="10" s="50" customFormat="1" ht="28.2" customHeight="1" spans="1:20">
      <c r="A10" s="73" t="s">
        <v>155</v>
      </c>
      <c r="B10" s="74"/>
      <c r="C10" s="74">
        <v>92.8715288012717</v>
      </c>
      <c r="D10" s="74">
        <v>93.6861743614022</v>
      </c>
      <c r="E10" s="74">
        <v>89.4859950601713</v>
      </c>
      <c r="F10" s="74"/>
      <c r="G10" s="74">
        <v>97.9859254717051</v>
      </c>
      <c r="H10" s="74">
        <v>98.5217984203101</v>
      </c>
      <c r="I10" s="74">
        <v>95.6563697264176</v>
      </c>
      <c r="J10" s="74"/>
      <c r="K10" s="74">
        <v>98.5</v>
      </c>
      <c r="L10" s="74">
        <v>98.9</v>
      </c>
      <c r="M10" s="74">
        <v>97.3</v>
      </c>
      <c r="O10" s="74">
        <v>98.7612343716286</v>
      </c>
      <c r="P10" s="74">
        <v>99.1290531367336</v>
      </c>
      <c r="Q10" s="74">
        <v>97.3953624110983</v>
      </c>
      <c r="R10" s="102"/>
      <c r="S10" s="102"/>
      <c r="T10" s="102"/>
    </row>
    <row r="11" s="50" customFormat="1" ht="28.2" customHeight="1" spans="1:20">
      <c r="A11" s="73" t="s">
        <v>156</v>
      </c>
      <c r="B11" s="74"/>
      <c r="C11" s="74">
        <v>90.7741925729373</v>
      </c>
      <c r="D11" s="74">
        <v>92.1322689859148</v>
      </c>
      <c r="E11" s="74">
        <v>86.8708723220431</v>
      </c>
      <c r="F11" s="74"/>
      <c r="G11" s="74">
        <v>95.1216158448722</v>
      </c>
      <c r="H11" s="74">
        <v>96.3261600950092</v>
      </c>
      <c r="I11" s="74">
        <v>91.5352665832974</v>
      </c>
      <c r="J11" s="74"/>
      <c r="K11" s="74">
        <v>95.8</v>
      </c>
      <c r="L11" s="74">
        <v>97.2</v>
      </c>
      <c r="M11" s="74">
        <v>92.8</v>
      </c>
      <c r="O11" s="74">
        <v>95.9191369430644</v>
      </c>
      <c r="P11" s="74">
        <v>97.3201640420837</v>
      </c>
      <c r="Q11" s="74">
        <v>92.9917308376837</v>
      </c>
      <c r="R11" s="102"/>
      <c r="S11" s="102"/>
      <c r="T11" s="102"/>
    </row>
    <row r="12" s="50" customFormat="1" ht="28.2" customHeight="1" spans="1:20">
      <c r="A12" s="73" t="s">
        <v>157</v>
      </c>
      <c r="B12" s="74"/>
      <c r="C12" s="74">
        <v>89.3395347284618</v>
      </c>
      <c r="D12" s="74">
        <v>91.2393259824241</v>
      </c>
      <c r="E12" s="74">
        <v>87.1374258995658</v>
      </c>
      <c r="F12" s="74"/>
      <c r="G12" s="74">
        <v>92.6042600994428</v>
      </c>
      <c r="H12" s="74">
        <v>94.3019937295004</v>
      </c>
      <c r="I12" s="74">
        <v>90.5583756345178</v>
      </c>
      <c r="J12" s="74"/>
      <c r="K12" s="74">
        <v>93.9</v>
      </c>
      <c r="L12" s="74">
        <v>95.2</v>
      </c>
      <c r="M12" s="74">
        <v>92.9</v>
      </c>
      <c r="O12" s="74">
        <v>94.587083969301</v>
      </c>
      <c r="P12" s="74">
        <v>95.7808076523463</v>
      </c>
      <c r="Q12" s="74">
        <v>93.5998743469777</v>
      </c>
      <c r="R12" s="102"/>
      <c r="S12" s="102"/>
      <c r="T12" s="102"/>
    </row>
    <row r="13" s="50" customFormat="1" ht="28.2" customHeight="1" spans="1:20">
      <c r="A13" s="73" t="s">
        <v>158</v>
      </c>
      <c r="B13" s="74"/>
      <c r="C13" s="74">
        <v>93.1411498311957</v>
      </c>
      <c r="D13" s="74">
        <v>93.2090412362332</v>
      </c>
      <c r="E13" s="74">
        <v>91.6118438761777</v>
      </c>
      <c r="F13" s="74"/>
      <c r="G13" s="145">
        <v>95.1220920511152</v>
      </c>
      <c r="H13" s="145">
        <v>95.2620808935381</v>
      </c>
      <c r="I13" s="145">
        <v>91.5646258503401</v>
      </c>
      <c r="J13" s="74"/>
      <c r="K13" s="145">
        <v>96.2</v>
      </c>
      <c r="L13" s="145">
        <v>96.4</v>
      </c>
      <c r="M13" s="145">
        <v>94.2</v>
      </c>
      <c r="O13" s="145">
        <v>96.3258504779516</v>
      </c>
      <c r="P13" s="145">
        <v>96.5278221200576</v>
      </c>
      <c r="Q13" s="145">
        <v>94.2500917441598</v>
      </c>
      <c r="R13" s="102"/>
      <c r="S13" s="102"/>
      <c r="T13" s="102"/>
    </row>
    <row r="14" s="50" customFormat="1" ht="28.2" customHeight="1" spans="1:20">
      <c r="A14" s="73" t="s">
        <v>159</v>
      </c>
      <c r="B14" s="74"/>
      <c r="C14" s="74">
        <v>93.3346980518392</v>
      </c>
      <c r="D14" s="74">
        <v>95.7692507736718</v>
      </c>
      <c r="E14" s="74">
        <v>85.0148418059012</v>
      </c>
      <c r="F14" s="74"/>
      <c r="G14" s="74">
        <v>94.4441042698713</v>
      </c>
      <c r="H14" s="74">
        <v>96.3043562267093</v>
      </c>
      <c r="I14" s="74">
        <v>87.7018633540373</v>
      </c>
      <c r="J14" s="74"/>
      <c r="K14" s="74">
        <v>95.9</v>
      </c>
      <c r="L14" s="74">
        <v>98.2</v>
      </c>
      <c r="M14" s="74">
        <v>90.1</v>
      </c>
      <c r="O14" s="74">
        <v>96.0075478954108</v>
      </c>
      <c r="P14" s="74">
        <v>98.2893617021276</v>
      </c>
      <c r="Q14" s="74">
        <v>90.3720343353887</v>
      </c>
      <c r="R14" s="102"/>
      <c r="S14" s="102"/>
      <c r="T14" s="102"/>
    </row>
    <row r="15" s="50" customFormat="1" ht="28.2" customHeight="1" spans="1:20">
      <c r="A15" s="73" t="s">
        <v>160</v>
      </c>
      <c r="B15" s="74"/>
      <c r="C15" s="74">
        <v>86.8172138938894</v>
      </c>
      <c r="D15" s="74">
        <v>88.6567163553263</v>
      </c>
      <c r="E15" s="74">
        <v>83.6415691214049</v>
      </c>
      <c r="F15" s="74"/>
      <c r="G15" s="74">
        <v>93.7503239179465</v>
      </c>
      <c r="H15" s="74">
        <v>94.9090909090909</v>
      </c>
      <c r="I15" s="74">
        <v>91.6908355783567</v>
      </c>
      <c r="J15" s="74"/>
      <c r="K15" s="74">
        <v>94.9</v>
      </c>
      <c r="L15" s="74">
        <v>95.8</v>
      </c>
      <c r="M15" s="74">
        <v>94</v>
      </c>
      <c r="O15" s="74">
        <v>95.3794228697739</v>
      </c>
      <c r="P15" s="74">
        <v>96.3913093160242</v>
      </c>
      <c r="Q15" s="74">
        <v>94.1718216292908</v>
      </c>
      <c r="R15" s="102"/>
      <c r="S15" s="102"/>
      <c r="T15" s="102"/>
    </row>
    <row r="16" s="50" customFormat="1" ht="28.2" customHeight="1" spans="1:20">
      <c r="A16" s="73" t="s">
        <v>161</v>
      </c>
      <c r="B16" s="96"/>
      <c r="C16" s="74">
        <v>94.7466714753704</v>
      </c>
      <c r="D16" s="74">
        <v>94.8324010755544</v>
      </c>
      <c r="E16" s="74">
        <v>92.3317748816551</v>
      </c>
      <c r="F16" s="74"/>
      <c r="G16" s="74">
        <v>97.3927819211058</v>
      </c>
      <c r="H16" s="74">
        <v>97.42488468519</v>
      </c>
      <c r="I16" s="74">
        <v>96.401028277635</v>
      </c>
      <c r="J16" s="74"/>
      <c r="K16" s="74">
        <v>99.2</v>
      </c>
      <c r="L16" s="74">
        <v>99.3</v>
      </c>
      <c r="M16" s="74">
        <v>96.9</v>
      </c>
      <c r="O16" s="74">
        <v>99.2806958389481</v>
      </c>
      <c r="P16" s="74">
        <v>99.2967690088631</v>
      </c>
      <c r="Q16" s="74">
        <v>99.0680729203045</v>
      </c>
      <c r="R16" s="102"/>
      <c r="S16" s="102"/>
      <c r="T16" s="102"/>
    </row>
    <row r="17" s="50" customFormat="1" ht="28.2" customHeight="1" spans="1:20">
      <c r="A17" s="73" t="s">
        <v>162</v>
      </c>
      <c r="B17" s="74"/>
      <c r="C17" s="74">
        <v>81.082804057959</v>
      </c>
      <c r="D17" s="74">
        <v>82.5471614432008</v>
      </c>
      <c r="E17" s="74">
        <v>74.4744753330991</v>
      </c>
      <c r="F17" s="74"/>
      <c r="G17" s="74">
        <v>89.0970464979222</v>
      </c>
      <c r="H17" s="74">
        <v>89.3814415298344</v>
      </c>
      <c r="I17" s="74">
        <v>87.7404142340417</v>
      </c>
      <c r="J17" s="74"/>
      <c r="K17" s="74">
        <v>94.4</v>
      </c>
      <c r="L17" s="74">
        <v>95.9</v>
      </c>
      <c r="M17" s="74">
        <v>90.3</v>
      </c>
      <c r="O17" s="74">
        <v>95.0494928203675</v>
      </c>
      <c r="P17" s="74">
        <v>96.3985924335515</v>
      </c>
      <c r="Q17" s="74">
        <v>91.2258903588601</v>
      </c>
      <c r="R17" s="102"/>
      <c r="S17" s="102"/>
      <c r="T17" s="102"/>
    </row>
    <row r="18" s="50" customFormat="1" ht="28.2" customHeight="1" spans="1:20">
      <c r="A18" s="73" t="s">
        <v>163</v>
      </c>
      <c r="B18" s="74"/>
      <c r="C18" s="74">
        <v>93.0446983591125</v>
      </c>
      <c r="D18" s="74">
        <v>94.7368347338936</v>
      </c>
      <c r="E18" s="74">
        <v>89.1832418899483</v>
      </c>
      <c r="F18" s="74"/>
      <c r="G18" s="74">
        <v>93.7735736699096</v>
      </c>
      <c r="H18" s="74">
        <v>94.9591280653951</v>
      </c>
      <c r="I18" s="74">
        <v>90.8637873754153</v>
      </c>
      <c r="J18" s="74"/>
      <c r="K18" s="74">
        <v>94.6</v>
      </c>
      <c r="L18" s="74">
        <v>97.3</v>
      </c>
      <c r="M18" s="74">
        <v>91.4</v>
      </c>
      <c r="O18" s="74">
        <v>95.5728670193051</v>
      </c>
      <c r="P18" s="74">
        <v>98.2843034660017</v>
      </c>
      <c r="Q18" s="74">
        <v>92.2619105618967</v>
      </c>
      <c r="R18" s="102"/>
      <c r="S18" s="102"/>
      <c r="T18" s="102"/>
    </row>
    <row r="19" s="50" customFormat="1" ht="28.2" customHeight="1" spans="1:20">
      <c r="A19" s="73" t="s">
        <v>164</v>
      </c>
      <c r="B19" s="74"/>
      <c r="C19" s="74">
        <v>94.5847087224893</v>
      </c>
      <c r="D19" s="74">
        <v>94.8899383266747</v>
      </c>
      <c r="E19" s="74">
        <v>88.8888924370642</v>
      </c>
      <c r="F19" s="74"/>
      <c r="G19" s="74">
        <v>98.4372433986855</v>
      </c>
      <c r="H19" s="74">
        <v>98.5525521289484</v>
      </c>
      <c r="I19" s="74">
        <v>96.1974110032362</v>
      </c>
      <c r="J19" s="74"/>
      <c r="K19" s="74">
        <v>99</v>
      </c>
      <c r="L19" s="74">
        <v>99.1</v>
      </c>
      <c r="M19" s="74">
        <v>96.3</v>
      </c>
      <c r="O19" s="74">
        <v>99.1987793977257</v>
      </c>
      <c r="P19" s="74">
        <v>99.274424302578</v>
      </c>
      <c r="Q19" s="74">
        <v>97.3960050374806</v>
      </c>
      <c r="R19" s="102"/>
      <c r="S19" s="102"/>
      <c r="T19" s="102"/>
    </row>
    <row r="20" s="50" customFormat="1" ht="28.2" customHeight="1" spans="1:20">
      <c r="A20" s="73" t="s">
        <v>165</v>
      </c>
      <c r="B20" s="74"/>
      <c r="C20" s="74">
        <v>90.5229880167078</v>
      </c>
      <c r="D20" s="74">
        <v>91.0337601117694</v>
      </c>
      <c r="E20" s="74">
        <v>89.3656662316949</v>
      </c>
      <c r="F20" s="74"/>
      <c r="G20" s="74">
        <v>92.7391140437645</v>
      </c>
      <c r="H20" s="74">
        <v>94.2054136758147</v>
      </c>
      <c r="I20" s="74">
        <v>89.272030651341</v>
      </c>
      <c r="J20" s="74"/>
      <c r="K20" s="74">
        <v>93.9</v>
      </c>
      <c r="L20" s="74">
        <v>95</v>
      </c>
      <c r="M20" s="74">
        <v>92.1</v>
      </c>
      <c r="O20" s="74">
        <v>94.6362827836443</v>
      </c>
      <c r="P20" s="74">
        <v>95.7144487982149</v>
      </c>
      <c r="Q20" s="74">
        <v>92.7289006574961</v>
      </c>
      <c r="R20" s="102"/>
      <c r="S20" s="102"/>
      <c r="T20" s="102"/>
    </row>
    <row r="21" s="50" customFormat="1" ht="28.2" customHeight="1" spans="1:20">
      <c r="A21" s="73" t="s">
        <v>166</v>
      </c>
      <c r="B21" s="74"/>
      <c r="C21" s="74">
        <v>87.1</v>
      </c>
      <c r="D21" s="74">
        <v>94</v>
      </c>
      <c r="E21" s="74">
        <v>74.8</v>
      </c>
      <c r="F21" s="74"/>
      <c r="G21" s="74">
        <v>89.4</v>
      </c>
      <c r="H21" s="74">
        <v>96</v>
      </c>
      <c r="I21" s="74">
        <v>77.2</v>
      </c>
      <c r="J21" s="74"/>
      <c r="K21" s="74">
        <v>89.6</v>
      </c>
      <c r="L21" s="74">
        <v>97.1</v>
      </c>
      <c r="M21" s="74">
        <v>80.6</v>
      </c>
      <c r="O21" s="74">
        <v>90.4155618211161</v>
      </c>
      <c r="P21" s="74">
        <v>97.8655495711151</v>
      </c>
      <c r="Q21" s="74">
        <v>81.2558249653727</v>
      </c>
      <c r="R21" s="102"/>
      <c r="S21" s="102"/>
      <c r="T21" s="102"/>
    </row>
    <row r="22" s="50" customFormat="1" ht="28.2" customHeight="1" spans="1:20">
      <c r="A22" s="73" t="s">
        <v>167</v>
      </c>
      <c r="B22" s="74"/>
      <c r="C22" s="74">
        <v>85.4301439208877</v>
      </c>
      <c r="D22" s="74">
        <v>95.7692234772181</v>
      </c>
      <c r="E22" s="74">
        <v>68.4931400486059</v>
      </c>
      <c r="F22" s="74"/>
      <c r="G22" s="74">
        <v>89.3294391575086</v>
      </c>
      <c r="H22" s="74">
        <v>97.3794546872224</v>
      </c>
      <c r="I22" s="74">
        <v>75.6129955683129</v>
      </c>
      <c r="J22" s="74"/>
      <c r="K22" s="74">
        <v>89.8</v>
      </c>
      <c r="L22" s="74">
        <v>97.9</v>
      </c>
      <c r="M22" s="74">
        <v>79.1</v>
      </c>
      <c r="O22" s="74">
        <v>90.5617913209491</v>
      </c>
      <c r="P22" s="74">
        <v>98.4466836174491</v>
      </c>
      <c r="Q22" s="74">
        <v>79.8988555744073</v>
      </c>
      <c r="R22" s="102"/>
      <c r="S22" s="102"/>
      <c r="T22" s="102"/>
    </row>
    <row r="23" s="50" customFormat="1" ht="28.2" customHeight="1" spans="1:20">
      <c r="A23" s="73" t="s">
        <v>168</v>
      </c>
      <c r="B23" s="74"/>
      <c r="C23" s="74">
        <v>97.9865703873667</v>
      </c>
      <c r="D23" s="74">
        <v>97.9865703873667</v>
      </c>
      <c r="E23" s="74" t="s">
        <v>596</v>
      </c>
      <c r="F23" s="74"/>
      <c r="G23" s="74">
        <v>99.8084325897349</v>
      </c>
      <c r="H23" s="74">
        <v>99.8084325897349</v>
      </c>
      <c r="I23" s="74" t="s">
        <v>596</v>
      </c>
      <c r="J23" s="74"/>
      <c r="K23" s="74">
        <v>99.8</v>
      </c>
      <c r="L23" s="74">
        <v>99.8</v>
      </c>
      <c r="M23" s="74" t="s">
        <v>596</v>
      </c>
      <c r="O23" s="74">
        <v>99.806583417145</v>
      </c>
      <c r="P23" s="74">
        <v>99.806583417145</v>
      </c>
      <c r="Q23" s="74" t="s">
        <v>596</v>
      </c>
      <c r="R23" s="102"/>
      <c r="S23" s="102"/>
      <c r="T23" s="102"/>
    </row>
    <row r="24" s="50" customFormat="1" ht="28.2" customHeight="1" spans="1:20">
      <c r="A24" s="73" t="s">
        <v>169</v>
      </c>
      <c r="B24" s="74"/>
      <c r="C24" s="74">
        <v>98.1191945158526</v>
      </c>
      <c r="D24" s="74">
        <v>98.0861241827344</v>
      </c>
      <c r="E24" s="74">
        <v>98.4</v>
      </c>
      <c r="F24" s="74"/>
      <c r="G24" s="74">
        <v>99.9238791282772</v>
      </c>
      <c r="H24" s="74">
        <v>100</v>
      </c>
      <c r="I24" s="74">
        <v>99.2592592592593</v>
      </c>
      <c r="J24" s="74"/>
      <c r="K24" s="74">
        <v>99.7</v>
      </c>
      <c r="L24" s="74">
        <v>100</v>
      </c>
      <c r="M24" s="74">
        <v>96.8</v>
      </c>
      <c r="O24" s="74">
        <v>99.6870626736273</v>
      </c>
      <c r="P24" s="74">
        <v>100</v>
      </c>
      <c r="Q24" s="74">
        <v>96.7741778493005</v>
      </c>
      <c r="R24" s="102"/>
      <c r="S24" s="102"/>
      <c r="T24" s="102"/>
    </row>
    <row r="25" s="50" customFormat="1" ht="28.2" customHeight="1" spans="1:20">
      <c r="A25" s="73" t="s">
        <v>170</v>
      </c>
      <c r="B25" s="91"/>
      <c r="C25" s="74">
        <v>99.1847832199291</v>
      </c>
      <c r="D25" s="74">
        <v>99.1847832199291</v>
      </c>
      <c r="E25" s="74" t="s">
        <v>596</v>
      </c>
      <c r="F25" s="74"/>
      <c r="G25" s="74">
        <v>100</v>
      </c>
      <c r="H25" s="74">
        <v>100</v>
      </c>
      <c r="I25" s="74" t="s">
        <v>596</v>
      </c>
      <c r="J25" s="74"/>
      <c r="K25" s="74">
        <v>100</v>
      </c>
      <c r="L25" s="74">
        <v>100</v>
      </c>
      <c r="M25" s="74" t="s">
        <v>596</v>
      </c>
      <c r="O25" s="74">
        <v>100</v>
      </c>
      <c r="P25" s="74">
        <v>100</v>
      </c>
      <c r="Q25" s="74" t="s">
        <v>596</v>
      </c>
      <c r="R25" s="102"/>
      <c r="S25" s="102"/>
      <c r="T25" s="102"/>
    </row>
    <row r="26" s="50" customFormat="1" ht="3" customHeight="1" spans="1:17">
      <c r="A26" s="119"/>
      <c r="B26" s="119"/>
      <c r="C26" s="119"/>
      <c r="D26" s="119"/>
      <c r="E26" s="119"/>
      <c r="F26" s="119"/>
      <c r="G26" s="119"/>
      <c r="H26" s="119"/>
      <c r="I26" s="119"/>
      <c r="J26" s="119"/>
      <c r="K26" s="119"/>
      <c r="L26" s="119"/>
      <c r="M26" s="119"/>
      <c r="N26" s="119"/>
      <c r="O26" s="119"/>
      <c r="P26" s="119"/>
      <c r="Q26" s="119"/>
    </row>
    <row r="27" s="50" customFormat="1" ht="3" customHeight="1"/>
    <row r="28" s="50" customFormat="1" ht="11.25" customHeight="1" spans="1:1">
      <c r="A28" s="51"/>
    </row>
    <row r="29" s="50" customFormat="1" ht="22.5" customHeight="1" spans="1:1">
      <c r="A29" s="104"/>
    </row>
    <row r="30" spans="1:17">
      <c r="A30" s="78"/>
      <c r="B30" s="78"/>
      <c r="C30" s="78"/>
      <c r="D30" s="78"/>
      <c r="E30" s="78"/>
      <c r="F30" s="78"/>
      <c r="G30" s="78"/>
      <c r="H30" s="78"/>
      <c r="I30" s="78"/>
      <c r="J30" s="78"/>
      <c r="K30" s="78"/>
      <c r="L30" s="78"/>
      <c r="M30" s="78"/>
      <c r="N30" s="78"/>
      <c r="O30" s="78"/>
      <c r="P30" s="78"/>
      <c r="Q30" s="78"/>
    </row>
    <row r="42" ht="22.5" customHeight="1"/>
  </sheetData>
  <sheetProtection algorithmName="SHA-512" hashValue="vTSzCp1xmCl9wVchzhjmIbsEYVbV8TE7zRj51+pXkaulhlWaRgExmtmsnXlsoRMzbfKJlk5Q+bTlIRneWMdC5Q==" saltValue="kFX75YJWvJylCxDW38Izew==" spinCount="100000" sheet="1" objects="1" scenarios="1"/>
  <mergeCells count="18">
    <mergeCell ref="A1:Q1"/>
    <mergeCell ref="C4:E4"/>
    <mergeCell ref="G4:I4"/>
    <mergeCell ref="K4:M4"/>
    <mergeCell ref="O4:Q4"/>
    <mergeCell ref="A4:A7"/>
    <mergeCell ref="C5:C7"/>
    <mergeCell ref="D5:D7"/>
    <mergeCell ref="E5:E7"/>
    <mergeCell ref="G5:G7"/>
    <mergeCell ref="H5:H7"/>
    <mergeCell ref="I5:I7"/>
    <mergeCell ref="K5:K7"/>
    <mergeCell ref="L5:L7"/>
    <mergeCell ref="M5:M7"/>
    <mergeCell ref="O5:O7"/>
    <mergeCell ref="P5:P7"/>
    <mergeCell ref="Q5:Q7"/>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2"/>
  <sheetViews>
    <sheetView showGridLines="0" view="pageBreakPreview" zoomScale="70" zoomScaleNormal="100" workbookViewId="0">
      <selection activeCell="O21" sqref="O21"/>
    </sheetView>
  </sheetViews>
  <sheetFormatPr defaultColWidth="9.10909090909091" defaultRowHeight="16.5"/>
  <cols>
    <col min="1" max="1" width="29.6636363636364" style="53" customWidth="1"/>
    <col min="2" max="2" width="1.66363636363636" style="53" customWidth="1"/>
    <col min="3" max="5" width="9.66363636363636" style="53" customWidth="1"/>
    <col min="6" max="6" width="4.89090909090909" style="53" customWidth="1"/>
    <col min="7" max="9" width="9.66363636363636" style="53" customWidth="1"/>
    <col min="10" max="10" width="5.66363636363636" style="53" customWidth="1"/>
    <col min="11" max="13" width="9.66363636363636" style="53" customWidth="1"/>
    <col min="14" max="14" width="3.89090909090909" style="53" customWidth="1"/>
    <col min="15" max="17" width="9.66363636363636" style="53" customWidth="1"/>
    <col min="18" max="16384" width="9.10909090909091" style="53"/>
  </cols>
  <sheetData>
    <row r="1" s="148" customFormat="1" ht="15.75" customHeight="1" spans="1:17">
      <c r="A1" s="54" t="s">
        <v>966</v>
      </c>
      <c r="B1" s="54"/>
      <c r="C1" s="54"/>
      <c r="D1" s="54"/>
      <c r="E1" s="54"/>
      <c r="F1" s="54"/>
      <c r="G1" s="54"/>
      <c r="H1" s="54"/>
      <c r="I1" s="54"/>
      <c r="J1" s="54"/>
      <c r="K1" s="54"/>
      <c r="L1" s="54"/>
      <c r="M1" s="54"/>
      <c r="N1" s="54"/>
      <c r="O1" s="54"/>
      <c r="P1" s="54"/>
      <c r="Q1" s="54"/>
    </row>
    <row r="2" s="51" customFormat="1" customHeight="1" spans="5:17">
      <c r="E2" s="79"/>
      <c r="F2" s="79"/>
      <c r="I2" s="79"/>
      <c r="J2" s="79"/>
      <c r="K2" s="79"/>
      <c r="L2" s="79"/>
      <c r="M2" s="79"/>
      <c r="N2" s="79"/>
      <c r="Q2" s="79" t="s">
        <v>588</v>
      </c>
    </row>
    <row r="3" s="51" customFormat="1" ht="10.5" customHeight="1" spans="5:17">
      <c r="E3" s="79"/>
      <c r="F3" s="79"/>
      <c r="I3" s="79"/>
      <c r="J3" s="79"/>
      <c r="K3" s="79"/>
      <c r="L3" s="79"/>
      <c r="M3" s="79"/>
      <c r="N3" s="79"/>
      <c r="Q3" s="79"/>
    </row>
    <row r="4" s="50" customFormat="1" ht="24" customHeight="1" spans="1:18">
      <c r="A4" s="55" t="s">
        <v>285</v>
      </c>
      <c r="B4" s="56"/>
      <c r="C4" s="56">
        <v>2020</v>
      </c>
      <c r="D4" s="56"/>
      <c r="E4" s="56"/>
      <c r="F4" s="56"/>
      <c r="G4" s="56">
        <v>2021</v>
      </c>
      <c r="H4" s="56"/>
      <c r="I4" s="56"/>
      <c r="J4" s="56"/>
      <c r="K4" s="56">
        <v>2022</v>
      </c>
      <c r="L4" s="56"/>
      <c r="M4" s="56"/>
      <c r="N4" s="56"/>
      <c r="O4" s="56">
        <v>2023</v>
      </c>
      <c r="P4" s="56"/>
      <c r="Q4" s="56"/>
      <c r="R4" s="51"/>
    </row>
    <row r="5" s="50" customFormat="1" ht="20.25" customHeight="1" spans="1:18">
      <c r="A5" s="58"/>
      <c r="B5" s="84"/>
      <c r="C5" s="84" t="s">
        <v>29</v>
      </c>
      <c r="D5" s="84" t="s">
        <v>592</v>
      </c>
      <c r="E5" s="84" t="s">
        <v>594</v>
      </c>
      <c r="F5" s="84"/>
      <c r="G5" s="84" t="s">
        <v>29</v>
      </c>
      <c r="H5" s="84" t="s">
        <v>592</v>
      </c>
      <c r="I5" s="84" t="s">
        <v>594</v>
      </c>
      <c r="J5" s="84"/>
      <c r="K5" s="84" t="s">
        <v>29</v>
      </c>
      <c r="L5" s="84" t="s">
        <v>592</v>
      </c>
      <c r="M5" s="84" t="s">
        <v>594</v>
      </c>
      <c r="N5" s="84"/>
      <c r="O5" s="84" t="s">
        <v>29</v>
      </c>
      <c r="P5" s="84" t="s">
        <v>592</v>
      </c>
      <c r="Q5" s="84" t="s">
        <v>594</v>
      </c>
      <c r="R5" s="51"/>
    </row>
    <row r="6" s="50" customFormat="1" ht="16.2" customHeight="1" spans="1:18">
      <c r="A6" s="58"/>
      <c r="B6" s="84"/>
      <c r="C6" s="84"/>
      <c r="D6" s="84"/>
      <c r="E6" s="84"/>
      <c r="F6" s="84"/>
      <c r="G6" s="84"/>
      <c r="H6" s="84"/>
      <c r="I6" s="84"/>
      <c r="J6" s="84"/>
      <c r="K6" s="84"/>
      <c r="L6" s="84"/>
      <c r="M6" s="84"/>
      <c r="N6" s="84"/>
      <c r="O6" s="84"/>
      <c r="P6" s="84"/>
      <c r="Q6" s="84"/>
      <c r="R6" s="51"/>
    </row>
    <row r="7" s="50" customFormat="1" ht="18" customHeight="1" spans="1:18">
      <c r="A7" s="63"/>
      <c r="B7" s="92"/>
      <c r="C7" s="92"/>
      <c r="D7" s="92"/>
      <c r="E7" s="92"/>
      <c r="F7" s="92"/>
      <c r="G7" s="92"/>
      <c r="H7" s="92"/>
      <c r="I7" s="92"/>
      <c r="J7" s="92"/>
      <c r="K7" s="92"/>
      <c r="L7" s="92"/>
      <c r="M7" s="92"/>
      <c r="N7" s="92"/>
      <c r="O7" s="92"/>
      <c r="P7" s="92"/>
      <c r="Q7" s="92"/>
      <c r="R7" s="51"/>
    </row>
    <row r="8" s="50" customFormat="1" ht="10.2" customHeight="1" spans="1:14">
      <c r="A8" s="67"/>
      <c r="B8" s="68"/>
      <c r="F8" s="68"/>
      <c r="J8" s="68"/>
      <c r="K8" s="68"/>
      <c r="L8" s="68"/>
      <c r="M8" s="68"/>
      <c r="N8" s="68"/>
    </row>
    <row r="9" s="51" customFormat="1" ht="28.2" customHeight="1" spans="1:20">
      <c r="A9" s="93" t="s">
        <v>595</v>
      </c>
      <c r="B9" s="72"/>
      <c r="C9" s="72">
        <v>34.2</v>
      </c>
      <c r="D9" s="72">
        <v>39.2</v>
      </c>
      <c r="E9" s="72">
        <v>12.9</v>
      </c>
      <c r="F9" s="71"/>
      <c r="G9" s="72">
        <v>41.2</v>
      </c>
      <c r="H9" s="72">
        <v>46.5</v>
      </c>
      <c r="I9" s="72">
        <v>18.1</v>
      </c>
      <c r="J9" s="71"/>
      <c r="K9" s="72">
        <v>46.4</v>
      </c>
      <c r="L9" s="72">
        <v>53.3</v>
      </c>
      <c r="M9" s="72">
        <v>23.7</v>
      </c>
      <c r="O9" s="72">
        <v>47.1</v>
      </c>
      <c r="P9" s="72">
        <v>54</v>
      </c>
      <c r="Q9" s="72">
        <v>24.2</v>
      </c>
      <c r="R9" s="102"/>
      <c r="S9" s="102"/>
      <c r="T9" s="102"/>
    </row>
    <row r="10" s="50" customFormat="1" ht="28.2" customHeight="1" spans="1:20">
      <c r="A10" s="73" t="s">
        <v>155</v>
      </c>
      <c r="B10" s="74"/>
      <c r="C10" s="74">
        <v>30.4357949873575</v>
      </c>
      <c r="D10" s="74">
        <v>32.0334258280903</v>
      </c>
      <c r="E10" s="74">
        <v>23.803967327888</v>
      </c>
      <c r="F10" s="74"/>
      <c r="G10" s="74">
        <v>47.4479006823255</v>
      </c>
      <c r="H10" s="74">
        <v>50.7021403329167</v>
      </c>
      <c r="I10" s="74">
        <v>33.3011654307983</v>
      </c>
      <c r="J10" s="74"/>
      <c r="K10" s="74">
        <v>52.3</v>
      </c>
      <c r="L10" s="74">
        <v>55.8</v>
      </c>
      <c r="M10" s="74">
        <v>39.4</v>
      </c>
      <c r="O10" s="74">
        <v>53.4892969441312</v>
      </c>
      <c r="P10" s="74">
        <v>57.1739742595575</v>
      </c>
      <c r="Q10" s="74">
        <v>39.8064783763898</v>
      </c>
      <c r="R10" s="102"/>
      <c r="S10" s="102"/>
      <c r="T10" s="102"/>
    </row>
    <row r="11" s="50" customFormat="1" ht="28.2" customHeight="1" spans="1:20">
      <c r="A11" s="73" t="s">
        <v>156</v>
      </c>
      <c r="B11" s="74"/>
      <c r="C11" s="74">
        <v>18.2473937656762</v>
      </c>
      <c r="D11" s="74">
        <v>21.5507428100935</v>
      </c>
      <c r="E11" s="74">
        <v>8.75273394796364</v>
      </c>
      <c r="F11" s="74"/>
      <c r="G11" s="74">
        <v>32.4898689522326</v>
      </c>
      <c r="H11" s="74">
        <v>38.4408533458504</v>
      </c>
      <c r="I11" s="74">
        <v>14.7717896879711</v>
      </c>
      <c r="J11" s="74"/>
      <c r="K11" s="74">
        <v>34.3</v>
      </c>
      <c r="L11" s="74">
        <v>42.9</v>
      </c>
      <c r="M11" s="74">
        <v>16.4</v>
      </c>
      <c r="O11" s="74">
        <v>34.4874251367849</v>
      </c>
      <c r="P11" s="74">
        <v>43.0945336225942</v>
      </c>
      <c r="Q11" s="74">
        <v>16.5031011441109</v>
      </c>
      <c r="R11" s="102"/>
      <c r="S11" s="102"/>
      <c r="T11" s="102"/>
    </row>
    <row r="12" s="50" customFormat="1" ht="28.2" customHeight="1" spans="1:20">
      <c r="A12" s="73" t="s">
        <v>157</v>
      </c>
      <c r="B12" s="74"/>
      <c r="C12" s="74">
        <v>13.5115926007075</v>
      </c>
      <c r="D12" s="74">
        <v>19.3376048335488</v>
      </c>
      <c r="E12" s="74">
        <v>6.78391959798995</v>
      </c>
      <c r="F12" s="74"/>
      <c r="G12" s="74">
        <v>17.8350747182634</v>
      </c>
      <c r="H12" s="74">
        <v>21.1775899720234</v>
      </c>
      <c r="I12" s="74">
        <v>13.8071065989848</v>
      </c>
      <c r="J12" s="74"/>
      <c r="K12" s="74">
        <v>23.7</v>
      </c>
      <c r="L12" s="74">
        <v>32.7</v>
      </c>
      <c r="M12" s="74">
        <v>16.3</v>
      </c>
      <c r="O12" s="74">
        <v>24.8376785878013</v>
      </c>
      <c r="P12" s="74">
        <v>34.3764059804211</v>
      </c>
      <c r="Q12" s="74">
        <v>16.9492939998908</v>
      </c>
      <c r="R12" s="102"/>
      <c r="S12" s="102"/>
      <c r="T12" s="102"/>
    </row>
    <row r="13" s="50" customFormat="1" ht="28.2" customHeight="1" spans="1:20">
      <c r="A13" s="73" t="s">
        <v>158</v>
      </c>
      <c r="B13" s="74"/>
      <c r="C13" s="74">
        <v>39.861810164631</v>
      </c>
      <c r="D13" s="74">
        <v>40.3462102267828</v>
      </c>
      <c r="E13" s="74">
        <v>28.9473684210526</v>
      </c>
      <c r="F13" s="74"/>
      <c r="G13" s="145">
        <v>48.2761717905751</v>
      </c>
      <c r="H13" s="145">
        <v>48.8911208818688</v>
      </c>
      <c r="I13" s="145">
        <v>32.6530612244898</v>
      </c>
      <c r="J13" s="74"/>
      <c r="K13" s="145">
        <v>55.2</v>
      </c>
      <c r="L13" s="145">
        <v>57.1</v>
      </c>
      <c r="M13" s="145">
        <v>35.1</v>
      </c>
      <c r="O13" s="74">
        <v>55.305815736123</v>
      </c>
      <c r="P13" s="74">
        <v>57.2274762896903</v>
      </c>
      <c r="Q13" s="74">
        <v>35.5575938646043</v>
      </c>
      <c r="R13" s="102"/>
      <c r="S13" s="102"/>
      <c r="T13" s="102"/>
    </row>
    <row r="14" s="50" customFormat="1" ht="28.2" customHeight="1" spans="1:20">
      <c r="A14" s="73" t="s">
        <v>159</v>
      </c>
      <c r="B14" s="74"/>
      <c r="C14" s="74">
        <v>33.4589915633886</v>
      </c>
      <c r="D14" s="74">
        <v>37.6923076923077</v>
      </c>
      <c r="E14" s="74">
        <v>18.9910979228487</v>
      </c>
      <c r="F14" s="74"/>
      <c r="G14" s="74">
        <v>45.8657596515208</v>
      </c>
      <c r="H14" s="74">
        <v>52.2826170962745</v>
      </c>
      <c r="I14" s="74">
        <v>22.6086956521739</v>
      </c>
      <c r="J14" s="74"/>
      <c r="K14" s="74">
        <v>46.8</v>
      </c>
      <c r="L14" s="74">
        <v>52.8</v>
      </c>
      <c r="M14" s="74">
        <v>32.4</v>
      </c>
      <c r="O14" s="74">
        <v>47.1852564684083</v>
      </c>
      <c r="P14" s="74">
        <v>53.1038848311633</v>
      </c>
      <c r="Q14" s="74">
        <v>32.5675453526714</v>
      </c>
      <c r="R14" s="102"/>
      <c r="S14" s="102"/>
      <c r="T14" s="102"/>
    </row>
    <row r="15" s="50" customFormat="1" ht="28.2" customHeight="1" spans="1:20">
      <c r="A15" s="73" t="s">
        <v>160</v>
      </c>
      <c r="B15" s="74"/>
      <c r="C15" s="74">
        <v>22.2940773344938</v>
      </c>
      <c r="D15" s="74">
        <v>27.4626923251106</v>
      </c>
      <c r="E15" s="74">
        <v>13.371266002845</v>
      </c>
      <c r="F15" s="74"/>
      <c r="G15" s="74">
        <v>23.7759253610541</v>
      </c>
      <c r="H15" s="74">
        <v>28.7272727272727</v>
      </c>
      <c r="I15" s="74">
        <v>14.975845410628</v>
      </c>
      <c r="J15" s="74"/>
      <c r="K15" s="74">
        <v>31.1</v>
      </c>
      <c r="L15" s="74">
        <v>38.9</v>
      </c>
      <c r="M15" s="74">
        <v>22</v>
      </c>
      <c r="O15" s="74">
        <v>31.8858427693903</v>
      </c>
      <c r="P15" s="74">
        <v>39.7298063932138</v>
      </c>
      <c r="Q15" s="74">
        <v>22.5245777672483</v>
      </c>
      <c r="R15" s="102"/>
      <c r="S15" s="102"/>
      <c r="T15" s="102"/>
    </row>
    <row r="16" s="50" customFormat="1" ht="28.2" customHeight="1" spans="1:20">
      <c r="A16" s="73" t="s">
        <v>161</v>
      </c>
      <c r="B16" s="96"/>
      <c r="C16" s="74">
        <v>37.1089421798053</v>
      </c>
      <c r="D16" s="74">
        <v>37.7095019010026</v>
      </c>
      <c r="E16" s="74">
        <v>20.18779342723</v>
      </c>
      <c r="F16" s="74"/>
      <c r="G16" s="74">
        <v>42.6326649081811</v>
      </c>
      <c r="H16" s="74">
        <v>42.9184531924326</v>
      </c>
      <c r="I16" s="74">
        <v>33.8046272493573</v>
      </c>
      <c r="J16" s="74"/>
      <c r="K16" s="74">
        <v>54.9</v>
      </c>
      <c r="L16" s="74">
        <v>55.6</v>
      </c>
      <c r="M16" s="74">
        <v>44.9</v>
      </c>
      <c r="O16" s="74">
        <v>55.319435814321</v>
      </c>
      <c r="P16" s="74">
        <v>56.0931100292425</v>
      </c>
      <c r="Q16" s="74">
        <v>45.0796116504854</v>
      </c>
      <c r="R16" s="102"/>
      <c r="S16" s="102"/>
      <c r="T16" s="102"/>
    </row>
    <row r="17" s="50" customFormat="1" ht="28.2" customHeight="1" spans="1:20">
      <c r="A17" s="73" t="s">
        <v>162</v>
      </c>
      <c r="B17" s="74"/>
      <c r="C17" s="74">
        <v>25.589654288902</v>
      </c>
      <c r="D17" s="74">
        <v>28.0660480253496</v>
      </c>
      <c r="E17" s="74">
        <v>14.4144144144144</v>
      </c>
      <c r="F17" s="74"/>
      <c r="G17" s="74">
        <v>37.1581646818815</v>
      </c>
      <c r="H17" s="74">
        <v>40.4123782105592</v>
      </c>
      <c r="I17" s="74">
        <v>21.6346226878459</v>
      </c>
      <c r="J17" s="74"/>
      <c r="K17" s="74">
        <v>39.5</v>
      </c>
      <c r="L17" s="74">
        <v>44.6</v>
      </c>
      <c r="M17" s="74">
        <v>25.5</v>
      </c>
      <c r="O17" s="74">
        <v>40.2472382622455</v>
      </c>
      <c r="P17" s="74">
        <v>45.3187153140546</v>
      </c>
      <c r="Q17" s="74">
        <v>25.8737424501734</v>
      </c>
      <c r="R17" s="102"/>
      <c r="S17" s="102"/>
      <c r="T17" s="102"/>
    </row>
    <row r="18" s="50" customFormat="1" ht="28.2" customHeight="1" spans="1:20">
      <c r="A18" s="73" t="s">
        <v>163</v>
      </c>
      <c r="B18" s="74"/>
      <c r="C18" s="74">
        <v>28.5033068339721</v>
      </c>
      <c r="D18" s="74">
        <v>34.1256350790836</v>
      </c>
      <c r="E18" s="74">
        <v>15.6732886505237</v>
      </c>
      <c r="F18" s="74"/>
      <c r="G18" s="74">
        <v>29.542096519461</v>
      </c>
      <c r="H18" s="74">
        <v>35.0136239782016</v>
      </c>
      <c r="I18" s="74">
        <v>16.1129568106312</v>
      </c>
      <c r="J18" s="74"/>
      <c r="K18" s="74">
        <v>31.5</v>
      </c>
      <c r="L18" s="74">
        <v>37.7</v>
      </c>
      <c r="M18" s="74">
        <v>23.8</v>
      </c>
      <c r="O18" s="74">
        <v>32.0091906098951</v>
      </c>
      <c r="P18" s="74">
        <v>38.4804001364649</v>
      </c>
      <c r="Q18" s="74">
        <v>24.1071432051424</v>
      </c>
      <c r="R18" s="102"/>
      <c r="S18" s="102"/>
      <c r="T18" s="102"/>
    </row>
    <row r="19" s="50" customFormat="1" ht="28.2" customHeight="1" spans="1:20">
      <c r="A19" s="73" t="s">
        <v>164</v>
      </c>
      <c r="B19" s="74"/>
      <c r="C19" s="74">
        <v>52.3307341570721</v>
      </c>
      <c r="D19" s="74">
        <v>53.0660378058062</v>
      </c>
      <c r="E19" s="74">
        <v>38.6083052749719</v>
      </c>
      <c r="F19" s="74"/>
      <c r="G19" s="74">
        <v>52.9106761923428</v>
      </c>
      <c r="H19" s="74">
        <v>53.6186308110298</v>
      </c>
      <c r="I19" s="74">
        <v>39.1585760517799</v>
      </c>
      <c r="J19" s="74"/>
      <c r="K19" s="74">
        <v>59.3</v>
      </c>
      <c r="L19" s="74">
        <v>59.9</v>
      </c>
      <c r="M19" s="74">
        <v>43.7</v>
      </c>
      <c r="O19" s="74">
        <v>59.8712795007679</v>
      </c>
      <c r="P19" s="74">
        <v>60.5445168844059</v>
      </c>
      <c r="Q19" s="74">
        <v>43.8263141808699</v>
      </c>
      <c r="R19" s="102"/>
      <c r="S19" s="102"/>
      <c r="T19" s="102"/>
    </row>
    <row r="20" s="50" customFormat="1" ht="28.2" customHeight="1" spans="1:20">
      <c r="A20" s="73" t="s">
        <v>165</v>
      </c>
      <c r="B20" s="74"/>
      <c r="C20" s="74">
        <v>23.5750997511989</v>
      </c>
      <c r="D20" s="74">
        <v>27.5754436982694</v>
      </c>
      <c r="E20" s="74">
        <v>14.5220584777622</v>
      </c>
      <c r="F20" s="74"/>
      <c r="G20" s="74">
        <v>25.9175592823956</v>
      </c>
      <c r="H20" s="74">
        <v>28.1826105265976</v>
      </c>
      <c r="I20" s="74">
        <v>20.5619412515964</v>
      </c>
      <c r="J20" s="74"/>
      <c r="K20" s="74">
        <v>27.9</v>
      </c>
      <c r="L20" s="74">
        <v>29.2</v>
      </c>
      <c r="M20" s="74">
        <v>25.6</v>
      </c>
      <c r="O20" s="74">
        <v>28.4594818906177</v>
      </c>
      <c r="P20" s="74">
        <v>29.7860950413878</v>
      </c>
      <c r="Q20" s="74">
        <v>26.1125354367225</v>
      </c>
      <c r="R20" s="102"/>
      <c r="S20" s="102"/>
      <c r="T20" s="102"/>
    </row>
    <row r="21" s="50" customFormat="1" ht="28.2" customHeight="1" spans="1:20">
      <c r="A21" s="73" t="s">
        <v>166</v>
      </c>
      <c r="B21" s="74"/>
      <c r="C21" s="74">
        <v>23.9421476477383</v>
      </c>
      <c r="D21" s="74">
        <v>35.0221584787366</v>
      </c>
      <c r="E21" s="74">
        <v>4.33763188745604</v>
      </c>
      <c r="F21" s="74"/>
      <c r="G21" s="74">
        <v>24.3153767066166</v>
      </c>
      <c r="H21" s="74">
        <v>31.3477721815226</v>
      </c>
      <c r="I21" s="74">
        <v>11.4112081979691</v>
      </c>
      <c r="J21" s="74"/>
      <c r="K21" s="74">
        <v>30.6</v>
      </c>
      <c r="L21" s="74">
        <v>42</v>
      </c>
      <c r="M21" s="74">
        <v>16.7</v>
      </c>
      <c r="O21" s="74">
        <v>31.1859841360076</v>
      </c>
      <c r="P21" s="74">
        <v>42.5679822058025</v>
      </c>
      <c r="Q21" s="74">
        <v>17.1918485218375</v>
      </c>
      <c r="R21" s="102"/>
      <c r="S21" s="102"/>
      <c r="T21" s="102"/>
    </row>
    <row r="22" s="50" customFormat="1" ht="28.2" customHeight="1" spans="1:20">
      <c r="A22" s="73" t="s">
        <v>167</v>
      </c>
      <c r="B22" s="74"/>
      <c r="C22" s="74">
        <v>23.1725359741659</v>
      </c>
      <c r="D22" s="74">
        <v>34.3589838386223</v>
      </c>
      <c r="E22" s="74">
        <v>4.84720721056489</v>
      </c>
      <c r="F22" s="74"/>
      <c r="G22" s="74">
        <v>25.2622351202924</v>
      </c>
      <c r="H22" s="74">
        <v>35.8490553110008</v>
      </c>
      <c r="I22" s="74">
        <v>7.22332698752683</v>
      </c>
      <c r="J22" s="74"/>
      <c r="K22" s="74">
        <v>32.2</v>
      </c>
      <c r="L22" s="74">
        <v>43.6</v>
      </c>
      <c r="M22" s="74">
        <v>17</v>
      </c>
      <c r="O22" s="74">
        <v>32.8164446802948</v>
      </c>
      <c r="P22" s="74">
        <v>44.1449830133353</v>
      </c>
      <c r="Q22" s="74">
        <v>17.4965870307167</v>
      </c>
      <c r="R22" s="102"/>
      <c r="S22" s="102"/>
      <c r="T22" s="102"/>
    </row>
    <row r="23" s="50" customFormat="1" ht="28.2" customHeight="1" spans="1:20">
      <c r="A23" s="73" t="s">
        <v>168</v>
      </c>
      <c r="B23" s="74"/>
      <c r="C23" s="74">
        <v>68.1879290699128</v>
      </c>
      <c r="D23" s="74">
        <v>68.1879290699128</v>
      </c>
      <c r="E23" s="74" t="s">
        <v>596</v>
      </c>
      <c r="F23" s="74"/>
      <c r="G23" s="74">
        <v>72.6053725285783</v>
      </c>
      <c r="H23" s="74">
        <v>72.6053725285783</v>
      </c>
      <c r="I23" s="74" t="s">
        <v>596</v>
      </c>
      <c r="J23" s="74"/>
      <c r="K23" s="74">
        <v>73.6</v>
      </c>
      <c r="L23" s="74">
        <v>73.6</v>
      </c>
      <c r="M23" s="74" t="s">
        <v>596</v>
      </c>
      <c r="O23" s="74">
        <v>73.6943886112201</v>
      </c>
      <c r="P23" s="74">
        <v>73.6943886112201</v>
      </c>
      <c r="Q23" s="74" t="s">
        <v>596</v>
      </c>
      <c r="R23" s="102"/>
      <c r="S23" s="102"/>
      <c r="T23" s="102"/>
    </row>
    <row r="24" s="50" customFormat="1" ht="28.2" customHeight="1" spans="1:20">
      <c r="A24" s="73" t="s">
        <v>169</v>
      </c>
      <c r="B24" s="74"/>
      <c r="C24" s="74">
        <v>32.7522745385441</v>
      </c>
      <c r="D24" s="74">
        <v>33.9712918660287</v>
      </c>
      <c r="E24" s="74">
        <v>22.3999999151194</v>
      </c>
      <c r="F24" s="74"/>
      <c r="G24" s="74">
        <v>41.0533094910215</v>
      </c>
      <c r="H24" s="74">
        <v>41.0891089108911</v>
      </c>
      <c r="I24" s="74">
        <v>40.7407407407407</v>
      </c>
      <c r="J24" s="74"/>
      <c r="K24" s="74">
        <v>41.6</v>
      </c>
      <c r="L24" s="74">
        <v>41.5</v>
      </c>
      <c r="M24" s="74">
        <v>41.9</v>
      </c>
      <c r="O24" s="74">
        <v>41.6620143107648</v>
      </c>
      <c r="P24" s="74">
        <v>41.6326514606888</v>
      </c>
      <c r="Q24" s="74">
        <v>41.935485179225</v>
      </c>
      <c r="R24" s="102"/>
      <c r="S24" s="102"/>
      <c r="T24" s="102"/>
    </row>
    <row r="25" s="50" customFormat="1" ht="28.2" customHeight="1" spans="1:20">
      <c r="A25" s="73" t="s">
        <v>170</v>
      </c>
      <c r="B25" s="91"/>
      <c r="C25" s="74">
        <v>61.6847826086957</v>
      </c>
      <c r="D25" s="74">
        <v>61.6847826086957</v>
      </c>
      <c r="E25" s="74" t="s">
        <v>596</v>
      </c>
      <c r="F25" s="74"/>
      <c r="G25" s="74">
        <v>66.2420382165605</v>
      </c>
      <c r="H25" s="74">
        <v>66.2420382165605</v>
      </c>
      <c r="I25" s="74" t="s">
        <v>596</v>
      </c>
      <c r="J25" s="74"/>
      <c r="K25" s="74">
        <v>73.7</v>
      </c>
      <c r="L25" s="74">
        <v>73.7</v>
      </c>
      <c r="M25" s="74" t="s">
        <v>596</v>
      </c>
      <c r="O25" s="74">
        <v>75.6000057408051</v>
      </c>
      <c r="P25" s="74">
        <v>75.6000057408051</v>
      </c>
      <c r="Q25" s="74" t="s">
        <v>596</v>
      </c>
      <c r="R25" s="102"/>
      <c r="S25" s="102"/>
      <c r="T25" s="102"/>
    </row>
    <row r="26" s="50" customFormat="1" ht="3" customHeight="1" spans="1:17">
      <c r="A26" s="119"/>
      <c r="B26" s="119"/>
      <c r="C26" s="119"/>
      <c r="D26" s="119"/>
      <c r="E26" s="119"/>
      <c r="F26" s="119"/>
      <c r="G26" s="119"/>
      <c r="H26" s="119"/>
      <c r="I26" s="119"/>
      <c r="J26" s="119"/>
      <c r="K26" s="119"/>
      <c r="L26" s="119"/>
      <c r="M26" s="119"/>
      <c r="N26" s="119"/>
      <c r="O26" s="119"/>
      <c r="P26" s="119"/>
      <c r="Q26" s="119"/>
    </row>
    <row r="27" s="50" customFormat="1" ht="3" customHeight="1"/>
    <row r="28" s="50" customFormat="1" ht="11.25" customHeight="1" spans="1:1">
      <c r="A28" s="51"/>
    </row>
    <row r="29" ht="22.5" customHeight="1" spans="1:17">
      <c r="A29" s="149"/>
      <c r="B29" s="78"/>
      <c r="C29" s="78"/>
      <c r="D29" s="78"/>
      <c r="E29" s="78"/>
      <c r="F29" s="78"/>
      <c r="G29" s="78"/>
      <c r="H29" s="78"/>
      <c r="I29" s="78"/>
      <c r="J29" s="78"/>
      <c r="K29" s="78"/>
      <c r="L29" s="78"/>
      <c r="M29" s="78"/>
      <c r="N29" s="78"/>
      <c r="O29" s="78"/>
      <c r="P29" s="78"/>
      <c r="Q29" s="78"/>
    </row>
    <row r="42" ht="22.5" customHeight="1"/>
  </sheetData>
  <sheetProtection algorithmName="SHA-512" hashValue="ee8aAcmmQFJrijc+8z8VnxQRebwZasNGReWqJn7ekaQ6cxj549Xk/u/frcp7mP62RCPM6C6r1vRVOrifh0W+QA==" saltValue="2DsBCw4CnS04I4pb+lhiHA==" spinCount="100000" sheet="1" objects="1" scenarios="1"/>
  <mergeCells count="18">
    <mergeCell ref="A1:Q1"/>
    <mergeCell ref="C4:E4"/>
    <mergeCell ref="G4:I4"/>
    <mergeCell ref="K4:M4"/>
    <mergeCell ref="O4:Q4"/>
    <mergeCell ref="A4:A7"/>
    <mergeCell ref="C5:C7"/>
    <mergeCell ref="D5:D7"/>
    <mergeCell ref="E5:E7"/>
    <mergeCell ref="G5:G7"/>
    <mergeCell ref="H5:H7"/>
    <mergeCell ref="I5:I7"/>
    <mergeCell ref="K5:K7"/>
    <mergeCell ref="L5:L7"/>
    <mergeCell ref="M5:M7"/>
    <mergeCell ref="O5:O7"/>
    <mergeCell ref="P5:P7"/>
    <mergeCell ref="Q5:Q7"/>
  </mergeCells>
  <printOptions horizontalCentered="1"/>
  <pageMargins left="0.393700787401575" right="0.393700787401575" top="0.590551181102362" bottom="0.393700787401575" header="0.31496062992126" footer="0.31496062992126"/>
  <pageSetup paperSize="9" scale="85" fitToWidth="0" fitToHeight="0" orientation="landscape"/>
  <headerFooter/>
</worksheet>
</file>

<file path=xl/worksheets/sheet1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2"/>
  <sheetViews>
    <sheetView showGridLines="0" view="pageBreakPreview" zoomScale="70" zoomScaleNormal="100" workbookViewId="0">
      <selection activeCell="O21" sqref="O21"/>
    </sheetView>
  </sheetViews>
  <sheetFormatPr defaultColWidth="9.10909090909091" defaultRowHeight="16.5"/>
  <cols>
    <col min="1" max="1" width="27.6636363636364" style="53" customWidth="1"/>
    <col min="2" max="2" width="0.554545454545455" style="53" customWidth="1"/>
    <col min="3" max="5" width="9.66363636363636" style="53" customWidth="1"/>
    <col min="6" max="6" width="5.66363636363636" style="53" customWidth="1"/>
    <col min="7" max="9" width="9.66363636363636" style="53" customWidth="1"/>
    <col min="10" max="10" width="5.66363636363636" style="53" customWidth="1"/>
    <col min="11" max="13" width="9.66363636363636" style="53" customWidth="1"/>
    <col min="14" max="14" width="5.66363636363636" style="53" customWidth="1"/>
    <col min="15" max="17" width="9.66363636363636" style="53" customWidth="1"/>
    <col min="18" max="16384" width="9.10909090909091" style="53"/>
  </cols>
  <sheetData>
    <row r="1" s="148" customFormat="1" ht="15.75" customHeight="1" spans="1:17">
      <c r="A1" s="54" t="s">
        <v>967</v>
      </c>
      <c r="B1" s="54"/>
      <c r="C1" s="54"/>
      <c r="D1" s="54"/>
      <c r="E1" s="54"/>
      <c r="F1" s="54"/>
      <c r="G1" s="54"/>
      <c r="H1" s="54"/>
      <c r="I1" s="54"/>
      <c r="J1" s="54"/>
      <c r="K1" s="54"/>
      <c r="L1" s="54"/>
      <c r="M1" s="54"/>
      <c r="N1" s="54"/>
      <c r="O1" s="54"/>
      <c r="P1" s="54"/>
      <c r="Q1" s="54"/>
    </row>
    <row r="2" s="51" customFormat="1" customHeight="1" spans="5:17">
      <c r="E2" s="79"/>
      <c r="F2" s="79"/>
      <c r="I2" s="79"/>
      <c r="J2" s="79"/>
      <c r="K2" s="79"/>
      <c r="L2" s="79"/>
      <c r="M2" s="79"/>
      <c r="N2" s="79"/>
      <c r="Q2" s="79" t="s">
        <v>588</v>
      </c>
    </row>
    <row r="3" s="51" customFormat="1" ht="12.75" customHeight="1" spans="5:17">
      <c r="E3" s="79"/>
      <c r="F3" s="79"/>
      <c r="I3" s="79"/>
      <c r="J3" s="79"/>
      <c r="K3" s="79"/>
      <c r="L3" s="79"/>
      <c r="M3" s="79"/>
      <c r="N3" s="79"/>
      <c r="Q3" s="79"/>
    </row>
    <row r="4" s="50" customFormat="1" ht="24" customHeight="1" spans="1:17">
      <c r="A4" s="55" t="s">
        <v>285</v>
      </c>
      <c r="B4" s="56"/>
      <c r="C4" s="56">
        <v>2020</v>
      </c>
      <c r="D4" s="56"/>
      <c r="E4" s="56"/>
      <c r="F4" s="56"/>
      <c r="G4" s="56">
        <v>2021</v>
      </c>
      <c r="H4" s="56"/>
      <c r="I4" s="56"/>
      <c r="J4" s="56"/>
      <c r="K4" s="56">
        <v>2022</v>
      </c>
      <c r="L4" s="56"/>
      <c r="M4" s="56"/>
      <c r="N4" s="56"/>
      <c r="O4" s="56">
        <v>2023</v>
      </c>
      <c r="P4" s="56"/>
      <c r="Q4" s="56"/>
    </row>
    <row r="5" s="50" customFormat="1" ht="20.25" customHeight="1" spans="1:17">
      <c r="A5" s="58"/>
      <c r="B5" s="84"/>
      <c r="C5" s="84" t="s">
        <v>29</v>
      </c>
      <c r="D5" s="84" t="s">
        <v>592</v>
      </c>
      <c r="E5" s="84" t="s">
        <v>594</v>
      </c>
      <c r="F5" s="84"/>
      <c r="G5" s="84" t="s">
        <v>29</v>
      </c>
      <c r="H5" s="84" t="s">
        <v>592</v>
      </c>
      <c r="I5" s="84" t="s">
        <v>594</v>
      </c>
      <c r="J5" s="84"/>
      <c r="K5" s="84" t="s">
        <v>29</v>
      </c>
      <c r="L5" s="84" t="s">
        <v>592</v>
      </c>
      <c r="M5" s="84" t="s">
        <v>594</v>
      </c>
      <c r="N5" s="84"/>
      <c r="O5" s="84" t="s">
        <v>29</v>
      </c>
      <c r="P5" s="84" t="s">
        <v>592</v>
      </c>
      <c r="Q5" s="84" t="s">
        <v>594</v>
      </c>
    </row>
    <row r="6" s="50" customFormat="1" ht="16.2" customHeight="1" spans="1:17">
      <c r="A6" s="58"/>
      <c r="B6" s="84"/>
      <c r="C6" s="84"/>
      <c r="D6" s="84"/>
      <c r="E6" s="84"/>
      <c r="F6" s="84"/>
      <c r="G6" s="84"/>
      <c r="H6" s="84"/>
      <c r="I6" s="84"/>
      <c r="J6" s="84"/>
      <c r="K6" s="84"/>
      <c r="L6" s="84"/>
      <c r="M6" s="84"/>
      <c r="N6" s="84"/>
      <c r="O6" s="84"/>
      <c r="P6" s="84"/>
      <c r="Q6" s="84"/>
    </row>
    <row r="7" s="50" customFormat="1" ht="18" customHeight="1" spans="1:17">
      <c r="A7" s="63"/>
      <c r="B7" s="92"/>
      <c r="C7" s="92"/>
      <c r="D7" s="92"/>
      <c r="E7" s="92"/>
      <c r="F7" s="92"/>
      <c r="G7" s="92"/>
      <c r="H7" s="92"/>
      <c r="I7" s="92"/>
      <c r="J7" s="92"/>
      <c r="K7" s="92"/>
      <c r="L7" s="92"/>
      <c r="M7" s="92"/>
      <c r="N7" s="92"/>
      <c r="O7" s="92"/>
      <c r="P7" s="92"/>
      <c r="Q7" s="92"/>
    </row>
    <row r="8" s="50" customFormat="1" ht="10.2" customHeight="1" spans="1:14">
      <c r="A8" s="67"/>
      <c r="B8" s="68"/>
      <c r="F8" s="68"/>
      <c r="J8" s="68"/>
      <c r="K8" s="68"/>
      <c r="L8" s="68"/>
      <c r="M8" s="68"/>
      <c r="N8" s="68"/>
    </row>
    <row r="9" s="51" customFormat="1" ht="27" customHeight="1" spans="1:20">
      <c r="A9" s="93" t="s">
        <v>968</v>
      </c>
      <c r="B9" s="72"/>
      <c r="C9" s="72">
        <v>89.1</v>
      </c>
      <c r="D9" s="72">
        <v>91.4</v>
      </c>
      <c r="E9" s="72">
        <v>79.5</v>
      </c>
      <c r="F9" s="71"/>
      <c r="G9" s="72">
        <v>94</v>
      </c>
      <c r="H9" s="72">
        <v>95.3</v>
      </c>
      <c r="I9" s="72">
        <v>88.1</v>
      </c>
      <c r="J9" s="71"/>
      <c r="K9" s="72">
        <v>95.5</v>
      </c>
      <c r="L9" s="72">
        <v>97.1</v>
      </c>
      <c r="M9" s="72">
        <v>90.1</v>
      </c>
      <c r="O9" s="144">
        <v>95.3</v>
      </c>
      <c r="P9" s="144">
        <v>97.4</v>
      </c>
      <c r="Q9" s="144">
        <v>88.5</v>
      </c>
      <c r="R9" s="102"/>
      <c r="S9" s="102"/>
      <c r="T9" s="102"/>
    </row>
    <row r="10" s="50" customFormat="1" ht="27" customHeight="1" spans="1:20">
      <c r="A10" s="73" t="s">
        <v>155</v>
      </c>
      <c r="B10" s="74"/>
      <c r="C10" s="74">
        <v>91.0574488294313</v>
      </c>
      <c r="D10" s="74">
        <v>92.1077069915819</v>
      </c>
      <c r="E10" s="74">
        <v>86.6977829638273</v>
      </c>
      <c r="F10" s="74"/>
      <c r="G10" s="74">
        <v>96.3689883111987</v>
      </c>
      <c r="H10" s="74">
        <v>97.0436017655621</v>
      </c>
      <c r="I10" s="74">
        <v>93.4363027358239</v>
      </c>
      <c r="J10" s="74"/>
      <c r="K10" s="74">
        <v>97.2720857623447</v>
      </c>
      <c r="L10" s="74">
        <v>97.6521105584059</v>
      </c>
      <c r="M10" s="74">
        <v>95.8704967322615</v>
      </c>
      <c r="O10" s="145">
        <v>97.4378248559908</v>
      </c>
      <c r="P10" s="145">
        <v>97.7839433507022</v>
      </c>
      <c r="Q10" s="145">
        <v>96.1525354912345</v>
      </c>
      <c r="R10" s="102"/>
      <c r="S10" s="102"/>
      <c r="T10" s="102"/>
    </row>
    <row r="11" s="50" customFormat="1" ht="27" customHeight="1" spans="1:20">
      <c r="A11" s="73" t="s">
        <v>156</v>
      </c>
      <c r="B11" s="74"/>
      <c r="C11" s="74">
        <v>90.5766761801929</v>
      </c>
      <c r="D11" s="74">
        <v>92.018243403669</v>
      </c>
      <c r="E11" s="74">
        <v>86.433247736141</v>
      </c>
      <c r="F11" s="74"/>
      <c r="G11" s="74">
        <v>94.7325998792628</v>
      </c>
      <c r="H11" s="74">
        <v>96.057352827711</v>
      </c>
      <c r="I11" s="74">
        <v>90.7884152732607</v>
      </c>
      <c r="J11" s="74"/>
      <c r="K11" s="74">
        <v>95.4354722804811</v>
      </c>
      <c r="L11" s="74">
        <v>96.8237140460535</v>
      </c>
      <c r="M11" s="74">
        <v>92.5420851685381</v>
      </c>
      <c r="O11" s="145">
        <v>95.6200795185747</v>
      </c>
      <c r="P11" s="145">
        <v>96.9923137497532</v>
      </c>
      <c r="Q11" s="145">
        <v>92.7528352881268</v>
      </c>
      <c r="R11" s="102"/>
      <c r="S11" s="102"/>
      <c r="T11" s="102"/>
    </row>
    <row r="12" s="50" customFormat="1" ht="27" customHeight="1" spans="1:20">
      <c r="A12" s="73" t="s">
        <v>157</v>
      </c>
      <c r="B12" s="74"/>
      <c r="C12" s="74">
        <v>88.8408010225915</v>
      </c>
      <c r="D12" s="74">
        <v>90.4914643404004</v>
      </c>
      <c r="E12" s="74">
        <v>86.9346733668342</v>
      </c>
      <c r="F12" s="74"/>
      <c r="G12" s="74">
        <v>90.8865635281838</v>
      </c>
      <c r="H12" s="74">
        <v>91.8328777734854</v>
      </c>
      <c r="I12" s="74">
        <v>89.746192893401</v>
      </c>
      <c r="J12" s="74"/>
      <c r="K12" s="74">
        <v>92.9793428138247</v>
      </c>
      <c r="L12" s="74">
        <v>93.9058635239342</v>
      </c>
      <c r="M12" s="74">
        <v>92.2124315671683</v>
      </c>
      <c r="O12" s="145">
        <v>93.7431302012264</v>
      </c>
      <c r="P12" s="145">
        <v>94.4774161416084</v>
      </c>
      <c r="Q12" s="145">
        <v>93.1358686366233</v>
      </c>
      <c r="R12" s="102"/>
      <c r="S12" s="102"/>
      <c r="T12" s="102"/>
    </row>
    <row r="13" s="50" customFormat="1" ht="27" customHeight="1" spans="1:20">
      <c r="A13" s="73" t="s">
        <v>158</v>
      </c>
      <c r="B13" s="74"/>
      <c r="C13" s="74">
        <v>92.2853375471376</v>
      </c>
      <c r="D13" s="74">
        <v>92.4101231370011</v>
      </c>
      <c r="E13" s="74">
        <v>89.4736842105263</v>
      </c>
      <c r="F13" s="74"/>
      <c r="G13" s="145">
        <v>95.111786894166</v>
      </c>
      <c r="H13" s="145">
        <v>95.2620808935381</v>
      </c>
      <c r="I13" s="145">
        <v>91.2925170068027</v>
      </c>
      <c r="J13" s="74"/>
      <c r="K13" s="145">
        <v>95.4698551881948</v>
      </c>
      <c r="L13" s="145">
        <v>95.7461799829263</v>
      </c>
      <c r="M13" s="145">
        <v>92.6244817622178</v>
      </c>
      <c r="O13" s="145">
        <v>95.645022708627</v>
      </c>
      <c r="P13" s="145">
        <v>95.8743154537378</v>
      </c>
      <c r="Q13" s="145">
        <v>93.2885481415833</v>
      </c>
      <c r="R13" s="102"/>
      <c r="S13" s="102"/>
      <c r="T13" s="102"/>
    </row>
    <row r="14" s="50" customFormat="1" ht="27" customHeight="1" spans="1:20">
      <c r="A14" s="73" t="s">
        <v>159</v>
      </c>
      <c r="B14" s="74"/>
      <c r="C14" s="74">
        <v>91.0121251140083</v>
      </c>
      <c r="D14" s="74">
        <v>93.4615341272091</v>
      </c>
      <c r="E14" s="74">
        <v>82.640952517515</v>
      </c>
      <c r="F14" s="74"/>
      <c r="G14" s="74">
        <v>94.0142991833177</v>
      </c>
      <c r="H14" s="74">
        <v>96.3043562267093</v>
      </c>
      <c r="I14" s="74">
        <v>85.7142857142857</v>
      </c>
      <c r="J14" s="74"/>
      <c r="K14" s="74">
        <v>94.3995710668472</v>
      </c>
      <c r="L14" s="74">
        <v>96.9591436966559</v>
      </c>
      <c r="M14" s="74">
        <v>88.1691731323904</v>
      </c>
      <c r="O14" s="145">
        <v>94.6860634277584</v>
      </c>
      <c r="P14" s="145">
        <v>97.2356515295861</v>
      </c>
      <c r="Q14" s="145">
        <v>88.3891869710912</v>
      </c>
      <c r="R14" s="102"/>
      <c r="S14" s="102"/>
      <c r="T14" s="102"/>
    </row>
    <row r="15" s="50" customFormat="1" ht="27" customHeight="1" spans="1:20">
      <c r="A15" s="73" t="s">
        <v>160</v>
      </c>
      <c r="B15" s="74"/>
      <c r="C15" s="74">
        <v>84.4269453307733</v>
      </c>
      <c r="D15" s="74">
        <v>85.8706773500438</v>
      </c>
      <c r="E15" s="74">
        <v>81.9345661450925</v>
      </c>
      <c r="F15" s="74"/>
      <c r="G15" s="74">
        <v>91.8430692646798</v>
      </c>
      <c r="H15" s="74">
        <v>92.3636363636364</v>
      </c>
      <c r="I15" s="74">
        <v>90.9178600738172</v>
      </c>
      <c r="J15" s="74"/>
      <c r="K15" s="74">
        <v>92.8987469184985</v>
      </c>
      <c r="L15" s="74">
        <v>93.1359032724793</v>
      </c>
      <c r="M15" s="74">
        <v>92.6180386253688</v>
      </c>
      <c r="O15" s="145">
        <v>93.4793315365774</v>
      </c>
      <c r="P15" s="145">
        <v>93.9200164905213</v>
      </c>
      <c r="Q15" s="145">
        <v>92.9534018474972</v>
      </c>
      <c r="R15" s="102"/>
      <c r="S15" s="102"/>
      <c r="T15" s="102"/>
    </row>
    <row r="16" s="50" customFormat="1" ht="27" customHeight="1" spans="1:20">
      <c r="A16" s="73" t="s">
        <v>161</v>
      </c>
      <c r="B16" s="96"/>
      <c r="C16" s="74">
        <v>94.2830591602373</v>
      </c>
      <c r="D16" s="74">
        <v>94.4134071257774</v>
      </c>
      <c r="E16" s="74">
        <v>90.6103286384977</v>
      </c>
      <c r="F16" s="74"/>
      <c r="G16" s="74">
        <v>96.3413888075261</v>
      </c>
      <c r="H16" s="74">
        <v>96.3519233553792</v>
      </c>
      <c r="I16" s="74">
        <v>96.0154241645244</v>
      </c>
      <c r="J16" s="74"/>
      <c r="K16" s="74">
        <v>96.9180860343864</v>
      </c>
      <c r="L16" s="74">
        <v>96.9740018630305</v>
      </c>
      <c r="M16" s="74">
        <v>96.1755418401033</v>
      </c>
      <c r="O16" s="145">
        <v>97.3149249038605</v>
      </c>
      <c r="P16" s="145">
        <v>97.3761086801553</v>
      </c>
      <c r="Q16" s="145">
        <v>96.505301389956</v>
      </c>
      <c r="R16" s="102"/>
      <c r="S16" s="102"/>
      <c r="T16" s="102"/>
    </row>
    <row r="17" s="50" customFormat="1" ht="27" customHeight="1" spans="1:20">
      <c r="A17" s="73" t="s">
        <v>162</v>
      </c>
      <c r="B17" s="74"/>
      <c r="C17" s="74">
        <v>76.317833231009</v>
      </c>
      <c r="D17" s="74">
        <v>77.3584953478803</v>
      </c>
      <c r="E17" s="74">
        <v>71.6216216216216</v>
      </c>
      <c r="F17" s="74"/>
      <c r="G17" s="74">
        <v>82.5233050056694</v>
      </c>
      <c r="H17" s="74">
        <v>81.9587540409247</v>
      </c>
      <c r="I17" s="74">
        <v>85.2163917990369</v>
      </c>
      <c r="J17" s="74"/>
      <c r="K17" s="74">
        <v>91.2551889474482</v>
      </c>
      <c r="L17" s="74">
        <v>92.9975047929955</v>
      </c>
      <c r="M17" s="74">
        <v>86.3694576501407</v>
      </c>
      <c r="O17" s="145">
        <v>91.7841475367248</v>
      </c>
      <c r="P17" s="145">
        <v>93.5407660701563</v>
      </c>
      <c r="Q17" s="145">
        <v>86.8055744206895</v>
      </c>
      <c r="R17" s="102"/>
      <c r="S17" s="102"/>
      <c r="T17" s="102"/>
    </row>
    <row r="18" s="50" customFormat="1" ht="27" customHeight="1" spans="1:20">
      <c r="A18" s="73" t="s">
        <v>163</v>
      </c>
      <c r="B18" s="74"/>
      <c r="C18" s="74">
        <v>89.3549600237233</v>
      </c>
      <c r="D18" s="74">
        <v>91.1714728232233</v>
      </c>
      <c r="E18" s="74">
        <v>85.2097130242826</v>
      </c>
      <c r="F18" s="74"/>
      <c r="G18" s="74">
        <v>92.1785600743792</v>
      </c>
      <c r="H18" s="74">
        <v>93.1880108991826</v>
      </c>
      <c r="I18" s="74">
        <v>89.7009966777408</v>
      </c>
      <c r="J18" s="74"/>
      <c r="K18" s="74">
        <v>94.6318878382784</v>
      </c>
      <c r="L18" s="74">
        <v>97.3039325577484</v>
      </c>
      <c r="M18" s="74">
        <v>91.3690532229503</v>
      </c>
      <c r="O18" s="145">
        <v>94.7658872497021</v>
      </c>
      <c r="P18" s="145">
        <v>97.3039295482296</v>
      </c>
      <c r="Q18" s="145">
        <v>91.6666643466699</v>
      </c>
      <c r="R18" s="102"/>
      <c r="S18" s="102"/>
      <c r="T18" s="102"/>
    </row>
    <row r="19" s="50" customFormat="1" ht="27" customHeight="1" spans="1:20">
      <c r="A19" s="73" t="s">
        <v>164</v>
      </c>
      <c r="B19" s="74"/>
      <c r="C19" s="74">
        <v>93.9649564634412</v>
      </c>
      <c r="D19" s="74">
        <v>94.2610038766849</v>
      </c>
      <c r="E19" s="74">
        <v>88.4399551066218</v>
      </c>
      <c r="F19" s="74"/>
      <c r="G19" s="74">
        <v>97.9425888590333</v>
      </c>
      <c r="H19" s="74">
        <v>98.0490886114606</v>
      </c>
      <c r="I19" s="74">
        <v>95.873786407767</v>
      </c>
      <c r="J19" s="74"/>
      <c r="K19" s="74">
        <v>98.9987762278356</v>
      </c>
      <c r="L19" s="74">
        <v>99.0788432970971</v>
      </c>
      <c r="M19" s="74">
        <v>97.0859084053019</v>
      </c>
      <c r="O19" s="145">
        <v>99.1379845116155</v>
      </c>
      <c r="P19" s="145">
        <v>99.2110784989094</v>
      </c>
      <c r="Q19" s="145">
        <v>97.3960050374806</v>
      </c>
      <c r="R19" s="102"/>
      <c r="S19" s="102"/>
      <c r="T19" s="102"/>
    </row>
    <row r="20" s="50" customFormat="1" ht="27" customHeight="1" spans="1:20">
      <c r="A20" s="73" t="s">
        <v>969</v>
      </c>
      <c r="B20" s="74"/>
      <c r="C20" s="74">
        <v>87.6743618851093</v>
      </c>
      <c r="D20" s="74">
        <v>88.969801478626</v>
      </c>
      <c r="E20" s="74">
        <v>84.7426450411184</v>
      </c>
      <c r="F20" s="74"/>
      <c r="G20" s="74">
        <v>92.2929810483022</v>
      </c>
      <c r="H20" s="74">
        <v>93.6786565015025</v>
      </c>
      <c r="I20" s="74">
        <v>89.0166028097063</v>
      </c>
      <c r="J20" s="74"/>
      <c r="K20" s="74">
        <v>92.4807520081088</v>
      </c>
      <c r="L20" s="74">
        <v>94.1340727768048</v>
      </c>
      <c r="M20" s="74">
        <v>89.513455829566</v>
      </c>
      <c r="O20" s="145">
        <v>92.9398631962166</v>
      </c>
      <c r="P20" s="145">
        <v>94.601876643014</v>
      </c>
      <c r="Q20" s="145">
        <v>89.9996072975338</v>
      </c>
      <c r="R20" s="102"/>
      <c r="S20" s="102"/>
      <c r="T20" s="102"/>
    </row>
    <row r="21" s="50" customFormat="1" ht="27" customHeight="1" spans="1:20">
      <c r="A21" s="73" t="s">
        <v>970</v>
      </c>
      <c r="B21" s="74"/>
      <c r="C21" s="74">
        <v>86.9276080117036</v>
      </c>
      <c r="D21" s="74">
        <v>93.9835344093259</v>
      </c>
      <c r="E21" s="74">
        <v>74.4431418522861</v>
      </c>
      <c r="F21" s="74"/>
      <c r="G21" s="74">
        <v>89.3641703783244</v>
      </c>
      <c r="H21" s="74">
        <v>95.9687205499078</v>
      </c>
      <c r="I21" s="74">
        <v>77.2450860547094</v>
      </c>
      <c r="J21" s="74"/>
      <c r="K21" s="74">
        <v>88.6596808509251</v>
      </c>
      <c r="L21" s="74">
        <v>97.0824601171892</v>
      </c>
      <c r="M21" s="74">
        <v>78.4069959478572</v>
      </c>
      <c r="O21" s="145">
        <v>90.4155618211161</v>
      </c>
      <c r="P21" s="145">
        <v>97.8655495711151</v>
      </c>
      <c r="Q21" s="145">
        <v>81.2558249653727</v>
      </c>
      <c r="R21" s="102"/>
      <c r="S21" s="102"/>
      <c r="T21" s="102"/>
    </row>
    <row r="22" s="50" customFormat="1" ht="27" customHeight="1" spans="1:20">
      <c r="A22" s="73" t="s">
        <v>167</v>
      </c>
      <c r="B22" s="74"/>
      <c r="C22" s="74">
        <v>83.3166049618962</v>
      </c>
      <c r="D22" s="74">
        <v>94.2307573812094</v>
      </c>
      <c r="E22" s="74">
        <v>65.4372895779757</v>
      </c>
      <c r="F22" s="74"/>
      <c r="G22" s="74">
        <v>88.7316688720486</v>
      </c>
      <c r="H22" s="74">
        <v>97.1698156299975</v>
      </c>
      <c r="I22" s="74">
        <v>74.3538874161567</v>
      </c>
      <c r="J22" s="74"/>
      <c r="K22" s="74">
        <v>89.1262268124785</v>
      </c>
      <c r="L22" s="74">
        <v>97.7676609623227</v>
      </c>
      <c r="M22" s="74">
        <v>77.6186325850515</v>
      </c>
      <c r="O22" s="145">
        <v>89.7008328163364</v>
      </c>
      <c r="P22" s="145">
        <v>98.2817418113081</v>
      </c>
      <c r="Q22" s="145">
        <v>78.0966527571245</v>
      </c>
      <c r="R22" s="102"/>
      <c r="S22" s="102"/>
      <c r="T22" s="102"/>
    </row>
    <row r="23" s="50" customFormat="1" ht="27" customHeight="1" spans="1:20">
      <c r="A23" s="73" t="s">
        <v>168</v>
      </c>
      <c r="B23" s="74"/>
      <c r="C23" s="74">
        <v>90.06712031575</v>
      </c>
      <c r="D23" s="74">
        <v>90.06712031575</v>
      </c>
      <c r="E23" s="74" t="s">
        <v>596</v>
      </c>
      <c r="F23" s="74"/>
      <c r="G23" s="74">
        <v>95.8812309930844</v>
      </c>
      <c r="H23" s="74">
        <v>95.8812309930844</v>
      </c>
      <c r="I23" s="74" t="s">
        <v>596</v>
      </c>
      <c r="J23" s="74"/>
      <c r="K23" s="74">
        <v>97.1066970897365</v>
      </c>
      <c r="L23" s="74">
        <v>97.1066970897365</v>
      </c>
      <c r="M23" s="74" t="s">
        <v>596</v>
      </c>
      <c r="O23" s="145">
        <v>97.2920689310128</v>
      </c>
      <c r="P23" s="145">
        <v>97.2920689310128</v>
      </c>
      <c r="Q23" s="74" t="s">
        <v>596</v>
      </c>
      <c r="R23" s="102"/>
      <c r="S23" s="102"/>
      <c r="T23" s="102"/>
    </row>
    <row r="24" s="50" customFormat="1" ht="27" customHeight="1" spans="1:20">
      <c r="A24" s="73" t="s">
        <v>169</v>
      </c>
      <c r="B24" s="74"/>
      <c r="C24" s="74">
        <v>97.1787860508631</v>
      </c>
      <c r="D24" s="74">
        <v>97.1291866028708</v>
      </c>
      <c r="E24" s="74">
        <v>97.6000000848806</v>
      </c>
      <c r="F24" s="74"/>
      <c r="G24" s="74">
        <v>98.1471725477342</v>
      </c>
      <c r="H24" s="74">
        <v>98.019801980198</v>
      </c>
      <c r="I24" s="74">
        <v>99.2592592592593</v>
      </c>
      <c r="J24" s="74"/>
      <c r="K24" s="74">
        <v>93.9499355979824</v>
      </c>
      <c r="L24" s="74">
        <v>94.3396125106269</v>
      </c>
      <c r="M24" s="74">
        <v>90.3225739275302</v>
      </c>
      <c r="O24" s="145">
        <v>94.6</v>
      </c>
      <c r="P24" s="145">
        <v>94.6938544321722</v>
      </c>
      <c r="Q24" s="145">
        <v>93.5</v>
      </c>
      <c r="R24" s="102"/>
      <c r="S24" s="102"/>
      <c r="T24" s="102"/>
    </row>
    <row r="25" s="50" customFormat="1" ht="27" customHeight="1" spans="1:20">
      <c r="A25" s="73" t="s">
        <v>170</v>
      </c>
      <c r="B25" s="91"/>
      <c r="C25" s="74">
        <v>88.5869565217391</v>
      </c>
      <c r="D25" s="74">
        <v>88.5869565217391</v>
      </c>
      <c r="E25" s="74" t="s">
        <v>596</v>
      </c>
      <c r="F25" s="74"/>
      <c r="G25" s="74">
        <v>99.1507430997877</v>
      </c>
      <c r="H25" s="74">
        <v>99.1507430997877</v>
      </c>
      <c r="I25" s="74" t="s">
        <v>596</v>
      </c>
      <c r="J25" s="74"/>
      <c r="K25" s="74">
        <v>99.1902884811523</v>
      </c>
      <c r="L25" s="74">
        <v>99.1902884811523</v>
      </c>
      <c r="M25" s="74" t="s">
        <v>596</v>
      </c>
      <c r="O25" s="145">
        <v>99.600006351529</v>
      </c>
      <c r="P25" s="145">
        <v>99.600006351529</v>
      </c>
      <c r="Q25" s="74" t="s">
        <v>596</v>
      </c>
      <c r="R25" s="102"/>
      <c r="S25" s="102"/>
      <c r="T25" s="102"/>
    </row>
    <row r="26" s="50" customFormat="1" ht="3" customHeight="1" spans="1:17">
      <c r="A26" s="119"/>
      <c r="B26" s="119"/>
      <c r="C26" s="119"/>
      <c r="D26" s="119"/>
      <c r="E26" s="119"/>
      <c r="F26" s="119"/>
      <c r="G26" s="119"/>
      <c r="H26" s="119"/>
      <c r="I26" s="119"/>
      <c r="J26" s="119"/>
      <c r="K26" s="119"/>
      <c r="L26" s="119"/>
      <c r="M26" s="119"/>
      <c r="N26" s="119"/>
      <c r="O26" s="119"/>
      <c r="P26" s="119"/>
      <c r="Q26" s="119"/>
    </row>
    <row r="27" s="50" customFormat="1" ht="3" customHeight="1"/>
    <row r="28" s="50" customFormat="1" ht="11.25" customHeight="1" spans="1:1">
      <c r="A28" s="83" t="s">
        <v>227</v>
      </c>
    </row>
    <row r="29" s="50" customFormat="1" ht="22.5" customHeight="1" spans="1:1">
      <c r="A29" s="104" t="s">
        <v>971</v>
      </c>
    </row>
    <row r="30" s="50" customFormat="1" ht="14"/>
    <row r="42" ht="22.5" customHeight="1"/>
  </sheetData>
  <sheetProtection algorithmName="SHA-512" hashValue="sfScMA5jp/HVxL7MNIb/rrIAgHxr1ucKjjq+WprsVPTDcs8RKL7N+C+XInCUmTq5PMamnCubtrVV9Fa0voQgZw==" saltValue="i6yCBL8oB9izxOlZtbJujg==" spinCount="100000" sheet="1" objects="1" scenarios="1"/>
  <mergeCells count="18">
    <mergeCell ref="A1:Q1"/>
    <mergeCell ref="C4:E4"/>
    <mergeCell ref="G4:I4"/>
    <mergeCell ref="K4:M4"/>
    <mergeCell ref="O4:Q4"/>
    <mergeCell ref="A4:A7"/>
    <mergeCell ref="C5:C7"/>
    <mergeCell ref="D5:D7"/>
    <mergeCell ref="E5:E7"/>
    <mergeCell ref="G5:G7"/>
    <mergeCell ref="H5:H7"/>
    <mergeCell ref="I5:I7"/>
    <mergeCell ref="K5:K7"/>
    <mergeCell ref="L5:L7"/>
    <mergeCell ref="M5:M7"/>
    <mergeCell ref="O5:O7"/>
    <mergeCell ref="P5:P7"/>
    <mergeCell ref="Q5:Q7"/>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2"/>
  <sheetViews>
    <sheetView showGridLines="0" view="pageBreakPreview" zoomScale="61" zoomScaleNormal="90" workbookViewId="0">
      <selection activeCell="O21" sqref="O21"/>
    </sheetView>
  </sheetViews>
  <sheetFormatPr defaultColWidth="9.10909090909091" defaultRowHeight="16.5"/>
  <cols>
    <col min="1" max="1" width="27.6636363636364" style="53" customWidth="1"/>
    <col min="2" max="2" width="1.33636363636364" style="53" customWidth="1"/>
    <col min="3" max="5" width="9.66363636363636" style="53" customWidth="1"/>
    <col min="6" max="6" width="5.66363636363636" style="53" customWidth="1"/>
    <col min="7" max="9" width="9.66363636363636" style="53" customWidth="1"/>
    <col min="10" max="10" width="5.66363636363636" style="53" customWidth="1"/>
    <col min="11" max="13" width="9.66363636363636" style="53" customWidth="1"/>
    <col min="14" max="14" width="5.66363636363636" style="53" customWidth="1"/>
    <col min="15" max="17" width="9.66363636363636" style="53" customWidth="1"/>
    <col min="18" max="16384" width="9.10909090909091" style="53"/>
  </cols>
  <sheetData>
    <row r="1" s="51" customFormat="1" ht="15.75" customHeight="1" spans="1:17">
      <c r="A1" s="54" t="s">
        <v>972</v>
      </c>
      <c r="B1" s="54"/>
      <c r="C1" s="54"/>
      <c r="D1" s="54"/>
      <c r="E1" s="54"/>
      <c r="F1" s="54"/>
      <c r="G1" s="54"/>
      <c r="H1" s="54"/>
      <c r="I1" s="54"/>
      <c r="J1" s="54"/>
      <c r="K1" s="54"/>
      <c r="L1" s="54"/>
      <c r="M1" s="54"/>
      <c r="N1" s="54"/>
      <c r="O1" s="54"/>
      <c r="P1" s="54"/>
      <c r="Q1" s="54"/>
    </row>
    <row r="2" s="51" customFormat="1" customHeight="1" spans="5:17">
      <c r="E2" s="79"/>
      <c r="F2" s="79"/>
      <c r="I2" s="79"/>
      <c r="J2" s="79"/>
      <c r="K2" s="79"/>
      <c r="L2" s="79"/>
      <c r="M2" s="79"/>
      <c r="N2" s="79"/>
      <c r="Q2" s="79" t="s">
        <v>588</v>
      </c>
    </row>
    <row r="3" s="51" customFormat="1" ht="10.5" customHeight="1" spans="5:17">
      <c r="E3" s="79"/>
      <c r="F3" s="79"/>
      <c r="I3" s="79"/>
      <c r="J3" s="79"/>
      <c r="K3" s="79"/>
      <c r="L3" s="79"/>
      <c r="M3" s="79"/>
      <c r="N3" s="79"/>
      <c r="Q3" s="79"/>
    </row>
    <row r="4" s="50" customFormat="1" ht="24" customHeight="1" spans="1:17">
      <c r="A4" s="55" t="s">
        <v>285</v>
      </c>
      <c r="B4" s="56"/>
      <c r="C4" s="56">
        <v>2020</v>
      </c>
      <c r="D4" s="56"/>
      <c r="E4" s="56"/>
      <c r="F4" s="56"/>
      <c r="G4" s="56">
        <v>2021</v>
      </c>
      <c r="H4" s="56"/>
      <c r="I4" s="56"/>
      <c r="J4" s="56"/>
      <c r="K4" s="56">
        <v>2022</v>
      </c>
      <c r="L4" s="56"/>
      <c r="M4" s="56"/>
      <c r="N4" s="56"/>
      <c r="O4" s="56">
        <v>2023</v>
      </c>
      <c r="P4" s="56"/>
      <c r="Q4" s="56"/>
    </row>
    <row r="5" s="50" customFormat="1" ht="20.25" customHeight="1" spans="1:17">
      <c r="A5" s="58"/>
      <c r="B5" s="84"/>
      <c r="C5" s="84" t="s">
        <v>29</v>
      </c>
      <c r="D5" s="84" t="s">
        <v>592</v>
      </c>
      <c r="E5" s="84" t="s">
        <v>594</v>
      </c>
      <c r="F5" s="84"/>
      <c r="G5" s="84" t="s">
        <v>29</v>
      </c>
      <c r="H5" s="84" t="s">
        <v>592</v>
      </c>
      <c r="I5" s="84" t="s">
        <v>594</v>
      </c>
      <c r="J5" s="84"/>
      <c r="K5" s="84" t="s">
        <v>29</v>
      </c>
      <c r="L5" s="84" t="s">
        <v>592</v>
      </c>
      <c r="M5" s="84" t="s">
        <v>594</v>
      </c>
      <c r="N5" s="84"/>
      <c r="O5" s="84" t="s">
        <v>29</v>
      </c>
      <c r="P5" s="84" t="s">
        <v>592</v>
      </c>
      <c r="Q5" s="84" t="s">
        <v>594</v>
      </c>
    </row>
    <row r="6" s="50" customFormat="1" ht="16.2" customHeight="1" spans="1:17">
      <c r="A6" s="58"/>
      <c r="B6" s="84"/>
      <c r="C6" s="84"/>
      <c r="D6" s="84"/>
      <c r="E6" s="84"/>
      <c r="F6" s="84"/>
      <c r="G6" s="84"/>
      <c r="H6" s="84"/>
      <c r="I6" s="84"/>
      <c r="J6" s="84"/>
      <c r="K6" s="84"/>
      <c r="L6" s="84"/>
      <c r="M6" s="84"/>
      <c r="N6" s="84"/>
      <c r="O6" s="84"/>
      <c r="P6" s="84"/>
      <c r="Q6" s="84"/>
    </row>
    <row r="7" s="50" customFormat="1" ht="18" customHeight="1" spans="1:17">
      <c r="A7" s="63"/>
      <c r="B7" s="92"/>
      <c r="C7" s="92"/>
      <c r="D7" s="92"/>
      <c r="E7" s="92"/>
      <c r="F7" s="92"/>
      <c r="G7" s="92"/>
      <c r="H7" s="92"/>
      <c r="I7" s="92"/>
      <c r="J7" s="92"/>
      <c r="K7" s="92"/>
      <c r="L7" s="92"/>
      <c r="M7" s="92"/>
      <c r="N7" s="92"/>
      <c r="O7" s="92"/>
      <c r="P7" s="92"/>
      <c r="Q7" s="92"/>
    </row>
    <row r="8" s="50" customFormat="1" ht="10.2" customHeight="1" spans="1:14">
      <c r="A8" s="67"/>
      <c r="B8" s="68"/>
      <c r="F8" s="68"/>
      <c r="J8" s="68"/>
      <c r="K8" s="68"/>
      <c r="L8" s="68"/>
      <c r="M8" s="68"/>
      <c r="N8" s="68"/>
    </row>
    <row r="9" s="51" customFormat="1" ht="28.2" customHeight="1" spans="1:20">
      <c r="A9" s="93" t="s">
        <v>595</v>
      </c>
      <c r="B9" s="72"/>
      <c r="C9" s="72">
        <v>77.6</v>
      </c>
      <c r="D9" s="72">
        <v>82.7766529208776</v>
      </c>
      <c r="E9" s="72">
        <v>55.4843304205279</v>
      </c>
      <c r="G9" s="144">
        <v>88.2911307022576</v>
      </c>
      <c r="H9" s="144">
        <v>91</v>
      </c>
      <c r="I9" s="144">
        <v>76.3</v>
      </c>
      <c r="K9" s="147">
        <v>91.3</v>
      </c>
      <c r="L9" s="147">
        <v>94</v>
      </c>
      <c r="M9" s="147">
        <v>82.4</v>
      </c>
      <c r="O9" s="144">
        <v>91.6</v>
      </c>
      <c r="P9" s="144">
        <v>94.2</v>
      </c>
      <c r="Q9" s="144">
        <v>82.8</v>
      </c>
      <c r="R9" s="102"/>
      <c r="S9" s="102"/>
      <c r="T9" s="102"/>
    </row>
    <row r="10" s="50" customFormat="1" ht="28.2" customHeight="1" spans="1:20">
      <c r="A10" s="73" t="s">
        <v>155</v>
      </c>
      <c r="B10" s="74"/>
      <c r="C10" s="74">
        <v>81.4187898602041</v>
      </c>
      <c r="D10" s="74">
        <v>85.8867255822517</v>
      </c>
      <c r="E10" s="74">
        <v>62.8504913552998</v>
      </c>
      <c r="G10" s="145">
        <v>91.734027370297</v>
      </c>
      <c r="H10" s="145">
        <v>93.3</v>
      </c>
      <c r="I10" s="145">
        <v>85</v>
      </c>
      <c r="K10" s="145">
        <v>92.4</v>
      </c>
      <c r="L10" s="145">
        <v>94</v>
      </c>
      <c r="M10" s="145">
        <v>86.8</v>
      </c>
      <c r="O10" s="145">
        <v>92.6025731928787</v>
      </c>
      <c r="P10" s="145">
        <v>94.1334551199529</v>
      </c>
      <c r="Q10" s="145">
        <v>86.9177389825413</v>
      </c>
      <c r="R10" s="102"/>
      <c r="S10" s="102"/>
      <c r="T10" s="102"/>
    </row>
    <row r="11" s="50" customFormat="1" ht="28.2" customHeight="1" spans="1:20">
      <c r="A11" s="73" t="s">
        <v>156</v>
      </c>
      <c r="B11" s="74"/>
      <c r="C11" s="74">
        <v>62.1396831336618</v>
      </c>
      <c r="D11" s="74">
        <v>65.7924649909181</v>
      </c>
      <c r="E11" s="74">
        <v>51.641135468377</v>
      </c>
      <c r="G11" s="145">
        <v>85.6150840337555</v>
      </c>
      <c r="H11" s="145">
        <v>87.7</v>
      </c>
      <c r="I11" s="145">
        <v>79.3</v>
      </c>
      <c r="K11" s="145">
        <v>86.3</v>
      </c>
      <c r="L11" s="145">
        <v>89.3</v>
      </c>
      <c r="M11" s="145">
        <v>80.1</v>
      </c>
      <c r="O11" s="145">
        <v>86.4812491462178</v>
      </c>
      <c r="P11" s="145">
        <v>89.4187487525557</v>
      </c>
      <c r="Q11" s="145">
        <v>80.3434054110786</v>
      </c>
      <c r="R11" s="102"/>
      <c r="S11" s="102"/>
      <c r="T11" s="102"/>
    </row>
    <row r="12" s="50" customFormat="1" ht="28.2" customHeight="1" spans="1:20">
      <c r="A12" s="73" t="s">
        <v>157</v>
      </c>
      <c r="B12" s="74"/>
      <c r="C12" s="74">
        <v>56.5642898670057</v>
      </c>
      <c r="D12" s="74">
        <v>68.4829060271928</v>
      </c>
      <c r="E12" s="74">
        <v>42.7490525354811</v>
      </c>
      <c r="G12" s="145">
        <v>87.4544648840923</v>
      </c>
      <c r="H12" s="145">
        <v>89.9</v>
      </c>
      <c r="I12" s="145">
        <v>84.5</v>
      </c>
      <c r="K12" s="145">
        <v>87.5</v>
      </c>
      <c r="L12" s="145">
        <v>90.3</v>
      </c>
      <c r="M12" s="145">
        <v>85.2</v>
      </c>
      <c r="O12" s="145">
        <v>87.6880801238317</v>
      </c>
      <c r="P12" s="145">
        <v>90.4449332278451</v>
      </c>
      <c r="Q12" s="145">
        <v>85.4081880601645</v>
      </c>
      <c r="R12" s="102"/>
      <c r="S12" s="102"/>
      <c r="T12" s="102"/>
    </row>
    <row r="13" s="50" customFormat="1" ht="28.2" customHeight="1" spans="1:20">
      <c r="A13" s="73" t="s">
        <v>158</v>
      </c>
      <c r="B13" s="74"/>
      <c r="C13" s="74">
        <v>87.2430536822228</v>
      </c>
      <c r="D13" s="74">
        <v>87.2170238196875</v>
      </c>
      <c r="E13" s="74">
        <v>87.8289473178235</v>
      </c>
      <c r="G13" s="145">
        <v>90.8648592945098</v>
      </c>
      <c r="H13" s="145">
        <v>90.8</v>
      </c>
      <c r="I13" s="145">
        <v>91.8</v>
      </c>
      <c r="K13" s="145">
        <v>91.6</v>
      </c>
      <c r="L13" s="145">
        <v>91.6</v>
      </c>
      <c r="M13" s="145">
        <v>92.2</v>
      </c>
      <c r="O13" s="145">
        <v>91.7960864436465</v>
      </c>
      <c r="P13" s="145">
        <v>91.7463054012444</v>
      </c>
      <c r="Q13" s="145">
        <v>92.3076673814475</v>
      </c>
      <c r="R13" s="102"/>
      <c r="S13" s="102"/>
      <c r="T13" s="102"/>
    </row>
    <row r="14" s="50" customFormat="1" ht="28.2" customHeight="1" spans="1:20">
      <c r="A14" s="73" t="s">
        <v>159</v>
      </c>
      <c r="B14" s="74"/>
      <c r="C14" s="74">
        <v>74.0709519498374</v>
      </c>
      <c r="D14" s="74">
        <v>80.8974158929949</v>
      </c>
      <c r="E14" s="74">
        <v>50.7418384879725</v>
      </c>
      <c r="G14" s="145">
        <v>85.4813053222616</v>
      </c>
      <c r="H14" s="145">
        <v>88.9</v>
      </c>
      <c r="I14" s="145">
        <v>73</v>
      </c>
      <c r="K14" s="145">
        <v>85.7</v>
      </c>
      <c r="L14" s="145">
        <v>90.2</v>
      </c>
      <c r="M14" s="145">
        <v>74.7</v>
      </c>
      <c r="O14" s="145">
        <v>85.7667138535707</v>
      </c>
      <c r="P14" s="145">
        <v>90.1878268233302</v>
      </c>
      <c r="Q14" s="145">
        <v>74.8475834845124</v>
      </c>
      <c r="R14" s="102"/>
      <c r="S14" s="102"/>
      <c r="T14" s="102"/>
    </row>
    <row r="15" s="50" customFormat="1" ht="28.2" customHeight="1" spans="1:20">
      <c r="A15" s="73" t="s">
        <v>160</v>
      </c>
      <c r="B15" s="74"/>
      <c r="C15" s="74">
        <v>71.1605943296533</v>
      </c>
      <c r="D15" s="74">
        <v>77.1144097113026</v>
      </c>
      <c r="E15" s="74">
        <v>60.8819322286649</v>
      </c>
      <c r="G15" s="145">
        <v>87.2486557888682</v>
      </c>
      <c r="H15" s="145">
        <v>91.3</v>
      </c>
      <c r="I15" s="145">
        <v>80.1</v>
      </c>
      <c r="K15" s="145">
        <v>87.2</v>
      </c>
      <c r="L15" s="145">
        <v>91.5</v>
      </c>
      <c r="M15" s="145">
        <v>82.2</v>
      </c>
      <c r="O15" s="145">
        <v>88.068851478959</v>
      </c>
      <c r="P15" s="145">
        <v>91.9939863370654</v>
      </c>
      <c r="Q15" s="145">
        <v>83.384397188912</v>
      </c>
      <c r="R15" s="102"/>
      <c r="S15" s="102"/>
      <c r="T15" s="102"/>
    </row>
    <row r="16" s="50" customFormat="1" ht="28.2" customHeight="1" spans="1:20">
      <c r="A16" s="73" t="s">
        <v>161</v>
      </c>
      <c r="B16" s="96"/>
      <c r="C16" s="74">
        <v>86.6524409180617</v>
      </c>
      <c r="D16" s="74">
        <v>87.1508390320011</v>
      </c>
      <c r="E16" s="74">
        <v>72.6134650225002</v>
      </c>
      <c r="G16" s="145">
        <v>89.6284499328323</v>
      </c>
      <c r="H16" s="145">
        <v>89.6</v>
      </c>
      <c r="I16" s="145">
        <v>90.7</v>
      </c>
      <c r="K16" s="145">
        <v>95.1</v>
      </c>
      <c r="L16" s="145">
        <v>95</v>
      </c>
      <c r="M16" s="145">
        <v>97.2</v>
      </c>
      <c r="O16" s="145">
        <v>95.9179047268391</v>
      </c>
      <c r="P16" s="145">
        <v>95.7902609452645</v>
      </c>
      <c r="Q16" s="145">
        <v>97.6072529161137</v>
      </c>
      <c r="R16" s="102"/>
      <c r="S16" s="102"/>
      <c r="T16" s="102"/>
    </row>
    <row r="17" s="50" customFormat="1" ht="28.2" customHeight="1" spans="1:20">
      <c r="A17" s="73" t="s">
        <v>162</v>
      </c>
      <c r="B17" s="74"/>
      <c r="C17" s="74">
        <v>69.0422659605051</v>
      </c>
      <c r="D17" s="74">
        <v>71.6981196971096</v>
      </c>
      <c r="E17" s="74">
        <v>57.0570536961548</v>
      </c>
      <c r="G17" s="145">
        <v>86.0498862201611</v>
      </c>
      <c r="H17" s="145">
        <v>86.8</v>
      </c>
      <c r="I17" s="145">
        <v>82.5</v>
      </c>
      <c r="K17" s="145">
        <v>90.6</v>
      </c>
      <c r="L17" s="145">
        <v>90.1</v>
      </c>
      <c r="M17" s="145">
        <v>92.1</v>
      </c>
      <c r="O17" s="145">
        <v>91.0221529450664</v>
      </c>
      <c r="P17" s="145">
        <v>90.3227809781237</v>
      </c>
      <c r="Q17" s="145">
        <v>93.0042989867159</v>
      </c>
      <c r="R17" s="102"/>
      <c r="S17" s="102"/>
      <c r="T17" s="102"/>
    </row>
    <row r="18" s="50" customFormat="1" ht="28.2" customHeight="1" spans="1:20">
      <c r="A18" s="73" t="s">
        <v>163</v>
      </c>
      <c r="B18" s="74"/>
      <c r="C18" s="74">
        <v>70.607095905085</v>
      </c>
      <c r="D18" s="74">
        <v>75.0424369747899</v>
      </c>
      <c r="E18" s="74">
        <v>60.4856442763543</v>
      </c>
      <c r="G18" s="145">
        <v>88.0236552302852</v>
      </c>
      <c r="H18" s="145">
        <v>89</v>
      </c>
      <c r="I18" s="145">
        <v>85.7</v>
      </c>
      <c r="K18" s="145">
        <v>88.7</v>
      </c>
      <c r="L18" s="145">
        <v>90.4</v>
      </c>
      <c r="M18" s="145">
        <v>86.6</v>
      </c>
      <c r="O18" s="145">
        <v>89.2532385042484</v>
      </c>
      <c r="P18" s="145">
        <v>91.1764705882353</v>
      </c>
      <c r="Q18" s="145">
        <v>86.904750304778</v>
      </c>
      <c r="R18" s="102"/>
      <c r="S18" s="102"/>
      <c r="T18" s="102"/>
    </row>
    <row r="19" s="50" customFormat="1" ht="28.2" customHeight="1" spans="1:20">
      <c r="A19" s="73" t="s">
        <v>164</v>
      </c>
      <c r="B19" s="74"/>
      <c r="C19" s="74">
        <v>91.4063213129239</v>
      </c>
      <c r="D19" s="74">
        <v>91.8238979001864</v>
      </c>
      <c r="E19" s="74">
        <v>83.6139123955506</v>
      </c>
      <c r="G19" s="145">
        <v>94.7224901949511</v>
      </c>
      <c r="H19" s="145">
        <v>94.7</v>
      </c>
      <c r="I19" s="145">
        <v>96.1</v>
      </c>
      <c r="K19" s="145">
        <v>95.7</v>
      </c>
      <c r="L19" s="145">
        <v>95.9</v>
      </c>
      <c r="M19" s="145">
        <v>90.1</v>
      </c>
      <c r="O19" s="145">
        <v>95.906279910855</v>
      </c>
      <c r="P19" s="145">
        <v>96.1213627947895</v>
      </c>
      <c r="Q19" s="145">
        <v>90.7804024169052</v>
      </c>
      <c r="R19" s="102"/>
      <c r="S19" s="102"/>
      <c r="T19" s="102"/>
    </row>
    <row r="20" s="50" customFormat="1" ht="28.2" customHeight="1" spans="1:20">
      <c r="A20" s="73" t="s">
        <v>165</v>
      </c>
      <c r="B20" s="74"/>
      <c r="C20" s="74">
        <v>74.1604481063143</v>
      </c>
      <c r="D20" s="74">
        <v>81.1181203973785</v>
      </c>
      <c r="E20" s="74">
        <v>58.3955222077232</v>
      </c>
      <c r="G20" s="145">
        <v>87.1012173052279</v>
      </c>
      <c r="H20" s="145">
        <v>89.6</v>
      </c>
      <c r="I20" s="145">
        <v>81.1</v>
      </c>
      <c r="K20" s="145">
        <v>89.4</v>
      </c>
      <c r="L20" s="145">
        <v>92.4</v>
      </c>
      <c r="M20" s="145">
        <v>84.1</v>
      </c>
      <c r="O20" s="145">
        <v>89.8451655077265</v>
      </c>
      <c r="P20" s="145">
        <v>92.7814145326203</v>
      </c>
      <c r="Q20" s="145">
        <v>84.6505322053422</v>
      </c>
      <c r="R20" s="102"/>
      <c r="S20" s="102"/>
      <c r="T20" s="102"/>
    </row>
    <row r="21" s="50" customFormat="1" ht="28.2" customHeight="1" spans="1:20">
      <c r="A21" s="73" t="s">
        <v>166</v>
      </c>
      <c r="B21" s="74"/>
      <c r="C21" s="74">
        <v>60.7282061324978</v>
      </c>
      <c r="D21" s="74">
        <v>67.1519005351925</v>
      </c>
      <c r="E21" s="74">
        <v>49.3552037514291</v>
      </c>
      <c r="G21" s="145">
        <v>73.0842834035788</v>
      </c>
      <c r="H21" s="145">
        <v>77.3</v>
      </c>
      <c r="I21" s="145">
        <v>65.4</v>
      </c>
      <c r="K21" s="145">
        <v>83.4</v>
      </c>
      <c r="L21" s="145">
        <v>91.7</v>
      </c>
      <c r="M21" s="145">
        <v>73.2</v>
      </c>
      <c r="O21" s="145">
        <v>83.8439341276775</v>
      </c>
      <c r="P21" s="145">
        <v>92.1877569187165</v>
      </c>
      <c r="Q21" s="145">
        <v>73.5852582123683</v>
      </c>
      <c r="R21" s="102"/>
      <c r="S21" s="102"/>
      <c r="T21" s="102"/>
    </row>
    <row r="22" s="50" customFormat="1" ht="28.2" customHeight="1" spans="1:20">
      <c r="A22" s="73" t="s">
        <v>167</v>
      </c>
      <c r="B22" s="74"/>
      <c r="C22" s="74">
        <v>64.7869441092504</v>
      </c>
      <c r="D22" s="74">
        <v>73.9743528976818</v>
      </c>
      <c r="E22" s="74">
        <v>49.7365499142021</v>
      </c>
      <c r="G22" s="145">
        <v>77.0761989443527</v>
      </c>
      <c r="H22" s="145">
        <v>87.7</v>
      </c>
      <c r="I22" s="145">
        <v>58.9</v>
      </c>
      <c r="K22" s="145">
        <v>87.7</v>
      </c>
      <c r="L22" s="145">
        <v>93.5</v>
      </c>
      <c r="M22" s="145">
        <v>79.9</v>
      </c>
      <c r="O22" s="145">
        <v>88.2087873494843</v>
      </c>
      <c r="P22" s="145">
        <v>93.9685229998149</v>
      </c>
      <c r="Q22" s="145">
        <v>80.419717340053</v>
      </c>
      <c r="R22" s="102"/>
      <c r="S22" s="102"/>
      <c r="T22" s="102"/>
    </row>
    <row r="23" s="50" customFormat="1" ht="28.2" customHeight="1" spans="1:20">
      <c r="A23" s="73" t="s">
        <v>168</v>
      </c>
      <c r="B23" s="74"/>
      <c r="C23" s="74">
        <v>94.4966470366766</v>
      </c>
      <c r="D23" s="74">
        <v>94.4966470366766</v>
      </c>
      <c r="E23" s="74" t="s">
        <v>596</v>
      </c>
      <c r="G23" s="145">
        <v>99.137929232253</v>
      </c>
      <c r="H23" s="145">
        <v>99.1</v>
      </c>
      <c r="I23" s="145" t="s">
        <v>596</v>
      </c>
      <c r="K23" s="145">
        <v>100</v>
      </c>
      <c r="L23" s="145">
        <v>100</v>
      </c>
      <c r="M23" s="74" t="s">
        <v>596</v>
      </c>
      <c r="O23" s="145">
        <v>99.6131503494538</v>
      </c>
      <c r="P23" s="145">
        <v>99.6131503494538</v>
      </c>
      <c r="Q23" s="74" t="s">
        <v>596</v>
      </c>
      <c r="R23" s="102"/>
      <c r="S23" s="102"/>
      <c r="T23" s="102"/>
    </row>
    <row r="24" s="50" customFormat="1" ht="28.2" customHeight="1" spans="1:20">
      <c r="A24" s="73" t="s">
        <v>169</v>
      </c>
      <c r="B24" s="74"/>
      <c r="C24" s="74">
        <v>89.3250251480943</v>
      </c>
      <c r="D24" s="74">
        <v>89.9521509182526</v>
      </c>
      <c r="E24" s="74">
        <v>84</v>
      </c>
      <c r="G24" s="145">
        <v>93.7564297976973</v>
      </c>
      <c r="H24" s="145">
        <v>94.1</v>
      </c>
      <c r="I24" s="145">
        <v>91.1</v>
      </c>
      <c r="K24" s="145">
        <v>97</v>
      </c>
      <c r="L24" s="145">
        <v>97.7</v>
      </c>
      <c r="M24" s="145">
        <v>90.3</v>
      </c>
      <c r="O24" s="145">
        <v>97.2183436196627</v>
      </c>
      <c r="P24" s="145">
        <v>97.9591747816047</v>
      </c>
      <c r="Q24" s="145">
        <v>90.3225741038752</v>
      </c>
      <c r="R24" s="102"/>
      <c r="S24" s="102"/>
      <c r="T24" s="102"/>
    </row>
    <row r="25" s="50" customFormat="1" ht="28.2" customHeight="1" spans="1:20">
      <c r="A25" s="138" t="s">
        <v>170</v>
      </c>
      <c r="B25" s="139"/>
      <c r="C25" s="140">
        <v>99.1847832199291</v>
      </c>
      <c r="D25" s="140">
        <v>99.1847832199291</v>
      </c>
      <c r="E25" s="140" t="s">
        <v>596</v>
      </c>
      <c r="F25" s="119"/>
      <c r="G25" s="146">
        <v>100</v>
      </c>
      <c r="H25" s="146">
        <v>100</v>
      </c>
      <c r="I25" s="146" t="s">
        <v>596</v>
      </c>
      <c r="J25" s="119"/>
      <c r="K25" s="146">
        <v>100</v>
      </c>
      <c r="L25" s="146">
        <v>100</v>
      </c>
      <c r="M25" s="140" t="s">
        <v>596</v>
      </c>
      <c r="N25" s="119"/>
      <c r="O25" s="146">
        <v>99.600006351529</v>
      </c>
      <c r="P25" s="146">
        <v>99.600006351529</v>
      </c>
      <c r="Q25" s="140" t="s">
        <v>596</v>
      </c>
      <c r="R25" s="102"/>
      <c r="S25" s="102"/>
      <c r="T25" s="102"/>
    </row>
    <row r="26" s="50" customFormat="1" ht="3" customHeight="1"/>
    <row r="27" s="50" customFormat="1" ht="14"/>
    <row r="28" spans="1:17">
      <c r="A28" s="78"/>
      <c r="B28" s="78"/>
      <c r="C28" s="78"/>
      <c r="D28" s="78"/>
      <c r="E28" s="78"/>
      <c r="F28" s="78"/>
      <c r="G28" s="78"/>
      <c r="H28" s="78"/>
      <c r="I28" s="78"/>
      <c r="J28" s="78"/>
      <c r="K28" s="78"/>
      <c r="L28" s="78"/>
      <c r="M28" s="78"/>
      <c r="N28" s="78"/>
      <c r="O28" s="78"/>
      <c r="P28" s="78"/>
      <c r="Q28" s="78"/>
    </row>
    <row r="29" ht="22.5" customHeight="1" spans="1:17">
      <c r="A29" s="78"/>
      <c r="B29" s="78"/>
      <c r="C29" s="78"/>
      <c r="D29" s="78"/>
      <c r="E29" s="78"/>
      <c r="F29" s="78"/>
      <c r="G29" s="78"/>
      <c r="H29" s="78"/>
      <c r="I29" s="78"/>
      <c r="J29" s="78"/>
      <c r="K29" s="78"/>
      <c r="L29" s="78"/>
      <c r="M29" s="78"/>
      <c r="N29" s="78"/>
      <c r="O29" s="78"/>
      <c r="P29" s="78"/>
      <c r="Q29" s="78"/>
    </row>
    <row r="30" spans="1:17">
      <c r="A30" s="78"/>
      <c r="B30" s="78"/>
      <c r="C30" s="78"/>
      <c r="D30" s="78"/>
      <c r="E30" s="78"/>
      <c r="F30" s="78"/>
      <c r="G30" s="78"/>
      <c r="H30" s="78"/>
      <c r="I30" s="78"/>
      <c r="J30" s="78"/>
      <c r="K30" s="78"/>
      <c r="L30" s="78"/>
      <c r="M30" s="78"/>
      <c r="N30" s="78"/>
      <c r="O30" s="78"/>
      <c r="P30" s="78"/>
      <c r="Q30" s="78"/>
    </row>
    <row r="31" spans="1:17">
      <c r="A31" s="78"/>
      <c r="B31" s="78"/>
      <c r="C31" s="78"/>
      <c r="D31" s="78"/>
      <c r="E31" s="78"/>
      <c r="F31" s="78"/>
      <c r="G31" s="78"/>
      <c r="H31" s="78"/>
      <c r="I31" s="78"/>
      <c r="J31" s="78"/>
      <c r="K31" s="78"/>
      <c r="L31" s="78"/>
      <c r="M31" s="78"/>
      <c r="N31" s="78"/>
      <c r="O31" s="78"/>
      <c r="P31" s="78"/>
      <c r="Q31" s="78"/>
    </row>
    <row r="42" ht="22.5" customHeight="1"/>
  </sheetData>
  <sheetProtection algorithmName="SHA-512" hashValue="86TNuzBudIjOYbo08qgzWG0yejrWTKpFydY50d0cNurk5M/FmJMVE/YB2xF/t/GKe7xzxwzIst4Icj2yeuW4Rg==" saltValue="2ogkPlFkgHhPgcVPAO2R9g==" spinCount="100000" sheet="1" objects="1" scenarios="1"/>
  <mergeCells count="18">
    <mergeCell ref="A1:Q1"/>
    <mergeCell ref="C4:E4"/>
    <mergeCell ref="G4:I4"/>
    <mergeCell ref="K4:M4"/>
    <mergeCell ref="O4:Q4"/>
    <mergeCell ref="A4:A7"/>
    <mergeCell ref="C5:C7"/>
    <mergeCell ref="D5:D7"/>
    <mergeCell ref="E5:E7"/>
    <mergeCell ref="G5:G7"/>
    <mergeCell ref="H5:H7"/>
    <mergeCell ref="I5:I7"/>
    <mergeCell ref="K5:K7"/>
    <mergeCell ref="L5:L7"/>
    <mergeCell ref="M5:M7"/>
    <mergeCell ref="O5:O7"/>
    <mergeCell ref="P5:P7"/>
    <mergeCell ref="Q5:Q7"/>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2"/>
  <sheetViews>
    <sheetView showGridLines="0" view="pageBreakPreview" zoomScale="70" zoomScaleNormal="100" workbookViewId="0">
      <selection activeCell="O21" sqref="O21"/>
    </sheetView>
  </sheetViews>
  <sheetFormatPr defaultColWidth="9.10909090909091" defaultRowHeight="16.5"/>
  <cols>
    <col min="1" max="1" width="27.6636363636364" style="53" customWidth="1"/>
    <col min="2" max="2" width="1.44545454545455" style="53" customWidth="1"/>
    <col min="3" max="5" width="9.66363636363636" style="53" customWidth="1"/>
    <col min="6" max="6" width="5.66363636363636" style="53" customWidth="1"/>
    <col min="7" max="9" width="9.66363636363636" style="53" customWidth="1"/>
    <col min="10" max="10" width="5.66363636363636" style="53" customWidth="1"/>
    <col min="11" max="13" width="9.66363636363636" style="53" customWidth="1"/>
    <col min="14" max="14" width="5.66363636363636" style="53" customWidth="1"/>
    <col min="15" max="17" width="9.66363636363636" style="53" customWidth="1"/>
    <col min="18" max="16384" width="9.10909090909091" style="53"/>
  </cols>
  <sheetData>
    <row r="1" s="51" customFormat="1" ht="15.75" customHeight="1" spans="1:17">
      <c r="A1" s="54" t="s">
        <v>973</v>
      </c>
      <c r="B1" s="54"/>
      <c r="C1" s="54"/>
      <c r="D1" s="54"/>
      <c r="E1" s="54"/>
      <c r="F1" s="54"/>
      <c r="G1" s="54"/>
      <c r="H1" s="54"/>
      <c r="I1" s="54"/>
      <c r="J1" s="54"/>
      <c r="K1" s="54"/>
      <c r="L1" s="54"/>
      <c r="M1" s="54"/>
      <c r="N1" s="54"/>
      <c r="O1" s="54"/>
      <c r="P1" s="54"/>
      <c r="Q1" s="54"/>
    </row>
    <row r="2" s="51" customFormat="1" customHeight="1" spans="5:17">
      <c r="E2" s="79"/>
      <c r="F2" s="79"/>
      <c r="I2" s="79"/>
      <c r="J2" s="79"/>
      <c r="K2" s="79"/>
      <c r="L2" s="79"/>
      <c r="M2" s="79"/>
      <c r="N2" s="79"/>
      <c r="Q2" s="79" t="s">
        <v>588</v>
      </c>
    </row>
    <row r="3" s="51" customFormat="1" ht="10.5" customHeight="1" spans="5:17">
      <c r="E3" s="79"/>
      <c r="F3" s="79"/>
      <c r="I3" s="79"/>
      <c r="J3" s="79"/>
      <c r="K3" s="79"/>
      <c r="L3" s="79"/>
      <c r="M3" s="79"/>
      <c r="N3" s="79"/>
      <c r="Q3" s="79"/>
    </row>
    <row r="4" s="50" customFormat="1" ht="24" customHeight="1" spans="1:17">
      <c r="A4" s="55" t="s">
        <v>285</v>
      </c>
      <c r="B4" s="56"/>
      <c r="C4" s="56">
        <v>2020</v>
      </c>
      <c r="D4" s="56"/>
      <c r="E4" s="56"/>
      <c r="F4" s="56"/>
      <c r="G4" s="56">
        <v>2021</v>
      </c>
      <c r="H4" s="56"/>
      <c r="I4" s="56"/>
      <c r="J4" s="56"/>
      <c r="K4" s="56">
        <v>2022</v>
      </c>
      <c r="L4" s="56"/>
      <c r="M4" s="56"/>
      <c r="N4" s="56"/>
      <c r="O4" s="56">
        <v>2023</v>
      </c>
      <c r="P4" s="56"/>
      <c r="Q4" s="56"/>
    </row>
    <row r="5" s="50" customFormat="1" ht="20.25" customHeight="1" spans="1:17">
      <c r="A5" s="58"/>
      <c r="B5" s="84"/>
      <c r="C5" s="84" t="s">
        <v>29</v>
      </c>
      <c r="D5" s="84" t="s">
        <v>592</v>
      </c>
      <c r="E5" s="84" t="s">
        <v>594</v>
      </c>
      <c r="F5" s="84"/>
      <c r="G5" s="84" t="s">
        <v>29</v>
      </c>
      <c r="H5" s="84" t="s">
        <v>592</v>
      </c>
      <c r="I5" s="84" t="s">
        <v>594</v>
      </c>
      <c r="J5" s="84"/>
      <c r="K5" s="84" t="s">
        <v>29</v>
      </c>
      <c r="L5" s="84" t="s">
        <v>592</v>
      </c>
      <c r="M5" s="84" t="s">
        <v>594</v>
      </c>
      <c r="N5" s="84"/>
      <c r="O5" s="84" t="s">
        <v>29</v>
      </c>
      <c r="P5" s="84" t="s">
        <v>592</v>
      </c>
      <c r="Q5" s="84" t="s">
        <v>594</v>
      </c>
    </row>
    <row r="6" s="50" customFormat="1" ht="16.2" customHeight="1" spans="1:17">
      <c r="A6" s="58"/>
      <c r="B6" s="84"/>
      <c r="C6" s="84"/>
      <c r="D6" s="84"/>
      <c r="E6" s="84"/>
      <c r="F6" s="84"/>
      <c r="G6" s="84"/>
      <c r="H6" s="84"/>
      <c r="I6" s="84"/>
      <c r="J6" s="84"/>
      <c r="K6" s="84"/>
      <c r="L6" s="84"/>
      <c r="M6" s="84"/>
      <c r="N6" s="84"/>
      <c r="O6" s="84"/>
      <c r="P6" s="84"/>
      <c r="Q6" s="84"/>
    </row>
    <row r="7" s="50" customFormat="1" ht="18" customHeight="1" spans="1:17">
      <c r="A7" s="63"/>
      <c r="B7" s="92"/>
      <c r="C7" s="92"/>
      <c r="D7" s="92"/>
      <c r="E7" s="92"/>
      <c r="F7" s="92"/>
      <c r="G7" s="92"/>
      <c r="H7" s="92"/>
      <c r="I7" s="92"/>
      <c r="J7" s="92"/>
      <c r="K7" s="92"/>
      <c r="L7" s="92"/>
      <c r="M7" s="92"/>
      <c r="N7" s="92"/>
      <c r="O7" s="92"/>
      <c r="P7" s="92"/>
      <c r="Q7" s="92"/>
    </row>
    <row r="8" s="50" customFormat="1" ht="10.2" customHeight="1" spans="1:14">
      <c r="A8" s="67"/>
      <c r="B8" s="68"/>
      <c r="F8" s="68"/>
      <c r="J8" s="68"/>
      <c r="K8" s="68"/>
      <c r="L8" s="68"/>
      <c r="M8" s="68"/>
      <c r="N8" s="68"/>
    </row>
    <row r="9" s="51" customFormat="1" ht="28.2" customHeight="1" spans="1:20">
      <c r="A9" s="93" t="s">
        <v>595</v>
      </c>
      <c r="B9" s="72"/>
      <c r="C9" s="72">
        <v>78.9480848966312</v>
      </c>
      <c r="D9" s="72">
        <v>81.8970137473852</v>
      </c>
      <c r="E9" s="72">
        <v>66.4963410241037</v>
      </c>
      <c r="G9" s="72">
        <v>83.1874584670654</v>
      </c>
      <c r="H9" s="72">
        <v>85.7691301777968</v>
      </c>
      <c r="I9" s="72">
        <v>71.8651310586036</v>
      </c>
      <c r="K9" s="72">
        <v>76.9</v>
      </c>
      <c r="L9" s="72">
        <v>80.8</v>
      </c>
      <c r="M9" s="72">
        <v>63.9</v>
      </c>
      <c r="O9" s="72">
        <v>77</v>
      </c>
      <c r="P9" s="72">
        <v>80.8</v>
      </c>
      <c r="Q9" s="72">
        <v>64.1</v>
      </c>
      <c r="R9" s="102"/>
      <c r="S9" s="102"/>
      <c r="T9" s="102"/>
    </row>
    <row r="10" s="50" customFormat="1" ht="28.2" customHeight="1" spans="1:20">
      <c r="A10" s="73" t="s">
        <v>155</v>
      </c>
      <c r="B10" s="74"/>
      <c r="C10" s="74">
        <v>78.613883123348</v>
      </c>
      <c r="D10" s="74">
        <v>80.1299880732358</v>
      </c>
      <c r="E10" s="74">
        <v>72.3131010562825</v>
      </c>
      <c r="G10" s="74">
        <v>83.4935596180514</v>
      </c>
      <c r="H10" s="74">
        <v>85.2919395915504</v>
      </c>
      <c r="I10" s="74">
        <v>75.67571328711</v>
      </c>
      <c r="K10" s="74">
        <v>82.8</v>
      </c>
      <c r="L10" s="74">
        <v>83.7</v>
      </c>
      <c r="M10" s="74">
        <v>79.2</v>
      </c>
      <c r="O10" s="74">
        <v>82.8024758664377</v>
      </c>
      <c r="P10" s="74">
        <v>83.7666659227141</v>
      </c>
      <c r="Q10" s="74">
        <v>79.2220164461198</v>
      </c>
      <c r="R10" s="102"/>
      <c r="S10" s="102"/>
      <c r="T10" s="102"/>
    </row>
    <row r="11" s="50" customFormat="1" ht="28.2" customHeight="1" spans="1:20">
      <c r="A11" s="73" t="s">
        <v>156</v>
      </c>
      <c r="B11" s="74"/>
      <c r="C11" s="74">
        <v>69.6707716033633</v>
      </c>
      <c r="D11" s="74">
        <v>73.8882562585819</v>
      </c>
      <c r="E11" s="74">
        <v>57.5492341372695</v>
      </c>
      <c r="G11" s="74">
        <v>71.717340136555</v>
      </c>
      <c r="H11" s="74">
        <v>73.9247275147745</v>
      </c>
      <c r="I11" s="74">
        <v>65.145252275603</v>
      </c>
      <c r="K11" s="74">
        <v>57.7</v>
      </c>
      <c r="L11" s="74">
        <v>60.5</v>
      </c>
      <c r="M11" s="74">
        <v>52</v>
      </c>
      <c r="O11" s="74">
        <v>57.6915168204074</v>
      </c>
      <c r="P11" s="74">
        <v>60.4544883146193</v>
      </c>
      <c r="Q11" s="74">
        <v>51.9183668029589</v>
      </c>
      <c r="R11" s="102"/>
      <c r="S11" s="102"/>
      <c r="T11" s="102"/>
    </row>
    <row r="12" s="50" customFormat="1" ht="28.2" customHeight="1" spans="1:20">
      <c r="A12" s="73" t="s">
        <v>157</v>
      </c>
      <c r="B12" s="74"/>
      <c r="C12" s="74">
        <v>63.0577013483027</v>
      </c>
      <c r="D12" s="74">
        <v>67.4145301359642</v>
      </c>
      <c r="E12" s="74">
        <v>58.0075677039226</v>
      </c>
      <c r="G12" s="74">
        <v>67.7149833870799</v>
      </c>
      <c r="H12" s="74">
        <v>69.2307962811045</v>
      </c>
      <c r="I12" s="74">
        <v>65.8883248730965</v>
      </c>
      <c r="K12" s="74">
        <v>57.2</v>
      </c>
      <c r="L12" s="74">
        <v>57.1</v>
      </c>
      <c r="M12" s="74">
        <v>57.2</v>
      </c>
      <c r="O12" s="74">
        <v>57.1308915771817</v>
      </c>
      <c r="P12" s="74">
        <v>57.2071032990497</v>
      </c>
      <c r="Q12" s="74">
        <v>57.0678741128564</v>
      </c>
      <c r="R12" s="102"/>
      <c r="S12" s="102"/>
      <c r="T12" s="102"/>
    </row>
    <row r="13" s="50" customFormat="1" ht="28.2" customHeight="1" spans="1:20">
      <c r="A13" s="73" t="s">
        <v>158</v>
      </c>
      <c r="B13" s="74"/>
      <c r="C13" s="74">
        <v>89.6649663617562</v>
      </c>
      <c r="D13" s="74">
        <v>90.2796465465722</v>
      </c>
      <c r="E13" s="74">
        <v>75.8223706979427</v>
      </c>
      <c r="G13" s="74">
        <v>92.5573109073871</v>
      </c>
      <c r="H13" s="74">
        <v>92.8427347933902</v>
      </c>
      <c r="I13" s="74">
        <v>85.3061224489796</v>
      </c>
      <c r="K13" s="74">
        <v>82.1</v>
      </c>
      <c r="L13" s="74">
        <v>82.3</v>
      </c>
      <c r="M13" s="74">
        <v>79.9</v>
      </c>
      <c r="O13" s="74">
        <v>82.0794018888175</v>
      </c>
      <c r="P13" s="74">
        <v>82.3060902249119</v>
      </c>
      <c r="Q13" s="74">
        <v>79.7496943886598</v>
      </c>
      <c r="R13" s="102"/>
      <c r="S13" s="102"/>
      <c r="T13" s="102"/>
    </row>
    <row r="14" s="50" customFormat="1" ht="28.2" customHeight="1" spans="1:20">
      <c r="A14" s="73" t="s">
        <v>159</v>
      </c>
      <c r="B14" s="74"/>
      <c r="C14" s="74">
        <v>82.1868021325822</v>
      </c>
      <c r="D14" s="74">
        <v>84.6153746131641</v>
      </c>
      <c r="E14" s="74">
        <v>73.8872348619505</v>
      </c>
      <c r="G14" s="74">
        <v>86.2849512913905</v>
      </c>
      <c r="H14" s="74">
        <v>86.9565217391304</v>
      </c>
      <c r="I14" s="74">
        <v>83.8509301546706</v>
      </c>
      <c r="K14" s="74">
        <v>77.4</v>
      </c>
      <c r="L14" s="74">
        <v>77.9</v>
      </c>
      <c r="M14" s="74">
        <v>76.1</v>
      </c>
      <c r="O14" s="74">
        <v>77.3651835391745</v>
      </c>
      <c r="P14" s="74">
        <v>77.9685402773367</v>
      </c>
      <c r="Q14" s="74">
        <v>75.875011973716</v>
      </c>
      <c r="R14" s="102"/>
      <c r="S14" s="102"/>
      <c r="T14" s="102"/>
    </row>
    <row r="15" s="50" customFormat="1" ht="28.2" customHeight="1" spans="1:20">
      <c r="A15" s="73" t="s">
        <v>160</v>
      </c>
      <c r="B15" s="74"/>
      <c r="C15" s="74">
        <v>79.5962307434962</v>
      </c>
      <c r="D15" s="74">
        <v>80.7960249072269</v>
      </c>
      <c r="E15" s="74">
        <v>77.5249201902404</v>
      </c>
      <c r="G15" s="74">
        <v>82.1653421592003</v>
      </c>
      <c r="H15" s="74">
        <v>83.9272727272727</v>
      </c>
      <c r="I15" s="74">
        <v>79.0338450697569</v>
      </c>
      <c r="K15" s="74">
        <v>77.1</v>
      </c>
      <c r="L15" s="74">
        <v>78.3</v>
      </c>
      <c r="M15" s="74">
        <v>75.7</v>
      </c>
      <c r="O15" s="74">
        <v>77.0916789265107</v>
      </c>
      <c r="P15" s="74">
        <v>78.5019167990464</v>
      </c>
      <c r="Q15" s="74">
        <v>75.4086489995887</v>
      </c>
      <c r="R15" s="102"/>
      <c r="S15" s="102"/>
      <c r="T15" s="102"/>
    </row>
    <row r="16" s="50" customFormat="1" ht="28.2" customHeight="1" spans="1:20">
      <c r="A16" s="73" t="s">
        <v>161</v>
      </c>
      <c r="B16" s="96"/>
      <c r="C16" s="74">
        <v>80.2871597591641</v>
      </c>
      <c r="D16" s="74">
        <v>80.7262481742132</v>
      </c>
      <c r="E16" s="74">
        <v>67.9186488223949</v>
      </c>
      <c r="G16" s="74">
        <v>82.9644336496942</v>
      </c>
      <c r="H16" s="74">
        <v>83.2618113782153</v>
      </c>
      <c r="I16" s="74">
        <v>73.7789203084833</v>
      </c>
      <c r="K16" s="74">
        <v>81.3</v>
      </c>
      <c r="L16" s="74">
        <v>82</v>
      </c>
      <c r="M16" s="74">
        <v>72.4</v>
      </c>
      <c r="O16" s="74">
        <v>81.4980446310078</v>
      </c>
      <c r="P16" s="74">
        <v>82.1834568677322</v>
      </c>
      <c r="Q16" s="74">
        <v>72.4262345463435</v>
      </c>
      <c r="R16" s="102"/>
      <c r="S16" s="102"/>
      <c r="T16" s="102"/>
    </row>
    <row r="17" s="50" customFormat="1" ht="28.2" customHeight="1" spans="1:20">
      <c r="A17" s="73" t="s">
        <v>162</v>
      </c>
      <c r="B17" s="74"/>
      <c r="C17" s="74">
        <v>74.8422295064476</v>
      </c>
      <c r="D17" s="74">
        <v>76.8867926236081</v>
      </c>
      <c r="E17" s="74">
        <v>65.6156146097981</v>
      </c>
      <c r="G17" s="74">
        <v>84.3265887963042</v>
      </c>
      <c r="H17" s="74">
        <v>85.9793779050297</v>
      </c>
      <c r="I17" s="74">
        <v>76.4423334970555</v>
      </c>
      <c r="K17" s="74">
        <v>76</v>
      </c>
      <c r="L17" s="74">
        <v>77.9</v>
      </c>
      <c r="M17" s="74">
        <v>70.5</v>
      </c>
      <c r="O17" s="74">
        <v>76.3080540597988</v>
      </c>
      <c r="P17" s="74">
        <v>77.9037547885375</v>
      </c>
      <c r="Q17" s="74">
        <v>71.785550967555</v>
      </c>
      <c r="R17" s="102"/>
      <c r="S17" s="102"/>
      <c r="T17" s="102"/>
    </row>
    <row r="18" s="50" customFormat="1" ht="28.2" customHeight="1" spans="1:20">
      <c r="A18" s="73" t="s">
        <v>163</v>
      </c>
      <c r="B18" s="74"/>
      <c r="C18" s="74">
        <v>74.5274536218006</v>
      </c>
      <c r="D18" s="74">
        <v>76.2309056956116</v>
      </c>
      <c r="E18" s="74">
        <v>70.6401747190114</v>
      </c>
      <c r="G18" s="74">
        <v>82.184428579524</v>
      </c>
      <c r="H18" s="74">
        <v>84.4686648501362</v>
      </c>
      <c r="I18" s="74">
        <v>76.578073089701</v>
      </c>
      <c r="K18" s="74">
        <v>78</v>
      </c>
      <c r="L18" s="74">
        <v>81.1</v>
      </c>
      <c r="M18" s="74">
        <v>74.1</v>
      </c>
      <c r="O18" s="74">
        <v>77.9667285983718</v>
      </c>
      <c r="P18" s="74">
        <v>81.1274521203353</v>
      </c>
      <c r="Q18" s="74">
        <v>74.1071376371501</v>
      </c>
      <c r="R18" s="102"/>
      <c r="S18" s="102"/>
      <c r="T18" s="102"/>
    </row>
    <row r="19" s="50" customFormat="1" ht="28.2" customHeight="1" spans="1:20">
      <c r="A19" s="73" t="s">
        <v>164</v>
      </c>
      <c r="B19" s="74"/>
      <c r="C19" s="74">
        <v>86.3730927049738</v>
      </c>
      <c r="D19" s="74">
        <v>86.6352215607937</v>
      </c>
      <c r="E19" s="74">
        <v>81.4814838469317</v>
      </c>
      <c r="G19" s="74">
        <v>89.434397364186</v>
      </c>
      <c r="H19" s="74">
        <v>89.4902477810715</v>
      </c>
      <c r="I19" s="74">
        <v>88.3495145631068</v>
      </c>
      <c r="K19" s="74">
        <v>84.8</v>
      </c>
      <c r="L19" s="74">
        <v>85.2</v>
      </c>
      <c r="M19" s="74">
        <v>76.3</v>
      </c>
      <c r="O19" s="74">
        <v>84.8393208125636</v>
      </c>
      <c r="P19" s="74">
        <v>85.0438453603239</v>
      </c>
      <c r="Q19" s="74">
        <v>79.9649883464644</v>
      </c>
      <c r="R19" s="102"/>
      <c r="S19" s="102"/>
      <c r="T19" s="102"/>
    </row>
    <row r="20" s="50" customFormat="1" ht="28.2" customHeight="1" spans="1:20">
      <c r="A20" s="73" t="s">
        <v>165</v>
      </c>
      <c r="B20" s="74"/>
      <c r="C20" s="74">
        <v>80.6550299119844</v>
      </c>
      <c r="D20" s="74">
        <v>81.7510358397901</v>
      </c>
      <c r="E20" s="74">
        <v>78.1716446764294</v>
      </c>
      <c r="G20" s="74">
        <v>82.5070351602439</v>
      </c>
      <c r="H20" s="74">
        <v>84.0210641092105</v>
      </c>
      <c r="I20" s="74">
        <v>78.9272030651341</v>
      </c>
      <c r="K20" s="74">
        <v>69.9</v>
      </c>
      <c r="L20" s="74">
        <v>68</v>
      </c>
      <c r="M20" s="74">
        <v>73.3</v>
      </c>
      <c r="O20" s="74">
        <v>70.0171595623197</v>
      </c>
      <c r="P20" s="74">
        <v>68.1117085653945</v>
      </c>
      <c r="Q20" s="74">
        <v>73.3881714277166</v>
      </c>
      <c r="R20" s="102"/>
      <c r="S20" s="102"/>
      <c r="T20" s="102"/>
    </row>
    <row r="21" s="50" customFormat="1" ht="28.2" customHeight="1" spans="1:20">
      <c r="A21" s="73" t="s">
        <v>166</v>
      </c>
      <c r="B21" s="74"/>
      <c r="C21" s="74">
        <v>70.9177484333035</v>
      </c>
      <c r="D21" s="74">
        <v>77.4683535991419</v>
      </c>
      <c r="E21" s="74">
        <v>59.3200534811169</v>
      </c>
      <c r="G21" s="74">
        <v>73.2854423950859</v>
      </c>
      <c r="H21" s="74">
        <v>77.6774993435471</v>
      </c>
      <c r="I21" s="74">
        <v>65.2262115649053</v>
      </c>
      <c r="K21" s="74">
        <v>66.2</v>
      </c>
      <c r="L21" s="74">
        <v>73</v>
      </c>
      <c r="M21" s="74">
        <v>57.9</v>
      </c>
      <c r="O21" s="74">
        <v>66.3181141256173</v>
      </c>
      <c r="P21" s="74">
        <v>73.130969306393</v>
      </c>
      <c r="Q21" s="74">
        <v>57.9417297896562</v>
      </c>
      <c r="R21" s="102"/>
      <c r="S21" s="102"/>
      <c r="T21" s="102"/>
    </row>
    <row r="22" s="50" customFormat="1" ht="28.2" customHeight="1" spans="1:20">
      <c r="A22" s="73" t="s">
        <v>167</v>
      </c>
      <c r="B22" s="74"/>
      <c r="C22" s="74">
        <v>68.7434440945345</v>
      </c>
      <c r="D22" s="74">
        <v>72.9487294944046</v>
      </c>
      <c r="E22" s="74">
        <v>61.8545938769013</v>
      </c>
      <c r="G22" s="74">
        <v>76.6078011512123</v>
      </c>
      <c r="H22" s="74">
        <v>83.6478109516595</v>
      </c>
      <c r="I22" s="74">
        <v>64.6123091004469</v>
      </c>
      <c r="K22" s="74">
        <v>63</v>
      </c>
      <c r="L22" s="74">
        <v>77.2</v>
      </c>
      <c r="M22" s="74">
        <v>44.1</v>
      </c>
      <c r="O22" s="74">
        <v>63.2275771588942</v>
      </c>
      <c r="P22" s="74">
        <v>77.31359880469</v>
      </c>
      <c r="Q22" s="74">
        <v>44.1787365244487</v>
      </c>
      <c r="R22" s="102"/>
      <c r="S22" s="102"/>
      <c r="T22" s="102"/>
    </row>
    <row r="23" s="50" customFormat="1" ht="28.2" customHeight="1" spans="1:20">
      <c r="A23" s="73" t="s">
        <v>168</v>
      </c>
      <c r="B23" s="74"/>
      <c r="C23" s="74">
        <v>91.4093989529093</v>
      </c>
      <c r="D23" s="74">
        <v>91.4093989529093</v>
      </c>
      <c r="E23" s="74" t="s">
        <v>596</v>
      </c>
      <c r="G23" s="74">
        <v>95.8812309930844</v>
      </c>
      <c r="H23" s="74">
        <v>95.8812309930844</v>
      </c>
      <c r="I23" s="74" t="s">
        <v>596</v>
      </c>
      <c r="K23" s="74">
        <v>96</v>
      </c>
      <c r="L23" s="74">
        <v>96</v>
      </c>
      <c r="M23" s="74" t="s">
        <v>596</v>
      </c>
      <c r="O23" s="74">
        <v>96.1315364642104</v>
      </c>
      <c r="P23" s="74">
        <v>96.1315364642104</v>
      </c>
      <c r="Q23" s="74" t="s">
        <v>596</v>
      </c>
      <c r="R23" s="102"/>
      <c r="S23" s="102"/>
      <c r="T23" s="102"/>
    </row>
    <row r="24" s="50" customFormat="1" ht="28.2" customHeight="1" spans="1:20">
      <c r="A24" s="73" t="s">
        <v>169</v>
      </c>
      <c r="B24" s="74"/>
      <c r="C24" s="74">
        <v>92.0420997727357</v>
      </c>
      <c r="D24" s="74">
        <v>91.3875400824553</v>
      </c>
      <c r="E24" s="74">
        <v>97.6</v>
      </c>
      <c r="G24" s="74">
        <v>97.1065775140171</v>
      </c>
      <c r="H24" s="74">
        <v>97.029702970297</v>
      </c>
      <c r="I24" s="74">
        <v>97.7777777777778</v>
      </c>
      <c r="K24" s="74">
        <v>90.5</v>
      </c>
      <c r="L24" s="74">
        <v>90.6</v>
      </c>
      <c r="M24" s="74">
        <v>90.3</v>
      </c>
      <c r="O24" s="74">
        <v>90.584143118664</v>
      </c>
      <c r="P24" s="74">
        <v>90.6122475655186</v>
      </c>
      <c r="Q24" s="74">
        <v>90.3225741038752</v>
      </c>
      <c r="R24" s="102"/>
      <c r="S24" s="102"/>
      <c r="T24" s="102"/>
    </row>
    <row r="25" s="50" customFormat="1" ht="28.2" customHeight="1" spans="1:20">
      <c r="A25" s="138" t="s">
        <v>170</v>
      </c>
      <c r="B25" s="139"/>
      <c r="C25" s="140">
        <v>96.4673845807794</v>
      </c>
      <c r="D25" s="140">
        <v>96.4673845807794</v>
      </c>
      <c r="E25" s="140" t="s">
        <v>596</v>
      </c>
      <c r="F25" s="119"/>
      <c r="G25" s="140">
        <v>96.6029723991508</v>
      </c>
      <c r="H25" s="140">
        <v>96.6029723991508</v>
      </c>
      <c r="I25" s="140" t="s">
        <v>596</v>
      </c>
      <c r="J25" s="119"/>
      <c r="K25" s="140">
        <v>96.8</v>
      </c>
      <c r="L25" s="140">
        <v>96.8</v>
      </c>
      <c r="M25" s="140" t="s">
        <v>596</v>
      </c>
      <c r="N25" s="119"/>
      <c r="O25" s="140">
        <v>96.800020276035</v>
      </c>
      <c r="P25" s="140">
        <v>96.800020276035</v>
      </c>
      <c r="Q25" s="140" t="s">
        <v>596</v>
      </c>
      <c r="R25" s="102"/>
      <c r="S25" s="102"/>
      <c r="T25" s="102"/>
    </row>
    <row r="26" s="50" customFormat="1" ht="3" customHeight="1"/>
    <row r="27" s="50" customFormat="1" ht="3" customHeight="1"/>
    <row r="28" s="50" customFormat="1" ht="12" customHeight="1" spans="1:1">
      <c r="A28" s="51"/>
    </row>
    <row r="29" s="50" customFormat="1" ht="22.5" customHeight="1" spans="1:1">
      <c r="A29" s="104"/>
    </row>
    <row r="30" s="50" customFormat="1" ht="14"/>
    <row r="31" spans="1:17">
      <c r="A31" s="78"/>
      <c r="B31" s="78"/>
      <c r="C31" s="78"/>
      <c r="D31" s="78"/>
      <c r="E31" s="78"/>
      <c r="F31" s="78"/>
      <c r="G31" s="78"/>
      <c r="H31" s="78"/>
      <c r="I31" s="78"/>
      <c r="J31" s="78"/>
      <c r="K31" s="78"/>
      <c r="L31" s="78"/>
      <c r="M31" s="78"/>
      <c r="N31" s="78"/>
      <c r="O31" s="78"/>
      <c r="P31" s="78"/>
      <c r="Q31" s="78"/>
    </row>
    <row r="42" ht="22.5" customHeight="1"/>
  </sheetData>
  <sheetProtection algorithmName="SHA-512" hashValue="9/cSyK7nYab8BwZiAtuPQo6tY8Hx4wqOWFXBq7X8g434/6/TjAvJRbaALpsLVA1xsGr6HnxHzrYqxZjjXNUpsw==" saltValue="hrrCFP3gU/hq1SVM4P5Wug==" spinCount="100000" sheet="1" objects="1" scenarios="1"/>
  <mergeCells count="18">
    <mergeCell ref="A1:Q1"/>
    <mergeCell ref="C4:E4"/>
    <mergeCell ref="G4:I4"/>
    <mergeCell ref="K4:M4"/>
    <mergeCell ref="O4:Q4"/>
    <mergeCell ref="A4:A7"/>
    <mergeCell ref="C5:C7"/>
    <mergeCell ref="D5:D7"/>
    <mergeCell ref="E5:E7"/>
    <mergeCell ref="G5:G7"/>
    <mergeCell ref="H5:H7"/>
    <mergeCell ref="I5:I7"/>
    <mergeCell ref="K5:K7"/>
    <mergeCell ref="L5:L7"/>
    <mergeCell ref="M5:M7"/>
    <mergeCell ref="O5:O7"/>
    <mergeCell ref="P5:P7"/>
    <mergeCell ref="Q5:Q7"/>
  </mergeCells>
  <printOptions horizontalCentered="1"/>
  <pageMargins left="0.393700787401575" right="0.393700787401575" top="0.590551181102362" bottom="0.393700787401575" header="0.31496062992126" footer="0.31496062992126"/>
  <pageSetup paperSize="9" scale="85" fitToWidth="0" fitToHeight="0" orientation="landscape"/>
  <headerFooter/>
</worksheet>
</file>

<file path=xl/worksheets/sheet1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2"/>
  <sheetViews>
    <sheetView showGridLines="0" view="pageBreakPreview" zoomScale="60" zoomScaleNormal="100" workbookViewId="0">
      <selection activeCell="O21" sqref="O21"/>
    </sheetView>
  </sheetViews>
  <sheetFormatPr defaultColWidth="9.10909090909091" defaultRowHeight="16.5"/>
  <cols>
    <col min="1" max="1" width="27.6636363636364" style="53" customWidth="1"/>
    <col min="2" max="2" width="1.44545454545455" style="53" customWidth="1"/>
    <col min="3" max="5" width="9.66363636363636" style="53" customWidth="1"/>
    <col min="6" max="6" width="5.66363636363636" style="53" customWidth="1"/>
    <col min="7" max="9" width="9.66363636363636" style="53" customWidth="1"/>
    <col min="10" max="10" width="5.66363636363636" style="53" customWidth="1"/>
    <col min="11" max="13" width="9.66363636363636" style="53" customWidth="1"/>
    <col min="14" max="14" width="5.66363636363636" style="53" customWidth="1"/>
    <col min="15" max="17" width="9.66363636363636" style="53" customWidth="1"/>
    <col min="18" max="16384" width="9.10909090909091" style="53"/>
  </cols>
  <sheetData>
    <row r="1" s="51" customFormat="1" ht="15.75" customHeight="1" spans="1:17">
      <c r="A1" s="54" t="s">
        <v>974</v>
      </c>
      <c r="B1" s="54"/>
      <c r="C1" s="54"/>
      <c r="D1" s="54"/>
      <c r="E1" s="54"/>
      <c r="F1" s="54"/>
      <c r="G1" s="54"/>
      <c r="H1" s="54"/>
      <c r="I1" s="54"/>
      <c r="J1" s="54"/>
      <c r="K1" s="54"/>
      <c r="L1" s="54"/>
      <c r="M1" s="54"/>
      <c r="N1" s="54"/>
      <c r="O1" s="54"/>
      <c r="P1" s="54"/>
      <c r="Q1" s="54"/>
    </row>
    <row r="2" s="51" customFormat="1" customHeight="1" spans="5:17">
      <c r="E2" s="79"/>
      <c r="F2" s="79"/>
      <c r="I2" s="79"/>
      <c r="J2" s="79"/>
      <c r="K2" s="79"/>
      <c r="L2" s="79"/>
      <c r="M2" s="79"/>
      <c r="N2" s="79"/>
      <c r="Q2" s="79" t="s">
        <v>588</v>
      </c>
    </row>
    <row r="3" s="51" customFormat="1" ht="10.5" customHeight="1" spans="5:17">
      <c r="E3" s="79"/>
      <c r="F3" s="79"/>
      <c r="I3" s="79"/>
      <c r="J3" s="79"/>
      <c r="K3" s="79"/>
      <c r="L3" s="79"/>
      <c r="M3" s="79"/>
      <c r="N3" s="79"/>
      <c r="Q3" s="79"/>
    </row>
    <row r="4" s="50" customFormat="1" ht="24" customHeight="1" spans="1:17">
      <c r="A4" s="55" t="s">
        <v>285</v>
      </c>
      <c r="B4" s="56"/>
      <c r="C4" s="56">
        <v>2020</v>
      </c>
      <c r="D4" s="56"/>
      <c r="E4" s="56"/>
      <c r="F4" s="56"/>
      <c r="G4" s="56">
        <v>2021</v>
      </c>
      <c r="H4" s="56"/>
      <c r="I4" s="56"/>
      <c r="J4" s="56"/>
      <c r="K4" s="56">
        <v>2022</v>
      </c>
      <c r="L4" s="56"/>
      <c r="M4" s="56"/>
      <c r="N4" s="56"/>
      <c r="O4" s="56">
        <v>2023</v>
      </c>
      <c r="P4" s="56"/>
      <c r="Q4" s="56"/>
    </row>
    <row r="5" s="50" customFormat="1" ht="26.25" customHeight="1" spans="1:17">
      <c r="A5" s="58"/>
      <c r="B5" s="84"/>
      <c r="C5" s="84" t="s">
        <v>29</v>
      </c>
      <c r="D5" s="84" t="s">
        <v>592</v>
      </c>
      <c r="E5" s="84" t="s">
        <v>594</v>
      </c>
      <c r="F5" s="84"/>
      <c r="G5" s="84" t="s">
        <v>29</v>
      </c>
      <c r="H5" s="84" t="s">
        <v>592</v>
      </c>
      <c r="I5" s="84" t="s">
        <v>594</v>
      </c>
      <c r="J5" s="84"/>
      <c r="K5" s="84" t="s">
        <v>29</v>
      </c>
      <c r="L5" s="84" t="s">
        <v>592</v>
      </c>
      <c r="M5" s="84" t="s">
        <v>594</v>
      </c>
      <c r="N5" s="84"/>
      <c r="O5" s="84" t="s">
        <v>29</v>
      </c>
      <c r="P5" s="84" t="s">
        <v>592</v>
      </c>
      <c r="Q5" s="84" t="s">
        <v>594</v>
      </c>
    </row>
    <row r="6" s="50" customFormat="1" ht="16.2" customHeight="1" spans="1:17">
      <c r="A6" s="58"/>
      <c r="B6" s="84"/>
      <c r="C6" s="84"/>
      <c r="D6" s="84"/>
      <c r="E6" s="84"/>
      <c r="F6" s="84"/>
      <c r="G6" s="84"/>
      <c r="H6" s="84"/>
      <c r="I6" s="84"/>
      <c r="J6" s="84"/>
      <c r="K6" s="84"/>
      <c r="L6" s="84"/>
      <c r="M6" s="84"/>
      <c r="N6" s="84"/>
      <c r="O6" s="84"/>
      <c r="P6" s="84"/>
      <c r="Q6" s="84"/>
    </row>
    <row r="7" s="50" customFormat="1" ht="18" customHeight="1" spans="1:17">
      <c r="A7" s="63"/>
      <c r="B7" s="92"/>
      <c r="C7" s="92"/>
      <c r="D7" s="92"/>
      <c r="E7" s="92"/>
      <c r="F7" s="92"/>
      <c r="G7" s="92"/>
      <c r="H7" s="92"/>
      <c r="I7" s="92"/>
      <c r="J7" s="92"/>
      <c r="K7" s="92"/>
      <c r="L7" s="92"/>
      <c r="M7" s="92"/>
      <c r="N7" s="92"/>
      <c r="O7" s="92"/>
      <c r="P7" s="92"/>
      <c r="Q7" s="92"/>
    </row>
    <row r="8" s="50" customFormat="1" ht="10.2" customHeight="1" spans="1:14">
      <c r="A8" s="67"/>
      <c r="B8" s="68"/>
      <c r="F8" s="68"/>
      <c r="J8" s="68"/>
      <c r="K8" s="68"/>
      <c r="L8" s="68"/>
      <c r="M8" s="68"/>
      <c r="N8" s="68"/>
    </row>
    <row r="9" s="51" customFormat="1" ht="28.2" customHeight="1" spans="1:20">
      <c r="A9" s="93" t="s">
        <v>595</v>
      </c>
      <c r="B9" s="72"/>
      <c r="C9" s="72">
        <v>98.4979875225639</v>
      </c>
      <c r="D9" s="72">
        <v>99.0182129835789</v>
      </c>
      <c r="E9" s="143">
        <v>96.301353472364</v>
      </c>
      <c r="G9" s="72">
        <v>98.9500899390225</v>
      </c>
      <c r="H9" s="72">
        <v>99.1755402611362</v>
      </c>
      <c r="I9" s="143">
        <v>97.9613415209714</v>
      </c>
      <c r="K9" s="71">
        <v>99.2</v>
      </c>
      <c r="L9" s="71">
        <v>99.5</v>
      </c>
      <c r="M9" s="71">
        <v>98.4</v>
      </c>
      <c r="O9" s="72">
        <v>99.4</v>
      </c>
      <c r="P9" s="72">
        <v>99.6</v>
      </c>
      <c r="Q9" s="143">
        <v>98.6</v>
      </c>
      <c r="R9" s="102"/>
      <c r="S9" s="102"/>
      <c r="T9" s="102"/>
    </row>
    <row r="10" s="50" customFormat="1" ht="28.2" customHeight="1" spans="1:20">
      <c r="A10" s="73" t="s">
        <v>155</v>
      </c>
      <c r="B10" s="74"/>
      <c r="C10" s="74">
        <v>99.6621909490046</v>
      </c>
      <c r="D10" s="74">
        <v>99.721455935209</v>
      </c>
      <c r="E10" s="74">
        <v>99.4158915339745</v>
      </c>
      <c r="G10" s="74">
        <v>99.4950574790651</v>
      </c>
      <c r="H10" s="74">
        <v>99.5565410035756</v>
      </c>
      <c r="I10" s="74">
        <v>99.2278097672671</v>
      </c>
      <c r="K10" s="74">
        <v>99.6</v>
      </c>
      <c r="L10" s="74">
        <v>99.7</v>
      </c>
      <c r="M10" s="74">
        <v>99.3</v>
      </c>
      <c r="O10" s="74">
        <v>99.7294107953037</v>
      </c>
      <c r="P10" s="74">
        <v>99.8359109707204</v>
      </c>
      <c r="Q10" s="74">
        <v>99.3339290602929</v>
      </c>
      <c r="R10" s="102"/>
      <c r="S10" s="102"/>
      <c r="T10" s="102"/>
    </row>
    <row r="11" s="50" customFormat="1" ht="28.2" customHeight="1" spans="1:20">
      <c r="A11" s="73" t="s">
        <v>156</v>
      </c>
      <c r="B11" s="74"/>
      <c r="C11" s="74">
        <v>99.0689618025435</v>
      </c>
      <c r="D11" s="74">
        <v>99.2018158612731</v>
      </c>
      <c r="E11" s="74">
        <v>98.6871238413214</v>
      </c>
      <c r="G11" s="74">
        <v>99.3054285211369</v>
      </c>
      <c r="H11" s="74">
        <v>99.462360656242</v>
      </c>
      <c r="I11" s="74">
        <v>98.8381738447663</v>
      </c>
      <c r="K11" s="74">
        <v>99.4</v>
      </c>
      <c r="L11" s="74">
        <v>99.7</v>
      </c>
      <c r="M11" s="74">
        <v>98.9</v>
      </c>
      <c r="O11" s="74">
        <v>99.4021547664412</v>
      </c>
      <c r="P11" s="74">
        <v>99.6311418444184</v>
      </c>
      <c r="Q11" s="74">
        <v>98.9236928076446</v>
      </c>
      <c r="R11" s="102"/>
      <c r="S11" s="102"/>
      <c r="T11" s="102"/>
    </row>
    <row r="12" s="50" customFormat="1" ht="28.2" customHeight="1" spans="1:20">
      <c r="A12" s="73" t="s">
        <v>157</v>
      </c>
      <c r="B12" s="74"/>
      <c r="C12" s="74">
        <v>98.2051745672329</v>
      </c>
      <c r="D12" s="74">
        <v>98.3974465262809</v>
      </c>
      <c r="E12" s="74">
        <v>97.9823660486375</v>
      </c>
      <c r="G12" s="74">
        <v>98.1977281633026</v>
      </c>
      <c r="H12" s="74">
        <v>99.1453292012272</v>
      </c>
      <c r="I12" s="74">
        <v>97.0558375634518</v>
      </c>
      <c r="K12" s="74">
        <v>99</v>
      </c>
      <c r="L12" s="74">
        <v>99.5</v>
      </c>
      <c r="M12" s="74">
        <v>98.5</v>
      </c>
      <c r="O12" s="74">
        <v>99.1005215384035</v>
      </c>
      <c r="P12" s="74">
        <v>99.5568182901372</v>
      </c>
      <c r="Q12" s="74">
        <v>98.7231516678882</v>
      </c>
      <c r="R12" s="102"/>
      <c r="S12" s="102"/>
      <c r="T12" s="102"/>
    </row>
    <row r="13" s="50" customFormat="1" ht="28.2" customHeight="1" spans="1:20">
      <c r="A13" s="73" t="s">
        <v>158</v>
      </c>
      <c r="B13" s="74"/>
      <c r="C13" s="74">
        <v>99.0446003057279</v>
      </c>
      <c r="D13" s="74">
        <v>99.0679159907795</v>
      </c>
      <c r="E13" s="74">
        <v>98.5197365891175</v>
      </c>
      <c r="G13" s="74">
        <v>99.5862700023297</v>
      </c>
      <c r="H13" s="74">
        <v>99.5967409197941</v>
      </c>
      <c r="I13" s="74">
        <v>99.3197278911565</v>
      </c>
      <c r="K13" s="74">
        <v>99.9</v>
      </c>
      <c r="L13" s="74">
        <v>100</v>
      </c>
      <c r="M13" s="74">
        <v>99.2</v>
      </c>
      <c r="O13" s="74">
        <v>99.9226642298535</v>
      </c>
      <c r="P13" s="74">
        <v>99.9623977467027</v>
      </c>
      <c r="Q13" s="74">
        <v>99.514383783035</v>
      </c>
      <c r="R13" s="102"/>
      <c r="S13" s="102"/>
      <c r="T13" s="102"/>
    </row>
    <row r="14" s="50" customFormat="1" ht="28.2" customHeight="1" spans="1:20">
      <c r="A14" s="73" t="s">
        <v>159</v>
      </c>
      <c r="B14" s="74"/>
      <c r="C14" s="74">
        <v>99.1970626697515</v>
      </c>
      <c r="D14" s="74">
        <v>99.7435830754427</v>
      </c>
      <c r="E14" s="74">
        <v>97.3293784808626</v>
      </c>
      <c r="G14" s="74">
        <v>99.2248299346602</v>
      </c>
      <c r="H14" s="74">
        <v>99.4565217391304</v>
      </c>
      <c r="I14" s="74">
        <v>98.3850931677019</v>
      </c>
      <c r="K14" s="74">
        <v>99.7</v>
      </c>
      <c r="L14" s="74">
        <v>99.7</v>
      </c>
      <c r="M14" s="74">
        <v>99.8</v>
      </c>
      <c r="O14" s="74">
        <v>99.7468965594147</v>
      </c>
      <c r="P14" s="74">
        <v>99.7253731343284</v>
      </c>
      <c r="Q14" s="74">
        <v>99.7999500554869</v>
      </c>
      <c r="R14" s="102"/>
      <c r="S14" s="102"/>
      <c r="T14" s="102"/>
    </row>
    <row r="15" s="50" customFormat="1" ht="28.2" customHeight="1" spans="1:20">
      <c r="A15" s="73" t="s">
        <v>160</v>
      </c>
      <c r="B15" s="74"/>
      <c r="C15" s="74">
        <v>98.1374360771694</v>
      </c>
      <c r="D15" s="74">
        <v>98.7064595257563</v>
      </c>
      <c r="E15" s="74">
        <v>97.1550806784372</v>
      </c>
      <c r="G15" s="74">
        <v>98.1078035024136</v>
      </c>
      <c r="H15" s="74">
        <v>99.0545454545454</v>
      </c>
      <c r="I15" s="74">
        <v>96.4251494175829</v>
      </c>
      <c r="K15" s="74">
        <v>99</v>
      </c>
      <c r="L15" s="74">
        <v>99.4</v>
      </c>
      <c r="M15" s="74">
        <v>98.6</v>
      </c>
      <c r="O15" s="74">
        <v>99.1278703761046</v>
      </c>
      <c r="P15" s="74">
        <v>99.4411595345909</v>
      </c>
      <c r="Q15" s="74">
        <v>98.7539313999126</v>
      </c>
      <c r="R15" s="102"/>
      <c r="S15" s="102"/>
      <c r="T15" s="102"/>
    </row>
    <row r="16" s="50" customFormat="1" ht="28.2" customHeight="1" spans="1:20">
      <c r="A16" s="73" t="s">
        <v>161</v>
      </c>
      <c r="B16" s="96"/>
      <c r="C16" s="74">
        <v>99.0075837265451</v>
      </c>
      <c r="D16" s="74">
        <v>99.0223534391183</v>
      </c>
      <c r="E16" s="74">
        <v>98.5915492957747</v>
      </c>
      <c r="G16" s="74">
        <v>99.5641227246913</v>
      </c>
      <c r="H16" s="74">
        <v>99.5708073448116</v>
      </c>
      <c r="I16" s="74">
        <v>99.3573264781491</v>
      </c>
      <c r="K16" s="74">
        <v>99.7</v>
      </c>
      <c r="L16" s="74">
        <v>99.6</v>
      </c>
      <c r="M16" s="74">
        <v>100</v>
      </c>
      <c r="O16" s="74">
        <v>99.7840321149191</v>
      </c>
      <c r="P16" s="74">
        <v>99.7677146597085</v>
      </c>
      <c r="Q16" s="74">
        <v>100</v>
      </c>
      <c r="R16" s="102"/>
      <c r="S16" s="102"/>
      <c r="T16" s="102"/>
    </row>
    <row r="17" s="50" customFormat="1" ht="28.2" customHeight="1" spans="1:20">
      <c r="A17" s="73" t="s">
        <v>162</v>
      </c>
      <c r="B17" s="74"/>
      <c r="C17" s="74">
        <v>99.0270767698741</v>
      </c>
      <c r="D17" s="74">
        <v>99.4103774182629</v>
      </c>
      <c r="E17" s="74">
        <v>97.2973017130813</v>
      </c>
      <c r="G17" s="74">
        <v>99.2860708532078</v>
      </c>
      <c r="H17" s="74">
        <v>99.6907198803499</v>
      </c>
      <c r="I17" s="74">
        <v>97.3558020953066</v>
      </c>
      <c r="K17" s="74">
        <v>99.2</v>
      </c>
      <c r="L17" s="74">
        <v>99.7</v>
      </c>
      <c r="M17" s="74">
        <v>98</v>
      </c>
      <c r="O17" s="74">
        <v>99.5319806575032</v>
      </c>
      <c r="P17" s="74">
        <v>99.7117292411506</v>
      </c>
      <c r="Q17" s="74">
        <v>99.0225408166037</v>
      </c>
      <c r="R17" s="102"/>
      <c r="S17" s="102"/>
      <c r="T17" s="102"/>
    </row>
    <row r="18" s="50" customFormat="1" ht="28.2" customHeight="1" spans="1:20">
      <c r="A18" s="73" t="s">
        <v>163</v>
      </c>
      <c r="B18" s="74"/>
      <c r="C18" s="74">
        <v>96.4955934624187</v>
      </c>
      <c r="D18" s="74">
        <v>96.6044117647059</v>
      </c>
      <c r="E18" s="74">
        <v>96.2472167474565</v>
      </c>
      <c r="G18" s="74">
        <v>98.8883616945733</v>
      </c>
      <c r="H18" s="74">
        <v>98.7738419618529</v>
      </c>
      <c r="I18" s="74">
        <v>99.1694352159468</v>
      </c>
      <c r="K18" s="74">
        <v>98.8</v>
      </c>
      <c r="L18" s="74">
        <v>98.8</v>
      </c>
      <c r="M18" s="74">
        <v>98.8</v>
      </c>
      <c r="O18" s="74">
        <v>99.0590166157714</v>
      </c>
      <c r="P18" s="74">
        <v>99.0196078431373</v>
      </c>
      <c r="Q18" s="74">
        <v>99.1071445971404</v>
      </c>
      <c r="R18" s="102"/>
      <c r="S18" s="102"/>
      <c r="T18" s="102"/>
    </row>
    <row r="19" s="50" customFormat="1" ht="28.2" customHeight="1" spans="1:20">
      <c r="A19" s="73" t="s">
        <v>164</v>
      </c>
      <c r="B19" s="74"/>
      <c r="C19" s="74">
        <v>98.9329272089106</v>
      </c>
      <c r="D19" s="74">
        <v>98.9779865245039</v>
      </c>
      <c r="E19" s="74">
        <v>98.0920325722497</v>
      </c>
      <c r="G19" s="74">
        <v>99.2580181905218</v>
      </c>
      <c r="H19" s="74">
        <v>99.2448102904687</v>
      </c>
      <c r="I19" s="74">
        <v>99.5145631067961</v>
      </c>
      <c r="K19" s="74">
        <v>99.8</v>
      </c>
      <c r="L19" s="74">
        <v>99.8</v>
      </c>
      <c r="M19" s="74">
        <v>99.3</v>
      </c>
      <c r="O19" s="74">
        <v>99.8515411987615</v>
      </c>
      <c r="P19" s="74">
        <v>99.8770390820075</v>
      </c>
      <c r="Q19" s="74">
        <v>99.2439255905438</v>
      </c>
      <c r="R19" s="102"/>
      <c r="S19" s="102"/>
      <c r="T19" s="102"/>
    </row>
    <row r="20" s="50" customFormat="1" ht="28.2" customHeight="1" spans="1:20">
      <c r="A20" s="73" t="s">
        <v>165</v>
      </c>
      <c r="B20" s="74"/>
      <c r="C20" s="74">
        <v>98.9485484270773</v>
      </c>
      <c r="D20" s="74">
        <v>99.4725615771427</v>
      </c>
      <c r="E20" s="74">
        <v>97.7611884394181</v>
      </c>
      <c r="G20" s="74">
        <v>99.8006855346686</v>
      </c>
      <c r="H20" s="74">
        <v>99.8243971147792</v>
      </c>
      <c r="I20" s="74">
        <v>99.7445721583653</v>
      </c>
      <c r="K20" s="74">
        <v>99.8</v>
      </c>
      <c r="L20" s="74">
        <v>99.9</v>
      </c>
      <c r="M20" s="74">
        <v>99.4</v>
      </c>
      <c r="O20" s="74">
        <v>99.5544659094669</v>
      </c>
      <c r="P20" s="74">
        <v>99.6795627297048</v>
      </c>
      <c r="Q20" s="74">
        <v>99.3332473127931</v>
      </c>
      <c r="R20" s="102"/>
      <c r="S20" s="102"/>
      <c r="T20" s="102"/>
    </row>
    <row r="21" s="50" customFormat="1" ht="28.2" customHeight="1" spans="1:20">
      <c r="A21" s="73" t="s">
        <v>166</v>
      </c>
      <c r="B21" s="74"/>
      <c r="C21" s="74">
        <v>95.4200844897046</v>
      </c>
      <c r="D21" s="74">
        <v>97.4683535991419</v>
      </c>
      <c r="E21" s="74">
        <v>91.7936714011665</v>
      </c>
      <c r="G21" s="74">
        <v>96.2667674317969</v>
      </c>
      <c r="H21" s="74">
        <v>96.3297271620245</v>
      </c>
      <c r="I21" s="74">
        <v>96.1512493060104</v>
      </c>
      <c r="K21" s="74">
        <v>97.1</v>
      </c>
      <c r="L21" s="74">
        <v>96.8</v>
      </c>
      <c r="M21" s="74">
        <v>97.5</v>
      </c>
      <c r="O21" s="74">
        <v>97.5607808126322</v>
      </c>
      <c r="P21" s="74">
        <v>97.3828231569019</v>
      </c>
      <c r="Q21" s="74">
        <v>97.7795735281817</v>
      </c>
      <c r="R21" s="102"/>
      <c r="S21" s="102"/>
      <c r="T21" s="102"/>
    </row>
    <row r="22" s="50" customFormat="1" ht="28.2" customHeight="1" spans="1:20">
      <c r="A22" s="73" t="s">
        <v>167</v>
      </c>
      <c r="B22" s="74"/>
      <c r="C22" s="74">
        <v>96.2101715866616</v>
      </c>
      <c r="D22" s="74">
        <v>97.8205129420463</v>
      </c>
      <c r="E22" s="74">
        <v>93.572182838863</v>
      </c>
      <c r="G22" s="74">
        <v>98.4284458864901</v>
      </c>
      <c r="H22" s="74">
        <v>98.3228647032142</v>
      </c>
      <c r="I22" s="74">
        <v>98.6083498464398</v>
      </c>
      <c r="K22" s="74">
        <v>97.6</v>
      </c>
      <c r="L22" s="74">
        <v>98.3</v>
      </c>
      <c r="M22" s="74">
        <v>96.7</v>
      </c>
      <c r="O22" s="74">
        <v>98.1036139247263</v>
      </c>
      <c r="P22" s="74">
        <v>98.7851520618668</v>
      </c>
      <c r="Q22" s="74">
        <v>97.1819893629488</v>
      </c>
      <c r="R22" s="102"/>
      <c r="S22" s="102"/>
      <c r="T22" s="102"/>
    </row>
    <row r="23" s="50" customFormat="1" ht="28.2" customHeight="1" spans="1:20">
      <c r="A23" s="73" t="s">
        <v>168</v>
      </c>
      <c r="B23" s="74"/>
      <c r="C23" s="74">
        <v>99.8657749110257</v>
      </c>
      <c r="D23" s="74">
        <v>99.8657749110257</v>
      </c>
      <c r="E23" s="74" t="s">
        <v>596</v>
      </c>
      <c r="G23" s="74">
        <v>99.9042162948675</v>
      </c>
      <c r="H23" s="74">
        <v>99.9042162948675</v>
      </c>
      <c r="I23" s="74" t="s">
        <v>596</v>
      </c>
      <c r="K23" s="74">
        <v>100</v>
      </c>
      <c r="L23" s="74">
        <v>100</v>
      </c>
      <c r="M23" s="74" t="s">
        <v>596</v>
      </c>
      <c r="O23" s="74">
        <v>100</v>
      </c>
      <c r="P23" s="74">
        <v>100</v>
      </c>
      <c r="Q23" s="74" t="s">
        <v>596</v>
      </c>
      <c r="R23" s="102"/>
      <c r="S23" s="102"/>
      <c r="T23" s="102"/>
    </row>
    <row r="24" s="50" customFormat="1" ht="28.2" customHeight="1" spans="1:20">
      <c r="A24" s="73" t="s">
        <v>169</v>
      </c>
      <c r="B24" s="74"/>
      <c r="C24" s="74">
        <v>98.2034834767706</v>
      </c>
      <c r="D24" s="74">
        <v>98.0861241827344</v>
      </c>
      <c r="E24" s="74">
        <v>99.2</v>
      </c>
      <c r="G24" s="74">
        <v>99.0355258380057</v>
      </c>
      <c r="H24" s="74">
        <v>99.009900990099</v>
      </c>
      <c r="I24" s="74">
        <v>99.2592592592593</v>
      </c>
      <c r="K24" s="74">
        <v>99</v>
      </c>
      <c r="L24" s="74">
        <v>98.9</v>
      </c>
      <c r="M24" s="74">
        <v>100</v>
      </c>
      <c r="O24" s="74">
        <v>99.6314193167391</v>
      </c>
      <c r="P24" s="74">
        <v>99.5918349563209</v>
      </c>
      <c r="Q24" s="74">
        <v>100</v>
      </c>
      <c r="R24" s="102"/>
      <c r="S24" s="102"/>
      <c r="T24" s="102"/>
    </row>
    <row r="25" s="50" customFormat="1" ht="28.2" customHeight="1" spans="1:20">
      <c r="A25" s="73" t="s">
        <v>170</v>
      </c>
      <c r="B25" s="91"/>
      <c r="C25" s="74">
        <v>99.4565315188663</v>
      </c>
      <c r="D25" s="74">
        <v>99.4565315188663</v>
      </c>
      <c r="E25" s="74" t="s">
        <v>596</v>
      </c>
      <c r="G25" s="74">
        <v>99.7876857749469</v>
      </c>
      <c r="H25" s="74">
        <v>99.7876857749469</v>
      </c>
      <c r="I25" s="74" t="s">
        <v>596</v>
      </c>
      <c r="K25" s="74">
        <v>100</v>
      </c>
      <c r="L25" s="74">
        <v>100</v>
      </c>
      <c r="M25" s="74" t="s">
        <v>596</v>
      </c>
      <c r="O25" s="74">
        <v>100</v>
      </c>
      <c r="P25" s="74">
        <v>100</v>
      </c>
      <c r="Q25" s="74" t="s">
        <v>596</v>
      </c>
      <c r="R25" s="102"/>
      <c r="S25" s="102"/>
      <c r="T25" s="102"/>
    </row>
    <row r="26" s="50" customFormat="1" ht="3" customHeight="1" spans="1:17">
      <c r="A26" s="119"/>
      <c r="B26" s="119"/>
      <c r="C26" s="119"/>
      <c r="D26" s="119"/>
      <c r="E26" s="119"/>
      <c r="F26" s="119"/>
      <c r="G26" s="119"/>
      <c r="H26" s="119"/>
      <c r="I26" s="119"/>
      <c r="J26" s="119"/>
      <c r="K26" s="119"/>
      <c r="L26" s="119"/>
      <c r="M26" s="119"/>
      <c r="N26" s="119"/>
      <c r="O26" s="119"/>
      <c r="P26" s="119"/>
      <c r="Q26" s="119"/>
    </row>
    <row r="27" s="50" customFormat="1" ht="14"/>
    <row r="28" spans="1:17">
      <c r="A28" s="78"/>
      <c r="B28" s="78"/>
      <c r="C28" s="78"/>
      <c r="D28" s="78"/>
      <c r="E28" s="78"/>
      <c r="F28" s="78"/>
      <c r="G28" s="78"/>
      <c r="H28" s="78"/>
      <c r="I28" s="78"/>
      <c r="J28" s="78"/>
      <c r="K28" s="78"/>
      <c r="L28" s="78"/>
      <c r="M28" s="78"/>
      <c r="N28" s="78"/>
      <c r="O28" s="78"/>
      <c r="P28" s="78"/>
      <c r="Q28" s="78"/>
    </row>
    <row r="29" ht="22.5" customHeight="1" spans="1:17">
      <c r="A29" s="78"/>
      <c r="B29" s="78"/>
      <c r="C29" s="78"/>
      <c r="D29" s="78"/>
      <c r="E29" s="78"/>
      <c r="F29" s="78"/>
      <c r="G29" s="78"/>
      <c r="H29" s="78"/>
      <c r="I29" s="78"/>
      <c r="J29" s="78"/>
      <c r="K29" s="78"/>
      <c r="L29" s="78"/>
      <c r="M29" s="78"/>
      <c r="N29" s="78"/>
      <c r="O29" s="78"/>
      <c r="P29" s="78"/>
      <c r="Q29" s="78"/>
    </row>
    <row r="42" ht="22.5" customHeight="1"/>
  </sheetData>
  <sheetProtection algorithmName="SHA-512" hashValue="KwzUKdn+nj5ozKX8ugAcKJQ8Sy14opU4eSKvcN6RJqgzFdD/NiLgLfAPCPDaoaxZmszyjAifF75rrJij1d+kfw==" saltValue="BEi1jclupfeIB+UZqyiaeA==" spinCount="100000" sheet="1" objects="1" scenarios="1"/>
  <mergeCells count="18">
    <mergeCell ref="A1:Q1"/>
    <mergeCell ref="C4:E4"/>
    <mergeCell ref="G4:I4"/>
    <mergeCell ref="K4:M4"/>
    <mergeCell ref="O4:Q4"/>
    <mergeCell ref="A4:A7"/>
    <mergeCell ref="C5:C7"/>
    <mergeCell ref="D5:D7"/>
    <mergeCell ref="E5:E7"/>
    <mergeCell ref="G5:G7"/>
    <mergeCell ref="H5:H7"/>
    <mergeCell ref="I5:I7"/>
    <mergeCell ref="K5:K7"/>
    <mergeCell ref="L5:L7"/>
    <mergeCell ref="M5:M7"/>
    <mergeCell ref="O5:O7"/>
    <mergeCell ref="P5:P7"/>
    <mergeCell ref="Q5:Q7"/>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2"/>
  <sheetViews>
    <sheetView showGridLines="0" view="pageBreakPreview" zoomScale="78" zoomScaleNormal="100" workbookViewId="0">
      <selection activeCell="O21" sqref="O21"/>
    </sheetView>
  </sheetViews>
  <sheetFormatPr defaultColWidth="9.10909090909091" defaultRowHeight="16.5"/>
  <cols>
    <col min="1" max="1" width="27.6636363636364" style="53" customWidth="1"/>
    <col min="2" max="2" width="1.44545454545455" style="53" customWidth="1"/>
    <col min="3" max="5" width="9.66363636363636" style="53" customWidth="1"/>
    <col min="6" max="6" width="5.66363636363636" style="53" customWidth="1"/>
    <col min="7" max="9" width="9.66363636363636" style="53" customWidth="1"/>
    <col min="10" max="10" width="5.66363636363636" style="53" customWidth="1"/>
    <col min="11" max="13" width="9.66363636363636" style="53" customWidth="1"/>
    <col min="14" max="14" width="5.66363636363636" style="53" customWidth="1"/>
    <col min="15" max="17" width="9.66363636363636" style="53" customWidth="1"/>
    <col min="18" max="16384" width="9.10909090909091" style="53"/>
  </cols>
  <sheetData>
    <row r="1" s="51" customFormat="1" ht="15.75" customHeight="1" spans="1:17">
      <c r="A1" s="54" t="s">
        <v>975</v>
      </c>
      <c r="B1" s="54"/>
      <c r="C1" s="54"/>
      <c r="D1" s="54"/>
      <c r="E1" s="54"/>
      <c r="F1" s="54"/>
      <c r="G1" s="54"/>
      <c r="H1" s="54"/>
      <c r="I1" s="54"/>
      <c r="J1" s="54"/>
      <c r="K1" s="54"/>
      <c r="L1" s="54"/>
      <c r="M1" s="54"/>
      <c r="N1" s="54"/>
      <c r="O1" s="54"/>
      <c r="P1" s="54"/>
      <c r="Q1" s="54"/>
    </row>
    <row r="2" s="51" customFormat="1" customHeight="1" spans="5:17">
      <c r="E2" s="79"/>
      <c r="F2" s="79"/>
      <c r="I2" s="79"/>
      <c r="J2" s="79"/>
      <c r="K2" s="79"/>
      <c r="L2" s="79"/>
      <c r="M2" s="79"/>
      <c r="N2" s="79"/>
      <c r="Q2" s="79" t="s">
        <v>588</v>
      </c>
    </row>
    <row r="3" s="51" customFormat="1" ht="10.5" customHeight="1" spans="5:17">
      <c r="E3" s="79"/>
      <c r="F3" s="79"/>
      <c r="I3" s="79"/>
      <c r="J3" s="79"/>
      <c r="K3" s="79"/>
      <c r="L3" s="79"/>
      <c r="M3" s="79"/>
      <c r="N3" s="79"/>
      <c r="Q3" s="79"/>
    </row>
    <row r="4" s="50" customFormat="1" ht="24" customHeight="1" spans="1:17">
      <c r="A4" s="55" t="s">
        <v>285</v>
      </c>
      <c r="B4" s="56"/>
      <c r="C4" s="56">
        <v>2020</v>
      </c>
      <c r="D4" s="56"/>
      <c r="E4" s="56"/>
      <c r="F4" s="56"/>
      <c r="G4" s="56">
        <v>2021</v>
      </c>
      <c r="H4" s="56"/>
      <c r="I4" s="56"/>
      <c r="J4" s="56"/>
      <c r="K4" s="56">
        <v>2022</v>
      </c>
      <c r="L4" s="56"/>
      <c r="M4" s="56"/>
      <c r="N4" s="56"/>
      <c r="O4" s="56">
        <v>2023</v>
      </c>
      <c r="P4" s="56"/>
      <c r="Q4" s="56"/>
    </row>
    <row r="5" s="50" customFormat="1" ht="20.25" customHeight="1" spans="1:17">
      <c r="A5" s="58"/>
      <c r="B5" s="84"/>
      <c r="C5" s="84" t="s">
        <v>29</v>
      </c>
      <c r="D5" s="84" t="s">
        <v>592</v>
      </c>
      <c r="E5" s="84" t="s">
        <v>594</v>
      </c>
      <c r="F5" s="84"/>
      <c r="G5" s="84" t="s">
        <v>29</v>
      </c>
      <c r="H5" s="84" t="s">
        <v>592</v>
      </c>
      <c r="I5" s="84" t="s">
        <v>594</v>
      </c>
      <c r="J5" s="84"/>
      <c r="K5" s="84" t="s">
        <v>29</v>
      </c>
      <c r="L5" s="84" t="s">
        <v>592</v>
      </c>
      <c r="M5" s="84" t="s">
        <v>594</v>
      </c>
      <c r="N5" s="84"/>
      <c r="O5" s="84" t="s">
        <v>29</v>
      </c>
      <c r="P5" s="84" t="s">
        <v>592</v>
      </c>
      <c r="Q5" s="84" t="s">
        <v>594</v>
      </c>
    </row>
    <row r="6" s="50" customFormat="1" ht="16.2" customHeight="1" spans="1:17">
      <c r="A6" s="58"/>
      <c r="B6" s="84"/>
      <c r="C6" s="84"/>
      <c r="D6" s="84"/>
      <c r="E6" s="84"/>
      <c r="F6" s="84"/>
      <c r="G6" s="84"/>
      <c r="H6" s="84"/>
      <c r="I6" s="84"/>
      <c r="J6" s="84"/>
      <c r="K6" s="84"/>
      <c r="L6" s="84"/>
      <c r="M6" s="84"/>
      <c r="N6" s="84"/>
      <c r="O6" s="84"/>
      <c r="P6" s="84"/>
      <c r="Q6" s="84"/>
    </row>
    <row r="7" s="50" customFormat="1" ht="18" customHeight="1" spans="1:17">
      <c r="A7" s="63"/>
      <c r="B7" s="92"/>
      <c r="C7" s="92"/>
      <c r="D7" s="92"/>
      <c r="E7" s="92"/>
      <c r="F7" s="92"/>
      <c r="G7" s="92"/>
      <c r="H7" s="92"/>
      <c r="I7" s="92"/>
      <c r="J7" s="92"/>
      <c r="K7" s="92"/>
      <c r="L7" s="92"/>
      <c r="M7" s="92"/>
      <c r="N7" s="92"/>
      <c r="O7" s="92"/>
      <c r="P7" s="92"/>
      <c r="Q7" s="92"/>
    </row>
    <row r="8" s="50" customFormat="1" ht="10.2" customHeight="1" spans="1:14">
      <c r="A8" s="67"/>
      <c r="B8" s="68"/>
      <c r="F8" s="68"/>
      <c r="J8" s="68"/>
      <c r="K8" s="68"/>
      <c r="L8" s="68"/>
      <c r="M8" s="68"/>
      <c r="N8" s="68"/>
    </row>
    <row r="9" s="51" customFormat="1" ht="28.2" customHeight="1" spans="1:20">
      <c r="A9" s="93" t="s">
        <v>595</v>
      </c>
      <c r="B9" s="72"/>
      <c r="C9" s="72">
        <v>98.5427558004141</v>
      </c>
      <c r="D9" s="72">
        <v>98.9100371010833</v>
      </c>
      <c r="E9" s="72">
        <v>96.9919231874201</v>
      </c>
      <c r="G9" s="72">
        <v>98.9119755618225</v>
      </c>
      <c r="H9" s="72">
        <v>99.2138673620314</v>
      </c>
      <c r="I9" s="72">
        <v>97.5879808250632</v>
      </c>
      <c r="K9" s="71">
        <v>99.1</v>
      </c>
      <c r="L9" s="71">
        <v>99.4</v>
      </c>
      <c r="M9" s="71">
        <v>98</v>
      </c>
      <c r="O9" s="72">
        <v>99.2</v>
      </c>
      <c r="P9" s="72">
        <v>99.6</v>
      </c>
      <c r="Q9" s="72">
        <v>98.2</v>
      </c>
      <c r="R9" s="102"/>
      <c r="S9" s="102"/>
      <c r="T9" s="102"/>
    </row>
    <row r="10" s="50" customFormat="1" ht="28.2" customHeight="1" spans="1:20">
      <c r="A10" s="73" t="s">
        <v>155</v>
      </c>
      <c r="B10" s="74"/>
      <c r="C10" s="141">
        <v>99.0318681860786</v>
      </c>
      <c r="D10" s="74">
        <v>99.1643488381268</v>
      </c>
      <c r="E10" s="74">
        <v>98.4813179883336</v>
      </c>
      <c r="G10" s="74">
        <v>99.5731936931283</v>
      </c>
      <c r="H10" s="74">
        <v>99.630450836313</v>
      </c>
      <c r="I10" s="74">
        <v>99.3243669988364</v>
      </c>
      <c r="K10" s="74">
        <v>99.9</v>
      </c>
      <c r="L10" s="74">
        <v>100</v>
      </c>
      <c r="M10" s="74">
        <v>99.8</v>
      </c>
      <c r="O10" s="74">
        <v>99.9309287174075</v>
      </c>
      <c r="P10" s="74">
        <v>99.9720661636598</v>
      </c>
      <c r="Q10" s="74">
        <v>99.7781673857564</v>
      </c>
      <c r="R10" s="102"/>
      <c r="S10" s="102"/>
      <c r="T10" s="102"/>
    </row>
    <row r="11" s="50" customFormat="1" ht="28.2" customHeight="1" spans="1:20">
      <c r="A11" s="73" t="s">
        <v>156</v>
      </c>
      <c r="B11" s="74"/>
      <c r="C11" s="141">
        <v>97.8837463784139</v>
      </c>
      <c r="D11" s="74">
        <v>98.4036571975921</v>
      </c>
      <c r="E11" s="74">
        <v>96.389462431724</v>
      </c>
      <c r="G11" s="74">
        <v>99.3352562542318</v>
      </c>
      <c r="H11" s="74">
        <v>99.6415820405486</v>
      </c>
      <c r="I11" s="74">
        <v>98.4232728647963</v>
      </c>
      <c r="K11" s="74">
        <v>99.6</v>
      </c>
      <c r="L11" s="74">
        <v>99.9</v>
      </c>
      <c r="M11" s="74">
        <v>99.1</v>
      </c>
      <c r="O11" s="74">
        <v>99.7162926801211</v>
      </c>
      <c r="P11" s="74">
        <v>99.8871287133976</v>
      </c>
      <c r="Q11" s="74">
        <v>99.3593911995144</v>
      </c>
      <c r="R11" s="102"/>
      <c r="S11" s="102"/>
      <c r="T11" s="102"/>
    </row>
    <row r="12" s="50" customFormat="1" ht="28.2" customHeight="1" spans="1:20">
      <c r="A12" s="73" t="s">
        <v>157</v>
      </c>
      <c r="B12" s="74"/>
      <c r="C12" s="141">
        <v>97.9684218432275</v>
      </c>
      <c r="D12" s="74">
        <v>98.7179261316531</v>
      </c>
      <c r="E12" s="74">
        <v>97.099647441095</v>
      </c>
      <c r="G12" s="74">
        <v>98.7100336502815</v>
      </c>
      <c r="H12" s="74">
        <v>99.2402758778674</v>
      </c>
      <c r="I12" s="74">
        <v>98.0710659898477</v>
      </c>
      <c r="K12" s="74">
        <v>99.7</v>
      </c>
      <c r="L12" s="74">
        <v>99.8</v>
      </c>
      <c r="M12" s="74">
        <v>99.6</v>
      </c>
      <c r="O12" s="74">
        <v>99.7048480958724</v>
      </c>
      <c r="P12" s="74">
        <v>99.7633067706298</v>
      </c>
      <c r="Q12" s="74">
        <v>99.6564938825937</v>
      </c>
      <c r="R12" s="102"/>
      <c r="S12" s="102"/>
      <c r="T12" s="102"/>
    </row>
    <row r="13" s="50" customFormat="1" ht="28.2" customHeight="1" spans="1:20">
      <c r="A13" s="73" t="s">
        <v>158</v>
      </c>
      <c r="B13" s="74"/>
      <c r="C13" s="141">
        <v>98.4646982367511</v>
      </c>
      <c r="D13" s="74">
        <v>98.5353026551695</v>
      </c>
      <c r="E13" s="74">
        <v>96.8750240338397</v>
      </c>
      <c r="G13" s="74">
        <v>98.4730323666134</v>
      </c>
      <c r="H13" s="74">
        <v>98.4879034778804</v>
      </c>
      <c r="I13" s="74">
        <v>98.0952380952381</v>
      </c>
      <c r="K13" s="74">
        <v>99.6</v>
      </c>
      <c r="L13" s="74">
        <v>99.7</v>
      </c>
      <c r="M13" s="74">
        <v>98.8</v>
      </c>
      <c r="O13" s="74">
        <v>99.6683505964876</v>
      </c>
      <c r="P13" s="74">
        <v>99.729650046786</v>
      </c>
      <c r="Q13" s="74">
        <v>99.038448296394</v>
      </c>
      <c r="R13" s="102"/>
      <c r="S13" s="102"/>
      <c r="T13" s="102"/>
    </row>
    <row r="14" s="50" customFormat="1" ht="28.2" customHeight="1" spans="1:20">
      <c r="A14" s="73" t="s">
        <v>159</v>
      </c>
      <c r="B14" s="74"/>
      <c r="C14" s="141">
        <v>98.3652885356939</v>
      </c>
      <c r="D14" s="74">
        <v>99.1025841070051</v>
      </c>
      <c r="E14" s="74">
        <v>95.8457015049176</v>
      </c>
      <c r="G14" s="74">
        <v>98.5663287745551</v>
      </c>
      <c r="H14" s="74">
        <v>99.1304515838533</v>
      </c>
      <c r="I14" s="74">
        <v>96.5217391304348</v>
      </c>
      <c r="K14" s="74">
        <v>99.5</v>
      </c>
      <c r="L14" s="74">
        <v>99.6</v>
      </c>
      <c r="M14" s="74">
        <v>99.5</v>
      </c>
      <c r="O14" s="74">
        <v>99.5552154588999</v>
      </c>
      <c r="P14" s="74">
        <v>99.5781517942204</v>
      </c>
      <c r="Q14" s="74">
        <v>99.4985365923034</v>
      </c>
      <c r="R14" s="102"/>
      <c r="S14" s="102"/>
      <c r="T14" s="102"/>
    </row>
    <row r="15" s="50" customFormat="1" ht="28.2" customHeight="1" spans="1:20">
      <c r="A15" s="73" t="s">
        <v>160</v>
      </c>
      <c r="B15" s="74"/>
      <c r="C15" s="141">
        <v>97.7722196555734</v>
      </c>
      <c r="D15" s="74">
        <v>98.7064595257563</v>
      </c>
      <c r="E15" s="74">
        <v>96.1592865260857</v>
      </c>
      <c r="G15" s="74">
        <v>97.5840942558035</v>
      </c>
      <c r="H15" s="74">
        <v>98.1818181818182</v>
      </c>
      <c r="I15" s="74">
        <v>96.5217534527528</v>
      </c>
      <c r="K15" s="74">
        <v>99.7</v>
      </c>
      <c r="L15" s="74">
        <v>99.8</v>
      </c>
      <c r="M15" s="74">
        <v>99.5</v>
      </c>
      <c r="O15" s="74">
        <v>99.6618526156257</v>
      </c>
      <c r="P15" s="74">
        <v>99.7164347313681</v>
      </c>
      <c r="Q15" s="74">
        <v>99.596712304152</v>
      </c>
      <c r="R15" s="102"/>
      <c r="S15" s="102"/>
      <c r="T15" s="102"/>
    </row>
    <row r="16" s="50" customFormat="1" ht="28.2" customHeight="1" spans="1:20">
      <c r="A16" s="73" t="s">
        <v>161</v>
      </c>
      <c r="B16" s="96"/>
      <c r="C16" s="141">
        <v>99.4122161111612</v>
      </c>
      <c r="D16" s="74">
        <v>99.4413507502324</v>
      </c>
      <c r="E16" s="74">
        <v>98.5915492957747</v>
      </c>
      <c r="G16" s="74">
        <v>99.7719896426526</v>
      </c>
      <c r="H16" s="74">
        <v>99.7854036724058</v>
      </c>
      <c r="I16" s="74">
        <v>99.3573264781491</v>
      </c>
      <c r="K16" s="74">
        <v>99.9</v>
      </c>
      <c r="L16" s="74">
        <v>99.9</v>
      </c>
      <c r="M16" s="74">
        <v>100</v>
      </c>
      <c r="O16" s="74">
        <v>99.9032619315191</v>
      </c>
      <c r="P16" s="74">
        <v>99.9423297392152</v>
      </c>
      <c r="Q16" s="74">
        <v>99.3861283788503</v>
      </c>
      <c r="R16" s="102"/>
      <c r="S16" s="102"/>
      <c r="T16" s="102"/>
    </row>
    <row r="17" s="50" customFormat="1" ht="28.2" customHeight="1" spans="1:20">
      <c r="A17" s="73" t="s">
        <v>162</v>
      </c>
      <c r="B17" s="74"/>
      <c r="C17" s="141">
        <v>97.6063021063332</v>
      </c>
      <c r="D17" s="74">
        <v>97.641502432066</v>
      </c>
      <c r="E17" s="74">
        <v>97.4474516179101</v>
      </c>
      <c r="G17" s="74">
        <v>97.2861074752342</v>
      </c>
      <c r="H17" s="74">
        <v>97.4226715666979</v>
      </c>
      <c r="I17" s="74">
        <v>96.6346648842889</v>
      </c>
      <c r="K17" s="74">
        <v>97.4</v>
      </c>
      <c r="L17" s="74">
        <v>97.6</v>
      </c>
      <c r="M17" s="74">
        <v>96.8</v>
      </c>
      <c r="O17" s="74">
        <v>97.8573136601956</v>
      </c>
      <c r="P17" s="74">
        <v>98.1687138762952</v>
      </c>
      <c r="Q17" s="74">
        <v>96.9747380764808</v>
      </c>
      <c r="R17" s="102"/>
      <c r="S17" s="102"/>
      <c r="T17" s="102"/>
    </row>
    <row r="18" s="50" customFormat="1" ht="28.2" customHeight="1" spans="1:20">
      <c r="A18" s="73" t="s">
        <v>163</v>
      </c>
      <c r="B18" s="74"/>
      <c r="C18" s="141">
        <v>97.6760748543327</v>
      </c>
      <c r="D18" s="74">
        <v>98.3022175536881</v>
      </c>
      <c r="E18" s="74">
        <v>96.2472167474565</v>
      </c>
      <c r="G18" s="74">
        <v>98.1632987594179</v>
      </c>
      <c r="H18" s="74">
        <v>97.9564032697548</v>
      </c>
      <c r="I18" s="74">
        <v>98.6710963455149</v>
      </c>
      <c r="K18" s="74">
        <v>99.2</v>
      </c>
      <c r="L18" s="74">
        <v>99.3</v>
      </c>
      <c r="M18" s="74">
        <v>99.1</v>
      </c>
      <c r="O18" s="74">
        <v>99.8659963853744</v>
      </c>
      <c r="P18" s="74">
        <v>100</v>
      </c>
      <c r="Q18" s="74">
        <v>99.7023908123673</v>
      </c>
      <c r="R18" s="102"/>
      <c r="S18" s="102"/>
      <c r="T18" s="102"/>
    </row>
    <row r="19" s="50" customFormat="1" ht="28.2" customHeight="1" spans="1:20">
      <c r="A19" s="73" t="s">
        <v>164</v>
      </c>
      <c r="B19" s="74"/>
      <c r="C19" s="141">
        <v>99.1628935390593</v>
      </c>
      <c r="D19" s="74">
        <v>99.2924508929284</v>
      </c>
      <c r="E19" s="74">
        <v>96.74523391346</v>
      </c>
      <c r="G19" s="74">
        <v>99.446363224478</v>
      </c>
      <c r="H19" s="74">
        <v>99.5594735972235</v>
      </c>
      <c r="I19" s="74">
        <v>97.2491909385113</v>
      </c>
      <c r="K19" s="74">
        <v>99.5</v>
      </c>
      <c r="L19" s="74">
        <v>99.6</v>
      </c>
      <c r="M19" s="74">
        <v>97.7</v>
      </c>
      <c r="O19" s="74">
        <v>99.5610767429012</v>
      </c>
      <c r="P19" s="74">
        <v>99.6604313544485</v>
      </c>
      <c r="Q19" s="74">
        <v>97.1933091194812</v>
      </c>
      <c r="R19" s="102"/>
      <c r="S19" s="102"/>
      <c r="T19" s="102"/>
    </row>
    <row r="20" s="50" customFormat="1" ht="28.2" customHeight="1" spans="1:20">
      <c r="A20" s="73" t="s">
        <v>165</v>
      </c>
      <c r="B20" s="74"/>
      <c r="C20" s="141">
        <v>96.9725446089984</v>
      </c>
      <c r="D20" s="74">
        <v>96.6244687488335</v>
      </c>
      <c r="E20" s="74">
        <v>97.7611884394181</v>
      </c>
      <c r="G20" s="74">
        <v>99.776951592164</v>
      </c>
      <c r="H20" s="74">
        <v>99.7365699314938</v>
      </c>
      <c r="I20" s="74">
        <v>99.8722860791826</v>
      </c>
      <c r="K20" s="74">
        <v>99.8</v>
      </c>
      <c r="L20" s="74">
        <v>99.8</v>
      </c>
      <c r="M20" s="74">
        <v>99.9</v>
      </c>
      <c r="O20" s="74">
        <v>99.7260952980368</v>
      </c>
      <c r="P20" s="74">
        <v>99.7092651453251</v>
      </c>
      <c r="Q20" s="74">
        <v>99.7559634674506</v>
      </c>
      <c r="R20" s="102"/>
      <c r="S20" s="102"/>
      <c r="T20" s="102"/>
    </row>
    <row r="21" s="50" customFormat="1" ht="28.2" customHeight="1" spans="1:20">
      <c r="A21" s="73" t="s">
        <v>166</v>
      </c>
      <c r="B21" s="74"/>
      <c r="C21" s="141">
        <v>97.2190857206804</v>
      </c>
      <c r="D21" s="74">
        <v>98.1645569066095</v>
      </c>
      <c r="E21" s="74">
        <v>95.5451392252989</v>
      </c>
      <c r="G21" s="74">
        <v>97.3288852568706</v>
      </c>
      <c r="H21" s="74">
        <v>98.3754596232598</v>
      </c>
      <c r="I21" s="74">
        <v>95.4084923509307</v>
      </c>
      <c r="K21" s="74">
        <v>97.4</v>
      </c>
      <c r="L21" s="74">
        <v>98.2</v>
      </c>
      <c r="M21" s="74">
        <v>96.3</v>
      </c>
      <c r="O21" s="74">
        <v>97.8948098012359</v>
      </c>
      <c r="P21" s="74">
        <v>98.6545501926206</v>
      </c>
      <c r="Q21" s="74">
        <v>96.9607226855731</v>
      </c>
      <c r="R21" s="102"/>
      <c r="S21" s="102"/>
      <c r="T21" s="102"/>
    </row>
    <row r="22" s="50" customFormat="1" ht="28.2" customHeight="1" spans="1:20">
      <c r="A22" s="73" t="s">
        <v>167</v>
      </c>
      <c r="B22" s="74"/>
      <c r="C22" s="141">
        <v>98.7235041351502</v>
      </c>
      <c r="D22" s="74">
        <v>99.2307765227819</v>
      </c>
      <c r="E22" s="74">
        <v>97.8925157813822</v>
      </c>
      <c r="G22" s="74">
        <v>98.8758884733988</v>
      </c>
      <c r="H22" s="74">
        <v>99.2662518802196</v>
      </c>
      <c r="I22" s="74">
        <v>98.2107355168511</v>
      </c>
      <c r="K22" s="74">
        <v>97</v>
      </c>
      <c r="L22" s="74">
        <v>98.8</v>
      </c>
      <c r="M22" s="74">
        <v>94.7</v>
      </c>
      <c r="O22" s="74">
        <v>97.5472839481343</v>
      </c>
      <c r="P22" s="74">
        <v>99.2815921822589</v>
      </c>
      <c r="Q22" s="74">
        <v>95.2019358355952</v>
      </c>
      <c r="R22" s="102"/>
      <c r="S22" s="102"/>
      <c r="T22" s="102"/>
    </row>
    <row r="23" s="50" customFormat="1" ht="28.2" customHeight="1" spans="1:20">
      <c r="A23" s="73" t="s">
        <v>168</v>
      </c>
      <c r="B23" s="74"/>
      <c r="C23" s="141">
        <v>99.8657749110257</v>
      </c>
      <c r="D23" s="74">
        <v>99.8657749110257</v>
      </c>
      <c r="E23" s="74" t="s">
        <v>596</v>
      </c>
      <c r="G23" s="74">
        <v>99.8084325897349</v>
      </c>
      <c r="H23" s="74">
        <v>99.8084325897349</v>
      </c>
      <c r="I23" s="74" t="s">
        <v>596</v>
      </c>
      <c r="K23" s="74">
        <v>99.8</v>
      </c>
      <c r="L23" s="74">
        <v>99.8</v>
      </c>
      <c r="M23" s="74" t="s">
        <v>596</v>
      </c>
      <c r="O23" s="74">
        <v>99.806583417145</v>
      </c>
      <c r="P23" s="74">
        <v>99.806583417145</v>
      </c>
      <c r="Q23" s="74" t="s">
        <v>596</v>
      </c>
      <c r="R23" s="102"/>
      <c r="S23" s="102"/>
      <c r="T23" s="102"/>
    </row>
    <row r="24" s="50" customFormat="1" ht="28.2" customHeight="1" spans="1:20">
      <c r="A24" s="73" t="s">
        <v>169</v>
      </c>
      <c r="B24" s="74"/>
      <c r="C24" s="142">
        <v>99.0596102976789</v>
      </c>
      <c r="D24" s="74">
        <v>99.0430600091617</v>
      </c>
      <c r="E24" s="74">
        <v>99.2</v>
      </c>
      <c r="G24" s="74">
        <v>99.4797024831414</v>
      </c>
      <c r="H24" s="74">
        <v>99.5049504950495</v>
      </c>
      <c r="I24" s="74">
        <v>99.2592592592593</v>
      </c>
      <c r="K24" s="74">
        <v>99.3</v>
      </c>
      <c r="L24" s="74">
        <v>99.6</v>
      </c>
      <c r="M24" s="74">
        <v>96.8</v>
      </c>
      <c r="O24" s="74">
        <v>99.3184937933835</v>
      </c>
      <c r="P24" s="74">
        <v>99.5918349563209</v>
      </c>
      <c r="Q24" s="74">
        <v>96.7741778493005</v>
      </c>
      <c r="R24" s="102"/>
      <c r="S24" s="102"/>
      <c r="T24" s="102"/>
    </row>
    <row r="25" s="50" customFormat="1" ht="28.2" customHeight="1" spans="1:20">
      <c r="A25" s="73" t="s">
        <v>170</v>
      </c>
      <c r="B25" s="91"/>
      <c r="C25" s="74">
        <v>99.4565315188663</v>
      </c>
      <c r="D25" s="74">
        <v>99.4565315188663</v>
      </c>
      <c r="E25" s="74" t="s">
        <v>596</v>
      </c>
      <c r="G25" s="74">
        <v>99.7876857749469</v>
      </c>
      <c r="H25" s="74">
        <v>99.7876857749469</v>
      </c>
      <c r="I25" s="74" t="s">
        <v>596</v>
      </c>
      <c r="K25" s="74">
        <v>100</v>
      </c>
      <c r="L25" s="74">
        <v>100</v>
      </c>
      <c r="M25" s="74" t="s">
        <v>596</v>
      </c>
      <c r="O25" s="74">
        <v>100</v>
      </c>
      <c r="P25" s="74">
        <v>100</v>
      </c>
      <c r="Q25" s="74" t="s">
        <v>596</v>
      </c>
      <c r="R25" s="102"/>
      <c r="S25" s="102"/>
      <c r="T25" s="102"/>
    </row>
    <row r="26" s="50" customFormat="1" ht="3" customHeight="1" spans="1:17">
      <c r="A26" s="119"/>
      <c r="B26" s="119"/>
      <c r="C26" s="119"/>
      <c r="D26" s="119"/>
      <c r="E26" s="119"/>
      <c r="F26" s="119"/>
      <c r="G26" s="119"/>
      <c r="H26" s="119"/>
      <c r="I26" s="119"/>
      <c r="J26" s="119"/>
      <c r="K26" s="119"/>
      <c r="L26" s="119"/>
      <c r="M26" s="119"/>
      <c r="N26" s="119"/>
      <c r="O26" s="119"/>
      <c r="P26" s="119"/>
      <c r="Q26" s="119"/>
    </row>
    <row r="27" s="50" customFormat="1" ht="14"/>
    <row r="28" s="50" customFormat="1" ht="14"/>
    <row r="29" ht="22.5" customHeight="1" spans="1:17">
      <c r="A29" s="78"/>
      <c r="B29" s="78"/>
      <c r="C29" s="78"/>
      <c r="D29" s="78"/>
      <c r="E29" s="78"/>
      <c r="F29" s="78"/>
      <c r="G29" s="78"/>
      <c r="H29" s="78"/>
      <c r="I29" s="78"/>
      <c r="J29" s="78"/>
      <c r="K29" s="78"/>
      <c r="L29" s="78"/>
      <c r="M29" s="78"/>
      <c r="N29" s="78"/>
      <c r="O29" s="78"/>
      <c r="P29" s="78"/>
      <c r="Q29" s="78"/>
    </row>
    <row r="42" ht="22.5" customHeight="1"/>
  </sheetData>
  <sheetProtection algorithmName="SHA-512" hashValue="19hjP8i41Q1wgLHrTcPEa+Ym/H8EskWPxmmEQtO6e9AdOb6SWwnsEeqHQebA0M5KLEfcd0WxkNqsxjJguzDv3A==" saltValue="M4vZsNJfADHD1tn6hBtu9Q==" spinCount="100000" sheet="1" objects="1" scenarios="1"/>
  <mergeCells count="18">
    <mergeCell ref="A1:Q1"/>
    <mergeCell ref="C4:E4"/>
    <mergeCell ref="G4:I4"/>
    <mergeCell ref="K4:M4"/>
    <mergeCell ref="O4:Q4"/>
    <mergeCell ref="A4:A7"/>
    <mergeCell ref="C5:C7"/>
    <mergeCell ref="D5:D7"/>
    <mergeCell ref="E5:E7"/>
    <mergeCell ref="G5:G7"/>
    <mergeCell ref="H5:H7"/>
    <mergeCell ref="I5:I7"/>
    <mergeCell ref="K5:K7"/>
    <mergeCell ref="L5:L7"/>
    <mergeCell ref="M5:M7"/>
    <mergeCell ref="O5:O7"/>
    <mergeCell ref="P5:P7"/>
    <mergeCell ref="Q5:Q7"/>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R38"/>
  <sheetViews>
    <sheetView showGridLines="0" view="pageBreakPreview" zoomScale="80" zoomScalePageLayoutView="80" zoomScaleNormal="100" workbookViewId="0">
      <selection activeCell="O21" sqref="O21"/>
    </sheetView>
  </sheetViews>
  <sheetFormatPr defaultColWidth="9.10909090909091" defaultRowHeight="17"/>
  <cols>
    <col min="1" max="1" width="32.1090909090909" style="1883" customWidth="1"/>
    <col min="2" max="8" width="18.6636363636364" style="1883" customWidth="1"/>
    <col min="9" max="9" width="9.10909090909091" style="1883"/>
    <col min="10" max="11" width="8.66363636363636" style="1883" customWidth="1"/>
    <col min="12" max="12" width="20.4454545454545" style="1883" customWidth="1"/>
    <col min="13" max="13" width="29.4454545454545" style="1883" customWidth="1"/>
    <col min="14" max="14" width="20.1090909090909" style="1883" customWidth="1"/>
    <col min="15" max="15" width="20.6636363636364" style="1883" customWidth="1"/>
    <col min="16" max="16384" width="9.10909090909091" style="1883"/>
  </cols>
  <sheetData>
    <row r="1" ht="14.25" customHeight="1" spans="1:15">
      <c r="A1" s="1236"/>
      <c r="B1" s="1236"/>
      <c r="C1" s="1236"/>
      <c r="D1" s="1236"/>
      <c r="E1" s="1236"/>
      <c r="F1" s="1236"/>
      <c r="G1" s="1236"/>
      <c r="H1" s="1236"/>
      <c r="I1" s="1553"/>
      <c r="J1" s="1553"/>
      <c r="K1" s="1553"/>
      <c r="L1" s="1553"/>
      <c r="M1" s="1553"/>
      <c r="N1" s="1553"/>
      <c r="O1" s="1553"/>
    </row>
    <row r="2" s="1882" customFormat="1" ht="14.25" customHeight="1" spans="1:15">
      <c r="A2" s="1238"/>
      <c r="B2" s="1237"/>
      <c r="C2" s="1237"/>
      <c r="D2" s="1237"/>
      <c r="E2" s="1237"/>
      <c r="F2" s="1237"/>
      <c r="G2" s="1237"/>
      <c r="H2" s="1237"/>
      <c r="I2" s="1553"/>
      <c r="J2" s="1553"/>
      <c r="K2" s="1553"/>
      <c r="L2" s="1553"/>
      <c r="M2" s="1553"/>
      <c r="N2" s="1553"/>
      <c r="O2" s="1553"/>
    </row>
    <row r="3" ht="14.25" customHeight="1" spans="1:15">
      <c r="A3" s="1238" t="s">
        <v>171</v>
      </c>
      <c r="B3" s="1238"/>
      <c r="C3" s="1238"/>
      <c r="D3" s="1238"/>
      <c r="E3" s="1238"/>
      <c r="F3" s="1238"/>
      <c r="G3" s="1238"/>
      <c r="H3" s="1238"/>
      <c r="I3" s="1553"/>
      <c r="J3" s="1553"/>
      <c r="K3" s="1553"/>
      <c r="L3" s="1553"/>
      <c r="M3" s="1553"/>
      <c r="N3" s="1553"/>
      <c r="O3" s="1553"/>
    </row>
    <row r="4" ht="6.75" customHeight="1" spans="1:15">
      <c r="A4" s="1239"/>
      <c r="B4" s="1239"/>
      <c r="C4" s="1239"/>
      <c r="D4" s="1239"/>
      <c r="E4" s="1239"/>
      <c r="F4" s="1239"/>
      <c r="G4" s="1239"/>
      <c r="H4" s="1239"/>
      <c r="I4" s="1553"/>
      <c r="J4" s="1553"/>
      <c r="K4" s="1553"/>
      <c r="L4" s="1553"/>
      <c r="M4" s="1553"/>
      <c r="N4" s="1553"/>
      <c r="O4" s="1553"/>
    </row>
    <row r="5" ht="9" customHeight="1" spans="1:15">
      <c r="A5" s="1240"/>
      <c r="B5" s="1240"/>
      <c r="C5" s="1240"/>
      <c r="D5" s="1240"/>
      <c r="E5" s="1240"/>
      <c r="F5" s="1240"/>
      <c r="G5" s="1240"/>
      <c r="H5" s="1240"/>
      <c r="I5" s="1553"/>
      <c r="J5" s="1553"/>
      <c r="K5" s="1553"/>
      <c r="L5" s="1553"/>
      <c r="M5" s="1553"/>
      <c r="N5" s="1553"/>
      <c r="O5" s="1553"/>
    </row>
    <row r="6" ht="9" customHeight="1" spans="1:15">
      <c r="A6" s="1235"/>
      <c r="B6" s="1242"/>
      <c r="C6" s="1242"/>
      <c r="D6" s="1242"/>
      <c r="E6" s="1242"/>
      <c r="F6" s="1242"/>
      <c r="G6" s="1242"/>
      <c r="H6" s="1242"/>
      <c r="I6" s="1553"/>
      <c r="J6" s="1553"/>
      <c r="K6" s="1553"/>
      <c r="L6" s="1553"/>
      <c r="M6" s="1553"/>
      <c r="N6" s="1553"/>
      <c r="O6" s="1553"/>
    </row>
    <row r="7" ht="14.25" customHeight="1" spans="1:15">
      <c r="A7" s="1243" t="s">
        <v>172</v>
      </c>
      <c r="B7" s="1165" t="s">
        <v>148</v>
      </c>
      <c r="C7" s="1165" t="s">
        <v>149</v>
      </c>
      <c r="D7" s="1165" t="s">
        <v>150</v>
      </c>
      <c r="E7" s="1165" t="s">
        <v>151</v>
      </c>
      <c r="F7" s="1857" t="s">
        <v>152</v>
      </c>
      <c r="G7" s="1857" t="s">
        <v>153</v>
      </c>
      <c r="H7" s="1165" t="s">
        <v>173</v>
      </c>
      <c r="I7" s="1553"/>
      <c r="J7" s="1553"/>
      <c r="K7" s="1553"/>
      <c r="L7" s="1553"/>
      <c r="M7" s="1553"/>
      <c r="N7" s="1553"/>
      <c r="O7" s="1553"/>
    </row>
    <row r="8" ht="14.25" customHeight="1" spans="1:15">
      <c r="A8" s="1245"/>
      <c r="B8" s="1246"/>
      <c r="C8" s="1246"/>
      <c r="D8" s="1246"/>
      <c r="E8" s="1246"/>
      <c r="F8" s="1857"/>
      <c r="G8" s="1857"/>
      <c r="H8" s="1165"/>
      <c r="I8" s="1553"/>
      <c r="J8" s="1553"/>
      <c r="K8" s="1553"/>
      <c r="L8" s="1553"/>
      <c r="M8" s="1553"/>
      <c r="N8" s="1553"/>
      <c r="O8" s="1553"/>
    </row>
    <row r="9" ht="14.25" customHeight="1" spans="1:15">
      <c r="A9" s="1235"/>
      <c r="B9" s="1246"/>
      <c r="C9" s="1246"/>
      <c r="D9" s="1246"/>
      <c r="E9" s="1246"/>
      <c r="F9" s="1857"/>
      <c r="G9" s="1857"/>
      <c r="H9" s="1165"/>
      <c r="I9" s="1553"/>
      <c r="J9" s="1553"/>
      <c r="K9" s="1553"/>
      <c r="L9" s="1553"/>
      <c r="M9" s="1553"/>
      <c r="N9" s="1553"/>
      <c r="O9" s="1553"/>
    </row>
    <row r="10" ht="15.6" customHeight="1" spans="1:15">
      <c r="A10" s="1235"/>
      <c r="B10" s="1246"/>
      <c r="C10" s="1246"/>
      <c r="D10" s="1246"/>
      <c r="E10" s="1246"/>
      <c r="F10" s="1857"/>
      <c r="G10" s="1857"/>
      <c r="H10" s="1165"/>
      <c r="I10" s="1553"/>
      <c r="J10" s="1553"/>
      <c r="K10" s="1553"/>
      <c r="L10" s="1553"/>
      <c r="M10" s="1553"/>
      <c r="N10" s="1553"/>
      <c r="O10" s="1553"/>
    </row>
    <row r="11" ht="12" customHeight="1" spans="1:15">
      <c r="A11" s="1235"/>
      <c r="B11" s="1241"/>
      <c r="C11" s="1241"/>
      <c r="D11" s="1241"/>
      <c r="E11" s="1241"/>
      <c r="F11" s="1892"/>
      <c r="G11" s="1241"/>
      <c r="H11" s="1241"/>
      <c r="I11" s="1553"/>
      <c r="J11" s="1553"/>
      <c r="K11" s="1553"/>
      <c r="L11" s="1553"/>
      <c r="M11" s="1553"/>
      <c r="N11" s="1553"/>
      <c r="O11" s="1553"/>
    </row>
    <row r="12" s="1393" customFormat="1" ht="21.9" customHeight="1" spans="1:15">
      <c r="A12" s="1241"/>
      <c r="B12" s="1241"/>
      <c r="C12" s="1571" t="s">
        <v>130</v>
      </c>
      <c r="D12" s="1571" t="s">
        <v>130</v>
      </c>
      <c r="E12" s="1571" t="s">
        <v>130</v>
      </c>
      <c r="F12" s="1241"/>
      <c r="G12" s="1571" t="s">
        <v>130</v>
      </c>
      <c r="H12" s="1571" t="s">
        <v>130</v>
      </c>
      <c r="I12" s="1553"/>
      <c r="J12" s="1553"/>
      <c r="K12" s="1553"/>
      <c r="L12" s="1553"/>
      <c r="M12" s="1553"/>
      <c r="N12" s="1553"/>
      <c r="O12" s="1553"/>
    </row>
    <row r="13" ht="9" customHeight="1" spans="1:15">
      <c r="A13" s="1737"/>
      <c r="B13" s="1251"/>
      <c r="C13" s="1252"/>
      <c r="D13" s="1252"/>
      <c r="E13" s="1252"/>
      <c r="F13" s="1252"/>
      <c r="G13" s="1252"/>
      <c r="H13" s="1252"/>
      <c r="I13" s="1553"/>
      <c r="J13" s="1553"/>
      <c r="K13" s="1553"/>
      <c r="L13" s="1553"/>
      <c r="M13" s="1553"/>
      <c r="N13" s="1553"/>
      <c r="O13" s="1553"/>
    </row>
    <row r="14" ht="27" customHeight="1" spans="1:15">
      <c r="A14" s="1217"/>
      <c r="B14" s="1182"/>
      <c r="C14" s="1182"/>
      <c r="D14" s="1182"/>
      <c r="E14" s="1182"/>
      <c r="F14" s="1182"/>
      <c r="G14" s="1182"/>
      <c r="H14" s="1182"/>
      <c r="I14" s="1553"/>
      <c r="J14" s="1553"/>
      <c r="K14" s="1553"/>
      <c r="L14" s="1553"/>
      <c r="M14" s="1553"/>
      <c r="N14" s="1553"/>
      <c r="O14" s="1553"/>
    </row>
    <row r="15" ht="36" customHeight="1" spans="1:15">
      <c r="A15" s="1177" t="s">
        <v>29</v>
      </c>
      <c r="B15" s="1621">
        <v>18903</v>
      </c>
      <c r="C15" s="1621">
        <v>190111509.611</v>
      </c>
      <c r="D15" s="1621">
        <v>87461601.6535</v>
      </c>
      <c r="E15" s="1621">
        <v>102649907.9575</v>
      </c>
      <c r="F15" s="1621">
        <v>250509</v>
      </c>
      <c r="G15" s="1621">
        <v>19295969.456</v>
      </c>
      <c r="H15" s="1621">
        <v>114019173.445</v>
      </c>
      <c r="I15" s="1553"/>
      <c r="J15" s="1553"/>
      <c r="K15" s="1553"/>
      <c r="L15" s="1553"/>
      <c r="M15" s="1553"/>
      <c r="N15" s="1553"/>
      <c r="O15" s="1553"/>
    </row>
    <row r="16" s="1394" customFormat="1" ht="11.25" customHeight="1" spans="1:15">
      <c r="A16" s="1177"/>
      <c r="B16" s="1621"/>
      <c r="C16" s="1621"/>
      <c r="D16" s="1621"/>
      <c r="E16" s="1621"/>
      <c r="F16" s="1621"/>
      <c r="G16" s="1621"/>
      <c r="H16" s="1621"/>
      <c r="I16" s="1553"/>
      <c r="J16" s="1553"/>
      <c r="K16" s="1553"/>
      <c r="L16" s="1553"/>
      <c r="M16" s="1553"/>
      <c r="N16" s="1553"/>
      <c r="O16" s="1553"/>
    </row>
    <row r="17" ht="50.1" customHeight="1" spans="1:15">
      <c r="A17" s="1181" t="s">
        <v>174</v>
      </c>
      <c r="B17" s="1344">
        <v>1806</v>
      </c>
      <c r="C17" s="1344">
        <v>1355080.3575</v>
      </c>
      <c r="D17" s="1344">
        <v>752671.875</v>
      </c>
      <c r="E17" s="1344">
        <v>602408.4825</v>
      </c>
      <c r="F17" s="1344">
        <v>5932</v>
      </c>
      <c r="G17" s="1344">
        <v>265015.345</v>
      </c>
      <c r="H17" s="1344">
        <v>424441.354</v>
      </c>
      <c r="I17" s="1553"/>
      <c r="J17" s="1553"/>
      <c r="K17" s="1553"/>
      <c r="L17" s="1553"/>
      <c r="M17" s="1553"/>
      <c r="N17" s="1553"/>
      <c r="O17" s="1553"/>
    </row>
    <row r="18" ht="50.1" customHeight="1" spans="1:15">
      <c r="A18" s="1181" t="s">
        <v>175</v>
      </c>
      <c r="B18" s="1344">
        <v>412</v>
      </c>
      <c r="C18" s="1344">
        <v>401648.507</v>
      </c>
      <c r="D18" s="1344">
        <v>226468.888</v>
      </c>
      <c r="E18" s="1344">
        <v>175179.619</v>
      </c>
      <c r="F18" s="1344">
        <v>1459</v>
      </c>
      <c r="G18" s="1344">
        <v>60577.195</v>
      </c>
      <c r="H18" s="1344">
        <v>135137.402</v>
      </c>
      <c r="I18" s="1553"/>
      <c r="J18" s="1553"/>
      <c r="K18" s="1553"/>
      <c r="L18" s="1553"/>
      <c r="M18" s="1553"/>
      <c r="N18" s="1553"/>
      <c r="O18" s="1553"/>
    </row>
    <row r="19" ht="50.1" customHeight="1" spans="1:15">
      <c r="A19" s="1181" t="s">
        <v>176</v>
      </c>
      <c r="B19" s="1344">
        <v>274</v>
      </c>
      <c r="C19" s="1344">
        <v>237161.55</v>
      </c>
      <c r="D19" s="1344">
        <v>95389.426</v>
      </c>
      <c r="E19" s="1344">
        <v>141772.124</v>
      </c>
      <c r="F19" s="1344">
        <v>1087</v>
      </c>
      <c r="G19" s="1344">
        <v>57821.323</v>
      </c>
      <c r="H19" s="1344">
        <v>47621.285</v>
      </c>
      <c r="I19" s="1553"/>
      <c r="J19" s="1553"/>
      <c r="K19" s="1553"/>
      <c r="L19" s="1553"/>
      <c r="M19" s="1553"/>
      <c r="N19" s="1553"/>
      <c r="O19" s="1553"/>
    </row>
    <row r="20" ht="50.1" customHeight="1" spans="1:15">
      <c r="A20" s="1181" t="s">
        <v>177</v>
      </c>
      <c r="B20" s="1344">
        <v>16218</v>
      </c>
      <c r="C20" s="1344">
        <v>156956507.6915</v>
      </c>
      <c r="D20" s="1344">
        <v>71273057.1705</v>
      </c>
      <c r="E20" s="1344">
        <v>85683450.521</v>
      </c>
      <c r="F20" s="1344">
        <v>210985</v>
      </c>
      <c r="G20" s="1344">
        <v>15808817.416</v>
      </c>
      <c r="H20" s="1344">
        <v>93225307.796</v>
      </c>
      <c r="I20" s="1553"/>
      <c r="J20" s="1553"/>
      <c r="K20" s="1553"/>
      <c r="L20" s="1553"/>
      <c r="M20" s="1553"/>
      <c r="N20" s="1553"/>
      <c r="O20" s="1553"/>
    </row>
    <row r="21" ht="50.1" customHeight="1" spans="1:15">
      <c r="A21" s="1181" t="s">
        <v>178</v>
      </c>
      <c r="B21" s="1344">
        <v>164</v>
      </c>
      <c r="C21" s="1344">
        <v>30760255.468</v>
      </c>
      <c r="D21" s="1344">
        <v>14947449.49</v>
      </c>
      <c r="E21" s="1344">
        <v>15812805.978</v>
      </c>
      <c r="F21" s="1344">
        <v>30064</v>
      </c>
      <c r="G21" s="1344">
        <v>3044066.448</v>
      </c>
      <c r="H21" s="1344">
        <v>20109463.027</v>
      </c>
      <c r="I21" s="1553"/>
      <c r="J21" s="1553"/>
      <c r="K21" s="1553"/>
      <c r="L21" s="1553"/>
      <c r="M21" s="1553"/>
      <c r="N21" s="1553"/>
      <c r="O21" s="1553"/>
    </row>
    <row r="22" s="1891" customFormat="1" ht="50.1" customHeight="1" spans="1:15">
      <c r="A22" s="1181" t="s">
        <v>179</v>
      </c>
      <c r="B22" s="1344">
        <v>25</v>
      </c>
      <c r="C22" s="1344">
        <v>400049.431</v>
      </c>
      <c r="D22" s="1344">
        <v>166228.066</v>
      </c>
      <c r="E22" s="1344">
        <v>233821.365</v>
      </c>
      <c r="F22" s="1344">
        <v>964</v>
      </c>
      <c r="G22" s="1344">
        <v>59071.288</v>
      </c>
      <c r="H22" s="1344">
        <v>76871.589</v>
      </c>
      <c r="I22" s="1553"/>
      <c r="J22" s="1553"/>
      <c r="K22" s="1553"/>
      <c r="L22" s="1553"/>
      <c r="M22" s="1553"/>
      <c r="N22" s="1553"/>
      <c r="O22" s="1553"/>
    </row>
    <row r="23" ht="35.25" customHeight="1" spans="1:15">
      <c r="A23" s="1181" t="s">
        <v>180</v>
      </c>
      <c r="B23" s="1344">
        <v>4</v>
      </c>
      <c r="C23" s="1344">
        <v>806.606</v>
      </c>
      <c r="D23" s="1344">
        <v>336.738</v>
      </c>
      <c r="E23" s="1344">
        <v>469.868</v>
      </c>
      <c r="F23" s="1344">
        <v>18</v>
      </c>
      <c r="G23" s="1344">
        <v>600.441</v>
      </c>
      <c r="H23" s="1344">
        <v>330.992</v>
      </c>
      <c r="I23" s="1553"/>
      <c r="J23" s="1553"/>
      <c r="K23" s="1553"/>
      <c r="L23" s="1553"/>
      <c r="M23" s="1553"/>
      <c r="N23" s="1553"/>
      <c r="O23" s="1553"/>
    </row>
    <row r="24" ht="35.1" customHeight="1" spans="1:15">
      <c r="A24" s="1240"/>
      <c r="B24" s="1240"/>
      <c r="C24" s="1240"/>
      <c r="D24" s="1240"/>
      <c r="E24" s="1240"/>
      <c r="F24" s="1240"/>
      <c r="G24" s="1240"/>
      <c r="H24" s="1240"/>
      <c r="I24" s="1553"/>
      <c r="J24" s="1553"/>
      <c r="K24" s="1553"/>
      <c r="L24" s="1553"/>
      <c r="M24" s="1553"/>
      <c r="N24" s="1553"/>
      <c r="O24" s="1553"/>
    </row>
    <row r="25" ht="22.5" customHeight="1" spans="1:15">
      <c r="A25" s="1394"/>
      <c r="B25" s="1394"/>
      <c r="C25" s="1394"/>
      <c r="D25" s="1394"/>
      <c r="E25" s="1394"/>
      <c r="F25" s="1394"/>
      <c r="G25" s="1394"/>
      <c r="H25" s="1394"/>
      <c r="I25" s="1553"/>
      <c r="J25" s="1553"/>
      <c r="K25" s="1553"/>
      <c r="L25" s="1553"/>
      <c r="M25" s="1553"/>
      <c r="N25" s="1553"/>
      <c r="O25" s="1553"/>
    </row>
    <row r="26" ht="4.2" customHeight="1" spans="1:15">
      <c r="A26" s="1394"/>
      <c r="B26" s="1394"/>
      <c r="C26" s="1394"/>
      <c r="D26" s="1394"/>
      <c r="E26" s="1394"/>
      <c r="F26" s="1394"/>
      <c r="G26" s="1394"/>
      <c r="H26" s="1394"/>
      <c r="I26" s="1553"/>
      <c r="J26" s="1553"/>
      <c r="K26" s="1553"/>
      <c r="L26" s="1553"/>
      <c r="M26" s="1553"/>
      <c r="N26" s="1553"/>
      <c r="O26" s="1553"/>
    </row>
    <row r="27" spans="1:15">
      <c r="A27" s="1394"/>
      <c r="B27" s="1394"/>
      <c r="C27" s="1394"/>
      <c r="D27" s="1394"/>
      <c r="E27" s="1394"/>
      <c r="F27" s="1394"/>
      <c r="G27" s="1394"/>
      <c r="H27" s="1394"/>
      <c r="I27" s="1553"/>
      <c r="J27" s="1553"/>
      <c r="K27" s="1553"/>
      <c r="L27" s="1553"/>
      <c r="M27" s="1553"/>
      <c r="N27" s="1553"/>
      <c r="O27" s="1553"/>
    </row>
    <row r="28" spans="1:15">
      <c r="A28" s="1394"/>
      <c r="B28" s="1394"/>
      <c r="C28" s="1394"/>
      <c r="D28" s="1394"/>
      <c r="E28" s="1394"/>
      <c r="F28" s="1394"/>
      <c r="G28" s="1394"/>
      <c r="H28" s="1394"/>
      <c r="I28" s="1553"/>
      <c r="J28" s="1553"/>
      <c r="K28" s="1553"/>
      <c r="L28" s="1553"/>
      <c r="M28" s="1553"/>
      <c r="N28" s="1553"/>
      <c r="O28" s="1553"/>
    </row>
    <row r="29" spans="1:18">
      <c r="A29" s="1394"/>
      <c r="B29" s="1394"/>
      <c r="C29" s="1394"/>
      <c r="D29" s="1394"/>
      <c r="E29" s="1394"/>
      <c r="F29" s="1394"/>
      <c r="G29" s="1394"/>
      <c r="H29" s="1394"/>
      <c r="I29" s="1553"/>
      <c r="J29" s="1553"/>
      <c r="K29" s="1553"/>
      <c r="L29" s="1553"/>
      <c r="M29" s="1553"/>
      <c r="N29" s="1553"/>
      <c r="O29" s="1553"/>
      <c r="R29" s="1883" t="s">
        <v>181</v>
      </c>
    </row>
    <row r="30" hidden="1"/>
    <row r="31" hidden="1"/>
    <row r="32" hidden="1"/>
    <row r="38" ht="22.5" customHeight="1"/>
  </sheetData>
  <sheetProtection algorithmName="SHA-512" hashValue="AAZSkzoG7P9g4Q+kztWZrfXs6hyKWZq7tpp4/EhGDFDwvUNYAr0Y3IDBqIj/PMqCSlUww+0LkhWlc2EtRjxZuA==" saltValue="gCivLObDTsP7rikjbd2kAA==" spinCount="100000" sheet="1" objects="1" scenarios="1"/>
  <mergeCells count="11">
    <mergeCell ref="A2:H2"/>
    <mergeCell ref="A3:H3"/>
    <mergeCell ref="A4:H4"/>
    <mergeCell ref="A7:A8"/>
    <mergeCell ref="B7:B10"/>
    <mergeCell ref="C7:C10"/>
    <mergeCell ref="D7:D10"/>
    <mergeCell ref="E7:E10"/>
    <mergeCell ref="F7:F10"/>
    <mergeCell ref="G7:G10"/>
    <mergeCell ref="H7:H10"/>
  </mergeCells>
  <pageMargins left="0.393700787401575" right="0.393700787401575" top="0.393700787401575" bottom="0.393700787401575" header="0.31496062992126" footer="0.31496062992126"/>
  <pageSetup paperSize="9" scale="85" orientation="landscape"/>
  <headerFooter/>
</worksheet>
</file>

<file path=xl/worksheets/sheet1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7"/>
  <sheetViews>
    <sheetView showGridLines="0" view="pageBreakPreview" zoomScale="80" zoomScaleNormal="100" workbookViewId="0">
      <selection activeCell="O21" sqref="O21"/>
    </sheetView>
  </sheetViews>
  <sheetFormatPr defaultColWidth="9.10909090909091" defaultRowHeight="12.5"/>
  <cols>
    <col min="1" max="1" width="27.6636363636364" style="137" customWidth="1"/>
    <col min="2" max="2" width="1.44545454545455" style="137" customWidth="1"/>
    <col min="3" max="5" width="9.66363636363636" style="137" customWidth="1"/>
    <col min="6" max="6" width="5.66363636363636" style="137" customWidth="1"/>
    <col min="7" max="9" width="9.66363636363636" style="137" customWidth="1"/>
    <col min="10" max="10" width="5.66363636363636" style="137" customWidth="1"/>
    <col min="11" max="13" width="9.66363636363636" style="137" customWidth="1"/>
    <col min="14" max="14" width="5.66363636363636" style="137" customWidth="1"/>
    <col min="15" max="17" width="9.66363636363636" style="137" customWidth="1"/>
    <col min="18" max="16384" width="9.10909090909091" style="137"/>
  </cols>
  <sheetData>
    <row r="1" s="51" customFormat="1" ht="15.75" customHeight="1" spans="1:17">
      <c r="A1" s="54" t="s">
        <v>976</v>
      </c>
      <c r="B1" s="54"/>
      <c r="C1" s="54"/>
      <c r="D1" s="54"/>
      <c r="E1" s="54"/>
      <c r="F1" s="54"/>
      <c r="G1" s="54"/>
      <c r="H1" s="54"/>
      <c r="I1" s="54"/>
      <c r="J1" s="54"/>
      <c r="K1" s="54"/>
      <c r="L1" s="54"/>
      <c r="M1" s="54"/>
      <c r="N1" s="54"/>
      <c r="O1" s="54"/>
      <c r="P1" s="54"/>
      <c r="Q1" s="54"/>
    </row>
    <row r="2" s="51" customFormat="1" ht="16.5" customHeight="1" spans="5:17">
      <c r="E2" s="79"/>
      <c r="F2" s="79"/>
      <c r="I2" s="79"/>
      <c r="J2" s="79"/>
      <c r="K2" s="79"/>
      <c r="L2" s="79"/>
      <c r="M2" s="79"/>
      <c r="N2" s="79"/>
      <c r="Q2" s="79" t="s">
        <v>588</v>
      </c>
    </row>
    <row r="3" s="51" customFormat="1" ht="10.5" customHeight="1" spans="5:17">
      <c r="E3" s="79"/>
      <c r="F3" s="79"/>
      <c r="I3" s="79"/>
      <c r="J3" s="79"/>
      <c r="K3" s="79"/>
      <c r="L3" s="79"/>
      <c r="M3" s="79"/>
      <c r="N3" s="79"/>
      <c r="Q3" s="79"/>
    </row>
    <row r="4" s="50" customFormat="1" ht="24" customHeight="1" spans="1:17">
      <c r="A4" s="55" t="s">
        <v>285</v>
      </c>
      <c r="B4" s="56"/>
      <c r="C4" s="56">
        <v>2020</v>
      </c>
      <c r="D4" s="56"/>
      <c r="E4" s="56"/>
      <c r="F4" s="56"/>
      <c r="G4" s="56">
        <v>2021</v>
      </c>
      <c r="H4" s="56"/>
      <c r="I4" s="56"/>
      <c r="J4" s="56"/>
      <c r="K4" s="56">
        <v>2022</v>
      </c>
      <c r="L4" s="56"/>
      <c r="M4" s="56"/>
      <c r="N4" s="56"/>
      <c r="O4" s="56">
        <v>2023</v>
      </c>
      <c r="P4" s="56"/>
      <c r="Q4" s="56"/>
    </row>
    <row r="5" s="50" customFormat="1" ht="20.25" customHeight="1" spans="1:17">
      <c r="A5" s="58"/>
      <c r="B5" s="84"/>
      <c r="C5" s="84" t="s">
        <v>29</v>
      </c>
      <c r="D5" s="84" t="s">
        <v>592</v>
      </c>
      <c r="E5" s="84" t="s">
        <v>594</v>
      </c>
      <c r="F5" s="84"/>
      <c r="G5" s="84" t="s">
        <v>29</v>
      </c>
      <c r="H5" s="84" t="s">
        <v>592</v>
      </c>
      <c r="I5" s="84" t="s">
        <v>594</v>
      </c>
      <c r="J5" s="84"/>
      <c r="K5" s="84" t="s">
        <v>29</v>
      </c>
      <c r="L5" s="84" t="s">
        <v>592</v>
      </c>
      <c r="M5" s="84" t="s">
        <v>594</v>
      </c>
      <c r="N5" s="84"/>
      <c r="O5" s="84" t="s">
        <v>29</v>
      </c>
      <c r="P5" s="84" t="s">
        <v>592</v>
      </c>
      <c r="Q5" s="84" t="s">
        <v>594</v>
      </c>
    </row>
    <row r="6" s="50" customFormat="1" ht="16.2" customHeight="1" spans="1:17">
      <c r="A6" s="58"/>
      <c r="B6" s="84"/>
      <c r="C6" s="84"/>
      <c r="D6" s="84"/>
      <c r="E6" s="84"/>
      <c r="F6" s="84"/>
      <c r="G6" s="84"/>
      <c r="H6" s="84"/>
      <c r="I6" s="84"/>
      <c r="J6" s="84"/>
      <c r="K6" s="84"/>
      <c r="L6" s="84"/>
      <c r="M6" s="84"/>
      <c r="N6" s="84"/>
      <c r="O6" s="84"/>
      <c r="P6" s="84"/>
      <c r="Q6" s="84"/>
    </row>
    <row r="7" s="50" customFormat="1" ht="18" customHeight="1" spans="1:17">
      <c r="A7" s="63"/>
      <c r="B7" s="92"/>
      <c r="C7" s="92"/>
      <c r="D7" s="92"/>
      <c r="E7" s="92"/>
      <c r="F7" s="92"/>
      <c r="G7" s="92"/>
      <c r="H7" s="92"/>
      <c r="I7" s="92"/>
      <c r="J7" s="92"/>
      <c r="K7" s="92"/>
      <c r="L7" s="92"/>
      <c r="M7" s="92"/>
      <c r="N7" s="92"/>
      <c r="O7" s="92"/>
      <c r="P7" s="92"/>
      <c r="Q7" s="92"/>
    </row>
    <row r="8" s="50" customFormat="1" ht="10.2" customHeight="1" spans="1:14">
      <c r="A8" s="67"/>
      <c r="B8" s="68"/>
      <c r="F8" s="68"/>
      <c r="J8" s="68"/>
      <c r="K8" s="68"/>
      <c r="L8" s="68"/>
      <c r="M8" s="68"/>
      <c r="N8" s="68"/>
    </row>
    <row r="9" s="51" customFormat="1" ht="28.2" customHeight="1" spans="1:20">
      <c r="A9" s="93" t="s">
        <v>595</v>
      </c>
      <c r="B9" s="72"/>
      <c r="C9" s="72">
        <v>22.3528721913205</v>
      </c>
      <c r="D9" s="72">
        <v>25.4650349156538</v>
      </c>
      <c r="E9" s="72">
        <v>9.21186612569576</v>
      </c>
      <c r="G9" s="72">
        <v>31.3</v>
      </c>
      <c r="H9" s="72">
        <v>34.9</v>
      </c>
      <c r="I9" s="72">
        <v>15.7</v>
      </c>
      <c r="K9" s="72">
        <v>27.3</v>
      </c>
      <c r="L9" s="72">
        <v>30.7</v>
      </c>
      <c r="M9" s="72">
        <v>15.8</v>
      </c>
      <c r="O9" s="72">
        <v>27.4</v>
      </c>
      <c r="P9" s="72">
        <v>30.8</v>
      </c>
      <c r="Q9" s="72">
        <v>27.4</v>
      </c>
      <c r="R9" s="102"/>
      <c r="S9" s="102"/>
      <c r="T9" s="102"/>
    </row>
    <row r="10" s="50" customFormat="1" ht="28.2" customHeight="1" spans="1:20">
      <c r="A10" s="73" t="s">
        <v>155</v>
      </c>
      <c r="B10" s="74"/>
      <c r="C10" s="74">
        <v>18.8463672608062</v>
      </c>
      <c r="D10" s="74">
        <v>20.1485559915552</v>
      </c>
      <c r="E10" s="74">
        <v>13.4345788007778</v>
      </c>
      <c r="G10" s="74">
        <v>31.175520602796</v>
      </c>
      <c r="H10" s="74">
        <v>31.2638629416278</v>
      </c>
      <c r="I10" s="74">
        <v>30.7915123838396</v>
      </c>
      <c r="K10" s="74">
        <v>30.5</v>
      </c>
      <c r="L10" s="74">
        <v>31.9</v>
      </c>
      <c r="M10" s="74">
        <v>25.1</v>
      </c>
      <c r="O10" s="74">
        <v>30.5482595018843</v>
      </c>
      <c r="P10" s="74">
        <v>32.0159159947746</v>
      </c>
      <c r="Q10" s="74">
        <v>25.0982133922183</v>
      </c>
      <c r="R10" s="102"/>
      <c r="S10" s="102"/>
      <c r="T10" s="102"/>
    </row>
    <row r="11" s="50" customFormat="1" ht="28.2" customHeight="1" spans="1:20">
      <c r="A11" s="73" t="s">
        <v>156</v>
      </c>
      <c r="B11" s="74"/>
      <c r="C11" s="74">
        <v>14.0169961766635</v>
      </c>
      <c r="D11" s="74">
        <v>16.419612218851</v>
      </c>
      <c r="E11" s="74">
        <v>7.11159703612588</v>
      </c>
      <c r="G11" s="74">
        <v>17.3472197362167</v>
      </c>
      <c r="H11" s="74">
        <v>20.6093179738159</v>
      </c>
      <c r="I11" s="74">
        <v>7.63485759153564</v>
      </c>
      <c r="K11" s="74">
        <v>16</v>
      </c>
      <c r="L11" s="74">
        <v>18.6</v>
      </c>
      <c r="M11" s="74">
        <v>10.7</v>
      </c>
      <c r="O11" s="74">
        <v>16.0487428731657</v>
      </c>
      <c r="P11" s="74">
        <v>18.6367822195433</v>
      </c>
      <c r="Q11" s="74">
        <v>10.64110858197</v>
      </c>
      <c r="R11" s="102"/>
      <c r="S11" s="102"/>
      <c r="T11" s="102"/>
    </row>
    <row r="12" s="50" customFormat="1" ht="28.2" customHeight="1" spans="1:20">
      <c r="A12" s="73" t="s">
        <v>157</v>
      </c>
      <c r="B12" s="74"/>
      <c r="C12" s="74">
        <v>7.6629410079307</v>
      </c>
      <c r="D12" s="74">
        <v>10.6837589122865</v>
      </c>
      <c r="E12" s="74">
        <v>4.16141251794327</v>
      </c>
      <c r="G12" s="74">
        <v>19</v>
      </c>
      <c r="H12" s="74">
        <v>24.8</v>
      </c>
      <c r="I12" s="74">
        <v>12.0812182741117</v>
      </c>
      <c r="K12" s="74">
        <v>16.3</v>
      </c>
      <c r="L12" s="74">
        <v>20.4</v>
      </c>
      <c r="M12" s="74">
        <v>12.9</v>
      </c>
      <c r="O12" s="74">
        <v>16.3871303522407</v>
      </c>
      <c r="P12" s="74">
        <v>20.4834844960871</v>
      </c>
      <c r="Q12" s="74">
        <v>12.9995057437581</v>
      </c>
      <c r="R12" s="102"/>
      <c r="S12" s="102"/>
      <c r="T12" s="102"/>
    </row>
    <row r="13" s="50" customFormat="1" ht="28.2" customHeight="1" spans="1:20">
      <c r="A13" s="73" t="s">
        <v>158</v>
      </c>
      <c r="B13" s="74"/>
      <c r="C13" s="74">
        <v>36.3229475766568</v>
      </c>
      <c r="D13" s="74">
        <v>36.8841543584052</v>
      </c>
      <c r="E13" s="74">
        <v>23.6842145741204</v>
      </c>
      <c r="G13" s="74">
        <v>57.5</v>
      </c>
      <c r="H13" s="74">
        <v>58.8</v>
      </c>
      <c r="I13" s="74">
        <v>25.8503401360544</v>
      </c>
      <c r="K13" s="74">
        <v>53.4</v>
      </c>
      <c r="L13" s="74">
        <v>56.1</v>
      </c>
      <c r="M13" s="74">
        <v>25.7</v>
      </c>
      <c r="O13" s="74">
        <v>53.3958054055297</v>
      </c>
      <c r="P13" s="74">
        <v>56.0682311411299</v>
      </c>
      <c r="Q13" s="74">
        <v>25.9325500177818</v>
      </c>
      <c r="R13" s="102"/>
      <c r="S13" s="102"/>
      <c r="T13" s="102"/>
    </row>
    <row r="14" s="50" customFormat="1" ht="28.2" customHeight="1" spans="1:20">
      <c r="A14" s="73" t="s">
        <v>159</v>
      </c>
      <c r="B14" s="74"/>
      <c r="C14" s="74">
        <v>30.6895852194615</v>
      </c>
      <c r="D14" s="74">
        <v>33.4615374613164</v>
      </c>
      <c r="E14" s="74">
        <v>21.2166133428131</v>
      </c>
      <c r="G14" s="74">
        <v>53.1</v>
      </c>
      <c r="H14" s="74">
        <v>61.6</v>
      </c>
      <c r="I14" s="74">
        <v>21.9875776397516</v>
      </c>
      <c r="K14" s="74">
        <v>48.5</v>
      </c>
      <c r="L14" s="74">
        <v>57.3</v>
      </c>
      <c r="M14" s="74">
        <v>27.1</v>
      </c>
      <c r="O14" s="74">
        <v>48.5565900776097</v>
      </c>
      <c r="P14" s="74">
        <v>57.3154228855721</v>
      </c>
      <c r="Q14" s="74">
        <v>26.9243173308715</v>
      </c>
      <c r="R14" s="102"/>
      <c r="S14" s="102"/>
      <c r="T14" s="102"/>
    </row>
    <row r="15" s="50" customFormat="1" ht="28.2" customHeight="1" spans="1:20">
      <c r="A15" s="73" t="s">
        <v>160</v>
      </c>
      <c r="B15" s="74"/>
      <c r="C15" s="74">
        <v>15.1302007827394</v>
      </c>
      <c r="D15" s="74">
        <v>18.2089565381471</v>
      </c>
      <c r="E15" s="74">
        <v>9.81508024409842</v>
      </c>
      <c r="G15" s="74">
        <v>21</v>
      </c>
      <c r="H15" s="74">
        <v>23.1272727272727</v>
      </c>
      <c r="I15" s="74">
        <v>17.2946859903382</v>
      </c>
      <c r="K15" s="74">
        <v>21.8</v>
      </c>
      <c r="L15" s="74">
        <v>25.8</v>
      </c>
      <c r="M15" s="74">
        <v>17.1</v>
      </c>
      <c r="O15" s="74">
        <v>21.831957158733</v>
      </c>
      <c r="P15" s="74">
        <v>23.9841861277971</v>
      </c>
      <c r="Q15" s="74">
        <v>19.2634076713973</v>
      </c>
      <c r="R15" s="102"/>
      <c r="S15" s="102"/>
      <c r="T15" s="102"/>
    </row>
    <row r="16" s="50" customFormat="1" ht="28.2" customHeight="1" spans="1:20">
      <c r="A16" s="73" t="s">
        <v>161</v>
      </c>
      <c r="B16" s="96"/>
      <c r="C16" s="74">
        <v>31.9007603762811</v>
      </c>
      <c r="D16" s="74">
        <v>31.9832401075554</v>
      </c>
      <c r="E16" s="74">
        <v>29.5774647887324</v>
      </c>
      <c r="G16" s="74">
        <v>37</v>
      </c>
      <c r="H16" s="74">
        <v>36.9098778687561</v>
      </c>
      <c r="I16" s="74">
        <v>38.9</v>
      </c>
      <c r="K16" s="74">
        <v>28.6</v>
      </c>
      <c r="L16" s="74">
        <v>28.1</v>
      </c>
      <c r="M16" s="74">
        <v>35.7</v>
      </c>
      <c r="O16" s="74">
        <v>29.3158936583868</v>
      </c>
      <c r="P16" s="74">
        <v>28.8301486275766</v>
      </c>
      <c r="Q16" s="74">
        <v>35.7449465670182</v>
      </c>
      <c r="R16" s="102"/>
      <c r="S16" s="102"/>
      <c r="T16" s="102"/>
    </row>
    <row r="17" s="50" customFormat="1" ht="28.2" customHeight="1" spans="1:20">
      <c r="A17" s="73" t="s">
        <v>162</v>
      </c>
      <c r="B17" s="74"/>
      <c r="C17" s="74">
        <v>20.8547142802102</v>
      </c>
      <c r="D17" s="74">
        <v>21.8160391447672</v>
      </c>
      <c r="E17" s="74">
        <v>16.5165164895312</v>
      </c>
      <c r="G17" s="74">
        <v>25.7</v>
      </c>
      <c r="H17" s="74">
        <v>28.0412441899407</v>
      </c>
      <c r="I17" s="74">
        <v>14.4230817918973</v>
      </c>
      <c r="K17" s="74">
        <v>20.1</v>
      </c>
      <c r="L17" s="74">
        <v>20.7</v>
      </c>
      <c r="M17" s="74">
        <v>18.2</v>
      </c>
      <c r="O17" s="74">
        <v>20.0662758018044</v>
      </c>
      <c r="P17" s="74">
        <v>19.9765864876177</v>
      </c>
      <c r="Q17" s="74">
        <v>20.3204488241739</v>
      </c>
      <c r="R17" s="102"/>
      <c r="S17" s="102"/>
      <c r="T17" s="102"/>
    </row>
    <row r="18" s="50" customFormat="1" ht="28.2" customHeight="1" spans="1:20">
      <c r="A18" s="73" t="s">
        <v>163</v>
      </c>
      <c r="B18" s="74"/>
      <c r="C18" s="74">
        <v>24.3538052034473</v>
      </c>
      <c r="D18" s="74">
        <v>27.6740196078431</v>
      </c>
      <c r="E18" s="74">
        <v>16.7770414957652</v>
      </c>
      <c r="G18" s="74">
        <v>33.3</v>
      </c>
      <c r="H18" s="74">
        <v>41.4</v>
      </c>
      <c r="I18" s="74">
        <v>13.2890365448505</v>
      </c>
      <c r="K18" s="74">
        <v>34.6</v>
      </c>
      <c r="L18" s="74">
        <v>43.9</v>
      </c>
      <c r="M18" s="74">
        <v>23.2</v>
      </c>
      <c r="O18" s="74">
        <v>34.5716791488947</v>
      </c>
      <c r="P18" s="74">
        <v>43.8725592790963</v>
      </c>
      <c r="Q18" s="74">
        <v>23.2142850182867</v>
      </c>
      <c r="R18" s="102"/>
      <c r="S18" s="102"/>
      <c r="T18" s="102"/>
    </row>
    <row r="19" s="50" customFormat="1" ht="28.2" customHeight="1" spans="1:20">
      <c r="A19" s="73" t="s">
        <v>164</v>
      </c>
      <c r="B19" s="74"/>
      <c r="C19" s="74">
        <v>28.1300753145687</v>
      </c>
      <c r="D19" s="74">
        <v>28.3805047949128</v>
      </c>
      <c r="E19" s="74">
        <v>23.45678854649</v>
      </c>
      <c r="G19" s="74">
        <v>32.9</v>
      </c>
      <c r="H19" s="74">
        <v>33.3543110726737</v>
      </c>
      <c r="I19" s="74">
        <v>24.5</v>
      </c>
      <c r="K19" s="74">
        <v>29.2</v>
      </c>
      <c r="L19" s="74">
        <v>29.2</v>
      </c>
      <c r="M19" s="74">
        <v>30</v>
      </c>
      <c r="O19" s="74">
        <v>29.2133791215311</v>
      </c>
      <c r="P19" s="74">
        <v>29.5580835795878</v>
      </c>
      <c r="Q19" s="74">
        <v>20.9982560081778</v>
      </c>
      <c r="R19" s="102"/>
      <c r="S19" s="102"/>
      <c r="T19" s="102"/>
    </row>
    <row r="20" s="50" customFormat="1" ht="28.2" customHeight="1" spans="1:20">
      <c r="A20" s="73" t="s">
        <v>165</v>
      </c>
      <c r="B20" s="74"/>
      <c r="C20" s="74">
        <v>13.0183467570377</v>
      </c>
      <c r="D20" s="74">
        <v>15.717297058055</v>
      </c>
      <c r="E20" s="74">
        <v>6.90298559760282</v>
      </c>
      <c r="G20" s="74">
        <v>29.6098371402915</v>
      </c>
      <c r="H20" s="74">
        <v>31.8700548945636</v>
      </c>
      <c r="I20" s="74">
        <v>24.2656449553001</v>
      </c>
      <c r="K20" s="74">
        <v>23.2</v>
      </c>
      <c r="L20" s="74">
        <v>22</v>
      </c>
      <c r="M20" s="74">
        <v>25.4</v>
      </c>
      <c r="O20" s="74">
        <v>23.4609236720248</v>
      </c>
      <c r="P20" s="74">
        <v>22.338398247029</v>
      </c>
      <c r="Q20" s="74">
        <v>25.4468206060334</v>
      </c>
      <c r="R20" s="102"/>
      <c r="S20" s="102"/>
      <c r="T20" s="102"/>
    </row>
    <row r="21" s="50" customFormat="1" ht="28.2" customHeight="1" spans="1:20">
      <c r="A21" s="73" t="s">
        <v>166</v>
      </c>
      <c r="B21" s="74"/>
      <c r="C21" s="74">
        <v>9.22989872426141</v>
      </c>
      <c r="D21" s="74">
        <v>12.7215182392277</v>
      </c>
      <c r="E21" s="74">
        <v>3.04806565000872</v>
      </c>
      <c r="G21" s="74">
        <v>24.8927823537816</v>
      </c>
      <c r="H21" s="74">
        <v>32.7918198744199</v>
      </c>
      <c r="I21" s="74">
        <v>10.3983794577989</v>
      </c>
      <c r="K21" s="74">
        <v>17.4</v>
      </c>
      <c r="L21" s="74">
        <v>26.2</v>
      </c>
      <c r="M21" s="74">
        <v>6.6</v>
      </c>
      <c r="O21" s="74">
        <v>17.7394255947725</v>
      </c>
      <c r="P21" s="74">
        <v>26.4012988196008</v>
      </c>
      <c r="Q21" s="74">
        <v>7.08967930260615</v>
      </c>
      <c r="R21" s="102"/>
      <c r="S21" s="102"/>
      <c r="T21" s="102"/>
    </row>
    <row r="22" s="50" customFormat="1" ht="28.2" customHeight="1" spans="1:20">
      <c r="A22" s="73" t="s">
        <v>167</v>
      </c>
      <c r="B22" s="74"/>
      <c r="C22" s="74">
        <v>14.9697148070754</v>
      </c>
      <c r="D22" s="74">
        <v>22.5641035363709</v>
      </c>
      <c r="E22" s="74">
        <v>2.52897795653423</v>
      </c>
      <c r="G22" s="74">
        <v>18.7909479266004</v>
      </c>
      <c r="H22" s="74">
        <v>25.8909831224457</v>
      </c>
      <c r="I22" s="74">
        <v>6.69317454807532</v>
      </c>
      <c r="K22" s="74">
        <v>17</v>
      </c>
      <c r="L22" s="74">
        <v>24.5</v>
      </c>
      <c r="M22" s="74">
        <v>7</v>
      </c>
      <c r="O22" s="74">
        <v>17.2608805296112</v>
      </c>
      <c r="P22" s="74">
        <v>24.5352833909603</v>
      </c>
      <c r="Q22" s="74">
        <v>7.42353937070058</v>
      </c>
      <c r="R22" s="102"/>
      <c r="S22" s="102"/>
      <c r="T22" s="102"/>
    </row>
    <row r="23" s="50" customFormat="1" ht="28.2" customHeight="1" spans="1:20">
      <c r="A23" s="73" t="s">
        <v>168</v>
      </c>
      <c r="B23" s="74"/>
      <c r="C23" s="74">
        <v>42.6845550575047</v>
      </c>
      <c r="D23" s="74">
        <v>42.6845550575047</v>
      </c>
      <c r="E23" s="74" t="s">
        <v>596</v>
      </c>
      <c r="G23" s="74">
        <v>54.4061375438675</v>
      </c>
      <c r="H23" s="74">
        <v>54.4061375438675</v>
      </c>
      <c r="I23" s="74" t="s">
        <v>596</v>
      </c>
      <c r="K23" s="74">
        <v>42.9</v>
      </c>
      <c r="L23" s="74">
        <v>42.9</v>
      </c>
      <c r="M23" s="74" t="s">
        <v>596</v>
      </c>
      <c r="O23" s="74">
        <v>42.9400474532494</v>
      </c>
      <c r="P23" s="74">
        <v>42.9400474532494</v>
      </c>
      <c r="Q23" s="74" t="s">
        <v>596</v>
      </c>
      <c r="R23" s="102"/>
      <c r="S23" s="102"/>
      <c r="T23" s="102"/>
    </row>
    <row r="24" s="50" customFormat="1" ht="28.2" customHeight="1" spans="1:20">
      <c r="A24" s="73" t="s">
        <v>169</v>
      </c>
      <c r="B24" s="74"/>
      <c r="C24" s="74">
        <v>36.5914123914906</v>
      </c>
      <c r="D24" s="74">
        <v>37.3205721900637</v>
      </c>
      <c r="E24" s="74">
        <v>30.4</v>
      </c>
      <c r="G24" s="74">
        <v>38.1473384198374</v>
      </c>
      <c r="H24" s="74">
        <v>38.6138613861386</v>
      </c>
      <c r="I24" s="74">
        <v>34.0740751267611</v>
      </c>
      <c r="K24" s="74">
        <v>36.2</v>
      </c>
      <c r="L24" s="74">
        <v>37.4</v>
      </c>
      <c r="M24" s="74">
        <v>25.8</v>
      </c>
      <c r="O24" s="74">
        <v>36.780239231419</v>
      </c>
      <c r="P24" s="74">
        <v>37.9591834956321</v>
      </c>
      <c r="Q24" s="74">
        <v>25.8064487242713</v>
      </c>
      <c r="R24" s="102"/>
      <c r="S24" s="102"/>
      <c r="T24" s="102"/>
    </row>
    <row r="25" s="50" customFormat="1" ht="28.2" customHeight="1" spans="1:20">
      <c r="A25" s="138" t="s">
        <v>170</v>
      </c>
      <c r="B25" s="139"/>
      <c r="C25" s="140">
        <v>36.1413147387955</v>
      </c>
      <c r="D25" s="140">
        <v>36.1413147387955</v>
      </c>
      <c r="E25" s="140" t="s">
        <v>596</v>
      </c>
      <c r="F25" s="119"/>
      <c r="G25" s="140">
        <v>59.9</v>
      </c>
      <c r="H25" s="140">
        <v>59.9</v>
      </c>
      <c r="I25" s="140" t="s">
        <v>596</v>
      </c>
      <c r="J25" s="119"/>
      <c r="K25" s="140">
        <v>54.3</v>
      </c>
      <c r="L25" s="140">
        <v>54.3</v>
      </c>
      <c r="M25" s="140" t="s">
        <v>596</v>
      </c>
      <c r="N25" s="119"/>
      <c r="O25" s="140">
        <v>54.3999912055752</v>
      </c>
      <c r="P25" s="140">
        <v>54.3999912055752</v>
      </c>
      <c r="Q25" s="140" t="s">
        <v>596</v>
      </c>
      <c r="R25" s="102"/>
      <c r="S25" s="102"/>
      <c r="T25" s="102"/>
    </row>
    <row r="26" s="50" customFormat="1" ht="3" customHeight="1"/>
    <row r="27" s="50" customFormat="1" ht="3" customHeight="1"/>
    <row r="28" s="50" customFormat="1" ht="11.25" customHeight="1" spans="1:1">
      <c r="A28" s="51"/>
    </row>
    <row r="29" s="50" customFormat="1" ht="22.5" customHeight="1" spans="1:1">
      <c r="A29" s="104"/>
    </row>
    <row r="30" s="50" customFormat="1" ht="14"/>
    <row r="37" ht="16.5" spans="5:5">
      <c r="E37" s="53"/>
    </row>
    <row r="42" ht="22.5" customHeight="1"/>
    <row r="45" ht="16.5" spans="2:3">
      <c r="B45" s="53"/>
      <c r="C45" s="53"/>
    </row>
    <row r="46" ht="16.5" spans="2:3">
      <c r="B46" s="53"/>
      <c r="C46" s="53"/>
    </row>
    <row r="47" ht="16.5" spans="2:3">
      <c r="B47" s="53"/>
      <c r="C47" s="53"/>
    </row>
  </sheetData>
  <sheetProtection algorithmName="SHA-512" hashValue="PeVpZaoos0dQshICZpPq0ocOEcxCjYFeXFQ6GrX63bV8BNwxKzddWNbWymP6lSu3+m/wTC4NilwbG0ivhna1eg==" saltValue="XORuyNFXp5qgBqQ0UyRWRw==" spinCount="100000" sheet="1" objects="1" scenarios="1"/>
  <mergeCells count="18">
    <mergeCell ref="A1:Q1"/>
    <mergeCell ref="C4:E4"/>
    <mergeCell ref="G4:I4"/>
    <mergeCell ref="K4:M4"/>
    <mergeCell ref="O4:Q4"/>
    <mergeCell ref="A4:A7"/>
    <mergeCell ref="C5:C7"/>
    <mergeCell ref="D5:D7"/>
    <mergeCell ref="E5:E7"/>
    <mergeCell ref="G5:G7"/>
    <mergeCell ref="H5:H7"/>
    <mergeCell ref="I5:I7"/>
    <mergeCell ref="K5:K7"/>
    <mergeCell ref="L5:L7"/>
    <mergeCell ref="M5:M7"/>
    <mergeCell ref="O5:O7"/>
    <mergeCell ref="P5:P7"/>
    <mergeCell ref="Q5:Q7"/>
  </mergeCells>
  <printOptions horizontalCentered="1"/>
  <pageMargins left="0.393700787401575" right="0.393700787401575" top="0.590551181102362" bottom="0.393700787401575" header="0.31496062992126" footer="0.31496062992126"/>
  <pageSetup paperSize="9" scale="85" fitToWidth="0" fitToHeight="0" orientation="landscape"/>
  <headerFooter/>
</worksheet>
</file>

<file path=xl/worksheets/sheet1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0"/>
  <sheetViews>
    <sheetView showGridLines="0" view="pageBreakPreview" zoomScale="80" zoomScaleNormal="100" workbookViewId="0">
      <selection activeCell="O21" sqref="O21"/>
    </sheetView>
  </sheetViews>
  <sheetFormatPr defaultColWidth="9.10909090909091" defaultRowHeight="16.5"/>
  <cols>
    <col min="1" max="1" width="27.6636363636364" style="53" customWidth="1"/>
    <col min="2" max="2" width="1.44545454545455" style="53" customWidth="1"/>
    <col min="3" max="5" width="9.66363636363636" style="53" customWidth="1"/>
    <col min="6" max="6" width="5.66363636363636" style="53" customWidth="1"/>
    <col min="7" max="9" width="9.66363636363636" style="53" customWidth="1"/>
    <col min="10" max="10" width="5.66363636363636" style="53" customWidth="1"/>
    <col min="11" max="13" width="9.66363636363636" style="53" customWidth="1"/>
    <col min="14" max="14" width="5.66363636363636" style="53" customWidth="1"/>
    <col min="15" max="17" width="9.66363636363636" style="53" customWidth="1"/>
    <col min="18" max="16384" width="9.10909090909091" style="53"/>
  </cols>
  <sheetData>
    <row r="1" s="51" customFormat="1" ht="15.75" customHeight="1" spans="1:17">
      <c r="A1" s="54" t="s">
        <v>977</v>
      </c>
      <c r="B1" s="54"/>
      <c r="C1" s="54"/>
      <c r="D1" s="54"/>
      <c r="E1" s="54"/>
      <c r="F1" s="54"/>
      <c r="G1" s="54"/>
      <c r="H1" s="54"/>
      <c r="I1" s="54"/>
      <c r="J1" s="54"/>
      <c r="K1" s="54"/>
      <c r="L1" s="54"/>
      <c r="M1" s="54"/>
      <c r="N1" s="54"/>
      <c r="O1" s="54"/>
      <c r="P1" s="54"/>
      <c r="Q1" s="54"/>
    </row>
    <row r="2" s="51" customFormat="1" customHeight="1" spans="5:17">
      <c r="E2" s="79"/>
      <c r="F2" s="79"/>
      <c r="I2" s="79"/>
      <c r="J2" s="79"/>
      <c r="K2" s="79"/>
      <c r="L2" s="79"/>
      <c r="M2" s="79"/>
      <c r="N2" s="79"/>
      <c r="Q2" s="79" t="s">
        <v>588</v>
      </c>
    </row>
    <row r="3" s="51" customFormat="1" ht="10.5" customHeight="1" spans="5:17">
      <c r="E3" s="79"/>
      <c r="F3" s="79"/>
      <c r="I3" s="79"/>
      <c r="J3" s="79"/>
      <c r="K3" s="79"/>
      <c r="L3" s="79"/>
      <c r="M3" s="79"/>
      <c r="N3" s="79"/>
      <c r="Q3" s="79"/>
    </row>
    <row r="4" s="50" customFormat="1" ht="24" customHeight="1" spans="1:17">
      <c r="A4" s="55" t="s">
        <v>285</v>
      </c>
      <c r="B4" s="56"/>
      <c r="C4" s="56">
        <v>2020</v>
      </c>
      <c r="D4" s="56"/>
      <c r="E4" s="56"/>
      <c r="F4" s="56"/>
      <c r="G4" s="56">
        <v>2021</v>
      </c>
      <c r="H4" s="56"/>
      <c r="I4" s="56"/>
      <c r="J4" s="56"/>
      <c r="K4" s="56">
        <v>2022</v>
      </c>
      <c r="L4" s="56"/>
      <c r="M4" s="56"/>
      <c r="N4" s="56"/>
      <c r="O4" s="56">
        <v>2023</v>
      </c>
      <c r="P4" s="56"/>
      <c r="Q4" s="56"/>
    </row>
    <row r="5" s="50" customFormat="1" ht="20.25" customHeight="1" spans="1:17">
      <c r="A5" s="58"/>
      <c r="B5" s="84"/>
      <c r="C5" s="84" t="s">
        <v>29</v>
      </c>
      <c r="D5" s="84" t="s">
        <v>592</v>
      </c>
      <c r="E5" s="84" t="s">
        <v>594</v>
      </c>
      <c r="F5" s="84"/>
      <c r="G5" s="84" t="s">
        <v>29</v>
      </c>
      <c r="H5" s="84" t="s">
        <v>592</v>
      </c>
      <c r="I5" s="84" t="s">
        <v>594</v>
      </c>
      <c r="J5" s="84"/>
      <c r="K5" s="84" t="s">
        <v>29</v>
      </c>
      <c r="L5" s="84" t="s">
        <v>592</v>
      </c>
      <c r="M5" s="84" t="s">
        <v>594</v>
      </c>
      <c r="N5" s="84"/>
      <c r="O5" s="84" t="s">
        <v>29</v>
      </c>
      <c r="P5" s="84" t="s">
        <v>592</v>
      </c>
      <c r="Q5" s="84" t="s">
        <v>594</v>
      </c>
    </row>
    <row r="6" s="50" customFormat="1" ht="16.2" customHeight="1" spans="1:17">
      <c r="A6" s="58"/>
      <c r="B6" s="84"/>
      <c r="C6" s="84"/>
      <c r="D6" s="84"/>
      <c r="E6" s="84"/>
      <c r="F6" s="84"/>
      <c r="G6" s="84"/>
      <c r="H6" s="84"/>
      <c r="I6" s="84"/>
      <c r="J6" s="84"/>
      <c r="K6" s="84"/>
      <c r="L6" s="84"/>
      <c r="M6" s="84"/>
      <c r="N6" s="84"/>
      <c r="O6" s="84"/>
      <c r="P6" s="84"/>
      <c r="Q6" s="84"/>
    </row>
    <row r="7" s="50" customFormat="1" ht="18" customHeight="1" spans="1:17">
      <c r="A7" s="58"/>
      <c r="B7" s="84"/>
      <c r="C7" s="84"/>
      <c r="D7" s="84"/>
      <c r="E7" s="84"/>
      <c r="F7" s="84"/>
      <c r="G7" s="84"/>
      <c r="H7" s="84"/>
      <c r="I7" s="84"/>
      <c r="J7" s="84"/>
      <c r="K7" s="84"/>
      <c r="L7" s="84"/>
      <c r="M7" s="84"/>
      <c r="N7" s="84"/>
      <c r="O7" s="84"/>
      <c r="P7" s="84"/>
      <c r="Q7" s="84"/>
    </row>
    <row r="8" s="51" customFormat="1" ht="30" customHeight="1" spans="1:20">
      <c r="A8" s="120" t="s">
        <v>595</v>
      </c>
      <c r="B8" s="121"/>
      <c r="C8" s="121">
        <v>98.2353770874199</v>
      </c>
      <c r="D8" s="121">
        <v>98.5</v>
      </c>
      <c r="E8" s="121">
        <v>97.2</v>
      </c>
      <c r="F8" s="135"/>
      <c r="G8" s="121">
        <v>98.7341126156019</v>
      </c>
      <c r="H8" s="121">
        <v>99.0205135750822</v>
      </c>
      <c r="I8" s="121">
        <v>97.7203392652366</v>
      </c>
      <c r="J8" s="87"/>
      <c r="K8" s="122">
        <v>99.1</v>
      </c>
      <c r="L8" s="122">
        <v>99.4</v>
      </c>
      <c r="M8" s="122">
        <v>98.3</v>
      </c>
      <c r="N8" s="87"/>
      <c r="O8" s="121">
        <v>99.4</v>
      </c>
      <c r="P8" s="121">
        <v>99.6</v>
      </c>
      <c r="Q8" s="121">
        <v>98.6</v>
      </c>
      <c r="S8" s="102"/>
      <c r="T8" s="102"/>
    </row>
    <row r="9" s="50" customFormat="1" ht="30" customHeight="1" spans="1:20">
      <c r="A9" s="73" t="s">
        <v>155</v>
      </c>
      <c r="B9" s="74"/>
      <c r="C9" s="74">
        <v>98.6676942493644</v>
      </c>
      <c r="D9" s="74">
        <v>98.9709804782832</v>
      </c>
      <c r="E9" s="74">
        <v>97.6006726812069</v>
      </c>
      <c r="F9" s="102"/>
      <c r="G9" s="74">
        <v>98.9794093163728</v>
      </c>
      <c r="H9" s="74">
        <v>99.3003537157073</v>
      </c>
      <c r="I9" s="74">
        <v>97.9508128269116</v>
      </c>
      <c r="K9" s="74">
        <v>99.4</v>
      </c>
      <c r="L9" s="74">
        <v>99.5</v>
      </c>
      <c r="M9" s="74">
        <v>99.1</v>
      </c>
      <c r="O9" s="74">
        <v>99.7533084348424</v>
      </c>
      <c r="P9" s="74">
        <v>99.8565767928214</v>
      </c>
      <c r="Q9" s="74">
        <v>99.4434073209043</v>
      </c>
      <c r="S9" s="102"/>
      <c r="T9" s="102"/>
    </row>
    <row r="10" s="50" customFormat="1" ht="30" customHeight="1" spans="1:20">
      <c r="A10" s="73" t="s">
        <v>156</v>
      </c>
      <c r="B10" s="74"/>
      <c r="C10" s="74">
        <v>97.3697763428999</v>
      </c>
      <c r="D10" s="74">
        <v>97.8169201564312</v>
      </c>
      <c r="E10" s="74">
        <v>96.2158825969929</v>
      </c>
      <c r="F10" s="102"/>
      <c r="G10" s="74">
        <v>97.7439497161503</v>
      </c>
      <c r="H10" s="74">
        <v>98.2214684788474</v>
      </c>
      <c r="I10" s="74">
        <v>96.3387032888141</v>
      </c>
      <c r="K10" s="74">
        <v>98.9</v>
      </c>
      <c r="L10" s="74">
        <v>99.1</v>
      </c>
      <c r="M10" s="74">
        <v>98.4</v>
      </c>
      <c r="O10" s="74">
        <v>99.1772830603337</v>
      </c>
      <c r="P10" s="74">
        <v>99.4093789825514</v>
      </c>
      <c r="Q10" s="74">
        <v>98.7053840277409</v>
      </c>
      <c r="S10" s="102"/>
      <c r="T10" s="102"/>
    </row>
    <row r="11" s="50" customFormat="1" ht="30" customHeight="1" spans="1:20">
      <c r="A11" s="73" t="s">
        <v>157</v>
      </c>
      <c r="B11" s="74"/>
      <c r="C11" s="74">
        <v>97.8119328553121</v>
      </c>
      <c r="D11" s="74">
        <v>97.4986042762782</v>
      </c>
      <c r="E11" s="74">
        <v>98.1884845790764</v>
      </c>
      <c r="F11" s="102"/>
      <c r="G11" s="74">
        <v>98.5517872843518</v>
      </c>
      <c r="H11" s="74">
        <v>98.6870968904324</v>
      </c>
      <c r="I11" s="74">
        <v>98.3888536897692</v>
      </c>
      <c r="K11" s="74">
        <v>99.1</v>
      </c>
      <c r="L11" s="74">
        <v>99.7</v>
      </c>
      <c r="M11" s="74">
        <v>98.6</v>
      </c>
      <c r="O11" s="74">
        <v>99.2938334019124</v>
      </c>
      <c r="P11" s="74">
        <v>99.7829703141969</v>
      </c>
      <c r="Q11" s="74">
        <v>98.9054125821513</v>
      </c>
      <c r="S11" s="102"/>
      <c r="T11" s="102"/>
    </row>
    <row r="12" s="50" customFormat="1" ht="30" customHeight="1" spans="1:20">
      <c r="A12" s="73" t="s">
        <v>158</v>
      </c>
      <c r="B12" s="74"/>
      <c r="C12" s="74">
        <v>97.2330998232231</v>
      </c>
      <c r="D12" s="74">
        <v>97.3477721222648</v>
      </c>
      <c r="E12" s="74">
        <v>95.5890251180228</v>
      </c>
      <c r="F12" s="102"/>
      <c r="G12" s="74">
        <v>97.735640771488</v>
      </c>
      <c r="H12" s="74">
        <v>97.7535288301781</v>
      </c>
      <c r="I12" s="74">
        <v>97.5088905044399</v>
      </c>
      <c r="K12" s="74">
        <v>99.2</v>
      </c>
      <c r="L12" s="74">
        <v>99.2</v>
      </c>
      <c r="M12" s="74">
        <v>99.6</v>
      </c>
      <c r="O12" s="74">
        <v>99.4502121879636</v>
      </c>
      <c r="P12" s="74">
        <v>99.4054776833904</v>
      </c>
      <c r="Q12" s="74">
        <v>99.8324600060748</v>
      </c>
      <c r="S12" s="102"/>
      <c r="T12" s="102"/>
    </row>
    <row r="13" s="50" customFormat="1" ht="30" customHeight="1" spans="1:20">
      <c r="A13" s="73" t="s">
        <v>159</v>
      </c>
      <c r="B13" s="74"/>
      <c r="C13" s="74">
        <v>97.4253245967165</v>
      </c>
      <c r="D13" s="74">
        <v>97.7932378742754</v>
      </c>
      <c r="E13" s="74">
        <v>96.294710853602</v>
      </c>
      <c r="F13" s="102"/>
      <c r="G13" s="74">
        <v>98.3485497793489</v>
      </c>
      <c r="H13" s="74">
        <v>98.8032182623513</v>
      </c>
      <c r="I13" s="74">
        <v>97.0470192466313</v>
      </c>
      <c r="K13" s="74">
        <v>99.1</v>
      </c>
      <c r="L13" s="74">
        <v>99.8</v>
      </c>
      <c r="M13" s="74">
        <v>97.7</v>
      </c>
      <c r="O13" s="74">
        <v>99.2618000374078</v>
      </c>
      <c r="P13" s="74">
        <v>99.8030575648711</v>
      </c>
      <c r="Q13" s="74">
        <v>97.9880760138103</v>
      </c>
      <c r="S13" s="102"/>
      <c r="T13" s="102"/>
    </row>
    <row r="14" s="50" customFormat="1" ht="30" customHeight="1" spans="1:20">
      <c r="A14" s="73" t="s">
        <v>160</v>
      </c>
      <c r="B14" s="74"/>
      <c r="C14" s="74">
        <v>98.5209913183516</v>
      </c>
      <c r="D14" s="74">
        <v>98.8193828301709</v>
      </c>
      <c r="E14" s="74">
        <v>98.0505507747383</v>
      </c>
      <c r="F14" s="102"/>
      <c r="G14" s="74">
        <v>98.9194722945172</v>
      </c>
      <c r="H14" s="74">
        <v>99.1751598503546</v>
      </c>
      <c r="I14" s="74">
        <v>98.5372171590947</v>
      </c>
      <c r="K14" s="74">
        <v>99.2</v>
      </c>
      <c r="L14" s="74">
        <v>99.2</v>
      </c>
      <c r="M14" s="74">
        <v>99.1</v>
      </c>
      <c r="O14" s="74">
        <v>99.5293359981968</v>
      </c>
      <c r="P14" s="74">
        <v>99.6471993793682</v>
      </c>
      <c r="Q14" s="74">
        <v>99.3955879453729</v>
      </c>
      <c r="S14" s="102"/>
      <c r="T14" s="102"/>
    </row>
    <row r="15" s="50" customFormat="1" ht="30" customHeight="1" spans="1:20">
      <c r="A15" s="73" t="s">
        <v>161</v>
      </c>
      <c r="B15" s="96"/>
      <c r="C15" s="74">
        <v>97.4198874007821</v>
      </c>
      <c r="D15" s="74">
        <v>97.4501102933228</v>
      </c>
      <c r="E15" s="74">
        <v>96.7071867756628</v>
      </c>
      <c r="F15" s="102"/>
      <c r="G15" s="74">
        <v>98.9688776237674</v>
      </c>
      <c r="H15" s="74">
        <v>99.0567385251571</v>
      </c>
      <c r="I15" s="74">
        <v>96.873473569044</v>
      </c>
      <c r="K15" s="74">
        <v>99.6</v>
      </c>
      <c r="L15" s="74">
        <v>99.7</v>
      </c>
      <c r="M15" s="74">
        <v>99</v>
      </c>
      <c r="O15" s="74">
        <v>99.8766375069529</v>
      </c>
      <c r="P15" s="74">
        <v>99.9266299342801</v>
      </c>
      <c r="Q15" s="74">
        <v>99.2675714819579</v>
      </c>
      <c r="S15" s="102"/>
      <c r="T15" s="102"/>
    </row>
    <row r="16" s="50" customFormat="1" ht="30" customHeight="1" spans="1:20">
      <c r="A16" s="73" t="s">
        <v>162</v>
      </c>
      <c r="B16" s="74"/>
      <c r="C16" s="74">
        <v>97.1096980687973</v>
      </c>
      <c r="D16" s="74">
        <v>97.3237160796836</v>
      </c>
      <c r="E16" s="74">
        <v>96.2371656791794</v>
      </c>
      <c r="F16" s="102"/>
      <c r="G16" s="74">
        <v>98.0691180445138</v>
      </c>
      <c r="H16" s="74">
        <v>98.2279849507232</v>
      </c>
      <c r="I16" s="74">
        <v>97.4176848863736</v>
      </c>
      <c r="K16" s="74">
        <v>98.4</v>
      </c>
      <c r="L16" s="74">
        <v>98.7</v>
      </c>
      <c r="M16" s="74">
        <v>97.7</v>
      </c>
      <c r="O16" s="74">
        <v>98.5693113716529</v>
      </c>
      <c r="P16" s="74">
        <v>98.8427572020195</v>
      </c>
      <c r="Q16" s="74">
        <v>97.8118204449386</v>
      </c>
      <c r="S16" s="102"/>
      <c r="T16" s="102"/>
    </row>
    <row r="17" s="50" customFormat="1" ht="30" customHeight="1" spans="1:20">
      <c r="A17" s="73" t="s">
        <v>163</v>
      </c>
      <c r="B17" s="74"/>
      <c r="C17" s="74">
        <v>97.3449484659636</v>
      </c>
      <c r="D17" s="74">
        <v>97.7221477649152</v>
      </c>
      <c r="E17" s="74">
        <v>96.5338429364542</v>
      </c>
      <c r="F17" s="102"/>
      <c r="G17" s="74">
        <v>98.0217432829411</v>
      </c>
      <c r="H17" s="74">
        <v>98.2167318571369</v>
      </c>
      <c r="I17" s="74">
        <v>97.5538036285349</v>
      </c>
      <c r="K17" s="74">
        <v>98.4</v>
      </c>
      <c r="L17" s="74">
        <v>98.8</v>
      </c>
      <c r="M17" s="74">
        <v>98</v>
      </c>
      <c r="O17" s="74">
        <v>98.7569117719349</v>
      </c>
      <c r="P17" s="74">
        <v>99.0148358877297</v>
      </c>
      <c r="Q17" s="74">
        <v>98.4420947752084</v>
      </c>
      <c r="S17" s="102"/>
      <c r="T17" s="102"/>
    </row>
    <row r="18" s="50" customFormat="1" ht="30" customHeight="1" spans="1:20">
      <c r="A18" s="73" t="s">
        <v>164</v>
      </c>
      <c r="B18" s="74"/>
      <c r="C18" s="74">
        <v>99.033088669726</v>
      </c>
      <c r="D18" s="74">
        <v>99.1497001067212</v>
      </c>
      <c r="E18" s="74">
        <v>97.1053735372953</v>
      </c>
      <c r="F18" s="102"/>
      <c r="G18" s="74">
        <v>99.4805669714156</v>
      </c>
      <c r="H18" s="74">
        <v>99.5174570488893</v>
      </c>
      <c r="I18" s="74">
        <v>98.8487608486126</v>
      </c>
      <c r="K18" s="74">
        <v>99.6</v>
      </c>
      <c r="L18" s="74">
        <v>99.6</v>
      </c>
      <c r="M18" s="74">
        <v>98.9</v>
      </c>
      <c r="O18" s="74">
        <v>99.7234669950306</v>
      </c>
      <c r="P18" s="74">
        <v>99.7361998907688</v>
      </c>
      <c r="Q18" s="74">
        <v>99.4470619307677</v>
      </c>
      <c r="S18" s="102"/>
      <c r="T18" s="102"/>
    </row>
    <row r="19" s="50" customFormat="1" ht="30" customHeight="1" spans="1:20">
      <c r="A19" s="73" t="s">
        <v>165</v>
      </c>
      <c r="B19" s="74"/>
      <c r="C19" s="74">
        <v>97.3501076830749</v>
      </c>
      <c r="D19" s="74">
        <v>97.6844285841706</v>
      </c>
      <c r="E19" s="74">
        <v>96.6308648954212</v>
      </c>
      <c r="F19" s="102"/>
      <c r="G19" s="74">
        <v>98.320334774014</v>
      </c>
      <c r="H19" s="74">
        <v>98.264254812677</v>
      </c>
      <c r="I19" s="74">
        <v>98.4545035314677</v>
      </c>
      <c r="K19" s="74">
        <v>98.8</v>
      </c>
      <c r="L19" s="74">
        <v>98.8</v>
      </c>
      <c r="M19" s="74">
        <v>98.6</v>
      </c>
      <c r="O19" s="74">
        <v>99.1048002880901</v>
      </c>
      <c r="P19" s="74">
        <v>99.2041119559762</v>
      </c>
      <c r="Q19" s="74">
        <v>98.9338709787559</v>
      </c>
      <c r="S19" s="102"/>
      <c r="T19" s="102"/>
    </row>
    <row r="20" s="50" customFormat="1" ht="30" customHeight="1" spans="1:20">
      <c r="A20" s="73" t="s">
        <v>166</v>
      </c>
      <c r="B20" s="74"/>
      <c r="C20" s="74">
        <v>98.9721198144997</v>
      </c>
      <c r="D20" s="74">
        <v>99.1348445279677</v>
      </c>
      <c r="E20" s="74">
        <v>98.6745168916989</v>
      </c>
      <c r="F20" s="102"/>
      <c r="G20" s="74">
        <v>98.9941507137002</v>
      </c>
      <c r="H20" s="74">
        <v>99.1303673552768</v>
      </c>
      <c r="I20" s="74">
        <v>98.7661387109133</v>
      </c>
      <c r="K20" s="74">
        <v>99</v>
      </c>
      <c r="L20" s="74">
        <v>99.3</v>
      </c>
      <c r="M20" s="74">
        <v>98.7</v>
      </c>
      <c r="O20" s="74">
        <v>99.3483278533553</v>
      </c>
      <c r="P20" s="74">
        <v>99.620580669558</v>
      </c>
      <c r="Q20" s="74">
        <v>99.0236170550008</v>
      </c>
      <c r="S20" s="102"/>
      <c r="T20" s="102"/>
    </row>
    <row r="21" s="50" customFormat="1" ht="30" customHeight="1" spans="1:20">
      <c r="A21" s="73" t="s">
        <v>167</v>
      </c>
      <c r="B21" s="74"/>
      <c r="C21" s="74">
        <v>97.1474675392786</v>
      </c>
      <c r="D21" s="74">
        <v>98.3338232014636</v>
      </c>
      <c r="E21" s="74">
        <v>95.2565310086435</v>
      </c>
      <c r="F21" s="102"/>
      <c r="G21" s="74">
        <v>97.5350520187846</v>
      </c>
      <c r="H21" s="74">
        <v>98.6999107189515</v>
      </c>
      <c r="I21" s="74">
        <v>95.7121769127407</v>
      </c>
      <c r="K21" s="74">
        <v>97.9</v>
      </c>
      <c r="L21" s="74">
        <v>99</v>
      </c>
      <c r="M21" s="74">
        <v>96.4</v>
      </c>
      <c r="O21" s="74">
        <v>98.152711524231</v>
      </c>
      <c r="P21" s="74">
        <v>99.265894321278</v>
      </c>
      <c r="Q21" s="74">
        <v>96.6705115476812</v>
      </c>
      <c r="S21" s="102"/>
      <c r="T21" s="102"/>
    </row>
    <row r="22" s="50" customFormat="1" ht="30" customHeight="1" spans="1:20">
      <c r="A22" s="73" t="s">
        <v>168</v>
      </c>
      <c r="B22" s="74"/>
      <c r="C22" s="74">
        <v>99.604532336144</v>
      </c>
      <c r="D22" s="74">
        <v>99.604532336144</v>
      </c>
      <c r="E22" s="74" t="s">
        <v>596</v>
      </c>
      <c r="F22" s="102"/>
      <c r="G22" s="74">
        <v>99.7364822133145</v>
      </c>
      <c r="H22" s="74">
        <v>99.7364822133145</v>
      </c>
      <c r="I22" s="74" t="s">
        <v>596</v>
      </c>
      <c r="K22" s="74">
        <v>99.8</v>
      </c>
      <c r="L22" s="74">
        <v>99.8</v>
      </c>
      <c r="M22" s="74" t="s">
        <v>596</v>
      </c>
      <c r="O22" s="74">
        <v>99.912328813403</v>
      </c>
      <c r="P22" s="74">
        <v>99.912328813403</v>
      </c>
      <c r="Q22" s="74" t="s">
        <v>596</v>
      </c>
      <c r="S22" s="102"/>
      <c r="T22" s="102"/>
    </row>
    <row r="23" s="50" customFormat="1" ht="30" customHeight="1" spans="1:20">
      <c r="A23" s="73" t="s">
        <v>170</v>
      </c>
      <c r="B23" s="91"/>
      <c r="C23" s="74">
        <v>99.7740685007687</v>
      </c>
      <c r="D23" s="74">
        <v>99.7740685007687</v>
      </c>
      <c r="E23" s="74" t="s">
        <v>596</v>
      </c>
      <c r="F23" s="102"/>
      <c r="G23" s="74">
        <v>99.7961039638085</v>
      </c>
      <c r="H23" s="74">
        <v>99.7961039638085</v>
      </c>
      <c r="I23" s="74" t="s">
        <v>596</v>
      </c>
      <c r="K23" s="74">
        <v>99.9</v>
      </c>
      <c r="L23" s="74">
        <v>99.9</v>
      </c>
      <c r="M23" s="74" t="s">
        <v>596</v>
      </c>
      <c r="O23" s="74">
        <v>99.8915370901228</v>
      </c>
      <c r="P23" s="74">
        <v>99.8915370901228</v>
      </c>
      <c r="Q23" s="74" t="s">
        <v>596</v>
      </c>
      <c r="S23" s="102"/>
      <c r="T23" s="102"/>
    </row>
    <row r="24" s="50" customFormat="1" ht="3" customHeight="1" spans="1:17">
      <c r="A24" s="112"/>
      <c r="B24" s="112"/>
      <c r="C24" s="112"/>
      <c r="D24" s="112"/>
      <c r="E24" s="112"/>
      <c r="F24" s="112"/>
      <c r="G24" s="112"/>
      <c r="H24" s="112"/>
      <c r="I24" s="112"/>
      <c r="J24" s="112"/>
      <c r="K24" s="112"/>
      <c r="L24" s="112"/>
      <c r="M24" s="112"/>
      <c r="N24" s="112"/>
      <c r="O24" s="112"/>
      <c r="P24" s="112"/>
      <c r="Q24" s="112"/>
    </row>
    <row r="25" s="50" customFormat="1" ht="14.75" spans="2:16">
      <c r="B25" s="136"/>
      <c r="C25" s="136"/>
      <c r="F25" s="136"/>
      <c r="G25" s="136"/>
      <c r="H25" s="136"/>
      <c r="K25" s="136"/>
      <c r="L25" s="136"/>
      <c r="M25" s="136"/>
      <c r="N25" s="136"/>
      <c r="O25" s="136"/>
      <c r="P25" s="136"/>
    </row>
    <row r="26" spans="1:17">
      <c r="A26" s="50"/>
      <c r="B26" s="50"/>
      <c r="C26" s="50"/>
      <c r="D26" s="50"/>
      <c r="E26" s="50"/>
      <c r="F26" s="50"/>
      <c r="G26" s="50"/>
      <c r="H26" s="50"/>
      <c r="I26" s="50"/>
      <c r="J26" s="50"/>
      <c r="K26" s="50"/>
      <c r="L26" s="50"/>
      <c r="M26" s="78"/>
      <c r="N26" s="78"/>
      <c r="O26" s="78"/>
      <c r="P26" s="78"/>
      <c r="Q26" s="78"/>
    </row>
    <row r="27" ht="22.5" customHeight="1" spans="1:17">
      <c r="A27" s="78"/>
      <c r="B27" s="78"/>
      <c r="C27" s="78"/>
      <c r="D27" s="78"/>
      <c r="E27" s="78"/>
      <c r="F27" s="78"/>
      <c r="G27" s="78"/>
      <c r="H27" s="78"/>
      <c r="I27" s="78"/>
      <c r="J27" s="78"/>
      <c r="K27" s="78"/>
      <c r="L27" s="78"/>
      <c r="M27" s="78"/>
      <c r="N27" s="78"/>
      <c r="O27" s="78"/>
      <c r="P27" s="78"/>
      <c r="Q27" s="78"/>
    </row>
    <row r="40" ht="22.5" customHeight="1"/>
  </sheetData>
  <sheetProtection algorithmName="SHA-512" hashValue="NdUrEjEL2acpRYfgW4IeBL24l/PgqDm7391Lsl5ARO4VkMlCT+B9nH/LH3sf3z8IPQRb2NRrBMm7ZztIG9C1RA==" saltValue="QKZYKuofgY2T4U3vLtDdqg==" spinCount="100000" sheet="1" objects="1" scenarios="1"/>
  <mergeCells count="18">
    <mergeCell ref="A1:Q1"/>
    <mergeCell ref="C4:E4"/>
    <mergeCell ref="G4:I4"/>
    <mergeCell ref="K4:M4"/>
    <mergeCell ref="O4:Q4"/>
    <mergeCell ref="A4:A7"/>
    <mergeCell ref="C5:C7"/>
    <mergeCell ref="D5:D7"/>
    <mergeCell ref="E5:E7"/>
    <mergeCell ref="G5:G7"/>
    <mergeCell ref="H5:H7"/>
    <mergeCell ref="I5:I7"/>
    <mergeCell ref="K5:K7"/>
    <mergeCell ref="L5:L7"/>
    <mergeCell ref="M5:M7"/>
    <mergeCell ref="O5:O7"/>
    <mergeCell ref="P5:P7"/>
    <mergeCell ref="Q5:Q7"/>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O43"/>
  <sheetViews>
    <sheetView showGridLines="0" view="pageBreakPreview" zoomScale="80" zoomScaleNormal="100" topLeftCell="A5" workbookViewId="0">
      <selection activeCell="O21" sqref="O21"/>
    </sheetView>
  </sheetViews>
  <sheetFormatPr defaultColWidth="9.10909090909091" defaultRowHeight="16.5"/>
  <cols>
    <col min="1" max="1" width="35.6636363636364" style="53" customWidth="1"/>
    <col min="2" max="2" width="18.5545454545455" style="53" customWidth="1"/>
    <col min="3" max="3" width="23.4454545454545" style="53" customWidth="1"/>
    <col min="4" max="4" width="5.66363636363636" style="53" customWidth="1"/>
    <col min="5" max="5" width="22.8909090909091" style="53" customWidth="1"/>
    <col min="6" max="6" width="5.66363636363636" style="53" customWidth="1"/>
    <col min="7" max="7" width="23" style="53" customWidth="1"/>
    <col min="8" max="8" width="5.66363636363636" style="53" customWidth="1"/>
    <col min="9" max="9" width="21.8909090909091" style="53" customWidth="1"/>
    <col min="10" max="10" width="16.3363636363636" style="53" customWidth="1"/>
    <col min="11" max="11" width="4.66363636363636" style="53" customWidth="1"/>
    <col min="12" max="16384" width="9.10909090909091" style="53"/>
  </cols>
  <sheetData>
    <row r="1" s="51" customFormat="1" ht="15.75" customHeight="1" spans="1:9">
      <c r="A1" s="54" t="s">
        <v>978</v>
      </c>
      <c r="B1" s="54"/>
      <c r="C1" s="54"/>
      <c r="D1" s="54"/>
      <c r="E1" s="54"/>
      <c r="F1" s="54"/>
      <c r="G1" s="54"/>
      <c r="H1" s="54"/>
      <c r="I1" s="54"/>
    </row>
    <row r="2" s="51" customFormat="1" customHeight="1" spans="4:9">
      <c r="D2" s="79"/>
      <c r="I2" s="79" t="s">
        <v>588</v>
      </c>
    </row>
    <row r="3" s="51" customFormat="1" ht="10.5" customHeight="1" spans="4:4">
      <c r="D3" s="79"/>
    </row>
    <row r="4" s="50" customFormat="1" ht="14.1" customHeight="1" spans="1:9">
      <c r="A4" s="55" t="s">
        <v>631</v>
      </c>
      <c r="B4" s="122"/>
      <c r="C4" s="122">
        <v>2020</v>
      </c>
      <c r="D4" s="122"/>
      <c r="E4" s="122">
        <v>2021</v>
      </c>
      <c r="F4" s="87"/>
      <c r="G4" s="122">
        <v>2022</v>
      </c>
      <c r="H4" s="87"/>
      <c r="I4" s="122">
        <v>2023</v>
      </c>
    </row>
    <row r="5" s="50" customFormat="1" ht="20.25" customHeight="1" spans="1:9">
      <c r="A5" s="58"/>
      <c r="B5" s="54"/>
      <c r="C5" s="54"/>
      <c r="D5" s="54"/>
      <c r="E5" s="54"/>
      <c r="F5" s="51"/>
      <c r="G5" s="54"/>
      <c r="H5" s="51"/>
      <c r="I5" s="54"/>
    </row>
    <row r="6" s="50" customFormat="1" ht="12" customHeight="1" spans="1:10">
      <c r="A6" s="63"/>
      <c r="B6" s="129"/>
      <c r="C6" s="129"/>
      <c r="D6" s="129"/>
      <c r="E6" s="129"/>
      <c r="F6" s="65"/>
      <c r="G6" s="129"/>
      <c r="H6" s="65"/>
      <c r="I6" s="129"/>
      <c r="J6" s="50" t="s">
        <v>35</v>
      </c>
    </row>
    <row r="7" s="50" customFormat="1" ht="1.5" customHeight="1" spans="1:2">
      <c r="A7" s="67"/>
      <c r="B7" s="68"/>
    </row>
    <row r="8" s="50" customFormat="1" ht="6.75" customHeight="1" spans="1:1">
      <c r="A8" s="51"/>
    </row>
    <row r="9" s="50" customFormat="1" ht="49.95" customHeight="1" spans="1:15">
      <c r="A9" s="130" t="s">
        <v>29</v>
      </c>
      <c r="B9" s="71"/>
      <c r="C9" s="71">
        <v>96.4</v>
      </c>
      <c r="E9" s="127">
        <v>97.4358392225806</v>
      </c>
      <c r="G9" s="127">
        <v>98.2</v>
      </c>
      <c r="I9" s="71">
        <v>98.4</v>
      </c>
      <c r="N9" s="54"/>
      <c r="O9" s="54"/>
    </row>
    <row r="10" s="50" customFormat="1" ht="49.95" customHeight="1" spans="1:15">
      <c r="A10" s="130"/>
      <c r="B10" s="74"/>
      <c r="C10" s="74"/>
      <c r="I10" s="74"/>
      <c r="N10" s="54"/>
      <c r="O10" s="54"/>
    </row>
    <row r="11" s="50" customFormat="1" ht="49.95" customHeight="1" spans="1:15">
      <c r="A11" s="130" t="s">
        <v>306</v>
      </c>
      <c r="B11" s="100"/>
      <c r="C11" s="74">
        <v>97.7</v>
      </c>
      <c r="E11" s="74">
        <v>98.2117538840291</v>
      </c>
      <c r="G11" s="74">
        <v>99.1</v>
      </c>
      <c r="I11" s="74">
        <v>98.7</v>
      </c>
      <c r="N11" s="54"/>
      <c r="O11" s="54"/>
    </row>
    <row r="12" s="50" customFormat="1" ht="49.95" customHeight="1" spans="1:15">
      <c r="A12" s="130"/>
      <c r="C12" s="91"/>
      <c r="I12" s="74"/>
      <c r="N12" s="54"/>
      <c r="O12" s="54"/>
    </row>
    <row r="13" s="50" customFormat="1" ht="49.95" customHeight="1" spans="1:15">
      <c r="A13" s="130" t="s">
        <v>307</v>
      </c>
      <c r="B13" s="100"/>
      <c r="C13" s="74">
        <v>95</v>
      </c>
      <c r="E13" s="74">
        <v>96.6111808200105</v>
      </c>
      <c r="G13" s="74">
        <v>97.2</v>
      </c>
      <c r="I13" s="74">
        <v>98</v>
      </c>
      <c r="N13" s="54"/>
      <c r="O13" s="54"/>
    </row>
    <row r="14" s="50" customFormat="1" ht="3" customHeight="1"/>
    <row r="15" s="50" customFormat="1" ht="9" customHeight="1" spans="1:9">
      <c r="A15" s="97"/>
      <c r="B15" s="97"/>
      <c r="C15" s="97"/>
      <c r="D15" s="97"/>
      <c r="E15" s="97"/>
      <c r="F15" s="97"/>
      <c r="G15" s="97"/>
      <c r="H15" s="97"/>
      <c r="I15" s="97"/>
    </row>
    <row r="16" s="50" customFormat="1" ht="17.25" customHeight="1" spans="1:1">
      <c r="A16" s="83" t="s">
        <v>227</v>
      </c>
    </row>
    <row r="17" s="104" customFormat="1" ht="17.25" customHeight="1" spans="1:12">
      <c r="A17" s="50" t="s">
        <v>979</v>
      </c>
      <c r="B17" s="50"/>
      <c r="C17" s="50"/>
      <c r="D17" s="50"/>
      <c r="E17" s="50"/>
      <c r="F17" s="50"/>
      <c r="G17" s="50"/>
      <c r="H17" s="50"/>
      <c r="I17" s="50"/>
      <c r="J17" s="50"/>
      <c r="K17" s="50"/>
      <c r="L17" s="50"/>
    </row>
    <row r="18" s="104" customFormat="1" ht="17.25" customHeight="1" spans="1:12">
      <c r="A18" s="131" t="s">
        <v>980</v>
      </c>
      <c r="B18" s="131"/>
      <c r="C18" s="131"/>
      <c r="D18" s="131"/>
      <c r="E18" s="131"/>
      <c r="F18" s="131"/>
      <c r="G18" s="131"/>
      <c r="H18" s="131"/>
      <c r="I18" s="131"/>
      <c r="J18" s="131"/>
      <c r="K18" s="50"/>
      <c r="L18" s="50"/>
    </row>
    <row r="19" s="105" customFormat="1" ht="17.25" customHeight="1" spans="1:12">
      <c r="A19" s="99" t="s">
        <v>981</v>
      </c>
      <c r="B19" s="99"/>
      <c r="C19" s="99"/>
      <c r="D19" s="99"/>
      <c r="E19" s="99"/>
      <c r="F19" s="99"/>
      <c r="G19" s="99"/>
      <c r="H19" s="99"/>
      <c r="I19" s="99"/>
      <c r="J19" s="99"/>
      <c r="K19" s="99"/>
      <c r="L19" s="99"/>
    </row>
    <row r="20" s="50" customFormat="1" ht="14"/>
    <row r="21" s="50" customFormat="1" ht="14"/>
    <row r="22" s="50" customFormat="1" ht="14" spans="2:11">
      <c r="B22" s="132"/>
      <c r="C22" s="132"/>
      <c r="D22" s="132"/>
      <c r="E22" s="132"/>
      <c r="F22" s="132"/>
      <c r="G22" s="132"/>
      <c r="H22" s="132"/>
      <c r="I22" s="132"/>
      <c r="J22" s="132"/>
      <c r="K22" s="132"/>
    </row>
    <row r="23" s="50" customFormat="1" ht="14"/>
    <row r="24" s="50" customFormat="1" ht="14"/>
    <row r="25" s="50" customFormat="1" ht="14"/>
    <row r="26" spans="1:12">
      <c r="A26" s="50"/>
      <c r="B26" s="50"/>
      <c r="C26" s="50"/>
      <c r="D26" s="50"/>
      <c r="E26" s="50"/>
      <c r="F26" s="50"/>
      <c r="G26" s="50"/>
      <c r="H26" s="50"/>
      <c r="I26" s="50"/>
      <c r="J26" s="50"/>
      <c r="K26" s="50"/>
      <c r="L26" s="50"/>
    </row>
    <row r="27" spans="2:4">
      <c r="B27" s="133"/>
      <c r="C27" s="134"/>
      <c r="D27" s="133"/>
    </row>
    <row r="28" spans="2:9">
      <c r="B28" s="133"/>
      <c r="C28" s="134"/>
      <c r="D28" s="133"/>
      <c r="H28" s="133"/>
      <c r="I28" s="133"/>
    </row>
    <row r="29" spans="8:9">
      <c r="H29" s="133"/>
      <c r="I29" s="133"/>
    </row>
    <row r="30" ht="22.5" customHeight="1" spans="2:4">
      <c r="B30" s="133"/>
      <c r="D30" s="133"/>
    </row>
    <row r="31" spans="8:9">
      <c r="H31" s="133"/>
      <c r="I31" s="133"/>
    </row>
    <row r="43" ht="22.5" customHeight="1"/>
  </sheetData>
  <sheetProtection algorithmName="SHA-512" hashValue="ve2UZIt8mbZlojVCMSEAzTx3cUNddFStJ6aPrL7xDAf3rEHT0zfw3KXxWAebyrPx4PsWD5tnwltzaQPJo9RVrw==" saltValue="Qf4f3giAhioN4/nfXT6mZQ==" spinCount="100000" sheet="1" objects="1" scenarios="1"/>
  <mergeCells count="13">
    <mergeCell ref="A1:I1"/>
    <mergeCell ref="N9:O9"/>
    <mergeCell ref="N10:O10"/>
    <mergeCell ref="N11:O11"/>
    <mergeCell ref="N12:O12"/>
    <mergeCell ref="N13:O13"/>
    <mergeCell ref="A18:J18"/>
    <mergeCell ref="B22:K22"/>
    <mergeCell ref="A4:A6"/>
    <mergeCell ref="C4:C6"/>
    <mergeCell ref="E4:E6"/>
    <mergeCell ref="G4:G6"/>
    <mergeCell ref="I4:I6"/>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2"/>
  <sheetViews>
    <sheetView showGridLines="0" view="pageBreakPreview" zoomScale="73" zoomScaleNormal="100" workbookViewId="0">
      <selection activeCell="O21" sqref="O21"/>
    </sheetView>
  </sheetViews>
  <sheetFormatPr defaultColWidth="9.10909090909091" defaultRowHeight="16.5"/>
  <cols>
    <col min="1" max="1" width="27.6636363636364" style="53" customWidth="1"/>
    <col min="2" max="2" width="1.44545454545455" style="53" customWidth="1"/>
    <col min="3" max="5" width="9.66363636363636" style="53" customWidth="1"/>
    <col min="6" max="6" width="5.89090909090909" style="53" customWidth="1"/>
    <col min="7" max="9" width="9.66363636363636" style="53" customWidth="1"/>
    <col min="10" max="10" width="5.66363636363636" style="53" customWidth="1"/>
    <col min="11" max="13" width="9.66363636363636" style="53" customWidth="1"/>
    <col min="14" max="14" width="5.66363636363636" style="53" customWidth="1"/>
    <col min="15" max="17" width="9.66363636363636" style="53" customWidth="1"/>
    <col min="18" max="16384" width="9.10909090909091" style="53"/>
  </cols>
  <sheetData>
    <row r="1" s="51" customFormat="1" ht="15.75" customHeight="1" spans="1:17">
      <c r="A1" s="54" t="s">
        <v>982</v>
      </c>
      <c r="B1" s="54"/>
      <c r="C1" s="54"/>
      <c r="D1" s="54"/>
      <c r="E1" s="54"/>
      <c r="F1" s="54"/>
      <c r="G1" s="54"/>
      <c r="H1" s="54"/>
      <c r="I1" s="54"/>
      <c r="J1" s="54"/>
      <c r="K1" s="54"/>
      <c r="L1" s="54"/>
      <c r="M1" s="54"/>
      <c r="N1" s="54"/>
      <c r="O1" s="54"/>
      <c r="P1" s="54"/>
      <c r="Q1" s="54"/>
    </row>
    <row r="2" s="51" customFormat="1" customHeight="1" spans="5:17">
      <c r="E2" s="79"/>
      <c r="F2" s="79"/>
      <c r="I2" s="79"/>
      <c r="J2" s="79"/>
      <c r="K2" s="79"/>
      <c r="L2" s="79"/>
      <c r="M2" s="79"/>
      <c r="N2" s="79"/>
      <c r="Q2" s="79" t="s">
        <v>588</v>
      </c>
    </row>
    <row r="3" s="51" customFormat="1" ht="10.5" customHeight="1" spans="5:17">
      <c r="E3" s="79"/>
      <c r="F3" s="79"/>
      <c r="I3" s="79"/>
      <c r="J3" s="79"/>
      <c r="K3" s="79"/>
      <c r="L3" s="79"/>
      <c r="M3" s="79"/>
      <c r="N3" s="79"/>
      <c r="Q3" s="79"/>
    </row>
    <row r="4" s="50" customFormat="1" ht="24" customHeight="1" spans="1:17">
      <c r="A4" s="55" t="s">
        <v>285</v>
      </c>
      <c r="B4" s="56"/>
      <c r="C4" s="56">
        <v>2020</v>
      </c>
      <c r="D4" s="56"/>
      <c r="E4" s="56"/>
      <c r="F4" s="56"/>
      <c r="G4" s="56">
        <v>2021</v>
      </c>
      <c r="H4" s="56"/>
      <c r="I4" s="56"/>
      <c r="J4" s="56"/>
      <c r="K4" s="56">
        <v>2022</v>
      </c>
      <c r="L4" s="56"/>
      <c r="M4" s="56"/>
      <c r="N4" s="56"/>
      <c r="O4" s="56">
        <v>2023</v>
      </c>
      <c r="P4" s="56"/>
      <c r="Q4" s="56"/>
    </row>
    <row r="5" s="50" customFormat="1" ht="20.25" customHeight="1" spans="1:17">
      <c r="A5" s="58"/>
      <c r="B5" s="84"/>
      <c r="C5" s="84" t="s">
        <v>29</v>
      </c>
      <c r="D5" s="84" t="s">
        <v>592</v>
      </c>
      <c r="E5" s="84" t="s">
        <v>594</v>
      </c>
      <c r="F5" s="84"/>
      <c r="G5" s="84" t="s">
        <v>29</v>
      </c>
      <c r="H5" s="84" t="s">
        <v>592</v>
      </c>
      <c r="I5" s="84" t="s">
        <v>594</v>
      </c>
      <c r="J5" s="84"/>
      <c r="K5" s="84" t="s">
        <v>29</v>
      </c>
      <c r="L5" s="84" t="s">
        <v>592</v>
      </c>
      <c r="M5" s="84" t="s">
        <v>594</v>
      </c>
      <c r="N5" s="84"/>
      <c r="O5" s="84" t="s">
        <v>29</v>
      </c>
      <c r="P5" s="84" t="s">
        <v>592</v>
      </c>
      <c r="Q5" s="84" t="s">
        <v>594</v>
      </c>
    </row>
    <row r="6" s="50" customFormat="1" ht="16.2" customHeight="1" spans="1:17">
      <c r="A6" s="58"/>
      <c r="B6" s="84"/>
      <c r="C6" s="84"/>
      <c r="D6" s="84"/>
      <c r="E6" s="84"/>
      <c r="F6" s="84"/>
      <c r="G6" s="84"/>
      <c r="H6" s="84"/>
      <c r="I6" s="84"/>
      <c r="J6" s="84"/>
      <c r="K6" s="84"/>
      <c r="L6" s="84"/>
      <c r="M6" s="84"/>
      <c r="N6" s="84"/>
      <c r="O6" s="84"/>
      <c r="P6" s="84"/>
      <c r="Q6" s="84"/>
    </row>
    <row r="7" s="50" customFormat="1" ht="18" customHeight="1" spans="1:17">
      <c r="A7" s="63"/>
      <c r="B7" s="92"/>
      <c r="C7" s="92"/>
      <c r="D7" s="92"/>
      <c r="E7" s="92"/>
      <c r="F7" s="92"/>
      <c r="G7" s="92"/>
      <c r="H7" s="92"/>
      <c r="I7" s="92"/>
      <c r="J7" s="92"/>
      <c r="K7" s="92"/>
      <c r="L7" s="92"/>
      <c r="M7" s="92"/>
      <c r="N7" s="92"/>
      <c r="O7" s="92"/>
      <c r="P7" s="92"/>
      <c r="Q7" s="92"/>
    </row>
    <row r="8" s="50" customFormat="1" ht="10.2" customHeight="1" spans="1:14">
      <c r="A8" s="67"/>
      <c r="B8" s="68"/>
      <c r="F8" s="68"/>
      <c r="J8" s="68"/>
      <c r="K8" s="68"/>
      <c r="L8" s="68"/>
      <c r="M8" s="68"/>
      <c r="N8" s="68"/>
    </row>
    <row r="9" s="51" customFormat="1" ht="28.2" customHeight="1" spans="1:20">
      <c r="A9" s="93" t="s">
        <v>595</v>
      </c>
      <c r="B9" s="72"/>
      <c r="C9" s="94">
        <v>96.3856418309138</v>
      </c>
      <c r="D9" s="94">
        <v>97.2303323033013</v>
      </c>
      <c r="E9" s="94">
        <v>93.3502435385245</v>
      </c>
      <c r="G9" s="127">
        <v>97.4358392225806</v>
      </c>
      <c r="H9" s="127">
        <v>98.0929589128113</v>
      </c>
      <c r="I9" s="128">
        <v>95.1098597770167</v>
      </c>
      <c r="K9" s="54">
        <v>98.2</v>
      </c>
      <c r="L9" s="54">
        <v>98.9</v>
      </c>
      <c r="M9" s="54">
        <v>96.1</v>
      </c>
      <c r="O9" s="127">
        <v>98.4</v>
      </c>
      <c r="P9" s="127">
        <v>99</v>
      </c>
      <c r="Q9" s="128">
        <v>96.3</v>
      </c>
      <c r="R9" s="102"/>
      <c r="S9" s="102"/>
      <c r="T9" s="102"/>
    </row>
    <row r="10" s="50" customFormat="1" ht="28.2" customHeight="1" spans="1:20">
      <c r="A10" s="73" t="s">
        <v>155</v>
      </c>
      <c r="B10" s="74"/>
      <c r="C10" s="95">
        <v>98.8049089685931</v>
      </c>
      <c r="D10" s="95">
        <v>99.2303538108255</v>
      </c>
      <c r="E10" s="95">
        <v>97.3081089841635</v>
      </c>
      <c r="G10" s="74">
        <v>98.8519480936427</v>
      </c>
      <c r="H10" s="74">
        <v>99.3003537157073</v>
      </c>
      <c r="I10" s="74">
        <v>97.4148744802259</v>
      </c>
      <c r="K10" s="74">
        <v>99.6</v>
      </c>
      <c r="L10" s="74">
        <v>99.9</v>
      </c>
      <c r="M10" s="74">
        <v>98.7</v>
      </c>
      <c r="O10" s="74">
        <v>99.6474974831946</v>
      </c>
      <c r="P10" s="74">
        <v>99.8548268222029</v>
      </c>
      <c r="Q10" s="74">
        <v>99.0253049006143</v>
      </c>
      <c r="R10" s="102"/>
      <c r="S10" s="102"/>
      <c r="T10" s="102"/>
    </row>
    <row r="11" s="50" customFormat="1" ht="28.2" customHeight="1" spans="1:20">
      <c r="A11" s="73" t="s">
        <v>156</v>
      </c>
      <c r="B11" s="74"/>
      <c r="C11" s="95">
        <v>93.7181624273169</v>
      </c>
      <c r="D11" s="95">
        <v>94.7685519582865</v>
      </c>
      <c r="E11" s="95">
        <v>91.0075403100611</v>
      </c>
      <c r="G11" s="74">
        <v>96.6382729344209</v>
      </c>
      <c r="H11" s="74">
        <v>97.0716312781629</v>
      </c>
      <c r="I11" s="74">
        <v>95.3629516394559</v>
      </c>
      <c r="K11" s="74">
        <v>98</v>
      </c>
      <c r="L11" s="74">
        <v>98.6</v>
      </c>
      <c r="M11" s="74">
        <v>97</v>
      </c>
      <c r="O11" s="74">
        <v>98.257305139404</v>
      </c>
      <c r="P11" s="74">
        <v>98.7685418810095</v>
      </c>
      <c r="Q11" s="74">
        <v>97.2178550642608</v>
      </c>
      <c r="R11" s="102"/>
      <c r="S11" s="102"/>
      <c r="T11" s="102"/>
    </row>
    <row r="12" s="50" customFormat="1" ht="28.2" customHeight="1" spans="1:20">
      <c r="A12" s="73" t="s">
        <v>157</v>
      </c>
      <c r="B12" s="74"/>
      <c r="C12" s="95">
        <v>93.2253553513741</v>
      </c>
      <c r="D12" s="95">
        <v>95.1963102585525</v>
      </c>
      <c r="E12" s="95">
        <v>90.8567833931598</v>
      </c>
      <c r="G12" s="74">
        <v>94.746036342792</v>
      </c>
      <c r="H12" s="74">
        <v>95.755752682103</v>
      </c>
      <c r="I12" s="74">
        <v>93.5301618755078</v>
      </c>
      <c r="K12" s="74">
        <v>96.6</v>
      </c>
      <c r="L12" s="74">
        <v>98.5</v>
      </c>
      <c r="M12" s="74">
        <v>94.9</v>
      </c>
      <c r="O12" s="74">
        <v>96.7332985470264</v>
      </c>
      <c r="P12" s="74">
        <v>98.5912034782959</v>
      </c>
      <c r="Q12" s="74">
        <v>95.2579422156329</v>
      </c>
      <c r="R12" s="102"/>
      <c r="S12" s="102"/>
      <c r="T12" s="102"/>
    </row>
    <row r="13" s="50" customFormat="1" ht="28.2" customHeight="1" spans="1:20">
      <c r="A13" s="73" t="s">
        <v>158</v>
      </c>
      <c r="B13" s="74"/>
      <c r="C13" s="95">
        <v>95.7215838240446</v>
      </c>
      <c r="D13" s="95">
        <v>95.8603109345151</v>
      </c>
      <c r="E13" s="95">
        <v>93.7325863203662</v>
      </c>
      <c r="G13" s="74">
        <v>96.723700438309</v>
      </c>
      <c r="H13" s="74">
        <v>96.7120434334938</v>
      </c>
      <c r="I13" s="74">
        <v>96.8715138568315</v>
      </c>
      <c r="K13" s="74">
        <v>98.9</v>
      </c>
      <c r="L13" s="74">
        <v>99</v>
      </c>
      <c r="M13" s="74">
        <v>98</v>
      </c>
      <c r="O13" s="74">
        <v>99.1273074815752</v>
      </c>
      <c r="P13" s="74">
        <v>99.2558281410035</v>
      </c>
      <c r="Q13" s="74">
        <v>98.0293297771196</v>
      </c>
      <c r="R13" s="102"/>
      <c r="S13" s="102"/>
      <c r="T13" s="102"/>
    </row>
    <row r="14" s="50" customFormat="1" ht="28.2" customHeight="1" spans="1:20">
      <c r="A14" s="73" t="s">
        <v>159</v>
      </c>
      <c r="B14" s="74"/>
      <c r="C14" s="95">
        <v>95.2971939084328</v>
      </c>
      <c r="D14" s="95">
        <v>96.440436400935</v>
      </c>
      <c r="E14" s="95">
        <v>91.7840234591066</v>
      </c>
      <c r="G14" s="74">
        <v>96.3662445742756</v>
      </c>
      <c r="H14" s="74">
        <v>96.8153113656789</v>
      </c>
      <c r="I14" s="74">
        <v>95.080697197054</v>
      </c>
      <c r="K14" s="74">
        <v>97.8</v>
      </c>
      <c r="L14" s="74">
        <v>99.1</v>
      </c>
      <c r="M14" s="74">
        <v>95.1</v>
      </c>
      <c r="O14" s="74">
        <v>98.2642798100651</v>
      </c>
      <c r="P14" s="74">
        <v>99.3769223552913</v>
      </c>
      <c r="Q14" s="74">
        <v>95.6459680087024</v>
      </c>
      <c r="R14" s="102"/>
      <c r="S14" s="102"/>
      <c r="T14" s="102"/>
    </row>
    <row r="15" s="50" customFormat="1" ht="28.2" customHeight="1" spans="1:20">
      <c r="A15" s="73" t="s">
        <v>160</v>
      </c>
      <c r="B15" s="74"/>
      <c r="C15" s="95">
        <v>95.9645598462589</v>
      </c>
      <c r="D15" s="95">
        <v>97.7628834749621</v>
      </c>
      <c r="E15" s="95">
        <v>93.1293478941861</v>
      </c>
      <c r="G15" s="74">
        <v>96.9638253194613</v>
      </c>
      <c r="H15" s="74">
        <v>99.1250754592233</v>
      </c>
      <c r="I15" s="74">
        <v>93.7327619889132</v>
      </c>
      <c r="K15" s="74">
        <v>98.7</v>
      </c>
      <c r="L15" s="74">
        <v>99.2</v>
      </c>
      <c r="M15" s="74">
        <v>98.2</v>
      </c>
      <c r="O15" s="74">
        <v>98.9812120539075</v>
      </c>
      <c r="P15" s="74">
        <v>99.4560603311303</v>
      </c>
      <c r="Q15" s="74">
        <v>98.4423353004311</v>
      </c>
      <c r="R15" s="102"/>
      <c r="S15" s="102"/>
      <c r="T15" s="102"/>
    </row>
    <row r="16" s="50" customFormat="1" ht="28.2" customHeight="1" spans="1:20">
      <c r="A16" s="73" t="s">
        <v>161</v>
      </c>
      <c r="B16" s="96"/>
      <c r="C16" s="95">
        <v>96.7812185383528</v>
      </c>
      <c r="D16" s="95">
        <v>96.8453117355904</v>
      </c>
      <c r="E16" s="95">
        <v>95.2697235834734</v>
      </c>
      <c r="G16" s="74">
        <v>98.4445662295414</v>
      </c>
      <c r="H16" s="74">
        <v>98.5554739517295</v>
      </c>
      <c r="I16" s="74">
        <v>95.7996776336154</v>
      </c>
      <c r="K16" s="74">
        <v>98.7</v>
      </c>
      <c r="L16" s="74">
        <v>98.8</v>
      </c>
      <c r="M16" s="74">
        <v>97.9</v>
      </c>
      <c r="O16" s="74">
        <v>98.9519707300327</v>
      </c>
      <c r="P16" s="74">
        <v>98.9803744792323</v>
      </c>
      <c r="Q16" s="74">
        <v>98.605923147531</v>
      </c>
      <c r="R16" s="102"/>
      <c r="S16" s="102"/>
      <c r="T16" s="102"/>
    </row>
    <row r="17" s="50" customFormat="1" ht="28.2" customHeight="1" spans="1:20">
      <c r="A17" s="73" t="s">
        <v>162</v>
      </c>
      <c r="B17" s="74"/>
      <c r="C17" s="95">
        <v>94.4926977291568</v>
      </c>
      <c r="D17" s="95">
        <v>95.2584637923951</v>
      </c>
      <c r="E17" s="95">
        <v>91.3707218213156</v>
      </c>
      <c r="G17" s="74">
        <v>94.9809303228127</v>
      </c>
      <c r="H17" s="74">
        <v>95.3542644635254</v>
      </c>
      <c r="I17" s="74">
        <v>93.4500750671213</v>
      </c>
      <c r="K17" s="74">
        <v>97.1</v>
      </c>
      <c r="L17" s="74">
        <v>97.8</v>
      </c>
      <c r="M17" s="74">
        <v>95.1</v>
      </c>
      <c r="O17" s="74">
        <v>97.4829203656581</v>
      </c>
      <c r="P17" s="74">
        <v>98.2355728718058</v>
      </c>
      <c r="Q17" s="74">
        <v>95.3979463742414</v>
      </c>
      <c r="R17" s="102"/>
      <c r="S17" s="102"/>
      <c r="T17" s="102"/>
    </row>
    <row r="18" s="50" customFormat="1" ht="28.2" customHeight="1" spans="1:20">
      <c r="A18" s="73" t="s">
        <v>163</v>
      </c>
      <c r="B18" s="74"/>
      <c r="C18" s="95">
        <v>95.7443472355385</v>
      </c>
      <c r="D18" s="95">
        <v>96.0477801317992</v>
      </c>
      <c r="E18" s="95">
        <v>95.0918133592729</v>
      </c>
      <c r="G18" s="74">
        <v>96.0040350419422</v>
      </c>
      <c r="H18" s="74">
        <v>96.2320998877775</v>
      </c>
      <c r="I18" s="74">
        <v>95.4569668599701</v>
      </c>
      <c r="K18" s="74">
        <v>96.4</v>
      </c>
      <c r="L18" s="74">
        <v>97.1</v>
      </c>
      <c r="M18" s="74">
        <v>95.6</v>
      </c>
      <c r="O18" s="74">
        <v>96.8157088104379</v>
      </c>
      <c r="P18" s="74">
        <v>97.7142432600868</v>
      </c>
      <c r="Q18" s="74">
        <v>95.7191933043522</v>
      </c>
      <c r="R18" s="102"/>
      <c r="S18" s="102"/>
      <c r="T18" s="102"/>
    </row>
    <row r="19" s="50" customFormat="1" ht="28.2" customHeight="1" spans="1:20">
      <c r="A19" s="73" t="s">
        <v>164</v>
      </c>
      <c r="B19" s="74"/>
      <c r="C19" s="95">
        <v>98.1206777471813</v>
      </c>
      <c r="D19" s="95">
        <v>98.2493657863405</v>
      </c>
      <c r="E19" s="95">
        <v>95.9933231167768</v>
      </c>
      <c r="G19" s="74">
        <v>99.2636453174666</v>
      </c>
      <c r="H19" s="74">
        <v>99.3349053507448</v>
      </c>
      <c r="I19" s="74">
        <v>98.0431944965547</v>
      </c>
      <c r="K19" s="74">
        <v>99.3</v>
      </c>
      <c r="L19" s="74">
        <v>99.4</v>
      </c>
      <c r="M19" s="74">
        <v>98.1</v>
      </c>
      <c r="O19" s="74">
        <v>99.4500334043453</v>
      </c>
      <c r="P19" s="74">
        <v>99.5010948882814</v>
      </c>
      <c r="Q19" s="74">
        <v>98.3415932632459</v>
      </c>
      <c r="R19" s="102"/>
      <c r="S19" s="102"/>
      <c r="T19" s="102"/>
    </row>
    <row r="20" s="50" customFormat="1" ht="28.2" customHeight="1" spans="1:20">
      <c r="A20" s="73" t="s">
        <v>165</v>
      </c>
      <c r="B20" s="74"/>
      <c r="C20" s="95">
        <v>95.9182299820839</v>
      </c>
      <c r="D20" s="95">
        <v>95.7573088818694</v>
      </c>
      <c r="E20" s="95">
        <v>96.2644456084486</v>
      </c>
      <c r="G20" s="74">
        <v>97.2363257564647</v>
      </c>
      <c r="H20" s="74">
        <v>97.4294041285199</v>
      </c>
      <c r="I20" s="74">
        <v>96.7743501371326</v>
      </c>
      <c r="K20" s="74">
        <v>97.5</v>
      </c>
      <c r="L20" s="74">
        <v>97.6</v>
      </c>
      <c r="M20" s="74">
        <v>97.4</v>
      </c>
      <c r="O20" s="74">
        <v>97.7509547584004</v>
      </c>
      <c r="P20" s="74">
        <v>97.8156721703026</v>
      </c>
      <c r="Q20" s="74">
        <v>97.6395783967605</v>
      </c>
      <c r="R20" s="102"/>
      <c r="S20" s="102"/>
      <c r="T20" s="102"/>
    </row>
    <row r="21" s="50" customFormat="1" ht="28.2" customHeight="1" spans="1:20">
      <c r="A21" s="73" t="s">
        <v>166</v>
      </c>
      <c r="B21" s="74"/>
      <c r="C21" s="95">
        <v>95.7170195718484</v>
      </c>
      <c r="D21" s="95">
        <v>95.8786416455607</v>
      </c>
      <c r="E21" s="95">
        <v>95.4214332984762</v>
      </c>
      <c r="G21" s="74">
        <v>96.8261518712704</v>
      </c>
      <c r="H21" s="74">
        <v>96.881949917145</v>
      </c>
      <c r="I21" s="74">
        <v>96.7327624544944</v>
      </c>
      <c r="K21" s="74">
        <v>95.9</v>
      </c>
      <c r="L21" s="74">
        <v>96.2</v>
      </c>
      <c r="M21" s="74">
        <v>95.5</v>
      </c>
      <c r="O21" s="74">
        <v>96.0887211319261</v>
      </c>
      <c r="P21" s="74">
        <v>96.400514781288</v>
      </c>
      <c r="Q21" s="74">
        <v>95.7168507277251</v>
      </c>
      <c r="R21" s="102"/>
      <c r="S21" s="102"/>
      <c r="T21" s="102"/>
    </row>
    <row r="22" s="50" customFormat="1" ht="28.2" customHeight="1" spans="1:20">
      <c r="A22" s="73" t="s">
        <v>167</v>
      </c>
      <c r="B22" s="74"/>
      <c r="C22" s="95">
        <v>94.5033643546323</v>
      </c>
      <c r="D22" s="95">
        <v>97.418902892703</v>
      </c>
      <c r="E22" s="95">
        <v>89.8562770570858</v>
      </c>
      <c r="G22" s="74">
        <v>95.4975785735494</v>
      </c>
      <c r="H22" s="74">
        <v>97.7068974955437</v>
      </c>
      <c r="I22" s="74">
        <v>92.0402123383852</v>
      </c>
      <c r="K22" s="74">
        <v>96.4</v>
      </c>
      <c r="L22" s="74">
        <v>98.9</v>
      </c>
      <c r="M22" s="74">
        <v>92.9</v>
      </c>
      <c r="O22" s="74">
        <v>96.4983053196838</v>
      </c>
      <c r="P22" s="74">
        <v>99.1190131318957</v>
      </c>
      <c r="Q22" s="74">
        <v>93.0088348822212</v>
      </c>
      <c r="R22" s="102"/>
      <c r="S22" s="102"/>
      <c r="T22" s="102"/>
    </row>
    <row r="23" s="50" customFormat="1" ht="28.2" customHeight="1" spans="1:20">
      <c r="A23" s="73" t="s">
        <v>168</v>
      </c>
      <c r="B23" s="74"/>
      <c r="C23" s="95">
        <v>99.1754230268227</v>
      </c>
      <c r="D23" s="95">
        <v>99.1754230268227</v>
      </c>
      <c r="E23" s="74" t="s">
        <v>596</v>
      </c>
      <c r="G23" s="74">
        <v>99.7364822133145</v>
      </c>
      <c r="H23" s="74">
        <v>99.7364822133145</v>
      </c>
      <c r="I23" s="74" t="s">
        <v>596</v>
      </c>
      <c r="K23" s="74">
        <v>99.8</v>
      </c>
      <c r="L23" s="74">
        <v>99.8</v>
      </c>
      <c r="M23" s="74" t="s">
        <v>596</v>
      </c>
      <c r="O23" s="74">
        <v>99.912328813403</v>
      </c>
      <c r="P23" s="74">
        <v>99.912328813403</v>
      </c>
      <c r="Q23" s="74" t="s">
        <v>596</v>
      </c>
      <c r="R23" s="102"/>
      <c r="S23" s="102"/>
      <c r="T23" s="102"/>
    </row>
    <row r="24" s="50" customFormat="1" ht="28.2" customHeight="1" spans="1:20">
      <c r="A24" s="73" t="s">
        <v>169</v>
      </c>
      <c r="B24" s="74"/>
      <c r="C24" s="95">
        <v>99.5301443532409</v>
      </c>
      <c r="D24" s="95">
        <v>99.6423155023629</v>
      </c>
      <c r="E24" s="95">
        <v>98.9687583300174</v>
      </c>
      <c r="G24" s="74">
        <v>99.7091805171039</v>
      </c>
      <c r="H24" s="74">
        <v>99.84260578548</v>
      </c>
      <c r="I24" s="74">
        <v>99.0029957032357</v>
      </c>
      <c r="K24" s="74">
        <v>99.1</v>
      </c>
      <c r="L24" s="74">
        <v>99.2</v>
      </c>
      <c r="M24" s="74">
        <v>98.3</v>
      </c>
      <c r="O24" s="74">
        <v>99.6605448679358</v>
      </c>
      <c r="P24" s="74">
        <v>99.7197186721607</v>
      </c>
      <c r="Q24" s="74">
        <v>98.9534363329829</v>
      </c>
      <c r="R24" s="102"/>
      <c r="S24" s="102"/>
      <c r="T24" s="102"/>
    </row>
    <row r="25" s="50" customFormat="1" ht="28.2" customHeight="1" spans="1:20">
      <c r="A25" s="73" t="s">
        <v>170</v>
      </c>
      <c r="B25" s="91"/>
      <c r="C25" s="95">
        <v>99.5981059243024</v>
      </c>
      <c r="D25" s="95">
        <v>99.5981059243024</v>
      </c>
      <c r="E25" s="74" t="s">
        <v>596</v>
      </c>
      <c r="G25" s="74">
        <v>99.5598752400597</v>
      </c>
      <c r="H25" s="74">
        <v>99.5598752400597</v>
      </c>
      <c r="I25" s="74" t="s">
        <v>596</v>
      </c>
      <c r="K25" s="74">
        <v>99.7</v>
      </c>
      <c r="L25" s="74">
        <v>99.7</v>
      </c>
      <c r="M25" s="74" t="s">
        <v>596</v>
      </c>
      <c r="O25" s="74">
        <v>99.8074618648961</v>
      </c>
      <c r="P25" s="74">
        <v>99.8074618648961</v>
      </c>
      <c r="Q25" s="74" t="s">
        <v>596</v>
      </c>
      <c r="R25" s="102"/>
      <c r="S25" s="102"/>
      <c r="T25" s="102"/>
    </row>
    <row r="26" ht="3" customHeight="1" spans="1:17">
      <c r="A26" s="119"/>
      <c r="B26" s="119"/>
      <c r="C26" s="119"/>
      <c r="D26" s="119"/>
      <c r="E26" s="119"/>
      <c r="F26" s="119"/>
      <c r="G26" s="119"/>
      <c r="H26" s="119"/>
      <c r="I26" s="119"/>
      <c r="J26" s="119"/>
      <c r="K26" s="119"/>
      <c r="L26" s="119"/>
      <c r="M26" s="126"/>
      <c r="N26" s="126"/>
      <c r="O26" s="126"/>
      <c r="P26" s="126"/>
      <c r="Q26" s="126"/>
    </row>
    <row r="27" spans="1:17">
      <c r="A27" s="78"/>
      <c r="B27" s="78"/>
      <c r="C27" s="78"/>
      <c r="D27" s="78"/>
      <c r="E27" s="78"/>
      <c r="F27" s="78"/>
      <c r="G27" s="78"/>
      <c r="H27" s="78"/>
      <c r="I27" s="78"/>
      <c r="J27" s="78"/>
      <c r="K27" s="78"/>
      <c r="L27" s="78"/>
      <c r="M27" s="78"/>
      <c r="N27" s="78"/>
      <c r="O27" s="78"/>
      <c r="P27" s="78"/>
      <c r="Q27" s="78"/>
    </row>
    <row r="28" spans="1:17">
      <c r="A28" s="78"/>
      <c r="B28" s="78"/>
      <c r="C28" s="78"/>
      <c r="D28" s="78"/>
      <c r="E28" s="78"/>
      <c r="F28" s="78"/>
      <c r="G28" s="78"/>
      <c r="H28" s="78"/>
      <c r="I28" s="78"/>
      <c r="J28" s="78"/>
      <c r="K28" s="78"/>
      <c r="L28" s="78"/>
      <c r="M28" s="78"/>
      <c r="N28" s="78"/>
      <c r="O28" s="78"/>
      <c r="P28" s="78"/>
      <c r="Q28" s="78"/>
    </row>
    <row r="29" ht="22.5" customHeight="1" spans="1:17">
      <c r="A29" s="78"/>
      <c r="B29" s="78"/>
      <c r="C29" s="78"/>
      <c r="D29" s="78"/>
      <c r="E29" s="78"/>
      <c r="F29" s="78"/>
      <c r="G29" s="78"/>
      <c r="H29" s="78"/>
      <c r="I29" s="78"/>
      <c r="J29" s="78"/>
      <c r="K29" s="78"/>
      <c r="L29" s="78"/>
      <c r="M29" s="78"/>
      <c r="N29" s="78"/>
      <c r="O29" s="78"/>
      <c r="P29" s="78"/>
      <c r="Q29" s="78"/>
    </row>
    <row r="30" spans="1:17">
      <c r="A30" s="78"/>
      <c r="B30" s="78"/>
      <c r="C30" s="78"/>
      <c r="D30" s="78"/>
      <c r="E30" s="78"/>
      <c r="F30" s="78"/>
      <c r="G30" s="78"/>
      <c r="H30" s="78"/>
      <c r="I30" s="78"/>
      <c r="J30" s="78"/>
      <c r="K30" s="78"/>
      <c r="L30" s="78"/>
      <c r="M30" s="78"/>
      <c r="N30" s="78"/>
      <c r="O30" s="78"/>
      <c r="P30" s="78"/>
      <c r="Q30" s="78"/>
    </row>
    <row r="31" spans="1:17">
      <c r="A31" s="78"/>
      <c r="B31" s="78"/>
      <c r="C31" s="78"/>
      <c r="D31" s="78"/>
      <c r="E31" s="78"/>
      <c r="F31" s="78"/>
      <c r="G31" s="78"/>
      <c r="H31" s="78"/>
      <c r="I31" s="78"/>
      <c r="J31" s="78"/>
      <c r="K31" s="78"/>
      <c r="L31" s="78"/>
      <c r="M31" s="78"/>
      <c r="N31" s="78"/>
      <c r="O31" s="78"/>
      <c r="P31" s="78"/>
      <c r="Q31" s="78"/>
    </row>
    <row r="42" ht="22.5" customHeight="1"/>
  </sheetData>
  <sheetProtection algorithmName="SHA-512" hashValue="KHp4tnEmNswRUNK1aN0QMgwcvsTkMbIvUinSMoTR2qw5wECfT9koIgsVZXkCawuwIQ2Ztt5qmNQ9OlKG4yGdMQ==" saltValue="E+gabaXQfhbxeQJ27rLmFw==" spinCount="100000" sheet="1" objects="1" scenarios="1"/>
  <mergeCells count="18">
    <mergeCell ref="A1:Q1"/>
    <mergeCell ref="C4:E4"/>
    <mergeCell ref="G4:I4"/>
    <mergeCell ref="K4:M4"/>
    <mergeCell ref="O4:Q4"/>
    <mergeCell ref="A4:A7"/>
    <mergeCell ref="C5:C7"/>
    <mergeCell ref="D5:D7"/>
    <mergeCell ref="E5:E7"/>
    <mergeCell ref="G5:G7"/>
    <mergeCell ref="H5:H7"/>
    <mergeCell ref="I5:I7"/>
    <mergeCell ref="K5:K7"/>
    <mergeCell ref="L5:L7"/>
    <mergeCell ref="M5:M7"/>
    <mergeCell ref="O5:O7"/>
    <mergeCell ref="P5:P7"/>
    <mergeCell ref="Q5:Q7"/>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2"/>
  <sheetViews>
    <sheetView showGridLines="0" view="pageBreakPreview" zoomScale="80" zoomScaleNormal="100" workbookViewId="0">
      <selection activeCell="O21" sqref="O21"/>
    </sheetView>
  </sheetViews>
  <sheetFormatPr defaultColWidth="9.10909090909091" defaultRowHeight="16.5"/>
  <cols>
    <col min="1" max="1" width="27.6636363636364" style="53" customWidth="1"/>
    <col min="2" max="2" width="1.44545454545455" style="53" customWidth="1"/>
    <col min="3" max="5" width="9.66363636363636" style="53" customWidth="1"/>
    <col min="6" max="6" width="5.89090909090909" style="53" customWidth="1"/>
    <col min="7" max="9" width="9.66363636363636" style="53" customWidth="1"/>
    <col min="10" max="10" width="5.66363636363636" style="53" customWidth="1"/>
    <col min="11" max="13" width="9.66363636363636" style="53" customWidth="1"/>
    <col min="14" max="14" width="5.66363636363636" style="53" customWidth="1"/>
    <col min="15" max="17" width="9.66363636363636" style="53" customWidth="1"/>
    <col min="18" max="16384" width="9.10909090909091" style="53"/>
  </cols>
  <sheetData>
    <row r="1" s="51" customFormat="1" ht="15.75" customHeight="1" spans="1:17">
      <c r="A1" s="54" t="s">
        <v>983</v>
      </c>
      <c r="B1" s="54"/>
      <c r="C1" s="54"/>
      <c r="D1" s="54"/>
      <c r="E1" s="54"/>
      <c r="F1" s="54"/>
      <c r="G1" s="54"/>
      <c r="H1" s="54"/>
      <c r="I1" s="54"/>
      <c r="J1" s="54"/>
      <c r="K1" s="54"/>
      <c r="L1" s="54"/>
      <c r="M1" s="54"/>
      <c r="N1" s="54"/>
      <c r="O1" s="54"/>
      <c r="P1" s="54"/>
      <c r="Q1" s="54"/>
    </row>
    <row r="2" s="51" customFormat="1" customHeight="1" spans="5:17">
      <c r="E2" s="79"/>
      <c r="F2" s="79"/>
      <c r="I2" s="79"/>
      <c r="J2" s="79"/>
      <c r="K2" s="79"/>
      <c r="L2" s="79"/>
      <c r="M2" s="79"/>
      <c r="N2" s="79"/>
      <c r="Q2" s="79" t="s">
        <v>588</v>
      </c>
    </row>
    <row r="3" s="51" customFormat="1" ht="10.5" customHeight="1" spans="5:17">
      <c r="E3" s="79"/>
      <c r="F3" s="79"/>
      <c r="I3" s="79"/>
      <c r="J3" s="79"/>
      <c r="K3" s="79"/>
      <c r="L3" s="79"/>
      <c r="M3" s="79"/>
      <c r="N3" s="79"/>
      <c r="Q3" s="79"/>
    </row>
    <row r="4" s="50" customFormat="1" ht="24" customHeight="1" spans="1:17">
      <c r="A4" s="55" t="s">
        <v>285</v>
      </c>
      <c r="B4" s="57"/>
      <c r="C4" s="56">
        <v>2020</v>
      </c>
      <c r="D4" s="56"/>
      <c r="E4" s="56"/>
      <c r="F4" s="56"/>
      <c r="G4" s="56">
        <v>2021</v>
      </c>
      <c r="H4" s="56"/>
      <c r="I4" s="56"/>
      <c r="J4" s="56"/>
      <c r="K4" s="56">
        <v>2022</v>
      </c>
      <c r="L4" s="56"/>
      <c r="M4" s="56"/>
      <c r="N4" s="56"/>
      <c r="O4" s="56">
        <v>2023</v>
      </c>
      <c r="P4" s="56"/>
      <c r="Q4" s="56"/>
    </row>
    <row r="5" s="50" customFormat="1" ht="20.25" customHeight="1" spans="1:17">
      <c r="A5" s="58"/>
      <c r="B5" s="84"/>
      <c r="C5" s="84" t="s">
        <v>29</v>
      </c>
      <c r="D5" s="84" t="s">
        <v>592</v>
      </c>
      <c r="E5" s="84" t="s">
        <v>594</v>
      </c>
      <c r="F5" s="84"/>
      <c r="G5" s="84" t="s">
        <v>29</v>
      </c>
      <c r="H5" s="84" t="s">
        <v>592</v>
      </c>
      <c r="I5" s="84" t="s">
        <v>594</v>
      </c>
      <c r="J5" s="84"/>
      <c r="K5" s="84" t="s">
        <v>29</v>
      </c>
      <c r="L5" s="84" t="s">
        <v>592</v>
      </c>
      <c r="M5" s="84" t="s">
        <v>594</v>
      </c>
      <c r="N5" s="84"/>
      <c r="O5" s="84" t="s">
        <v>29</v>
      </c>
      <c r="P5" s="84" t="s">
        <v>592</v>
      </c>
      <c r="Q5" s="84" t="s">
        <v>594</v>
      </c>
    </row>
    <row r="6" s="50" customFormat="1" ht="16.2" customHeight="1" spans="1:17">
      <c r="A6" s="58"/>
      <c r="B6" s="84"/>
      <c r="C6" s="84"/>
      <c r="D6" s="84"/>
      <c r="E6" s="84"/>
      <c r="F6" s="84"/>
      <c r="G6" s="84"/>
      <c r="H6" s="84"/>
      <c r="I6" s="84"/>
      <c r="J6" s="84"/>
      <c r="K6" s="84"/>
      <c r="L6" s="84"/>
      <c r="M6" s="84"/>
      <c r="N6" s="84"/>
      <c r="O6" s="84"/>
      <c r="P6" s="84"/>
      <c r="Q6" s="84"/>
    </row>
    <row r="7" s="50" customFormat="1" ht="18" customHeight="1" spans="1:17">
      <c r="A7" s="63"/>
      <c r="B7" s="92"/>
      <c r="C7" s="92"/>
      <c r="D7" s="92"/>
      <c r="E7" s="92"/>
      <c r="F7" s="92"/>
      <c r="G7" s="92"/>
      <c r="H7" s="92"/>
      <c r="I7" s="92"/>
      <c r="J7" s="92"/>
      <c r="K7" s="92"/>
      <c r="L7" s="92"/>
      <c r="M7" s="92"/>
      <c r="N7" s="92"/>
      <c r="O7" s="92"/>
      <c r="P7" s="92"/>
      <c r="Q7" s="92"/>
    </row>
    <row r="8" s="50" customFormat="1" ht="10.2" customHeight="1" spans="1:14">
      <c r="A8" s="67"/>
      <c r="B8" s="68"/>
      <c r="F8" s="68"/>
      <c r="J8" s="68"/>
      <c r="K8" s="68"/>
      <c r="L8" s="68"/>
      <c r="M8" s="68"/>
      <c r="N8" s="68"/>
    </row>
    <row r="9" s="51" customFormat="1" ht="28.2" customHeight="1" spans="1:20">
      <c r="A9" s="93" t="s">
        <v>595</v>
      </c>
      <c r="B9" s="72"/>
      <c r="C9" s="94">
        <v>79.9984097725468</v>
      </c>
      <c r="D9" s="94">
        <v>85.2889654183859</v>
      </c>
      <c r="E9" s="94">
        <v>60.9867976002842</v>
      </c>
      <c r="G9" s="94">
        <v>83.4517974331808</v>
      </c>
      <c r="H9" s="94">
        <v>88.1767795276742</v>
      </c>
      <c r="I9" s="94">
        <v>66.7269325167534</v>
      </c>
      <c r="K9" s="94">
        <v>80.2</v>
      </c>
      <c r="L9" s="94">
        <v>85.7</v>
      </c>
      <c r="M9" s="94">
        <v>63.1</v>
      </c>
      <c r="O9" s="94">
        <v>80.4</v>
      </c>
      <c r="P9" s="94">
        <v>86</v>
      </c>
      <c r="Q9" s="94">
        <v>63.6</v>
      </c>
      <c r="R9" s="102"/>
      <c r="S9" s="102"/>
      <c r="T9" s="102"/>
    </row>
    <row r="10" s="50" customFormat="1" ht="28.2" customHeight="1" spans="1:20">
      <c r="A10" s="73" t="s">
        <v>155</v>
      </c>
      <c r="B10" s="74"/>
      <c r="C10" s="95">
        <v>86.9091942730244</v>
      </c>
      <c r="D10" s="95">
        <v>90.7332487595687</v>
      </c>
      <c r="E10" s="95">
        <v>73.4554063133834</v>
      </c>
      <c r="G10" s="95">
        <v>89.1919795498571</v>
      </c>
      <c r="H10" s="95">
        <v>92.1065386230313</v>
      </c>
      <c r="I10" s="95">
        <v>79.8512527870946</v>
      </c>
      <c r="K10" s="95">
        <v>83.7</v>
      </c>
      <c r="L10" s="95">
        <v>86.9</v>
      </c>
      <c r="M10" s="95">
        <v>72.9</v>
      </c>
      <c r="O10" s="95">
        <v>84.1439114685869</v>
      </c>
      <c r="P10" s="95">
        <v>87.4801386164646</v>
      </c>
      <c r="Q10" s="95">
        <v>74.1321273198704</v>
      </c>
      <c r="R10" s="102"/>
      <c r="S10" s="102"/>
      <c r="T10" s="102"/>
    </row>
    <row r="11" s="50" customFormat="1" ht="28.2" customHeight="1" spans="1:20">
      <c r="A11" s="73" t="s">
        <v>156</v>
      </c>
      <c r="B11" s="74"/>
      <c r="C11" s="95">
        <v>68.5075591638284</v>
      </c>
      <c r="D11" s="95">
        <v>70.5892208229107</v>
      </c>
      <c r="E11" s="95">
        <v>63.1356469641379</v>
      </c>
      <c r="G11" s="95">
        <v>76.5869317463421</v>
      </c>
      <c r="H11" s="95">
        <v>80.052372966691</v>
      </c>
      <c r="I11" s="95">
        <v>66.3887719862852</v>
      </c>
      <c r="K11" s="95">
        <v>73</v>
      </c>
      <c r="L11" s="95">
        <v>76.9</v>
      </c>
      <c r="M11" s="95">
        <v>65.5</v>
      </c>
      <c r="O11" s="95">
        <v>73.258894870226</v>
      </c>
      <c r="P11" s="95">
        <v>76.9703454180578</v>
      </c>
      <c r="Q11" s="95">
        <v>65.7127479741356</v>
      </c>
      <c r="R11" s="102"/>
      <c r="S11" s="102"/>
      <c r="T11" s="102"/>
    </row>
    <row r="12" s="50" customFormat="1" ht="28.2" customHeight="1" spans="1:20">
      <c r="A12" s="73" t="s">
        <v>157</v>
      </c>
      <c r="B12" s="74"/>
      <c r="C12" s="95">
        <v>73.1707072273193</v>
      </c>
      <c r="D12" s="95">
        <v>81.9875347321918</v>
      </c>
      <c r="E12" s="95">
        <v>62.5751994565116</v>
      </c>
      <c r="G12" s="95">
        <v>78.809285056404</v>
      </c>
      <c r="H12" s="95">
        <v>84.3520523098252</v>
      </c>
      <c r="I12" s="95">
        <v>72.13494417118</v>
      </c>
      <c r="K12" s="95">
        <v>73.7</v>
      </c>
      <c r="L12" s="95">
        <v>81.3</v>
      </c>
      <c r="M12" s="95">
        <v>67.4</v>
      </c>
      <c r="O12" s="95">
        <v>73.8257343068474</v>
      </c>
      <c r="P12" s="95">
        <v>81.575946070004</v>
      </c>
      <c r="Q12" s="95">
        <v>67.671328361842</v>
      </c>
      <c r="R12" s="102"/>
      <c r="S12" s="102"/>
      <c r="T12" s="102"/>
    </row>
    <row r="13" s="50" customFormat="1" ht="28.2" customHeight="1" spans="1:20">
      <c r="A13" s="73" t="s">
        <v>158</v>
      </c>
      <c r="B13" s="74"/>
      <c r="C13" s="95">
        <v>86.1357410064603</v>
      </c>
      <c r="D13" s="95">
        <v>86.484132782409</v>
      </c>
      <c r="E13" s="95">
        <v>81.1408457459806</v>
      </c>
      <c r="G13" s="95">
        <v>88.1403989097651</v>
      </c>
      <c r="H13" s="95">
        <v>88.6585909529086</v>
      </c>
      <c r="I13" s="95">
        <v>81.5687218982167</v>
      </c>
      <c r="K13" s="95">
        <v>86</v>
      </c>
      <c r="L13" s="95">
        <v>86.9</v>
      </c>
      <c r="M13" s="95">
        <v>77.6</v>
      </c>
      <c r="O13" s="95">
        <v>86.0158274388963</v>
      </c>
      <c r="P13" s="95">
        <v>86.974415476671</v>
      </c>
      <c r="Q13" s="95">
        <v>77.8259947483541</v>
      </c>
      <c r="R13" s="102"/>
      <c r="S13" s="102"/>
      <c r="T13" s="102"/>
    </row>
    <row r="14" s="50" customFormat="1" ht="28.2" customHeight="1" spans="1:20">
      <c r="A14" s="73" t="s">
        <v>159</v>
      </c>
      <c r="B14" s="74"/>
      <c r="C14" s="95">
        <v>74.7291964264097</v>
      </c>
      <c r="D14" s="95">
        <v>80.069282353377</v>
      </c>
      <c r="E14" s="95">
        <v>58.3190718197572</v>
      </c>
      <c r="G14" s="95">
        <v>80.0926258803202</v>
      </c>
      <c r="H14" s="95">
        <v>84.9499293875979</v>
      </c>
      <c r="I14" s="95">
        <v>66.1881458960218</v>
      </c>
      <c r="K14" s="95">
        <v>75.8</v>
      </c>
      <c r="L14" s="95">
        <v>81.8</v>
      </c>
      <c r="M14" s="95">
        <v>62.7</v>
      </c>
      <c r="O14" s="95">
        <v>76.4774557894546</v>
      </c>
      <c r="P14" s="95">
        <v>81.9494777736241</v>
      </c>
      <c r="Q14" s="95">
        <v>63.600432152613</v>
      </c>
      <c r="R14" s="102"/>
      <c r="S14" s="102"/>
      <c r="T14" s="102"/>
    </row>
    <row r="15" s="50" customFormat="1" ht="28.2" customHeight="1" spans="1:20">
      <c r="A15" s="73" t="s">
        <v>160</v>
      </c>
      <c r="B15" s="74"/>
      <c r="C15" s="95">
        <v>79.1710355181757</v>
      </c>
      <c r="D15" s="95">
        <v>85.6636867744706</v>
      </c>
      <c r="E15" s="95">
        <v>68.9347980063241</v>
      </c>
      <c r="G15" s="95">
        <v>81.6158711654352</v>
      </c>
      <c r="H15" s="95">
        <v>87.6756095257259</v>
      </c>
      <c r="I15" s="95">
        <v>72.5565092424349</v>
      </c>
      <c r="K15" s="95">
        <v>77.6</v>
      </c>
      <c r="L15" s="95">
        <v>83.7</v>
      </c>
      <c r="M15" s="95">
        <v>70.5</v>
      </c>
      <c r="O15" s="95">
        <v>77.7823692160973</v>
      </c>
      <c r="P15" s="95">
        <v>83.9116047360478</v>
      </c>
      <c r="Q15" s="95">
        <v>70.8262864924642</v>
      </c>
      <c r="R15" s="102"/>
      <c r="S15" s="102"/>
      <c r="T15" s="102"/>
    </row>
    <row r="16" s="50" customFormat="1" ht="28.2" customHeight="1" spans="1:20">
      <c r="A16" s="73" t="s">
        <v>161</v>
      </c>
      <c r="B16" s="96"/>
      <c r="C16" s="95">
        <v>87.1038253242481</v>
      </c>
      <c r="D16" s="95">
        <v>87.5081340162304</v>
      </c>
      <c r="E16" s="95">
        <v>77.5677837780888</v>
      </c>
      <c r="G16" s="95">
        <v>87.4675621057528</v>
      </c>
      <c r="H16" s="95">
        <v>87.7828670198935</v>
      </c>
      <c r="I16" s="95">
        <v>79.9484862950745</v>
      </c>
      <c r="K16" s="95">
        <v>84.8</v>
      </c>
      <c r="L16" s="95">
        <v>85.5</v>
      </c>
      <c r="M16" s="95">
        <v>78.1</v>
      </c>
      <c r="O16" s="95">
        <v>85.39235765208</v>
      </c>
      <c r="P16" s="95">
        <v>85.9665984913797</v>
      </c>
      <c r="Q16" s="95">
        <v>78.3963035867126</v>
      </c>
      <c r="R16" s="102"/>
      <c r="S16" s="102"/>
      <c r="T16" s="102"/>
    </row>
    <row r="17" s="50" customFormat="1" ht="28.2" customHeight="1" spans="1:20">
      <c r="A17" s="73" t="s">
        <v>162</v>
      </c>
      <c r="B17" s="74"/>
      <c r="C17" s="95">
        <v>76.7658568752008</v>
      </c>
      <c r="D17" s="95">
        <v>79.5439644056712</v>
      </c>
      <c r="E17" s="95">
        <v>65.4397669682629</v>
      </c>
      <c r="G17" s="95">
        <v>80.3779051477803</v>
      </c>
      <c r="H17" s="95">
        <v>82.0219735977127</v>
      </c>
      <c r="I17" s="95">
        <v>73.6364085825565</v>
      </c>
      <c r="K17" s="95">
        <v>77.5</v>
      </c>
      <c r="L17" s="95">
        <v>80.5</v>
      </c>
      <c r="M17" s="95">
        <v>69.1</v>
      </c>
      <c r="O17" s="95">
        <v>78.0492260432326</v>
      </c>
      <c r="P17" s="95">
        <v>80.9736638575494</v>
      </c>
      <c r="Q17" s="95">
        <v>69.9480415888366</v>
      </c>
      <c r="R17" s="102"/>
      <c r="S17" s="102"/>
      <c r="T17" s="102"/>
    </row>
    <row r="18" s="50" customFormat="1" ht="28.2" customHeight="1" spans="1:20">
      <c r="A18" s="73" t="s">
        <v>163</v>
      </c>
      <c r="B18" s="74"/>
      <c r="C18" s="95">
        <v>76.7645413870246</v>
      </c>
      <c r="D18" s="95">
        <v>80.6103905984807</v>
      </c>
      <c r="E18" s="95">
        <v>68.4941709187346</v>
      </c>
      <c r="G18" s="95">
        <v>79.1622918339091</v>
      </c>
      <c r="H18" s="95">
        <v>80.7724694881185</v>
      </c>
      <c r="I18" s="95">
        <v>75.2981049135738</v>
      </c>
      <c r="K18" s="95">
        <v>74.4</v>
      </c>
      <c r="L18" s="95">
        <v>75</v>
      </c>
      <c r="M18" s="95">
        <v>73.8</v>
      </c>
      <c r="O18" s="95">
        <v>74.8497130633481</v>
      </c>
      <c r="P18" s="95">
        <v>75.5769031022066</v>
      </c>
      <c r="Q18" s="95">
        <v>73.9623339004578</v>
      </c>
      <c r="R18" s="102"/>
      <c r="S18" s="102"/>
      <c r="T18" s="102"/>
    </row>
    <row r="19" s="50" customFormat="1" ht="28.2" customHeight="1" spans="1:20">
      <c r="A19" s="73" t="s">
        <v>164</v>
      </c>
      <c r="B19" s="74"/>
      <c r="C19" s="95">
        <v>93.1855225077909</v>
      </c>
      <c r="D19" s="95">
        <v>93.6942849769978</v>
      </c>
      <c r="E19" s="95">
        <v>84.7750859137659</v>
      </c>
      <c r="G19" s="95">
        <v>94.9714948402869</v>
      </c>
      <c r="H19" s="95">
        <v>95.4111627998253</v>
      </c>
      <c r="I19" s="95">
        <v>87.4414686038962</v>
      </c>
      <c r="K19" s="95">
        <v>91.2</v>
      </c>
      <c r="L19" s="95">
        <v>91.6</v>
      </c>
      <c r="M19" s="95">
        <v>80.5</v>
      </c>
      <c r="O19" s="95">
        <v>91.2818516814445</v>
      </c>
      <c r="P19" s="95">
        <v>91.7662380841334</v>
      </c>
      <c r="Q19" s="95">
        <v>80.7668529055827</v>
      </c>
      <c r="R19" s="102"/>
      <c r="S19" s="102"/>
      <c r="T19" s="102"/>
    </row>
    <row r="20" s="50" customFormat="1" ht="28.2" customHeight="1" spans="1:20">
      <c r="A20" s="73" t="s">
        <v>165</v>
      </c>
      <c r="B20" s="74"/>
      <c r="C20" s="95">
        <v>82.4021828450933</v>
      </c>
      <c r="D20" s="95">
        <v>88.5295774376265</v>
      </c>
      <c r="E20" s="95">
        <v>69.2199846835493</v>
      </c>
      <c r="G20" s="95">
        <v>85.2532304418843</v>
      </c>
      <c r="H20" s="95">
        <v>88.6671850075053</v>
      </c>
      <c r="I20" s="95">
        <v>77.0855076333099</v>
      </c>
      <c r="K20" s="95">
        <v>80.2</v>
      </c>
      <c r="L20" s="95">
        <v>84.1</v>
      </c>
      <c r="M20" s="95">
        <v>73.1</v>
      </c>
      <c r="O20" s="95">
        <v>80.422005095112</v>
      </c>
      <c r="P20" s="95">
        <v>84.4482775266106</v>
      </c>
      <c r="Q20" s="95">
        <v>73.4922027756343</v>
      </c>
      <c r="R20" s="102"/>
      <c r="S20" s="102"/>
      <c r="T20" s="102"/>
    </row>
    <row r="21" s="50" customFormat="1" ht="28.2" customHeight="1" spans="1:20">
      <c r="A21" s="73" t="s">
        <v>166</v>
      </c>
      <c r="B21" s="74"/>
      <c r="C21" s="95">
        <v>59.3308039189336</v>
      </c>
      <c r="D21" s="95">
        <v>67.660881919615</v>
      </c>
      <c r="E21" s="95">
        <v>44.0956856906947</v>
      </c>
      <c r="G21" s="95">
        <v>65.1885335881281</v>
      </c>
      <c r="H21" s="95">
        <v>75.445824493976</v>
      </c>
      <c r="I21" s="95">
        <v>48.0189582064599</v>
      </c>
      <c r="K21" s="95">
        <v>60.3</v>
      </c>
      <c r="L21" s="95">
        <v>73.4</v>
      </c>
      <c r="M21" s="95">
        <v>44.6</v>
      </c>
      <c r="O21" s="95">
        <v>60.633710278624</v>
      </c>
      <c r="P21" s="95">
        <v>73.6242999176786</v>
      </c>
      <c r="Q21" s="95">
        <v>45.1400716347748</v>
      </c>
      <c r="R21" s="102"/>
      <c r="S21" s="102"/>
      <c r="T21" s="102"/>
    </row>
    <row r="22" s="50" customFormat="1" ht="28.2" customHeight="1" spans="1:20">
      <c r="A22" s="73" t="s">
        <v>167</v>
      </c>
      <c r="B22" s="74"/>
      <c r="C22" s="95">
        <v>69.8383840293656</v>
      </c>
      <c r="D22" s="95">
        <v>81.8433894029655</v>
      </c>
      <c r="E22" s="95">
        <v>50.7035630519867</v>
      </c>
      <c r="G22" s="95">
        <v>74.1600980641851</v>
      </c>
      <c r="H22" s="95">
        <v>84.2250155685104</v>
      </c>
      <c r="I22" s="95">
        <v>58.4094947480488</v>
      </c>
      <c r="K22" s="95">
        <v>67.7</v>
      </c>
      <c r="L22" s="95">
        <v>78.5</v>
      </c>
      <c r="M22" s="95">
        <v>52.9</v>
      </c>
      <c r="O22" s="95">
        <v>67.8806028589142</v>
      </c>
      <c r="P22" s="95">
        <v>78.6682972341463</v>
      </c>
      <c r="Q22" s="95">
        <v>53.5168034057127</v>
      </c>
      <c r="R22" s="102"/>
      <c r="S22" s="102"/>
      <c r="T22" s="102"/>
    </row>
    <row r="23" s="50" customFormat="1" ht="28.2" customHeight="1" spans="1:20">
      <c r="A23" s="73" t="s">
        <v>168</v>
      </c>
      <c r="B23" s="74"/>
      <c r="C23" s="95">
        <v>94.2792558609402</v>
      </c>
      <c r="D23" s="95">
        <v>94.2792558609402</v>
      </c>
      <c r="E23" s="74" t="s">
        <v>596</v>
      </c>
      <c r="G23" s="95">
        <v>95.9591430390659</v>
      </c>
      <c r="H23" s="95">
        <v>95.9591430390659</v>
      </c>
      <c r="I23" s="74" t="s">
        <v>596</v>
      </c>
      <c r="K23" s="95">
        <v>94.9</v>
      </c>
      <c r="L23" s="95">
        <v>94.9</v>
      </c>
      <c r="M23" s="74" t="s">
        <v>596</v>
      </c>
      <c r="O23" s="95">
        <v>95.5951288488764</v>
      </c>
      <c r="P23" s="95">
        <v>95.5951288488764</v>
      </c>
      <c r="Q23" s="74" t="s">
        <v>596</v>
      </c>
      <c r="R23" s="102"/>
      <c r="S23" s="102"/>
      <c r="T23" s="102"/>
    </row>
    <row r="24" s="50" customFormat="1" ht="28.2" customHeight="1" spans="1:20">
      <c r="A24" s="73" t="s">
        <v>169</v>
      </c>
      <c r="B24" s="74"/>
      <c r="C24" s="95">
        <v>88.4459511617734</v>
      </c>
      <c r="D24" s="95">
        <v>90.045142772024</v>
      </c>
      <c r="E24" s="95">
        <v>80.4413315665648</v>
      </c>
      <c r="G24" s="95">
        <v>91.6106972570479</v>
      </c>
      <c r="H24" s="95">
        <v>93.2506008721605</v>
      </c>
      <c r="I24" s="95">
        <v>82.9311192183845</v>
      </c>
      <c r="K24" s="95">
        <v>87.3</v>
      </c>
      <c r="L24" s="95">
        <v>88.7</v>
      </c>
      <c r="M24" s="95">
        <v>77.3</v>
      </c>
      <c r="O24" s="95">
        <v>88.2687775978534</v>
      </c>
      <c r="P24" s="95">
        <v>89.1345217229679</v>
      </c>
      <c r="Q24" s="95">
        <v>77.9238895474569</v>
      </c>
      <c r="R24" s="102"/>
      <c r="S24" s="102"/>
      <c r="T24" s="102"/>
    </row>
    <row r="25" s="50" customFormat="1" ht="28.2" customHeight="1" spans="1:20">
      <c r="A25" s="73" t="s">
        <v>170</v>
      </c>
      <c r="B25" s="91"/>
      <c r="C25" s="95">
        <v>99.9085511465864</v>
      </c>
      <c r="D25" s="95">
        <v>99.9085511465864</v>
      </c>
      <c r="E25" s="74" t="s">
        <v>596</v>
      </c>
      <c r="G25" s="95">
        <v>99.8945589282539</v>
      </c>
      <c r="H25" s="95">
        <v>99.8945589282539</v>
      </c>
      <c r="I25" s="74" t="s">
        <v>596</v>
      </c>
      <c r="K25" s="95">
        <v>97</v>
      </c>
      <c r="L25" s="95">
        <v>97</v>
      </c>
      <c r="M25" s="74" t="s">
        <v>596</v>
      </c>
      <c r="O25" s="95">
        <v>97.1308535833367</v>
      </c>
      <c r="P25" s="95">
        <v>97.1308535833367</v>
      </c>
      <c r="Q25" s="74" t="s">
        <v>596</v>
      </c>
      <c r="R25" s="102"/>
      <c r="S25" s="102"/>
      <c r="T25" s="102"/>
    </row>
    <row r="26" ht="3" customHeight="1" spans="1:17">
      <c r="A26" s="119"/>
      <c r="B26" s="119"/>
      <c r="C26" s="119"/>
      <c r="D26" s="119"/>
      <c r="E26" s="119"/>
      <c r="F26" s="119"/>
      <c r="G26" s="119"/>
      <c r="H26" s="119"/>
      <c r="I26" s="119"/>
      <c r="J26" s="119"/>
      <c r="K26" s="119"/>
      <c r="L26" s="119"/>
      <c r="M26" s="126"/>
      <c r="N26" s="126"/>
      <c r="O26" s="126"/>
      <c r="P26" s="126"/>
      <c r="Q26" s="126"/>
    </row>
    <row r="27" spans="1:17">
      <c r="A27" s="78"/>
      <c r="B27" s="78"/>
      <c r="C27" s="78"/>
      <c r="D27" s="78"/>
      <c r="E27" s="78"/>
      <c r="F27" s="78"/>
      <c r="G27" s="78"/>
      <c r="H27" s="78"/>
      <c r="I27" s="78"/>
      <c r="J27" s="78"/>
      <c r="K27" s="78"/>
      <c r="L27" s="78"/>
      <c r="M27" s="78"/>
      <c r="N27" s="78"/>
      <c r="O27" s="78"/>
      <c r="P27" s="78"/>
      <c r="Q27" s="78"/>
    </row>
    <row r="28" spans="1:17">
      <c r="A28" s="78"/>
      <c r="B28" s="78"/>
      <c r="C28" s="78"/>
      <c r="D28" s="78"/>
      <c r="E28" s="78"/>
      <c r="F28" s="78"/>
      <c r="G28" s="78"/>
      <c r="H28" s="78"/>
      <c r="I28" s="78"/>
      <c r="J28" s="78"/>
      <c r="K28" s="78"/>
      <c r="L28" s="78"/>
      <c r="M28" s="78"/>
      <c r="N28" s="78"/>
      <c r="O28" s="78"/>
      <c r="P28" s="78"/>
      <c r="Q28" s="78"/>
    </row>
    <row r="29" ht="22.5" customHeight="1" spans="1:17">
      <c r="A29" s="78"/>
      <c r="B29" s="78"/>
      <c r="C29" s="78"/>
      <c r="D29" s="78"/>
      <c r="E29" s="78"/>
      <c r="F29" s="78"/>
      <c r="G29" s="78"/>
      <c r="H29" s="78"/>
      <c r="I29" s="78"/>
      <c r="J29" s="78"/>
      <c r="K29" s="78"/>
      <c r="L29" s="78"/>
      <c r="M29" s="78"/>
      <c r="N29" s="78"/>
      <c r="O29" s="78"/>
      <c r="P29" s="78"/>
      <c r="Q29" s="78"/>
    </row>
    <row r="30" spans="1:17">
      <c r="A30" s="78"/>
      <c r="B30" s="78"/>
      <c r="C30" s="78"/>
      <c r="D30" s="78"/>
      <c r="E30" s="78"/>
      <c r="F30" s="78"/>
      <c r="G30" s="78"/>
      <c r="H30" s="78"/>
      <c r="I30" s="78"/>
      <c r="J30" s="78"/>
      <c r="K30" s="78"/>
      <c r="L30" s="78"/>
      <c r="M30" s="78"/>
      <c r="N30" s="78"/>
      <c r="O30" s="78"/>
      <c r="P30" s="78"/>
      <c r="Q30" s="78"/>
    </row>
    <row r="31" spans="1:17">
      <c r="A31" s="78"/>
      <c r="B31" s="78"/>
      <c r="C31" s="78"/>
      <c r="D31" s="78"/>
      <c r="E31" s="78"/>
      <c r="F31" s="78"/>
      <c r="G31" s="78"/>
      <c r="H31" s="78"/>
      <c r="I31" s="78"/>
      <c r="J31" s="78"/>
      <c r="K31" s="78"/>
      <c r="L31" s="78"/>
      <c r="M31" s="78"/>
      <c r="N31" s="78"/>
      <c r="O31" s="78"/>
      <c r="P31" s="78"/>
      <c r="Q31" s="78"/>
    </row>
    <row r="32" spans="1:17">
      <c r="A32" s="78"/>
      <c r="B32" s="78"/>
      <c r="C32" s="78"/>
      <c r="D32" s="78"/>
      <c r="E32" s="78"/>
      <c r="F32" s="78"/>
      <c r="G32" s="78"/>
      <c r="H32" s="78"/>
      <c r="I32" s="78"/>
      <c r="J32" s="78"/>
      <c r="K32" s="78"/>
      <c r="L32" s="78"/>
      <c r="M32" s="78"/>
      <c r="N32" s="78"/>
      <c r="O32" s="78"/>
      <c r="P32" s="78"/>
      <c r="Q32" s="78"/>
    </row>
    <row r="42" ht="22.5" customHeight="1"/>
  </sheetData>
  <sheetProtection algorithmName="SHA-512" hashValue="wPJXJfpv3SUyzi7hYgGt35L2P2gAdBZNSvv+zJ3eKtjigBc2BgDjaYFfR+2rGFFeAe/bHsbr2EwUe3nklOrBgg==" saltValue="wLL0Tv/eFZEqbF6awVc7iw==" spinCount="100000" sheet="1" objects="1" scenarios="1"/>
  <mergeCells count="18">
    <mergeCell ref="A1:Q1"/>
    <mergeCell ref="C4:E4"/>
    <mergeCell ref="G4:I4"/>
    <mergeCell ref="K4:M4"/>
    <mergeCell ref="O4:Q4"/>
    <mergeCell ref="A4:A7"/>
    <mergeCell ref="C5:C7"/>
    <mergeCell ref="D5:D7"/>
    <mergeCell ref="E5:E7"/>
    <mergeCell ref="G5:G7"/>
    <mergeCell ref="H5:H7"/>
    <mergeCell ref="I5:I7"/>
    <mergeCell ref="K5:K7"/>
    <mergeCell ref="L5:L7"/>
    <mergeCell ref="M5:M7"/>
    <mergeCell ref="O5:O7"/>
    <mergeCell ref="P5:P7"/>
    <mergeCell ref="Q5:Q7"/>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W40"/>
  <sheetViews>
    <sheetView showGridLines="0" view="pageBreakPreview" zoomScale="80" zoomScaleNormal="100" topLeftCell="A4" workbookViewId="0">
      <selection activeCell="O21" sqref="O21"/>
    </sheetView>
  </sheetViews>
  <sheetFormatPr defaultColWidth="9.10909090909091" defaultRowHeight="16.5"/>
  <cols>
    <col min="1" max="1" width="28.6636363636364" style="53" customWidth="1"/>
    <col min="2" max="4" width="10.6636363636364" style="53" customWidth="1"/>
    <col min="5" max="5" width="1.66363636363636" style="53" customWidth="1"/>
    <col min="6" max="8" width="10.6636363636364" style="53" customWidth="1"/>
    <col min="9" max="9" width="1.66363636363636" style="53" customWidth="1"/>
    <col min="10" max="12" width="10.6636363636364" style="53" customWidth="1"/>
    <col min="13" max="13" width="1.66363636363636" style="53" customWidth="1"/>
    <col min="14" max="16" width="10.6636363636364" style="53" customWidth="1"/>
    <col min="17" max="17" width="9.10909090909091" style="53"/>
    <col min="18" max="18" width="2.33636363636364" style="53" customWidth="1"/>
    <col min="19" max="19" width="6.89090909090909" style="53" customWidth="1"/>
    <col min="20" max="21" width="9.10909090909091" style="53"/>
    <col min="22" max="22" width="5.89090909090909" style="53" customWidth="1"/>
    <col min="23" max="16384" width="9.10909090909091" style="53"/>
  </cols>
  <sheetData>
    <row r="1" s="51" customFormat="1" ht="15.75" customHeight="1" spans="1:16">
      <c r="A1" s="54" t="s">
        <v>984</v>
      </c>
      <c r="B1" s="54"/>
      <c r="C1" s="54"/>
      <c r="D1" s="54"/>
      <c r="E1" s="54"/>
      <c r="F1" s="54"/>
      <c r="G1" s="54"/>
      <c r="H1" s="54"/>
      <c r="I1" s="54"/>
      <c r="J1" s="54"/>
      <c r="K1" s="54"/>
      <c r="L1" s="54"/>
      <c r="M1" s="54"/>
      <c r="N1" s="54"/>
      <c r="O1" s="54"/>
      <c r="P1" s="54"/>
    </row>
    <row r="2" s="50" customFormat="1" customHeight="1" spans="3:16">
      <c r="C2" s="51"/>
      <c r="P2" s="79" t="s">
        <v>588</v>
      </c>
    </row>
    <row r="3" s="50" customFormat="1" ht="10.5" customHeight="1" spans="1:16">
      <c r="A3" s="119"/>
      <c r="B3" s="119"/>
      <c r="C3" s="65"/>
      <c r="D3" s="119"/>
      <c r="E3" s="119"/>
      <c r="F3" s="119"/>
      <c r="G3" s="119"/>
      <c r="H3" s="119"/>
      <c r="I3" s="119"/>
      <c r="J3" s="119"/>
      <c r="K3" s="119"/>
      <c r="L3" s="119"/>
      <c r="M3" s="119"/>
      <c r="N3" s="119"/>
      <c r="O3" s="119"/>
      <c r="P3" s="124"/>
    </row>
    <row r="4" s="50" customFormat="1" ht="24" customHeight="1" spans="1:16">
      <c r="A4" s="58" t="s">
        <v>285</v>
      </c>
      <c r="B4" s="85">
        <v>2021</v>
      </c>
      <c r="C4" s="85">
        <v>2022</v>
      </c>
      <c r="D4" s="85">
        <v>2023</v>
      </c>
      <c r="E4" s="84"/>
      <c r="F4" s="85">
        <v>2021</v>
      </c>
      <c r="G4" s="85">
        <v>2022</v>
      </c>
      <c r="H4" s="85">
        <v>2023</v>
      </c>
      <c r="I4" s="84"/>
      <c r="J4" s="85">
        <v>2021</v>
      </c>
      <c r="K4" s="85">
        <v>2022</v>
      </c>
      <c r="L4" s="85">
        <v>2023</v>
      </c>
      <c r="M4" s="84"/>
      <c r="N4" s="85">
        <v>2021</v>
      </c>
      <c r="O4" s="85">
        <v>2022</v>
      </c>
      <c r="P4" s="85">
        <v>2023</v>
      </c>
    </row>
    <row r="5" s="50" customFormat="1" ht="10.35" customHeight="1" spans="1:16">
      <c r="A5" s="106"/>
      <c r="B5" s="84" t="s">
        <v>615</v>
      </c>
      <c r="C5" s="84"/>
      <c r="D5" s="84"/>
      <c r="E5" s="84"/>
      <c r="F5" s="84" t="s">
        <v>616</v>
      </c>
      <c r="G5" s="84"/>
      <c r="H5" s="84"/>
      <c r="I5" s="84"/>
      <c r="J5" s="84" t="s">
        <v>617</v>
      </c>
      <c r="K5" s="84"/>
      <c r="L5" s="84"/>
      <c r="M5" s="84"/>
      <c r="N5" s="84" t="s">
        <v>985</v>
      </c>
      <c r="O5" s="84"/>
      <c r="P5" s="84"/>
    </row>
    <row r="6" s="50" customFormat="1" ht="16.2" customHeight="1" spans="1:16">
      <c r="A6" s="106"/>
      <c r="B6" s="84"/>
      <c r="C6" s="84"/>
      <c r="D6" s="84"/>
      <c r="E6" s="84"/>
      <c r="F6" s="84"/>
      <c r="G6" s="84"/>
      <c r="H6" s="84"/>
      <c r="I6" s="84"/>
      <c r="J6" s="84"/>
      <c r="K6" s="84"/>
      <c r="L6" s="84"/>
      <c r="M6" s="84"/>
      <c r="N6" s="84"/>
      <c r="O6" s="84"/>
      <c r="P6" s="84"/>
    </row>
    <row r="7" s="50" customFormat="1" ht="16.2" customHeight="1" spans="1:16">
      <c r="A7" s="106"/>
      <c r="B7" s="84"/>
      <c r="C7" s="84"/>
      <c r="D7" s="84"/>
      <c r="E7" s="84"/>
      <c r="F7" s="84"/>
      <c r="G7" s="84"/>
      <c r="H7" s="84"/>
      <c r="I7" s="84"/>
      <c r="J7" s="84"/>
      <c r="K7" s="84"/>
      <c r="L7" s="84"/>
      <c r="M7" s="84"/>
      <c r="N7" s="84"/>
      <c r="O7" s="84"/>
      <c r="P7" s="84"/>
    </row>
    <row r="8" s="50" customFormat="1" ht="27" customHeight="1" spans="1:16">
      <c r="A8" s="106"/>
      <c r="B8" s="84"/>
      <c r="C8" s="84"/>
      <c r="D8" s="84"/>
      <c r="E8" s="84"/>
      <c r="F8" s="84"/>
      <c r="G8" s="84"/>
      <c r="H8" s="84"/>
      <c r="I8" s="84"/>
      <c r="J8" s="84"/>
      <c r="K8" s="84"/>
      <c r="L8" s="84"/>
      <c r="M8" s="84"/>
      <c r="N8" s="84"/>
      <c r="O8" s="84"/>
      <c r="P8" s="84"/>
    </row>
    <row r="9" s="51" customFormat="1" ht="24" customHeight="1" spans="1:16">
      <c r="A9" s="120" t="s">
        <v>595</v>
      </c>
      <c r="B9" s="121">
        <v>94.6064436696271</v>
      </c>
      <c r="C9" s="121">
        <v>97</v>
      </c>
      <c r="D9" s="121">
        <v>97.5</v>
      </c>
      <c r="E9" s="121"/>
      <c r="F9" s="121">
        <v>93.2427560453001</v>
      </c>
      <c r="G9" s="122">
        <v>96.3</v>
      </c>
      <c r="H9" s="121">
        <v>96.7</v>
      </c>
      <c r="I9" s="121"/>
      <c r="J9" s="121">
        <v>78.7285832041863</v>
      </c>
      <c r="K9" s="122">
        <v>89.4</v>
      </c>
      <c r="L9" s="121">
        <v>89.9</v>
      </c>
      <c r="M9" s="121"/>
      <c r="N9" s="121">
        <v>52.5807522342527</v>
      </c>
      <c r="O9" s="122">
        <v>67.1</v>
      </c>
      <c r="P9" s="122">
        <v>67.7</v>
      </c>
    </row>
    <row r="10" s="50" customFormat="1" ht="24" customHeight="1" spans="1:16">
      <c r="A10" s="73" t="s">
        <v>155</v>
      </c>
      <c r="B10" s="74">
        <v>96.3718408900373</v>
      </c>
      <c r="C10" s="74">
        <v>96.4447075901355</v>
      </c>
      <c r="D10" s="74">
        <v>96.7715086853299</v>
      </c>
      <c r="E10" s="109"/>
      <c r="F10" s="110">
        <v>93.4142675199007</v>
      </c>
      <c r="G10" s="111">
        <v>94.3</v>
      </c>
      <c r="H10" s="111">
        <v>94.5925170561104</v>
      </c>
      <c r="I10" s="109"/>
      <c r="J10" s="110">
        <v>78.5995098403813</v>
      </c>
      <c r="K10" s="111">
        <v>92.3</v>
      </c>
      <c r="L10" s="111">
        <v>92.5941902560133</v>
      </c>
      <c r="M10" s="74"/>
      <c r="N10" s="74">
        <v>48.0739610278109</v>
      </c>
      <c r="O10" s="74">
        <v>71.8</v>
      </c>
      <c r="P10" s="74">
        <v>72.1858102695445</v>
      </c>
    </row>
    <row r="11" s="50" customFormat="1" ht="24" customHeight="1" spans="1:16">
      <c r="A11" s="73" t="s">
        <v>156</v>
      </c>
      <c r="B11" s="74">
        <v>96.2686718585716</v>
      </c>
      <c r="C11" s="74">
        <v>98.6480522940257</v>
      </c>
      <c r="D11" s="74">
        <v>98.8666557805703</v>
      </c>
      <c r="E11" s="109"/>
      <c r="F11" s="110">
        <v>91.4670287801073</v>
      </c>
      <c r="G11" s="111">
        <v>99.6</v>
      </c>
      <c r="H11" s="111">
        <v>99.6693310311817</v>
      </c>
      <c r="I11" s="109"/>
      <c r="J11" s="110">
        <v>75.7426522821468</v>
      </c>
      <c r="K11" s="111">
        <v>94.2</v>
      </c>
      <c r="L11" s="111">
        <v>94.5044544299362</v>
      </c>
      <c r="M11" s="74"/>
      <c r="N11" s="74">
        <v>59.4650095693211</v>
      </c>
      <c r="O11" s="74">
        <v>72.4</v>
      </c>
      <c r="P11" s="74">
        <v>72.992284668692</v>
      </c>
    </row>
    <row r="12" s="50" customFormat="1" ht="24" customHeight="1" spans="1:16">
      <c r="A12" s="73" t="s">
        <v>157</v>
      </c>
      <c r="B12" s="74">
        <v>96.5057897272878</v>
      </c>
      <c r="C12" s="74">
        <v>98.3085906298798</v>
      </c>
      <c r="D12" s="74">
        <v>98.6249432431399</v>
      </c>
      <c r="E12" s="109"/>
      <c r="F12" s="110">
        <v>91.4998123967498</v>
      </c>
      <c r="G12" s="111">
        <v>95.8</v>
      </c>
      <c r="H12" s="111">
        <v>96.1276413983702</v>
      </c>
      <c r="I12" s="109"/>
      <c r="J12" s="110">
        <v>70.2041621048348</v>
      </c>
      <c r="K12" s="111">
        <v>90.7</v>
      </c>
      <c r="L12" s="111">
        <v>90.9479258825019</v>
      </c>
      <c r="M12" s="74"/>
      <c r="N12" s="74">
        <v>40.0661800149727</v>
      </c>
      <c r="O12" s="74">
        <v>52</v>
      </c>
      <c r="P12" s="74">
        <v>52.2612619904088</v>
      </c>
    </row>
    <row r="13" s="50" customFormat="1" ht="24" customHeight="1" spans="1:16">
      <c r="A13" s="73" t="s">
        <v>158</v>
      </c>
      <c r="B13" s="74">
        <v>99.4243907038347</v>
      </c>
      <c r="C13" s="74">
        <v>99.5328095027411</v>
      </c>
      <c r="D13" s="74">
        <v>99.6997499558355</v>
      </c>
      <c r="E13" s="109"/>
      <c r="F13" s="110">
        <v>93.6566790203747</v>
      </c>
      <c r="G13" s="111">
        <v>94.9</v>
      </c>
      <c r="H13" s="111">
        <v>95.1734825926267</v>
      </c>
      <c r="I13" s="109"/>
      <c r="J13" s="110">
        <v>76.8003265120671</v>
      </c>
      <c r="K13" s="111">
        <v>85.2</v>
      </c>
      <c r="L13" s="111">
        <v>85.4327961664547</v>
      </c>
      <c r="M13" s="74"/>
      <c r="N13" s="74">
        <v>53.9354615268114</v>
      </c>
      <c r="O13" s="74">
        <v>71.1</v>
      </c>
      <c r="P13" s="74">
        <v>71.4039405799935</v>
      </c>
    </row>
    <row r="14" s="50" customFormat="1" ht="24" customHeight="1" spans="1:16">
      <c r="A14" s="73" t="s">
        <v>159</v>
      </c>
      <c r="B14" s="74">
        <v>96.500155330782</v>
      </c>
      <c r="C14" s="74">
        <v>98.0867186077005</v>
      </c>
      <c r="D14" s="74">
        <v>98.4176367176971</v>
      </c>
      <c r="E14" s="109"/>
      <c r="F14" s="110">
        <v>93.4807982972844</v>
      </c>
      <c r="G14" s="111">
        <v>94.5</v>
      </c>
      <c r="H14" s="111">
        <v>94.8950924819237</v>
      </c>
      <c r="I14" s="109"/>
      <c r="J14" s="110">
        <v>73.6106247942352</v>
      </c>
      <c r="K14" s="111">
        <v>96.2</v>
      </c>
      <c r="L14" s="111">
        <v>96.5785264691457</v>
      </c>
      <c r="M14" s="74"/>
      <c r="N14" s="74">
        <v>62.7332176522592</v>
      </c>
      <c r="O14" s="74">
        <v>75.4</v>
      </c>
      <c r="P14" s="74">
        <v>75.7764155644704</v>
      </c>
    </row>
    <row r="15" s="50" customFormat="1" ht="24" customHeight="1" spans="1:16">
      <c r="A15" s="73" t="s">
        <v>160</v>
      </c>
      <c r="B15" s="74">
        <v>94.6313875765424</v>
      </c>
      <c r="C15" s="74">
        <v>96.7752962467187</v>
      </c>
      <c r="D15" s="74">
        <v>97.2856199188654</v>
      </c>
      <c r="E15" s="109"/>
      <c r="F15" s="110">
        <v>94.5190500453752</v>
      </c>
      <c r="G15" s="111">
        <v>96.6</v>
      </c>
      <c r="H15" s="111">
        <v>97.128251584603</v>
      </c>
      <c r="I15" s="109"/>
      <c r="J15" s="110">
        <v>74.297992938956</v>
      </c>
      <c r="K15" s="111">
        <v>91</v>
      </c>
      <c r="L15" s="111">
        <v>91.2283581259574</v>
      </c>
      <c r="M15" s="74"/>
      <c r="N15" s="74">
        <v>51.0175561310785</v>
      </c>
      <c r="O15" s="74">
        <v>69.2</v>
      </c>
      <c r="P15" s="74">
        <v>69.6778725902403</v>
      </c>
    </row>
    <row r="16" s="50" customFormat="1" ht="24" customHeight="1" spans="1:16">
      <c r="A16" s="73" t="s">
        <v>161</v>
      </c>
      <c r="B16" s="74">
        <v>90.1013289809574</v>
      </c>
      <c r="C16" s="74">
        <v>94.6339998432492</v>
      </c>
      <c r="D16" s="74">
        <v>95.358127111585</v>
      </c>
      <c r="E16" s="109"/>
      <c r="F16" s="110">
        <v>87.6352433535698</v>
      </c>
      <c r="G16" s="111">
        <v>97</v>
      </c>
      <c r="H16" s="111">
        <v>97.1842575672858</v>
      </c>
      <c r="I16" s="109"/>
      <c r="J16" s="110">
        <v>73.4910231790067</v>
      </c>
      <c r="K16" s="111">
        <v>79.2</v>
      </c>
      <c r="L16" s="111">
        <v>79.6614121010792</v>
      </c>
      <c r="M16" s="74"/>
      <c r="N16" s="74">
        <v>54.9581724027926</v>
      </c>
      <c r="O16" s="74">
        <v>63.1</v>
      </c>
      <c r="P16" s="74">
        <v>63.8766807585605</v>
      </c>
    </row>
    <row r="17" s="50" customFormat="1" ht="24" customHeight="1" spans="1:16">
      <c r="A17" s="73" t="s">
        <v>162</v>
      </c>
      <c r="B17" s="74">
        <v>89.5039718357334</v>
      </c>
      <c r="C17" s="74">
        <v>94.0634881498411</v>
      </c>
      <c r="D17" s="74">
        <v>94.7626019080743</v>
      </c>
      <c r="E17" s="109"/>
      <c r="F17" s="110">
        <v>93.353480271905</v>
      </c>
      <c r="G17" s="111">
        <v>96</v>
      </c>
      <c r="H17" s="111">
        <v>96.1961508789343</v>
      </c>
      <c r="I17" s="109"/>
      <c r="J17" s="110">
        <v>80.1884234377633</v>
      </c>
      <c r="K17" s="111">
        <v>85.6</v>
      </c>
      <c r="L17" s="111">
        <v>85.9660425273936</v>
      </c>
      <c r="M17" s="74"/>
      <c r="N17" s="74">
        <v>42.6772532349581</v>
      </c>
      <c r="O17" s="74">
        <v>53.6</v>
      </c>
      <c r="P17" s="74">
        <v>54.2610915203988</v>
      </c>
    </row>
    <row r="18" s="50" customFormat="1" ht="24" customHeight="1" spans="1:16">
      <c r="A18" s="73" t="s">
        <v>163</v>
      </c>
      <c r="B18" s="74">
        <v>90.7422842511905</v>
      </c>
      <c r="C18" s="74">
        <v>97.6975798335471</v>
      </c>
      <c r="D18" s="74">
        <v>98.0488218252308</v>
      </c>
      <c r="E18" s="109"/>
      <c r="F18" s="110">
        <v>91.9712369091111</v>
      </c>
      <c r="G18" s="111">
        <v>97</v>
      </c>
      <c r="H18" s="111">
        <v>97.4071151269272</v>
      </c>
      <c r="I18" s="109"/>
      <c r="J18" s="110">
        <v>62.0510301201827</v>
      </c>
      <c r="K18" s="111">
        <v>96.6</v>
      </c>
      <c r="L18" s="111">
        <v>97.0140194588182</v>
      </c>
      <c r="M18" s="74"/>
      <c r="N18" s="74">
        <v>45.6482459135451</v>
      </c>
      <c r="O18" s="74">
        <v>47.5</v>
      </c>
      <c r="P18" s="74">
        <v>47.8247964874556</v>
      </c>
    </row>
    <row r="19" s="50" customFormat="1" ht="24" customHeight="1" spans="1:16">
      <c r="A19" s="73" t="s">
        <v>164</v>
      </c>
      <c r="B19" s="74">
        <v>92.6390756450682</v>
      </c>
      <c r="C19" s="74">
        <v>96.5197103691125</v>
      </c>
      <c r="D19" s="74">
        <v>97.3535135960472</v>
      </c>
      <c r="E19" s="109"/>
      <c r="F19" s="110">
        <v>93.0131654155986</v>
      </c>
      <c r="G19" s="111">
        <v>96.2</v>
      </c>
      <c r="H19" s="111">
        <v>96.8474528729064</v>
      </c>
      <c r="I19" s="109"/>
      <c r="J19" s="110">
        <v>85.1865603204617</v>
      </c>
      <c r="K19" s="111">
        <v>90.8</v>
      </c>
      <c r="L19" s="111">
        <v>91.6027827826662</v>
      </c>
      <c r="M19" s="74"/>
      <c r="N19" s="74">
        <v>53.1801271582612</v>
      </c>
      <c r="O19" s="74">
        <v>67.4</v>
      </c>
      <c r="P19" s="74">
        <v>68.2101191986477</v>
      </c>
    </row>
    <row r="20" s="50" customFormat="1" ht="24" customHeight="1" spans="1:16">
      <c r="A20" s="73" t="s">
        <v>165</v>
      </c>
      <c r="B20" s="74">
        <v>96.8084776056675</v>
      </c>
      <c r="C20" s="74">
        <v>98.3971755958838</v>
      </c>
      <c r="D20" s="74">
        <v>98.5941518338902</v>
      </c>
      <c r="E20" s="109"/>
      <c r="F20" s="110">
        <v>92.1489297672391</v>
      </c>
      <c r="G20" s="111">
        <v>94.8</v>
      </c>
      <c r="H20" s="111">
        <v>95.0785562908741</v>
      </c>
      <c r="I20" s="109"/>
      <c r="J20" s="110">
        <v>69.0841713238479</v>
      </c>
      <c r="K20" s="111">
        <v>78</v>
      </c>
      <c r="L20" s="111">
        <v>78.2668079518417</v>
      </c>
      <c r="M20" s="74"/>
      <c r="N20" s="74">
        <v>51.9744619128255</v>
      </c>
      <c r="O20" s="74">
        <v>59.1</v>
      </c>
      <c r="P20" s="74">
        <v>59.4064202410516</v>
      </c>
    </row>
    <row r="21" s="50" customFormat="1" ht="24" customHeight="1" spans="1:16">
      <c r="A21" s="73" t="s">
        <v>166</v>
      </c>
      <c r="B21" s="74">
        <v>94.7584751269297</v>
      </c>
      <c r="C21" s="74">
        <v>97.0320802232719</v>
      </c>
      <c r="D21" s="74">
        <v>97.2431710697079</v>
      </c>
      <c r="E21" s="109"/>
      <c r="F21" s="110">
        <v>94.6691865782837</v>
      </c>
      <c r="G21" s="111">
        <v>97.3</v>
      </c>
      <c r="H21" s="111">
        <v>97.6148644751109</v>
      </c>
      <c r="I21" s="109"/>
      <c r="J21" s="110">
        <v>77.003136290497</v>
      </c>
      <c r="K21" s="111">
        <v>88.7</v>
      </c>
      <c r="L21" s="111">
        <v>89.0399780791185</v>
      </c>
      <c r="M21" s="74"/>
      <c r="N21" s="74">
        <v>58.7964317813416</v>
      </c>
      <c r="O21" s="74">
        <v>72.7</v>
      </c>
      <c r="P21" s="74">
        <v>73.1087139133436</v>
      </c>
    </row>
    <row r="22" s="50" customFormat="1" ht="24" customHeight="1" spans="1:16">
      <c r="A22" s="73" t="s">
        <v>167</v>
      </c>
      <c r="B22" s="74">
        <v>95.610235319562</v>
      </c>
      <c r="C22" s="74">
        <v>97.3533490155995</v>
      </c>
      <c r="D22" s="74">
        <v>97.6066351143242</v>
      </c>
      <c r="E22" s="109"/>
      <c r="F22" s="110">
        <v>91.719877539142</v>
      </c>
      <c r="G22" s="111">
        <v>95.4</v>
      </c>
      <c r="H22" s="111">
        <v>95.5526101837353</v>
      </c>
      <c r="I22" s="109"/>
      <c r="J22" s="110">
        <v>74.7688530502551</v>
      </c>
      <c r="K22" s="111">
        <v>81.2</v>
      </c>
      <c r="L22" s="111">
        <v>81.5344905332447</v>
      </c>
      <c r="M22" s="74"/>
      <c r="N22" s="74">
        <v>50.6236290653225</v>
      </c>
      <c r="O22" s="74">
        <v>61.9</v>
      </c>
      <c r="P22" s="74">
        <v>62.2291360802481</v>
      </c>
    </row>
    <row r="23" s="50" customFormat="1" ht="24" customHeight="1" spans="1:16">
      <c r="A23" s="73" t="s">
        <v>168</v>
      </c>
      <c r="B23" s="74">
        <v>99.3714438947671</v>
      </c>
      <c r="C23" s="74">
        <v>99.5585051162588</v>
      </c>
      <c r="D23" s="74">
        <v>99.6666696319163</v>
      </c>
      <c r="E23" s="109"/>
      <c r="F23" s="110">
        <v>99.6061751773565</v>
      </c>
      <c r="G23" s="111">
        <v>99.7</v>
      </c>
      <c r="H23" s="111">
        <v>99.8003721327776</v>
      </c>
      <c r="I23" s="109"/>
      <c r="J23" s="110">
        <v>89.2153681066972</v>
      </c>
      <c r="K23" s="111">
        <v>96.6</v>
      </c>
      <c r="L23" s="111">
        <v>96.9576962358335</v>
      </c>
      <c r="M23" s="74"/>
      <c r="N23" s="74">
        <v>60.2480780040187</v>
      </c>
      <c r="O23" s="74">
        <v>76</v>
      </c>
      <c r="P23" s="74">
        <v>76.7594747441519</v>
      </c>
    </row>
    <row r="24" s="50" customFormat="1" ht="24" customHeight="1" spans="1:16">
      <c r="A24" s="73" t="s">
        <v>169</v>
      </c>
      <c r="B24" s="74">
        <v>97.6604493490901</v>
      </c>
      <c r="C24" s="74">
        <v>99.0098627139963</v>
      </c>
      <c r="D24" s="74">
        <v>99.2591423906553</v>
      </c>
      <c r="E24" s="109"/>
      <c r="F24" s="110">
        <v>98.1717888463254</v>
      </c>
      <c r="G24" s="111">
        <v>99.5</v>
      </c>
      <c r="H24" s="111">
        <v>99.7430957951893</v>
      </c>
      <c r="I24" s="109"/>
      <c r="J24" s="110">
        <v>83.6392055011711</v>
      </c>
      <c r="K24" s="111">
        <v>92.1</v>
      </c>
      <c r="L24" s="111">
        <v>92.9152231435097</v>
      </c>
      <c r="M24" s="74"/>
      <c r="N24" s="74">
        <v>56.7828450285809</v>
      </c>
      <c r="O24" s="74">
        <v>89.2</v>
      </c>
      <c r="P24" s="74">
        <v>90.6414601657204</v>
      </c>
    </row>
    <row r="25" s="50" customFormat="1" ht="24" customHeight="1" spans="1:16">
      <c r="A25" s="73" t="s">
        <v>170</v>
      </c>
      <c r="B25" s="74">
        <v>98.453105193556</v>
      </c>
      <c r="C25" s="74">
        <v>98.8424213235126</v>
      </c>
      <c r="D25" s="74">
        <v>99.1615679768986</v>
      </c>
      <c r="E25" s="109"/>
      <c r="F25" s="110">
        <v>98.5722228059885</v>
      </c>
      <c r="G25" s="111">
        <v>98.9</v>
      </c>
      <c r="H25" s="111">
        <v>99.1629491674997</v>
      </c>
      <c r="I25" s="109"/>
      <c r="J25" s="110">
        <v>93.2490062403642</v>
      </c>
      <c r="K25" s="111">
        <v>95.2</v>
      </c>
      <c r="L25" s="111">
        <v>95.9056947721689</v>
      </c>
      <c r="M25" s="74"/>
      <c r="N25" s="74">
        <v>75.3832093893988</v>
      </c>
      <c r="O25" s="74">
        <v>77.4</v>
      </c>
      <c r="P25" s="74">
        <v>77.906376488387</v>
      </c>
    </row>
    <row r="26" s="50" customFormat="1" ht="3" customHeight="1" spans="1:16">
      <c r="A26" s="73"/>
      <c r="B26" s="74"/>
      <c r="C26" s="74"/>
      <c r="D26" s="74"/>
      <c r="E26" s="74"/>
      <c r="F26" s="109"/>
      <c r="G26" s="109"/>
      <c r="H26" s="109"/>
      <c r="I26" s="74"/>
      <c r="J26" s="109"/>
      <c r="K26" s="109"/>
      <c r="L26" s="109"/>
      <c r="M26" s="74"/>
      <c r="N26" s="74"/>
      <c r="O26" s="74"/>
      <c r="P26" s="74"/>
    </row>
    <row r="27" s="50" customFormat="1" ht="22.5" customHeight="1" spans="1:16">
      <c r="A27" s="76" t="s">
        <v>227</v>
      </c>
      <c r="B27" s="97"/>
      <c r="C27" s="97"/>
      <c r="D27" s="97"/>
      <c r="E27" s="97"/>
      <c r="F27" s="97"/>
      <c r="G27" s="97"/>
      <c r="H27" s="123"/>
      <c r="I27" s="97"/>
      <c r="J27" s="97"/>
      <c r="K27" s="97"/>
      <c r="L27" s="97"/>
      <c r="M27" s="97"/>
      <c r="N27" s="97"/>
      <c r="O27" s="97"/>
      <c r="P27" s="97"/>
    </row>
    <row r="28" s="104" customFormat="1" ht="14" spans="1:15">
      <c r="A28" s="50" t="s">
        <v>986</v>
      </c>
      <c r="B28" s="50"/>
      <c r="C28" s="50"/>
      <c r="D28" s="50"/>
      <c r="E28" s="50"/>
      <c r="F28" s="50"/>
      <c r="G28" s="50"/>
      <c r="H28" s="50"/>
      <c r="I28" s="50"/>
      <c r="J28" s="50"/>
      <c r="K28" s="50"/>
      <c r="L28" s="50"/>
      <c r="M28" s="50"/>
      <c r="N28" s="50"/>
      <c r="O28" s="50"/>
    </row>
    <row r="29" s="104" customFormat="1" ht="28.2" customHeight="1" spans="1:23">
      <c r="A29" s="118" t="s">
        <v>987</v>
      </c>
      <c r="B29" s="118"/>
      <c r="C29" s="118"/>
      <c r="D29" s="118"/>
      <c r="E29" s="118"/>
      <c r="F29" s="118"/>
      <c r="G29" s="118"/>
      <c r="H29" s="118"/>
      <c r="I29" s="118"/>
      <c r="J29" s="118"/>
      <c r="K29" s="118"/>
      <c r="L29" s="118"/>
      <c r="M29" s="118"/>
      <c r="N29" s="118"/>
      <c r="O29" s="118"/>
      <c r="P29" s="118"/>
      <c r="Q29" s="125"/>
      <c r="R29" s="125"/>
      <c r="S29" s="125"/>
      <c r="T29" s="125"/>
      <c r="U29" s="125"/>
      <c r="V29" s="125"/>
      <c r="W29" s="125"/>
    </row>
    <row r="30" s="104" customFormat="1" ht="14" spans="1:15">
      <c r="A30" s="50" t="s">
        <v>988</v>
      </c>
      <c r="B30" s="50"/>
      <c r="C30" s="50"/>
      <c r="D30" s="50"/>
      <c r="E30" s="50"/>
      <c r="F30" s="50"/>
      <c r="G30" s="50"/>
      <c r="H30" s="50"/>
      <c r="I30" s="50"/>
      <c r="J30" s="50"/>
      <c r="K30" s="50"/>
      <c r="L30" s="50"/>
      <c r="M30" s="50"/>
      <c r="N30" s="50"/>
      <c r="O30" s="50"/>
    </row>
    <row r="31" s="50" customFormat="1" ht="14"/>
    <row r="32" s="50" customFormat="1" ht="14"/>
    <row r="40" ht="22.5" customHeight="1"/>
  </sheetData>
  <sheetProtection algorithmName="SHA-512" hashValue="a9IwIUYcTXJbWxgc/wJtU4bNzkZI/L+TPxvvk6qOL3ktBZl3UhOGneGSCPpWSrFn+AJvR3vQiax/+ZhWafjIug==" saltValue="PDrA0QhEMy/58g2JQ46/HQ==" spinCount="100000" sheet="1" objects="1" scenarios="1"/>
  <mergeCells count="7">
    <mergeCell ref="A1:P1"/>
    <mergeCell ref="A29:P29"/>
    <mergeCell ref="A4:A8"/>
    <mergeCell ref="B5:D8"/>
    <mergeCell ref="N5:P8"/>
    <mergeCell ref="F5:H8"/>
    <mergeCell ref="J5:L8"/>
  </mergeCells>
  <printOptions horizontalCentered="1"/>
  <pageMargins left="0.393700787401575" right="0.393700787401575" top="0.590551181102362" bottom="0.393700787401575" header="0.31496062992126" footer="0.31496062992126"/>
  <pageSetup paperSize="9" scale="85" orientation="landscape"/>
  <headerFooter/>
</worksheet>
</file>

<file path=xl/worksheets/sheet1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U43"/>
  <sheetViews>
    <sheetView showGridLines="0" view="pageBreakPreview" zoomScale="80" zoomScaleNormal="100" workbookViewId="0">
      <selection activeCell="O21" sqref="O21"/>
    </sheetView>
  </sheetViews>
  <sheetFormatPr defaultColWidth="9.10909090909091" defaultRowHeight="16.5"/>
  <cols>
    <col min="1" max="1" width="26.6636363636364" style="53" customWidth="1"/>
    <col min="2" max="4" width="8.66363636363636" style="53" customWidth="1"/>
    <col min="5" max="5" width="1.10909090909091" style="53" customWidth="1"/>
    <col min="6" max="8" width="8.66363636363636" style="53" customWidth="1"/>
    <col min="9" max="9" width="1.10909090909091" style="53" customWidth="1"/>
    <col min="10" max="12" width="8.66363636363636" style="53" customWidth="1"/>
    <col min="13" max="13" width="1.10909090909091" style="53" customWidth="1"/>
    <col min="14" max="16" width="8.66363636363636" style="53" customWidth="1"/>
    <col min="17" max="17" width="1.10909090909091" style="53" customWidth="1"/>
    <col min="18" max="20" width="8.66363636363636" style="53" customWidth="1"/>
    <col min="21" max="16384" width="9.10909090909091" style="53"/>
  </cols>
  <sheetData>
    <row r="1" s="51" customFormat="1" ht="15.75" customHeight="1" spans="1:20">
      <c r="A1" s="54" t="s">
        <v>989</v>
      </c>
      <c r="B1" s="54"/>
      <c r="C1" s="54"/>
      <c r="D1" s="54"/>
      <c r="E1" s="54"/>
      <c r="F1" s="54"/>
      <c r="G1" s="54"/>
      <c r="H1" s="54"/>
      <c r="I1" s="54"/>
      <c r="J1" s="54"/>
      <c r="K1" s="54"/>
      <c r="L1" s="54"/>
      <c r="M1" s="54"/>
      <c r="N1" s="54"/>
      <c r="O1" s="54"/>
      <c r="P1" s="54"/>
      <c r="Q1" s="54"/>
      <c r="R1" s="54"/>
      <c r="S1" s="54"/>
      <c r="T1" s="54"/>
    </row>
    <row r="2" s="50" customFormat="1" ht="12" customHeight="1" spans="3:20">
      <c r="C2" s="51"/>
      <c r="T2" s="79" t="s">
        <v>588</v>
      </c>
    </row>
    <row r="3" s="50" customFormat="1" ht="10.5" customHeight="1" spans="3:20">
      <c r="C3" s="51"/>
      <c r="T3" s="79"/>
    </row>
    <row r="4" s="50" customFormat="1" ht="21.9" customHeight="1" spans="1:21">
      <c r="A4" s="55" t="s">
        <v>285</v>
      </c>
      <c r="B4" s="56">
        <v>2021</v>
      </c>
      <c r="C4" s="56">
        <v>2022</v>
      </c>
      <c r="D4" s="56">
        <v>2023</v>
      </c>
      <c r="E4" s="57"/>
      <c r="F4" s="56">
        <v>2021</v>
      </c>
      <c r="G4" s="56">
        <v>2022</v>
      </c>
      <c r="H4" s="56">
        <v>2023</v>
      </c>
      <c r="I4" s="57"/>
      <c r="J4" s="56">
        <v>2021</v>
      </c>
      <c r="K4" s="56">
        <v>2022</v>
      </c>
      <c r="L4" s="56">
        <v>2023</v>
      </c>
      <c r="M4" s="57"/>
      <c r="N4" s="56">
        <v>2021</v>
      </c>
      <c r="O4" s="56">
        <v>2022</v>
      </c>
      <c r="P4" s="56">
        <v>2023</v>
      </c>
      <c r="Q4" s="57"/>
      <c r="R4" s="56">
        <v>2021</v>
      </c>
      <c r="S4" s="56">
        <v>2022</v>
      </c>
      <c r="T4" s="56">
        <v>2023</v>
      </c>
      <c r="U4" s="51"/>
    </row>
    <row r="5" s="50" customFormat="1" ht="21" customHeight="1" spans="1:21">
      <c r="A5" s="58"/>
      <c r="B5" s="84" t="s">
        <v>990</v>
      </c>
      <c r="C5" s="84"/>
      <c r="D5" s="84"/>
      <c r="E5" s="115"/>
      <c r="F5" s="84" t="s">
        <v>622</v>
      </c>
      <c r="G5" s="84"/>
      <c r="H5" s="84"/>
      <c r="I5" s="115"/>
      <c r="J5" s="84" t="s">
        <v>623</v>
      </c>
      <c r="K5" s="84"/>
      <c r="L5" s="84"/>
      <c r="M5" s="84"/>
      <c r="N5" s="84" t="s">
        <v>624</v>
      </c>
      <c r="O5" s="84"/>
      <c r="P5" s="84"/>
      <c r="Q5" s="84"/>
      <c r="R5" s="84" t="s">
        <v>991</v>
      </c>
      <c r="S5" s="84"/>
      <c r="T5" s="84"/>
      <c r="U5" s="51"/>
    </row>
    <row r="6" s="50" customFormat="1" ht="12" customHeight="1" spans="1:21">
      <c r="A6" s="58"/>
      <c r="B6" s="84"/>
      <c r="C6" s="84"/>
      <c r="D6" s="84"/>
      <c r="E6" s="116"/>
      <c r="F6" s="84"/>
      <c r="G6" s="84"/>
      <c r="H6" s="84"/>
      <c r="I6" s="115"/>
      <c r="J6" s="84"/>
      <c r="K6" s="84"/>
      <c r="L6" s="84"/>
      <c r="M6" s="84"/>
      <c r="N6" s="84"/>
      <c r="O6" s="84"/>
      <c r="P6" s="84"/>
      <c r="Q6" s="84"/>
      <c r="R6" s="84"/>
      <c r="S6" s="84"/>
      <c r="T6" s="84"/>
      <c r="U6" s="51"/>
    </row>
    <row r="7" s="50" customFormat="1" ht="9.9" customHeight="1" spans="1:21">
      <c r="A7" s="58"/>
      <c r="B7" s="107"/>
      <c r="C7" s="107"/>
      <c r="D7" s="107"/>
      <c r="E7" s="84"/>
      <c r="F7" s="84"/>
      <c r="G7" s="84"/>
      <c r="H7" s="84"/>
      <c r="I7" s="115"/>
      <c r="J7" s="84"/>
      <c r="K7" s="84"/>
      <c r="L7" s="84"/>
      <c r="M7" s="84"/>
      <c r="N7" s="84"/>
      <c r="O7" s="84"/>
      <c r="P7" s="84"/>
      <c r="Q7" s="84"/>
      <c r="R7" s="84"/>
      <c r="S7" s="84"/>
      <c r="T7" s="84"/>
      <c r="U7" s="51"/>
    </row>
    <row r="8" s="50" customFormat="1" ht="39.9" customHeight="1" spans="1:21">
      <c r="A8" s="63"/>
      <c r="B8" s="92"/>
      <c r="C8" s="92"/>
      <c r="D8" s="92"/>
      <c r="E8" s="92"/>
      <c r="F8" s="92"/>
      <c r="G8" s="92"/>
      <c r="H8" s="92"/>
      <c r="I8" s="92"/>
      <c r="J8" s="92"/>
      <c r="K8" s="92"/>
      <c r="L8" s="92"/>
      <c r="M8" s="92"/>
      <c r="N8" s="92"/>
      <c r="O8" s="92"/>
      <c r="P8" s="92"/>
      <c r="Q8" s="92"/>
      <c r="R8" s="92"/>
      <c r="S8" s="92"/>
      <c r="T8" s="92"/>
      <c r="U8" s="51"/>
    </row>
    <row r="9" s="50" customFormat="1" ht="3" customHeight="1" spans="1:13">
      <c r="A9" s="67"/>
      <c r="B9" s="68"/>
      <c r="C9" s="68"/>
      <c r="D9" s="68"/>
      <c r="E9" s="68"/>
      <c r="F9" s="69"/>
      <c r="G9" s="69"/>
      <c r="H9" s="68"/>
      <c r="I9" s="68"/>
      <c r="J9" s="68"/>
      <c r="K9" s="68"/>
      <c r="L9" s="68"/>
      <c r="M9" s="68"/>
    </row>
    <row r="10" s="51" customFormat="1" ht="23.1" customHeight="1" spans="1:20">
      <c r="A10" s="70" t="s">
        <v>595</v>
      </c>
      <c r="B10" s="71">
        <v>75.9640857032243</v>
      </c>
      <c r="C10" s="71">
        <v>79.2</v>
      </c>
      <c r="D10" s="72">
        <v>79.4</v>
      </c>
      <c r="E10" s="72"/>
      <c r="F10" s="71">
        <v>67.0301442454696</v>
      </c>
      <c r="G10" s="71">
        <v>72.5</v>
      </c>
      <c r="H10" s="72">
        <v>73</v>
      </c>
      <c r="I10" s="71"/>
      <c r="J10" s="71">
        <v>51.8453148415765</v>
      </c>
      <c r="K10" s="71">
        <v>62.9</v>
      </c>
      <c r="L10" s="71">
        <v>63.3</v>
      </c>
      <c r="M10" s="71"/>
      <c r="N10" s="71">
        <v>74.4</v>
      </c>
      <c r="O10" s="71">
        <v>83.1</v>
      </c>
      <c r="P10" s="71">
        <v>83.5</v>
      </c>
      <c r="Q10" s="71"/>
      <c r="R10" s="71">
        <v>19.2166356055066</v>
      </c>
      <c r="S10" s="71">
        <v>23.5</v>
      </c>
      <c r="T10" s="54">
        <v>23.9</v>
      </c>
    </row>
    <row r="11" s="50" customFormat="1" ht="23.1" customHeight="1" spans="1:20">
      <c r="A11" s="73" t="s">
        <v>155</v>
      </c>
      <c r="B11" s="74">
        <v>71.896526551537</v>
      </c>
      <c r="C11" s="74">
        <v>73.9</v>
      </c>
      <c r="D11" s="74">
        <v>74.0554556922211</v>
      </c>
      <c r="E11" s="74"/>
      <c r="F11" s="74">
        <v>56.8670003571976</v>
      </c>
      <c r="G11" s="74">
        <v>70.6</v>
      </c>
      <c r="H11" s="74">
        <v>70.7605647309659</v>
      </c>
      <c r="I11" s="74"/>
      <c r="J11" s="74">
        <v>42.0493639770328</v>
      </c>
      <c r="K11" s="74">
        <v>64.2</v>
      </c>
      <c r="L11" s="74">
        <v>64.4931004496101</v>
      </c>
      <c r="M11" s="74"/>
      <c r="N11" s="74">
        <v>72.6</v>
      </c>
      <c r="O11" s="74">
        <v>80.9</v>
      </c>
      <c r="P11" s="74">
        <v>81.4645841971214</v>
      </c>
      <c r="Q11" s="74"/>
      <c r="R11" s="74">
        <v>13.5916312912465</v>
      </c>
      <c r="S11" s="74">
        <v>22.7</v>
      </c>
      <c r="T11" s="74">
        <v>22.8047207925745</v>
      </c>
    </row>
    <row r="12" s="50" customFormat="1" ht="23.1" customHeight="1" spans="1:20">
      <c r="A12" s="73" t="s">
        <v>156</v>
      </c>
      <c r="B12" s="74">
        <v>78.8481931424716</v>
      </c>
      <c r="C12" s="74">
        <v>82.4</v>
      </c>
      <c r="D12" s="74">
        <v>82.7032057431284</v>
      </c>
      <c r="E12" s="74"/>
      <c r="F12" s="74">
        <v>61.8520827671468</v>
      </c>
      <c r="G12" s="74">
        <v>78.3</v>
      </c>
      <c r="H12" s="74">
        <v>78.560826215297</v>
      </c>
      <c r="I12" s="74"/>
      <c r="J12" s="74">
        <v>59.4428130073902</v>
      </c>
      <c r="K12" s="74">
        <v>60.3</v>
      </c>
      <c r="L12" s="74">
        <v>60.6820427471838</v>
      </c>
      <c r="M12" s="74"/>
      <c r="N12" s="74">
        <v>75.5</v>
      </c>
      <c r="O12" s="74">
        <v>86.9</v>
      </c>
      <c r="P12" s="74">
        <v>87.2879352789729</v>
      </c>
      <c r="Q12" s="74"/>
      <c r="R12" s="74">
        <v>15.432082824534</v>
      </c>
      <c r="S12" s="74">
        <v>21.7</v>
      </c>
      <c r="T12" s="74">
        <v>22.1298041154599</v>
      </c>
    </row>
    <row r="13" s="50" customFormat="1" ht="23.1" customHeight="1" spans="1:20">
      <c r="A13" s="73" t="s">
        <v>157</v>
      </c>
      <c r="B13" s="74">
        <v>67.5146534037352</v>
      </c>
      <c r="C13" s="74">
        <v>74.4</v>
      </c>
      <c r="D13" s="74">
        <v>74.7417400437422</v>
      </c>
      <c r="E13" s="74"/>
      <c r="F13" s="74">
        <v>62.7447102501126</v>
      </c>
      <c r="G13" s="74">
        <v>70</v>
      </c>
      <c r="H13" s="74">
        <v>70.3629320436145</v>
      </c>
      <c r="I13" s="74"/>
      <c r="J13" s="74">
        <v>50.3216388883555</v>
      </c>
      <c r="K13" s="74">
        <v>63.2</v>
      </c>
      <c r="L13" s="74">
        <v>63.4984984260297</v>
      </c>
      <c r="M13" s="74"/>
      <c r="N13" s="74">
        <v>59.3</v>
      </c>
      <c r="O13" s="74">
        <v>86.8</v>
      </c>
      <c r="P13" s="74">
        <v>87.1290755880716</v>
      </c>
      <c r="Q13" s="74"/>
      <c r="R13" s="74">
        <v>16.2548443653049</v>
      </c>
      <c r="S13" s="74">
        <v>24.3</v>
      </c>
      <c r="T13" s="74">
        <v>24.5869882647418</v>
      </c>
    </row>
    <row r="14" s="50" customFormat="1" ht="23.1" customHeight="1" spans="1:20">
      <c r="A14" s="73" t="s">
        <v>158</v>
      </c>
      <c r="B14" s="74">
        <v>75.1153334461797</v>
      </c>
      <c r="C14" s="74">
        <v>75.4</v>
      </c>
      <c r="D14" s="74">
        <v>75.6317573193645</v>
      </c>
      <c r="E14" s="74"/>
      <c r="F14" s="74">
        <v>59.0092051457945</v>
      </c>
      <c r="G14" s="74">
        <v>75.7</v>
      </c>
      <c r="H14" s="74">
        <v>75.8447046891252</v>
      </c>
      <c r="I14" s="74"/>
      <c r="J14" s="74">
        <v>49.0717643530191</v>
      </c>
      <c r="K14" s="74">
        <v>60.5</v>
      </c>
      <c r="L14" s="74">
        <v>60.5846898203029</v>
      </c>
      <c r="M14" s="74"/>
      <c r="N14" s="74">
        <v>67.5</v>
      </c>
      <c r="O14" s="74">
        <v>84.7</v>
      </c>
      <c r="P14" s="74">
        <v>85.0202568203846</v>
      </c>
      <c r="Q14" s="74"/>
      <c r="R14" s="74">
        <v>25.3003049821673</v>
      </c>
      <c r="S14" s="74">
        <v>26</v>
      </c>
      <c r="T14" s="74">
        <v>26.2077155038466</v>
      </c>
    </row>
    <row r="15" s="50" customFormat="1" ht="23.1" customHeight="1" spans="1:20">
      <c r="A15" s="73" t="s">
        <v>159</v>
      </c>
      <c r="B15" s="74">
        <v>78.205648505593</v>
      </c>
      <c r="C15" s="74">
        <v>75.4</v>
      </c>
      <c r="D15" s="74">
        <v>75.7130647564123</v>
      </c>
      <c r="E15" s="74"/>
      <c r="F15" s="74">
        <v>67.513963317636</v>
      </c>
      <c r="G15" s="74">
        <v>75.1</v>
      </c>
      <c r="H15" s="74">
        <v>75.3683958623428</v>
      </c>
      <c r="I15" s="74"/>
      <c r="J15" s="74">
        <v>56.0392793664192</v>
      </c>
      <c r="K15" s="74">
        <v>74.7</v>
      </c>
      <c r="L15" s="74">
        <v>75.214371087417</v>
      </c>
      <c r="M15" s="74"/>
      <c r="N15" s="74">
        <v>73.7</v>
      </c>
      <c r="O15" s="74">
        <v>84.7</v>
      </c>
      <c r="P15" s="74">
        <v>85.0657504598785</v>
      </c>
      <c r="Q15" s="74"/>
      <c r="R15" s="74">
        <v>19.1601743012182</v>
      </c>
      <c r="S15" s="74">
        <v>26.8</v>
      </c>
      <c r="T15" s="74">
        <v>27.2296315581169</v>
      </c>
    </row>
    <row r="16" s="50" customFormat="1" ht="23.1" customHeight="1" spans="1:20">
      <c r="A16" s="73" t="s">
        <v>160</v>
      </c>
      <c r="B16" s="74">
        <v>71.0316782190009</v>
      </c>
      <c r="C16" s="74">
        <v>73.7</v>
      </c>
      <c r="D16" s="74">
        <v>73.86319489756</v>
      </c>
      <c r="E16" s="74"/>
      <c r="F16" s="74">
        <v>67.4173281998559</v>
      </c>
      <c r="G16" s="74">
        <v>70.3</v>
      </c>
      <c r="H16" s="74">
        <v>70.4308873334317</v>
      </c>
      <c r="I16" s="74"/>
      <c r="J16" s="74">
        <v>45.9405871339458</v>
      </c>
      <c r="K16" s="74">
        <v>59.2</v>
      </c>
      <c r="L16" s="74">
        <v>59.6728947595777</v>
      </c>
      <c r="M16" s="74"/>
      <c r="N16" s="74">
        <v>70.9</v>
      </c>
      <c r="O16" s="74">
        <v>87.1</v>
      </c>
      <c r="P16" s="74">
        <v>87.6778775930852</v>
      </c>
      <c r="Q16" s="74"/>
      <c r="R16" s="74">
        <v>19.5863349805083</v>
      </c>
      <c r="S16" s="74">
        <v>21.6</v>
      </c>
      <c r="T16" s="74">
        <v>22.0931210305553</v>
      </c>
    </row>
    <row r="17" s="50" customFormat="1" ht="23.1" customHeight="1" spans="1:20">
      <c r="A17" s="73" t="s">
        <v>161</v>
      </c>
      <c r="B17" s="74">
        <v>78.4833965945062</v>
      </c>
      <c r="C17" s="74">
        <v>79.6</v>
      </c>
      <c r="D17" s="74">
        <v>80.0922003012152</v>
      </c>
      <c r="E17" s="74"/>
      <c r="F17" s="74">
        <v>67.8200754434908</v>
      </c>
      <c r="G17" s="74">
        <v>69.4</v>
      </c>
      <c r="H17" s="74">
        <v>70.1232932350496</v>
      </c>
      <c r="I17" s="74"/>
      <c r="J17" s="74">
        <v>50.2545974202483</v>
      </c>
      <c r="K17" s="74">
        <v>53.5</v>
      </c>
      <c r="L17" s="74">
        <v>54.0144151889555</v>
      </c>
      <c r="M17" s="74"/>
      <c r="N17" s="74">
        <v>65.5</v>
      </c>
      <c r="O17" s="74">
        <v>72.4</v>
      </c>
      <c r="P17" s="74">
        <v>72.6654025521447</v>
      </c>
      <c r="Q17" s="74"/>
      <c r="R17" s="74">
        <v>21.211221283512</v>
      </c>
      <c r="S17" s="74">
        <v>25.1</v>
      </c>
      <c r="T17" s="74">
        <v>25.6682915561076</v>
      </c>
    </row>
    <row r="18" s="50" customFormat="1" ht="23.1" customHeight="1" spans="1:20">
      <c r="A18" s="73" t="s">
        <v>162</v>
      </c>
      <c r="B18" s="74">
        <v>74.3245257579446</v>
      </c>
      <c r="C18" s="74">
        <v>79.3</v>
      </c>
      <c r="D18" s="74">
        <v>79.5081256536395</v>
      </c>
      <c r="E18" s="74"/>
      <c r="F18" s="74">
        <v>63.1570045504766</v>
      </c>
      <c r="G18" s="74">
        <v>63.9</v>
      </c>
      <c r="H18" s="74">
        <v>64.5519158993652</v>
      </c>
      <c r="I18" s="74"/>
      <c r="J18" s="74">
        <v>42.7154997097433</v>
      </c>
      <c r="K18" s="74">
        <v>47.8</v>
      </c>
      <c r="L18" s="74">
        <v>47.9548647437037</v>
      </c>
      <c r="M18" s="74"/>
      <c r="N18" s="74">
        <v>67.2</v>
      </c>
      <c r="O18" s="74">
        <v>71.7</v>
      </c>
      <c r="P18" s="74">
        <v>72.3211196226918</v>
      </c>
      <c r="Q18" s="74"/>
      <c r="R18" s="74">
        <v>18.3677159603753</v>
      </c>
      <c r="S18" s="74">
        <v>23.2</v>
      </c>
      <c r="T18" s="74">
        <v>23.7658441960452</v>
      </c>
    </row>
    <row r="19" s="50" customFormat="1" ht="23.1" customHeight="1" spans="1:20">
      <c r="A19" s="73" t="s">
        <v>163</v>
      </c>
      <c r="B19" s="74">
        <v>76.1732535427508</v>
      </c>
      <c r="C19" s="74">
        <v>74</v>
      </c>
      <c r="D19" s="74">
        <v>74.2818933419487</v>
      </c>
      <c r="E19" s="74"/>
      <c r="F19" s="74">
        <v>63.1517017268421</v>
      </c>
      <c r="G19" s="74">
        <v>65.3</v>
      </c>
      <c r="H19" s="74">
        <v>65.8461196235349</v>
      </c>
      <c r="I19" s="74"/>
      <c r="J19" s="74">
        <v>48.2790641192348</v>
      </c>
      <c r="K19" s="74">
        <v>49.9</v>
      </c>
      <c r="L19" s="74">
        <v>50.3296241174944</v>
      </c>
      <c r="M19" s="74"/>
      <c r="N19" s="74">
        <v>64.7</v>
      </c>
      <c r="O19" s="74">
        <v>87.7</v>
      </c>
      <c r="P19" s="74">
        <v>88.4749138017785</v>
      </c>
      <c r="Q19" s="74"/>
      <c r="R19" s="74">
        <v>19.9950400306588</v>
      </c>
      <c r="S19" s="74">
        <v>17.8</v>
      </c>
      <c r="T19" s="74">
        <v>18.4310440709924</v>
      </c>
    </row>
    <row r="20" s="50" customFormat="1" ht="23.1" customHeight="1" spans="1:20">
      <c r="A20" s="73" t="s">
        <v>164</v>
      </c>
      <c r="B20" s="74">
        <v>78.3041662211011</v>
      </c>
      <c r="C20" s="74">
        <v>83.7</v>
      </c>
      <c r="D20" s="74">
        <v>83.747072823857</v>
      </c>
      <c r="E20" s="74"/>
      <c r="F20" s="74">
        <v>72.2621716662366</v>
      </c>
      <c r="G20" s="74">
        <v>73.6</v>
      </c>
      <c r="H20" s="74">
        <v>74.1986590040437</v>
      </c>
      <c r="I20" s="74"/>
      <c r="J20" s="74">
        <v>54.2228798162616</v>
      </c>
      <c r="K20" s="74">
        <v>59.4</v>
      </c>
      <c r="L20" s="74">
        <v>59.8451496612233</v>
      </c>
      <c r="M20" s="74"/>
      <c r="N20" s="74">
        <v>84.6</v>
      </c>
      <c r="O20" s="74">
        <v>87.5</v>
      </c>
      <c r="P20" s="74">
        <v>87.5955086210585</v>
      </c>
      <c r="Q20" s="74"/>
      <c r="R20" s="74">
        <v>18.7816743620638</v>
      </c>
      <c r="S20" s="74">
        <v>20.7</v>
      </c>
      <c r="T20" s="74">
        <v>21.1669642793638</v>
      </c>
    </row>
    <row r="21" s="50" customFormat="1" ht="23.1" customHeight="1" spans="1:20">
      <c r="A21" s="73" t="s">
        <v>165</v>
      </c>
      <c r="B21" s="74">
        <v>71.0602025544465</v>
      </c>
      <c r="C21" s="74">
        <v>71.9</v>
      </c>
      <c r="D21" s="74">
        <v>72.237047053164</v>
      </c>
      <c r="E21" s="74"/>
      <c r="F21" s="74">
        <v>60.0274454376743</v>
      </c>
      <c r="G21" s="74">
        <v>63.5</v>
      </c>
      <c r="H21" s="74">
        <v>63.9033713416458</v>
      </c>
      <c r="I21" s="74"/>
      <c r="J21" s="74">
        <v>52.7328200405404</v>
      </c>
      <c r="K21" s="74">
        <v>69</v>
      </c>
      <c r="L21" s="74">
        <v>69.2912771573076</v>
      </c>
      <c r="M21" s="74"/>
      <c r="N21" s="74">
        <v>63.8</v>
      </c>
      <c r="O21" s="74">
        <v>71.1</v>
      </c>
      <c r="P21" s="74">
        <v>71.5134502619843</v>
      </c>
      <c r="Q21" s="74"/>
      <c r="R21" s="74">
        <v>20.4728161432614</v>
      </c>
      <c r="S21" s="74">
        <v>23.9</v>
      </c>
      <c r="T21" s="74">
        <v>24.197599885585</v>
      </c>
    </row>
    <row r="22" s="50" customFormat="1" ht="23.1" customHeight="1" spans="1:20">
      <c r="A22" s="73" t="s">
        <v>166</v>
      </c>
      <c r="B22" s="74">
        <v>77.3662550419726</v>
      </c>
      <c r="C22" s="74">
        <v>79.2</v>
      </c>
      <c r="D22" s="74">
        <v>79.5171151905577</v>
      </c>
      <c r="E22" s="74"/>
      <c r="F22" s="74">
        <v>71.9184135419498</v>
      </c>
      <c r="G22" s="74">
        <v>73.8</v>
      </c>
      <c r="H22" s="74">
        <v>74.1317851720113</v>
      </c>
      <c r="I22" s="74"/>
      <c r="J22" s="74">
        <v>55.6642333919951</v>
      </c>
      <c r="K22" s="74">
        <v>74.4</v>
      </c>
      <c r="L22" s="74">
        <v>74.5712414407853</v>
      </c>
      <c r="M22" s="74"/>
      <c r="N22" s="74">
        <v>77</v>
      </c>
      <c r="O22" s="74">
        <v>84.4</v>
      </c>
      <c r="P22" s="74">
        <v>84.7039477633481</v>
      </c>
      <c r="Q22" s="74"/>
      <c r="R22" s="74">
        <v>20.8528535134588</v>
      </c>
      <c r="S22" s="74">
        <v>24.1</v>
      </c>
      <c r="T22" s="74">
        <v>24.3241261647911</v>
      </c>
    </row>
    <row r="23" s="50" customFormat="1" ht="23.1" customHeight="1" spans="1:20">
      <c r="A23" s="73" t="s">
        <v>167</v>
      </c>
      <c r="B23" s="74">
        <v>75.6022076122198</v>
      </c>
      <c r="C23" s="74">
        <v>77</v>
      </c>
      <c r="D23" s="74">
        <v>77.2735840146026</v>
      </c>
      <c r="E23" s="74"/>
      <c r="F23" s="74">
        <v>70.3560665577084</v>
      </c>
      <c r="G23" s="74">
        <v>71.4</v>
      </c>
      <c r="H23" s="74">
        <v>71.7008034605686</v>
      </c>
      <c r="I23" s="74"/>
      <c r="J23" s="74">
        <v>51.4068137410583</v>
      </c>
      <c r="K23" s="74">
        <v>65.8</v>
      </c>
      <c r="L23" s="74">
        <v>65.9665981923856</v>
      </c>
      <c r="M23" s="74"/>
      <c r="N23" s="74">
        <v>70.1</v>
      </c>
      <c r="O23" s="74">
        <v>74.9</v>
      </c>
      <c r="P23" s="74">
        <v>75.1799958542114</v>
      </c>
      <c r="Q23" s="74"/>
      <c r="R23" s="74">
        <v>12.724390588035</v>
      </c>
      <c r="S23" s="74">
        <v>18.1</v>
      </c>
      <c r="T23" s="74">
        <v>18.2868433805552</v>
      </c>
    </row>
    <row r="24" s="50" customFormat="1" ht="23.1" customHeight="1" spans="1:20">
      <c r="A24" s="73" t="s">
        <v>168</v>
      </c>
      <c r="B24" s="74">
        <v>81.8171262984802</v>
      </c>
      <c r="C24" s="74">
        <v>85.2</v>
      </c>
      <c r="D24" s="74">
        <v>85.6762466620518</v>
      </c>
      <c r="E24" s="74"/>
      <c r="F24" s="74">
        <v>75.3240894099316</v>
      </c>
      <c r="G24" s="74">
        <v>83.5</v>
      </c>
      <c r="H24" s="74">
        <v>84.3869198118434</v>
      </c>
      <c r="I24" s="74"/>
      <c r="J24" s="74">
        <v>65.945455835273</v>
      </c>
      <c r="K24" s="74">
        <v>76.6</v>
      </c>
      <c r="L24" s="74">
        <v>76.7559830114192</v>
      </c>
      <c r="M24" s="74"/>
      <c r="N24" s="74">
        <v>83.8</v>
      </c>
      <c r="O24" s="74">
        <v>92</v>
      </c>
      <c r="P24" s="74">
        <v>92.7439373201901</v>
      </c>
      <c r="Q24" s="74"/>
      <c r="R24" s="74">
        <v>32.8441920255667</v>
      </c>
      <c r="S24" s="74">
        <v>36.6</v>
      </c>
      <c r="T24" s="74">
        <v>37.1159328490778</v>
      </c>
    </row>
    <row r="25" s="50" customFormat="1" ht="23.1" customHeight="1" spans="1:20">
      <c r="A25" s="73" t="s">
        <v>169</v>
      </c>
      <c r="B25" s="74">
        <v>84.3950186936947</v>
      </c>
      <c r="C25" s="74">
        <v>88.5</v>
      </c>
      <c r="D25" s="74">
        <v>89.4731633444176</v>
      </c>
      <c r="E25" s="74"/>
      <c r="F25" s="74">
        <v>72.6876081798755</v>
      </c>
      <c r="G25" s="74">
        <v>76.4</v>
      </c>
      <c r="H25" s="74">
        <v>76.7464600334893</v>
      </c>
      <c r="I25" s="74"/>
      <c r="J25" s="74">
        <v>51.6522933868291</v>
      </c>
      <c r="K25" s="74">
        <v>92.4</v>
      </c>
      <c r="L25" s="74">
        <v>92.4807116540166</v>
      </c>
      <c r="M25" s="74"/>
      <c r="N25" s="74">
        <v>75.6</v>
      </c>
      <c r="O25" s="74">
        <v>97.6</v>
      </c>
      <c r="P25" s="74">
        <v>98.1463450620025</v>
      </c>
      <c r="Q25" s="74"/>
      <c r="R25" s="74">
        <v>55.4942553457175</v>
      </c>
      <c r="S25" s="74">
        <v>21.9</v>
      </c>
      <c r="T25" s="74">
        <v>23.0694881541787</v>
      </c>
    </row>
    <row r="26" s="50" customFormat="1" ht="23.1" customHeight="1" spans="1:20">
      <c r="A26" s="73" t="s">
        <v>170</v>
      </c>
      <c r="B26" s="74">
        <v>88.6286345456188</v>
      </c>
      <c r="C26" s="74">
        <v>89.6</v>
      </c>
      <c r="D26" s="74">
        <v>90.1208714424785</v>
      </c>
      <c r="E26" s="74"/>
      <c r="F26" s="74">
        <v>85.6937797025275</v>
      </c>
      <c r="G26" s="74">
        <v>87</v>
      </c>
      <c r="H26" s="74">
        <v>87.1240849303966</v>
      </c>
      <c r="I26" s="74"/>
      <c r="J26" s="74">
        <v>86.2585472465891</v>
      </c>
      <c r="K26" s="74">
        <v>90.3</v>
      </c>
      <c r="L26" s="74">
        <v>90.5368095927633</v>
      </c>
      <c r="M26" s="74"/>
      <c r="N26" s="74">
        <v>97.1</v>
      </c>
      <c r="O26" s="74">
        <v>98.8</v>
      </c>
      <c r="P26" s="74">
        <v>99.0541927397223</v>
      </c>
      <c r="Q26" s="74"/>
      <c r="R26" s="74">
        <v>72.8566121959988</v>
      </c>
      <c r="S26" s="74">
        <v>35.8</v>
      </c>
      <c r="T26" s="74">
        <v>36.1111172771406</v>
      </c>
    </row>
    <row r="27" s="50" customFormat="1" ht="3" customHeight="1" spans="1:20">
      <c r="A27" s="73"/>
      <c r="B27" s="74"/>
      <c r="C27" s="74"/>
      <c r="D27" s="74"/>
      <c r="E27" s="74"/>
      <c r="F27" s="74"/>
      <c r="G27" s="74"/>
      <c r="H27" s="74"/>
      <c r="I27" s="74"/>
      <c r="J27" s="74"/>
      <c r="K27" s="74"/>
      <c r="L27" s="74"/>
      <c r="M27" s="74"/>
      <c r="N27" s="74"/>
      <c r="O27" s="74"/>
      <c r="P27" s="74"/>
      <c r="Q27" s="74"/>
      <c r="R27" s="74"/>
      <c r="S27" s="74"/>
      <c r="T27" s="74"/>
    </row>
    <row r="28" s="50" customFormat="1" ht="6.9" customHeight="1" spans="1:20">
      <c r="A28" s="97"/>
      <c r="B28" s="97"/>
      <c r="C28" s="97"/>
      <c r="D28" s="117"/>
      <c r="E28" s="97"/>
      <c r="F28" s="97"/>
      <c r="G28" s="97"/>
      <c r="H28" s="117"/>
      <c r="I28" s="97"/>
      <c r="J28" s="97"/>
      <c r="K28" s="97"/>
      <c r="L28" s="97"/>
      <c r="M28" s="97"/>
      <c r="N28" s="97"/>
      <c r="O28" s="97"/>
      <c r="P28" s="97"/>
      <c r="Q28" s="97"/>
      <c r="R28" s="97"/>
      <c r="S28" s="97"/>
      <c r="T28" s="97"/>
    </row>
    <row r="29" s="50" customFormat="1" ht="13.5" customHeight="1" spans="1:8">
      <c r="A29" s="83" t="s">
        <v>227</v>
      </c>
      <c r="D29" s="75"/>
      <c r="H29" s="75"/>
    </row>
    <row r="30" s="104" customFormat="1" ht="22.5" customHeight="1" spans="1:19">
      <c r="A30" s="50" t="s">
        <v>986</v>
      </c>
      <c r="B30" s="50"/>
      <c r="C30" s="50"/>
      <c r="D30" s="50"/>
      <c r="E30" s="50"/>
      <c r="F30" s="50"/>
      <c r="G30" s="50"/>
      <c r="H30" s="50"/>
      <c r="I30" s="50"/>
      <c r="J30" s="50"/>
      <c r="K30" s="50"/>
      <c r="L30" s="50"/>
      <c r="M30" s="50"/>
      <c r="N30" s="50"/>
      <c r="O30" s="50"/>
      <c r="P30" s="50"/>
      <c r="Q30" s="50"/>
      <c r="R30" s="50"/>
      <c r="S30" s="50"/>
    </row>
    <row r="31" s="104" customFormat="1" ht="31.5" customHeight="1" spans="1:20">
      <c r="A31" s="118" t="s">
        <v>992</v>
      </c>
      <c r="B31" s="118"/>
      <c r="C31" s="118"/>
      <c r="D31" s="118"/>
      <c r="E31" s="118"/>
      <c r="F31" s="118"/>
      <c r="G31" s="118"/>
      <c r="H31" s="118"/>
      <c r="I31" s="118"/>
      <c r="J31" s="118"/>
      <c r="K31" s="118"/>
      <c r="L31" s="118"/>
      <c r="M31" s="118"/>
      <c r="N31" s="118"/>
      <c r="O31" s="118"/>
      <c r="P31" s="118"/>
      <c r="Q31" s="118"/>
      <c r="R31" s="118"/>
      <c r="S31" s="118"/>
      <c r="T31" s="118"/>
    </row>
    <row r="32" s="104" customFormat="1" ht="21" customHeight="1" spans="1:19">
      <c r="A32" s="99" t="s">
        <v>988</v>
      </c>
      <c r="B32" s="50"/>
      <c r="C32" s="50"/>
      <c r="D32" s="50"/>
      <c r="E32" s="50"/>
      <c r="F32" s="50"/>
      <c r="G32" s="50"/>
      <c r="H32" s="50"/>
      <c r="I32" s="50"/>
      <c r="J32" s="50"/>
      <c r="K32" s="50"/>
      <c r="L32" s="50"/>
      <c r="M32" s="50"/>
      <c r="N32" s="50"/>
      <c r="O32" s="50"/>
      <c r="P32" s="50"/>
      <c r="Q32" s="50"/>
      <c r="R32" s="50"/>
      <c r="S32" s="50"/>
    </row>
    <row r="33" spans="1:20">
      <c r="A33" s="78"/>
      <c r="B33" s="78"/>
      <c r="C33" s="78"/>
      <c r="D33" s="78"/>
      <c r="E33" s="78"/>
      <c r="F33" s="78"/>
      <c r="G33" s="78"/>
      <c r="H33" s="78"/>
      <c r="I33" s="78"/>
      <c r="J33" s="78"/>
      <c r="K33" s="78"/>
      <c r="L33" s="78"/>
      <c r="M33" s="78"/>
      <c r="N33" s="78"/>
      <c r="O33" s="78"/>
      <c r="P33" s="78"/>
      <c r="Q33" s="78"/>
      <c r="R33" s="78"/>
      <c r="S33" s="78"/>
      <c r="T33" s="78"/>
    </row>
    <row r="34" spans="1:20">
      <c r="A34" s="78"/>
      <c r="B34" s="78"/>
      <c r="C34" s="78"/>
      <c r="D34" s="78"/>
      <c r="E34" s="78"/>
      <c r="F34" s="78"/>
      <c r="G34" s="78"/>
      <c r="H34" s="78"/>
      <c r="I34" s="78"/>
      <c r="J34" s="78"/>
      <c r="K34" s="78"/>
      <c r="L34" s="78"/>
      <c r="M34" s="78"/>
      <c r="N34" s="78"/>
      <c r="O34" s="78"/>
      <c r="P34" s="78"/>
      <c r="Q34" s="78"/>
      <c r="R34" s="78"/>
      <c r="S34" s="78"/>
      <c r="T34" s="78"/>
    </row>
    <row r="35" spans="1:20">
      <c r="A35" s="78"/>
      <c r="B35" s="78"/>
      <c r="C35" s="78"/>
      <c r="D35" s="78"/>
      <c r="E35" s="78"/>
      <c r="F35" s="78"/>
      <c r="G35" s="78"/>
      <c r="H35" s="78"/>
      <c r="I35" s="78"/>
      <c r="J35" s="78"/>
      <c r="K35" s="78"/>
      <c r="L35" s="78"/>
      <c r="M35" s="78"/>
      <c r="N35" s="78"/>
      <c r="O35" s="78"/>
      <c r="P35" s="78"/>
      <c r="Q35" s="78"/>
      <c r="R35" s="78"/>
      <c r="S35" s="78"/>
      <c r="T35" s="78"/>
    </row>
    <row r="43" ht="22.5" customHeight="1"/>
  </sheetData>
  <sheetProtection algorithmName="SHA-512" hashValue="7WNnXDWhe5rT/BiJ/JsIBlaFnhAjpGk0hS0TKL5k7rtE87noJuKHeb3bW3mtErPSWYqEFV+/MsvcRHKPVkFnYw==" saltValue="s0xTWOCgHlY4xXlSAASWFg==" spinCount="100000" sheet="1" objects="1" scenarios="1"/>
  <mergeCells count="8">
    <mergeCell ref="A1:T1"/>
    <mergeCell ref="A31:T31"/>
    <mergeCell ref="A4:A8"/>
    <mergeCell ref="B5:D8"/>
    <mergeCell ref="N5:P8"/>
    <mergeCell ref="F5:H8"/>
    <mergeCell ref="R5:T8"/>
    <mergeCell ref="J5:L8"/>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U43"/>
  <sheetViews>
    <sheetView showGridLines="0" view="pageBreakPreview" zoomScale="70" zoomScaleNormal="100" workbookViewId="0">
      <selection activeCell="O21" sqref="O21"/>
    </sheetView>
  </sheetViews>
  <sheetFormatPr defaultColWidth="9.10909090909091" defaultRowHeight="16.5"/>
  <cols>
    <col min="1" max="1" width="26.6636363636364" style="53" customWidth="1"/>
    <col min="2" max="4" width="8.66363636363636" style="53" customWidth="1"/>
    <col min="5" max="5" width="1.10909090909091" style="53" customWidth="1"/>
    <col min="6" max="8" width="8.66363636363636" style="53" customWidth="1"/>
    <col min="9" max="9" width="1.10909090909091" style="53" customWidth="1"/>
    <col min="10" max="12" width="8.66363636363636" style="53" customWidth="1"/>
    <col min="13" max="13" width="1.10909090909091" style="53" customWidth="1"/>
    <col min="14" max="16" width="8.66363636363636" style="53" customWidth="1"/>
    <col min="17" max="17" width="1.66363636363636" style="53" customWidth="1"/>
    <col min="18" max="20" width="8.66363636363636" style="53" customWidth="1"/>
    <col min="21" max="16384" width="9.10909090909091" style="53"/>
  </cols>
  <sheetData>
    <row r="1" s="51" customFormat="1" ht="15.75" customHeight="1" spans="1:20">
      <c r="A1" s="54" t="s">
        <v>993</v>
      </c>
      <c r="B1" s="54"/>
      <c r="C1" s="54"/>
      <c r="D1" s="54"/>
      <c r="E1" s="54"/>
      <c r="F1" s="54"/>
      <c r="G1" s="54"/>
      <c r="H1" s="54"/>
      <c r="I1" s="54"/>
      <c r="J1" s="54"/>
      <c r="K1" s="54"/>
      <c r="L1" s="54"/>
      <c r="M1" s="54"/>
      <c r="N1" s="54"/>
      <c r="O1" s="54"/>
      <c r="P1" s="54"/>
      <c r="Q1" s="54"/>
      <c r="R1" s="54"/>
      <c r="S1" s="54"/>
      <c r="T1" s="54"/>
    </row>
    <row r="2" s="50" customFormat="1" ht="14.1" customHeight="1" spans="3:20">
      <c r="C2" s="51"/>
      <c r="T2" s="79" t="s">
        <v>588</v>
      </c>
    </row>
    <row r="3" s="50" customFormat="1" ht="10.5" customHeight="1" spans="3:20">
      <c r="C3" s="51"/>
      <c r="T3" s="79"/>
    </row>
    <row r="4" s="50" customFormat="1" ht="21.9" customHeight="1" spans="1:20">
      <c r="A4" s="55" t="s">
        <v>285</v>
      </c>
      <c r="B4" s="56">
        <v>2021</v>
      </c>
      <c r="C4" s="56">
        <v>2022</v>
      </c>
      <c r="D4" s="56">
        <v>2023</v>
      </c>
      <c r="E4" s="57"/>
      <c r="F4" s="56">
        <v>2021</v>
      </c>
      <c r="G4" s="56">
        <v>2022</v>
      </c>
      <c r="H4" s="56">
        <v>2023</v>
      </c>
      <c r="I4" s="57"/>
      <c r="J4" s="56">
        <v>2021</v>
      </c>
      <c r="K4" s="56">
        <v>2022</v>
      </c>
      <c r="L4" s="56">
        <v>2023</v>
      </c>
      <c r="M4" s="57"/>
      <c r="N4" s="56">
        <v>2021</v>
      </c>
      <c r="O4" s="56">
        <v>2022</v>
      </c>
      <c r="P4" s="56">
        <v>2023</v>
      </c>
      <c r="Q4" s="57"/>
      <c r="R4" s="56">
        <v>2021</v>
      </c>
      <c r="S4" s="56">
        <v>2022</v>
      </c>
      <c r="T4" s="56">
        <v>2023</v>
      </c>
    </row>
    <row r="5" s="50" customFormat="1" ht="10.35" customHeight="1" spans="1:20">
      <c r="A5" s="58"/>
      <c r="B5" s="84" t="s">
        <v>990</v>
      </c>
      <c r="C5" s="84"/>
      <c r="D5" s="84"/>
      <c r="E5" s="115"/>
      <c r="F5" s="84" t="s">
        <v>622</v>
      </c>
      <c r="G5" s="84"/>
      <c r="H5" s="84"/>
      <c r="I5" s="115"/>
      <c r="J5" s="84" t="s">
        <v>623</v>
      </c>
      <c r="K5" s="84"/>
      <c r="L5" s="84"/>
      <c r="M5" s="84"/>
      <c r="N5" s="84" t="s">
        <v>624</v>
      </c>
      <c r="O5" s="84"/>
      <c r="P5" s="84"/>
      <c r="Q5" s="84"/>
      <c r="R5" s="84" t="s">
        <v>991</v>
      </c>
      <c r="S5" s="84"/>
      <c r="T5" s="84"/>
    </row>
    <row r="6" s="50" customFormat="1" ht="14.1" customHeight="1" spans="1:20">
      <c r="A6" s="58"/>
      <c r="B6" s="84"/>
      <c r="C6" s="84"/>
      <c r="D6" s="84"/>
      <c r="E6" s="116"/>
      <c r="F6" s="84"/>
      <c r="G6" s="84"/>
      <c r="H6" s="84"/>
      <c r="I6" s="115"/>
      <c r="J6" s="84"/>
      <c r="K6" s="84"/>
      <c r="L6" s="84"/>
      <c r="M6" s="84"/>
      <c r="N6" s="84"/>
      <c r="O6" s="84"/>
      <c r="P6" s="84"/>
      <c r="Q6" s="84"/>
      <c r="R6" s="84"/>
      <c r="S6" s="84"/>
      <c r="T6" s="84"/>
    </row>
    <row r="7" s="50" customFormat="1" ht="16.2" customHeight="1" spans="1:20">
      <c r="A7" s="58"/>
      <c r="B7" s="107"/>
      <c r="C7" s="107"/>
      <c r="D7" s="107"/>
      <c r="E7" s="84"/>
      <c r="F7" s="84"/>
      <c r="G7" s="84"/>
      <c r="H7" s="84"/>
      <c r="I7" s="115"/>
      <c r="J7" s="84"/>
      <c r="K7" s="84"/>
      <c r="L7" s="84"/>
      <c r="M7" s="84"/>
      <c r="N7" s="84"/>
      <c r="O7" s="84"/>
      <c r="P7" s="84"/>
      <c r="Q7" s="84"/>
      <c r="R7" s="84"/>
      <c r="S7" s="84"/>
      <c r="T7" s="84"/>
    </row>
    <row r="8" s="50" customFormat="1" ht="35.1" customHeight="1" spans="1:20">
      <c r="A8" s="63"/>
      <c r="B8" s="92"/>
      <c r="C8" s="92"/>
      <c r="D8" s="92"/>
      <c r="E8" s="92"/>
      <c r="F8" s="92"/>
      <c r="G8" s="92"/>
      <c r="H8" s="92"/>
      <c r="I8" s="92"/>
      <c r="J8" s="92"/>
      <c r="K8" s="92"/>
      <c r="L8" s="92"/>
      <c r="M8" s="92"/>
      <c r="N8" s="92"/>
      <c r="O8" s="92"/>
      <c r="P8" s="92"/>
      <c r="Q8" s="92"/>
      <c r="R8" s="92"/>
      <c r="S8" s="92"/>
      <c r="T8" s="92"/>
    </row>
    <row r="9" s="50" customFormat="1" ht="3" customHeight="1" spans="1:13">
      <c r="A9" s="67"/>
      <c r="B9" s="68"/>
      <c r="C9" s="68"/>
      <c r="D9" s="68"/>
      <c r="E9" s="68"/>
      <c r="F9" s="69"/>
      <c r="G9" s="69"/>
      <c r="H9" s="68"/>
      <c r="I9" s="68"/>
      <c r="J9" s="68"/>
      <c r="K9" s="68"/>
      <c r="L9" s="68"/>
      <c r="M9" s="68"/>
    </row>
    <row r="10" s="51" customFormat="1" ht="23.1" customHeight="1" spans="1:20">
      <c r="A10" s="70" t="s">
        <v>595</v>
      </c>
      <c r="B10" s="71">
        <v>85.9876587255786</v>
      </c>
      <c r="C10" s="54">
        <v>85.8</v>
      </c>
      <c r="D10" s="72">
        <v>89.3</v>
      </c>
      <c r="E10" s="72"/>
      <c r="F10" s="71">
        <v>73.7333885751385</v>
      </c>
      <c r="G10" s="54">
        <v>84.4</v>
      </c>
      <c r="H10" s="72">
        <v>88.1</v>
      </c>
      <c r="I10" s="71"/>
      <c r="J10" s="71">
        <v>50.6011970869538</v>
      </c>
      <c r="K10" s="54">
        <v>76.9</v>
      </c>
      <c r="L10" s="71">
        <v>84.8</v>
      </c>
      <c r="M10" s="71"/>
      <c r="N10" s="71">
        <v>77.4310319111264</v>
      </c>
      <c r="O10" s="54">
        <v>87.5</v>
      </c>
      <c r="P10" s="71">
        <v>91.6</v>
      </c>
      <c r="Q10" s="71"/>
      <c r="R10" s="71">
        <v>20.8547359954466</v>
      </c>
      <c r="S10" s="71">
        <v>31.1</v>
      </c>
      <c r="T10" s="54">
        <v>51.1</v>
      </c>
    </row>
    <row r="11" s="50" customFormat="1" ht="24" customHeight="1" spans="1:20">
      <c r="A11" s="73" t="s">
        <v>155</v>
      </c>
      <c r="B11" s="74">
        <v>84.3053221585853</v>
      </c>
      <c r="C11" s="74">
        <v>78.6</v>
      </c>
      <c r="D11" s="74">
        <v>85.1534860482947</v>
      </c>
      <c r="E11" s="74"/>
      <c r="F11" s="74">
        <v>63.5759864684866</v>
      </c>
      <c r="G11" s="74">
        <v>83</v>
      </c>
      <c r="H11" s="74">
        <v>84.9477220939065</v>
      </c>
      <c r="I11" s="74"/>
      <c r="J11" s="74">
        <v>44.1395347645473</v>
      </c>
      <c r="K11" s="74">
        <v>69.3</v>
      </c>
      <c r="L11" s="74">
        <v>84.3983241379228</v>
      </c>
      <c r="M11" s="74"/>
      <c r="N11" s="74">
        <v>78.284882135496</v>
      </c>
      <c r="O11" s="74">
        <v>81.4</v>
      </c>
      <c r="P11" s="74">
        <v>86.4976813733615</v>
      </c>
      <c r="Q11" s="74"/>
      <c r="R11" s="74">
        <v>14.8085575255866</v>
      </c>
      <c r="S11" s="74">
        <v>28.8</v>
      </c>
      <c r="T11" s="74">
        <v>26.8218568568509</v>
      </c>
    </row>
    <row r="12" s="50" customFormat="1" ht="24" customHeight="1" spans="1:20">
      <c r="A12" s="73" t="s">
        <v>156</v>
      </c>
      <c r="B12" s="74">
        <v>89.4722888162326</v>
      </c>
      <c r="C12" s="74">
        <v>95.4</v>
      </c>
      <c r="D12" s="74">
        <v>94.7692560736539</v>
      </c>
      <c r="E12" s="74"/>
      <c r="F12" s="74">
        <v>63.4485210670237</v>
      </c>
      <c r="G12" s="74">
        <v>88.1</v>
      </c>
      <c r="H12" s="74">
        <v>98.2260705212814</v>
      </c>
      <c r="I12" s="74"/>
      <c r="J12" s="74">
        <v>63.1278461688597</v>
      </c>
      <c r="K12" s="74">
        <v>82.3</v>
      </c>
      <c r="L12" s="74">
        <v>87.0535462606657</v>
      </c>
      <c r="M12" s="74"/>
      <c r="N12" s="74">
        <v>80.3445532013919</v>
      </c>
      <c r="O12" s="74">
        <v>91.5</v>
      </c>
      <c r="P12" s="74">
        <v>90.0300013890608</v>
      </c>
      <c r="Q12" s="74"/>
      <c r="R12" s="74">
        <v>13.2369193098972</v>
      </c>
      <c r="S12" s="74">
        <v>31.7</v>
      </c>
      <c r="T12" s="74">
        <v>46.9236952272684</v>
      </c>
    </row>
    <row r="13" s="50" customFormat="1" ht="24" customHeight="1" spans="1:20">
      <c r="A13" s="73" t="s">
        <v>157</v>
      </c>
      <c r="B13" s="74">
        <v>75.7085356744295</v>
      </c>
      <c r="C13" s="74">
        <v>83.8</v>
      </c>
      <c r="D13" s="74">
        <v>73.936712321262</v>
      </c>
      <c r="E13" s="74"/>
      <c r="F13" s="74">
        <v>64.9818631920424</v>
      </c>
      <c r="G13" s="74">
        <v>80.9</v>
      </c>
      <c r="H13" s="74">
        <v>82.4164864168308</v>
      </c>
      <c r="I13" s="74"/>
      <c r="J13" s="74">
        <v>49.8091380851472</v>
      </c>
      <c r="K13" s="74">
        <v>82.5</v>
      </c>
      <c r="L13" s="74">
        <v>81.7654569941316</v>
      </c>
      <c r="M13" s="74"/>
      <c r="N13" s="74">
        <v>68.4413809410361</v>
      </c>
      <c r="O13" s="74">
        <v>82.3</v>
      </c>
      <c r="P13" s="74">
        <v>86.4046992236352</v>
      </c>
      <c r="Q13" s="74"/>
      <c r="R13" s="74">
        <v>18.5790952912368</v>
      </c>
      <c r="S13" s="74">
        <v>38.7</v>
      </c>
      <c r="T13" s="74">
        <v>41.5919251800588</v>
      </c>
    </row>
    <row r="14" s="50" customFormat="1" ht="24" customHeight="1" spans="1:20">
      <c r="A14" s="73" t="s">
        <v>158</v>
      </c>
      <c r="B14" s="74">
        <v>88.3393772715804</v>
      </c>
      <c r="C14" s="74">
        <v>76.5</v>
      </c>
      <c r="D14" s="74">
        <v>78.3142376249563</v>
      </c>
      <c r="E14" s="74"/>
      <c r="F14" s="74">
        <v>65.659004297579</v>
      </c>
      <c r="G14" s="74">
        <v>89.6</v>
      </c>
      <c r="H14" s="74">
        <v>91.314700377743</v>
      </c>
      <c r="I14" s="74"/>
      <c r="J14" s="74">
        <v>50.098379691061</v>
      </c>
      <c r="K14" s="74">
        <v>77.1</v>
      </c>
      <c r="L14" s="74">
        <v>81.9245231551042</v>
      </c>
      <c r="M14" s="74"/>
      <c r="N14" s="74">
        <v>69.6875987532693</v>
      </c>
      <c r="O14" s="74">
        <v>82.8</v>
      </c>
      <c r="P14" s="74">
        <v>88.207751640257</v>
      </c>
      <c r="Q14" s="74"/>
      <c r="R14" s="74">
        <v>28.3182854105237</v>
      </c>
      <c r="S14" s="74">
        <v>46.8</v>
      </c>
      <c r="T14" s="74">
        <v>54.123263666413</v>
      </c>
    </row>
    <row r="15" s="50" customFormat="1" ht="24" customHeight="1" spans="1:20">
      <c r="A15" s="73" t="s">
        <v>159</v>
      </c>
      <c r="B15" s="74">
        <v>80.4642650118141</v>
      </c>
      <c r="C15" s="74">
        <v>81.1</v>
      </c>
      <c r="D15" s="74">
        <v>80.1647057963469</v>
      </c>
      <c r="E15" s="74"/>
      <c r="F15" s="74">
        <v>72.1345656453307</v>
      </c>
      <c r="G15" s="74">
        <v>86.8</v>
      </c>
      <c r="H15" s="74">
        <v>92.2583784974917</v>
      </c>
      <c r="I15" s="74"/>
      <c r="J15" s="74">
        <v>55.8754688111485</v>
      </c>
      <c r="K15" s="74">
        <v>80.2</v>
      </c>
      <c r="L15" s="74">
        <v>95.5574029098964</v>
      </c>
      <c r="M15" s="74"/>
      <c r="N15" s="74">
        <v>82.8041865652098</v>
      </c>
      <c r="O15" s="74">
        <v>75.2</v>
      </c>
      <c r="P15" s="74">
        <v>87.2519844119034</v>
      </c>
      <c r="Q15" s="74"/>
      <c r="R15" s="74">
        <v>22.6660310902783</v>
      </c>
      <c r="S15" s="74">
        <v>49.5</v>
      </c>
      <c r="T15" s="74">
        <v>52.2380866097039</v>
      </c>
    </row>
    <row r="16" s="50" customFormat="1" ht="24" customHeight="1" spans="1:20">
      <c r="A16" s="73" t="s">
        <v>160</v>
      </c>
      <c r="B16" s="74">
        <v>70.7077339851974</v>
      </c>
      <c r="C16" s="74">
        <v>81.8</v>
      </c>
      <c r="D16" s="74">
        <v>89.7945111186816</v>
      </c>
      <c r="E16" s="74"/>
      <c r="F16" s="74">
        <v>74.7800517242416</v>
      </c>
      <c r="G16" s="74">
        <v>84.5</v>
      </c>
      <c r="H16" s="74">
        <v>88.0542816185657</v>
      </c>
      <c r="I16" s="74"/>
      <c r="J16" s="74">
        <v>47.4770474751578</v>
      </c>
      <c r="K16" s="74">
        <v>82.4</v>
      </c>
      <c r="L16" s="74">
        <v>82.6593969445164</v>
      </c>
      <c r="M16" s="74"/>
      <c r="N16" s="74">
        <v>79.3082848973288</v>
      </c>
      <c r="O16" s="74">
        <v>84.9</v>
      </c>
      <c r="P16" s="74">
        <v>91.6569089053083</v>
      </c>
      <c r="Q16" s="74"/>
      <c r="R16" s="74">
        <v>19.2166165199772</v>
      </c>
      <c r="S16" s="74">
        <v>32.7</v>
      </c>
      <c r="T16" s="74">
        <v>41.7651433213302</v>
      </c>
    </row>
    <row r="17" s="50" customFormat="1" ht="24" customHeight="1" spans="1:20">
      <c r="A17" s="73" t="s">
        <v>161</v>
      </c>
      <c r="B17" s="74">
        <v>91.612636253214</v>
      </c>
      <c r="C17" s="74">
        <v>86.7</v>
      </c>
      <c r="D17" s="74">
        <v>91.0059836750791</v>
      </c>
      <c r="E17" s="74"/>
      <c r="F17" s="74">
        <v>77.2451993083934</v>
      </c>
      <c r="G17" s="74">
        <v>89.6</v>
      </c>
      <c r="H17" s="74">
        <v>85.9373915120409</v>
      </c>
      <c r="I17" s="74"/>
      <c r="J17" s="74">
        <v>56.7417955246046</v>
      </c>
      <c r="K17" s="74">
        <v>72.4</v>
      </c>
      <c r="L17" s="74">
        <v>87.1251489322702</v>
      </c>
      <c r="M17" s="74"/>
      <c r="N17" s="74">
        <v>70.7079036818335</v>
      </c>
      <c r="O17" s="74">
        <v>89.3</v>
      </c>
      <c r="P17" s="74">
        <v>91.7946303841272</v>
      </c>
      <c r="Q17" s="74"/>
      <c r="R17" s="74">
        <v>27.9288982436314</v>
      </c>
      <c r="S17" s="74">
        <v>25.4</v>
      </c>
      <c r="T17" s="74">
        <v>47.71578168265</v>
      </c>
    </row>
    <row r="18" s="50" customFormat="1" ht="24" customHeight="1" spans="1:20">
      <c r="A18" s="73" t="s">
        <v>162</v>
      </c>
      <c r="B18" s="74">
        <v>91.1515553779875</v>
      </c>
      <c r="C18" s="74">
        <v>86</v>
      </c>
      <c r="D18" s="74">
        <v>90.2357571335695</v>
      </c>
      <c r="E18" s="74"/>
      <c r="F18" s="74">
        <v>72.4784921599936</v>
      </c>
      <c r="G18" s="74">
        <v>79.5</v>
      </c>
      <c r="H18" s="74">
        <v>89.4315061394191</v>
      </c>
      <c r="I18" s="74"/>
      <c r="J18" s="74">
        <v>49.9288314234358</v>
      </c>
      <c r="K18" s="74">
        <v>62.9</v>
      </c>
      <c r="L18" s="74">
        <v>88.7006463257913</v>
      </c>
      <c r="M18" s="74"/>
      <c r="N18" s="74">
        <v>77.6073267147908</v>
      </c>
      <c r="O18" s="74">
        <v>88.3</v>
      </c>
      <c r="P18" s="74">
        <v>95.419777888751</v>
      </c>
      <c r="Q18" s="74"/>
      <c r="R18" s="74">
        <v>33.6090702121134</v>
      </c>
      <c r="S18" s="74">
        <v>31.8</v>
      </c>
      <c r="T18" s="74">
        <v>67.8963256888796</v>
      </c>
    </row>
    <row r="19" s="50" customFormat="1" ht="24" customHeight="1" spans="1:20">
      <c r="A19" s="73" t="s">
        <v>163</v>
      </c>
      <c r="B19" s="74">
        <v>86.7957191844589</v>
      </c>
      <c r="C19" s="74">
        <v>87.9</v>
      </c>
      <c r="D19" s="74">
        <v>75.5497160128314</v>
      </c>
      <c r="E19" s="74"/>
      <c r="F19" s="74">
        <v>78.8228864404272</v>
      </c>
      <c r="G19" s="74">
        <v>80.2</v>
      </c>
      <c r="H19" s="74">
        <v>72.06955454058</v>
      </c>
      <c r="I19" s="74"/>
      <c r="J19" s="74">
        <v>41.60274598099</v>
      </c>
      <c r="K19" s="74">
        <v>59.6</v>
      </c>
      <c r="L19" s="74">
        <v>58.2208807815686</v>
      </c>
      <c r="M19" s="74"/>
      <c r="N19" s="74">
        <v>67.1207962566517</v>
      </c>
      <c r="O19" s="74">
        <v>81.8</v>
      </c>
      <c r="P19" s="74">
        <v>84.7537997601761</v>
      </c>
      <c r="Q19" s="74"/>
      <c r="R19" s="74">
        <v>24.2007188372189</v>
      </c>
      <c r="S19" s="74">
        <v>20.8</v>
      </c>
      <c r="T19" s="74">
        <v>36.4652757880886</v>
      </c>
    </row>
    <row r="20" s="50" customFormat="1" ht="24" customHeight="1" spans="1:20">
      <c r="A20" s="73" t="s">
        <v>164</v>
      </c>
      <c r="B20" s="74">
        <v>91.3896217205116</v>
      </c>
      <c r="C20" s="74">
        <v>92</v>
      </c>
      <c r="D20" s="74">
        <v>93.3865978512546</v>
      </c>
      <c r="E20" s="74"/>
      <c r="F20" s="74">
        <v>90.0932077813005</v>
      </c>
      <c r="G20" s="74">
        <v>88.4</v>
      </c>
      <c r="H20" s="74">
        <v>84.4208687719833</v>
      </c>
      <c r="I20" s="74"/>
      <c r="J20" s="74">
        <v>53.7162779055652</v>
      </c>
      <c r="K20" s="74">
        <v>75.6</v>
      </c>
      <c r="L20" s="74">
        <v>81.8988162644373</v>
      </c>
      <c r="M20" s="74"/>
      <c r="N20" s="74">
        <v>77.6433518725938</v>
      </c>
      <c r="O20" s="74">
        <v>95.5</v>
      </c>
      <c r="P20" s="74">
        <v>92.2614144909967</v>
      </c>
      <c r="Q20" s="74"/>
      <c r="R20" s="74">
        <v>18.451518338993</v>
      </c>
      <c r="S20" s="74">
        <v>28.6</v>
      </c>
      <c r="T20" s="74">
        <v>87.1244643231575</v>
      </c>
    </row>
    <row r="21" s="50" customFormat="1" ht="24" customHeight="1" spans="1:20">
      <c r="A21" s="73" t="s">
        <v>165</v>
      </c>
      <c r="B21" s="74">
        <v>85.7347820179847</v>
      </c>
      <c r="C21" s="74">
        <v>91.3</v>
      </c>
      <c r="D21" s="74">
        <v>91.0876126414354</v>
      </c>
      <c r="E21" s="74"/>
      <c r="F21" s="74">
        <v>66.3647038992829</v>
      </c>
      <c r="G21" s="74">
        <v>80.9</v>
      </c>
      <c r="H21" s="74">
        <v>95.2352331338008</v>
      </c>
      <c r="I21" s="74"/>
      <c r="J21" s="74">
        <v>51.7714071006444</v>
      </c>
      <c r="K21" s="74">
        <v>92.1</v>
      </c>
      <c r="L21" s="74">
        <v>90.2838748701697</v>
      </c>
      <c r="M21" s="74"/>
      <c r="N21" s="74">
        <v>68.7978446747422</v>
      </c>
      <c r="O21" s="74">
        <v>92</v>
      </c>
      <c r="P21" s="74">
        <v>97.37823030066</v>
      </c>
      <c r="Q21" s="74"/>
      <c r="R21" s="74">
        <v>25.0841705476089</v>
      </c>
      <c r="S21" s="74">
        <v>27.5</v>
      </c>
      <c r="T21" s="74">
        <v>24.8240370747952</v>
      </c>
    </row>
    <row r="22" s="50" customFormat="1" ht="24" customHeight="1" spans="1:20">
      <c r="A22" s="73" t="s">
        <v>166</v>
      </c>
      <c r="B22" s="74">
        <v>81.9600243448298</v>
      </c>
      <c r="C22" s="74">
        <v>90.7</v>
      </c>
      <c r="D22" s="74">
        <v>95.7084619211616</v>
      </c>
      <c r="E22" s="74"/>
      <c r="F22" s="74">
        <v>66.1116852704928</v>
      </c>
      <c r="G22" s="74">
        <v>78.4</v>
      </c>
      <c r="H22" s="74">
        <v>93.3747593012738</v>
      </c>
      <c r="I22" s="74"/>
      <c r="J22" s="74">
        <v>40.5968979814964</v>
      </c>
      <c r="K22" s="74">
        <v>86</v>
      </c>
      <c r="L22" s="74">
        <v>88.9676370384181</v>
      </c>
      <c r="M22" s="74"/>
      <c r="N22" s="74">
        <v>84.2429540376268</v>
      </c>
      <c r="O22" s="74">
        <v>91.9</v>
      </c>
      <c r="P22" s="74">
        <v>96.5295060905851</v>
      </c>
      <c r="Q22" s="74"/>
      <c r="R22" s="74">
        <v>17.5066323374825</v>
      </c>
      <c r="S22" s="74">
        <v>29.9</v>
      </c>
      <c r="T22" s="74">
        <v>28.6553625266926</v>
      </c>
    </row>
    <row r="23" s="50" customFormat="1" ht="24" customHeight="1" spans="1:20">
      <c r="A23" s="73" t="s">
        <v>167</v>
      </c>
      <c r="B23" s="74">
        <v>85.3281791765532</v>
      </c>
      <c r="C23" s="74">
        <v>88.2</v>
      </c>
      <c r="D23" s="74">
        <v>87.6455317936156</v>
      </c>
      <c r="E23" s="74"/>
      <c r="F23" s="74">
        <v>70.4873266018366</v>
      </c>
      <c r="G23" s="74">
        <v>92.3</v>
      </c>
      <c r="H23" s="74">
        <v>85.219182673669</v>
      </c>
      <c r="I23" s="74"/>
      <c r="J23" s="74">
        <v>48.1254301534587</v>
      </c>
      <c r="K23" s="74">
        <v>80.6</v>
      </c>
      <c r="L23" s="74">
        <v>78.3335973332797</v>
      </c>
      <c r="M23" s="74"/>
      <c r="N23" s="74">
        <v>77.7341344437318</v>
      </c>
      <c r="O23" s="74">
        <v>88.2</v>
      </c>
      <c r="P23" s="74">
        <v>91.2167655426687</v>
      </c>
      <c r="Q23" s="74"/>
      <c r="R23" s="74">
        <v>20.655496537408</v>
      </c>
      <c r="S23" s="74">
        <v>28.5</v>
      </c>
      <c r="T23" s="74">
        <v>21.269243772883</v>
      </c>
    </row>
    <row r="24" s="50" customFormat="1" ht="24" customHeight="1" spans="1:20">
      <c r="A24" s="73" t="s">
        <v>168</v>
      </c>
      <c r="B24" s="74">
        <v>95.6329025095458</v>
      </c>
      <c r="C24" s="74">
        <v>68.9</v>
      </c>
      <c r="D24" s="74">
        <v>95.7295418615504</v>
      </c>
      <c r="E24" s="74"/>
      <c r="F24" s="74">
        <v>96.7346202249224</v>
      </c>
      <c r="G24" s="74">
        <v>72.1</v>
      </c>
      <c r="H24" s="74">
        <v>91.956436172192</v>
      </c>
      <c r="I24" s="74"/>
      <c r="J24" s="74">
        <v>62.341611758743</v>
      </c>
      <c r="K24" s="74">
        <v>65.6</v>
      </c>
      <c r="L24" s="74">
        <v>86.3077699841362</v>
      </c>
      <c r="M24" s="74"/>
      <c r="N24" s="74">
        <v>75.4368426377998</v>
      </c>
      <c r="O24" s="74">
        <v>81.5</v>
      </c>
      <c r="P24" s="74">
        <v>95.8449956320787</v>
      </c>
      <c r="Q24" s="74"/>
      <c r="R24" s="74">
        <v>26.4759161280786</v>
      </c>
      <c r="S24" s="74">
        <v>13.6</v>
      </c>
      <c r="T24" s="74">
        <v>64.1775489185</v>
      </c>
    </row>
    <row r="25" s="50" customFormat="1" ht="24" customHeight="1" spans="1:20">
      <c r="A25" s="73" t="s">
        <v>169</v>
      </c>
      <c r="B25" s="74">
        <v>84.8919217981709</v>
      </c>
      <c r="C25" s="74">
        <v>96.3</v>
      </c>
      <c r="D25" s="74">
        <v>99.6531605524447</v>
      </c>
      <c r="E25" s="74"/>
      <c r="F25" s="74">
        <v>83.64902892546</v>
      </c>
      <c r="G25" s="74">
        <v>94.2</v>
      </c>
      <c r="H25" s="74">
        <v>95.6405532561642</v>
      </c>
      <c r="I25" s="74"/>
      <c r="J25" s="74">
        <v>64.3093897048645</v>
      </c>
      <c r="K25" s="74">
        <v>97.1</v>
      </c>
      <c r="L25" s="74">
        <v>100</v>
      </c>
      <c r="M25" s="74"/>
      <c r="N25" s="74">
        <v>81.708685375976</v>
      </c>
      <c r="O25" s="74">
        <v>98.5</v>
      </c>
      <c r="P25" s="74">
        <v>99.6531605524447</v>
      </c>
      <c r="Q25" s="74"/>
      <c r="R25" s="74">
        <v>57.3386650938489</v>
      </c>
      <c r="S25" s="74">
        <v>23.2</v>
      </c>
      <c r="T25" s="74">
        <v>33.9414189934769</v>
      </c>
    </row>
    <row r="26" s="50" customFormat="1" ht="24" customHeight="1" spans="1:20">
      <c r="A26" s="73" t="s">
        <v>170</v>
      </c>
      <c r="B26" s="74">
        <v>90.2090308502833</v>
      </c>
      <c r="C26" s="74">
        <v>94.3</v>
      </c>
      <c r="D26" s="74">
        <v>100</v>
      </c>
      <c r="E26" s="74"/>
      <c r="F26" s="74">
        <v>90.7190361289886</v>
      </c>
      <c r="G26" s="74">
        <v>75.8</v>
      </c>
      <c r="H26" s="74">
        <v>93.7836510660336</v>
      </c>
      <c r="I26" s="74"/>
      <c r="J26" s="74">
        <v>82.1656219535327</v>
      </c>
      <c r="K26" s="74">
        <v>94.3</v>
      </c>
      <c r="L26" s="74">
        <v>100</v>
      </c>
      <c r="M26" s="74"/>
      <c r="N26" s="74">
        <v>95.3682668936951</v>
      </c>
      <c r="O26" s="74">
        <v>98.9</v>
      </c>
      <c r="P26" s="74">
        <v>100</v>
      </c>
      <c r="Q26" s="74"/>
      <c r="R26" s="74">
        <v>71.1362155946778</v>
      </c>
      <c r="S26" s="74">
        <v>22.4</v>
      </c>
      <c r="T26" s="74">
        <v>59.5712788780317</v>
      </c>
    </row>
    <row r="27" s="50" customFormat="1" ht="4.5" customHeight="1" spans="1:20">
      <c r="A27" s="73"/>
      <c r="B27" s="74"/>
      <c r="C27" s="74"/>
      <c r="D27" s="74"/>
      <c r="E27" s="74"/>
      <c r="F27" s="74"/>
      <c r="G27" s="74"/>
      <c r="H27" s="74"/>
      <c r="I27" s="74"/>
      <c r="J27" s="74"/>
      <c r="K27" s="74"/>
      <c r="L27" s="74"/>
      <c r="M27" s="74"/>
      <c r="N27" s="74"/>
      <c r="O27" s="74"/>
      <c r="P27" s="74"/>
      <c r="Q27" s="74"/>
      <c r="R27" s="74"/>
      <c r="S27" s="74"/>
      <c r="T27" s="74"/>
    </row>
    <row r="28" s="50" customFormat="1" ht="4.5" customHeight="1" spans="1:20">
      <c r="A28" s="97"/>
      <c r="B28" s="97"/>
      <c r="C28" s="97"/>
      <c r="D28" s="117"/>
      <c r="E28" s="97"/>
      <c r="F28" s="97"/>
      <c r="G28" s="97"/>
      <c r="H28" s="117"/>
      <c r="I28" s="97"/>
      <c r="J28" s="97"/>
      <c r="K28" s="97"/>
      <c r="L28" s="97"/>
      <c r="M28" s="97"/>
      <c r="N28" s="97"/>
      <c r="O28" s="97"/>
      <c r="P28" s="97"/>
      <c r="Q28" s="97"/>
      <c r="R28" s="97"/>
      <c r="S28" s="97"/>
      <c r="T28" s="97"/>
    </row>
    <row r="29" s="50" customFormat="1" ht="15.75" customHeight="1" spans="1:8">
      <c r="A29" s="83" t="s">
        <v>227</v>
      </c>
      <c r="D29" s="75"/>
      <c r="H29" s="75"/>
    </row>
    <row r="30" s="104" customFormat="1" ht="15" customHeight="1" spans="1:18">
      <c r="A30" s="50" t="s">
        <v>986</v>
      </c>
      <c r="B30" s="50"/>
      <c r="C30" s="50"/>
      <c r="D30" s="50"/>
      <c r="E30" s="50"/>
      <c r="F30" s="50"/>
      <c r="G30" s="50"/>
      <c r="H30" s="50"/>
      <c r="I30" s="50"/>
      <c r="J30" s="50"/>
      <c r="K30" s="50"/>
      <c r="L30" s="50"/>
      <c r="M30" s="50"/>
      <c r="N30" s="50"/>
      <c r="O30" s="50"/>
      <c r="P30" s="50"/>
      <c r="Q30" s="50"/>
      <c r="R30" s="50"/>
    </row>
    <row r="31" s="104" customFormat="1" ht="29.25" customHeight="1" spans="1:20">
      <c r="A31" s="98" t="s">
        <v>994</v>
      </c>
      <c r="B31" s="98"/>
      <c r="C31" s="98"/>
      <c r="D31" s="98"/>
      <c r="E31" s="98"/>
      <c r="F31" s="98"/>
      <c r="G31" s="98"/>
      <c r="H31" s="98"/>
      <c r="I31" s="98"/>
      <c r="J31" s="98"/>
      <c r="K31" s="98"/>
      <c r="L31" s="98"/>
      <c r="M31" s="98"/>
      <c r="N31" s="98"/>
      <c r="O31" s="98"/>
      <c r="P31" s="98"/>
      <c r="Q31" s="98"/>
      <c r="R31" s="98"/>
      <c r="S31" s="98"/>
      <c r="T31" s="98"/>
    </row>
    <row r="32" s="104" customFormat="1" ht="16.95" customHeight="1" spans="1:18">
      <c r="A32" s="50" t="s">
        <v>988</v>
      </c>
      <c r="B32" s="50"/>
      <c r="C32" s="50"/>
      <c r="D32" s="50"/>
      <c r="E32" s="50"/>
      <c r="F32" s="50"/>
      <c r="G32" s="50"/>
      <c r="H32" s="50"/>
      <c r="I32" s="50"/>
      <c r="J32" s="50"/>
      <c r="K32" s="50"/>
      <c r="L32" s="50"/>
      <c r="M32" s="50"/>
      <c r="N32" s="50"/>
      <c r="O32" s="50"/>
      <c r="P32" s="50"/>
      <c r="Q32" s="50"/>
      <c r="R32" s="50"/>
    </row>
    <row r="33" spans="1:21">
      <c r="A33" s="78"/>
      <c r="B33" s="78"/>
      <c r="C33" s="78"/>
      <c r="D33" s="78"/>
      <c r="E33" s="78"/>
      <c r="F33" s="78"/>
      <c r="G33" s="78"/>
      <c r="H33" s="78"/>
      <c r="I33" s="78"/>
      <c r="J33" s="78"/>
      <c r="K33" s="78"/>
      <c r="L33" s="78"/>
      <c r="M33" s="78"/>
      <c r="N33" s="78"/>
      <c r="O33" s="78"/>
      <c r="P33" s="78"/>
      <c r="Q33" s="78"/>
      <c r="R33" s="78"/>
      <c r="S33" s="78"/>
      <c r="T33" s="78"/>
      <c r="U33" s="50"/>
    </row>
    <row r="34" spans="1:20">
      <c r="A34" s="78"/>
      <c r="B34" s="78"/>
      <c r="C34" s="78"/>
      <c r="D34" s="78"/>
      <c r="E34" s="78"/>
      <c r="F34" s="78"/>
      <c r="G34" s="78"/>
      <c r="H34" s="78"/>
      <c r="I34" s="78"/>
      <c r="J34" s="78"/>
      <c r="K34" s="78"/>
      <c r="L34" s="78"/>
      <c r="M34" s="78"/>
      <c r="N34" s="78"/>
      <c r="O34" s="78"/>
      <c r="P34" s="78"/>
      <c r="Q34" s="78"/>
      <c r="R34" s="78"/>
      <c r="S34" s="78"/>
      <c r="T34" s="78"/>
    </row>
    <row r="43" ht="22.5" customHeight="1"/>
  </sheetData>
  <sheetProtection algorithmName="SHA-512" hashValue="oB3HjiLnQUx4gs19rmM5UZdLKT511wUBlc4HV0zTANqWn9Ub8pjSakVIOiK1it7kvn02hU2IHkYO8Y+J8RQIXA==" saltValue="fWw6GByN6AegFBZdxkZFbg==" spinCount="100000" sheet="1" objects="1" scenarios="1"/>
  <mergeCells count="8">
    <mergeCell ref="A1:T1"/>
    <mergeCell ref="A31:T31"/>
    <mergeCell ref="A4:A8"/>
    <mergeCell ref="B5:D8"/>
    <mergeCell ref="N5:P8"/>
    <mergeCell ref="F5:H8"/>
    <mergeCell ref="R5:T8"/>
    <mergeCell ref="J5:L8"/>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P43"/>
  <sheetViews>
    <sheetView showGridLines="0" view="pageBreakPreview" zoomScale="80" zoomScaleNormal="100" workbookViewId="0">
      <selection activeCell="O21" sqref="O21"/>
    </sheetView>
  </sheetViews>
  <sheetFormatPr defaultColWidth="9.10909090909091" defaultRowHeight="16.5"/>
  <cols>
    <col min="1" max="1" width="29.6636363636364" style="53" customWidth="1"/>
    <col min="2" max="4" width="10.6636363636364" style="53" customWidth="1"/>
    <col min="5" max="5" width="1.66363636363636" style="53" customWidth="1"/>
    <col min="6" max="8" width="10.6636363636364" style="53" customWidth="1"/>
    <col min="9" max="9" width="1.66363636363636" style="53" customWidth="1"/>
    <col min="10" max="12" width="10.6636363636364" style="53" customWidth="1"/>
    <col min="13" max="13" width="1.10909090909091" style="53" customWidth="1"/>
    <col min="14" max="16" width="10.6636363636364" style="53" customWidth="1"/>
    <col min="17" max="16384" width="9.10909090909091" style="53"/>
  </cols>
  <sheetData>
    <row r="1" s="51" customFormat="1" ht="15.75" customHeight="1" spans="1:16">
      <c r="A1" s="54" t="s">
        <v>995</v>
      </c>
      <c r="B1" s="54"/>
      <c r="C1" s="54"/>
      <c r="D1" s="54"/>
      <c r="E1" s="54"/>
      <c r="F1" s="54"/>
      <c r="G1" s="54"/>
      <c r="H1" s="54"/>
      <c r="I1" s="54"/>
      <c r="J1" s="54"/>
      <c r="K1" s="54"/>
      <c r="L1" s="54"/>
      <c r="M1" s="54"/>
      <c r="N1" s="54"/>
      <c r="O1" s="54"/>
      <c r="P1" s="54"/>
    </row>
    <row r="2" s="50" customFormat="1" ht="14.1" customHeight="1" spans="3:16">
      <c r="C2" s="51"/>
      <c r="P2" s="79" t="s">
        <v>588</v>
      </c>
    </row>
    <row r="3" s="50" customFormat="1" ht="10.5" customHeight="1" spans="3:16">
      <c r="C3" s="51"/>
      <c r="P3" s="79"/>
    </row>
    <row r="4" s="50" customFormat="1" ht="21.9" customHeight="1" spans="1:16">
      <c r="A4" s="55" t="s">
        <v>285</v>
      </c>
      <c r="B4" s="56">
        <v>2021</v>
      </c>
      <c r="C4" s="56">
        <v>2022</v>
      </c>
      <c r="D4" s="56">
        <v>2023</v>
      </c>
      <c r="E4" s="57"/>
      <c r="F4" s="56">
        <v>2021</v>
      </c>
      <c r="G4" s="56">
        <v>2022</v>
      </c>
      <c r="H4" s="56">
        <v>2023</v>
      </c>
      <c r="I4" s="57"/>
      <c r="J4" s="56">
        <v>2021</v>
      </c>
      <c r="K4" s="56">
        <v>2022</v>
      </c>
      <c r="L4" s="56">
        <v>2023</v>
      </c>
      <c r="M4" s="57"/>
      <c r="N4" s="56">
        <v>2021</v>
      </c>
      <c r="O4" s="56">
        <v>2022</v>
      </c>
      <c r="P4" s="56">
        <v>2023</v>
      </c>
    </row>
    <row r="5" s="50" customFormat="1" ht="10.35" customHeight="1" spans="1:16">
      <c r="A5" s="106"/>
      <c r="B5" s="84" t="s">
        <v>615</v>
      </c>
      <c r="C5" s="84"/>
      <c r="D5" s="84"/>
      <c r="E5" s="84"/>
      <c r="F5" s="84" t="s">
        <v>616</v>
      </c>
      <c r="G5" s="84"/>
      <c r="H5" s="84"/>
      <c r="I5" s="84"/>
      <c r="J5" s="84" t="s">
        <v>617</v>
      </c>
      <c r="K5" s="84"/>
      <c r="L5" s="84"/>
      <c r="M5" s="84"/>
      <c r="N5" s="84" t="s">
        <v>985</v>
      </c>
      <c r="O5" s="84"/>
      <c r="P5" s="84"/>
    </row>
    <row r="6" s="50" customFormat="1" ht="12" customHeight="1" spans="1:16">
      <c r="A6" s="106"/>
      <c r="B6" s="84"/>
      <c r="C6" s="84"/>
      <c r="D6" s="84"/>
      <c r="E6" s="84"/>
      <c r="F6" s="84"/>
      <c r="G6" s="84"/>
      <c r="H6" s="84"/>
      <c r="I6" s="84"/>
      <c r="J6" s="84"/>
      <c r="K6" s="84"/>
      <c r="L6" s="84"/>
      <c r="M6" s="84"/>
      <c r="N6" s="84"/>
      <c r="O6" s="84"/>
      <c r="P6" s="84"/>
    </row>
    <row r="7" s="50" customFormat="1" ht="16.2" customHeight="1" spans="1:16">
      <c r="A7" s="106"/>
      <c r="B7" s="107"/>
      <c r="C7" s="107"/>
      <c r="D7" s="107"/>
      <c r="E7" s="84"/>
      <c r="F7" s="84"/>
      <c r="G7" s="84"/>
      <c r="H7" s="84"/>
      <c r="I7" s="84"/>
      <c r="J7" s="84"/>
      <c r="K7" s="84"/>
      <c r="L7" s="84"/>
      <c r="M7" s="84"/>
      <c r="N7" s="84"/>
      <c r="O7" s="84"/>
      <c r="P7" s="84"/>
    </row>
    <row r="8" s="50" customFormat="1" ht="20.1" customHeight="1" spans="1:16">
      <c r="A8" s="108"/>
      <c r="B8" s="92"/>
      <c r="C8" s="92"/>
      <c r="D8" s="92"/>
      <c r="E8" s="92"/>
      <c r="F8" s="92"/>
      <c r="G8" s="92"/>
      <c r="H8" s="92"/>
      <c r="I8" s="92"/>
      <c r="J8" s="92"/>
      <c r="K8" s="92"/>
      <c r="L8" s="92"/>
      <c r="M8" s="92"/>
      <c r="N8" s="92"/>
      <c r="O8" s="92"/>
      <c r="P8" s="92"/>
    </row>
    <row r="9" s="50" customFormat="1" ht="3" customHeight="1" spans="1:13">
      <c r="A9" s="67"/>
      <c r="B9" s="68"/>
      <c r="C9" s="68"/>
      <c r="D9" s="68"/>
      <c r="E9" s="68"/>
      <c r="F9" s="69"/>
      <c r="G9" s="69"/>
      <c r="H9" s="68"/>
      <c r="I9" s="68"/>
      <c r="J9" s="68"/>
      <c r="K9" s="68"/>
      <c r="L9" s="68"/>
      <c r="M9" s="68"/>
    </row>
    <row r="10" s="51" customFormat="1" ht="24.9" customHeight="1" spans="1:16">
      <c r="A10" s="70" t="s">
        <v>595</v>
      </c>
      <c r="B10" s="71">
        <v>95.0859768533782</v>
      </c>
      <c r="C10" s="54">
        <v>98.8</v>
      </c>
      <c r="D10" s="72">
        <v>98.6</v>
      </c>
      <c r="E10" s="72"/>
      <c r="F10" s="71">
        <v>95.578923944167</v>
      </c>
      <c r="G10" s="54">
        <v>97.5</v>
      </c>
      <c r="H10" s="72">
        <v>97.6</v>
      </c>
      <c r="I10" s="72"/>
      <c r="J10" s="71">
        <v>85.8589558306102</v>
      </c>
      <c r="K10" s="54">
        <v>95.9</v>
      </c>
      <c r="L10" s="71">
        <v>94.1</v>
      </c>
      <c r="M10" s="71"/>
      <c r="N10" s="71">
        <v>45.0043864859175</v>
      </c>
      <c r="O10" s="54">
        <v>74.6</v>
      </c>
      <c r="P10" s="54">
        <v>79.7</v>
      </c>
    </row>
    <row r="11" s="50" customFormat="1" ht="24.9" customHeight="1" spans="1:16">
      <c r="A11" s="73" t="s">
        <v>155</v>
      </c>
      <c r="B11" s="74">
        <v>94.1625948529151</v>
      </c>
      <c r="C11" s="74">
        <v>97.9</v>
      </c>
      <c r="D11" s="74">
        <v>98.80767203685</v>
      </c>
      <c r="E11" s="109"/>
      <c r="F11" s="110">
        <v>94.1625948529151</v>
      </c>
      <c r="G11" s="111">
        <v>93.8</v>
      </c>
      <c r="H11" s="111">
        <v>97.04537568429</v>
      </c>
      <c r="I11" s="109"/>
      <c r="J11" s="110">
        <v>86.3713047581015</v>
      </c>
      <c r="K11" s="111">
        <v>98.8</v>
      </c>
      <c r="L11" s="111">
        <v>95.9593205929102</v>
      </c>
      <c r="M11" s="74"/>
      <c r="N11" s="74">
        <v>42.6399518593203</v>
      </c>
      <c r="O11" s="74">
        <v>71.6</v>
      </c>
      <c r="P11" s="74">
        <v>83.002749680138</v>
      </c>
    </row>
    <row r="12" s="50" customFormat="1" ht="24.9" customHeight="1" spans="1:16">
      <c r="A12" s="73" t="s">
        <v>156</v>
      </c>
      <c r="B12" s="74">
        <v>92.2312598995323</v>
      </c>
      <c r="C12" s="74">
        <v>98.2</v>
      </c>
      <c r="D12" s="74">
        <v>98.9125222961698</v>
      </c>
      <c r="E12" s="109"/>
      <c r="F12" s="110">
        <v>92.2312598995323</v>
      </c>
      <c r="G12" s="111">
        <v>99.4</v>
      </c>
      <c r="H12" s="111">
        <v>99.5000543419194</v>
      </c>
      <c r="I12" s="109"/>
      <c r="J12" s="110">
        <v>81.7959159161618</v>
      </c>
      <c r="K12" s="111">
        <v>98.2</v>
      </c>
      <c r="L12" s="111">
        <v>98.4494245277919</v>
      </c>
      <c r="M12" s="74"/>
      <c r="N12" s="74">
        <v>44.634206095894</v>
      </c>
      <c r="O12" s="74">
        <v>87.3</v>
      </c>
      <c r="P12" s="74">
        <v>89.4084111992012</v>
      </c>
    </row>
    <row r="13" s="50" customFormat="1" ht="24.9" customHeight="1" spans="1:16">
      <c r="A13" s="73" t="s">
        <v>157</v>
      </c>
      <c r="B13" s="74">
        <v>93.1136734514749</v>
      </c>
      <c r="C13" s="74">
        <v>99.4</v>
      </c>
      <c r="D13" s="74">
        <v>99.2649216954461</v>
      </c>
      <c r="E13" s="109"/>
      <c r="F13" s="110">
        <v>93.1136734514749</v>
      </c>
      <c r="G13" s="111">
        <v>96.9</v>
      </c>
      <c r="H13" s="111">
        <v>95.6142405663041</v>
      </c>
      <c r="I13" s="109"/>
      <c r="J13" s="110">
        <v>89.0371638868836</v>
      </c>
      <c r="K13" s="111">
        <v>99.2</v>
      </c>
      <c r="L13" s="111">
        <v>90.2921417034853</v>
      </c>
      <c r="M13" s="74"/>
      <c r="N13" s="74">
        <v>36.8791434769291</v>
      </c>
      <c r="O13" s="74">
        <v>75.8</v>
      </c>
      <c r="P13" s="74">
        <v>61.8016728153804</v>
      </c>
    </row>
    <row r="14" s="50" customFormat="1" ht="24.9" customHeight="1" spans="1:16">
      <c r="A14" s="73" t="s">
        <v>158</v>
      </c>
      <c r="B14" s="74">
        <v>97.852925301496</v>
      </c>
      <c r="C14" s="74">
        <v>99.9</v>
      </c>
      <c r="D14" s="74">
        <v>99.7810101834677</v>
      </c>
      <c r="E14" s="109"/>
      <c r="F14" s="110">
        <v>97.852925301496</v>
      </c>
      <c r="G14" s="111">
        <v>97.4</v>
      </c>
      <c r="H14" s="111">
        <v>96.0655127316201</v>
      </c>
      <c r="I14" s="109"/>
      <c r="J14" s="110">
        <v>82.7214135058135</v>
      </c>
      <c r="K14" s="111">
        <v>97.1</v>
      </c>
      <c r="L14" s="111">
        <v>88.5562562226827</v>
      </c>
      <c r="M14" s="74"/>
      <c r="N14" s="74">
        <v>50.6963335437348</v>
      </c>
      <c r="O14" s="74">
        <v>88.8</v>
      </c>
      <c r="P14" s="74">
        <v>86.7107936704381</v>
      </c>
    </row>
    <row r="15" s="50" customFormat="1" ht="24.9" customHeight="1" spans="1:16">
      <c r="A15" s="73" t="s">
        <v>159</v>
      </c>
      <c r="B15" s="74">
        <v>91.4284873576206</v>
      </c>
      <c r="C15" s="74">
        <v>99.7</v>
      </c>
      <c r="D15" s="74">
        <v>99.1947995118668</v>
      </c>
      <c r="E15" s="109"/>
      <c r="F15" s="110">
        <v>91.4284873576206</v>
      </c>
      <c r="G15" s="111">
        <v>96</v>
      </c>
      <c r="H15" s="111">
        <v>96.8293794786666</v>
      </c>
      <c r="I15" s="109"/>
      <c r="J15" s="110">
        <v>77.4685816347849</v>
      </c>
      <c r="K15" s="111">
        <v>98.9</v>
      </c>
      <c r="L15" s="111">
        <v>96.914390269502</v>
      </c>
      <c r="M15" s="74"/>
      <c r="N15" s="74">
        <v>53.3290732060415</v>
      </c>
      <c r="O15" s="74">
        <v>80.1</v>
      </c>
      <c r="P15" s="74">
        <v>93.5727716911978</v>
      </c>
    </row>
    <row r="16" s="50" customFormat="1" ht="24.9" customHeight="1" spans="1:16">
      <c r="A16" s="73" t="s">
        <v>160</v>
      </c>
      <c r="B16" s="74">
        <v>91.9593369471016</v>
      </c>
      <c r="C16" s="74">
        <v>96.8</v>
      </c>
      <c r="D16" s="74">
        <v>99.0479382886047</v>
      </c>
      <c r="E16" s="109"/>
      <c r="F16" s="110">
        <v>96.8730540063955</v>
      </c>
      <c r="G16" s="111">
        <v>96</v>
      </c>
      <c r="H16" s="111">
        <v>97.1766969767604</v>
      </c>
      <c r="I16" s="109"/>
      <c r="J16" s="110">
        <v>82.7695660128271</v>
      </c>
      <c r="K16" s="111">
        <v>97.8</v>
      </c>
      <c r="L16" s="111">
        <v>76.7724779770391</v>
      </c>
      <c r="M16" s="74"/>
      <c r="N16" s="74">
        <v>41.0209181697074</v>
      </c>
      <c r="O16" s="74">
        <v>85.3</v>
      </c>
      <c r="P16" s="74">
        <v>63.9688343230889</v>
      </c>
    </row>
    <row r="17" s="50" customFormat="1" ht="24.9" customHeight="1" spans="1:16">
      <c r="A17" s="73" t="s">
        <v>161</v>
      </c>
      <c r="B17" s="74">
        <v>94.4822570455173</v>
      </c>
      <c r="C17" s="74">
        <v>99.8</v>
      </c>
      <c r="D17" s="74">
        <v>98.7470595423578</v>
      </c>
      <c r="E17" s="109"/>
      <c r="F17" s="110">
        <v>94.4822570455173</v>
      </c>
      <c r="G17" s="111">
        <v>99.2</v>
      </c>
      <c r="H17" s="111">
        <v>99.8423539769429</v>
      </c>
      <c r="I17" s="109"/>
      <c r="J17" s="110">
        <v>90.2555267226287</v>
      </c>
      <c r="K17" s="111">
        <v>93.6</v>
      </c>
      <c r="L17" s="111">
        <v>94.9288735582384</v>
      </c>
      <c r="M17" s="74"/>
      <c r="N17" s="74">
        <v>54.8951382883748</v>
      </c>
      <c r="O17" s="74">
        <v>74.2</v>
      </c>
      <c r="P17" s="74">
        <v>76.5359464871425</v>
      </c>
    </row>
    <row r="18" s="50" customFormat="1" ht="24.9" customHeight="1" spans="1:16">
      <c r="A18" s="73" t="s">
        <v>162</v>
      </c>
      <c r="B18" s="74">
        <v>98.0558998344572</v>
      </c>
      <c r="C18" s="74">
        <v>99.4</v>
      </c>
      <c r="D18" s="74">
        <v>98.2082965831213</v>
      </c>
      <c r="E18" s="109"/>
      <c r="F18" s="110">
        <v>98.0558998344572</v>
      </c>
      <c r="G18" s="111">
        <v>97.7</v>
      </c>
      <c r="H18" s="111">
        <v>97.4669493889667</v>
      </c>
      <c r="I18" s="109"/>
      <c r="J18" s="110">
        <v>92.7448312266074</v>
      </c>
      <c r="K18" s="111">
        <v>94.4</v>
      </c>
      <c r="L18" s="111">
        <v>94.1087549553897</v>
      </c>
      <c r="M18" s="74"/>
      <c r="N18" s="74">
        <v>48.5459998395177</v>
      </c>
      <c r="O18" s="74">
        <v>60.4</v>
      </c>
      <c r="P18" s="74">
        <v>91.6348392419754</v>
      </c>
    </row>
    <row r="19" s="50" customFormat="1" ht="24.9" customHeight="1" spans="1:16">
      <c r="A19" s="73" t="s">
        <v>163</v>
      </c>
      <c r="B19" s="74">
        <v>91.9209822565369</v>
      </c>
      <c r="C19" s="74">
        <v>97.3</v>
      </c>
      <c r="D19" s="74">
        <v>100</v>
      </c>
      <c r="E19" s="109"/>
      <c r="F19" s="110">
        <v>94.3286809877184</v>
      </c>
      <c r="G19" s="111">
        <v>96.8</v>
      </c>
      <c r="H19" s="111">
        <v>99.2633000189138</v>
      </c>
      <c r="I19" s="109"/>
      <c r="J19" s="110">
        <v>78.7252901802864</v>
      </c>
      <c r="K19" s="111">
        <v>94.7</v>
      </c>
      <c r="L19" s="111">
        <v>100</v>
      </c>
      <c r="M19" s="74"/>
      <c r="N19" s="74">
        <v>41.5023650905324</v>
      </c>
      <c r="O19" s="74">
        <v>42</v>
      </c>
      <c r="P19" s="74">
        <v>65.5548595544719</v>
      </c>
    </row>
    <row r="20" s="50" customFormat="1" ht="24.9" customHeight="1" spans="1:16">
      <c r="A20" s="73" t="s">
        <v>164</v>
      </c>
      <c r="B20" s="74">
        <v>99.1769265152936</v>
      </c>
      <c r="C20" s="74">
        <v>99.8</v>
      </c>
      <c r="D20" s="74">
        <v>97.0414682484294</v>
      </c>
      <c r="E20" s="109"/>
      <c r="F20" s="110">
        <v>98.5436562149516</v>
      </c>
      <c r="G20" s="111">
        <v>99.4</v>
      </c>
      <c r="H20" s="111">
        <v>95.6589851944535</v>
      </c>
      <c r="I20" s="109"/>
      <c r="J20" s="110">
        <v>89.4249864161556</v>
      </c>
      <c r="K20" s="111">
        <v>95.6</v>
      </c>
      <c r="L20" s="111">
        <v>94.3884157789668</v>
      </c>
      <c r="M20" s="74"/>
      <c r="N20" s="74">
        <v>47.9165879063139</v>
      </c>
      <c r="O20" s="74">
        <v>77.5</v>
      </c>
      <c r="P20" s="74">
        <v>79.095766698058</v>
      </c>
    </row>
    <row r="21" s="50" customFormat="1" ht="24.9" customHeight="1" spans="1:16">
      <c r="A21" s="73" t="s">
        <v>165</v>
      </c>
      <c r="B21" s="74">
        <v>94.6297268241368</v>
      </c>
      <c r="C21" s="74">
        <v>100</v>
      </c>
      <c r="D21" s="74">
        <v>99.7640886570356</v>
      </c>
      <c r="E21" s="109"/>
      <c r="F21" s="110">
        <v>94.6297268241368</v>
      </c>
      <c r="G21" s="111">
        <v>99.2</v>
      </c>
      <c r="H21" s="111">
        <v>99.7662455059656</v>
      </c>
      <c r="I21" s="109"/>
      <c r="J21" s="110">
        <v>84.7206539037647</v>
      </c>
      <c r="K21" s="111">
        <v>94.5</v>
      </c>
      <c r="L21" s="111">
        <v>98.9771119984547</v>
      </c>
      <c r="M21" s="74"/>
      <c r="N21" s="74">
        <v>49.0743359459342</v>
      </c>
      <c r="O21" s="74">
        <v>63.8</v>
      </c>
      <c r="P21" s="74">
        <v>71.1606291672119</v>
      </c>
    </row>
    <row r="22" s="50" customFormat="1" ht="24.9" customHeight="1" spans="1:16">
      <c r="A22" s="73" t="s">
        <v>166</v>
      </c>
      <c r="B22" s="74">
        <v>92.8939544734687</v>
      </c>
      <c r="C22" s="74">
        <v>96.3</v>
      </c>
      <c r="D22" s="74">
        <v>98.6476955441433</v>
      </c>
      <c r="E22" s="109"/>
      <c r="F22" s="110">
        <v>95.1934716485054</v>
      </c>
      <c r="G22" s="111">
        <v>98.4</v>
      </c>
      <c r="H22" s="111">
        <v>98.4386477728036</v>
      </c>
      <c r="I22" s="109"/>
      <c r="J22" s="110">
        <v>79.1187674350017</v>
      </c>
      <c r="K22" s="111">
        <v>94.7</v>
      </c>
      <c r="L22" s="111">
        <v>98.8131323964475</v>
      </c>
      <c r="M22" s="74"/>
      <c r="N22" s="74">
        <v>42.9427078631039</v>
      </c>
      <c r="O22" s="74">
        <v>75.6</v>
      </c>
      <c r="P22" s="74">
        <v>89.3043946590958</v>
      </c>
    </row>
    <row r="23" s="50" customFormat="1" ht="24.9" customHeight="1" spans="1:16">
      <c r="A23" s="73" t="s">
        <v>167</v>
      </c>
      <c r="B23" s="74">
        <v>94.0843473749746</v>
      </c>
      <c r="C23" s="74">
        <v>99.7</v>
      </c>
      <c r="D23" s="74">
        <v>98.788838257297</v>
      </c>
      <c r="E23" s="109"/>
      <c r="F23" s="110">
        <v>94.0843473749746</v>
      </c>
      <c r="G23" s="111">
        <v>96.9</v>
      </c>
      <c r="H23" s="111">
        <v>100</v>
      </c>
      <c r="I23" s="109"/>
      <c r="J23" s="110">
        <v>84.6163966592451</v>
      </c>
      <c r="K23" s="111">
        <v>92.4</v>
      </c>
      <c r="L23" s="111">
        <v>92.8985473001849</v>
      </c>
      <c r="M23" s="74"/>
      <c r="N23" s="74">
        <v>36.7373202649564</v>
      </c>
      <c r="O23" s="74">
        <v>70.8</v>
      </c>
      <c r="P23" s="74">
        <v>67.713506674823</v>
      </c>
    </row>
    <row r="24" s="50" customFormat="1" ht="24.9" customHeight="1" spans="1:16">
      <c r="A24" s="73" t="s">
        <v>168</v>
      </c>
      <c r="B24" s="74">
        <v>96.5998663652035</v>
      </c>
      <c r="C24" s="74">
        <v>100</v>
      </c>
      <c r="D24" s="74">
        <v>100</v>
      </c>
      <c r="E24" s="109"/>
      <c r="F24" s="110">
        <v>97.8696300703471</v>
      </c>
      <c r="G24" s="111">
        <v>100</v>
      </c>
      <c r="H24" s="111">
        <v>100</v>
      </c>
      <c r="I24" s="109"/>
      <c r="J24" s="110">
        <v>90.3135754955002</v>
      </c>
      <c r="K24" s="111">
        <v>86.2</v>
      </c>
      <c r="L24" s="111">
        <v>96.1146836235552</v>
      </c>
      <c r="M24" s="74"/>
      <c r="N24" s="74">
        <v>47.1834345075259</v>
      </c>
      <c r="O24" s="74">
        <v>53.1</v>
      </c>
      <c r="P24" s="74">
        <v>77.2977331529496</v>
      </c>
    </row>
    <row r="25" s="50" customFormat="1" ht="24.9" customHeight="1" spans="1:16">
      <c r="A25" s="73" t="s">
        <v>169</v>
      </c>
      <c r="B25" s="74">
        <v>94.7349867981322</v>
      </c>
      <c r="C25" s="74">
        <v>100</v>
      </c>
      <c r="D25" s="74">
        <v>99.1677881871727</v>
      </c>
      <c r="E25" s="109"/>
      <c r="F25" s="110">
        <v>98.5409593213956</v>
      </c>
      <c r="G25" s="111">
        <v>97</v>
      </c>
      <c r="H25" s="111">
        <v>100</v>
      </c>
      <c r="I25" s="109"/>
      <c r="J25" s="110">
        <v>91.4832261908549</v>
      </c>
      <c r="K25" s="111">
        <v>78.1</v>
      </c>
      <c r="L25" s="111">
        <v>96.7764270892445</v>
      </c>
      <c r="M25" s="74"/>
      <c r="N25" s="74">
        <v>53.6977696538454</v>
      </c>
      <c r="O25" s="74">
        <v>97.6</v>
      </c>
      <c r="P25" s="74">
        <v>99.6531605524447</v>
      </c>
    </row>
    <row r="26" s="50" customFormat="1" ht="24.9" customHeight="1" spans="1:16">
      <c r="A26" s="73" t="s">
        <v>170</v>
      </c>
      <c r="B26" s="74">
        <v>98.2225908003488</v>
      </c>
      <c r="C26" s="74">
        <v>97.6</v>
      </c>
      <c r="D26" s="74">
        <v>100</v>
      </c>
      <c r="E26" s="109"/>
      <c r="F26" s="110">
        <v>98.2225908003488</v>
      </c>
      <c r="G26" s="111">
        <v>92.1</v>
      </c>
      <c r="H26" s="111">
        <v>100</v>
      </c>
      <c r="I26" s="109"/>
      <c r="J26" s="110">
        <v>83.8167245265707</v>
      </c>
      <c r="K26" s="111">
        <v>70.7</v>
      </c>
      <c r="L26" s="111">
        <v>100</v>
      </c>
      <c r="M26" s="74"/>
      <c r="N26" s="74">
        <v>54.7270144730632</v>
      </c>
      <c r="O26" s="74">
        <v>69.7</v>
      </c>
      <c r="P26" s="74">
        <v>82.0185742480207</v>
      </c>
    </row>
    <row r="27" s="50" customFormat="1" ht="4.5" customHeight="1" spans="1:16">
      <c r="A27" s="112"/>
      <c r="B27" s="112"/>
      <c r="C27" s="112"/>
      <c r="D27" s="112"/>
      <c r="E27" s="112"/>
      <c r="F27" s="112"/>
      <c r="G27" s="112"/>
      <c r="H27" s="113"/>
      <c r="I27" s="112"/>
      <c r="J27" s="112"/>
      <c r="K27" s="112"/>
      <c r="L27" s="112"/>
      <c r="M27" s="112"/>
      <c r="N27" s="112"/>
      <c r="O27" s="112"/>
      <c r="P27" s="112"/>
    </row>
    <row r="28" s="50" customFormat="1" ht="18.75" customHeight="1" spans="1:8">
      <c r="A28" s="83" t="s">
        <v>227</v>
      </c>
      <c r="H28" s="114"/>
    </row>
    <row r="29" s="104" customFormat="1" ht="15" customHeight="1" spans="1:16">
      <c r="A29" s="50" t="s">
        <v>986</v>
      </c>
      <c r="B29" s="50"/>
      <c r="C29" s="50"/>
      <c r="D29" s="50"/>
      <c r="E29" s="50"/>
      <c r="F29" s="50"/>
      <c r="G29" s="50"/>
      <c r="H29" s="50"/>
      <c r="I29" s="50"/>
      <c r="J29" s="50"/>
      <c r="K29" s="50"/>
      <c r="L29" s="50"/>
      <c r="M29" s="50"/>
      <c r="N29" s="50"/>
      <c r="O29" s="50"/>
      <c r="P29" s="50"/>
    </row>
    <row r="30" s="104" customFormat="1" ht="30.75" customHeight="1" spans="1:16">
      <c r="A30" s="98" t="s">
        <v>994</v>
      </c>
      <c r="B30" s="98"/>
      <c r="C30" s="98"/>
      <c r="D30" s="98"/>
      <c r="E30" s="98"/>
      <c r="F30" s="98"/>
      <c r="G30" s="98"/>
      <c r="H30" s="98"/>
      <c r="I30" s="98"/>
      <c r="J30" s="98"/>
      <c r="K30" s="98"/>
      <c r="L30" s="98"/>
      <c r="M30" s="98"/>
      <c r="N30" s="98"/>
      <c r="O30" s="98"/>
      <c r="P30" s="98"/>
    </row>
    <row r="31" s="105" customFormat="1" ht="19.5" customHeight="1" spans="1:16">
      <c r="A31" s="99" t="s">
        <v>988</v>
      </c>
      <c r="B31" s="99"/>
      <c r="C31" s="99"/>
      <c r="D31" s="99"/>
      <c r="E31" s="99"/>
      <c r="F31" s="99"/>
      <c r="G31" s="99"/>
      <c r="H31" s="99"/>
      <c r="I31" s="99"/>
      <c r="J31" s="99"/>
      <c r="K31" s="99"/>
      <c r="L31" s="99"/>
      <c r="M31" s="99"/>
      <c r="N31" s="99"/>
      <c r="O31" s="99"/>
      <c r="P31" s="99"/>
    </row>
    <row r="32" s="50" customFormat="1" ht="14"/>
    <row r="33" spans="1:16">
      <c r="A33" s="78"/>
      <c r="B33" s="78"/>
      <c r="C33" s="78"/>
      <c r="D33" s="78"/>
      <c r="E33" s="78"/>
      <c r="F33" s="78"/>
      <c r="G33" s="78"/>
      <c r="H33" s="78"/>
      <c r="I33" s="78"/>
      <c r="J33" s="78"/>
      <c r="K33" s="78"/>
      <c r="L33" s="78"/>
      <c r="M33" s="78"/>
      <c r="N33" s="78"/>
      <c r="O33" s="78"/>
      <c r="P33" s="78"/>
    </row>
    <row r="43" ht="22.5" customHeight="1"/>
  </sheetData>
  <sheetProtection algorithmName="SHA-512" hashValue="cONGZFTw4YVR6iVVw6IcQM+HGnc10hcFWpdE2lY6EMGiR98SkjmnENZTtIPVpaXpu2xLpiNBxz7NI/SP9xnZzA==" saltValue="ZjHZjVANOtwkJGhTUKO+8w==" spinCount="100000" sheet="1" objects="1" scenarios="1"/>
  <mergeCells count="7">
    <mergeCell ref="A1:P1"/>
    <mergeCell ref="A30:P30"/>
    <mergeCell ref="A4:A8"/>
    <mergeCell ref="B5:D8"/>
    <mergeCell ref="N5:P8"/>
    <mergeCell ref="F5:H8"/>
    <mergeCell ref="J5:L8"/>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1"/>
  <sheetViews>
    <sheetView showGridLines="0" view="pageBreakPreview" zoomScale="80" zoomScaleNormal="100" workbookViewId="0">
      <selection activeCell="O21" sqref="O21"/>
    </sheetView>
  </sheetViews>
  <sheetFormatPr defaultColWidth="9.10909090909091" defaultRowHeight="16.5"/>
  <cols>
    <col min="1" max="1" width="25.6636363636364" style="53" customWidth="1"/>
    <col min="2" max="2" width="3.66363636363636" style="53" customWidth="1"/>
    <col min="3" max="5" width="9.66363636363636" style="53" customWidth="1"/>
    <col min="6" max="6" width="5.66363636363636" style="53" customWidth="1"/>
    <col min="7" max="9" width="9.66363636363636" style="53" customWidth="1"/>
    <col min="10" max="10" width="5.66363636363636" style="53" customWidth="1"/>
    <col min="11" max="13" width="9.66363636363636" style="53" customWidth="1"/>
    <col min="14" max="14" width="5.66363636363636" style="53" customWidth="1"/>
    <col min="15" max="17" width="9.66363636363636" style="53" customWidth="1"/>
    <col min="18" max="16384" width="9.10909090909091" style="53"/>
  </cols>
  <sheetData>
    <row r="1" s="51" customFormat="1" ht="15.75" customHeight="1" spans="1:17">
      <c r="A1" s="54" t="s">
        <v>996</v>
      </c>
      <c r="B1" s="54"/>
      <c r="C1" s="54"/>
      <c r="D1" s="54"/>
      <c r="E1" s="54"/>
      <c r="F1" s="54"/>
      <c r="G1" s="54"/>
      <c r="H1" s="54"/>
      <c r="I1" s="54"/>
      <c r="J1" s="54"/>
      <c r="K1" s="54"/>
      <c r="L1" s="54"/>
      <c r="M1" s="54"/>
      <c r="N1" s="54"/>
      <c r="O1" s="54"/>
      <c r="P1" s="54"/>
      <c r="Q1" s="54"/>
    </row>
    <row r="2" s="51" customFormat="1" customHeight="1" spans="5:17">
      <c r="E2" s="79"/>
      <c r="F2" s="79"/>
      <c r="I2" s="79"/>
      <c r="J2" s="79"/>
      <c r="K2" s="79"/>
      <c r="L2" s="79"/>
      <c r="M2" s="79"/>
      <c r="N2" s="79"/>
      <c r="Q2" s="79" t="s">
        <v>588</v>
      </c>
    </row>
    <row r="3" s="51" customFormat="1" ht="10.5" customHeight="1" spans="5:17">
      <c r="E3" s="79"/>
      <c r="F3" s="79"/>
      <c r="I3" s="79"/>
      <c r="J3" s="79"/>
      <c r="K3" s="79"/>
      <c r="L3" s="79"/>
      <c r="M3" s="79"/>
      <c r="N3" s="79"/>
      <c r="Q3" s="79"/>
    </row>
    <row r="4" s="50" customFormat="1" ht="22.5" customHeight="1" spans="1:17">
      <c r="A4" s="55" t="s">
        <v>285</v>
      </c>
      <c r="B4" s="56"/>
      <c r="C4" s="56">
        <v>2020</v>
      </c>
      <c r="D4" s="56"/>
      <c r="E4" s="56"/>
      <c r="F4" s="56"/>
      <c r="G4" s="56">
        <v>2021</v>
      </c>
      <c r="H4" s="56"/>
      <c r="I4" s="56"/>
      <c r="J4" s="56"/>
      <c r="K4" s="56">
        <v>2022</v>
      </c>
      <c r="L4" s="56"/>
      <c r="M4" s="56"/>
      <c r="N4" s="56"/>
      <c r="O4" s="56">
        <v>2023</v>
      </c>
      <c r="P4" s="56"/>
      <c r="Q4" s="56"/>
    </row>
    <row r="5" s="50" customFormat="1" ht="26.25" customHeight="1" spans="1:17">
      <c r="A5" s="58"/>
      <c r="B5" s="84"/>
      <c r="C5" s="84" t="s">
        <v>29</v>
      </c>
      <c r="D5" s="84" t="s">
        <v>592</v>
      </c>
      <c r="E5" s="84" t="s">
        <v>594</v>
      </c>
      <c r="F5" s="84"/>
      <c r="G5" s="84" t="s">
        <v>29</v>
      </c>
      <c r="H5" s="84" t="s">
        <v>592</v>
      </c>
      <c r="I5" s="84" t="s">
        <v>594</v>
      </c>
      <c r="J5" s="84"/>
      <c r="K5" s="84" t="s">
        <v>29</v>
      </c>
      <c r="L5" s="84" t="s">
        <v>592</v>
      </c>
      <c r="M5" s="84" t="s">
        <v>594</v>
      </c>
      <c r="N5" s="84"/>
      <c r="O5" s="84" t="s">
        <v>29</v>
      </c>
      <c r="P5" s="84" t="s">
        <v>592</v>
      </c>
      <c r="Q5" s="84" t="s">
        <v>594</v>
      </c>
    </row>
    <row r="6" s="50" customFormat="1" ht="16.2" customHeight="1" spans="1:17">
      <c r="A6" s="63"/>
      <c r="B6" s="92"/>
      <c r="C6" s="92"/>
      <c r="D6" s="92"/>
      <c r="E6" s="92"/>
      <c r="F6" s="92"/>
      <c r="G6" s="92"/>
      <c r="H6" s="92"/>
      <c r="I6" s="92"/>
      <c r="J6" s="92"/>
      <c r="K6" s="92"/>
      <c r="L6" s="92"/>
      <c r="M6" s="92"/>
      <c r="N6" s="92"/>
      <c r="O6" s="92"/>
      <c r="P6" s="92"/>
      <c r="Q6" s="92"/>
    </row>
    <row r="7" s="51" customFormat="1" ht="24.9" customHeight="1" spans="1:20">
      <c r="A7" s="93" t="s">
        <v>595</v>
      </c>
      <c r="B7" s="72"/>
      <c r="C7" s="94">
        <v>89.5550119164626</v>
      </c>
      <c r="D7" s="94">
        <v>92.3881869082481</v>
      </c>
      <c r="E7" s="94">
        <v>79.3740099070244</v>
      </c>
      <c r="F7" s="71"/>
      <c r="G7" s="94">
        <v>96.7745941561592</v>
      </c>
      <c r="H7" s="94">
        <v>97.7128870967892</v>
      </c>
      <c r="I7" s="94">
        <v>93.4533369356158</v>
      </c>
      <c r="K7" s="94">
        <v>97.4</v>
      </c>
      <c r="L7" s="94">
        <v>98.3</v>
      </c>
      <c r="M7" s="94">
        <v>94.5</v>
      </c>
      <c r="O7" s="51">
        <v>97.7</v>
      </c>
      <c r="P7" s="51">
        <v>98.6</v>
      </c>
      <c r="Q7" s="101">
        <v>95</v>
      </c>
      <c r="R7" s="102"/>
      <c r="S7" s="102"/>
      <c r="T7" s="102"/>
    </row>
    <row r="8" s="50" customFormat="1" ht="24.9" customHeight="1" spans="1:20">
      <c r="A8" s="73" t="s">
        <v>155</v>
      </c>
      <c r="B8" s="74"/>
      <c r="C8" s="95">
        <v>93.9346070902544</v>
      </c>
      <c r="D8" s="74">
        <v>95.2702889917154</v>
      </c>
      <c r="E8" s="95">
        <v>89.2354127064863</v>
      </c>
      <c r="F8" s="74"/>
      <c r="G8" s="95">
        <v>98.110297078097</v>
      </c>
      <c r="H8" s="74">
        <v>98.6498735655064</v>
      </c>
      <c r="I8" s="95">
        <v>96.3810343429293</v>
      </c>
      <c r="K8" s="95">
        <v>98.3</v>
      </c>
      <c r="L8" s="74">
        <v>99</v>
      </c>
      <c r="M8" s="95">
        <v>96.3</v>
      </c>
      <c r="O8" s="100">
        <v>98.5754311633308</v>
      </c>
      <c r="P8" s="100">
        <v>99.2386688227975</v>
      </c>
      <c r="Q8" s="103">
        <v>96.5850966717929</v>
      </c>
      <c r="R8" s="102"/>
      <c r="S8" s="102"/>
      <c r="T8" s="102"/>
    </row>
    <row r="9" s="50" customFormat="1" ht="24.9" customHeight="1" spans="1:20">
      <c r="A9" s="73" t="s">
        <v>156</v>
      </c>
      <c r="B9" s="74"/>
      <c r="C9" s="95">
        <v>82.8593259547978</v>
      </c>
      <c r="D9" s="74">
        <v>84.8308032288089</v>
      </c>
      <c r="E9" s="95">
        <v>77.7717353363118</v>
      </c>
      <c r="F9" s="74"/>
      <c r="G9" s="95">
        <v>95.5080777058959</v>
      </c>
      <c r="H9" s="74">
        <v>96.5724550540554</v>
      </c>
      <c r="I9" s="95">
        <v>92.3757875453341</v>
      </c>
      <c r="K9" s="95">
        <v>96.5</v>
      </c>
      <c r="L9" s="74">
        <v>97.5</v>
      </c>
      <c r="M9" s="95">
        <v>94.8</v>
      </c>
      <c r="O9" s="100">
        <v>96.8937076260373</v>
      </c>
      <c r="P9" s="100">
        <v>97.779216257915</v>
      </c>
      <c r="Q9" s="103">
        <v>95.0933005185842</v>
      </c>
      <c r="R9" s="102"/>
      <c r="S9" s="102"/>
      <c r="T9" s="102"/>
    </row>
    <row r="10" s="50" customFormat="1" ht="24.9" customHeight="1" spans="1:20">
      <c r="A10" s="73" t="s">
        <v>157</v>
      </c>
      <c r="B10" s="74"/>
      <c r="C10" s="95">
        <v>81.6121870709549</v>
      </c>
      <c r="D10" s="74">
        <v>85.2563750606433</v>
      </c>
      <c r="E10" s="95">
        <v>77.2328463524589</v>
      </c>
      <c r="F10" s="74"/>
      <c r="G10" s="95">
        <v>95.9271658862008</v>
      </c>
      <c r="H10" s="74">
        <v>96.9362007783013</v>
      </c>
      <c r="I10" s="95">
        <v>94.7121531147314</v>
      </c>
      <c r="K10" s="95">
        <v>96.3</v>
      </c>
      <c r="L10" s="74">
        <v>97.5</v>
      </c>
      <c r="M10" s="95">
        <v>95.3</v>
      </c>
      <c r="O10" s="100">
        <v>96.623930672238</v>
      </c>
      <c r="P10" s="100">
        <v>97.894181966519</v>
      </c>
      <c r="Q10" s="103">
        <v>95.6152282042393</v>
      </c>
      <c r="R10" s="102"/>
      <c r="S10" s="102"/>
      <c r="T10" s="102"/>
    </row>
    <row r="11" s="50" customFormat="1" ht="24.9" customHeight="1" spans="1:20">
      <c r="A11" s="73" t="s">
        <v>158</v>
      </c>
      <c r="B11" s="74"/>
      <c r="C11" s="95">
        <v>92.1766641118808</v>
      </c>
      <c r="D11" s="74">
        <v>92.2710350048304</v>
      </c>
      <c r="E11" s="95">
        <v>90.8236266730235</v>
      </c>
      <c r="F11" s="74"/>
      <c r="G11" s="95">
        <v>96.4434529384272</v>
      </c>
      <c r="H11" s="74">
        <v>96.5081091880364</v>
      </c>
      <c r="I11" s="95">
        <v>95.6234186451695</v>
      </c>
      <c r="K11" s="95">
        <v>97.7</v>
      </c>
      <c r="L11" s="74">
        <v>97.8</v>
      </c>
      <c r="M11" s="95">
        <v>97.3</v>
      </c>
      <c r="O11" s="100">
        <v>98.032451722898</v>
      </c>
      <c r="P11" s="100">
        <v>98.0918434293964</v>
      </c>
      <c r="Q11" s="103">
        <v>97.5250585463257</v>
      </c>
      <c r="R11" s="102"/>
      <c r="S11" s="102"/>
      <c r="T11" s="102"/>
    </row>
    <row r="12" s="50" customFormat="1" ht="24.9" customHeight="1" spans="1:20">
      <c r="A12" s="73" t="s">
        <v>159</v>
      </c>
      <c r="B12" s="74"/>
      <c r="C12" s="95">
        <v>88.9176661171431</v>
      </c>
      <c r="D12" s="74">
        <v>92.660983232381</v>
      </c>
      <c r="E12" s="95">
        <v>77.4144241949379</v>
      </c>
      <c r="F12" s="74"/>
      <c r="G12" s="95">
        <v>95.4725306567958</v>
      </c>
      <c r="H12" s="74">
        <v>97.1188060960095</v>
      </c>
      <c r="I12" s="95">
        <v>90.7599151369106</v>
      </c>
      <c r="K12" s="95">
        <v>98</v>
      </c>
      <c r="L12" s="74">
        <v>99.2</v>
      </c>
      <c r="M12" s="95">
        <v>95.3</v>
      </c>
      <c r="O12" s="100">
        <v>98.4299700536781</v>
      </c>
      <c r="P12" s="100">
        <v>99.5777336275006</v>
      </c>
      <c r="Q12" s="103">
        <v>95.7289860902564</v>
      </c>
      <c r="R12" s="102"/>
      <c r="S12" s="102"/>
      <c r="T12" s="102"/>
    </row>
    <row r="13" s="50" customFormat="1" ht="24.9" customHeight="1" spans="1:20">
      <c r="A13" s="73" t="s">
        <v>160</v>
      </c>
      <c r="B13" s="74"/>
      <c r="C13" s="95">
        <v>88.7699950232589</v>
      </c>
      <c r="D13" s="74">
        <v>93.3085196740849</v>
      </c>
      <c r="E13" s="95">
        <v>81.6146105053848</v>
      </c>
      <c r="F13" s="74"/>
      <c r="G13" s="95">
        <v>94.9289441736703</v>
      </c>
      <c r="H13" s="74">
        <v>96.7603168671384</v>
      </c>
      <c r="I13" s="95">
        <v>92.1910259568132</v>
      </c>
      <c r="K13" s="95">
        <v>96.5</v>
      </c>
      <c r="L13" s="74">
        <v>97.5</v>
      </c>
      <c r="M13" s="95">
        <v>95.3</v>
      </c>
      <c r="O13" s="100">
        <v>96.9621424352969</v>
      </c>
      <c r="P13" s="100">
        <v>97.8529867904589</v>
      </c>
      <c r="Q13" s="103">
        <v>95.9511326016015</v>
      </c>
      <c r="R13" s="102"/>
      <c r="S13" s="102"/>
      <c r="T13" s="102"/>
    </row>
    <row r="14" s="50" customFormat="1" ht="24.9" customHeight="1" spans="1:20">
      <c r="A14" s="73" t="s">
        <v>161</v>
      </c>
      <c r="B14" s="96"/>
      <c r="C14" s="95">
        <v>90.1650942424413</v>
      </c>
      <c r="D14" s="74">
        <v>90.2484080235869</v>
      </c>
      <c r="E14" s="95">
        <v>88.2001233905869</v>
      </c>
      <c r="F14" s="74"/>
      <c r="G14" s="95">
        <v>97.8066574849908</v>
      </c>
      <c r="H14" s="74">
        <v>97.8991473539072</v>
      </c>
      <c r="I14" s="95">
        <v>95.6011080156972</v>
      </c>
      <c r="K14" s="95">
        <v>98.7</v>
      </c>
      <c r="L14" s="74">
        <v>98.9</v>
      </c>
      <c r="M14" s="95">
        <v>96.6</v>
      </c>
      <c r="O14" s="100">
        <v>98.9937468991188</v>
      </c>
      <c r="P14" s="100">
        <v>99.172157229768</v>
      </c>
      <c r="Q14" s="103">
        <v>96.8201442813573</v>
      </c>
      <c r="R14" s="102"/>
      <c r="S14" s="102"/>
      <c r="T14" s="102"/>
    </row>
    <row r="15" s="50" customFormat="1" ht="24.9" customHeight="1" spans="1:20">
      <c r="A15" s="73" t="s">
        <v>162</v>
      </c>
      <c r="B15" s="74"/>
      <c r="C15" s="95">
        <v>87.4918735800871</v>
      </c>
      <c r="D15" s="74">
        <v>88.6146102283315</v>
      </c>
      <c r="E15" s="95">
        <v>82.9145890569835</v>
      </c>
      <c r="F15" s="74"/>
      <c r="G15" s="95">
        <v>95.6530997926289</v>
      </c>
      <c r="H15" s="74">
        <v>95.9050123366146</v>
      </c>
      <c r="I15" s="95">
        <v>94.6201333427916</v>
      </c>
      <c r="K15" s="95">
        <v>96.1</v>
      </c>
      <c r="L15" s="74">
        <v>96.4</v>
      </c>
      <c r="M15" s="95">
        <v>95.3</v>
      </c>
      <c r="O15" s="100">
        <v>96.2865065805123</v>
      </c>
      <c r="P15" s="100">
        <v>96.5506109332954</v>
      </c>
      <c r="Q15" s="103">
        <v>95.5548931173602</v>
      </c>
      <c r="R15" s="102"/>
      <c r="S15" s="102"/>
      <c r="T15" s="102"/>
    </row>
    <row r="16" s="50" customFormat="1" ht="24.9" customHeight="1" spans="1:20">
      <c r="A16" s="73" t="s">
        <v>163</v>
      </c>
      <c r="B16" s="74"/>
      <c r="C16" s="95">
        <v>90.2408417225951</v>
      </c>
      <c r="D16" s="74">
        <v>93.9421096063582</v>
      </c>
      <c r="E16" s="95">
        <v>82.2813014891166</v>
      </c>
      <c r="F16" s="74"/>
      <c r="G16" s="95">
        <v>95.0332903444892</v>
      </c>
      <c r="H16" s="74">
        <v>95.4399980898293</v>
      </c>
      <c r="I16" s="95">
        <v>94.057236313194</v>
      </c>
      <c r="K16" s="95">
        <v>95.5</v>
      </c>
      <c r="L16" s="74">
        <v>96.2</v>
      </c>
      <c r="M16" s="95">
        <v>94.7</v>
      </c>
      <c r="O16" s="100">
        <v>96.0405675621247</v>
      </c>
      <c r="P16" s="100">
        <v>96.3798212307266</v>
      </c>
      <c r="Q16" s="103">
        <v>95.6265111460637</v>
      </c>
      <c r="R16" s="102"/>
      <c r="S16" s="102"/>
      <c r="T16" s="102"/>
    </row>
    <row r="17" s="50" customFormat="1" ht="24.9" customHeight="1" spans="1:20">
      <c r="A17" s="73" t="s">
        <v>164</v>
      </c>
      <c r="B17" s="74"/>
      <c r="C17" s="95">
        <v>96.136040037423</v>
      </c>
      <c r="D17" s="74">
        <v>96.7642659895159</v>
      </c>
      <c r="E17" s="95">
        <v>85.7507476967453</v>
      </c>
      <c r="F17" s="74"/>
      <c r="G17" s="95">
        <v>97.9567486842824</v>
      </c>
      <c r="H17" s="74">
        <v>98.0640982849674</v>
      </c>
      <c r="I17" s="95">
        <v>96.1182467878221</v>
      </c>
      <c r="K17" s="95">
        <v>98.5</v>
      </c>
      <c r="L17" s="74">
        <v>98.5</v>
      </c>
      <c r="M17" s="95">
        <v>96.7</v>
      </c>
      <c r="O17" s="100">
        <v>98.8007110056368</v>
      </c>
      <c r="P17" s="100">
        <v>98.8895833247301</v>
      </c>
      <c r="Q17" s="103">
        <v>96.8714751448281</v>
      </c>
      <c r="R17" s="102"/>
      <c r="S17" s="102"/>
      <c r="T17" s="102"/>
    </row>
    <row r="18" s="50" customFormat="1" ht="24.9" customHeight="1" spans="1:20">
      <c r="A18" s="73" t="s">
        <v>165</v>
      </c>
      <c r="B18" s="74"/>
      <c r="C18" s="95">
        <v>84.1535715343659</v>
      </c>
      <c r="D18" s="74">
        <v>85.8387325137668</v>
      </c>
      <c r="E18" s="95">
        <v>80.5281928144065</v>
      </c>
      <c r="F18" s="74"/>
      <c r="G18" s="95">
        <v>95.5138193013045</v>
      </c>
      <c r="H18" s="74">
        <v>95.9969735496027</v>
      </c>
      <c r="I18" s="95">
        <v>94.3578553918594</v>
      </c>
      <c r="K18" s="95">
        <v>97</v>
      </c>
      <c r="L18" s="74">
        <v>97.2</v>
      </c>
      <c r="M18" s="95">
        <v>96.7</v>
      </c>
      <c r="O18" s="100">
        <v>97.241541850644</v>
      </c>
      <c r="P18" s="100">
        <v>97.329797596069</v>
      </c>
      <c r="Q18" s="103">
        <v>97.0896697873774</v>
      </c>
      <c r="R18" s="102"/>
      <c r="S18" s="102"/>
      <c r="T18" s="102"/>
    </row>
    <row r="19" s="50" customFormat="1" ht="24.9" customHeight="1" spans="1:20">
      <c r="A19" s="73" t="s">
        <v>166</v>
      </c>
      <c r="B19" s="74"/>
      <c r="C19" s="95">
        <v>85.7732547230808</v>
      </c>
      <c r="D19" s="74">
        <v>88.5637817153283</v>
      </c>
      <c r="E19" s="95">
        <v>80.6695799864809</v>
      </c>
      <c r="F19" s="74"/>
      <c r="G19" s="95">
        <v>97.3310044508251</v>
      </c>
      <c r="H19" s="74">
        <v>98.0348896413041</v>
      </c>
      <c r="I19" s="95">
        <v>96.1527982591564</v>
      </c>
      <c r="K19" s="95">
        <v>96.8</v>
      </c>
      <c r="L19" s="74">
        <v>98</v>
      </c>
      <c r="M19" s="95">
        <v>95.4</v>
      </c>
      <c r="O19" s="100">
        <v>97.1573151527402</v>
      </c>
      <c r="P19" s="100">
        <v>98.211399573298</v>
      </c>
      <c r="Q19" s="103">
        <v>95.9001359716965</v>
      </c>
      <c r="R19" s="102"/>
      <c r="S19" s="102"/>
      <c r="T19" s="102"/>
    </row>
    <row r="20" s="50" customFormat="1" ht="24.9" customHeight="1" spans="1:20">
      <c r="A20" s="73" t="s">
        <v>167</v>
      </c>
      <c r="B20" s="74"/>
      <c r="C20" s="95">
        <v>81.2628833376775</v>
      </c>
      <c r="D20" s="74">
        <v>90.9857646177285</v>
      </c>
      <c r="E20" s="95">
        <v>65.7655597875625</v>
      </c>
      <c r="F20" s="74"/>
      <c r="G20" s="95">
        <v>93.5564641787761</v>
      </c>
      <c r="H20" s="74">
        <v>97.9560202779681</v>
      </c>
      <c r="I20" s="95">
        <v>86.6715927572584</v>
      </c>
      <c r="K20" s="95">
        <v>93.9</v>
      </c>
      <c r="L20" s="74">
        <v>98.4</v>
      </c>
      <c r="M20" s="95">
        <v>87.7</v>
      </c>
      <c r="O20" s="100">
        <v>94.1829606926099</v>
      </c>
      <c r="P20" s="100">
        <v>98.6332375867045</v>
      </c>
      <c r="Q20" s="103">
        <v>88.257421976739</v>
      </c>
      <c r="R20" s="102"/>
      <c r="S20" s="102"/>
      <c r="T20" s="102"/>
    </row>
    <row r="21" s="50" customFormat="1" ht="24.9" customHeight="1" spans="1:20">
      <c r="A21" s="73" t="s">
        <v>168</v>
      </c>
      <c r="B21" s="74"/>
      <c r="C21" s="95">
        <v>97.3357230576047</v>
      </c>
      <c r="D21" s="74">
        <v>97.3357230576047</v>
      </c>
      <c r="E21" s="74" t="s">
        <v>596</v>
      </c>
      <c r="F21" s="74"/>
      <c r="G21" s="95">
        <v>99.6445210484201</v>
      </c>
      <c r="H21" s="74">
        <v>99.6445210484201</v>
      </c>
      <c r="I21" s="74" t="s">
        <v>596</v>
      </c>
      <c r="K21" s="95">
        <v>99.8</v>
      </c>
      <c r="L21" s="74">
        <v>99.8</v>
      </c>
      <c r="M21" s="74" t="s">
        <v>596</v>
      </c>
      <c r="O21" s="100">
        <v>99.8793429271624</v>
      </c>
      <c r="P21" s="100">
        <v>99.8793429271624</v>
      </c>
      <c r="Q21" s="103" t="s">
        <v>596</v>
      </c>
      <c r="R21" s="102"/>
      <c r="S21" s="102"/>
      <c r="T21" s="102"/>
    </row>
    <row r="22" s="50" customFormat="1" ht="24.9" customHeight="1" spans="1:20">
      <c r="A22" s="73" t="s">
        <v>169</v>
      </c>
      <c r="B22" s="74"/>
      <c r="C22" s="95">
        <v>95.9273859455009</v>
      </c>
      <c r="D22" s="74">
        <v>98.2648010638536</v>
      </c>
      <c r="E22" s="95">
        <v>84.2277277064589</v>
      </c>
      <c r="F22" s="74"/>
      <c r="G22" s="95">
        <v>99.7863575394481</v>
      </c>
      <c r="H22" s="74">
        <v>99.84260578548</v>
      </c>
      <c r="I22" s="95">
        <v>99.4886503836907</v>
      </c>
      <c r="K22" s="95">
        <v>96.6</v>
      </c>
      <c r="L22" s="74">
        <v>98.2</v>
      </c>
      <c r="M22" s="95">
        <v>85.7</v>
      </c>
      <c r="O22" s="100">
        <v>97.3754610392642</v>
      </c>
      <c r="P22" s="100">
        <v>98.2733360068638</v>
      </c>
      <c r="Q22" s="103">
        <v>86.6465845403795</v>
      </c>
      <c r="R22" s="102"/>
      <c r="S22" s="102"/>
      <c r="T22" s="102"/>
    </row>
    <row r="23" s="50" customFormat="1" ht="24.9" customHeight="1" spans="1:20">
      <c r="A23" s="73" t="s">
        <v>170</v>
      </c>
      <c r="B23" s="91"/>
      <c r="C23" s="95">
        <v>99.7284503909189</v>
      </c>
      <c r="D23" s="74">
        <v>99.7284503909189</v>
      </c>
      <c r="E23" s="74" t="s">
        <v>596</v>
      </c>
      <c r="F23" s="74"/>
      <c r="G23" s="95">
        <v>99.7961039638085</v>
      </c>
      <c r="H23" s="74">
        <v>99.7961039638085</v>
      </c>
      <c r="I23" s="74" t="s">
        <v>596</v>
      </c>
      <c r="K23" s="95">
        <v>99.9</v>
      </c>
      <c r="L23" s="74">
        <v>99.9</v>
      </c>
      <c r="M23" s="74" t="s">
        <v>596</v>
      </c>
      <c r="O23" s="100">
        <v>99.8537194093868</v>
      </c>
      <c r="P23" s="100">
        <v>99.8537194093868</v>
      </c>
      <c r="Q23" s="103" t="s">
        <v>596</v>
      </c>
      <c r="R23" s="102"/>
      <c r="S23" s="102"/>
      <c r="T23" s="102"/>
    </row>
    <row r="24" s="50" customFormat="1" ht="3" customHeight="1" spans="1:20">
      <c r="A24" s="73"/>
      <c r="B24" s="91"/>
      <c r="C24" s="74"/>
      <c r="D24" s="74"/>
      <c r="E24" s="74"/>
      <c r="F24" s="91"/>
      <c r="G24" s="95"/>
      <c r="H24" s="74"/>
      <c r="I24" s="74"/>
      <c r="J24" s="74"/>
      <c r="K24" s="95"/>
      <c r="L24" s="74"/>
      <c r="M24" s="74"/>
      <c r="N24" s="74"/>
      <c r="O24" s="95"/>
      <c r="P24" s="74"/>
      <c r="Q24" s="74"/>
      <c r="R24" s="102"/>
      <c r="S24" s="102"/>
      <c r="T24" s="102"/>
    </row>
    <row r="25" s="50" customFormat="1" ht="3.75" customHeight="1" spans="1:17">
      <c r="A25" s="97"/>
      <c r="B25" s="97"/>
      <c r="C25" s="97"/>
      <c r="D25" s="97"/>
      <c r="E25" s="97"/>
      <c r="F25" s="97"/>
      <c r="G25" s="97"/>
      <c r="H25" s="97"/>
      <c r="I25" s="97"/>
      <c r="J25" s="97"/>
      <c r="K25" s="97"/>
      <c r="L25" s="97"/>
      <c r="M25" s="97"/>
      <c r="N25" s="97"/>
      <c r="O25" s="97"/>
      <c r="P25" s="97"/>
      <c r="Q25" s="97"/>
    </row>
    <row r="26" s="50" customFormat="1" ht="18" customHeight="1" spans="1:1">
      <c r="A26" s="83" t="s">
        <v>227</v>
      </c>
    </row>
    <row r="27" s="50" customFormat="1" ht="23.25" customHeight="1" spans="1:1">
      <c r="A27" s="50" t="s">
        <v>997</v>
      </c>
    </row>
    <row r="28" s="50" customFormat="1" ht="33.75" customHeight="1" spans="1:17">
      <c r="A28" s="98" t="s">
        <v>998</v>
      </c>
      <c r="B28" s="98"/>
      <c r="C28" s="98"/>
      <c r="D28" s="98"/>
      <c r="E28" s="98"/>
      <c r="F28" s="98"/>
      <c r="G28" s="98"/>
      <c r="H28" s="98"/>
      <c r="I28" s="98"/>
      <c r="J28" s="98"/>
      <c r="K28" s="98"/>
      <c r="L28" s="98"/>
      <c r="M28" s="98"/>
      <c r="N28" s="98"/>
      <c r="O28" s="98"/>
      <c r="P28" s="98"/>
      <c r="Q28" s="98"/>
    </row>
    <row r="29" s="50" customFormat="1" ht="20.25" customHeight="1" spans="1:1">
      <c r="A29" s="99" t="s">
        <v>999</v>
      </c>
    </row>
    <row r="30" s="50" customFormat="1" ht="10.5" customHeight="1"/>
    <row r="31" s="50" customFormat="1" ht="14"/>
    <row r="32" s="50" customFormat="1" ht="14"/>
    <row r="33" spans="1:17">
      <c r="A33" s="78"/>
      <c r="B33" s="78"/>
      <c r="C33" s="78"/>
      <c r="D33" s="78"/>
      <c r="E33" s="78"/>
      <c r="F33" s="78"/>
      <c r="G33" s="78"/>
      <c r="H33" s="78"/>
      <c r="I33" s="78"/>
      <c r="J33" s="78"/>
      <c r="K33" s="78"/>
      <c r="L33" s="78"/>
      <c r="M33" s="78"/>
      <c r="N33" s="78"/>
      <c r="O33" s="78"/>
      <c r="P33" s="78"/>
      <c r="Q33" s="78"/>
    </row>
    <row r="34" spans="1:17">
      <c r="A34" s="78"/>
      <c r="B34" s="78"/>
      <c r="C34" s="78"/>
      <c r="D34" s="78"/>
      <c r="E34" s="78"/>
      <c r="F34" s="78"/>
      <c r="G34" s="78"/>
      <c r="H34" s="78"/>
      <c r="I34" s="78"/>
      <c r="J34" s="78"/>
      <c r="K34" s="78"/>
      <c r="L34" s="78"/>
      <c r="M34" s="78"/>
      <c r="N34" s="78"/>
      <c r="O34" s="78"/>
      <c r="P34" s="78"/>
      <c r="Q34" s="78"/>
    </row>
    <row r="35" spans="1:17">
      <c r="A35" s="78"/>
      <c r="B35" s="78"/>
      <c r="C35" s="78"/>
      <c r="D35" s="78"/>
      <c r="E35" s="78"/>
      <c r="F35" s="78"/>
      <c r="G35" s="78"/>
      <c r="H35" s="78"/>
      <c r="I35" s="78"/>
      <c r="J35" s="78"/>
      <c r="K35" s="78"/>
      <c r="L35" s="78"/>
      <c r="M35" s="78"/>
      <c r="N35" s="78"/>
      <c r="O35" s="78"/>
      <c r="P35" s="78"/>
      <c r="Q35" s="78"/>
    </row>
    <row r="41" ht="22.5" customHeight="1"/>
  </sheetData>
  <sheetProtection algorithmName="SHA-512" hashValue="BiIfLkGQxPWq5WEtEFA9tttgtGcvSYHAIe+b8oH2rDq1XWHGjas6BHsV1yhG/NbWs91Sk+GSO6dKaBFrBhMd3w==" saltValue="GL8BXxqGbEhqFjBg6pwioA==" spinCount="100000" sheet="1" objects="1" scenarios="1"/>
  <mergeCells count="19">
    <mergeCell ref="A1:Q1"/>
    <mergeCell ref="C4:E4"/>
    <mergeCell ref="G4:I4"/>
    <mergeCell ref="K4:M4"/>
    <mergeCell ref="O4:Q4"/>
    <mergeCell ref="A28:Q28"/>
    <mergeCell ref="A4:A6"/>
    <mergeCell ref="C5:C6"/>
    <mergeCell ref="D5:D6"/>
    <mergeCell ref="E5:E6"/>
    <mergeCell ref="G5:G6"/>
    <mergeCell ref="H5:H6"/>
    <mergeCell ref="I5:I6"/>
    <mergeCell ref="K5:K6"/>
    <mergeCell ref="L5:L6"/>
    <mergeCell ref="M5:M6"/>
    <mergeCell ref="O5:O6"/>
    <mergeCell ref="P5:P6"/>
    <mergeCell ref="Q5:Q6"/>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N33"/>
  <sheetViews>
    <sheetView showGridLines="0" view="pageBreakPreview" zoomScale="80" zoomScalePageLayoutView="80" zoomScaleNormal="80" topLeftCell="A4" workbookViewId="0">
      <selection activeCell="O21" sqref="O21"/>
    </sheetView>
  </sheetViews>
  <sheetFormatPr defaultColWidth="9.10909090909091" defaultRowHeight="17"/>
  <cols>
    <col min="1" max="1" width="25.6636363636364" style="1883" customWidth="1"/>
    <col min="2" max="2" width="21.3363636363636" style="1883" customWidth="1"/>
    <col min="3" max="3" width="2" style="1883" customWidth="1"/>
    <col min="4" max="4" width="17.3363636363636" style="1883" customWidth="1"/>
    <col min="5" max="5" width="2.66363636363636" style="1883" customWidth="1"/>
    <col min="6" max="6" width="18" style="1883" customWidth="1"/>
    <col min="7" max="7" width="2" style="1883" customWidth="1"/>
    <col min="8" max="8" width="17" style="1883" customWidth="1"/>
    <col min="9" max="9" width="2.55454545454545" style="1883" customWidth="1"/>
    <col min="10" max="10" width="17.6636363636364" style="1883" customWidth="1"/>
    <col min="11" max="11" width="2.66363636363636" style="1883" customWidth="1"/>
    <col min="12" max="12" width="15.8909090909091" style="1883" customWidth="1"/>
    <col min="13" max="13" width="1.10909090909091" style="1883" customWidth="1"/>
    <col min="14" max="14" width="17.4454545454545" style="1883" customWidth="1"/>
    <col min="15" max="16384" width="9.10909090909091" style="1883"/>
  </cols>
  <sheetData>
    <row r="1" ht="14.25" customHeight="1" spans="1:14">
      <c r="A1" s="1236"/>
      <c r="B1" s="1236"/>
      <c r="C1" s="1236"/>
      <c r="D1" s="1236"/>
      <c r="E1" s="1236"/>
      <c r="F1" s="1236"/>
      <c r="G1" s="1236"/>
      <c r="H1" s="1236"/>
      <c r="I1" s="1236"/>
      <c r="J1" s="1236"/>
      <c r="K1" s="1236"/>
      <c r="L1" s="1236"/>
      <c r="M1" s="1236"/>
      <c r="N1" s="1236"/>
    </row>
    <row r="2" s="1882" customFormat="1" ht="14.25" customHeight="1" spans="1:14">
      <c r="A2" s="1237"/>
      <c r="B2" s="1237"/>
      <c r="C2" s="1237"/>
      <c r="D2" s="1237"/>
      <c r="E2" s="1237"/>
      <c r="F2" s="1237"/>
      <c r="G2" s="1237"/>
      <c r="H2" s="1237"/>
      <c r="I2" s="1237"/>
      <c r="J2" s="1237"/>
      <c r="K2" s="1237"/>
      <c r="L2" s="1237"/>
      <c r="M2" s="1237"/>
      <c r="N2" s="1237"/>
    </row>
    <row r="3" ht="14.25" customHeight="1" spans="1:14">
      <c r="A3" s="1238" t="s">
        <v>182</v>
      </c>
      <c r="B3" s="1238"/>
      <c r="C3" s="1238"/>
      <c r="D3" s="1238"/>
      <c r="E3" s="1238"/>
      <c r="F3" s="1238"/>
      <c r="G3" s="1238"/>
      <c r="H3" s="1238"/>
      <c r="I3" s="1238"/>
      <c r="J3" s="1238"/>
      <c r="K3" s="1238"/>
      <c r="L3" s="1238"/>
      <c r="M3" s="1238"/>
      <c r="N3" s="1238"/>
    </row>
    <row r="4" ht="7.5" customHeight="1" spans="1:14">
      <c r="A4" s="1239"/>
      <c r="B4" s="1239"/>
      <c r="C4" s="1239"/>
      <c r="D4" s="1239"/>
      <c r="E4" s="1239"/>
      <c r="F4" s="1239"/>
      <c r="G4" s="1239"/>
      <c r="H4" s="1239"/>
      <c r="I4" s="1239"/>
      <c r="J4" s="1239"/>
      <c r="K4" s="1239"/>
      <c r="L4" s="1239"/>
      <c r="M4" s="1239"/>
      <c r="N4" s="1239"/>
    </row>
    <row r="5" ht="12" customHeight="1" spans="1:14">
      <c r="A5" s="1240"/>
      <c r="B5" s="1240"/>
      <c r="C5" s="1240"/>
      <c r="D5" s="1240"/>
      <c r="E5" s="1240"/>
      <c r="F5" s="1240"/>
      <c r="G5" s="1240"/>
      <c r="H5" s="1240"/>
      <c r="I5" s="1240"/>
      <c r="J5" s="1240"/>
      <c r="K5" s="1240"/>
      <c r="L5" s="1240"/>
      <c r="M5" s="1240"/>
      <c r="N5" s="1240"/>
    </row>
    <row r="6" ht="9" customHeight="1" spans="1:14">
      <c r="A6" s="1235"/>
      <c r="B6" s="1241"/>
      <c r="C6" s="1241"/>
      <c r="D6" s="1241"/>
      <c r="E6" s="1241"/>
      <c r="F6" s="1241"/>
      <c r="G6" s="1241"/>
      <c r="H6" s="1241"/>
      <c r="I6" s="1241"/>
      <c r="J6" s="1242"/>
      <c r="K6" s="1242"/>
      <c r="L6" s="1241"/>
      <c r="M6" s="1241"/>
      <c r="N6" s="1241"/>
    </row>
    <row r="7" ht="14.25" customHeight="1" spans="1:14">
      <c r="A7" s="1243" t="s">
        <v>183</v>
      </c>
      <c r="B7" s="1165" t="s">
        <v>148</v>
      </c>
      <c r="C7" s="1241"/>
      <c r="D7" s="1165" t="s">
        <v>134</v>
      </c>
      <c r="E7" s="1288"/>
      <c r="F7" s="1165" t="s">
        <v>184</v>
      </c>
      <c r="G7" s="1241"/>
      <c r="H7" s="1165" t="s">
        <v>151</v>
      </c>
      <c r="I7" s="1288"/>
      <c r="J7" s="1857" t="s">
        <v>152</v>
      </c>
      <c r="K7" s="1889"/>
      <c r="L7" s="1857" t="s">
        <v>153</v>
      </c>
      <c r="M7" s="1241"/>
      <c r="N7" s="1165" t="s">
        <v>173</v>
      </c>
    </row>
    <row r="8" ht="14.25" customHeight="1" spans="1:14">
      <c r="A8" s="1243"/>
      <c r="B8" s="1165"/>
      <c r="C8" s="1241"/>
      <c r="D8" s="1165"/>
      <c r="E8" s="1288"/>
      <c r="F8" s="1165"/>
      <c r="G8" s="1241"/>
      <c r="H8" s="1165"/>
      <c r="I8" s="1288"/>
      <c r="J8" s="1857"/>
      <c r="K8" s="1889"/>
      <c r="L8" s="1857"/>
      <c r="M8" s="1241"/>
      <c r="N8" s="1165"/>
    </row>
    <row r="9" ht="14.25" customHeight="1" spans="1:14">
      <c r="A9" s="1235"/>
      <c r="B9" s="1165"/>
      <c r="C9" s="1241"/>
      <c r="D9" s="1165"/>
      <c r="E9" s="1248"/>
      <c r="F9" s="1165"/>
      <c r="G9" s="1241"/>
      <c r="H9" s="1165"/>
      <c r="I9" s="1248"/>
      <c r="J9" s="1857"/>
      <c r="K9" s="1391"/>
      <c r="L9" s="1857"/>
      <c r="M9" s="1241"/>
      <c r="N9" s="1165"/>
    </row>
    <row r="10" ht="15.6" customHeight="1" spans="1:14">
      <c r="A10" s="1235"/>
      <c r="B10" s="1165"/>
      <c r="C10" s="1241"/>
      <c r="D10" s="1165"/>
      <c r="E10" s="1248"/>
      <c r="F10" s="1165"/>
      <c r="G10" s="1241"/>
      <c r="H10" s="1165"/>
      <c r="I10" s="1248"/>
      <c r="J10" s="1857"/>
      <c r="K10" s="1392"/>
      <c r="L10" s="1857"/>
      <c r="M10" s="1241"/>
      <c r="N10" s="1165"/>
    </row>
    <row r="11" ht="12" customHeight="1" spans="1:14">
      <c r="A11" s="1235"/>
      <c r="B11" s="1288"/>
      <c r="C11" s="1288"/>
      <c r="D11" s="1288"/>
      <c r="E11" s="1288"/>
      <c r="F11" s="1288"/>
      <c r="G11" s="1288"/>
      <c r="H11" s="1288"/>
      <c r="I11" s="1288"/>
      <c r="J11" s="1890"/>
      <c r="K11" s="1890"/>
      <c r="L11" s="1288"/>
      <c r="M11" s="1288"/>
      <c r="N11" s="1288"/>
    </row>
    <row r="12" s="1393" customFormat="1" ht="21.9" customHeight="1" spans="1:14">
      <c r="A12" s="1241"/>
      <c r="B12" s="1241"/>
      <c r="C12" s="1241"/>
      <c r="D12" s="1571" t="s">
        <v>130</v>
      </c>
      <c r="E12" s="1288"/>
      <c r="F12" s="1571" t="s">
        <v>130</v>
      </c>
      <c r="G12" s="1288"/>
      <c r="H12" s="1571" t="s">
        <v>130</v>
      </c>
      <c r="I12" s="1288"/>
      <c r="J12" s="1241"/>
      <c r="K12" s="1241"/>
      <c r="L12" s="1571" t="s">
        <v>130</v>
      </c>
      <c r="M12" s="1241"/>
      <c r="N12" s="1571" t="s">
        <v>130</v>
      </c>
    </row>
    <row r="13" ht="14.25" customHeight="1" spans="1:14">
      <c r="A13" s="1737"/>
      <c r="B13" s="1252"/>
      <c r="C13" s="1252"/>
      <c r="D13" s="1252"/>
      <c r="E13" s="1252"/>
      <c r="F13" s="1252"/>
      <c r="G13" s="1252"/>
      <c r="H13" s="1252"/>
      <c r="I13" s="1252"/>
      <c r="J13" s="1252"/>
      <c r="K13" s="1252"/>
      <c r="L13" s="1252"/>
      <c r="M13" s="1252"/>
      <c r="N13" s="1252"/>
    </row>
    <row r="14" ht="12.75" customHeight="1" spans="1:14">
      <c r="A14" s="1177"/>
      <c r="B14" s="1884"/>
      <c r="C14" s="1884"/>
      <c r="D14" s="1884"/>
      <c r="E14" s="1884"/>
      <c r="F14" s="1884"/>
      <c r="G14" s="1884"/>
      <c r="H14" s="1884"/>
      <c r="I14" s="1884"/>
      <c r="J14" s="1884"/>
      <c r="K14" s="1884"/>
      <c r="L14" s="1884"/>
      <c r="M14" s="1884"/>
      <c r="N14" s="1884"/>
    </row>
    <row r="15" ht="22.5" customHeight="1" spans="1:14">
      <c r="A15" s="1177" t="s">
        <v>154</v>
      </c>
      <c r="B15" s="1884">
        <v>18903</v>
      </c>
      <c r="C15" s="1884"/>
      <c r="D15" s="1884">
        <v>190111509.611376</v>
      </c>
      <c r="E15" s="1884"/>
      <c r="F15" s="1884">
        <v>87461601.65325</v>
      </c>
      <c r="G15" s="1884"/>
      <c r="H15" s="1884">
        <v>102649907.958126</v>
      </c>
      <c r="I15" s="1884"/>
      <c r="J15" s="1884">
        <v>250509</v>
      </c>
      <c r="K15" s="1884"/>
      <c r="L15" s="1884">
        <v>19295969.456</v>
      </c>
      <c r="M15" s="1884"/>
      <c r="N15" s="1884">
        <v>114019173.445</v>
      </c>
    </row>
    <row r="16" ht="13.5" customHeight="1" spans="1:14">
      <c r="A16" s="1177"/>
      <c r="B16" s="1884"/>
      <c r="C16" s="1884"/>
      <c r="D16" s="1884"/>
      <c r="E16" s="1884"/>
      <c r="F16" s="1884"/>
      <c r="G16" s="1884"/>
      <c r="H16" s="1884"/>
      <c r="I16" s="1884"/>
      <c r="J16" s="1884"/>
      <c r="K16" s="1884"/>
      <c r="L16" s="1884"/>
      <c r="M16" s="1884"/>
      <c r="N16" s="1884"/>
    </row>
    <row r="17" s="1394" customFormat="1" ht="57" customHeight="1" spans="1:14">
      <c r="A17" s="1177"/>
      <c r="B17" s="1884"/>
      <c r="C17" s="1884"/>
      <c r="D17" s="1884"/>
      <c r="E17" s="1884"/>
      <c r="F17" s="1884"/>
      <c r="G17" s="1884"/>
      <c r="H17" s="1884"/>
      <c r="I17" s="1884"/>
      <c r="J17" s="1884"/>
      <c r="K17" s="1884"/>
      <c r="L17" s="1884"/>
      <c r="M17" s="1884"/>
      <c r="N17" s="1884"/>
    </row>
    <row r="18" ht="120" customHeight="1" spans="1:14">
      <c r="A18" s="1181" t="s">
        <v>185</v>
      </c>
      <c r="B18" s="1885">
        <v>18844</v>
      </c>
      <c r="C18" s="1886"/>
      <c r="D18" s="1885">
        <v>185594406.141376</v>
      </c>
      <c r="E18" s="1885"/>
      <c r="F18" s="1885">
        <v>85842867.35425</v>
      </c>
      <c r="G18" s="1885"/>
      <c r="H18" s="1885">
        <v>99751538.7871258</v>
      </c>
      <c r="I18" s="1885"/>
      <c r="J18" s="1885">
        <v>236891</v>
      </c>
      <c r="K18" s="1885"/>
      <c r="L18" s="1885">
        <v>18154171.264</v>
      </c>
      <c r="M18" s="1885"/>
      <c r="N18" s="1885">
        <v>113292625.297</v>
      </c>
    </row>
    <row r="19" ht="120" customHeight="1" spans="1:14">
      <c r="A19" s="1181" t="s">
        <v>186</v>
      </c>
      <c r="B19" s="1885">
        <v>51</v>
      </c>
      <c r="C19" s="1886"/>
      <c r="D19" s="1885">
        <v>4368596.283</v>
      </c>
      <c r="E19" s="1885"/>
      <c r="F19" s="1885">
        <v>1545493.136</v>
      </c>
      <c r="G19" s="1885"/>
      <c r="H19" s="1885">
        <v>2823103.147</v>
      </c>
      <c r="I19" s="1885"/>
      <c r="J19" s="1885">
        <v>13514</v>
      </c>
      <c r="K19" s="1885"/>
      <c r="L19" s="1885">
        <v>1135104.064</v>
      </c>
      <c r="M19" s="1885"/>
      <c r="N19" s="1885">
        <v>599110.42</v>
      </c>
    </row>
    <row r="20" ht="87" customHeight="1" spans="1:14">
      <c r="A20" s="1349" t="s">
        <v>187</v>
      </c>
      <c r="B20" s="1887">
        <v>8</v>
      </c>
      <c r="C20" s="1888"/>
      <c r="D20" s="1887">
        <v>148507.187</v>
      </c>
      <c r="E20" s="1887"/>
      <c r="F20" s="1887">
        <v>73241.163</v>
      </c>
      <c r="G20" s="1887"/>
      <c r="H20" s="1887">
        <v>75266.024</v>
      </c>
      <c r="I20" s="1887"/>
      <c r="J20" s="1887">
        <v>104</v>
      </c>
      <c r="K20" s="1887"/>
      <c r="L20" s="1887">
        <v>6694.128</v>
      </c>
      <c r="M20" s="1887"/>
      <c r="N20" s="1887">
        <v>127437.728</v>
      </c>
    </row>
    <row r="21" hidden="1" spans="1:14">
      <c r="A21" s="1394"/>
      <c r="B21" s="1394"/>
      <c r="C21" s="1394"/>
      <c r="D21" s="1394"/>
      <c r="E21" s="1394"/>
      <c r="F21" s="1394"/>
      <c r="G21" s="1394"/>
      <c r="H21" s="1394"/>
      <c r="I21" s="1394"/>
      <c r="J21" s="1394"/>
      <c r="K21" s="1394"/>
      <c r="L21" s="1394"/>
      <c r="M21" s="1394"/>
      <c r="N21" s="1394"/>
    </row>
    <row r="22" hidden="1" spans="1:14">
      <c r="A22"/>
      <c r="B22" s="1394"/>
      <c r="C22" s="1394"/>
      <c r="D22" s="1394"/>
      <c r="E22" s="1394"/>
      <c r="F22" s="1394"/>
      <c r="G22" s="1394"/>
      <c r="H22" s="1394"/>
      <c r="I22" s="1394"/>
      <c r="J22" s="1394"/>
      <c r="K22" s="1394"/>
      <c r="L22" s="1394"/>
      <c r="M22" s="1394"/>
      <c r="N22" s="1394"/>
    </row>
    <row r="23" hidden="1" spans="1:14">
      <c r="A23" s="1394"/>
      <c r="B23" s="1394"/>
      <c r="C23" s="1394"/>
      <c r="D23" s="1394"/>
      <c r="E23" s="1394"/>
      <c r="F23" s="1394"/>
      <c r="G23" s="1394"/>
      <c r="H23" s="1394"/>
      <c r="I23" s="1394"/>
      <c r="J23" s="1394"/>
      <c r="K23" s="1394"/>
      <c r="L23" s="1394"/>
      <c r="M23" s="1394"/>
      <c r="N23" s="1394"/>
    </row>
    <row r="24" hidden="1" spans="1:14">
      <c r="A24" s="1394"/>
      <c r="B24" s="1394"/>
      <c r="C24" s="1394"/>
      <c r="D24" s="1394"/>
      <c r="E24" s="1394"/>
      <c r="F24" s="1394"/>
      <c r="G24" s="1394"/>
      <c r="H24" s="1394"/>
      <c r="I24" s="1394"/>
      <c r="J24" s="1394"/>
      <c r="K24" s="1394"/>
      <c r="L24" s="1394"/>
      <c r="M24" s="1394"/>
      <c r="N24" s="1394"/>
    </row>
    <row r="25" hidden="1"/>
    <row r="26" spans="1:1">
      <c r="A26"/>
    </row>
    <row r="33" ht="22.5" customHeight="1"/>
  </sheetData>
  <sheetProtection algorithmName="SHA-512" hashValue="xnWQ+7cgcNHts8pSgdccr69w58WTgEyHOyHnk/9Wg6EH+5dfGfsbmCJKecj6+jNVe85CdHmOeKDpyASk5nBV/Q==" saltValue="WKwIHfFmM4y2yrECXcyqxQ==" spinCount="100000" sheet="1" objects="1" scenarios="1"/>
  <mergeCells count="11">
    <mergeCell ref="A2:N2"/>
    <mergeCell ref="A3:N3"/>
    <mergeCell ref="A4:N4"/>
    <mergeCell ref="A7:A8"/>
    <mergeCell ref="B7:B10"/>
    <mergeCell ref="D7:D10"/>
    <mergeCell ref="F7:F10"/>
    <mergeCell ref="H7:H10"/>
    <mergeCell ref="J7:J10"/>
    <mergeCell ref="L7:L10"/>
    <mergeCell ref="N7:N10"/>
  </mergeCells>
  <pageMargins left="0.393700787401575" right="0.393700787401575" top="0.393700787401575" bottom="0.393700787401575" header="0.31496062992126" footer="0.31496062992126"/>
  <pageSetup paperSize="9" scale="85" orientation="landscape"/>
  <headerFooter/>
</worksheet>
</file>

<file path=xl/worksheets/sheet1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1"/>
  <sheetViews>
    <sheetView showGridLines="0" view="pageBreakPreview" zoomScale="80" zoomScaleNormal="100" workbookViewId="0">
      <selection activeCell="O21" sqref="O21"/>
    </sheetView>
  </sheetViews>
  <sheetFormatPr defaultColWidth="9.10909090909091" defaultRowHeight="16.5"/>
  <cols>
    <col min="1" max="1" width="27.6636363636364" style="53" customWidth="1"/>
    <col min="2" max="4" width="8.89090909090909" style="53" customWidth="1"/>
    <col min="5" max="5" width="0.663636363636364" style="53" customWidth="1"/>
    <col min="6" max="8" width="8.89090909090909" style="53" customWidth="1"/>
    <col min="9" max="9" width="0.663636363636364" style="53" customWidth="1"/>
    <col min="10" max="12" width="8.89090909090909" style="53" customWidth="1"/>
    <col min="13" max="13" width="0.663636363636364" style="53" customWidth="1"/>
    <col min="14" max="16" width="8.89090909090909" style="53" customWidth="1"/>
    <col min="17" max="17" width="0.663636363636364" style="53" customWidth="1"/>
    <col min="18" max="20" width="8.89090909090909" style="53" customWidth="1"/>
    <col min="21" max="16384" width="9.10909090909091" style="53"/>
  </cols>
  <sheetData>
    <row r="1" s="51" customFormat="1" ht="15.75" customHeight="1" spans="1:20">
      <c r="A1" s="54" t="s">
        <v>1000</v>
      </c>
      <c r="B1" s="54"/>
      <c r="C1" s="54"/>
      <c r="D1" s="54"/>
      <c r="E1" s="54"/>
      <c r="F1" s="54"/>
      <c r="G1" s="54"/>
      <c r="H1" s="54"/>
      <c r="I1" s="54"/>
      <c r="J1" s="54"/>
      <c r="K1" s="54"/>
      <c r="L1" s="54"/>
      <c r="M1" s="54"/>
      <c r="N1" s="54"/>
      <c r="O1" s="54"/>
      <c r="P1" s="54"/>
      <c r="Q1" s="54"/>
      <c r="R1" s="54"/>
      <c r="S1" s="54"/>
      <c r="T1" s="54"/>
    </row>
    <row r="2" s="50" customFormat="1" customHeight="1" spans="3:20">
      <c r="C2" s="51"/>
      <c r="T2" s="79" t="s">
        <v>588</v>
      </c>
    </row>
    <row r="3" s="50" customFormat="1" ht="10.5" customHeight="1" spans="3:20">
      <c r="C3" s="51"/>
      <c r="T3" s="79"/>
    </row>
    <row r="4" s="50" customFormat="1" ht="24" customHeight="1" spans="1:20">
      <c r="A4" s="55" t="s">
        <v>285</v>
      </c>
      <c r="B4" s="56">
        <v>2021</v>
      </c>
      <c r="C4" s="56">
        <v>2022</v>
      </c>
      <c r="D4" s="56">
        <v>2023</v>
      </c>
      <c r="E4" s="57"/>
      <c r="F4" s="56">
        <v>2021</v>
      </c>
      <c r="G4" s="56">
        <v>2022</v>
      </c>
      <c r="H4" s="56">
        <v>2023</v>
      </c>
      <c r="I4" s="57"/>
      <c r="J4" s="56">
        <v>2021</v>
      </c>
      <c r="K4" s="56">
        <v>2022</v>
      </c>
      <c r="L4" s="56">
        <v>2023</v>
      </c>
      <c r="M4" s="57"/>
      <c r="N4" s="56">
        <v>2021</v>
      </c>
      <c r="O4" s="56">
        <v>2022</v>
      </c>
      <c r="P4" s="56">
        <v>2023</v>
      </c>
      <c r="Q4" s="57"/>
      <c r="R4" s="56">
        <v>2021</v>
      </c>
      <c r="S4" s="56">
        <v>2022</v>
      </c>
      <c r="T4" s="56">
        <v>2023</v>
      </c>
    </row>
    <row r="5" s="50" customFormat="1" ht="10.35" customHeight="1" spans="1:20">
      <c r="A5" s="58"/>
      <c r="B5" s="84" t="s">
        <v>652</v>
      </c>
      <c r="C5" s="54"/>
      <c r="D5" s="54"/>
      <c r="E5" s="54"/>
      <c r="F5" s="54"/>
      <c r="G5" s="54"/>
      <c r="H5" s="54"/>
      <c r="I5" s="51"/>
      <c r="J5" s="84" t="s">
        <v>653</v>
      </c>
      <c r="K5" s="54"/>
      <c r="L5" s="54"/>
      <c r="M5" s="54"/>
      <c r="N5" s="54"/>
      <c r="O5" s="54"/>
      <c r="P5" s="54"/>
      <c r="Q5" s="54"/>
      <c r="R5" s="54"/>
      <c r="S5" s="54"/>
      <c r="T5" s="54"/>
    </row>
    <row r="6" s="50" customFormat="1" ht="22.5" customHeight="1" spans="1:20">
      <c r="A6" s="58"/>
      <c r="B6" s="86"/>
      <c r="C6" s="86"/>
      <c r="D6" s="86"/>
      <c r="E6" s="86"/>
      <c r="F6" s="86"/>
      <c r="G6" s="86"/>
      <c r="H6" s="86"/>
      <c r="I6" s="51"/>
      <c r="J6" s="86"/>
      <c r="K6" s="86"/>
      <c r="L6" s="86"/>
      <c r="M6" s="86"/>
      <c r="N6" s="86"/>
      <c r="O6" s="86"/>
      <c r="P6" s="86"/>
      <c r="Q6" s="86"/>
      <c r="R6" s="86"/>
      <c r="S6" s="86"/>
      <c r="T6" s="86"/>
    </row>
    <row r="7" s="50" customFormat="1" ht="16.2" customHeight="1" spans="1:20">
      <c r="A7" s="58"/>
      <c r="B7" s="61" t="s">
        <v>654</v>
      </c>
      <c r="C7" s="61"/>
      <c r="D7" s="61"/>
      <c r="E7" s="51"/>
      <c r="F7" s="61" t="s">
        <v>655</v>
      </c>
      <c r="G7" s="61"/>
      <c r="H7" s="61"/>
      <c r="I7" s="51"/>
      <c r="J7" s="62" t="s">
        <v>656</v>
      </c>
      <c r="K7" s="62"/>
      <c r="L7" s="62"/>
      <c r="M7" s="51"/>
      <c r="N7" s="61" t="s">
        <v>657</v>
      </c>
      <c r="O7" s="61"/>
      <c r="P7" s="61"/>
      <c r="Q7" s="51"/>
      <c r="R7" s="61" t="s">
        <v>658</v>
      </c>
      <c r="S7" s="61"/>
      <c r="T7" s="61"/>
    </row>
    <row r="8" s="50" customFormat="1" ht="53.1" customHeight="1" spans="1:20">
      <c r="A8" s="63"/>
      <c r="B8" s="64"/>
      <c r="C8" s="64"/>
      <c r="D8" s="64"/>
      <c r="E8" s="65"/>
      <c r="F8" s="64"/>
      <c r="G8" s="64"/>
      <c r="H8" s="64"/>
      <c r="I8" s="65"/>
      <c r="J8" s="66"/>
      <c r="K8" s="66"/>
      <c r="L8" s="66"/>
      <c r="M8" s="65"/>
      <c r="N8" s="64"/>
      <c r="O8" s="64"/>
      <c r="P8" s="64"/>
      <c r="Q8" s="65"/>
      <c r="R8" s="64"/>
      <c r="S8" s="64"/>
      <c r="T8" s="64"/>
    </row>
    <row r="9" s="50" customFormat="1" ht="3" customHeight="1" spans="1:13">
      <c r="A9" s="67"/>
      <c r="B9" s="68"/>
      <c r="C9" s="68"/>
      <c r="D9" s="68"/>
      <c r="E9" s="68"/>
      <c r="F9" s="69"/>
      <c r="G9" s="69"/>
      <c r="H9" s="68"/>
      <c r="I9" s="68"/>
      <c r="J9" s="68"/>
      <c r="K9" s="68"/>
      <c r="L9" s="68"/>
      <c r="M9" s="68"/>
    </row>
    <row r="10" s="51" customFormat="1" ht="25.2" customHeight="1" spans="1:20">
      <c r="A10" s="70" t="s">
        <v>595</v>
      </c>
      <c r="B10" s="71">
        <v>89.4312836358387</v>
      </c>
      <c r="C10" s="54">
        <v>92.5</v>
      </c>
      <c r="D10" s="72">
        <v>92.8</v>
      </c>
      <c r="E10" s="72"/>
      <c r="F10" s="71">
        <v>78.0090490932861</v>
      </c>
      <c r="G10" s="54">
        <v>68.5</v>
      </c>
      <c r="H10" s="72">
        <v>68.9</v>
      </c>
      <c r="I10" s="71"/>
      <c r="J10" s="71">
        <v>33.001426139508</v>
      </c>
      <c r="K10" s="54">
        <v>35.8</v>
      </c>
      <c r="L10" s="71">
        <v>36.3</v>
      </c>
      <c r="M10" s="71"/>
      <c r="N10" s="71">
        <v>12.3541788644621</v>
      </c>
      <c r="O10" s="54">
        <v>11.7</v>
      </c>
      <c r="P10" s="71">
        <v>12.2</v>
      </c>
      <c r="Q10" s="71"/>
      <c r="R10" s="71">
        <v>18.0545451993487</v>
      </c>
      <c r="S10" s="54">
        <v>15.9</v>
      </c>
      <c r="T10" s="54">
        <v>16.4</v>
      </c>
    </row>
    <row r="11" s="50" customFormat="1" ht="25.2" customHeight="1" spans="1:20">
      <c r="A11" s="73" t="s">
        <v>155</v>
      </c>
      <c r="B11" s="90">
        <v>97.3299634522362</v>
      </c>
      <c r="C11" s="74">
        <v>97.6</v>
      </c>
      <c r="D11" s="74">
        <v>98.0640446818817</v>
      </c>
      <c r="E11" s="74"/>
      <c r="F11" s="90">
        <v>76.821873446142</v>
      </c>
      <c r="G11" s="74">
        <v>67.1</v>
      </c>
      <c r="H11" s="74">
        <v>67.3099396251492</v>
      </c>
      <c r="I11" s="74"/>
      <c r="J11" s="90">
        <v>29.8731920360159</v>
      </c>
      <c r="K11" s="74">
        <v>34.3</v>
      </c>
      <c r="L11" s="74">
        <v>35.0364305111317</v>
      </c>
      <c r="M11" s="74"/>
      <c r="N11" s="90">
        <v>10.1353711004828</v>
      </c>
      <c r="O11" s="91">
        <v>9.3</v>
      </c>
      <c r="P11" s="74">
        <v>10.1698162206913</v>
      </c>
      <c r="Q11" s="74"/>
      <c r="R11" s="90">
        <v>14.9270127847261</v>
      </c>
      <c r="S11" s="74">
        <v>8.3</v>
      </c>
      <c r="T11" s="74">
        <v>8.85019507632096</v>
      </c>
    </row>
    <row r="12" s="50" customFormat="1" ht="25.2" customHeight="1" spans="1:20">
      <c r="A12" s="73" t="s">
        <v>156</v>
      </c>
      <c r="B12" s="90">
        <v>92.4220475940193</v>
      </c>
      <c r="C12" s="74">
        <v>93.6</v>
      </c>
      <c r="D12" s="74">
        <v>94.2951709154904</v>
      </c>
      <c r="E12" s="74"/>
      <c r="F12" s="90">
        <v>84.527555548105</v>
      </c>
      <c r="G12" s="74">
        <v>71</v>
      </c>
      <c r="H12" s="74">
        <v>71.4399398218637</v>
      </c>
      <c r="I12" s="74"/>
      <c r="J12" s="90">
        <v>28.6251266733788</v>
      </c>
      <c r="K12" s="74">
        <v>31.4</v>
      </c>
      <c r="L12" s="74">
        <v>31.8649800067267</v>
      </c>
      <c r="M12" s="74"/>
      <c r="N12" s="90">
        <v>1.65829052816759</v>
      </c>
      <c r="O12" s="91">
        <v>4.9</v>
      </c>
      <c r="P12" s="74">
        <v>5.53691470583717</v>
      </c>
      <c r="Q12" s="74"/>
      <c r="R12" s="90">
        <v>10.0322275482838</v>
      </c>
      <c r="S12" s="74">
        <v>3.7</v>
      </c>
      <c r="T12" s="74">
        <v>4.50233245302251</v>
      </c>
    </row>
    <row r="13" s="50" customFormat="1" ht="25.2" customHeight="1" spans="1:20">
      <c r="A13" s="73" t="s">
        <v>157</v>
      </c>
      <c r="B13" s="90">
        <v>89.6010539745699</v>
      </c>
      <c r="C13" s="74">
        <v>90.3</v>
      </c>
      <c r="D13" s="74">
        <v>90.7150018658031</v>
      </c>
      <c r="E13" s="74"/>
      <c r="F13" s="90">
        <v>69.4839796215503</v>
      </c>
      <c r="G13" s="74">
        <v>67.3</v>
      </c>
      <c r="H13" s="74">
        <v>67.6785238894429</v>
      </c>
      <c r="I13" s="74"/>
      <c r="J13" s="90">
        <v>36.6650353117661</v>
      </c>
      <c r="K13" s="74">
        <v>38.5</v>
      </c>
      <c r="L13" s="74">
        <v>39.2413506797948</v>
      </c>
      <c r="M13" s="74"/>
      <c r="N13" s="90">
        <v>12.2017241657672</v>
      </c>
      <c r="O13" s="91">
        <v>2.5</v>
      </c>
      <c r="P13" s="74">
        <v>3.00211060560524</v>
      </c>
      <c r="Q13" s="74"/>
      <c r="R13" s="90">
        <v>10.9895775484587</v>
      </c>
      <c r="S13" s="74">
        <v>4.7</v>
      </c>
      <c r="T13" s="74">
        <v>5.32658717725896</v>
      </c>
    </row>
    <row r="14" s="50" customFormat="1" ht="25.2" customHeight="1" spans="1:20">
      <c r="A14" s="73" t="s">
        <v>158</v>
      </c>
      <c r="B14" s="90">
        <v>91.6187621344484</v>
      </c>
      <c r="C14" s="74">
        <v>94.5</v>
      </c>
      <c r="D14" s="74">
        <v>94.91675673521</v>
      </c>
      <c r="E14" s="74"/>
      <c r="F14" s="90">
        <v>76.1000175390804</v>
      </c>
      <c r="G14" s="74">
        <v>71.3</v>
      </c>
      <c r="H14" s="74">
        <v>71.5716062328953</v>
      </c>
      <c r="I14" s="74"/>
      <c r="J14" s="90">
        <v>31.2444299849747</v>
      </c>
      <c r="K14" s="74">
        <v>34.3</v>
      </c>
      <c r="L14" s="74">
        <v>35.1846151001544</v>
      </c>
      <c r="M14" s="74"/>
      <c r="N14" s="90">
        <v>8.95779866560505</v>
      </c>
      <c r="O14" s="91">
        <v>4.6</v>
      </c>
      <c r="P14" s="74">
        <v>5.09466382001243</v>
      </c>
      <c r="Q14" s="74"/>
      <c r="R14" s="90">
        <v>21.1854620360328</v>
      </c>
      <c r="S14" s="74">
        <v>4.2</v>
      </c>
      <c r="T14" s="74">
        <v>4.80228583997631</v>
      </c>
    </row>
    <row r="15" s="50" customFormat="1" ht="25.2" customHeight="1" spans="1:20">
      <c r="A15" s="73" t="s">
        <v>159</v>
      </c>
      <c r="B15" s="90">
        <v>88.9776705175407</v>
      </c>
      <c r="C15" s="74">
        <v>91</v>
      </c>
      <c r="D15" s="74">
        <v>91.6280041261384</v>
      </c>
      <c r="E15" s="74"/>
      <c r="F15" s="90">
        <v>79.6197747912521</v>
      </c>
      <c r="G15" s="74">
        <v>66.7</v>
      </c>
      <c r="H15" s="74">
        <v>67.1638713819284</v>
      </c>
      <c r="I15" s="74"/>
      <c r="J15" s="90">
        <v>33.7766972479142</v>
      </c>
      <c r="K15" s="74">
        <v>40.2</v>
      </c>
      <c r="L15" s="74">
        <v>40.9104168852518</v>
      </c>
      <c r="M15" s="74"/>
      <c r="N15" s="90">
        <v>6.66049973782648</v>
      </c>
      <c r="O15" s="91">
        <v>9.8</v>
      </c>
      <c r="P15" s="74">
        <v>10.3511028286851</v>
      </c>
      <c r="Q15" s="74"/>
      <c r="R15" s="90">
        <v>18.6586710350927</v>
      </c>
      <c r="S15" s="74">
        <v>5.5</v>
      </c>
      <c r="T15" s="74">
        <v>6.07152763255097</v>
      </c>
    </row>
    <row r="16" s="50" customFormat="1" ht="25.2" customHeight="1" spans="1:20">
      <c r="A16" s="73" t="s">
        <v>160</v>
      </c>
      <c r="B16" s="90">
        <v>88.7656045366964</v>
      </c>
      <c r="C16" s="74">
        <v>90.6</v>
      </c>
      <c r="D16" s="74">
        <v>91.0824856761775</v>
      </c>
      <c r="E16" s="74"/>
      <c r="F16" s="90">
        <v>72.8676223496563</v>
      </c>
      <c r="G16" s="74">
        <v>69.8</v>
      </c>
      <c r="H16" s="74">
        <v>69.9413355749896</v>
      </c>
      <c r="I16" s="74"/>
      <c r="J16" s="90">
        <v>34.9334769446499</v>
      </c>
      <c r="K16" s="74">
        <v>35.8</v>
      </c>
      <c r="L16" s="74">
        <v>35.9293825787681</v>
      </c>
      <c r="M16" s="74"/>
      <c r="N16" s="90">
        <v>13.8600542420274</v>
      </c>
      <c r="O16" s="91">
        <v>3.3</v>
      </c>
      <c r="P16" s="74">
        <v>4.0228505082084</v>
      </c>
      <c r="Q16" s="74"/>
      <c r="R16" s="90">
        <v>14.6027948838676</v>
      </c>
      <c r="S16" s="74">
        <v>5</v>
      </c>
      <c r="T16" s="74">
        <v>5.55271764037068</v>
      </c>
    </row>
    <row r="17" s="50" customFormat="1" ht="25.2" customHeight="1" spans="1:20">
      <c r="A17" s="73" t="s">
        <v>161</v>
      </c>
      <c r="B17" s="90">
        <v>93.8155192782783</v>
      </c>
      <c r="C17" s="74">
        <v>96</v>
      </c>
      <c r="D17" s="74">
        <v>96.2072511374129</v>
      </c>
      <c r="E17" s="74"/>
      <c r="F17" s="90">
        <v>86.3137914807815</v>
      </c>
      <c r="G17" s="74">
        <v>74.6</v>
      </c>
      <c r="H17" s="74">
        <v>74.8582501902699</v>
      </c>
      <c r="I17" s="74"/>
      <c r="J17" s="90">
        <v>29.5330149809775</v>
      </c>
      <c r="K17" s="74">
        <v>32.5</v>
      </c>
      <c r="L17" s="74">
        <v>33.1105194903308</v>
      </c>
      <c r="M17" s="74"/>
      <c r="N17" s="90">
        <v>9.64369175147928</v>
      </c>
      <c r="O17" s="91">
        <v>11.6</v>
      </c>
      <c r="P17" s="74">
        <v>11.9446388105651</v>
      </c>
      <c r="Q17" s="74"/>
      <c r="R17" s="90">
        <v>17.9731986560724</v>
      </c>
      <c r="S17" s="74">
        <v>20</v>
      </c>
      <c r="T17" s="74">
        <v>20.5830785680094</v>
      </c>
    </row>
    <row r="18" s="50" customFormat="1" ht="25.2" customHeight="1" spans="1:20">
      <c r="A18" s="73" t="s">
        <v>162</v>
      </c>
      <c r="B18" s="90">
        <v>90.4004636138123</v>
      </c>
      <c r="C18" s="74">
        <v>95.8</v>
      </c>
      <c r="D18" s="74">
        <v>96.2600586260523</v>
      </c>
      <c r="E18" s="74"/>
      <c r="F18" s="90">
        <v>79.2742356644379</v>
      </c>
      <c r="G18" s="74">
        <v>72.4</v>
      </c>
      <c r="H18" s="74">
        <v>72.8996518141932</v>
      </c>
      <c r="I18" s="74"/>
      <c r="J18" s="90">
        <v>31.8758099598794</v>
      </c>
      <c r="K18" s="74">
        <v>34.7</v>
      </c>
      <c r="L18" s="74">
        <v>35.283556932026</v>
      </c>
      <c r="M18" s="74"/>
      <c r="N18" s="90">
        <v>7.52941284584646</v>
      </c>
      <c r="O18" s="91">
        <v>2.1</v>
      </c>
      <c r="P18" s="74">
        <v>2.45280362138778</v>
      </c>
      <c r="Q18" s="74"/>
      <c r="R18" s="90">
        <v>14.7022529418196</v>
      </c>
      <c r="S18" s="74">
        <v>18.6</v>
      </c>
      <c r="T18" s="74">
        <v>19.4955959247109</v>
      </c>
    </row>
    <row r="19" s="50" customFormat="1" ht="25.2" customHeight="1" spans="1:20">
      <c r="A19" s="73" t="s">
        <v>163</v>
      </c>
      <c r="B19" s="90">
        <v>85.7919168471382</v>
      </c>
      <c r="C19" s="74">
        <v>78.1</v>
      </c>
      <c r="D19" s="74">
        <v>78.2456758788276</v>
      </c>
      <c r="E19" s="74"/>
      <c r="F19" s="90">
        <v>65.2793580666329</v>
      </c>
      <c r="G19" s="74">
        <v>56</v>
      </c>
      <c r="H19" s="74">
        <v>56.6350385180409</v>
      </c>
      <c r="I19" s="74"/>
      <c r="J19" s="90">
        <v>27.8768537330178</v>
      </c>
      <c r="K19" s="74">
        <v>29.3</v>
      </c>
      <c r="L19" s="74">
        <v>29.5804932736351</v>
      </c>
      <c r="M19" s="74"/>
      <c r="N19" s="90">
        <v>4.38507988368373</v>
      </c>
      <c r="O19" s="91">
        <v>3.4</v>
      </c>
      <c r="P19" s="74">
        <v>3.90524145030754</v>
      </c>
      <c r="Q19" s="74"/>
      <c r="R19" s="90">
        <v>10.0107461831672</v>
      </c>
      <c r="S19" s="74">
        <v>5.8</v>
      </c>
      <c r="T19" s="74">
        <v>5.97234989563</v>
      </c>
    </row>
    <row r="20" s="50" customFormat="1" ht="25.2" customHeight="1" spans="1:20">
      <c r="A20" s="73" t="s">
        <v>164</v>
      </c>
      <c r="B20" s="90">
        <v>93.0908806658721</v>
      </c>
      <c r="C20" s="74">
        <v>98.2</v>
      </c>
      <c r="D20" s="74">
        <v>98.2941671034577</v>
      </c>
      <c r="E20" s="74"/>
      <c r="F20" s="90">
        <v>83.8733685858238</v>
      </c>
      <c r="G20" s="74">
        <v>71.9</v>
      </c>
      <c r="H20" s="74">
        <v>72.580221368442</v>
      </c>
      <c r="I20" s="74"/>
      <c r="J20" s="90">
        <v>28.7485779228438</v>
      </c>
      <c r="K20" s="74">
        <v>32.6</v>
      </c>
      <c r="L20" s="74">
        <v>32.917993013919</v>
      </c>
      <c r="M20" s="74"/>
      <c r="N20" s="90">
        <v>16.7581669052516</v>
      </c>
      <c r="O20" s="91">
        <v>20.2</v>
      </c>
      <c r="P20" s="74">
        <v>20.7877022492782</v>
      </c>
      <c r="Q20" s="74"/>
      <c r="R20" s="90">
        <v>24.5527047472888</v>
      </c>
      <c r="S20" s="74">
        <v>28.6</v>
      </c>
      <c r="T20" s="74">
        <v>29.0839302205545</v>
      </c>
    </row>
    <row r="21" s="50" customFormat="1" ht="25.2" customHeight="1" spans="1:20">
      <c r="A21" s="73" t="s">
        <v>165</v>
      </c>
      <c r="B21" s="90">
        <v>96.5364578729764</v>
      </c>
      <c r="C21" s="74">
        <v>97.6</v>
      </c>
      <c r="D21" s="74">
        <v>97.7164079568458</v>
      </c>
      <c r="E21" s="74"/>
      <c r="F21" s="90">
        <v>74.8893270696325</v>
      </c>
      <c r="G21" s="74">
        <v>70.7</v>
      </c>
      <c r="H21" s="74">
        <v>71.18348802015</v>
      </c>
      <c r="I21" s="74"/>
      <c r="J21" s="90">
        <v>33.9086428105516</v>
      </c>
      <c r="K21" s="74">
        <v>35.4</v>
      </c>
      <c r="L21" s="74">
        <v>35.9585116602755</v>
      </c>
      <c r="M21" s="74"/>
      <c r="N21" s="90">
        <v>22.3709280226706</v>
      </c>
      <c r="O21" s="91">
        <v>24.3</v>
      </c>
      <c r="P21" s="74">
        <v>24.780980715206</v>
      </c>
      <c r="Q21" s="74"/>
      <c r="R21" s="90">
        <v>16.8402477635454</v>
      </c>
      <c r="S21" s="74">
        <v>19.1</v>
      </c>
      <c r="T21" s="74">
        <v>19.4320756879723</v>
      </c>
    </row>
    <row r="22" s="50" customFormat="1" ht="25.2" customHeight="1" spans="1:20">
      <c r="A22" s="73" t="s">
        <v>166</v>
      </c>
      <c r="B22" s="90">
        <v>74.083771231509</v>
      </c>
      <c r="C22" s="74">
        <v>78.1</v>
      </c>
      <c r="D22" s="74">
        <v>78.471075084346</v>
      </c>
      <c r="E22" s="74"/>
      <c r="F22" s="90">
        <v>74.61632096931</v>
      </c>
      <c r="G22" s="74">
        <v>55.7</v>
      </c>
      <c r="H22" s="74">
        <v>56.1533564714584</v>
      </c>
      <c r="I22" s="74"/>
      <c r="J22" s="90">
        <v>42.1529786121757</v>
      </c>
      <c r="K22" s="74">
        <v>45.4</v>
      </c>
      <c r="L22" s="74">
        <v>45.9105490397369</v>
      </c>
      <c r="M22" s="74"/>
      <c r="N22" s="90">
        <v>9.82520713001395</v>
      </c>
      <c r="O22" s="91">
        <v>10.3</v>
      </c>
      <c r="P22" s="74">
        <v>10.6951198717528</v>
      </c>
      <c r="Q22" s="74"/>
      <c r="R22" s="90">
        <v>12.1939995260189</v>
      </c>
      <c r="S22" s="74">
        <v>13.2</v>
      </c>
      <c r="T22" s="74">
        <v>13.6695571724186</v>
      </c>
    </row>
    <row r="23" s="50" customFormat="1" ht="25.2" customHeight="1" spans="1:20">
      <c r="A23" s="73" t="s">
        <v>167</v>
      </c>
      <c r="B23" s="90">
        <v>78.2985109118007</v>
      </c>
      <c r="C23" s="74">
        <v>79.8</v>
      </c>
      <c r="D23" s="74">
        <v>80.128433398692</v>
      </c>
      <c r="E23" s="74"/>
      <c r="F23" s="90">
        <v>68.3008200825064</v>
      </c>
      <c r="G23" s="74">
        <v>56.2</v>
      </c>
      <c r="H23" s="74">
        <v>56.6184768313976</v>
      </c>
      <c r="I23" s="74"/>
      <c r="J23" s="90">
        <v>38.6644221828276</v>
      </c>
      <c r="K23" s="74">
        <v>39.2</v>
      </c>
      <c r="L23" s="74">
        <v>39.6566390155341</v>
      </c>
      <c r="M23" s="74"/>
      <c r="N23" s="90">
        <v>12.3648019896245</v>
      </c>
      <c r="O23" s="91">
        <v>11.2</v>
      </c>
      <c r="P23" s="74">
        <v>11.6664484334675</v>
      </c>
      <c r="Q23" s="74"/>
      <c r="R23" s="90">
        <v>17.6837403543232</v>
      </c>
      <c r="S23" s="74">
        <v>17.8</v>
      </c>
      <c r="T23" s="74">
        <v>18.1459261425014</v>
      </c>
    </row>
    <row r="24" s="50" customFormat="1" ht="25.2" customHeight="1" spans="1:20">
      <c r="A24" s="73" t="s">
        <v>168</v>
      </c>
      <c r="B24" s="90">
        <v>94.9841988513402</v>
      </c>
      <c r="C24" s="74">
        <v>93.5</v>
      </c>
      <c r="D24" s="74">
        <v>94.4269913498293</v>
      </c>
      <c r="E24" s="74"/>
      <c r="F24" s="90">
        <v>79.3701604287042</v>
      </c>
      <c r="G24" s="74">
        <v>80</v>
      </c>
      <c r="H24" s="74">
        <v>80.2663129866546</v>
      </c>
      <c r="I24" s="74"/>
      <c r="J24" s="90">
        <v>32.3986924778796</v>
      </c>
      <c r="K24" s="74">
        <v>36.3</v>
      </c>
      <c r="L24" s="74">
        <v>36.5952935490814</v>
      </c>
      <c r="M24" s="74"/>
      <c r="N24" s="90">
        <v>25.4415634749129</v>
      </c>
      <c r="O24" s="91">
        <v>19.6</v>
      </c>
      <c r="P24" s="74">
        <v>19.789312960475</v>
      </c>
      <c r="Q24" s="74"/>
      <c r="R24" s="90">
        <v>34.3747346310992</v>
      </c>
      <c r="S24" s="74">
        <v>22</v>
      </c>
      <c r="T24" s="74">
        <v>22.4244329269465</v>
      </c>
    </row>
    <row r="25" s="50" customFormat="1" ht="25.2" customHeight="1" spans="1:20">
      <c r="A25" s="73" t="s">
        <v>169</v>
      </c>
      <c r="B25" s="90">
        <v>98.3189466124075</v>
      </c>
      <c r="C25" s="74">
        <v>95</v>
      </c>
      <c r="D25" s="74">
        <v>96.8250365303435</v>
      </c>
      <c r="E25" s="74"/>
      <c r="F25" s="90">
        <v>90.9883359820445</v>
      </c>
      <c r="G25" s="74">
        <v>82.4</v>
      </c>
      <c r="H25" s="74">
        <v>82.9320368431273</v>
      </c>
      <c r="I25" s="74"/>
      <c r="J25" s="90">
        <v>34.7883301687906</v>
      </c>
      <c r="K25" s="74">
        <v>36.3</v>
      </c>
      <c r="L25" s="74">
        <v>36.6433065092965</v>
      </c>
      <c r="M25" s="74"/>
      <c r="N25" s="90">
        <v>30.3502193204306</v>
      </c>
      <c r="O25" s="91">
        <v>7.1</v>
      </c>
      <c r="P25" s="74">
        <v>7.15434901293946</v>
      </c>
      <c r="Q25" s="74"/>
      <c r="R25" s="90">
        <v>28.3957968550296</v>
      </c>
      <c r="S25" s="74">
        <v>14.9</v>
      </c>
      <c r="T25" s="74">
        <v>14.9515689847195</v>
      </c>
    </row>
    <row r="26" s="50" customFormat="1" ht="25.2" customHeight="1" spans="1:20">
      <c r="A26" s="73" t="s">
        <v>170</v>
      </c>
      <c r="B26" s="74">
        <v>95.1329236879343</v>
      </c>
      <c r="C26" s="74">
        <v>96.6</v>
      </c>
      <c r="D26" s="74">
        <v>96.8867012101992</v>
      </c>
      <c r="E26" s="74"/>
      <c r="F26" s="74">
        <v>74.0137422048209</v>
      </c>
      <c r="G26" s="74">
        <v>89.4</v>
      </c>
      <c r="H26" s="74">
        <v>89.608974466475</v>
      </c>
      <c r="I26" s="74"/>
      <c r="J26" s="74">
        <v>24.1452631782608</v>
      </c>
      <c r="K26" s="74">
        <v>29.9</v>
      </c>
      <c r="L26" s="74">
        <v>30.4956640167745</v>
      </c>
      <c r="M26" s="74"/>
      <c r="N26" s="74">
        <v>18.9478146235844</v>
      </c>
      <c r="O26" s="91">
        <v>15.9</v>
      </c>
      <c r="P26" s="74">
        <v>16.2276858369093</v>
      </c>
      <c r="Q26" s="74"/>
      <c r="R26" s="74">
        <v>49.9674869248541</v>
      </c>
      <c r="S26" s="74">
        <v>27.3</v>
      </c>
      <c r="T26" s="74">
        <v>28.1473698085226</v>
      </c>
    </row>
    <row r="27" s="50" customFormat="1" ht="3" customHeight="1" spans="4:8">
      <c r="D27" s="75"/>
      <c r="H27" s="75"/>
    </row>
    <row r="28" s="51" customFormat="1" ht="20.4" customHeight="1" spans="1:20">
      <c r="A28" s="87" t="s">
        <v>669</v>
      </c>
      <c r="B28" s="87"/>
      <c r="C28" s="87"/>
      <c r="D28" s="87"/>
      <c r="E28" s="87"/>
      <c r="F28" s="87"/>
      <c r="G28" s="87"/>
      <c r="H28" s="87"/>
      <c r="I28" s="87"/>
      <c r="J28" s="87"/>
      <c r="K28" s="87"/>
      <c r="L28" s="87"/>
      <c r="M28" s="87"/>
      <c r="N28" s="87"/>
      <c r="O28" s="87"/>
      <c r="P28" s="87"/>
      <c r="Q28" s="87"/>
      <c r="R28" s="87"/>
      <c r="S28" s="87"/>
      <c r="T28" s="87"/>
    </row>
    <row r="29" s="50" customFormat="1" ht="14" spans="1:1">
      <c r="A29" s="50" t="s">
        <v>659</v>
      </c>
    </row>
    <row r="30" s="50" customFormat="1" ht="14"/>
    <row r="31" spans="1:20">
      <c r="A31" s="78"/>
      <c r="B31" s="78"/>
      <c r="C31" s="78"/>
      <c r="D31" s="78"/>
      <c r="E31" s="78"/>
      <c r="F31" s="78"/>
      <c r="G31" s="78"/>
      <c r="H31" s="78"/>
      <c r="I31" s="78"/>
      <c r="J31" s="78"/>
      <c r="K31" s="78"/>
      <c r="L31" s="78"/>
      <c r="M31" s="78"/>
      <c r="N31" s="78"/>
      <c r="O31" s="78"/>
      <c r="P31" s="78"/>
      <c r="Q31" s="78"/>
      <c r="R31" s="78"/>
      <c r="S31" s="78"/>
      <c r="T31" s="78"/>
    </row>
    <row r="32" spans="1:20">
      <c r="A32" s="78"/>
      <c r="B32" s="78"/>
      <c r="C32" s="78"/>
      <c r="D32" s="78"/>
      <c r="E32" s="78"/>
      <c r="F32" s="78"/>
      <c r="G32" s="78"/>
      <c r="H32" s="78"/>
      <c r="I32" s="78"/>
      <c r="J32" s="78"/>
      <c r="K32" s="78"/>
      <c r="L32" s="78"/>
      <c r="M32" s="78"/>
      <c r="N32" s="78"/>
      <c r="O32" s="78"/>
      <c r="P32" s="78"/>
      <c r="Q32" s="78"/>
      <c r="R32" s="78"/>
      <c r="S32" s="78"/>
      <c r="T32" s="78"/>
    </row>
    <row r="41" ht="22.5" customHeight="1"/>
  </sheetData>
  <sheetProtection algorithmName="SHA-512" hashValue="CSfS+CdXdlcJ4KqiZdcGj+e/LrbI7DT9nzyhEuFBfTM41EJPtkTjHr0IGZQi9R+dAhJ6OjpGs6sS88Qs8lROJA==" saltValue="m7G9lPA8VGIYBsmznnx4LQ==" spinCount="100000" sheet="1" objects="1" scenarios="1"/>
  <mergeCells count="9">
    <mergeCell ref="A1:T1"/>
    <mergeCell ref="A4:A8"/>
    <mergeCell ref="B5:H6"/>
    <mergeCell ref="J5:T6"/>
    <mergeCell ref="B7:D8"/>
    <mergeCell ref="N7:P8"/>
    <mergeCell ref="F7:H8"/>
    <mergeCell ref="R7:T8"/>
    <mergeCell ref="J7:L8"/>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1"/>
  <sheetViews>
    <sheetView showGridLines="0" view="pageBreakPreview" zoomScale="90" zoomScaleNormal="100" topLeftCell="A2" workbookViewId="0">
      <selection activeCell="O21" sqref="O21"/>
    </sheetView>
  </sheetViews>
  <sheetFormatPr defaultColWidth="9.10909090909091" defaultRowHeight="16.5"/>
  <cols>
    <col min="1" max="1" width="25.6636363636364" style="53" customWidth="1"/>
    <col min="2" max="4" width="8.89090909090909" style="53" customWidth="1"/>
    <col min="5" max="5" width="1.10909090909091" style="53" customWidth="1"/>
    <col min="6" max="8" width="8.89090909090909" style="53" customWidth="1"/>
    <col min="9" max="9" width="1.10909090909091" style="53" customWidth="1"/>
    <col min="10" max="12" width="8.89090909090909" style="53" customWidth="1"/>
    <col min="13" max="13" width="1.10909090909091" style="53" customWidth="1"/>
    <col min="14" max="16" width="8.89090909090909" style="53" customWidth="1"/>
    <col min="17" max="17" width="1.10909090909091" style="53" customWidth="1"/>
    <col min="18" max="20" width="8.89090909090909" style="53" customWidth="1"/>
    <col min="21" max="16384" width="9.10909090909091" style="53"/>
  </cols>
  <sheetData>
    <row r="1" s="51" customFormat="1" ht="15.75" customHeight="1" spans="1:20">
      <c r="A1" s="54" t="s">
        <v>1001</v>
      </c>
      <c r="B1" s="54"/>
      <c r="C1" s="54"/>
      <c r="D1" s="54"/>
      <c r="E1" s="54"/>
      <c r="F1" s="54"/>
      <c r="G1" s="54"/>
      <c r="H1" s="54"/>
      <c r="I1" s="54"/>
      <c r="J1" s="54"/>
      <c r="K1" s="54"/>
      <c r="L1" s="54"/>
      <c r="M1" s="54"/>
      <c r="N1" s="54"/>
      <c r="O1" s="54"/>
      <c r="P1" s="54"/>
      <c r="Q1" s="54"/>
      <c r="R1" s="54"/>
      <c r="S1" s="54"/>
      <c r="T1" s="54"/>
    </row>
    <row r="2" s="50" customFormat="1" customHeight="1" spans="3:20">
      <c r="C2" s="51"/>
      <c r="T2" s="79" t="s">
        <v>588</v>
      </c>
    </row>
    <row r="3" s="50" customFormat="1" ht="10.5" customHeight="1" spans="3:20">
      <c r="C3" s="51"/>
      <c r="T3" s="79"/>
    </row>
    <row r="4" s="50" customFormat="1" ht="24" customHeight="1" spans="1:20">
      <c r="A4" s="55" t="s">
        <v>285</v>
      </c>
      <c r="B4" s="56">
        <v>2021</v>
      </c>
      <c r="C4" s="56">
        <v>2022</v>
      </c>
      <c r="D4" s="56">
        <v>2023</v>
      </c>
      <c r="E4" s="57"/>
      <c r="F4" s="56">
        <v>2021</v>
      </c>
      <c r="G4" s="56">
        <v>2022</v>
      </c>
      <c r="H4" s="56">
        <v>2023</v>
      </c>
      <c r="I4" s="57"/>
      <c r="J4" s="56">
        <v>2021</v>
      </c>
      <c r="K4" s="56">
        <v>2022</v>
      </c>
      <c r="L4" s="56">
        <v>2023</v>
      </c>
      <c r="M4" s="57"/>
      <c r="N4" s="56">
        <v>2021</v>
      </c>
      <c r="O4" s="56">
        <v>2022</v>
      </c>
      <c r="P4" s="56">
        <v>2023</v>
      </c>
      <c r="Q4" s="57"/>
      <c r="R4" s="56">
        <v>2021</v>
      </c>
      <c r="S4" s="56">
        <v>2022</v>
      </c>
      <c r="T4" s="56">
        <v>2023</v>
      </c>
    </row>
    <row r="5" s="50" customFormat="1" ht="10.35" customHeight="1" spans="1:20">
      <c r="A5" s="58"/>
      <c r="B5" s="84" t="s">
        <v>661</v>
      </c>
      <c r="C5" s="54"/>
      <c r="D5" s="54"/>
      <c r="E5" s="54"/>
      <c r="F5" s="54"/>
      <c r="G5" s="54"/>
      <c r="H5" s="54"/>
      <c r="I5" s="54"/>
      <c r="J5" s="54"/>
      <c r="K5" s="54"/>
      <c r="L5" s="54"/>
      <c r="M5" s="54"/>
      <c r="N5" s="54"/>
      <c r="O5" s="54"/>
      <c r="P5" s="54"/>
      <c r="Q5" s="54"/>
      <c r="R5" s="54"/>
      <c r="S5" s="54"/>
      <c r="T5" s="54"/>
    </row>
    <row r="6" s="50" customFormat="1" ht="22.5" customHeight="1" spans="1:20">
      <c r="A6" s="58"/>
      <c r="B6" s="86"/>
      <c r="C6" s="86"/>
      <c r="D6" s="86"/>
      <c r="E6" s="86"/>
      <c r="F6" s="86"/>
      <c r="G6" s="86"/>
      <c r="H6" s="86"/>
      <c r="I6" s="86"/>
      <c r="J6" s="86"/>
      <c r="K6" s="86"/>
      <c r="L6" s="86"/>
      <c r="M6" s="86"/>
      <c r="N6" s="86"/>
      <c r="O6" s="86"/>
      <c r="P6" s="86"/>
      <c r="Q6" s="86"/>
      <c r="R6" s="86"/>
      <c r="S6" s="86"/>
      <c r="T6" s="86"/>
    </row>
    <row r="7" s="50" customFormat="1" ht="16.2" customHeight="1" spans="1:20">
      <c r="A7" s="58"/>
      <c r="B7" s="61" t="s">
        <v>662</v>
      </c>
      <c r="C7" s="61"/>
      <c r="D7" s="61"/>
      <c r="E7" s="61"/>
      <c r="F7" s="61" t="s">
        <v>730</v>
      </c>
      <c r="G7" s="61"/>
      <c r="H7" s="61"/>
      <c r="I7" s="51"/>
      <c r="J7" s="61" t="s">
        <v>664</v>
      </c>
      <c r="K7" s="61"/>
      <c r="L7" s="61"/>
      <c r="M7" s="51"/>
      <c r="N7" s="61" t="s">
        <v>665</v>
      </c>
      <c r="O7" s="61"/>
      <c r="P7" s="61"/>
      <c r="Q7" s="51"/>
      <c r="R7" s="61" t="s">
        <v>666</v>
      </c>
      <c r="S7" s="61"/>
      <c r="T7" s="61"/>
    </row>
    <row r="8" s="50" customFormat="1" ht="50.25" customHeight="1" spans="1:20">
      <c r="A8" s="63"/>
      <c r="B8" s="64"/>
      <c r="C8" s="64"/>
      <c r="D8" s="64"/>
      <c r="E8" s="64"/>
      <c r="F8" s="64"/>
      <c r="G8" s="64"/>
      <c r="H8" s="64"/>
      <c r="I8" s="65"/>
      <c r="J8" s="64"/>
      <c r="K8" s="64"/>
      <c r="L8" s="64"/>
      <c r="M8" s="65"/>
      <c r="N8" s="64"/>
      <c r="O8" s="64"/>
      <c r="P8" s="64"/>
      <c r="Q8" s="65"/>
      <c r="R8" s="64"/>
      <c r="S8" s="64"/>
      <c r="T8" s="64"/>
    </row>
    <row r="9" s="50" customFormat="1" ht="3" customHeight="1" spans="1:13">
      <c r="A9" s="67"/>
      <c r="B9" s="68"/>
      <c r="C9" s="68"/>
      <c r="D9" s="68"/>
      <c r="E9" s="68"/>
      <c r="F9" s="69"/>
      <c r="G9" s="69"/>
      <c r="H9" s="68"/>
      <c r="I9" s="68"/>
      <c r="J9" s="68"/>
      <c r="K9" s="68"/>
      <c r="L9" s="68"/>
      <c r="M9" s="68"/>
    </row>
    <row r="10" s="51" customFormat="1" ht="24.9" customHeight="1" spans="1:20">
      <c r="A10" s="70" t="s">
        <v>595</v>
      </c>
      <c r="B10" s="71">
        <v>98.997952775483</v>
      </c>
      <c r="C10" s="72">
        <v>99.2</v>
      </c>
      <c r="D10" s="72">
        <v>99.4</v>
      </c>
      <c r="E10" s="72"/>
      <c r="F10" s="71">
        <v>79.6367880831883</v>
      </c>
      <c r="G10" s="72">
        <v>81.7</v>
      </c>
      <c r="H10" s="71">
        <v>82</v>
      </c>
      <c r="I10" s="71"/>
      <c r="J10" s="71">
        <v>89.1960533280933</v>
      </c>
      <c r="K10" s="71">
        <v>85.2</v>
      </c>
      <c r="L10" s="71">
        <v>85.9</v>
      </c>
      <c r="M10" s="71"/>
      <c r="N10" s="71">
        <v>10.2736799311844</v>
      </c>
      <c r="O10" s="71">
        <v>17.6</v>
      </c>
      <c r="P10" s="71">
        <v>18.4</v>
      </c>
      <c r="Q10" s="71"/>
      <c r="R10" s="71">
        <v>7.2456950136749</v>
      </c>
      <c r="S10" s="54">
        <v>10.3</v>
      </c>
      <c r="T10" s="54">
        <v>10.9</v>
      </c>
    </row>
    <row r="11" s="50" customFormat="1" ht="24.9" customHeight="1" spans="1:20">
      <c r="A11" s="73" t="s">
        <v>155</v>
      </c>
      <c r="B11" s="74">
        <v>98.9918029546995</v>
      </c>
      <c r="C11" s="74">
        <v>99.2</v>
      </c>
      <c r="D11" s="74">
        <v>99.2281516873817</v>
      </c>
      <c r="E11" s="74"/>
      <c r="F11" s="74">
        <v>78.2218519339537</v>
      </c>
      <c r="G11" s="74">
        <v>80.5</v>
      </c>
      <c r="H11" s="74">
        <v>80.5328952350165</v>
      </c>
      <c r="I11" s="74"/>
      <c r="J11" s="74">
        <v>88.2203113540737</v>
      </c>
      <c r="K11" s="74">
        <v>84.3</v>
      </c>
      <c r="L11" s="74">
        <v>85.2654985540933</v>
      </c>
      <c r="M11" s="74"/>
      <c r="N11" s="74">
        <v>10.902121588441</v>
      </c>
      <c r="O11" s="74">
        <v>18.7</v>
      </c>
      <c r="P11" s="74">
        <v>22.3860824526992</v>
      </c>
      <c r="Q11" s="74"/>
      <c r="R11" s="74">
        <v>2.77388690808039</v>
      </c>
      <c r="S11" s="74">
        <v>3.8</v>
      </c>
      <c r="T11" s="74">
        <v>4.49553704865347</v>
      </c>
    </row>
    <row r="12" s="50" customFormat="1" ht="24.9" customHeight="1" spans="1:20">
      <c r="A12" s="73" t="s">
        <v>156</v>
      </c>
      <c r="B12" s="74">
        <v>99.2264911794569</v>
      </c>
      <c r="C12" s="74">
        <v>99.2</v>
      </c>
      <c r="D12" s="74">
        <v>99.3962755951383</v>
      </c>
      <c r="E12" s="74"/>
      <c r="F12" s="74">
        <v>84.9018398414606</v>
      </c>
      <c r="G12" s="74">
        <v>85.6</v>
      </c>
      <c r="H12" s="74">
        <v>86.3379719500371</v>
      </c>
      <c r="I12" s="74"/>
      <c r="J12" s="74">
        <v>96.9171405721972</v>
      </c>
      <c r="K12" s="74">
        <v>87.6</v>
      </c>
      <c r="L12" s="74">
        <v>88.2466984905256</v>
      </c>
      <c r="M12" s="74"/>
      <c r="N12" s="74">
        <v>1.08040353380515</v>
      </c>
      <c r="O12" s="74">
        <v>16.1</v>
      </c>
      <c r="P12" s="74">
        <v>16.8369583583713</v>
      </c>
      <c r="Q12" s="74"/>
      <c r="R12" s="74">
        <v>0.406811781848638</v>
      </c>
      <c r="S12" s="74">
        <v>0.4</v>
      </c>
      <c r="T12" s="74">
        <v>0.88421486309176</v>
      </c>
    </row>
    <row r="13" s="50" customFormat="1" ht="24.9" customHeight="1" spans="1:20">
      <c r="A13" s="73" t="s">
        <v>157</v>
      </c>
      <c r="B13" s="74">
        <v>99.4059527465993</v>
      </c>
      <c r="C13" s="74">
        <v>99.4</v>
      </c>
      <c r="D13" s="74">
        <v>99.5832330461183</v>
      </c>
      <c r="E13" s="74"/>
      <c r="F13" s="74">
        <v>78.0672558477362</v>
      </c>
      <c r="G13" s="74">
        <v>79.1</v>
      </c>
      <c r="H13" s="74">
        <v>79.2811956117671</v>
      </c>
      <c r="I13" s="74"/>
      <c r="J13" s="74">
        <v>94.5992945622</v>
      </c>
      <c r="K13" s="74">
        <v>89.5</v>
      </c>
      <c r="L13" s="74">
        <v>89.9830623935638</v>
      </c>
      <c r="M13" s="74"/>
      <c r="N13" s="74">
        <v>4.71466202262202</v>
      </c>
      <c r="O13" s="74">
        <v>26</v>
      </c>
      <c r="P13" s="74">
        <v>26.7170388604744</v>
      </c>
      <c r="Q13" s="74"/>
      <c r="R13" s="74">
        <v>1.32428216656121</v>
      </c>
      <c r="S13" s="74">
        <v>5.8</v>
      </c>
      <c r="T13" s="74">
        <v>6.18197105118825</v>
      </c>
    </row>
    <row r="14" s="50" customFormat="1" ht="24.9" customHeight="1" spans="1:20">
      <c r="A14" s="73" t="s">
        <v>158</v>
      </c>
      <c r="B14" s="74">
        <v>98.4216014978443</v>
      </c>
      <c r="C14" s="74">
        <v>99.1</v>
      </c>
      <c r="D14" s="74">
        <v>99.405499588058</v>
      </c>
      <c r="E14" s="74"/>
      <c r="F14" s="74">
        <v>75.5268593884798</v>
      </c>
      <c r="G14" s="74">
        <v>83</v>
      </c>
      <c r="H14" s="74">
        <v>83.8489792458544</v>
      </c>
      <c r="I14" s="74"/>
      <c r="J14" s="74">
        <v>91.9233721986238</v>
      </c>
      <c r="K14" s="74">
        <v>87.4</v>
      </c>
      <c r="L14" s="74">
        <v>88.0226927104632</v>
      </c>
      <c r="M14" s="74"/>
      <c r="N14" s="74">
        <v>5.24121154675352</v>
      </c>
      <c r="O14" s="74">
        <v>18.2</v>
      </c>
      <c r="P14" s="74">
        <v>19.0344059834488</v>
      </c>
      <c r="Q14" s="74"/>
      <c r="R14" s="74">
        <v>3.70683036927397</v>
      </c>
      <c r="S14" s="74">
        <v>2.1</v>
      </c>
      <c r="T14" s="74">
        <v>2.37916147286742</v>
      </c>
    </row>
    <row r="15" s="50" customFormat="1" ht="24.9" customHeight="1" spans="1:20">
      <c r="A15" s="73" t="s">
        <v>159</v>
      </c>
      <c r="B15" s="74">
        <v>98.4534735442575</v>
      </c>
      <c r="C15" s="74">
        <v>99.4</v>
      </c>
      <c r="D15" s="74">
        <v>99.6270456377182</v>
      </c>
      <c r="E15" s="74"/>
      <c r="F15" s="74">
        <v>76.2171815950795</v>
      </c>
      <c r="G15" s="74">
        <v>77.7</v>
      </c>
      <c r="H15" s="74">
        <v>78.1705232833919</v>
      </c>
      <c r="I15" s="74"/>
      <c r="J15" s="74">
        <v>93.1227442035871</v>
      </c>
      <c r="K15" s="74">
        <v>87.3</v>
      </c>
      <c r="L15" s="74">
        <v>87.9396983897864</v>
      </c>
      <c r="M15" s="74"/>
      <c r="N15" s="74">
        <v>12.5596557995839</v>
      </c>
      <c r="O15" s="74">
        <v>20.6</v>
      </c>
      <c r="P15" s="74">
        <v>21.3343053753097</v>
      </c>
      <c r="Q15" s="74"/>
      <c r="R15" s="74">
        <v>11.5341383324858</v>
      </c>
      <c r="S15" s="74">
        <v>7.2</v>
      </c>
      <c r="T15" s="74">
        <v>7.68579499115733</v>
      </c>
    </row>
    <row r="16" s="50" customFormat="1" ht="24.9" customHeight="1" spans="1:20">
      <c r="A16" s="73" t="s">
        <v>160</v>
      </c>
      <c r="B16" s="74">
        <v>98.7064198219285</v>
      </c>
      <c r="C16" s="74">
        <v>98.9</v>
      </c>
      <c r="D16" s="74">
        <v>98.9878588441876</v>
      </c>
      <c r="E16" s="74"/>
      <c r="F16" s="74">
        <v>79.3963762543223</v>
      </c>
      <c r="G16" s="74">
        <v>81</v>
      </c>
      <c r="H16" s="74">
        <v>81.4056185163856</v>
      </c>
      <c r="I16" s="74"/>
      <c r="J16" s="74">
        <v>86.2141223577956</v>
      </c>
      <c r="K16" s="74">
        <v>87.6</v>
      </c>
      <c r="L16" s="74">
        <v>87.8743337815308</v>
      </c>
      <c r="M16" s="74"/>
      <c r="N16" s="74">
        <v>3.57299266705106</v>
      </c>
      <c r="O16" s="74">
        <v>15</v>
      </c>
      <c r="P16" s="74">
        <v>15.3704312837007</v>
      </c>
      <c r="Q16" s="74"/>
      <c r="R16" s="74">
        <v>0.920212874606604</v>
      </c>
      <c r="S16" s="74">
        <v>1.4</v>
      </c>
      <c r="T16" s="74">
        <v>2.18965977381025</v>
      </c>
    </row>
    <row r="17" s="50" customFormat="1" ht="24.9" customHeight="1" spans="1:20">
      <c r="A17" s="73" t="s">
        <v>161</v>
      </c>
      <c r="B17" s="74">
        <v>99.2333270188436</v>
      </c>
      <c r="C17" s="74">
        <v>99.5</v>
      </c>
      <c r="D17" s="74">
        <v>99.6787631122904</v>
      </c>
      <c r="E17" s="74"/>
      <c r="F17" s="74">
        <v>74.6217862274301</v>
      </c>
      <c r="G17" s="74">
        <v>76.6</v>
      </c>
      <c r="H17" s="74">
        <v>76.7600250856008</v>
      </c>
      <c r="I17" s="74"/>
      <c r="J17" s="74">
        <v>82.0030853584901</v>
      </c>
      <c r="K17" s="74">
        <v>82.9</v>
      </c>
      <c r="L17" s="74">
        <v>83.0276710276156</v>
      </c>
      <c r="M17" s="74"/>
      <c r="N17" s="74">
        <v>12.9139811760881</v>
      </c>
      <c r="O17" s="74">
        <v>14.9</v>
      </c>
      <c r="P17" s="74">
        <v>15.4579689174758</v>
      </c>
      <c r="Q17" s="74"/>
      <c r="R17" s="74">
        <v>12.6708190273221</v>
      </c>
      <c r="S17" s="74">
        <v>16.8</v>
      </c>
      <c r="T17" s="74">
        <v>17.0793155629365</v>
      </c>
    </row>
    <row r="18" s="50" customFormat="1" ht="24.9" customHeight="1" spans="1:20">
      <c r="A18" s="73" t="s">
        <v>162</v>
      </c>
      <c r="B18" s="74">
        <v>98.2900432614328</v>
      </c>
      <c r="C18" s="74">
        <v>98.5</v>
      </c>
      <c r="D18" s="74">
        <v>98.6152032377179</v>
      </c>
      <c r="E18" s="74"/>
      <c r="F18" s="74">
        <v>70.4025860556703</v>
      </c>
      <c r="G18" s="74">
        <v>72</v>
      </c>
      <c r="H18" s="74">
        <v>72.7588795484365</v>
      </c>
      <c r="I18" s="74"/>
      <c r="J18" s="74">
        <v>84.0988695353495</v>
      </c>
      <c r="K18" s="74">
        <v>77.9</v>
      </c>
      <c r="L18" s="74">
        <v>78.6845211653211</v>
      </c>
      <c r="M18" s="74"/>
      <c r="N18" s="74">
        <v>12.7743367825531</v>
      </c>
      <c r="O18" s="74">
        <v>15.7</v>
      </c>
      <c r="P18" s="74">
        <v>15.8281255256614</v>
      </c>
      <c r="Q18" s="74"/>
      <c r="R18" s="74">
        <v>8.80467183945779</v>
      </c>
      <c r="S18" s="74">
        <v>17.2</v>
      </c>
      <c r="T18" s="74">
        <v>17.7522996495059</v>
      </c>
    </row>
    <row r="19" s="50" customFormat="1" ht="24.9" customHeight="1" spans="1:20">
      <c r="A19" s="73" t="s">
        <v>163</v>
      </c>
      <c r="B19" s="74">
        <v>99.1712433189416</v>
      </c>
      <c r="C19" s="74">
        <v>99.5</v>
      </c>
      <c r="D19" s="74">
        <v>99.2338082027349</v>
      </c>
      <c r="E19" s="74"/>
      <c r="F19" s="74">
        <v>76.2487675717501</v>
      </c>
      <c r="G19" s="74">
        <v>78.4</v>
      </c>
      <c r="H19" s="74">
        <v>78.2163276206736</v>
      </c>
      <c r="I19" s="74"/>
      <c r="J19" s="74">
        <v>86.7548037606386</v>
      </c>
      <c r="K19" s="74">
        <v>82.3</v>
      </c>
      <c r="L19" s="74">
        <v>82.0816707125435</v>
      </c>
      <c r="M19" s="74"/>
      <c r="N19" s="74">
        <v>7.47160570703777</v>
      </c>
      <c r="O19" s="74">
        <v>8.7</v>
      </c>
      <c r="P19" s="74">
        <v>9.03242796777553</v>
      </c>
      <c r="Q19" s="74"/>
      <c r="R19" s="74">
        <v>7.00467879356359</v>
      </c>
      <c r="S19" s="74">
        <v>0.7</v>
      </c>
      <c r="T19" s="74">
        <v>0.781103890769993</v>
      </c>
    </row>
    <row r="20" s="50" customFormat="1" ht="24.9" customHeight="1" spans="1:20">
      <c r="A20" s="73" t="s">
        <v>164</v>
      </c>
      <c r="B20" s="74">
        <v>99.1534634735479</v>
      </c>
      <c r="C20" s="74">
        <v>99.2</v>
      </c>
      <c r="D20" s="74">
        <v>99.3021480873373</v>
      </c>
      <c r="E20" s="74"/>
      <c r="F20" s="74">
        <v>86.3156125212785</v>
      </c>
      <c r="G20" s="74">
        <v>88.3</v>
      </c>
      <c r="H20" s="74">
        <v>88.463163878221</v>
      </c>
      <c r="I20" s="74"/>
      <c r="J20" s="74">
        <v>88.0020099694261</v>
      </c>
      <c r="K20" s="74">
        <v>85.1</v>
      </c>
      <c r="L20" s="74">
        <v>85.8357935128663</v>
      </c>
      <c r="M20" s="74"/>
      <c r="N20" s="74">
        <v>14.1207412431591</v>
      </c>
      <c r="O20" s="74">
        <v>23.3</v>
      </c>
      <c r="P20" s="74">
        <v>23.6601560612877</v>
      </c>
      <c r="Q20" s="74"/>
      <c r="R20" s="74">
        <v>11.668478839459</v>
      </c>
      <c r="S20" s="74">
        <v>14.8</v>
      </c>
      <c r="T20" s="74">
        <v>15.6704900206083</v>
      </c>
    </row>
    <row r="21" s="50" customFormat="1" ht="24.9" customHeight="1" spans="1:20">
      <c r="A21" s="73" t="s">
        <v>165</v>
      </c>
      <c r="B21" s="74">
        <v>99.7500552053805</v>
      </c>
      <c r="C21" s="74">
        <v>99.4</v>
      </c>
      <c r="D21" s="74">
        <v>99.4729493951848</v>
      </c>
      <c r="E21" s="74"/>
      <c r="F21" s="74">
        <v>89.9305535788817</v>
      </c>
      <c r="G21" s="74">
        <v>91.3</v>
      </c>
      <c r="H21" s="74">
        <v>91.7523327755475</v>
      </c>
      <c r="I21" s="74"/>
      <c r="J21" s="74">
        <v>86.2</v>
      </c>
      <c r="K21" s="74">
        <v>93.7</v>
      </c>
      <c r="L21" s="74">
        <v>90.540412087658</v>
      </c>
      <c r="M21" s="74"/>
      <c r="N21" s="74">
        <v>3.43019568022766</v>
      </c>
      <c r="O21" s="74">
        <v>8.7</v>
      </c>
      <c r="P21" s="74">
        <v>9.11538101731789</v>
      </c>
      <c r="Q21" s="74"/>
      <c r="R21" s="74">
        <v>2.01889447218113</v>
      </c>
      <c r="S21" s="74">
        <v>10.6</v>
      </c>
      <c r="T21" s="74">
        <v>11.0029434832717</v>
      </c>
    </row>
    <row r="22" s="50" customFormat="1" ht="24.9" customHeight="1" spans="1:20">
      <c r="A22" s="73" t="s">
        <v>166</v>
      </c>
      <c r="B22" s="74">
        <v>99.1744033949236</v>
      </c>
      <c r="C22" s="74">
        <v>99.4</v>
      </c>
      <c r="D22" s="74">
        <v>99.5661122384576</v>
      </c>
      <c r="E22" s="74"/>
      <c r="F22" s="74">
        <v>77.6781123776952</v>
      </c>
      <c r="G22" s="74">
        <v>77.9</v>
      </c>
      <c r="H22" s="74">
        <v>78.3060510205728</v>
      </c>
      <c r="I22" s="74"/>
      <c r="J22" s="74">
        <v>93.9846679128152</v>
      </c>
      <c r="K22" s="74">
        <v>92.5</v>
      </c>
      <c r="L22" s="74">
        <v>92.9285024548872</v>
      </c>
      <c r="M22" s="74"/>
      <c r="N22" s="74">
        <v>8.82166207226729</v>
      </c>
      <c r="O22" s="74">
        <v>10.1</v>
      </c>
      <c r="P22" s="74">
        <v>10.5034007593393</v>
      </c>
      <c r="Q22" s="74"/>
      <c r="R22" s="74">
        <v>5.60413047045008</v>
      </c>
      <c r="S22" s="74">
        <v>14.3</v>
      </c>
      <c r="T22" s="74">
        <v>14.6908705212776</v>
      </c>
    </row>
    <row r="23" s="50" customFormat="1" ht="24.9" customHeight="1" spans="1:20">
      <c r="A23" s="73" t="s">
        <v>167</v>
      </c>
      <c r="B23" s="74">
        <v>98.8610656287607</v>
      </c>
      <c r="C23" s="74">
        <v>99.5</v>
      </c>
      <c r="D23" s="74">
        <v>99.6107407552952</v>
      </c>
      <c r="E23" s="74"/>
      <c r="F23" s="74">
        <v>73.1465954254813</v>
      </c>
      <c r="G23" s="74">
        <v>74.2</v>
      </c>
      <c r="H23" s="74">
        <v>74.4827076615329</v>
      </c>
      <c r="I23" s="74"/>
      <c r="J23" s="74">
        <v>82.3992474568312</v>
      </c>
      <c r="K23" s="74">
        <v>73.5</v>
      </c>
      <c r="L23" s="74">
        <v>74.0977625053313</v>
      </c>
      <c r="M23" s="74"/>
      <c r="N23" s="74">
        <v>2.30500656097249</v>
      </c>
      <c r="O23" s="74">
        <v>3.7</v>
      </c>
      <c r="P23" s="74">
        <v>4.0297910822986</v>
      </c>
      <c r="Q23" s="74"/>
      <c r="R23" s="74">
        <v>1.45203558518268</v>
      </c>
      <c r="S23" s="74">
        <v>1.5</v>
      </c>
      <c r="T23" s="74">
        <v>2.01376593778801</v>
      </c>
    </row>
    <row r="24" s="50" customFormat="1" ht="24.9" customHeight="1" spans="1:20">
      <c r="A24" s="73" t="s">
        <v>168</v>
      </c>
      <c r="B24" s="74">
        <v>98.8049797670091</v>
      </c>
      <c r="C24" s="74">
        <v>99.5</v>
      </c>
      <c r="D24" s="74">
        <v>99.7700651317056</v>
      </c>
      <c r="E24" s="74"/>
      <c r="F24" s="74">
        <v>85.1026682446095</v>
      </c>
      <c r="G24" s="74">
        <v>85.6</v>
      </c>
      <c r="H24" s="74">
        <v>86.191924345005</v>
      </c>
      <c r="I24" s="74"/>
      <c r="J24" s="74">
        <v>92.8872128111867</v>
      </c>
      <c r="K24" s="74">
        <v>87</v>
      </c>
      <c r="L24" s="74">
        <v>87.0944790842037</v>
      </c>
      <c r="M24" s="74"/>
      <c r="N24" s="74">
        <v>28.6993867057517</v>
      </c>
      <c r="O24" s="74">
        <v>28.1</v>
      </c>
      <c r="P24" s="74">
        <v>28.7289714343038</v>
      </c>
      <c r="Q24" s="74"/>
      <c r="R24" s="74">
        <v>23.8785982362779</v>
      </c>
      <c r="S24" s="74">
        <v>22.6</v>
      </c>
      <c r="T24" s="74">
        <v>23.0432397330047</v>
      </c>
    </row>
    <row r="25" s="50" customFormat="1" ht="24.9" customHeight="1" spans="1:20">
      <c r="A25" s="73" t="s">
        <v>169</v>
      </c>
      <c r="B25" s="74">
        <v>99.1144693026904</v>
      </c>
      <c r="C25" s="74">
        <v>99.5</v>
      </c>
      <c r="D25" s="74">
        <v>99.6422354236012</v>
      </c>
      <c r="E25" s="74"/>
      <c r="F25" s="74">
        <v>82.2094456932476</v>
      </c>
      <c r="G25" s="74">
        <v>83.9</v>
      </c>
      <c r="H25" s="74">
        <v>85.0569603347531</v>
      </c>
      <c r="I25" s="74"/>
      <c r="J25" s="74">
        <v>99.4269722965974</v>
      </c>
      <c r="K25" s="74">
        <v>98</v>
      </c>
      <c r="L25" s="74">
        <v>98.4420869932546</v>
      </c>
      <c r="M25" s="74"/>
      <c r="N25" s="74">
        <v>30.6676587087334</v>
      </c>
      <c r="O25" s="74">
        <v>23.6</v>
      </c>
      <c r="P25" s="74">
        <v>24.2477575523276</v>
      </c>
      <c r="Q25" s="74"/>
      <c r="R25" s="74">
        <v>29.4746101263311</v>
      </c>
      <c r="S25" s="74">
        <v>29.8</v>
      </c>
      <c r="T25" s="74">
        <v>30.6073872234075</v>
      </c>
    </row>
    <row r="26" s="50" customFormat="1" ht="24.9" customHeight="1" spans="1:20">
      <c r="A26" s="73" t="s">
        <v>170</v>
      </c>
      <c r="B26" s="74">
        <v>99.9212193326597</v>
      </c>
      <c r="C26" s="74">
        <v>99.9</v>
      </c>
      <c r="D26" s="74">
        <v>99.9158112054947</v>
      </c>
      <c r="E26" s="74"/>
      <c r="F26" s="74">
        <v>96.1398704225996</v>
      </c>
      <c r="G26" s="74">
        <v>97.8</v>
      </c>
      <c r="H26" s="74">
        <v>98.1694701168166</v>
      </c>
      <c r="I26" s="74"/>
      <c r="J26" s="74">
        <v>97.2446290105982</v>
      </c>
      <c r="K26" s="74">
        <v>97.9</v>
      </c>
      <c r="L26" s="74">
        <v>97.9826238224371</v>
      </c>
      <c r="M26" s="74"/>
      <c r="N26" s="74">
        <v>3.33068620441288</v>
      </c>
      <c r="O26" s="74">
        <v>22.4</v>
      </c>
      <c r="P26" s="74">
        <v>22.8703295114053</v>
      </c>
      <c r="Q26" s="74"/>
      <c r="R26" s="74">
        <v>2.8822924664118</v>
      </c>
      <c r="S26" s="74">
        <v>21.4</v>
      </c>
      <c r="T26" s="74">
        <v>21.8310869672814</v>
      </c>
    </row>
    <row r="27" s="50" customFormat="1" ht="3" customHeight="1" spans="4:8">
      <c r="D27" s="75"/>
      <c r="H27" s="75"/>
    </row>
    <row r="28" s="51" customFormat="1" ht="22.5" customHeight="1" spans="1:20">
      <c r="A28" s="76" t="s">
        <v>227</v>
      </c>
      <c r="B28" s="87"/>
      <c r="C28" s="87"/>
      <c r="D28" s="87"/>
      <c r="E28" s="87"/>
      <c r="F28" s="87"/>
      <c r="G28" s="87"/>
      <c r="H28" s="87"/>
      <c r="I28" s="87"/>
      <c r="J28" s="87"/>
      <c r="K28" s="87"/>
      <c r="L28" s="87"/>
      <c r="M28" s="87"/>
      <c r="N28" s="87"/>
      <c r="O28" s="87"/>
      <c r="P28" s="87"/>
      <c r="Q28" s="87"/>
      <c r="R28" s="87"/>
      <c r="S28" s="87"/>
      <c r="T28" s="87"/>
    </row>
    <row r="29" s="50" customFormat="1" ht="14" spans="1:1">
      <c r="A29" s="50" t="s">
        <v>659</v>
      </c>
    </row>
    <row r="30" s="50" customFormat="1" ht="14"/>
    <row r="31" spans="1:20">
      <c r="A31" s="78"/>
      <c r="B31" s="78"/>
      <c r="C31" s="78"/>
      <c r="D31" s="78"/>
      <c r="E31" s="78"/>
      <c r="F31" s="78"/>
      <c r="G31" s="78"/>
      <c r="H31" s="78"/>
      <c r="I31" s="78"/>
      <c r="J31" s="78"/>
      <c r="K31" s="78"/>
      <c r="L31" s="78"/>
      <c r="M31" s="78"/>
      <c r="N31" s="78"/>
      <c r="O31" s="78"/>
      <c r="P31" s="78"/>
      <c r="Q31" s="78"/>
      <c r="R31" s="78"/>
      <c r="S31" s="78"/>
      <c r="T31" s="78"/>
    </row>
    <row r="32" spans="1:20">
      <c r="A32" s="78"/>
      <c r="B32" s="78"/>
      <c r="C32" s="78"/>
      <c r="D32" s="78"/>
      <c r="E32" s="78"/>
      <c r="F32" s="78"/>
      <c r="G32" s="78"/>
      <c r="H32" s="78"/>
      <c r="I32" s="78"/>
      <c r="J32" s="78"/>
      <c r="K32" s="78"/>
      <c r="L32" s="78"/>
      <c r="M32" s="78"/>
      <c r="N32" s="78"/>
      <c r="O32" s="78"/>
      <c r="P32" s="78"/>
      <c r="Q32" s="78"/>
      <c r="R32" s="78"/>
      <c r="S32" s="78"/>
      <c r="T32" s="78"/>
    </row>
    <row r="41" ht="22.5" customHeight="1"/>
  </sheetData>
  <sheetProtection algorithmName="SHA-512" hashValue="YY73nkXYXGKKeJkTdWuulOsYAfJA1GgTuygk+vKBxhpkFM06NER5xhoMf6DNsbLHIC6iWhjIuYYiImu+oY9uFw==" saltValue="iXAcdJoceO8KPQjPuCOqjA==" spinCount="100000" sheet="1" objects="1" scenarios="1"/>
  <mergeCells count="8">
    <mergeCell ref="A1:T1"/>
    <mergeCell ref="A4:A8"/>
    <mergeCell ref="B5:T6"/>
    <mergeCell ref="B7:E8"/>
    <mergeCell ref="F7:H8"/>
    <mergeCell ref="R7:T8"/>
    <mergeCell ref="J7:L8"/>
    <mergeCell ref="N7:P8"/>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1"/>
  <sheetViews>
    <sheetView showGridLines="0" view="pageBreakPreview" zoomScale="80" zoomScaleNormal="100" workbookViewId="0">
      <selection activeCell="O21" sqref="O21"/>
    </sheetView>
  </sheetViews>
  <sheetFormatPr defaultColWidth="9.10909090909091" defaultRowHeight="16.5"/>
  <cols>
    <col min="1" max="1" width="23.6636363636364" style="53" customWidth="1"/>
    <col min="2" max="4" width="9" style="53" customWidth="1"/>
    <col min="5" max="5" width="1.10909090909091" style="53" customWidth="1"/>
    <col min="6" max="8" width="9" style="53" customWidth="1"/>
    <col min="9" max="9" width="1.10909090909091" style="53" customWidth="1"/>
    <col min="10" max="12" width="9" style="53" customWidth="1"/>
    <col min="13" max="13" width="1.10909090909091" style="53" customWidth="1"/>
    <col min="14" max="16" width="9" style="53" customWidth="1"/>
    <col min="17" max="17" width="1.10909090909091" style="53" customWidth="1"/>
    <col min="18" max="20" width="9" style="53" customWidth="1"/>
    <col min="21" max="16384" width="9.10909090909091" style="53"/>
  </cols>
  <sheetData>
    <row r="1" s="51" customFormat="1" ht="15.75" customHeight="1" spans="1:20">
      <c r="A1" s="54" t="s">
        <v>1001</v>
      </c>
      <c r="B1" s="54"/>
      <c r="C1" s="54"/>
      <c r="D1" s="54"/>
      <c r="E1" s="54"/>
      <c r="F1" s="54"/>
      <c r="G1" s="54"/>
      <c r="H1" s="54"/>
      <c r="I1" s="54"/>
      <c r="J1" s="54"/>
      <c r="K1" s="54"/>
      <c r="L1" s="54"/>
      <c r="M1" s="54"/>
      <c r="N1" s="54"/>
      <c r="O1" s="54"/>
      <c r="P1" s="54"/>
      <c r="Q1" s="54"/>
      <c r="R1" s="54"/>
      <c r="S1" s="54"/>
      <c r="T1" s="54"/>
    </row>
    <row r="2" s="50" customFormat="1" customHeight="1" spans="3:20">
      <c r="C2" s="51"/>
      <c r="T2" s="79" t="s">
        <v>588</v>
      </c>
    </row>
    <row r="3" s="50" customFormat="1" ht="10.5" customHeight="1" spans="3:20">
      <c r="C3" s="51"/>
      <c r="T3" s="79"/>
    </row>
    <row r="4" s="50" customFormat="1" ht="24" customHeight="1" spans="1:20">
      <c r="A4" s="55" t="s">
        <v>285</v>
      </c>
      <c r="B4" s="56">
        <v>2021</v>
      </c>
      <c r="C4" s="56">
        <v>2022</v>
      </c>
      <c r="D4" s="56">
        <v>2023</v>
      </c>
      <c r="E4" s="57"/>
      <c r="F4" s="56">
        <v>2021</v>
      </c>
      <c r="G4" s="56">
        <v>2022</v>
      </c>
      <c r="H4" s="56">
        <v>2023</v>
      </c>
      <c r="I4" s="57"/>
      <c r="J4" s="56">
        <v>2021</v>
      </c>
      <c r="K4" s="56">
        <v>2022</v>
      </c>
      <c r="L4" s="56">
        <v>2023</v>
      </c>
      <c r="M4" s="57"/>
      <c r="N4" s="56">
        <v>2021</v>
      </c>
      <c r="O4" s="56">
        <v>2022</v>
      </c>
      <c r="P4" s="56">
        <v>2023</v>
      </c>
      <c r="Q4" s="57"/>
      <c r="R4" s="56">
        <v>2021</v>
      </c>
      <c r="S4" s="56">
        <v>2022</v>
      </c>
      <c r="T4" s="56">
        <v>2023</v>
      </c>
    </row>
    <row r="5" s="50" customFormat="1" ht="10.35" customHeight="1" spans="1:20">
      <c r="A5" s="58"/>
      <c r="B5" s="84" t="s">
        <v>661</v>
      </c>
      <c r="C5" s="84"/>
      <c r="D5" s="84"/>
      <c r="E5" s="84"/>
      <c r="F5" s="84"/>
      <c r="G5" s="84"/>
      <c r="H5" s="84"/>
      <c r="I5" s="51"/>
      <c r="J5" s="84" t="s">
        <v>671</v>
      </c>
      <c r="K5" s="54"/>
      <c r="L5" s="54"/>
      <c r="M5" s="54"/>
      <c r="N5" s="54"/>
      <c r="O5" s="54"/>
      <c r="P5" s="54"/>
      <c r="Q5" s="54"/>
      <c r="R5" s="54"/>
      <c r="S5" s="54"/>
      <c r="T5" s="54"/>
    </row>
    <row r="6" s="50" customFormat="1" ht="22.5" customHeight="1" spans="1:20">
      <c r="A6" s="58"/>
      <c r="B6" s="85"/>
      <c r="C6" s="85"/>
      <c r="D6" s="85"/>
      <c r="E6" s="85"/>
      <c r="F6" s="85"/>
      <c r="G6" s="85"/>
      <c r="H6" s="85"/>
      <c r="I6" s="51"/>
      <c r="J6" s="86"/>
      <c r="K6" s="86"/>
      <c r="L6" s="86"/>
      <c r="M6" s="86"/>
      <c r="N6" s="86"/>
      <c r="O6" s="86"/>
      <c r="P6" s="86"/>
      <c r="Q6" s="86"/>
      <c r="R6" s="86"/>
      <c r="S6" s="86"/>
      <c r="T6" s="86"/>
    </row>
    <row r="7" s="50" customFormat="1" ht="16.2" customHeight="1" spans="1:20">
      <c r="A7" s="58"/>
      <c r="B7" s="61" t="s">
        <v>667</v>
      </c>
      <c r="C7" s="61"/>
      <c r="D7" s="61"/>
      <c r="E7" s="51"/>
      <c r="F7" s="61" t="s">
        <v>668</v>
      </c>
      <c r="G7" s="61"/>
      <c r="H7" s="61"/>
      <c r="I7" s="51"/>
      <c r="J7" s="61" t="s">
        <v>672</v>
      </c>
      <c r="K7" s="61"/>
      <c r="L7" s="61"/>
      <c r="M7" s="51"/>
      <c r="N7" s="61" t="s">
        <v>673</v>
      </c>
      <c r="O7" s="61"/>
      <c r="P7" s="61"/>
      <c r="Q7" s="51"/>
      <c r="R7" s="61" t="s">
        <v>731</v>
      </c>
      <c r="S7" s="61"/>
      <c r="T7" s="61"/>
    </row>
    <row r="8" s="50" customFormat="1" ht="54" customHeight="1" spans="1:20">
      <c r="A8" s="63"/>
      <c r="B8" s="64"/>
      <c r="C8" s="64"/>
      <c r="D8" s="64"/>
      <c r="E8" s="65"/>
      <c r="F8" s="64"/>
      <c r="G8" s="64"/>
      <c r="H8" s="64"/>
      <c r="I8" s="65"/>
      <c r="J8" s="64"/>
      <c r="K8" s="64"/>
      <c r="L8" s="64"/>
      <c r="M8" s="65"/>
      <c r="N8" s="64"/>
      <c r="O8" s="64"/>
      <c r="P8" s="64"/>
      <c r="Q8" s="65"/>
      <c r="R8" s="64"/>
      <c r="S8" s="64"/>
      <c r="T8" s="64"/>
    </row>
    <row r="9" s="50" customFormat="1" ht="3" customHeight="1" spans="1:13">
      <c r="A9" s="67"/>
      <c r="B9" s="68"/>
      <c r="C9" s="68"/>
      <c r="D9" s="68"/>
      <c r="E9" s="68"/>
      <c r="F9" s="69"/>
      <c r="G9" s="69"/>
      <c r="H9" s="68"/>
      <c r="I9" s="68"/>
      <c r="J9" s="68"/>
      <c r="K9" s="68"/>
      <c r="L9" s="68"/>
      <c r="M9" s="68"/>
    </row>
    <row r="10" s="51" customFormat="1" ht="24.9" customHeight="1" spans="1:20">
      <c r="A10" s="70" t="s">
        <v>595</v>
      </c>
      <c r="B10" s="71">
        <v>5.30245235841868</v>
      </c>
      <c r="C10" s="72">
        <v>5.5</v>
      </c>
      <c r="D10" s="72">
        <v>6.1</v>
      </c>
      <c r="E10" s="72"/>
      <c r="F10" s="71">
        <v>38.2471878233251</v>
      </c>
      <c r="G10" s="71">
        <v>39.3</v>
      </c>
      <c r="H10" s="71">
        <v>39.7</v>
      </c>
      <c r="I10" s="71"/>
      <c r="J10" s="71">
        <v>10.8775329641244</v>
      </c>
      <c r="K10" s="71">
        <v>15.5</v>
      </c>
      <c r="L10" s="71">
        <v>15.9</v>
      </c>
      <c r="M10" s="71"/>
      <c r="N10" s="71">
        <v>40.8371709602907</v>
      </c>
      <c r="O10" s="71">
        <v>36.6</v>
      </c>
      <c r="P10" s="71">
        <v>37</v>
      </c>
      <c r="Q10" s="71"/>
      <c r="R10" s="71">
        <v>11.2967994321508</v>
      </c>
      <c r="S10" s="54">
        <v>14.2</v>
      </c>
      <c r="T10" s="54">
        <v>14.9</v>
      </c>
    </row>
    <row r="11" s="50" customFormat="1" ht="24.9" customHeight="1" spans="1:20">
      <c r="A11" s="73" t="s">
        <v>155</v>
      </c>
      <c r="B11" s="74">
        <v>2.62330200737433</v>
      </c>
      <c r="C11" s="74">
        <v>5.7</v>
      </c>
      <c r="D11" s="74">
        <v>6.28452456480557</v>
      </c>
      <c r="E11" s="74"/>
      <c r="F11" s="74">
        <v>33.6575924939576</v>
      </c>
      <c r="G11" s="74">
        <v>34.7</v>
      </c>
      <c r="H11" s="74">
        <v>34.7968947693618</v>
      </c>
      <c r="I11" s="74"/>
      <c r="J11" s="74">
        <v>9.94525911898281</v>
      </c>
      <c r="K11" s="74">
        <v>16</v>
      </c>
      <c r="L11" s="74">
        <v>16.4470217371268</v>
      </c>
      <c r="M11" s="74"/>
      <c r="N11" s="74">
        <v>36.2810435089226</v>
      </c>
      <c r="O11" s="74">
        <v>37.8</v>
      </c>
      <c r="P11" s="74">
        <v>38.4746257201905</v>
      </c>
      <c r="Q11" s="74"/>
      <c r="R11" s="74">
        <v>11.4122951964753</v>
      </c>
      <c r="S11" s="74">
        <v>12.6</v>
      </c>
      <c r="T11" s="74">
        <v>13.1864110085637</v>
      </c>
    </row>
    <row r="12" s="50" customFormat="1" ht="24.9" customHeight="1" spans="1:20">
      <c r="A12" s="73" t="s">
        <v>156</v>
      </c>
      <c r="B12" s="74">
        <v>0.25363190614386</v>
      </c>
      <c r="C12" s="74">
        <v>0.4</v>
      </c>
      <c r="D12" s="74">
        <v>1.05462768446463</v>
      </c>
      <c r="E12" s="74"/>
      <c r="F12" s="74">
        <v>20.3179415522539</v>
      </c>
      <c r="G12" s="74">
        <v>22.2</v>
      </c>
      <c r="H12" s="74">
        <v>22.742655014069</v>
      </c>
      <c r="I12" s="74"/>
      <c r="J12" s="74">
        <v>3.58669241714994</v>
      </c>
      <c r="K12" s="74">
        <v>12</v>
      </c>
      <c r="L12" s="74">
        <v>12.4533469273683</v>
      </c>
      <c r="M12" s="74"/>
      <c r="N12" s="74">
        <v>41.4366248525362</v>
      </c>
      <c r="O12" s="74">
        <v>19.1</v>
      </c>
      <c r="P12" s="74">
        <v>19.6253791798046</v>
      </c>
      <c r="Q12" s="74"/>
      <c r="R12" s="74">
        <v>5.48348972955419</v>
      </c>
      <c r="S12" s="74">
        <v>11.2</v>
      </c>
      <c r="T12" s="74">
        <v>11.730999512348</v>
      </c>
    </row>
    <row r="13" s="50" customFormat="1" ht="24.9" customHeight="1" spans="1:20">
      <c r="A13" s="73" t="s">
        <v>157</v>
      </c>
      <c r="B13" s="74">
        <v>1.19928024569917</v>
      </c>
      <c r="C13" s="74">
        <v>3</v>
      </c>
      <c r="D13" s="74">
        <v>3.41006977720849</v>
      </c>
      <c r="E13" s="74"/>
      <c r="F13" s="74">
        <v>34.1948942611645</v>
      </c>
      <c r="G13" s="74">
        <v>36.2</v>
      </c>
      <c r="H13" s="74">
        <v>36.497733591676</v>
      </c>
      <c r="I13" s="74"/>
      <c r="J13" s="74">
        <v>10.4294055481498</v>
      </c>
      <c r="K13" s="74">
        <v>12.4</v>
      </c>
      <c r="L13" s="74">
        <v>12.8488594489278</v>
      </c>
      <c r="M13" s="74"/>
      <c r="N13" s="74">
        <v>31.4566786768363</v>
      </c>
      <c r="O13" s="74">
        <v>22.9</v>
      </c>
      <c r="P13" s="74">
        <v>23.4224035090432</v>
      </c>
      <c r="Q13" s="74"/>
      <c r="R13" s="74">
        <v>9.91937047855822</v>
      </c>
      <c r="S13" s="74">
        <v>11.7</v>
      </c>
      <c r="T13" s="74">
        <v>12.2474077675562</v>
      </c>
    </row>
    <row r="14" s="50" customFormat="1" ht="24.9" customHeight="1" spans="1:20">
      <c r="A14" s="73" t="s">
        <v>158</v>
      </c>
      <c r="B14" s="74">
        <v>5.10497326223164</v>
      </c>
      <c r="C14" s="74">
        <v>2.1</v>
      </c>
      <c r="D14" s="74">
        <v>2.4726486587211</v>
      </c>
      <c r="E14" s="74"/>
      <c r="F14" s="74">
        <v>46.6992943318916</v>
      </c>
      <c r="G14" s="74">
        <v>47.1</v>
      </c>
      <c r="H14" s="74">
        <v>47.8638807171513</v>
      </c>
      <c r="I14" s="74"/>
      <c r="J14" s="74">
        <v>9.50731467858193</v>
      </c>
      <c r="K14" s="74">
        <v>15.7</v>
      </c>
      <c r="L14" s="74">
        <v>16.3150051351677</v>
      </c>
      <c r="M14" s="74"/>
      <c r="N14" s="74">
        <v>39.8029754015245</v>
      </c>
      <c r="O14" s="74">
        <v>23.6</v>
      </c>
      <c r="P14" s="74">
        <v>24.4332525457921</v>
      </c>
      <c r="Q14" s="74"/>
      <c r="R14" s="74">
        <v>10.2435506562228</v>
      </c>
      <c r="S14" s="74">
        <v>13</v>
      </c>
      <c r="T14" s="74">
        <v>18.1963110838217</v>
      </c>
    </row>
    <row r="15" s="50" customFormat="1" ht="24.9" customHeight="1" spans="1:20">
      <c r="A15" s="73" t="s">
        <v>159</v>
      </c>
      <c r="B15" s="74">
        <v>11.2258848497683</v>
      </c>
      <c r="C15" s="74">
        <v>7.4</v>
      </c>
      <c r="D15" s="74">
        <v>7.8753840415458</v>
      </c>
      <c r="E15" s="74"/>
      <c r="F15" s="74">
        <v>41.9809021033904</v>
      </c>
      <c r="G15" s="74">
        <v>42.8</v>
      </c>
      <c r="H15" s="74">
        <v>43.2141686287823</v>
      </c>
      <c r="I15" s="74"/>
      <c r="J15" s="74">
        <v>8.08790995047582</v>
      </c>
      <c r="K15" s="74">
        <v>17.3</v>
      </c>
      <c r="L15" s="74">
        <v>17.9515012215057</v>
      </c>
      <c r="M15" s="74"/>
      <c r="N15" s="74">
        <v>46.9401859336831</v>
      </c>
      <c r="O15" s="74">
        <v>18</v>
      </c>
      <c r="P15" s="74">
        <v>18.5031377674371</v>
      </c>
      <c r="Q15" s="74"/>
      <c r="R15" s="74">
        <v>5.72819826206706</v>
      </c>
      <c r="S15" s="74">
        <v>10</v>
      </c>
      <c r="T15" s="74">
        <v>10.3654362251208</v>
      </c>
    </row>
    <row r="16" s="50" customFormat="1" ht="24.9" customHeight="1" spans="1:20">
      <c r="A16" s="73" t="s">
        <v>160</v>
      </c>
      <c r="B16" s="74">
        <v>1.14135639906928</v>
      </c>
      <c r="C16" s="74">
        <v>1.6</v>
      </c>
      <c r="D16" s="74">
        <v>2.35040733695833</v>
      </c>
      <c r="E16" s="74"/>
      <c r="F16" s="74">
        <v>24.0043419335955</v>
      </c>
      <c r="G16" s="74">
        <v>29</v>
      </c>
      <c r="H16" s="74">
        <v>29.3265862401469</v>
      </c>
      <c r="I16" s="74"/>
      <c r="J16" s="74">
        <v>6.11921280731472</v>
      </c>
      <c r="K16" s="74">
        <v>12.8</v>
      </c>
      <c r="L16" s="74">
        <v>13.2303976372465</v>
      </c>
      <c r="M16" s="74"/>
      <c r="N16" s="74">
        <v>26.6959032100095</v>
      </c>
      <c r="O16" s="74">
        <v>29.9</v>
      </c>
      <c r="P16" s="74">
        <v>30.5620878027668</v>
      </c>
      <c r="Q16" s="74"/>
      <c r="R16" s="74">
        <v>6.66411531236654</v>
      </c>
      <c r="S16" s="74">
        <v>10.8</v>
      </c>
      <c r="T16" s="74">
        <v>11.0909196712903</v>
      </c>
    </row>
    <row r="17" s="50" customFormat="1" ht="24.9" customHeight="1" spans="1:20">
      <c r="A17" s="73" t="s">
        <v>161</v>
      </c>
      <c r="B17" s="74">
        <v>4.98624847479012</v>
      </c>
      <c r="C17" s="74">
        <v>4.2</v>
      </c>
      <c r="D17" s="74">
        <v>5.12012222137548</v>
      </c>
      <c r="E17" s="74"/>
      <c r="F17" s="74">
        <v>28.3559788960306</v>
      </c>
      <c r="G17" s="74">
        <v>27.4</v>
      </c>
      <c r="H17" s="74">
        <v>27.5343236273436</v>
      </c>
      <c r="I17" s="74"/>
      <c r="J17" s="74">
        <v>8.59930881584749</v>
      </c>
      <c r="K17" s="74">
        <v>9.8</v>
      </c>
      <c r="L17" s="74">
        <v>10.6587589621476</v>
      </c>
      <c r="M17" s="74"/>
      <c r="N17" s="74">
        <v>44.8870550626218</v>
      </c>
      <c r="O17" s="74">
        <v>35.3</v>
      </c>
      <c r="P17" s="74">
        <v>36.1744128851047</v>
      </c>
      <c r="Q17" s="74"/>
      <c r="R17" s="74">
        <v>6.7365118997726</v>
      </c>
      <c r="S17" s="74">
        <v>8.4</v>
      </c>
      <c r="T17" s="74">
        <v>9.00578347801101</v>
      </c>
    </row>
    <row r="18" s="50" customFormat="1" ht="24.9" customHeight="1" spans="1:20">
      <c r="A18" s="73" t="s">
        <v>162</v>
      </c>
      <c r="B18" s="74">
        <v>8.04884461302289</v>
      </c>
      <c r="C18" s="74">
        <v>4.8</v>
      </c>
      <c r="D18" s="74">
        <v>5.12011661363703</v>
      </c>
      <c r="E18" s="74"/>
      <c r="F18" s="74">
        <v>26.0641839761808</v>
      </c>
      <c r="G18" s="74">
        <v>27.6</v>
      </c>
      <c r="H18" s="74">
        <v>28.2049657548123</v>
      </c>
      <c r="I18" s="74"/>
      <c r="J18" s="74">
        <v>7.46174270226503</v>
      </c>
      <c r="K18" s="74">
        <v>13.5</v>
      </c>
      <c r="L18" s="74">
        <v>14.3910628298698</v>
      </c>
      <c r="M18" s="74"/>
      <c r="N18" s="74">
        <v>32.0122769288115</v>
      </c>
      <c r="O18" s="74">
        <v>32.2</v>
      </c>
      <c r="P18" s="74">
        <v>32.3778470433183</v>
      </c>
      <c r="Q18" s="74"/>
      <c r="R18" s="74">
        <v>11.4510521917391</v>
      </c>
      <c r="S18" s="74">
        <v>12.9</v>
      </c>
      <c r="T18" s="74">
        <v>13.7841798062055</v>
      </c>
    </row>
    <row r="19" s="50" customFormat="1" ht="24.9" customHeight="1" spans="1:20">
      <c r="A19" s="73" t="s">
        <v>163</v>
      </c>
      <c r="B19" s="74">
        <v>5.76773793501187</v>
      </c>
      <c r="C19" s="74">
        <v>0.5</v>
      </c>
      <c r="D19" s="74">
        <v>1.26203165071362</v>
      </c>
      <c r="E19" s="74"/>
      <c r="F19" s="74">
        <v>28.4409889378685</v>
      </c>
      <c r="G19" s="74">
        <v>32</v>
      </c>
      <c r="H19" s="74">
        <v>32.5331550698394</v>
      </c>
      <c r="I19" s="74"/>
      <c r="J19" s="74">
        <v>5.04807865995884</v>
      </c>
      <c r="K19" s="74">
        <v>6.4</v>
      </c>
      <c r="L19" s="74">
        <v>7.04675206418146</v>
      </c>
      <c r="M19" s="74"/>
      <c r="N19" s="74">
        <v>14.6441771911605</v>
      </c>
      <c r="O19" s="74">
        <v>25.2</v>
      </c>
      <c r="P19" s="74">
        <v>25.7589703095519</v>
      </c>
      <c r="Q19" s="74"/>
      <c r="R19" s="74">
        <v>5.41712071917977</v>
      </c>
      <c r="S19" s="74">
        <v>9.3</v>
      </c>
      <c r="T19" s="74">
        <v>9.47100487032487</v>
      </c>
    </row>
    <row r="20" s="50" customFormat="1" ht="24.9" customHeight="1" spans="1:20">
      <c r="A20" s="73" t="s">
        <v>164</v>
      </c>
      <c r="B20" s="74">
        <v>8.95552369474023</v>
      </c>
      <c r="C20" s="74">
        <v>10.9</v>
      </c>
      <c r="D20" s="74">
        <v>11.8131842640045</v>
      </c>
      <c r="E20" s="74"/>
      <c r="F20" s="74">
        <v>53.1489305911461</v>
      </c>
      <c r="G20" s="74">
        <v>52</v>
      </c>
      <c r="H20" s="74">
        <v>52.7349575058698</v>
      </c>
      <c r="I20" s="74"/>
      <c r="J20" s="74">
        <v>17.228551576727</v>
      </c>
      <c r="K20" s="74">
        <v>18.6</v>
      </c>
      <c r="L20" s="74">
        <v>18.7158465479341</v>
      </c>
      <c r="M20" s="74"/>
      <c r="N20" s="74">
        <v>52.132239529505</v>
      </c>
      <c r="O20" s="74">
        <v>53.2</v>
      </c>
      <c r="P20" s="74">
        <v>53.2547149079466</v>
      </c>
      <c r="Q20" s="74"/>
      <c r="R20" s="74">
        <v>16.0300502424032</v>
      </c>
      <c r="S20" s="74">
        <v>21.9</v>
      </c>
      <c r="T20" s="74">
        <v>22.497728868188</v>
      </c>
    </row>
    <row r="21" s="50" customFormat="1" ht="24.9" customHeight="1" spans="1:20">
      <c r="A21" s="73" t="s">
        <v>165</v>
      </c>
      <c r="B21" s="74">
        <v>0.86906751895185</v>
      </c>
      <c r="C21" s="74">
        <v>0.6</v>
      </c>
      <c r="D21" s="74">
        <v>1.10051048047359</v>
      </c>
      <c r="E21" s="74"/>
      <c r="F21" s="74">
        <v>16.211490689092</v>
      </c>
      <c r="G21" s="74">
        <v>19</v>
      </c>
      <c r="H21" s="74">
        <v>19.3615908014159</v>
      </c>
      <c r="I21" s="74"/>
      <c r="J21" s="74">
        <v>19.9883327136149</v>
      </c>
      <c r="K21" s="74">
        <v>21.4</v>
      </c>
      <c r="L21" s="74">
        <v>21.8644225626477</v>
      </c>
      <c r="M21" s="74"/>
      <c r="N21" s="74">
        <v>60.3028520732504</v>
      </c>
      <c r="O21" s="74">
        <v>49.3</v>
      </c>
      <c r="P21" s="74">
        <v>49.7383403158712</v>
      </c>
      <c r="Q21" s="74"/>
      <c r="R21" s="74">
        <v>20.5970750286813</v>
      </c>
      <c r="S21" s="74">
        <v>23.5</v>
      </c>
      <c r="T21" s="74">
        <v>24.0372710746585</v>
      </c>
    </row>
    <row r="22" s="50" customFormat="1" ht="24.9" customHeight="1" spans="1:20">
      <c r="A22" s="73" t="s">
        <v>166</v>
      </c>
      <c r="B22" s="74">
        <v>4.01260223201311</v>
      </c>
      <c r="C22" s="74">
        <v>3</v>
      </c>
      <c r="D22" s="74">
        <v>3.42392627284924</v>
      </c>
      <c r="E22" s="74"/>
      <c r="F22" s="74">
        <v>38.9773968672817</v>
      </c>
      <c r="G22" s="74">
        <v>38</v>
      </c>
      <c r="H22" s="74">
        <v>38.4188106105099</v>
      </c>
      <c r="I22" s="74"/>
      <c r="J22" s="74">
        <v>9.06804169621435</v>
      </c>
      <c r="K22" s="74">
        <v>11.9</v>
      </c>
      <c r="L22" s="74">
        <v>12.2735610672848</v>
      </c>
      <c r="M22" s="74"/>
      <c r="N22" s="74">
        <v>32.2046252727914</v>
      </c>
      <c r="O22" s="74">
        <v>30.2</v>
      </c>
      <c r="P22" s="74">
        <v>30.6876977268226</v>
      </c>
      <c r="Q22" s="74"/>
      <c r="R22" s="74">
        <v>10.0905684205613</v>
      </c>
      <c r="S22" s="74">
        <v>12.6</v>
      </c>
      <c r="T22" s="74">
        <v>13.1169562138404</v>
      </c>
    </row>
    <row r="23" s="50" customFormat="1" ht="24.9" customHeight="1" spans="1:20">
      <c r="A23" s="73" t="s">
        <v>167</v>
      </c>
      <c r="B23" s="74">
        <v>1.31556249714681</v>
      </c>
      <c r="C23" s="74">
        <v>1.5</v>
      </c>
      <c r="D23" s="74">
        <v>2.01272104835689</v>
      </c>
      <c r="E23" s="74"/>
      <c r="F23" s="74">
        <v>38.5061129378304</v>
      </c>
      <c r="G23" s="74">
        <v>35.7</v>
      </c>
      <c r="H23" s="74">
        <v>36.1170280208899</v>
      </c>
      <c r="I23" s="74"/>
      <c r="J23" s="74">
        <v>9.81679325446743</v>
      </c>
      <c r="K23" s="74">
        <v>12.2</v>
      </c>
      <c r="L23" s="74">
        <v>12.6295628756146</v>
      </c>
      <c r="M23" s="74"/>
      <c r="N23" s="74">
        <v>28.8763503600391</v>
      </c>
      <c r="O23" s="74">
        <v>24.7</v>
      </c>
      <c r="P23" s="74">
        <v>25.123268883481</v>
      </c>
      <c r="Q23" s="74"/>
      <c r="R23" s="74">
        <v>9.64331326131104</v>
      </c>
      <c r="S23" s="74">
        <v>11.4</v>
      </c>
      <c r="T23" s="74">
        <v>11.8699085347489</v>
      </c>
    </row>
    <row r="24" s="50" customFormat="1" ht="24.9" customHeight="1" spans="1:20">
      <c r="A24" s="73" t="s">
        <v>168</v>
      </c>
      <c r="B24" s="74">
        <v>13.4313789537217</v>
      </c>
      <c r="C24" s="74">
        <v>10.1</v>
      </c>
      <c r="D24" s="74">
        <v>10.3378123688846</v>
      </c>
      <c r="E24" s="74"/>
      <c r="F24" s="74">
        <v>62.2599050096585</v>
      </c>
      <c r="G24" s="74">
        <v>66.4</v>
      </c>
      <c r="H24" s="74">
        <v>66.9407014892973</v>
      </c>
      <c r="I24" s="74"/>
      <c r="J24" s="74">
        <v>12.5519998532404</v>
      </c>
      <c r="K24" s="74">
        <v>24.4</v>
      </c>
      <c r="L24" s="74">
        <v>25.1231775320289</v>
      </c>
      <c r="M24" s="74"/>
      <c r="N24" s="74">
        <v>61.4373521041788</v>
      </c>
      <c r="O24" s="74">
        <v>51.9</v>
      </c>
      <c r="P24" s="74">
        <v>52.6428869797057</v>
      </c>
      <c r="Q24" s="74"/>
      <c r="R24" s="74">
        <v>13.6706519489771</v>
      </c>
      <c r="S24" s="74">
        <v>9.5</v>
      </c>
      <c r="T24" s="74">
        <v>10.3636861955212</v>
      </c>
    </row>
    <row r="25" s="50" customFormat="1" ht="24.9" customHeight="1" spans="1:20">
      <c r="A25" s="73" t="s">
        <v>169</v>
      </c>
      <c r="B25" s="74">
        <v>28.8589735449856</v>
      </c>
      <c r="C25" s="74">
        <v>22.3</v>
      </c>
      <c r="D25" s="74">
        <v>23.1050937070656</v>
      </c>
      <c r="E25" s="74"/>
      <c r="F25" s="74">
        <v>30.0307176884164</v>
      </c>
      <c r="G25" s="74">
        <v>33.9</v>
      </c>
      <c r="H25" s="74">
        <v>34.7748051473181</v>
      </c>
      <c r="I25" s="74"/>
      <c r="J25" s="74">
        <v>28.4225085944413</v>
      </c>
      <c r="K25" s="74">
        <v>29.4</v>
      </c>
      <c r="L25" s="74">
        <v>30.040553381238</v>
      </c>
      <c r="M25" s="74"/>
      <c r="N25" s="74">
        <v>59.8454681220153</v>
      </c>
      <c r="O25" s="74">
        <v>33.9</v>
      </c>
      <c r="P25" s="74">
        <v>34.0604620241513</v>
      </c>
      <c r="Q25" s="74"/>
      <c r="R25" s="74">
        <v>30.7436044869876</v>
      </c>
      <c r="S25" s="74">
        <v>10.8</v>
      </c>
      <c r="T25" s="74">
        <v>10.8882403017158</v>
      </c>
    </row>
    <row r="26" s="50" customFormat="1" ht="24.9" customHeight="1" spans="1:20">
      <c r="A26" s="73" t="s">
        <v>170</v>
      </c>
      <c r="B26" s="74">
        <v>4.55876054564275</v>
      </c>
      <c r="C26" s="74">
        <v>10.6</v>
      </c>
      <c r="D26" s="74">
        <v>10.7637516221596</v>
      </c>
      <c r="E26" s="74"/>
      <c r="F26" s="74">
        <v>60.8389727732677</v>
      </c>
      <c r="G26" s="74">
        <v>64.8</v>
      </c>
      <c r="H26" s="74">
        <v>65.2666485914229</v>
      </c>
      <c r="I26" s="74"/>
      <c r="J26" s="74">
        <v>10.1750183144385</v>
      </c>
      <c r="K26" s="74">
        <v>21.9</v>
      </c>
      <c r="L26" s="74">
        <v>22.4856847740351</v>
      </c>
      <c r="M26" s="74"/>
      <c r="N26" s="74">
        <v>52.2413091063873</v>
      </c>
      <c r="O26" s="74">
        <v>33.8</v>
      </c>
      <c r="P26" s="74">
        <v>33.9503651503927</v>
      </c>
      <c r="Q26" s="74"/>
      <c r="R26" s="74">
        <v>16.1983535034004</v>
      </c>
      <c r="S26" s="74">
        <v>16.5</v>
      </c>
      <c r="T26" s="74">
        <v>16.9849831287729</v>
      </c>
    </row>
    <row r="27" s="50" customFormat="1" ht="3" customHeight="1" spans="4:8">
      <c r="D27" s="75"/>
      <c r="H27" s="75"/>
    </row>
    <row r="28" s="51" customFormat="1" ht="22.5" customHeight="1" spans="1:20">
      <c r="A28" s="76" t="s">
        <v>227</v>
      </c>
      <c r="B28" s="87"/>
      <c r="C28" s="87"/>
      <c r="D28" s="87"/>
      <c r="E28" s="87"/>
      <c r="F28" s="87"/>
      <c r="G28" s="87"/>
      <c r="H28" s="87"/>
      <c r="I28" s="87"/>
      <c r="J28" s="87"/>
      <c r="K28" s="87"/>
      <c r="L28" s="87"/>
      <c r="M28" s="87"/>
      <c r="N28" s="87"/>
      <c r="O28" s="87"/>
      <c r="P28" s="87"/>
      <c r="Q28" s="87"/>
      <c r="R28" s="87"/>
      <c r="S28" s="87"/>
      <c r="T28" s="87"/>
    </row>
    <row r="29" s="50" customFormat="1" ht="14" spans="1:1">
      <c r="A29" s="50" t="s">
        <v>659</v>
      </c>
    </row>
    <row r="30" s="50" customFormat="1" ht="14"/>
    <row r="31" spans="1:20">
      <c r="A31" s="78"/>
      <c r="B31" s="78"/>
      <c r="C31" s="78"/>
      <c r="D31" s="78"/>
      <c r="E31" s="78"/>
      <c r="F31" s="78"/>
      <c r="G31" s="78"/>
      <c r="H31" s="78"/>
      <c r="I31" s="78"/>
      <c r="J31" s="78"/>
      <c r="K31" s="78"/>
      <c r="L31" s="78"/>
      <c r="M31" s="78"/>
      <c r="N31" s="78"/>
      <c r="O31" s="78"/>
      <c r="P31" s="78"/>
      <c r="Q31" s="78"/>
      <c r="R31" s="78"/>
      <c r="S31" s="78"/>
      <c r="T31" s="78"/>
    </row>
    <row r="32" spans="1:20">
      <c r="A32" s="78"/>
      <c r="B32" s="78"/>
      <c r="C32" s="78"/>
      <c r="D32" s="78"/>
      <c r="E32" s="78"/>
      <c r="F32" s="78"/>
      <c r="G32" s="78"/>
      <c r="H32" s="78"/>
      <c r="I32" s="78"/>
      <c r="J32" s="78"/>
      <c r="K32" s="78"/>
      <c r="L32" s="78"/>
      <c r="M32" s="78"/>
      <c r="N32" s="78"/>
      <c r="O32" s="78"/>
      <c r="P32" s="78"/>
      <c r="Q32" s="78"/>
      <c r="R32" s="78"/>
      <c r="S32" s="78"/>
      <c r="T32" s="78"/>
    </row>
    <row r="33" spans="1:20">
      <c r="A33" s="78"/>
      <c r="B33" s="78"/>
      <c r="C33" s="78"/>
      <c r="D33" s="78"/>
      <c r="E33" s="78"/>
      <c r="F33" s="78"/>
      <c r="G33" s="78"/>
      <c r="H33" s="78"/>
      <c r="I33" s="78"/>
      <c r="J33" s="78"/>
      <c r="K33" s="78"/>
      <c r="L33" s="78"/>
      <c r="M33" s="78"/>
      <c r="N33" s="78"/>
      <c r="O33" s="78"/>
      <c r="P33" s="78"/>
      <c r="Q33" s="78"/>
      <c r="R33" s="78"/>
      <c r="S33" s="78"/>
      <c r="T33" s="78"/>
    </row>
    <row r="41" ht="22.5" customHeight="1"/>
  </sheetData>
  <sheetProtection algorithmName="SHA-512" hashValue="nAsC7fGOYnFKyXoIKh/bgw6z+jrBrk7Iv3vDcexvirtIhcKJzvdueRjJpTiEYEcgF7ArVkMRkaXCr5J/v201vw==" saltValue="k0CQdkrKjkmCMsBQsziiqw==" spinCount="100000" sheet="1" objects="1" scenarios="1"/>
  <mergeCells count="9">
    <mergeCell ref="A1:T1"/>
    <mergeCell ref="A4:A8"/>
    <mergeCell ref="B5:H6"/>
    <mergeCell ref="J5:T6"/>
    <mergeCell ref="B7:D8"/>
    <mergeCell ref="N7:P8"/>
    <mergeCell ref="F7:H8"/>
    <mergeCell ref="R7:T8"/>
    <mergeCell ref="J7:L8"/>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1"/>
  <sheetViews>
    <sheetView showGridLines="0" view="pageBreakPreview" zoomScale="80" zoomScaleNormal="100" topLeftCell="A3" workbookViewId="0">
      <selection activeCell="O21" sqref="O21"/>
    </sheetView>
  </sheetViews>
  <sheetFormatPr defaultColWidth="9.10909090909091" defaultRowHeight="16.5"/>
  <cols>
    <col min="1" max="1" width="27.6636363636364" style="53" customWidth="1"/>
    <col min="2" max="4" width="8.66363636363636" style="53" customWidth="1"/>
    <col min="5" max="5" width="1.10909090909091" style="53" customWidth="1"/>
    <col min="6" max="8" width="8.66363636363636" style="53" customWidth="1"/>
    <col min="9" max="9" width="1.10909090909091" style="53" customWidth="1"/>
    <col min="10" max="12" width="8.66363636363636" style="53" customWidth="1"/>
    <col min="13" max="13" width="1.10909090909091" style="53" customWidth="1"/>
    <col min="14" max="16" width="8.66363636363636" style="53" customWidth="1"/>
    <col min="17" max="17" width="1.10909090909091" style="53" customWidth="1"/>
    <col min="18" max="20" width="8.66363636363636" style="53" customWidth="1"/>
    <col min="21" max="16384" width="9.10909090909091" style="53"/>
  </cols>
  <sheetData>
    <row r="1" s="51" customFormat="1" ht="15.75" customHeight="1" spans="1:20">
      <c r="A1" s="54" t="s">
        <v>1001</v>
      </c>
      <c r="B1" s="54"/>
      <c r="C1" s="54"/>
      <c r="D1" s="54"/>
      <c r="E1" s="54"/>
      <c r="F1" s="54"/>
      <c r="G1" s="54"/>
      <c r="H1" s="54"/>
      <c r="I1" s="54"/>
      <c r="J1" s="54"/>
      <c r="K1" s="54"/>
      <c r="L1" s="54"/>
      <c r="M1" s="54"/>
      <c r="N1" s="54"/>
      <c r="O1" s="54"/>
      <c r="P1" s="54"/>
      <c r="Q1" s="54"/>
      <c r="R1" s="54"/>
      <c r="S1" s="54"/>
      <c r="T1" s="54"/>
    </row>
    <row r="2" s="50" customFormat="1" customHeight="1" spans="3:20">
      <c r="C2" s="51"/>
      <c r="T2" s="79" t="s">
        <v>588</v>
      </c>
    </row>
    <row r="3" s="50" customFormat="1" ht="10.5" customHeight="1" spans="3:20">
      <c r="C3" s="51"/>
      <c r="T3" s="79"/>
    </row>
    <row r="4" s="50" customFormat="1" ht="24" customHeight="1" spans="1:20">
      <c r="A4" s="55" t="s">
        <v>285</v>
      </c>
      <c r="B4" s="56">
        <v>2021</v>
      </c>
      <c r="C4" s="56">
        <v>2022</v>
      </c>
      <c r="D4" s="56">
        <v>2023</v>
      </c>
      <c r="E4" s="57"/>
      <c r="F4" s="56">
        <v>2021</v>
      </c>
      <c r="G4" s="56">
        <v>2022</v>
      </c>
      <c r="H4" s="56">
        <v>2023</v>
      </c>
      <c r="I4" s="57"/>
      <c r="J4" s="56">
        <v>2021</v>
      </c>
      <c r="K4" s="56">
        <v>2022</v>
      </c>
      <c r="L4" s="56">
        <v>2023</v>
      </c>
      <c r="M4" s="57"/>
      <c r="N4" s="56">
        <v>2021</v>
      </c>
      <c r="O4" s="56">
        <v>2022</v>
      </c>
      <c r="P4" s="56">
        <v>2023</v>
      </c>
      <c r="Q4" s="57"/>
      <c r="R4" s="56">
        <v>2021</v>
      </c>
      <c r="S4" s="56">
        <v>2022</v>
      </c>
      <c r="T4" s="56">
        <v>2023</v>
      </c>
    </row>
    <row r="5" s="50" customFormat="1" ht="10.35" customHeight="1" spans="1:20">
      <c r="A5" s="58"/>
      <c r="B5" s="84" t="s">
        <v>671</v>
      </c>
      <c r="C5" s="54"/>
      <c r="D5" s="54"/>
      <c r="E5" s="54"/>
      <c r="F5" s="54"/>
      <c r="G5" s="54"/>
      <c r="H5" s="54"/>
      <c r="I5" s="54"/>
      <c r="J5" s="54"/>
      <c r="K5" s="54"/>
      <c r="L5" s="54"/>
      <c r="M5" s="54"/>
      <c r="N5" s="54"/>
      <c r="O5" s="54"/>
      <c r="P5" s="54"/>
      <c r="Q5" s="51"/>
      <c r="R5" s="84" t="s">
        <v>679</v>
      </c>
      <c r="S5" s="84"/>
      <c r="T5" s="84"/>
    </row>
    <row r="6" s="50" customFormat="1" ht="12.75" customHeight="1" spans="1:20">
      <c r="A6" s="58"/>
      <c r="B6" s="54"/>
      <c r="C6" s="54"/>
      <c r="D6" s="54"/>
      <c r="E6" s="54"/>
      <c r="F6" s="54"/>
      <c r="G6" s="54"/>
      <c r="H6" s="54"/>
      <c r="I6" s="54"/>
      <c r="J6" s="54"/>
      <c r="K6" s="54"/>
      <c r="L6" s="54"/>
      <c r="M6" s="54"/>
      <c r="N6" s="54"/>
      <c r="O6" s="54"/>
      <c r="P6" s="54"/>
      <c r="Q6" s="51"/>
      <c r="R6" s="84"/>
      <c r="S6" s="84"/>
      <c r="T6" s="84"/>
    </row>
    <row r="7" s="50" customFormat="1" customHeight="1" spans="1:20">
      <c r="A7" s="58"/>
      <c r="B7" s="88" t="s">
        <v>676</v>
      </c>
      <c r="C7" s="88"/>
      <c r="D7" s="88"/>
      <c r="E7" s="89"/>
      <c r="F7" s="88" t="s">
        <v>677</v>
      </c>
      <c r="G7" s="88"/>
      <c r="H7" s="88"/>
      <c r="I7" s="89"/>
      <c r="J7" s="88" t="s">
        <v>678</v>
      </c>
      <c r="K7" s="88"/>
      <c r="L7" s="88"/>
      <c r="M7" s="89"/>
      <c r="N7" s="88" t="s">
        <v>1002</v>
      </c>
      <c r="O7" s="88"/>
      <c r="P7" s="88"/>
      <c r="Q7" s="89"/>
      <c r="R7" s="88" t="s">
        <v>681</v>
      </c>
      <c r="S7" s="88"/>
      <c r="T7" s="88"/>
    </row>
    <row r="8" s="50" customFormat="1" ht="63" customHeight="1" spans="1:20">
      <c r="A8" s="63"/>
      <c r="B8" s="64"/>
      <c r="C8" s="64"/>
      <c r="D8" s="64"/>
      <c r="E8" s="65"/>
      <c r="F8" s="64"/>
      <c r="G8" s="64"/>
      <c r="H8" s="64"/>
      <c r="I8" s="65"/>
      <c r="J8" s="64"/>
      <c r="K8" s="64"/>
      <c r="L8" s="64"/>
      <c r="M8" s="65"/>
      <c r="N8" s="64"/>
      <c r="O8" s="64"/>
      <c r="P8" s="64"/>
      <c r="Q8" s="65"/>
      <c r="R8" s="64"/>
      <c r="S8" s="64"/>
      <c r="T8" s="64"/>
    </row>
    <row r="9" s="50" customFormat="1" ht="3" customHeight="1" spans="1:13">
      <c r="A9" s="67"/>
      <c r="B9" s="68"/>
      <c r="C9" s="68"/>
      <c r="D9" s="68"/>
      <c r="E9" s="68"/>
      <c r="F9" s="69"/>
      <c r="G9" s="69"/>
      <c r="H9" s="68"/>
      <c r="I9" s="68"/>
      <c r="J9" s="68"/>
      <c r="K9" s="68"/>
      <c r="L9" s="68"/>
      <c r="M9" s="68"/>
    </row>
    <row r="10" s="51" customFormat="1" ht="24.9" customHeight="1" spans="1:20">
      <c r="A10" s="70" t="s">
        <v>595</v>
      </c>
      <c r="B10" s="71">
        <v>70.5150243421211</v>
      </c>
      <c r="C10" s="72">
        <v>74.8</v>
      </c>
      <c r="D10" s="72">
        <v>75.2</v>
      </c>
      <c r="E10" s="72"/>
      <c r="F10" s="71">
        <v>39.9173044609844</v>
      </c>
      <c r="G10" s="72">
        <v>35.9</v>
      </c>
      <c r="H10" s="71">
        <v>36.3</v>
      </c>
      <c r="I10" s="71"/>
      <c r="J10" s="71">
        <v>86.2689934713389</v>
      </c>
      <c r="K10" s="71">
        <v>89.1</v>
      </c>
      <c r="L10" s="71">
        <v>89.6</v>
      </c>
      <c r="M10" s="71"/>
      <c r="N10" s="71">
        <v>60.6390909601302</v>
      </c>
      <c r="O10" s="71">
        <v>50.4</v>
      </c>
      <c r="P10" s="71">
        <v>50.8</v>
      </c>
      <c r="Q10" s="71"/>
      <c r="R10" s="71">
        <v>29.9275972281262</v>
      </c>
      <c r="S10" s="54">
        <v>26.4</v>
      </c>
      <c r="T10" s="71">
        <v>27</v>
      </c>
    </row>
    <row r="11" s="50" customFormat="1" ht="24.9" customHeight="1" spans="1:20">
      <c r="A11" s="73" t="s">
        <v>155</v>
      </c>
      <c r="B11" s="74">
        <v>71.9877124250334</v>
      </c>
      <c r="C11" s="74">
        <v>75.6</v>
      </c>
      <c r="D11" s="74">
        <v>75.962502522346</v>
      </c>
      <c r="E11" s="74"/>
      <c r="F11" s="74">
        <v>34.232455430974</v>
      </c>
      <c r="G11" s="74">
        <v>33.7</v>
      </c>
      <c r="H11" s="74">
        <v>33.9477689830705</v>
      </c>
      <c r="I11" s="74"/>
      <c r="J11" s="74">
        <v>79.9466168828271</v>
      </c>
      <c r="K11" s="74">
        <v>85.6</v>
      </c>
      <c r="L11" s="74">
        <v>85.9107216700847</v>
      </c>
      <c r="M11" s="74"/>
      <c r="N11" s="74">
        <v>60.7190739023807</v>
      </c>
      <c r="O11" s="74">
        <v>53.2</v>
      </c>
      <c r="P11" s="74">
        <v>53.4534797174782</v>
      </c>
      <c r="Q11" s="74"/>
      <c r="R11" s="74">
        <v>28.020251341997</v>
      </c>
      <c r="S11" s="74">
        <v>22.8</v>
      </c>
      <c r="T11" s="74">
        <v>23.2830248301322</v>
      </c>
    </row>
    <row r="12" s="50" customFormat="1" ht="24.9" customHeight="1" spans="1:20">
      <c r="A12" s="73" t="s">
        <v>156</v>
      </c>
      <c r="B12" s="74">
        <v>72.4103573216473</v>
      </c>
      <c r="C12" s="74">
        <v>73.3</v>
      </c>
      <c r="D12" s="74">
        <v>74.1057764637183</v>
      </c>
      <c r="E12" s="74"/>
      <c r="F12" s="74">
        <v>27.1917986978815</v>
      </c>
      <c r="G12" s="74">
        <v>25.4</v>
      </c>
      <c r="H12" s="74">
        <v>26.021455541476</v>
      </c>
      <c r="I12" s="74"/>
      <c r="J12" s="74">
        <v>95.7029086475803</v>
      </c>
      <c r="K12" s="74">
        <v>96.7</v>
      </c>
      <c r="L12" s="74">
        <v>97.1424326704369</v>
      </c>
      <c r="M12" s="74"/>
      <c r="N12" s="74">
        <v>59.6852583578134</v>
      </c>
      <c r="O12" s="74">
        <v>46.3</v>
      </c>
      <c r="P12" s="74">
        <v>47.0018515644183</v>
      </c>
      <c r="Q12" s="74"/>
      <c r="R12" s="74">
        <v>24.4608636371555</v>
      </c>
      <c r="S12" s="74">
        <v>19.4</v>
      </c>
      <c r="T12" s="74">
        <v>20.1877207989423</v>
      </c>
    </row>
    <row r="13" s="50" customFormat="1" ht="24.9" customHeight="1" spans="1:20">
      <c r="A13" s="73" t="s">
        <v>157</v>
      </c>
      <c r="B13" s="74">
        <v>61.2541410381525</v>
      </c>
      <c r="C13" s="74">
        <v>66.6</v>
      </c>
      <c r="D13" s="74">
        <v>67.1864298314054</v>
      </c>
      <c r="E13" s="74"/>
      <c r="F13" s="74">
        <v>37.4389141556542</v>
      </c>
      <c r="G13" s="74">
        <v>24.5</v>
      </c>
      <c r="H13" s="74">
        <v>25.0007410734687</v>
      </c>
      <c r="I13" s="74"/>
      <c r="J13" s="74">
        <v>83.4246266379118</v>
      </c>
      <c r="K13" s="74">
        <v>85.4</v>
      </c>
      <c r="L13" s="74">
        <v>85.824838882118</v>
      </c>
      <c r="M13" s="74"/>
      <c r="N13" s="74">
        <v>49.32279644056</v>
      </c>
      <c r="O13" s="74">
        <v>38.1</v>
      </c>
      <c r="P13" s="74">
        <v>38.6692774200375</v>
      </c>
      <c r="Q13" s="74"/>
      <c r="R13" s="74">
        <v>30.9006304512363</v>
      </c>
      <c r="S13" s="74">
        <v>21.5</v>
      </c>
      <c r="T13" s="74">
        <v>21.7357273859481</v>
      </c>
    </row>
    <row r="14" s="50" customFormat="1" ht="24.9" customHeight="1" spans="1:20">
      <c r="A14" s="73" t="s">
        <v>158</v>
      </c>
      <c r="B14" s="74">
        <v>69.2194396789636</v>
      </c>
      <c r="C14" s="74">
        <v>74.2</v>
      </c>
      <c r="D14" s="74">
        <v>74.653811418202</v>
      </c>
      <c r="E14" s="74"/>
      <c r="F14" s="74">
        <v>45.1037638459506</v>
      </c>
      <c r="G14" s="74">
        <v>27.5</v>
      </c>
      <c r="H14" s="74">
        <v>27.9488673215316</v>
      </c>
      <c r="I14" s="74"/>
      <c r="J14" s="74">
        <v>82.6599898293688</v>
      </c>
      <c r="K14" s="74">
        <v>84.8</v>
      </c>
      <c r="L14" s="74">
        <v>85.4320564611503</v>
      </c>
      <c r="M14" s="74"/>
      <c r="N14" s="74">
        <v>67.8579219141141</v>
      </c>
      <c r="O14" s="74">
        <v>50.6</v>
      </c>
      <c r="P14" s="74">
        <v>51.4918160291671</v>
      </c>
      <c r="Q14" s="74"/>
      <c r="R14" s="74">
        <v>24.3114045071705</v>
      </c>
      <c r="S14" s="74">
        <v>22.5</v>
      </c>
      <c r="T14" s="74">
        <v>22.633878755294</v>
      </c>
    </row>
    <row r="15" s="50" customFormat="1" ht="24.9" customHeight="1" spans="1:20">
      <c r="A15" s="73" t="s">
        <v>159</v>
      </c>
      <c r="B15" s="74">
        <v>68.9963680757596</v>
      </c>
      <c r="C15" s="74">
        <v>72.5</v>
      </c>
      <c r="D15" s="74">
        <v>73.4665232441615</v>
      </c>
      <c r="E15" s="74"/>
      <c r="F15" s="74">
        <v>59.9294396508279</v>
      </c>
      <c r="G15" s="74">
        <v>45.8</v>
      </c>
      <c r="H15" s="74">
        <v>46.4352802199436</v>
      </c>
      <c r="I15" s="74"/>
      <c r="J15" s="74">
        <v>92.3030414392703</v>
      </c>
      <c r="K15" s="74">
        <v>93.1</v>
      </c>
      <c r="L15" s="74">
        <v>93.7226466335572</v>
      </c>
      <c r="M15" s="74"/>
      <c r="N15" s="74">
        <v>61.4481066315743</v>
      </c>
      <c r="O15" s="74">
        <v>45.9</v>
      </c>
      <c r="P15" s="74">
        <v>47.1285241842607</v>
      </c>
      <c r="Q15" s="74"/>
      <c r="R15" s="74">
        <v>17.7018934250507</v>
      </c>
      <c r="S15" s="74">
        <v>22.4</v>
      </c>
      <c r="T15" s="74">
        <v>23.1267665808945</v>
      </c>
    </row>
    <row r="16" s="50" customFormat="1" ht="24.9" customHeight="1" spans="1:20">
      <c r="A16" s="73" t="s">
        <v>160</v>
      </c>
      <c r="B16" s="74">
        <v>66.6882055992031</v>
      </c>
      <c r="C16" s="74">
        <v>73.6</v>
      </c>
      <c r="D16" s="74">
        <v>73.9634204789565</v>
      </c>
      <c r="E16" s="74"/>
      <c r="F16" s="74">
        <v>34.9723590035451</v>
      </c>
      <c r="G16" s="74">
        <v>21.4</v>
      </c>
      <c r="H16" s="74">
        <v>21.9619287855309</v>
      </c>
      <c r="I16" s="74"/>
      <c r="J16" s="74">
        <v>80.2672721622811</v>
      </c>
      <c r="K16" s="74">
        <v>85.5</v>
      </c>
      <c r="L16" s="74">
        <v>85.6136634425364</v>
      </c>
      <c r="M16" s="74"/>
      <c r="N16" s="74">
        <v>52.2714743278355</v>
      </c>
      <c r="O16" s="74">
        <v>40</v>
      </c>
      <c r="P16" s="74">
        <v>40.6805434493527</v>
      </c>
      <c r="Q16" s="74"/>
      <c r="R16" s="74">
        <v>25.1843657625949</v>
      </c>
      <c r="S16" s="74">
        <v>21.8</v>
      </c>
      <c r="T16" s="74">
        <v>22.5622705599083</v>
      </c>
    </row>
    <row r="17" s="50" customFormat="1" ht="24.9" customHeight="1" spans="1:20">
      <c r="A17" s="73" t="s">
        <v>161</v>
      </c>
      <c r="B17" s="74">
        <v>75.40640908218</v>
      </c>
      <c r="C17" s="74">
        <v>78.1</v>
      </c>
      <c r="D17" s="74">
        <v>78.9123524810629</v>
      </c>
      <c r="E17" s="74"/>
      <c r="F17" s="74">
        <v>32.2282813452111</v>
      </c>
      <c r="G17" s="74">
        <v>31.8</v>
      </c>
      <c r="H17" s="74">
        <v>32.4587616673281</v>
      </c>
      <c r="I17" s="74"/>
      <c r="J17" s="74">
        <v>86.3153796048063</v>
      </c>
      <c r="K17" s="74">
        <v>86.4</v>
      </c>
      <c r="L17" s="74">
        <v>86.7237195836265</v>
      </c>
      <c r="M17" s="74"/>
      <c r="N17" s="74">
        <v>58.0033795279248</v>
      </c>
      <c r="O17" s="74">
        <v>52.5</v>
      </c>
      <c r="P17" s="74">
        <v>53.1922416742296</v>
      </c>
      <c r="Q17" s="74"/>
      <c r="R17" s="74">
        <v>22.6793313720952</v>
      </c>
      <c r="S17" s="74">
        <v>16.1</v>
      </c>
      <c r="T17" s="74">
        <v>16.756798662981</v>
      </c>
    </row>
    <row r="18" s="50" customFormat="1" ht="24.9" customHeight="1" spans="1:20">
      <c r="A18" s="73" t="s">
        <v>162</v>
      </c>
      <c r="B18" s="74">
        <v>66.2227288723407</v>
      </c>
      <c r="C18" s="74">
        <v>67.6</v>
      </c>
      <c r="D18" s="74">
        <v>68.4530644108136</v>
      </c>
      <c r="E18" s="74"/>
      <c r="F18" s="74">
        <v>30.4090654199901</v>
      </c>
      <c r="G18" s="74">
        <v>32.6</v>
      </c>
      <c r="H18" s="74">
        <v>33.1965652411897</v>
      </c>
      <c r="I18" s="74"/>
      <c r="J18" s="74">
        <v>73.260014674558</v>
      </c>
      <c r="K18" s="74">
        <v>79.6</v>
      </c>
      <c r="L18" s="74">
        <v>80.4076369555806</v>
      </c>
      <c r="M18" s="74"/>
      <c r="N18" s="74">
        <v>50.3881985183065</v>
      </c>
      <c r="O18" s="74">
        <v>40.7</v>
      </c>
      <c r="P18" s="74">
        <v>41.2697940279222</v>
      </c>
      <c r="Q18" s="74"/>
      <c r="R18" s="74">
        <v>33.6697894634609</v>
      </c>
      <c r="S18" s="74">
        <v>23.7</v>
      </c>
      <c r="T18" s="74">
        <v>24.3755505247589</v>
      </c>
    </row>
    <row r="19" s="50" customFormat="1" ht="24.9" customHeight="1" spans="1:20">
      <c r="A19" s="73" t="s">
        <v>163</v>
      </c>
      <c r="B19" s="74">
        <v>52.6874785289815</v>
      </c>
      <c r="C19" s="74">
        <v>53.6</v>
      </c>
      <c r="D19" s="74">
        <v>54.019782624758</v>
      </c>
      <c r="E19" s="74"/>
      <c r="F19" s="74">
        <v>15.5942159785759</v>
      </c>
      <c r="G19" s="74">
        <v>13</v>
      </c>
      <c r="H19" s="74">
        <v>13.2782953739137</v>
      </c>
      <c r="I19" s="74"/>
      <c r="J19" s="74">
        <v>78.1913569420934</v>
      </c>
      <c r="K19" s="74">
        <v>72.4</v>
      </c>
      <c r="L19" s="74">
        <v>72.5984270819617</v>
      </c>
      <c r="M19" s="74"/>
      <c r="N19" s="74">
        <v>45.4458056714361</v>
      </c>
      <c r="O19" s="74">
        <v>41</v>
      </c>
      <c r="P19" s="74">
        <v>41.078273992201</v>
      </c>
      <c r="Q19" s="74"/>
      <c r="R19" s="74">
        <v>26.7153003709272</v>
      </c>
      <c r="S19" s="74">
        <v>21.5</v>
      </c>
      <c r="T19" s="74">
        <v>21.7525987242795</v>
      </c>
    </row>
    <row r="20" s="50" customFormat="1" ht="24.9" customHeight="1" spans="1:20">
      <c r="A20" s="73" t="s">
        <v>164</v>
      </c>
      <c r="B20" s="74">
        <v>84.6117770168848</v>
      </c>
      <c r="C20" s="74">
        <v>89.8</v>
      </c>
      <c r="D20" s="74">
        <v>89.952752599208</v>
      </c>
      <c r="E20" s="74"/>
      <c r="F20" s="74">
        <v>63.2349570700158</v>
      </c>
      <c r="G20" s="74">
        <v>55.7</v>
      </c>
      <c r="H20" s="74">
        <v>56.5238370684045</v>
      </c>
      <c r="I20" s="74"/>
      <c r="J20" s="74">
        <v>93.4410386572934</v>
      </c>
      <c r="K20" s="74">
        <v>94.7</v>
      </c>
      <c r="L20" s="74">
        <v>95.2106254131188</v>
      </c>
      <c r="M20" s="74"/>
      <c r="N20" s="74">
        <v>79.3444161362475</v>
      </c>
      <c r="O20" s="74">
        <v>68.7</v>
      </c>
      <c r="P20" s="74">
        <v>68.7729108914239</v>
      </c>
      <c r="Q20" s="74"/>
      <c r="R20" s="74">
        <v>40.1379390484895</v>
      </c>
      <c r="S20" s="74">
        <v>37.6</v>
      </c>
      <c r="T20" s="74">
        <v>38.2863852718584</v>
      </c>
    </row>
    <row r="21" s="50" customFormat="1" ht="24.9" customHeight="1" spans="1:20">
      <c r="A21" s="73" t="s">
        <v>165</v>
      </c>
      <c r="B21" s="74">
        <v>81.0295136802978</v>
      </c>
      <c r="C21" s="74">
        <v>83.2</v>
      </c>
      <c r="D21" s="74">
        <v>83.6215543320732</v>
      </c>
      <c r="E21" s="74"/>
      <c r="F21" s="74">
        <v>39.0923905862317</v>
      </c>
      <c r="G21" s="74">
        <v>37.8</v>
      </c>
      <c r="H21" s="74">
        <v>38.3259715785152</v>
      </c>
      <c r="I21" s="74"/>
      <c r="J21" s="74">
        <v>85.8115880063652</v>
      </c>
      <c r="K21" s="74">
        <v>89.6</v>
      </c>
      <c r="L21" s="74">
        <v>90.1643421528869</v>
      </c>
      <c r="M21" s="74"/>
      <c r="N21" s="74">
        <v>80.1609989642062</v>
      </c>
      <c r="O21" s="74">
        <v>70.4</v>
      </c>
      <c r="P21" s="74">
        <v>70.8063643067545</v>
      </c>
      <c r="Q21" s="74"/>
      <c r="R21" s="74">
        <v>46.3403252158703</v>
      </c>
      <c r="S21" s="74">
        <v>43.9</v>
      </c>
      <c r="T21" s="74">
        <v>44.4342208801718</v>
      </c>
    </row>
    <row r="22" s="50" customFormat="1" ht="24.9" customHeight="1" spans="1:20">
      <c r="A22" s="73" t="s">
        <v>166</v>
      </c>
      <c r="B22" s="74">
        <v>49.1992132761538</v>
      </c>
      <c r="C22" s="74">
        <v>52.9</v>
      </c>
      <c r="D22" s="74">
        <v>53.3597019627911</v>
      </c>
      <c r="E22" s="74"/>
      <c r="F22" s="74">
        <v>22.4174022391224</v>
      </c>
      <c r="G22" s="74">
        <v>23</v>
      </c>
      <c r="H22" s="74">
        <v>23.4700154998</v>
      </c>
      <c r="I22" s="74"/>
      <c r="J22" s="74">
        <v>91.7365633698849</v>
      </c>
      <c r="K22" s="74">
        <v>97.6</v>
      </c>
      <c r="L22" s="74">
        <v>98.0704688368013</v>
      </c>
      <c r="M22" s="74"/>
      <c r="N22" s="74">
        <v>49.6566959417313</v>
      </c>
      <c r="O22" s="74">
        <v>40.3</v>
      </c>
      <c r="P22" s="74">
        <v>40.8287704055405</v>
      </c>
      <c r="Q22" s="74"/>
      <c r="R22" s="74">
        <v>21.3959801140569</v>
      </c>
      <c r="S22" s="74">
        <v>20.1</v>
      </c>
      <c r="T22" s="74">
        <v>20.6006061848164</v>
      </c>
    </row>
    <row r="23" s="50" customFormat="1" ht="24.9" customHeight="1" spans="1:20">
      <c r="A23" s="73" t="s">
        <v>167</v>
      </c>
      <c r="B23" s="74">
        <v>59.4763453494106</v>
      </c>
      <c r="C23" s="74">
        <v>60.1</v>
      </c>
      <c r="D23" s="74">
        <v>60.4421652435485</v>
      </c>
      <c r="E23" s="74"/>
      <c r="F23" s="74">
        <v>28.2286890188142</v>
      </c>
      <c r="G23" s="74">
        <v>24</v>
      </c>
      <c r="H23" s="74">
        <v>24.3662095705297</v>
      </c>
      <c r="I23" s="74"/>
      <c r="J23" s="74">
        <v>82.9594831669787</v>
      </c>
      <c r="K23" s="74">
        <v>84.4</v>
      </c>
      <c r="L23" s="74">
        <v>84.6872667680098</v>
      </c>
      <c r="M23" s="74"/>
      <c r="N23" s="74">
        <v>34.1582760336721</v>
      </c>
      <c r="O23" s="74">
        <v>25.1</v>
      </c>
      <c r="P23" s="74">
        <v>25.5337748876251</v>
      </c>
      <c r="Q23" s="74"/>
      <c r="R23" s="74">
        <v>28.9221808314993</v>
      </c>
      <c r="S23" s="74">
        <v>20.8</v>
      </c>
      <c r="T23" s="74">
        <v>21.1501754438138</v>
      </c>
    </row>
    <row r="24" s="50" customFormat="1" ht="24.9" customHeight="1" spans="1:20">
      <c r="A24" s="73" t="s">
        <v>168</v>
      </c>
      <c r="B24" s="74">
        <v>85.8078615850755</v>
      </c>
      <c r="C24" s="74">
        <v>85.9</v>
      </c>
      <c r="D24" s="74">
        <v>86.2959536699109</v>
      </c>
      <c r="E24" s="74"/>
      <c r="F24" s="74">
        <v>54.2394650777224</v>
      </c>
      <c r="G24" s="74">
        <v>42.8</v>
      </c>
      <c r="H24" s="74">
        <v>42.8934551126871</v>
      </c>
      <c r="I24" s="74"/>
      <c r="J24" s="74">
        <v>83.1568164082587</v>
      </c>
      <c r="K24" s="74">
        <v>83.3</v>
      </c>
      <c r="L24" s="74">
        <v>83.6712418486905</v>
      </c>
      <c r="M24" s="74"/>
      <c r="N24" s="74">
        <v>78.0415125572875</v>
      </c>
      <c r="O24" s="74">
        <v>50.1</v>
      </c>
      <c r="P24" s="74">
        <v>50.8298772730822</v>
      </c>
      <c r="Q24" s="74"/>
      <c r="R24" s="74">
        <v>28.9773335218187</v>
      </c>
      <c r="S24" s="74">
        <v>32.9</v>
      </c>
      <c r="T24" s="74">
        <v>33.6179315256406</v>
      </c>
    </row>
    <row r="25" s="50" customFormat="1" ht="24.9" customHeight="1" spans="1:20">
      <c r="A25" s="73" t="s">
        <v>169</v>
      </c>
      <c r="B25" s="74">
        <v>85.5003157506218</v>
      </c>
      <c r="C25" s="74">
        <v>86.7</v>
      </c>
      <c r="D25" s="74">
        <v>87.5545873291912</v>
      </c>
      <c r="E25" s="74"/>
      <c r="F25" s="74">
        <v>59.1779506850952</v>
      </c>
      <c r="G25" s="74">
        <v>21.3</v>
      </c>
      <c r="H25" s="74">
        <v>22.1857441004804</v>
      </c>
      <c r="I25" s="74"/>
      <c r="J25" s="74">
        <v>83.6412436401297</v>
      </c>
      <c r="K25" s="74">
        <v>50.4</v>
      </c>
      <c r="L25" s="74">
        <v>50.4955774342974</v>
      </c>
      <c r="M25" s="74"/>
      <c r="N25" s="74">
        <v>81.9663445073925</v>
      </c>
      <c r="O25" s="74">
        <v>39.2</v>
      </c>
      <c r="P25" s="74">
        <v>39.32395932524</v>
      </c>
      <c r="Q25" s="74"/>
      <c r="R25" s="74">
        <v>38.6958922865752</v>
      </c>
      <c r="S25" s="74">
        <v>18</v>
      </c>
      <c r="T25" s="74">
        <v>18.1619871699352</v>
      </c>
    </row>
    <row r="26" s="50" customFormat="1" ht="24.9" customHeight="1" spans="1:20">
      <c r="A26" s="73" t="s">
        <v>170</v>
      </c>
      <c r="B26" s="74">
        <v>89.522892388493</v>
      </c>
      <c r="C26" s="74">
        <v>90.9</v>
      </c>
      <c r="D26" s="74">
        <v>91.2516228193258</v>
      </c>
      <c r="E26" s="74"/>
      <c r="F26" s="74">
        <v>36.2046151505478</v>
      </c>
      <c r="G26" s="74">
        <v>42.6</v>
      </c>
      <c r="H26" s="74">
        <v>43.0163570399488</v>
      </c>
      <c r="I26" s="74"/>
      <c r="J26" s="74">
        <v>95.3105715423967</v>
      </c>
      <c r="K26" s="74">
        <v>95.9</v>
      </c>
      <c r="L26" s="74">
        <v>96.2324668756284</v>
      </c>
      <c r="M26" s="74"/>
      <c r="N26" s="74">
        <v>72.4248668300675</v>
      </c>
      <c r="O26" s="74">
        <v>72.7</v>
      </c>
      <c r="P26" s="74">
        <v>73.2675110401377</v>
      </c>
      <c r="Q26" s="74"/>
      <c r="R26" s="74">
        <v>61.0769857204544</v>
      </c>
      <c r="S26" s="74">
        <v>31.1</v>
      </c>
      <c r="T26" s="74">
        <v>32.0155199503164</v>
      </c>
    </row>
    <row r="27" s="50" customFormat="1" ht="3" customHeight="1" spans="4:8">
      <c r="D27" s="75"/>
      <c r="H27" s="75"/>
    </row>
    <row r="28" s="51" customFormat="1" ht="22.5" customHeight="1" spans="1:20">
      <c r="A28" s="76" t="s">
        <v>227</v>
      </c>
      <c r="B28" s="87"/>
      <c r="C28" s="87"/>
      <c r="D28" s="87"/>
      <c r="E28" s="87"/>
      <c r="F28" s="87"/>
      <c r="G28" s="87"/>
      <c r="H28" s="87"/>
      <c r="I28" s="87"/>
      <c r="J28" s="87"/>
      <c r="K28" s="87"/>
      <c r="L28" s="87"/>
      <c r="M28" s="87"/>
      <c r="N28" s="87"/>
      <c r="O28" s="87"/>
      <c r="P28" s="87"/>
      <c r="Q28" s="87"/>
      <c r="R28" s="87"/>
      <c r="S28" s="87"/>
      <c r="T28" s="87"/>
    </row>
    <row r="29" s="50" customFormat="1" ht="14" spans="1:1">
      <c r="A29" s="50" t="s">
        <v>659</v>
      </c>
    </row>
    <row r="30" s="50" customFormat="1" ht="14"/>
    <row r="31" spans="1:20">
      <c r="A31" s="78"/>
      <c r="B31" s="78"/>
      <c r="C31" s="78"/>
      <c r="D31" s="78"/>
      <c r="E31" s="78"/>
      <c r="F31" s="78"/>
      <c r="G31" s="78"/>
      <c r="H31" s="78"/>
      <c r="I31" s="78"/>
      <c r="J31" s="78"/>
      <c r="K31" s="78"/>
      <c r="L31" s="78"/>
      <c r="M31" s="78"/>
      <c r="N31" s="78"/>
      <c r="O31" s="78"/>
      <c r="P31" s="78"/>
      <c r="Q31" s="78"/>
      <c r="R31" s="78"/>
      <c r="S31" s="78"/>
      <c r="T31" s="78"/>
    </row>
    <row r="41" ht="22.5" customHeight="1"/>
  </sheetData>
  <sheetProtection algorithmName="SHA-512" hashValue="bZQMdaF15uKorLzfvBK9JlYajGYE4mXqQm02xwOfxEAJxUB/8KAbOZzbNhkrDDzkmOSp+vRSEKFawmqHbtqz7Q==" saltValue="eVQHxJLITpH4Vc6YIjytdw==" spinCount="100000" sheet="1" objects="1" scenarios="1"/>
  <mergeCells count="9">
    <mergeCell ref="A1:T1"/>
    <mergeCell ref="A4:A8"/>
    <mergeCell ref="B5:P6"/>
    <mergeCell ref="R5:T6"/>
    <mergeCell ref="B7:D8"/>
    <mergeCell ref="N7:P8"/>
    <mergeCell ref="F7:H8"/>
    <mergeCell ref="R7:T8"/>
    <mergeCell ref="J7:L8"/>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1"/>
  <sheetViews>
    <sheetView showGridLines="0" view="pageBreakPreview" zoomScale="80" zoomScaleNormal="100" workbookViewId="0">
      <selection activeCell="O21" sqref="O21"/>
    </sheetView>
  </sheetViews>
  <sheetFormatPr defaultColWidth="9.10909090909091" defaultRowHeight="16.5"/>
  <cols>
    <col min="1" max="1" width="23.6636363636364" style="53" customWidth="1"/>
    <col min="2" max="4" width="9" style="53" customWidth="1"/>
    <col min="5" max="5" width="1.10909090909091" style="53" customWidth="1"/>
    <col min="6" max="8" width="9" style="53" customWidth="1"/>
    <col min="9" max="9" width="1.10909090909091" style="53" customWidth="1"/>
    <col min="10" max="12" width="9" style="53" customWidth="1"/>
    <col min="13" max="13" width="1.10909090909091" style="53" customWidth="1"/>
    <col min="14" max="16" width="9" style="53" customWidth="1"/>
    <col min="17" max="17" width="1.10909090909091" style="53" customWidth="1"/>
    <col min="18" max="20" width="9" style="53" customWidth="1"/>
    <col min="21" max="16384" width="9.10909090909091" style="53"/>
  </cols>
  <sheetData>
    <row r="1" s="51" customFormat="1" ht="15.75" customHeight="1" spans="1:20">
      <c r="A1" s="54" t="s">
        <v>1001</v>
      </c>
      <c r="B1" s="54"/>
      <c r="C1" s="54"/>
      <c r="D1" s="54"/>
      <c r="E1" s="54"/>
      <c r="F1" s="54"/>
      <c r="G1" s="54"/>
      <c r="H1" s="54"/>
      <c r="I1" s="54"/>
      <c r="J1" s="54"/>
      <c r="K1" s="54"/>
      <c r="L1" s="54"/>
      <c r="M1" s="54"/>
      <c r="N1" s="54"/>
      <c r="O1" s="54"/>
      <c r="P1" s="54"/>
      <c r="Q1" s="54"/>
      <c r="R1" s="54"/>
      <c r="S1" s="54"/>
      <c r="T1" s="54"/>
    </row>
    <row r="2" s="50" customFormat="1" customHeight="1" spans="3:20">
      <c r="C2" s="51"/>
      <c r="T2" s="79" t="s">
        <v>588</v>
      </c>
    </row>
    <row r="3" s="50" customFormat="1" ht="10.5" customHeight="1" spans="3:20">
      <c r="C3" s="51"/>
      <c r="T3" s="79"/>
    </row>
    <row r="4" s="50" customFormat="1" ht="24" customHeight="1" spans="1:20">
      <c r="A4" s="55" t="s">
        <v>285</v>
      </c>
      <c r="B4" s="56">
        <v>2021</v>
      </c>
      <c r="C4" s="56">
        <v>2022</v>
      </c>
      <c r="D4" s="56">
        <v>2023</v>
      </c>
      <c r="E4" s="57"/>
      <c r="F4" s="56">
        <v>2021</v>
      </c>
      <c r="G4" s="56">
        <v>2022</v>
      </c>
      <c r="H4" s="56">
        <v>2023</v>
      </c>
      <c r="I4" s="57"/>
      <c r="J4" s="56">
        <v>2021</v>
      </c>
      <c r="K4" s="56">
        <v>2022</v>
      </c>
      <c r="L4" s="56">
        <v>2023</v>
      </c>
      <c r="M4" s="57"/>
      <c r="N4" s="56">
        <v>2021</v>
      </c>
      <c r="O4" s="56">
        <v>2022</v>
      </c>
      <c r="P4" s="56">
        <v>2023</v>
      </c>
      <c r="Q4" s="57"/>
      <c r="R4" s="56">
        <v>2021</v>
      </c>
      <c r="S4" s="56">
        <v>2022</v>
      </c>
      <c r="T4" s="56">
        <v>2023</v>
      </c>
    </row>
    <row r="5" s="50" customFormat="1" ht="10.35" customHeight="1" spans="1:20">
      <c r="A5" s="58"/>
      <c r="B5" s="84" t="s">
        <v>679</v>
      </c>
      <c r="C5" s="84"/>
      <c r="D5" s="84"/>
      <c r="E5" s="84"/>
      <c r="F5" s="84"/>
      <c r="G5" s="84"/>
      <c r="H5" s="84"/>
      <c r="I5" s="51"/>
      <c r="J5" s="84" t="s">
        <v>680</v>
      </c>
      <c r="K5" s="54"/>
      <c r="L5" s="54"/>
      <c r="M5" s="54"/>
      <c r="N5" s="54"/>
      <c r="O5" s="54"/>
      <c r="P5" s="54"/>
      <c r="Q5" s="54"/>
      <c r="R5" s="54"/>
      <c r="S5" s="54"/>
      <c r="T5" s="54"/>
    </row>
    <row r="6" s="50" customFormat="1" ht="22.5" customHeight="1" spans="1:20">
      <c r="A6" s="58"/>
      <c r="B6" s="85"/>
      <c r="C6" s="85"/>
      <c r="D6" s="85"/>
      <c r="E6" s="85"/>
      <c r="F6" s="85"/>
      <c r="G6" s="85"/>
      <c r="H6" s="85"/>
      <c r="I6" s="51"/>
      <c r="J6" s="86"/>
      <c r="K6" s="86"/>
      <c r="L6" s="86"/>
      <c r="M6" s="86"/>
      <c r="N6" s="86"/>
      <c r="O6" s="86"/>
      <c r="P6" s="86"/>
      <c r="Q6" s="86"/>
      <c r="R6" s="86"/>
      <c r="S6" s="86"/>
      <c r="T6" s="86"/>
    </row>
    <row r="7" s="50" customFormat="1" ht="16.2" customHeight="1" spans="1:20">
      <c r="A7" s="58"/>
      <c r="B7" s="61" t="s">
        <v>682</v>
      </c>
      <c r="C7" s="61"/>
      <c r="D7" s="61"/>
      <c r="E7" s="51"/>
      <c r="F7" s="61" t="s">
        <v>683</v>
      </c>
      <c r="G7" s="61"/>
      <c r="H7" s="61"/>
      <c r="I7" s="51"/>
      <c r="J7" s="62" t="s">
        <v>684</v>
      </c>
      <c r="K7" s="62"/>
      <c r="L7" s="62"/>
      <c r="M7" s="51"/>
      <c r="N7" s="61" t="s">
        <v>685</v>
      </c>
      <c r="O7" s="61"/>
      <c r="P7" s="61"/>
      <c r="Q7" s="51"/>
      <c r="R7" s="62" t="s">
        <v>686</v>
      </c>
      <c r="S7" s="62"/>
      <c r="T7" s="62"/>
    </row>
    <row r="8" s="50" customFormat="1" ht="50.1" customHeight="1" spans="1:20">
      <c r="A8" s="63"/>
      <c r="B8" s="64"/>
      <c r="C8" s="64"/>
      <c r="D8" s="64"/>
      <c r="E8" s="65"/>
      <c r="F8" s="64"/>
      <c r="G8" s="64"/>
      <c r="H8" s="64"/>
      <c r="I8" s="65"/>
      <c r="J8" s="66"/>
      <c r="K8" s="66"/>
      <c r="L8" s="66"/>
      <c r="M8" s="65"/>
      <c r="N8" s="64"/>
      <c r="O8" s="64"/>
      <c r="P8" s="64"/>
      <c r="Q8" s="65"/>
      <c r="R8" s="66"/>
      <c r="S8" s="66"/>
      <c r="T8" s="66"/>
    </row>
    <row r="9" s="50" customFormat="1" ht="3" customHeight="1" spans="1:13">
      <c r="A9" s="67"/>
      <c r="B9" s="68"/>
      <c r="C9" s="68"/>
      <c r="D9" s="68"/>
      <c r="E9" s="68"/>
      <c r="F9" s="69"/>
      <c r="G9" s="69"/>
      <c r="H9" s="68"/>
      <c r="I9" s="68"/>
      <c r="J9" s="68"/>
      <c r="K9" s="68"/>
      <c r="L9" s="68"/>
      <c r="M9" s="68"/>
    </row>
    <row r="10" s="51" customFormat="1" ht="24.9" customHeight="1" spans="1:20">
      <c r="A10" s="70" t="s">
        <v>595</v>
      </c>
      <c r="B10" s="71">
        <v>58.9640612843978</v>
      </c>
      <c r="C10" s="72">
        <v>52.9</v>
      </c>
      <c r="D10" s="72">
        <v>53.3</v>
      </c>
      <c r="E10" s="72"/>
      <c r="F10" s="71">
        <v>28.7251571009215</v>
      </c>
      <c r="G10" s="72">
        <v>26.1</v>
      </c>
      <c r="H10" s="71">
        <v>26.7</v>
      </c>
      <c r="I10" s="71"/>
      <c r="J10" s="71">
        <v>64.9093887601158</v>
      </c>
      <c r="K10" s="71">
        <v>72.8</v>
      </c>
      <c r="L10" s="71">
        <v>73.1</v>
      </c>
      <c r="M10" s="71"/>
      <c r="N10" s="71">
        <v>64.9579276313151</v>
      </c>
      <c r="O10" s="71">
        <v>68.1</v>
      </c>
      <c r="P10" s="71">
        <v>68.4</v>
      </c>
      <c r="Q10" s="71"/>
      <c r="R10" s="71">
        <v>91.7524873477114</v>
      </c>
      <c r="S10" s="54">
        <v>93.5</v>
      </c>
      <c r="T10" s="54">
        <v>93.9</v>
      </c>
    </row>
    <row r="11" s="50" customFormat="1" ht="24.9" customHeight="1" spans="1:20">
      <c r="A11" s="73" t="s">
        <v>155</v>
      </c>
      <c r="B11" s="74">
        <v>59.3019365852911</v>
      </c>
      <c r="C11" s="74">
        <v>52.8</v>
      </c>
      <c r="D11" s="74">
        <v>53.3811858693335</v>
      </c>
      <c r="E11" s="74"/>
      <c r="F11" s="74">
        <v>21.9244342855864</v>
      </c>
      <c r="G11" s="74">
        <v>22.6</v>
      </c>
      <c r="H11" s="74">
        <v>22.9137867338331</v>
      </c>
      <c r="I11" s="74"/>
      <c r="J11" s="74">
        <v>78.3129218673064</v>
      </c>
      <c r="K11" s="74">
        <v>79.7</v>
      </c>
      <c r="L11" s="74">
        <v>80.5008874308913</v>
      </c>
      <c r="M11" s="74"/>
      <c r="N11" s="74">
        <v>63.1213809572723</v>
      </c>
      <c r="O11" s="74">
        <v>64.5</v>
      </c>
      <c r="P11" s="74">
        <v>65.202741810247</v>
      </c>
      <c r="Q11" s="74"/>
      <c r="R11" s="74">
        <v>88.8692623677657</v>
      </c>
      <c r="S11" s="74">
        <v>92.7</v>
      </c>
      <c r="T11" s="74">
        <v>93.2228918623561</v>
      </c>
    </row>
    <row r="12" s="50" customFormat="1" ht="24.9" customHeight="1" spans="1:20">
      <c r="A12" s="73" t="s">
        <v>156</v>
      </c>
      <c r="B12" s="74">
        <v>55.9821307949681</v>
      </c>
      <c r="C12" s="74">
        <v>48.7</v>
      </c>
      <c r="D12" s="74">
        <v>49.2807780743226</v>
      </c>
      <c r="E12" s="74"/>
      <c r="F12" s="74">
        <v>18.4853643969493</v>
      </c>
      <c r="G12" s="74">
        <v>17.7</v>
      </c>
      <c r="H12" s="74">
        <v>18.1381609581731</v>
      </c>
      <c r="I12" s="74"/>
      <c r="J12" s="74">
        <v>68.1613188560001</v>
      </c>
      <c r="K12" s="74">
        <v>79.1</v>
      </c>
      <c r="L12" s="74">
        <v>79.5716113631398</v>
      </c>
      <c r="M12" s="74"/>
      <c r="N12" s="74">
        <v>63.7727120478668</v>
      </c>
      <c r="O12" s="74">
        <v>67.8</v>
      </c>
      <c r="P12" s="74">
        <v>68.4506181854531</v>
      </c>
      <c r="Q12" s="74"/>
      <c r="R12" s="74">
        <v>96.743635433112</v>
      </c>
      <c r="S12" s="74">
        <v>97.5</v>
      </c>
      <c r="T12" s="74">
        <v>98.0400952193826</v>
      </c>
    </row>
    <row r="13" s="50" customFormat="1" ht="24.9" customHeight="1" spans="1:20">
      <c r="A13" s="73" t="s">
        <v>157</v>
      </c>
      <c r="B13" s="74">
        <v>47.3634782561335</v>
      </c>
      <c r="C13" s="74">
        <v>39.3</v>
      </c>
      <c r="D13" s="74">
        <v>39.6238296889775</v>
      </c>
      <c r="E13" s="74"/>
      <c r="F13" s="74">
        <v>29.239109101268</v>
      </c>
      <c r="G13" s="74">
        <v>22.9</v>
      </c>
      <c r="H13" s="74">
        <v>23.3351057635943</v>
      </c>
      <c r="I13" s="74"/>
      <c r="J13" s="74">
        <v>47.9743026589983</v>
      </c>
      <c r="K13" s="74">
        <v>66.7</v>
      </c>
      <c r="L13" s="74">
        <v>67.6160255116492</v>
      </c>
      <c r="M13" s="74"/>
      <c r="N13" s="74">
        <v>49.5294520184224</v>
      </c>
      <c r="O13" s="74">
        <v>62.8</v>
      </c>
      <c r="P13" s="74">
        <v>63.5844298265831</v>
      </c>
      <c r="Q13" s="74"/>
      <c r="R13" s="74">
        <v>89.9741301218206</v>
      </c>
      <c r="S13" s="74">
        <v>90.8</v>
      </c>
      <c r="T13" s="74">
        <v>91.4629612898678</v>
      </c>
    </row>
    <row r="14" s="50" customFormat="1" ht="24.9" customHeight="1" spans="1:20">
      <c r="A14" s="73" t="s">
        <v>158</v>
      </c>
      <c r="B14" s="74">
        <v>61.7458916315517</v>
      </c>
      <c r="C14" s="74">
        <v>57.5</v>
      </c>
      <c r="D14" s="74">
        <v>58.0536165771904</v>
      </c>
      <c r="E14" s="74"/>
      <c r="F14" s="74">
        <v>31.3088699913119</v>
      </c>
      <c r="G14" s="74">
        <v>22.2</v>
      </c>
      <c r="H14" s="74">
        <v>22.5584817193074</v>
      </c>
      <c r="I14" s="74"/>
      <c r="J14" s="74">
        <v>73.5948296012183</v>
      </c>
      <c r="K14" s="74">
        <v>79</v>
      </c>
      <c r="L14" s="74">
        <v>79.2772992932271</v>
      </c>
      <c r="M14" s="74"/>
      <c r="N14" s="74">
        <v>72.6053472822737</v>
      </c>
      <c r="O14" s="74">
        <v>77.9</v>
      </c>
      <c r="P14" s="74">
        <v>78.293200903559</v>
      </c>
      <c r="Q14" s="74"/>
      <c r="R14" s="74">
        <v>92.0824112877044</v>
      </c>
      <c r="S14" s="74">
        <v>94.9</v>
      </c>
      <c r="T14" s="74">
        <v>95.4875959947373</v>
      </c>
    </row>
    <row r="15" s="50" customFormat="1" ht="24.9" customHeight="1" spans="1:20">
      <c r="A15" s="73" t="s">
        <v>159</v>
      </c>
      <c r="B15" s="74">
        <v>56.2311368138047</v>
      </c>
      <c r="C15" s="74">
        <v>48.4</v>
      </c>
      <c r="D15" s="74">
        <v>48.8724479939324</v>
      </c>
      <c r="E15" s="74"/>
      <c r="F15" s="74">
        <v>25.2771366575199</v>
      </c>
      <c r="G15" s="74">
        <v>19.2</v>
      </c>
      <c r="H15" s="74">
        <v>19.7984763282885</v>
      </c>
      <c r="I15" s="74"/>
      <c r="J15" s="74">
        <v>73.7490699352097</v>
      </c>
      <c r="K15" s="74">
        <v>78.7</v>
      </c>
      <c r="L15" s="74">
        <v>79.44996536181</v>
      </c>
      <c r="M15" s="74"/>
      <c r="N15" s="74">
        <v>65.5029626173411</v>
      </c>
      <c r="O15" s="74">
        <v>70.1</v>
      </c>
      <c r="P15" s="74">
        <v>70.8629225682954</v>
      </c>
      <c r="Q15" s="74"/>
      <c r="R15" s="74">
        <v>93.8726567180406</v>
      </c>
      <c r="S15" s="74">
        <v>96</v>
      </c>
      <c r="T15" s="74">
        <v>96.4420893494692</v>
      </c>
    </row>
    <row r="16" s="50" customFormat="1" ht="24.9" customHeight="1" spans="1:20">
      <c r="A16" s="73" t="s">
        <v>160</v>
      </c>
      <c r="B16" s="74">
        <v>56.6667541080969</v>
      </c>
      <c r="C16" s="74">
        <v>49.5</v>
      </c>
      <c r="D16" s="74">
        <v>49.7246834666375</v>
      </c>
      <c r="E16" s="74"/>
      <c r="F16" s="74">
        <v>20.2649661969749</v>
      </c>
      <c r="G16" s="74">
        <v>21.5</v>
      </c>
      <c r="H16" s="74">
        <v>22.1852120144915</v>
      </c>
      <c r="I16" s="74"/>
      <c r="J16" s="74">
        <v>38.3344854519407</v>
      </c>
      <c r="K16" s="74">
        <v>64.8</v>
      </c>
      <c r="L16" s="74">
        <v>65.1006098130397</v>
      </c>
      <c r="M16" s="74"/>
      <c r="N16" s="74">
        <v>50.8004986442604</v>
      </c>
      <c r="O16" s="74">
        <v>59</v>
      </c>
      <c r="P16" s="74">
        <v>59.3182525762351</v>
      </c>
      <c r="Q16" s="74"/>
      <c r="R16" s="74">
        <v>85.5117983201084</v>
      </c>
      <c r="S16" s="74">
        <v>88.8</v>
      </c>
      <c r="T16" s="74">
        <v>88.9462800509312</v>
      </c>
    </row>
    <row r="17" s="50" customFormat="1" ht="24.9" customHeight="1" spans="1:20">
      <c r="A17" s="73" t="s">
        <v>161</v>
      </c>
      <c r="B17" s="74">
        <v>60.2760745939411</v>
      </c>
      <c r="C17" s="74">
        <v>56.1</v>
      </c>
      <c r="D17" s="74">
        <v>56.4435651508089</v>
      </c>
      <c r="E17" s="74"/>
      <c r="F17" s="74">
        <v>20.5638768729887</v>
      </c>
      <c r="G17" s="74">
        <v>15.6</v>
      </c>
      <c r="H17" s="74">
        <v>16.5445211682025</v>
      </c>
      <c r="I17" s="74"/>
      <c r="J17" s="74">
        <v>80.297049232985</v>
      </c>
      <c r="K17" s="74">
        <v>82.5</v>
      </c>
      <c r="L17" s="74">
        <v>82.6021857198799</v>
      </c>
      <c r="M17" s="74"/>
      <c r="N17" s="74">
        <v>84.4512559129115</v>
      </c>
      <c r="O17" s="74">
        <v>88.8</v>
      </c>
      <c r="P17" s="74">
        <v>89.0095839267411</v>
      </c>
      <c r="Q17" s="74"/>
      <c r="R17" s="74">
        <v>92.6381411358491</v>
      </c>
      <c r="S17" s="74">
        <v>93.2</v>
      </c>
      <c r="T17" s="74">
        <v>93.435226266907</v>
      </c>
    </row>
    <row r="18" s="50" customFormat="1" ht="24.9" customHeight="1" spans="1:20">
      <c r="A18" s="73" t="s">
        <v>162</v>
      </c>
      <c r="B18" s="74">
        <v>54.7074684083782</v>
      </c>
      <c r="C18" s="74">
        <v>46.4</v>
      </c>
      <c r="D18" s="74">
        <v>46.6152454748001</v>
      </c>
      <c r="E18" s="74"/>
      <c r="F18" s="74">
        <v>37.9510480060219</v>
      </c>
      <c r="G18" s="74">
        <v>30.4</v>
      </c>
      <c r="H18" s="74">
        <v>30.7671408270266</v>
      </c>
      <c r="I18" s="74"/>
      <c r="J18" s="74">
        <v>55.1247749704938</v>
      </c>
      <c r="K18" s="74">
        <v>60.8</v>
      </c>
      <c r="L18" s="74">
        <v>61.1823927356148</v>
      </c>
      <c r="M18" s="74"/>
      <c r="N18" s="74">
        <v>67.4360014857093</v>
      </c>
      <c r="O18" s="74">
        <v>67.8</v>
      </c>
      <c r="P18" s="74">
        <v>68.1440363081745</v>
      </c>
      <c r="Q18" s="74"/>
      <c r="R18" s="74">
        <v>86.1164796343458</v>
      </c>
      <c r="S18" s="74">
        <v>86.9</v>
      </c>
      <c r="T18" s="74">
        <v>87.2906115070019</v>
      </c>
    </row>
    <row r="19" s="50" customFormat="1" ht="24.9" customHeight="1" spans="1:20">
      <c r="A19" s="73" t="s">
        <v>163</v>
      </c>
      <c r="B19" s="74">
        <v>50.0908302083354</v>
      </c>
      <c r="C19" s="74">
        <v>42.8</v>
      </c>
      <c r="D19" s="74">
        <v>43.1648484643348</v>
      </c>
      <c r="E19" s="74"/>
      <c r="F19" s="74">
        <v>17.4352158202734</v>
      </c>
      <c r="G19" s="74">
        <v>26.2</v>
      </c>
      <c r="H19" s="74">
        <v>26.5909996198348</v>
      </c>
      <c r="I19" s="74"/>
      <c r="J19" s="74">
        <v>67.8175460998778</v>
      </c>
      <c r="K19" s="74">
        <v>71.7</v>
      </c>
      <c r="L19" s="74">
        <v>71.8325242267601</v>
      </c>
      <c r="M19" s="74"/>
      <c r="N19" s="74">
        <v>55.129916493749</v>
      </c>
      <c r="O19" s="74">
        <v>34.9</v>
      </c>
      <c r="P19" s="74">
        <v>35.4521963930949</v>
      </c>
      <c r="Q19" s="74"/>
      <c r="R19" s="74">
        <v>85.6527945002664</v>
      </c>
      <c r="S19" s="74">
        <v>86.3</v>
      </c>
      <c r="T19" s="74">
        <v>86.4990995326981</v>
      </c>
    </row>
    <row r="20" s="50" customFormat="1" ht="24.9" customHeight="1" spans="1:20">
      <c r="A20" s="73" t="s">
        <v>164</v>
      </c>
      <c r="B20" s="74">
        <v>69.3694759718591</v>
      </c>
      <c r="C20" s="74">
        <v>62.9</v>
      </c>
      <c r="D20" s="74">
        <v>63.4667755977796</v>
      </c>
      <c r="E20" s="74"/>
      <c r="F20" s="74">
        <v>46.3005521747478</v>
      </c>
      <c r="G20" s="74">
        <v>39.5</v>
      </c>
      <c r="H20" s="74">
        <v>40.3809976957972</v>
      </c>
      <c r="I20" s="74"/>
      <c r="J20" s="74">
        <v>71.8144933958708</v>
      </c>
      <c r="K20" s="74">
        <v>77.9</v>
      </c>
      <c r="L20" s="74">
        <v>78.0800571033088</v>
      </c>
      <c r="M20" s="74"/>
      <c r="N20" s="74">
        <v>66.9074759915468</v>
      </c>
      <c r="O20" s="74">
        <v>71.6</v>
      </c>
      <c r="P20" s="74">
        <v>71.8289638873944</v>
      </c>
      <c r="Q20" s="74"/>
      <c r="R20" s="74">
        <v>96.6344121250644</v>
      </c>
      <c r="S20" s="74">
        <v>97.3</v>
      </c>
      <c r="T20" s="74">
        <v>97.3750897316246</v>
      </c>
    </row>
    <row r="21" s="50" customFormat="1" ht="24.9" customHeight="1" spans="1:20">
      <c r="A21" s="73" t="s">
        <v>165</v>
      </c>
      <c r="B21" s="74">
        <v>60.603283199557</v>
      </c>
      <c r="C21" s="74">
        <v>53.1</v>
      </c>
      <c r="D21" s="74">
        <v>53.5071365544407</v>
      </c>
      <c r="E21" s="74"/>
      <c r="F21" s="74">
        <v>49.0313515625445</v>
      </c>
      <c r="G21" s="74">
        <v>38.2</v>
      </c>
      <c r="H21" s="74">
        <v>38.7144717999163</v>
      </c>
      <c r="I21" s="74"/>
      <c r="J21" s="74">
        <v>94.5171993598872</v>
      </c>
      <c r="K21" s="74">
        <v>96.4</v>
      </c>
      <c r="L21" s="74">
        <v>96.8828368064658</v>
      </c>
      <c r="M21" s="74"/>
      <c r="N21" s="74">
        <v>78.0109254219504</v>
      </c>
      <c r="O21" s="74">
        <v>78.9</v>
      </c>
      <c r="P21" s="74">
        <v>79.2955403873561</v>
      </c>
      <c r="Q21" s="74"/>
      <c r="R21" s="74">
        <v>96.6267639879348</v>
      </c>
      <c r="S21" s="74">
        <v>97.2</v>
      </c>
      <c r="T21" s="74">
        <v>97.7019346300259</v>
      </c>
    </row>
    <row r="22" s="50" customFormat="1" ht="24.9" customHeight="1" spans="1:20">
      <c r="A22" s="73" t="s">
        <v>166</v>
      </c>
      <c r="B22" s="74">
        <v>51.8486029580587</v>
      </c>
      <c r="C22" s="74">
        <v>45.9</v>
      </c>
      <c r="D22" s="74">
        <v>46.3754106129703</v>
      </c>
      <c r="E22" s="74"/>
      <c r="F22" s="74">
        <v>17.4085677288164</v>
      </c>
      <c r="G22" s="74">
        <v>17.8</v>
      </c>
      <c r="H22" s="74">
        <v>18.2490498675232</v>
      </c>
      <c r="I22" s="74"/>
      <c r="J22" s="74">
        <v>45.50769230897</v>
      </c>
      <c r="K22" s="74">
        <v>54</v>
      </c>
      <c r="L22" s="74">
        <v>54.4747766081787</v>
      </c>
      <c r="M22" s="74"/>
      <c r="N22" s="74">
        <v>54.3129265813969</v>
      </c>
      <c r="O22" s="74">
        <v>56.9</v>
      </c>
      <c r="P22" s="74">
        <v>57.3891063138798</v>
      </c>
      <c r="Q22" s="74"/>
      <c r="R22" s="74">
        <v>92.5420114196464</v>
      </c>
      <c r="S22" s="74">
        <v>95.1</v>
      </c>
      <c r="T22" s="74">
        <v>95.6258447185382</v>
      </c>
    </row>
    <row r="23" s="50" customFormat="1" ht="24.9" customHeight="1" spans="1:20">
      <c r="A23" s="73" t="s">
        <v>167</v>
      </c>
      <c r="B23" s="74">
        <v>52.6985908504188</v>
      </c>
      <c r="C23" s="74">
        <v>48</v>
      </c>
      <c r="D23" s="74">
        <v>48.4110574791855</v>
      </c>
      <c r="E23" s="74"/>
      <c r="F23" s="74">
        <v>16.2033657884354</v>
      </c>
      <c r="G23" s="74">
        <v>12.5</v>
      </c>
      <c r="H23" s="74">
        <v>12.9287112806132</v>
      </c>
      <c r="I23" s="74"/>
      <c r="J23" s="74">
        <v>49.3472707494263</v>
      </c>
      <c r="K23" s="74">
        <v>56.4</v>
      </c>
      <c r="L23" s="74">
        <v>56.9372894890445</v>
      </c>
      <c r="M23" s="74"/>
      <c r="N23" s="74">
        <v>67.8001101759674</v>
      </c>
      <c r="O23" s="74">
        <v>68.7</v>
      </c>
      <c r="P23" s="74">
        <v>69.1081271914672</v>
      </c>
      <c r="Q23" s="74"/>
      <c r="R23" s="74">
        <v>86.0118006665524</v>
      </c>
      <c r="S23" s="74">
        <v>86.4</v>
      </c>
      <c r="T23" s="74">
        <v>86.8331641836382</v>
      </c>
    </row>
    <row r="24" s="50" customFormat="1" ht="24.9" customHeight="1" spans="1:20">
      <c r="A24" s="73" t="s">
        <v>168</v>
      </c>
      <c r="B24" s="74">
        <v>65.8795164801195</v>
      </c>
      <c r="C24" s="74">
        <v>57.6</v>
      </c>
      <c r="D24" s="74">
        <v>58.3095747290928</v>
      </c>
      <c r="E24" s="74"/>
      <c r="F24" s="74">
        <v>28.248723386223</v>
      </c>
      <c r="G24" s="74">
        <v>33.8</v>
      </c>
      <c r="H24" s="74">
        <v>34.680142695266</v>
      </c>
      <c r="I24" s="74"/>
      <c r="J24" s="74">
        <v>78.6707528047236</v>
      </c>
      <c r="K24" s="74">
        <v>78.9</v>
      </c>
      <c r="L24" s="74">
        <v>79.6599530944221</v>
      </c>
      <c r="M24" s="74"/>
      <c r="N24" s="74">
        <v>69.3509845554573</v>
      </c>
      <c r="O24" s="74">
        <v>65.5</v>
      </c>
      <c r="P24" s="74">
        <v>65.8332794681409</v>
      </c>
      <c r="Q24" s="74"/>
      <c r="R24" s="74">
        <v>92.240474299258</v>
      </c>
      <c r="S24" s="74">
        <v>93.2</v>
      </c>
      <c r="T24" s="74">
        <v>94.1108026701381</v>
      </c>
    </row>
    <row r="25" s="50" customFormat="1" ht="24.9" customHeight="1" spans="1:20">
      <c r="A25" s="73" t="s">
        <v>169</v>
      </c>
      <c r="B25" s="74">
        <v>62.3432024956072</v>
      </c>
      <c r="C25" s="74">
        <v>60.4</v>
      </c>
      <c r="D25" s="74">
        <v>61.1890224630227</v>
      </c>
      <c r="E25" s="74"/>
      <c r="F25" s="74">
        <v>37.8113683539122</v>
      </c>
      <c r="G25" s="74">
        <v>14.1</v>
      </c>
      <c r="H25" s="74">
        <v>14.2060358057299</v>
      </c>
      <c r="I25" s="74"/>
      <c r="J25" s="74">
        <v>83.2468354707867</v>
      </c>
      <c r="K25" s="74">
        <v>85.3</v>
      </c>
      <c r="L25" s="74">
        <v>86.1986652624412</v>
      </c>
      <c r="M25" s="74"/>
      <c r="N25" s="74">
        <v>98.4021670771398</v>
      </c>
      <c r="O25" s="74">
        <v>53.8</v>
      </c>
      <c r="P25" s="74">
        <v>53.8585896871191</v>
      </c>
      <c r="Q25" s="74"/>
      <c r="R25" s="74">
        <v>98.5327704328162</v>
      </c>
      <c r="S25" s="74">
        <v>99.6</v>
      </c>
      <c r="T25" s="74">
        <v>99.6966666132533</v>
      </c>
    </row>
    <row r="26" s="50" customFormat="1" ht="24.9" customHeight="1" spans="1:20">
      <c r="A26" s="73" t="s">
        <v>170</v>
      </c>
      <c r="B26" s="74">
        <v>75.9676927149429</v>
      </c>
      <c r="C26" s="74">
        <v>67.6</v>
      </c>
      <c r="D26" s="74">
        <v>68.0675916230002</v>
      </c>
      <c r="E26" s="74"/>
      <c r="F26" s="74">
        <v>33.6617180306416</v>
      </c>
      <c r="G26" s="74">
        <v>20.5</v>
      </c>
      <c r="H26" s="74">
        <v>21.087912309109</v>
      </c>
      <c r="I26" s="74"/>
      <c r="J26" s="74">
        <v>76.8049065985625</v>
      </c>
      <c r="K26" s="74">
        <v>96.9</v>
      </c>
      <c r="L26" s="74">
        <v>97.009945870475</v>
      </c>
      <c r="M26" s="74"/>
      <c r="N26" s="74">
        <v>83.3171955208116</v>
      </c>
      <c r="O26" s="74">
        <v>82.3</v>
      </c>
      <c r="P26" s="74">
        <v>82.4750891400534</v>
      </c>
      <c r="Q26" s="74"/>
      <c r="R26" s="74">
        <v>96.2213246022051</v>
      </c>
      <c r="S26" s="74">
        <v>98.2</v>
      </c>
      <c r="T26" s="74">
        <v>98.4574048628355</v>
      </c>
    </row>
    <row r="27" s="50" customFormat="1" ht="7.5" hidden="1" customHeight="1" spans="4:8">
      <c r="D27" s="75"/>
      <c r="H27" s="75"/>
    </row>
    <row r="28" s="51" customFormat="1" ht="22.5" customHeight="1" spans="1:20">
      <c r="A28" s="76" t="s">
        <v>227</v>
      </c>
      <c r="B28" s="87"/>
      <c r="C28" s="87"/>
      <c r="D28" s="87"/>
      <c r="E28" s="87"/>
      <c r="F28" s="87"/>
      <c r="G28" s="87"/>
      <c r="H28" s="87"/>
      <c r="I28" s="87"/>
      <c r="J28" s="87"/>
      <c r="K28" s="87"/>
      <c r="L28" s="87"/>
      <c r="M28" s="87"/>
      <c r="N28" s="87"/>
      <c r="O28" s="87"/>
      <c r="P28" s="87"/>
      <c r="Q28" s="87"/>
      <c r="R28" s="87"/>
      <c r="S28" s="87"/>
      <c r="T28" s="87"/>
    </row>
    <row r="29" s="50" customFormat="1" ht="14" spans="1:1">
      <c r="A29" s="50" t="s">
        <v>659</v>
      </c>
    </row>
    <row r="30" s="50" customFormat="1" ht="14"/>
    <row r="31" spans="1:20">
      <c r="A31" s="78"/>
      <c r="B31" s="78"/>
      <c r="C31" s="78"/>
      <c r="D31" s="78"/>
      <c r="E31" s="78"/>
      <c r="F31" s="78"/>
      <c r="G31" s="78"/>
      <c r="H31" s="78"/>
      <c r="I31" s="78"/>
      <c r="J31" s="78"/>
      <c r="K31" s="78"/>
      <c r="L31" s="78"/>
      <c r="M31" s="78"/>
      <c r="N31" s="78"/>
      <c r="O31" s="78"/>
      <c r="P31" s="78"/>
      <c r="Q31" s="78"/>
      <c r="R31" s="78"/>
      <c r="S31" s="78"/>
      <c r="T31" s="78"/>
    </row>
    <row r="41" ht="22.5" customHeight="1"/>
  </sheetData>
  <sheetProtection algorithmName="SHA-512" hashValue="oPCHSabZNFDXs4uk9+EiFtkZdnR24jYoc0YDfmcibhsgFOLvoQXWSTb1zKlegC3F47ZENAVrI9lD2jFkirZ4ow==" saltValue="QKnWIx133o0pc3650g13EA==" spinCount="100000" sheet="1" objects="1" scenarios="1"/>
  <mergeCells count="9">
    <mergeCell ref="A1:T1"/>
    <mergeCell ref="A4:A8"/>
    <mergeCell ref="B5:H6"/>
    <mergeCell ref="J5:T6"/>
    <mergeCell ref="B7:D8"/>
    <mergeCell ref="N7:P8"/>
    <mergeCell ref="F7:H8"/>
    <mergeCell ref="R7:T8"/>
    <mergeCell ref="J7:L8"/>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P41"/>
  <sheetViews>
    <sheetView showGridLines="0" view="pageBreakPreview" zoomScale="70" zoomScaleNormal="100" workbookViewId="0">
      <selection activeCell="O21" sqref="O21"/>
    </sheetView>
  </sheetViews>
  <sheetFormatPr defaultColWidth="9.10909090909091" defaultRowHeight="16.5"/>
  <cols>
    <col min="1" max="1" width="32.6636363636364" style="53" customWidth="1"/>
    <col min="2" max="4" width="9.66363636363636" style="53" customWidth="1"/>
    <col min="5" max="5" width="4.66363636363636" style="53" customWidth="1"/>
    <col min="6" max="8" width="9.66363636363636" style="53" customWidth="1"/>
    <col min="9" max="9" width="4.66363636363636" style="53" customWidth="1"/>
    <col min="10" max="12" width="9.66363636363636" style="53" customWidth="1"/>
    <col min="13" max="13" width="4.66363636363636" style="53" customWidth="1"/>
    <col min="14" max="16" width="9.66363636363636" style="53" customWidth="1"/>
    <col min="17" max="16384" width="9.10909090909091" style="53"/>
  </cols>
  <sheetData>
    <row r="1" s="51" customFormat="1" ht="15.75" customHeight="1" spans="1:16">
      <c r="A1" s="54" t="s">
        <v>1001</v>
      </c>
      <c r="B1" s="54"/>
      <c r="C1" s="54"/>
      <c r="D1" s="54"/>
      <c r="E1" s="54"/>
      <c r="F1" s="54"/>
      <c r="G1" s="54"/>
      <c r="H1" s="54"/>
      <c r="I1" s="54"/>
      <c r="J1" s="54"/>
      <c r="K1" s="54"/>
      <c r="L1" s="54"/>
      <c r="M1" s="54"/>
      <c r="N1" s="54"/>
      <c r="O1" s="54"/>
      <c r="P1" s="54"/>
    </row>
    <row r="2" s="50" customFormat="1" customHeight="1" spans="3:16">
      <c r="C2" s="51"/>
      <c r="P2" s="79" t="s">
        <v>588</v>
      </c>
    </row>
    <row r="3" s="50" customFormat="1" ht="10.5" customHeight="1" spans="3:16">
      <c r="C3" s="51"/>
      <c r="P3" s="79"/>
    </row>
    <row r="4" s="50" customFormat="1" ht="24" customHeight="1" spans="1:16">
      <c r="A4" s="55" t="s">
        <v>285</v>
      </c>
      <c r="B4" s="56">
        <v>2021</v>
      </c>
      <c r="C4" s="56">
        <v>2022</v>
      </c>
      <c r="D4" s="56">
        <v>2023</v>
      </c>
      <c r="E4" s="57"/>
      <c r="F4" s="56">
        <v>2021</v>
      </c>
      <c r="G4" s="56">
        <v>2022</v>
      </c>
      <c r="H4" s="56">
        <v>2023</v>
      </c>
      <c r="I4" s="80"/>
      <c r="J4" s="56">
        <v>2021</v>
      </c>
      <c r="K4" s="56">
        <v>2022</v>
      </c>
      <c r="L4" s="56">
        <v>2023</v>
      </c>
      <c r="M4" s="57"/>
      <c r="N4" s="56">
        <v>2021</v>
      </c>
      <c r="O4" s="56">
        <v>2022</v>
      </c>
      <c r="P4" s="56">
        <v>2023</v>
      </c>
    </row>
    <row r="5" s="50" customFormat="1" ht="10.35" customHeight="1" spans="1:16">
      <c r="A5" s="58"/>
      <c r="B5" s="84" t="s">
        <v>695</v>
      </c>
      <c r="C5" s="84"/>
      <c r="D5" s="84"/>
      <c r="E5" s="51"/>
      <c r="F5" s="84" t="s">
        <v>696</v>
      </c>
      <c r="G5" s="54"/>
      <c r="H5" s="54"/>
      <c r="I5" s="54"/>
      <c r="J5" s="54"/>
      <c r="K5" s="54"/>
      <c r="L5" s="54"/>
      <c r="M5" s="51"/>
      <c r="N5" s="59" t="s">
        <v>697</v>
      </c>
      <c r="O5" s="59"/>
      <c r="P5" s="59"/>
    </row>
    <row r="6" s="50" customFormat="1" ht="32.1" customHeight="1" spans="1:16">
      <c r="A6" s="58"/>
      <c r="B6" s="85"/>
      <c r="C6" s="85"/>
      <c r="D6" s="85"/>
      <c r="E6" s="51"/>
      <c r="F6" s="86"/>
      <c r="G6" s="86"/>
      <c r="H6" s="86"/>
      <c r="I6" s="86"/>
      <c r="J6" s="86"/>
      <c r="K6" s="86"/>
      <c r="L6" s="86"/>
      <c r="M6" s="51"/>
      <c r="N6" s="60"/>
      <c r="O6" s="60"/>
      <c r="P6" s="60"/>
    </row>
    <row r="7" s="50" customFormat="1" ht="16.2" customHeight="1" spans="1:16">
      <c r="A7" s="58"/>
      <c r="B7" s="61" t="s">
        <v>698</v>
      </c>
      <c r="C7" s="61"/>
      <c r="D7" s="61"/>
      <c r="E7" s="51"/>
      <c r="F7" s="62" t="s">
        <v>1003</v>
      </c>
      <c r="G7" s="62"/>
      <c r="H7" s="62"/>
      <c r="I7" s="51"/>
      <c r="J7" s="61" t="s">
        <v>1004</v>
      </c>
      <c r="K7" s="61"/>
      <c r="L7" s="61"/>
      <c r="M7" s="51"/>
      <c r="N7" s="81" t="s">
        <v>701</v>
      </c>
      <c r="O7" s="81"/>
      <c r="P7" s="81"/>
    </row>
    <row r="8" s="50" customFormat="1" ht="48" customHeight="1" spans="1:16">
      <c r="A8" s="63"/>
      <c r="B8" s="64"/>
      <c r="C8" s="64"/>
      <c r="D8" s="64"/>
      <c r="E8" s="65"/>
      <c r="F8" s="66"/>
      <c r="G8" s="66"/>
      <c r="H8" s="66"/>
      <c r="I8" s="65"/>
      <c r="J8" s="64"/>
      <c r="K8" s="64"/>
      <c r="L8" s="64"/>
      <c r="M8" s="65"/>
      <c r="N8" s="82"/>
      <c r="O8" s="82"/>
      <c r="P8" s="82"/>
    </row>
    <row r="9" s="50" customFormat="1" ht="3" customHeight="1" spans="1:13">
      <c r="A9" s="67"/>
      <c r="B9" s="68"/>
      <c r="C9" s="68"/>
      <c r="D9" s="68"/>
      <c r="E9" s="68"/>
      <c r="F9" s="69"/>
      <c r="G9" s="69"/>
      <c r="H9" s="68"/>
      <c r="I9" s="68"/>
      <c r="J9" s="68"/>
      <c r="K9" s="68"/>
      <c r="L9" s="68"/>
      <c r="M9" s="68"/>
    </row>
    <row r="10" s="51" customFormat="1" ht="24.9" customHeight="1" spans="1:16">
      <c r="A10" s="70" t="s">
        <v>595</v>
      </c>
      <c r="B10" s="71">
        <v>41.1858548014533</v>
      </c>
      <c r="C10" s="72">
        <v>43.3</v>
      </c>
      <c r="D10" s="72">
        <v>43.7</v>
      </c>
      <c r="E10" s="72"/>
      <c r="F10" s="71">
        <v>64.7398310488366</v>
      </c>
      <c r="G10" s="72">
        <v>70.4</v>
      </c>
      <c r="H10" s="71">
        <v>70.6</v>
      </c>
      <c r="I10" s="71"/>
      <c r="J10" s="71">
        <v>6.95659873998444</v>
      </c>
      <c r="K10" s="71">
        <v>8.2</v>
      </c>
      <c r="L10" s="71">
        <v>8.7</v>
      </c>
      <c r="M10" s="71"/>
      <c r="N10" s="71">
        <v>48.2539535895606</v>
      </c>
      <c r="O10" s="54">
        <v>72.9</v>
      </c>
      <c r="P10" s="54">
        <v>75.2</v>
      </c>
    </row>
    <row r="11" s="50" customFormat="1" ht="24.9" customHeight="1" spans="1:16">
      <c r="A11" s="73" t="s">
        <v>155</v>
      </c>
      <c r="B11" s="74">
        <v>43.4626884784284</v>
      </c>
      <c r="C11" s="74">
        <v>43.2</v>
      </c>
      <c r="D11" s="74">
        <v>43.8197621931861</v>
      </c>
      <c r="E11" s="74"/>
      <c r="F11" s="74">
        <v>65.7532264838996</v>
      </c>
      <c r="G11" s="74">
        <v>69.7</v>
      </c>
      <c r="H11" s="74">
        <v>69.888374533191</v>
      </c>
      <c r="I11" s="74"/>
      <c r="J11" s="74">
        <v>5.74532365554771</v>
      </c>
      <c r="K11" s="74">
        <v>8</v>
      </c>
      <c r="L11" s="74">
        <v>8.39807925769777</v>
      </c>
      <c r="M11" s="74"/>
      <c r="N11" s="74">
        <v>54.481991806586</v>
      </c>
      <c r="O11" s="74">
        <v>83.8</v>
      </c>
      <c r="P11" s="74">
        <v>83.9671375026072</v>
      </c>
    </row>
    <row r="12" s="50" customFormat="1" ht="24.9" customHeight="1" spans="1:16">
      <c r="A12" s="73" t="s">
        <v>156</v>
      </c>
      <c r="B12" s="74">
        <v>29.1857108155645</v>
      </c>
      <c r="C12" s="74">
        <v>29.7</v>
      </c>
      <c r="D12" s="74">
        <v>30.3536886964468</v>
      </c>
      <c r="E12" s="74"/>
      <c r="F12" s="74">
        <v>71.1658412969513</v>
      </c>
      <c r="G12" s="74">
        <v>75.2</v>
      </c>
      <c r="H12" s="74">
        <v>75.9702429112205</v>
      </c>
      <c r="I12" s="74"/>
      <c r="J12" s="74">
        <v>1.58360705958998</v>
      </c>
      <c r="K12" s="74">
        <v>6.4</v>
      </c>
      <c r="L12" s="74">
        <v>6.8623720887898</v>
      </c>
      <c r="M12" s="74"/>
      <c r="N12" s="74">
        <v>57.1793441942916</v>
      </c>
      <c r="O12" s="74">
        <v>71</v>
      </c>
      <c r="P12" s="74">
        <v>71.5799649541683</v>
      </c>
    </row>
    <row r="13" s="50" customFormat="1" ht="24.9" customHeight="1" spans="1:16">
      <c r="A13" s="73" t="s">
        <v>157</v>
      </c>
      <c r="B13" s="74">
        <v>50.6303928809643</v>
      </c>
      <c r="C13" s="74">
        <v>51.4</v>
      </c>
      <c r="D13" s="74">
        <v>51.8641649917461</v>
      </c>
      <c r="E13" s="74"/>
      <c r="F13" s="74">
        <v>61.4764650147318</v>
      </c>
      <c r="G13" s="74">
        <v>65.9</v>
      </c>
      <c r="H13" s="74">
        <v>66.2865822585168</v>
      </c>
      <c r="I13" s="74"/>
      <c r="J13" s="74">
        <v>5.7490087865579</v>
      </c>
      <c r="K13" s="74">
        <v>4.6</v>
      </c>
      <c r="L13" s="74">
        <v>5.09545097192672</v>
      </c>
      <c r="M13" s="74"/>
      <c r="N13" s="74">
        <v>36.1432902781428</v>
      </c>
      <c r="O13" s="74">
        <v>74.2</v>
      </c>
      <c r="P13" s="74">
        <v>77.7526695310161</v>
      </c>
    </row>
    <row r="14" s="50" customFormat="1" ht="24.9" customHeight="1" spans="1:16">
      <c r="A14" s="73" t="s">
        <v>158</v>
      </c>
      <c r="B14" s="74">
        <v>53.915828697803</v>
      </c>
      <c r="C14" s="74">
        <v>57.9</v>
      </c>
      <c r="D14" s="74">
        <v>58.2056545195599</v>
      </c>
      <c r="E14" s="74"/>
      <c r="F14" s="74">
        <v>66.6666723207867</v>
      </c>
      <c r="G14" s="74">
        <v>77.7</v>
      </c>
      <c r="H14" s="74">
        <v>78.0769475516525</v>
      </c>
      <c r="I14" s="74"/>
      <c r="J14" s="74">
        <v>6.35002237335308</v>
      </c>
      <c r="K14" s="74">
        <v>3.4</v>
      </c>
      <c r="L14" s="74">
        <v>3.89401431795681</v>
      </c>
      <c r="M14" s="74"/>
      <c r="N14" s="74">
        <v>47.1711871921968</v>
      </c>
      <c r="O14" s="74">
        <v>80</v>
      </c>
      <c r="P14" s="74">
        <v>80.6042784819306</v>
      </c>
    </row>
    <row r="15" s="50" customFormat="1" ht="24.9" customHeight="1" spans="1:16">
      <c r="A15" s="73" t="s">
        <v>159</v>
      </c>
      <c r="B15" s="74">
        <v>29.7470252082949</v>
      </c>
      <c r="C15" s="74">
        <v>30.1</v>
      </c>
      <c r="D15" s="74">
        <v>30.564644894956</v>
      </c>
      <c r="E15" s="74"/>
      <c r="F15" s="74">
        <v>64.2012399731371</v>
      </c>
      <c r="G15" s="74">
        <v>72.4</v>
      </c>
      <c r="H15" s="74">
        <v>73.4180369294902</v>
      </c>
      <c r="I15" s="74"/>
      <c r="J15" s="74">
        <v>4.89743806079934</v>
      </c>
      <c r="K15" s="74">
        <v>3.2</v>
      </c>
      <c r="L15" s="74">
        <v>3.56378213278283</v>
      </c>
      <c r="M15" s="74"/>
      <c r="N15" s="74">
        <v>57.8642994417912</v>
      </c>
      <c r="O15" s="74">
        <v>66.2</v>
      </c>
      <c r="P15" s="74">
        <v>67.1632410394052</v>
      </c>
    </row>
    <row r="16" s="50" customFormat="1" ht="24.9" customHeight="1" spans="1:16">
      <c r="A16" s="73" t="s">
        <v>160</v>
      </c>
      <c r="B16" s="74">
        <v>27.1153006500769</v>
      </c>
      <c r="C16" s="74">
        <v>35</v>
      </c>
      <c r="D16" s="74">
        <v>35.129588551006</v>
      </c>
      <c r="E16" s="74"/>
      <c r="F16" s="74">
        <v>58.7576653386975</v>
      </c>
      <c r="G16" s="74">
        <v>71.6</v>
      </c>
      <c r="H16" s="74">
        <v>71.8801974456294</v>
      </c>
      <c r="I16" s="74"/>
      <c r="J16" s="74">
        <v>4.21989577327135</v>
      </c>
      <c r="K16" s="74">
        <v>2.4</v>
      </c>
      <c r="L16" s="74">
        <v>3.06232049397527</v>
      </c>
      <c r="M16" s="74"/>
      <c r="N16" s="74">
        <v>21.9692757081175</v>
      </c>
      <c r="O16" s="74">
        <v>47.4</v>
      </c>
      <c r="P16" s="74">
        <v>73.3131430940568</v>
      </c>
    </row>
    <row r="17" s="50" customFormat="1" ht="24.9" customHeight="1" spans="1:16">
      <c r="A17" s="73" t="s">
        <v>161</v>
      </c>
      <c r="B17" s="74">
        <v>40.6020439726295</v>
      </c>
      <c r="C17" s="74">
        <v>42.7</v>
      </c>
      <c r="D17" s="74">
        <v>43.5507539700998</v>
      </c>
      <c r="E17" s="74"/>
      <c r="F17" s="74">
        <v>56.3286335178218</v>
      </c>
      <c r="G17" s="74">
        <v>66.2</v>
      </c>
      <c r="H17" s="74">
        <v>67.0073940501204</v>
      </c>
      <c r="I17" s="74"/>
      <c r="J17" s="74">
        <v>3.50800390075837</v>
      </c>
      <c r="K17" s="74">
        <v>5.6</v>
      </c>
      <c r="L17" s="74">
        <v>6.04880211637489</v>
      </c>
      <c r="M17" s="74"/>
      <c r="N17" s="74">
        <v>72.1069706591236</v>
      </c>
      <c r="O17" s="74">
        <v>87.5</v>
      </c>
      <c r="P17" s="74">
        <v>87.7637823174226</v>
      </c>
    </row>
    <row r="18" s="50" customFormat="1" ht="24.9" customHeight="1" spans="1:16">
      <c r="A18" s="73" t="s">
        <v>162</v>
      </c>
      <c r="B18" s="74">
        <v>24.8561797015879</v>
      </c>
      <c r="C18" s="74">
        <v>26.6</v>
      </c>
      <c r="D18" s="74">
        <v>26.891048709915</v>
      </c>
      <c r="E18" s="74"/>
      <c r="F18" s="74">
        <v>53.3324823424104</v>
      </c>
      <c r="G18" s="74">
        <v>54.6</v>
      </c>
      <c r="H18" s="74">
        <v>55.2380341977938</v>
      </c>
      <c r="I18" s="74"/>
      <c r="J18" s="74">
        <v>3.79627491312119</v>
      </c>
      <c r="K18" s="74">
        <v>5.8</v>
      </c>
      <c r="L18" s="74">
        <v>6.26165233920994</v>
      </c>
      <c r="M18" s="74"/>
      <c r="N18" s="74">
        <v>34.405229414753</v>
      </c>
      <c r="O18" s="74">
        <v>72.5</v>
      </c>
      <c r="P18" s="74">
        <v>73.2204670095237</v>
      </c>
    </row>
    <row r="19" s="50" customFormat="1" ht="24.9" customHeight="1" spans="1:16">
      <c r="A19" s="73" t="s">
        <v>163</v>
      </c>
      <c r="B19" s="74">
        <v>12.9803645688619</v>
      </c>
      <c r="C19" s="74">
        <v>27.4</v>
      </c>
      <c r="D19" s="74">
        <v>27.7259764281065</v>
      </c>
      <c r="E19" s="74"/>
      <c r="F19" s="74">
        <v>43.7917605151337</v>
      </c>
      <c r="G19" s="74">
        <v>52.6</v>
      </c>
      <c r="H19" s="74">
        <v>52.8588959688867</v>
      </c>
      <c r="I19" s="74"/>
      <c r="J19" s="74">
        <v>3.44903872238655</v>
      </c>
      <c r="K19" s="74">
        <v>4.6</v>
      </c>
      <c r="L19" s="74">
        <v>4.84601245505403</v>
      </c>
      <c r="M19" s="74"/>
      <c r="N19" s="74">
        <v>46.6689065495884</v>
      </c>
      <c r="O19" s="74">
        <v>47.8</v>
      </c>
      <c r="P19" s="74">
        <v>68.2034531878771</v>
      </c>
    </row>
    <row r="20" s="50" customFormat="1" ht="24.9" customHeight="1" spans="1:16">
      <c r="A20" s="73" t="s">
        <v>164</v>
      </c>
      <c r="B20" s="74">
        <v>59.0442285132894</v>
      </c>
      <c r="C20" s="74">
        <v>61.3</v>
      </c>
      <c r="D20" s="74">
        <v>62.0904916789449</v>
      </c>
      <c r="E20" s="74"/>
      <c r="F20" s="74">
        <v>83.674702284603</v>
      </c>
      <c r="G20" s="74">
        <v>87.9</v>
      </c>
      <c r="H20" s="74">
        <v>88.0018676263753</v>
      </c>
      <c r="I20" s="74"/>
      <c r="J20" s="74">
        <v>13.9119603125934</v>
      </c>
      <c r="K20" s="74">
        <v>14.3</v>
      </c>
      <c r="L20" s="74">
        <v>14.8453330424805</v>
      </c>
      <c r="M20" s="74"/>
      <c r="N20" s="74">
        <v>56.8974142508067</v>
      </c>
      <c r="O20" s="74">
        <v>78.8</v>
      </c>
      <c r="P20" s="74">
        <v>79.6254801192959</v>
      </c>
    </row>
    <row r="21" s="50" customFormat="1" ht="24.9" customHeight="1" spans="1:16">
      <c r="A21" s="73" t="s">
        <v>165</v>
      </c>
      <c r="B21" s="74">
        <v>70.3117148963442</v>
      </c>
      <c r="C21" s="74">
        <v>71.9</v>
      </c>
      <c r="D21" s="74">
        <v>72.3131817168118</v>
      </c>
      <c r="E21" s="74"/>
      <c r="F21" s="74">
        <v>79.4915981455786</v>
      </c>
      <c r="G21" s="74">
        <v>81.9</v>
      </c>
      <c r="H21" s="74">
        <v>82.2521958918548</v>
      </c>
      <c r="I21" s="74"/>
      <c r="J21" s="74">
        <v>4.15489326410464</v>
      </c>
      <c r="K21" s="74">
        <v>4.6</v>
      </c>
      <c r="L21" s="74">
        <v>5.15910121715732</v>
      </c>
      <c r="M21" s="74"/>
      <c r="N21" s="74">
        <v>68.224487099319</v>
      </c>
      <c r="O21" s="74">
        <v>72.6</v>
      </c>
      <c r="P21" s="74">
        <v>73.0092562624021</v>
      </c>
    </row>
    <row r="22" s="50" customFormat="1" ht="24.9" customHeight="1" spans="1:16">
      <c r="A22" s="73" t="s">
        <v>166</v>
      </c>
      <c r="B22" s="74">
        <v>22.7028871692114</v>
      </c>
      <c r="C22" s="74">
        <v>24.8</v>
      </c>
      <c r="D22" s="74">
        <v>25.2235660663771</v>
      </c>
      <c r="E22" s="74"/>
      <c r="F22" s="74">
        <v>47.0935355984733</v>
      </c>
      <c r="G22" s="74">
        <v>48.3</v>
      </c>
      <c r="H22" s="74">
        <v>48.7743720563248</v>
      </c>
      <c r="I22" s="74"/>
      <c r="J22" s="74">
        <v>6.98937271675487</v>
      </c>
      <c r="K22" s="74">
        <v>7.9</v>
      </c>
      <c r="L22" s="74">
        <v>8.38855015832086</v>
      </c>
      <c r="M22" s="74"/>
      <c r="N22" s="74">
        <v>35.8950374880648</v>
      </c>
      <c r="O22" s="74">
        <v>58.2</v>
      </c>
      <c r="P22" s="74">
        <v>58.666197552351</v>
      </c>
    </row>
    <row r="23" s="50" customFormat="1" ht="24.9" customHeight="1" spans="1:16">
      <c r="A23" s="73" t="s">
        <v>167</v>
      </c>
      <c r="B23" s="74">
        <v>35.8856583835655</v>
      </c>
      <c r="C23" s="74">
        <v>36.2</v>
      </c>
      <c r="D23" s="74">
        <v>36.6241584808987</v>
      </c>
      <c r="E23" s="74"/>
      <c r="F23" s="74">
        <v>45.4238172992932</v>
      </c>
      <c r="G23" s="74">
        <v>48.1</v>
      </c>
      <c r="H23" s="74">
        <v>48.5139532946562</v>
      </c>
      <c r="I23" s="74"/>
      <c r="J23" s="74">
        <v>4.72721264812237</v>
      </c>
      <c r="K23" s="74">
        <v>5.8</v>
      </c>
      <c r="L23" s="74">
        <v>6.29333970988994</v>
      </c>
      <c r="M23" s="74"/>
      <c r="N23" s="74">
        <v>19.2411432078703</v>
      </c>
      <c r="O23" s="74">
        <v>58.9</v>
      </c>
      <c r="P23" s="74">
        <v>59.3658633813644</v>
      </c>
    </row>
    <row r="24" s="50" customFormat="1" ht="24.9" customHeight="1" spans="1:16">
      <c r="A24" s="73" t="s">
        <v>168</v>
      </c>
      <c r="B24" s="74">
        <v>46.8787055667143</v>
      </c>
      <c r="C24" s="74">
        <v>37.1</v>
      </c>
      <c r="D24" s="74">
        <v>37.2736764163823</v>
      </c>
      <c r="E24" s="74"/>
      <c r="F24" s="74">
        <v>79.5454585072403</v>
      </c>
      <c r="G24" s="74">
        <v>79.7</v>
      </c>
      <c r="H24" s="74">
        <v>80.24528818573</v>
      </c>
      <c r="I24" s="74"/>
      <c r="J24" s="74">
        <v>8.320748500715</v>
      </c>
      <c r="K24" s="74">
        <v>12.3</v>
      </c>
      <c r="L24" s="74">
        <v>12.9009858141093</v>
      </c>
      <c r="M24" s="74"/>
      <c r="N24" s="74">
        <v>72.6441363506606</v>
      </c>
      <c r="O24" s="74">
        <v>78.6</v>
      </c>
      <c r="P24" s="74">
        <v>86.7674015268987</v>
      </c>
    </row>
    <row r="25" s="50" customFormat="1" ht="24.9" customHeight="1" spans="1:16">
      <c r="A25" s="73" t="s">
        <v>169</v>
      </c>
      <c r="B25" s="74">
        <v>49.4244147896325</v>
      </c>
      <c r="C25" s="74">
        <v>43.5</v>
      </c>
      <c r="D25" s="74">
        <v>44.2329372288771</v>
      </c>
      <c r="E25" s="74"/>
      <c r="F25" s="74">
        <v>91.4390580190347</v>
      </c>
      <c r="G25" s="74">
        <v>92.8</v>
      </c>
      <c r="H25" s="74">
        <v>93.1264031266769</v>
      </c>
      <c r="I25" s="74"/>
      <c r="J25" s="74">
        <v>27.9319868776347</v>
      </c>
      <c r="K25" s="74">
        <v>24.4</v>
      </c>
      <c r="L25" s="74">
        <v>25.0442521534324</v>
      </c>
      <c r="M25" s="74"/>
      <c r="N25" s="74">
        <v>95.8560755242361</v>
      </c>
      <c r="O25" s="74">
        <v>97.4</v>
      </c>
      <c r="P25" s="74">
        <v>60.1859290706335</v>
      </c>
    </row>
    <row r="26" s="50" customFormat="1" ht="24.9" customHeight="1" spans="1:16">
      <c r="A26" s="73" t="s">
        <v>170</v>
      </c>
      <c r="B26" s="74">
        <v>55.770626718765</v>
      </c>
      <c r="C26" s="74">
        <v>49.9</v>
      </c>
      <c r="D26" s="74">
        <v>50.3418209965956</v>
      </c>
      <c r="E26" s="74"/>
      <c r="F26" s="74">
        <v>90.9154053229277</v>
      </c>
      <c r="G26" s="74">
        <v>96.7</v>
      </c>
      <c r="H26" s="74">
        <v>96.9771853908942</v>
      </c>
      <c r="I26" s="74"/>
      <c r="J26" s="74">
        <v>9.53800125057054</v>
      </c>
      <c r="K26" s="74">
        <v>5.2</v>
      </c>
      <c r="L26" s="74">
        <v>5.78929256053533</v>
      </c>
      <c r="M26" s="74"/>
      <c r="N26" s="74">
        <v>29.4061197047528</v>
      </c>
      <c r="O26" s="74">
        <v>93.8</v>
      </c>
      <c r="P26" s="74">
        <v>94.023859945507</v>
      </c>
    </row>
    <row r="27" s="50" customFormat="1" ht="3" customHeight="1" spans="4:8">
      <c r="D27" s="75"/>
      <c r="H27" s="75"/>
    </row>
    <row r="28" s="52" customFormat="1" ht="19.2" customHeight="1" spans="1:16">
      <c r="A28" s="76" t="s">
        <v>227</v>
      </c>
      <c r="B28" s="77"/>
      <c r="C28" s="77"/>
      <c r="D28" s="77"/>
      <c r="E28" s="77"/>
      <c r="F28" s="77"/>
      <c r="G28" s="77"/>
      <c r="H28" s="77"/>
      <c r="I28" s="77"/>
      <c r="J28" s="77"/>
      <c r="K28" s="77"/>
      <c r="L28" s="77"/>
      <c r="M28" s="77"/>
      <c r="N28" s="77"/>
      <c r="O28" s="77"/>
      <c r="P28" s="77"/>
    </row>
    <row r="29" s="50" customFormat="1" ht="14" spans="1:1">
      <c r="A29" s="50" t="s">
        <v>659</v>
      </c>
    </row>
    <row r="30" s="50" customFormat="1" ht="14"/>
    <row r="31" spans="1:16">
      <c r="A31" s="78"/>
      <c r="B31" s="78"/>
      <c r="C31" s="78"/>
      <c r="D31" s="78"/>
      <c r="E31" s="78"/>
      <c r="F31" s="78"/>
      <c r="G31" s="78"/>
      <c r="H31" s="78"/>
      <c r="I31" s="78"/>
      <c r="J31" s="78"/>
      <c r="K31" s="78"/>
      <c r="L31" s="78"/>
      <c r="M31" s="78"/>
      <c r="N31" s="78"/>
      <c r="O31" s="78"/>
      <c r="P31" s="78"/>
    </row>
    <row r="32" spans="1:16">
      <c r="A32" s="78"/>
      <c r="B32" s="78"/>
      <c r="C32" s="78"/>
      <c r="D32" s="78"/>
      <c r="E32" s="78"/>
      <c r="F32" s="78"/>
      <c r="G32" s="78"/>
      <c r="H32" s="78"/>
      <c r="I32" s="78"/>
      <c r="J32" s="78"/>
      <c r="K32" s="78"/>
      <c r="L32" s="78"/>
      <c r="M32" s="78"/>
      <c r="N32" s="78"/>
      <c r="O32" s="78"/>
      <c r="P32" s="78"/>
    </row>
    <row r="41" ht="22.5" customHeight="1"/>
  </sheetData>
  <sheetProtection algorithmName="SHA-512" hashValue="OXrZbmnlPkWsBKj+FtkDZaJcEnVFsTzr9uB6JbSS56eCNvYJZiLMyBLcuMF8ePN9o2LKs/PDTZ6xtfj7g5VYWA==" saltValue="jVonYxZ7j/Ds36ue26+fdw==" spinCount="100000" sheet="1" objects="1" scenarios="1"/>
  <mergeCells count="9">
    <mergeCell ref="A1:P1"/>
    <mergeCell ref="A4:A8"/>
    <mergeCell ref="B5:D6"/>
    <mergeCell ref="N5:P6"/>
    <mergeCell ref="F5:L6"/>
    <mergeCell ref="B7:D8"/>
    <mergeCell ref="N7:P8"/>
    <mergeCell ref="F7:H8"/>
    <mergeCell ref="J7:L8"/>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1"/>
  <sheetViews>
    <sheetView showGridLines="0" view="pageBreakPreview" zoomScale="70" zoomScaleNormal="100" workbookViewId="0">
      <selection activeCell="O21" sqref="O21"/>
    </sheetView>
  </sheetViews>
  <sheetFormatPr defaultColWidth="9.10909090909091" defaultRowHeight="16.5"/>
  <cols>
    <col min="1" max="1" width="27.6636363636364" style="53" customWidth="1"/>
    <col min="2" max="4" width="8.66363636363636" style="53" customWidth="1"/>
    <col min="5" max="5" width="1.10909090909091" style="53" customWidth="1"/>
    <col min="6" max="8" width="8.66363636363636" style="53" customWidth="1"/>
    <col min="9" max="9" width="0.663636363636364" style="53" customWidth="1"/>
    <col min="10" max="12" width="8.66363636363636" style="53" customWidth="1"/>
    <col min="13" max="13" width="1.10909090909091" style="53" customWidth="1"/>
    <col min="14" max="16" width="8.66363636363636" style="53" customWidth="1"/>
    <col min="17" max="17" width="1.10909090909091" style="53" customWidth="1"/>
    <col min="18" max="20" width="8.66363636363636" style="53" customWidth="1"/>
    <col min="21" max="16384" width="9.10909090909091" style="53"/>
  </cols>
  <sheetData>
    <row r="1" s="51" customFormat="1" ht="15.75" customHeight="1" spans="1:20">
      <c r="A1" s="54" t="s">
        <v>1001</v>
      </c>
      <c r="B1" s="54"/>
      <c r="C1" s="54"/>
      <c r="D1" s="54"/>
      <c r="E1" s="54"/>
      <c r="F1" s="54"/>
      <c r="G1" s="54"/>
      <c r="H1" s="54"/>
      <c r="I1" s="54"/>
      <c r="J1" s="54"/>
      <c r="K1" s="54"/>
      <c r="L1" s="54"/>
      <c r="M1" s="54"/>
      <c r="N1" s="54"/>
      <c r="O1" s="54"/>
      <c r="P1" s="54"/>
      <c r="Q1" s="54"/>
      <c r="R1" s="54"/>
      <c r="S1" s="54"/>
      <c r="T1" s="54"/>
    </row>
    <row r="2" s="50" customFormat="1" customHeight="1" spans="3:20">
      <c r="C2" s="51"/>
      <c r="T2" s="79" t="s">
        <v>588</v>
      </c>
    </row>
    <row r="3" s="50" customFormat="1" ht="12.75" customHeight="1" spans="3:20">
      <c r="C3" s="51"/>
      <c r="T3" s="79"/>
    </row>
    <row r="4" s="50" customFormat="1" ht="24" customHeight="1" spans="1:20">
      <c r="A4" s="55" t="s">
        <v>285</v>
      </c>
      <c r="B4" s="56">
        <v>2021</v>
      </c>
      <c r="C4" s="56">
        <v>2022</v>
      </c>
      <c r="D4" s="56">
        <v>2023</v>
      </c>
      <c r="E4" s="57"/>
      <c r="F4" s="56">
        <v>2021</v>
      </c>
      <c r="G4" s="56">
        <v>2022</v>
      </c>
      <c r="H4" s="56">
        <v>2023</v>
      </c>
      <c r="I4" s="57"/>
      <c r="J4" s="56">
        <v>2021</v>
      </c>
      <c r="K4" s="56">
        <v>2022</v>
      </c>
      <c r="L4" s="56">
        <v>2023</v>
      </c>
      <c r="M4" s="57"/>
      <c r="N4" s="56">
        <v>2021</v>
      </c>
      <c r="O4" s="56">
        <v>2022</v>
      </c>
      <c r="P4" s="56">
        <v>2023</v>
      </c>
      <c r="Q4" s="57"/>
      <c r="R4" s="56">
        <v>2021</v>
      </c>
      <c r="S4" s="56">
        <v>2022</v>
      </c>
      <c r="T4" s="56">
        <v>2023</v>
      </c>
    </row>
    <row r="5" s="50" customFormat="1" ht="10.35" customHeight="1" spans="1:20">
      <c r="A5" s="58"/>
      <c r="B5" s="84" t="s">
        <v>687</v>
      </c>
      <c r="C5" s="84"/>
      <c r="D5" s="84"/>
      <c r="E5" s="51"/>
      <c r="F5" s="84" t="s">
        <v>688</v>
      </c>
      <c r="G5" s="54"/>
      <c r="H5" s="54"/>
      <c r="I5" s="54"/>
      <c r="J5" s="54"/>
      <c r="K5" s="54"/>
      <c r="L5" s="54"/>
      <c r="M5" s="51"/>
      <c r="N5" s="84" t="s">
        <v>689</v>
      </c>
      <c r="O5" s="54"/>
      <c r="P5" s="54"/>
      <c r="Q5" s="54"/>
      <c r="R5" s="54"/>
      <c r="S5" s="54"/>
      <c r="T5" s="54"/>
    </row>
    <row r="6" s="50" customFormat="1" ht="22.5" customHeight="1" spans="1:20">
      <c r="A6" s="58"/>
      <c r="B6" s="85"/>
      <c r="C6" s="85"/>
      <c r="D6" s="85"/>
      <c r="E6" s="51"/>
      <c r="F6" s="86"/>
      <c r="G6" s="86"/>
      <c r="H6" s="86"/>
      <c r="I6" s="86"/>
      <c r="J6" s="86"/>
      <c r="K6" s="86"/>
      <c r="L6" s="86"/>
      <c r="M6" s="51"/>
      <c r="N6" s="86"/>
      <c r="O6" s="86"/>
      <c r="P6" s="86"/>
      <c r="Q6" s="86"/>
      <c r="R6" s="86"/>
      <c r="S6" s="86"/>
      <c r="T6" s="86"/>
    </row>
    <row r="7" s="50" customFormat="1" ht="16.2" customHeight="1" spans="1:20">
      <c r="A7" s="58"/>
      <c r="B7" s="61" t="s">
        <v>720</v>
      </c>
      <c r="C7" s="61"/>
      <c r="D7" s="61"/>
      <c r="E7" s="51"/>
      <c r="F7" s="62" t="s">
        <v>691</v>
      </c>
      <c r="G7" s="62"/>
      <c r="H7" s="62"/>
      <c r="I7" s="51"/>
      <c r="J7" s="62" t="s">
        <v>692</v>
      </c>
      <c r="K7" s="62"/>
      <c r="L7" s="62"/>
      <c r="M7" s="51"/>
      <c r="N7" s="61" t="s">
        <v>693</v>
      </c>
      <c r="O7" s="61"/>
      <c r="P7" s="61"/>
      <c r="Q7" s="51"/>
      <c r="R7" s="61" t="s">
        <v>694</v>
      </c>
      <c r="S7" s="61"/>
      <c r="T7" s="61"/>
    </row>
    <row r="8" s="50" customFormat="1" ht="50.1" customHeight="1" spans="1:20">
      <c r="A8" s="63"/>
      <c r="B8" s="64"/>
      <c r="C8" s="64"/>
      <c r="D8" s="64"/>
      <c r="E8" s="65"/>
      <c r="F8" s="66"/>
      <c r="G8" s="66"/>
      <c r="H8" s="66"/>
      <c r="I8" s="65"/>
      <c r="J8" s="66"/>
      <c r="K8" s="66"/>
      <c r="L8" s="66"/>
      <c r="M8" s="65"/>
      <c r="N8" s="64"/>
      <c r="O8" s="64"/>
      <c r="P8" s="64"/>
      <c r="Q8" s="65"/>
      <c r="R8" s="64"/>
      <c r="S8" s="64"/>
      <c r="T8" s="64"/>
    </row>
    <row r="9" s="50" customFormat="1" ht="3" customHeight="1" spans="1:13">
      <c r="A9" s="67"/>
      <c r="B9" s="68"/>
      <c r="C9" s="68"/>
      <c r="D9" s="68"/>
      <c r="E9" s="68"/>
      <c r="F9" s="69"/>
      <c r="G9" s="69"/>
      <c r="H9" s="68"/>
      <c r="I9" s="68"/>
      <c r="J9" s="68"/>
      <c r="K9" s="68"/>
      <c r="L9" s="68"/>
      <c r="M9" s="68"/>
    </row>
    <row r="10" s="51" customFormat="1" ht="24.9" customHeight="1" spans="1:20">
      <c r="A10" s="70" t="s">
        <v>595</v>
      </c>
      <c r="B10" s="71">
        <v>64.5513600709009</v>
      </c>
      <c r="C10" s="72">
        <v>51.2</v>
      </c>
      <c r="D10" s="72">
        <v>51.8</v>
      </c>
      <c r="E10" s="72"/>
      <c r="F10" s="71">
        <v>73.8290918423818</v>
      </c>
      <c r="G10" s="72">
        <v>62.3</v>
      </c>
      <c r="H10" s="71">
        <v>62.9</v>
      </c>
      <c r="I10" s="71"/>
      <c r="J10" s="71">
        <v>43.457762710437</v>
      </c>
      <c r="K10" s="71">
        <v>31.7</v>
      </c>
      <c r="L10" s="71">
        <v>32.3</v>
      </c>
      <c r="M10" s="71"/>
      <c r="N10" s="71">
        <v>68.118668842887</v>
      </c>
      <c r="O10" s="71">
        <v>54.8</v>
      </c>
      <c r="P10" s="71">
        <v>55.4</v>
      </c>
      <c r="Q10" s="71"/>
      <c r="R10" s="71">
        <v>51.8775063963234</v>
      </c>
      <c r="S10" s="54">
        <v>38.4</v>
      </c>
      <c r="T10" s="54">
        <v>38.7</v>
      </c>
    </row>
    <row r="11" s="50" customFormat="1" ht="24.9" customHeight="1" spans="1:20">
      <c r="A11" s="73" t="s">
        <v>155</v>
      </c>
      <c r="B11" s="74">
        <v>65.5442986419315</v>
      </c>
      <c r="C11" s="74">
        <v>51.7</v>
      </c>
      <c r="D11" s="74">
        <v>52.3190450932617</v>
      </c>
      <c r="E11" s="74"/>
      <c r="F11" s="74">
        <v>75.7491147926513</v>
      </c>
      <c r="G11" s="74">
        <v>65.7</v>
      </c>
      <c r="H11" s="74">
        <v>66.1210783290693</v>
      </c>
      <c r="I11" s="74"/>
      <c r="J11" s="74">
        <v>41.7100879098872</v>
      </c>
      <c r="K11" s="74">
        <v>24.7</v>
      </c>
      <c r="L11" s="74">
        <v>25.3386943997335</v>
      </c>
      <c r="M11" s="74"/>
      <c r="N11" s="74">
        <v>74.9395903610204</v>
      </c>
      <c r="O11" s="74">
        <v>67.4</v>
      </c>
      <c r="P11" s="74">
        <v>67.6878670434244</v>
      </c>
      <c r="Q11" s="74"/>
      <c r="R11" s="74">
        <v>62.3461115759656</v>
      </c>
      <c r="S11" s="74">
        <v>47.2</v>
      </c>
      <c r="T11" s="74">
        <v>47.8292453206199</v>
      </c>
    </row>
    <row r="12" s="50" customFormat="1" ht="24.9" customHeight="1" spans="1:20">
      <c r="A12" s="73" t="s">
        <v>156</v>
      </c>
      <c r="B12" s="74">
        <v>67.9526212802073</v>
      </c>
      <c r="C12" s="74">
        <v>50.8</v>
      </c>
      <c r="D12" s="74">
        <v>51.6853454728952</v>
      </c>
      <c r="E12" s="74"/>
      <c r="F12" s="74">
        <v>87.6367768441557</v>
      </c>
      <c r="G12" s="74">
        <v>67.5</v>
      </c>
      <c r="H12" s="74">
        <v>68.2557121427181</v>
      </c>
      <c r="I12" s="74"/>
      <c r="J12" s="74">
        <v>22.7850360569219</v>
      </c>
      <c r="K12" s="74">
        <v>16.9</v>
      </c>
      <c r="L12" s="74">
        <v>17.4421047949695</v>
      </c>
      <c r="M12" s="74"/>
      <c r="N12" s="74">
        <v>95.8010918152316</v>
      </c>
      <c r="O12" s="74">
        <v>84.4</v>
      </c>
      <c r="P12" s="74">
        <v>84.981447673015</v>
      </c>
      <c r="Q12" s="74"/>
      <c r="R12" s="74">
        <v>67.4901833267429</v>
      </c>
      <c r="S12" s="74">
        <v>45.9</v>
      </c>
      <c r="T12" s="74">
        <v>46.3262861850047</v>
      </c>
    </row>
    <row r="13" s="50" customFormat="1" ht="24.9" customHeight="1" spans="1:20">
      <c r="A13" s="73" t="s">
        <v>157</v>
      </c>
      <c r="B13" s="74">
        <v>60.8228272716114</v>
      </c>
      <c r="C13" s="74">
        <v>41.3</v>
      </c>
      <c r="D13" s="74">
        <v>41.9436378523592</v>
      </c>
      <c r="E13" s="74"/>
      <c r="F13" s="74">
        <v>77.6748952181915</v>
      </c>
      <c r="G13" s="74">
        <v>50.7</v>
      </c>
      <c r="H13" s="74">
        <v>51.3038283500811</v>
      </c>
      <c r="I13" s="74"/>
      <c r="J13" s="74">
        <v>63.3345951046515</v>
      </c>
      <c r="K13" s="74">
        <v>19.4</v>
      </c>
      <c r="L13" s="74">
        <v>20.0679291343709</v>
      </c>
      <c r="M13" s="74"/>
      <c r="N13" s="74">
        <v>60.6695376178704</v>
      </c>
      <c r="O13" s="74">
        <v>39.2</v>
      </c>
      <c r="P13" s="74">
        <v>39.7738449430352</v>
      </c>
      <c r="Q13" s="74"/>
      <c r="R13" s="74">
        <v>29.4256223738898</v>
      </c>
      <c r="S13" s="74">
        <v>29.3</v>
      </c>
      <c r="T13" s="74">
        <v>29.6455413687067</v>
      </c>
    </row>
    <row r="14" s="50" customFormat="1" ht="24.9" customHeight="1" spans="1:20">
      <c r="A14" s="73" t="s">
        <v>158</v>
      </c>
      <c r="B14" s="74">
        <v>64.8631154495551</v>
      </c>
      <c r="C14" s="74">
        <v>44.9</v>
      </c>
      <c r="D14" s="74">
        <v>45.6445926096329</v>
      </c>
      <c r="E14" s="74"/>
      <c r="F14" s="74">
        <v>74.6011894685455</v>
      </c>
      <c r="G14" s="74">
        <v>54.2</v>
      </c>
      <c r="H14" s="74">
        <v>54.9054118207549</v>
      </c>
      <c r="I14" s="74"/>
      <c r="J14" s="74">
        <v>29.3161828040342</v>
      </c>
      <c r="K14" s="74">
        <v>18.3</v>
      </c>
      <c r="L14" s="74">
        <v>18.7999604266716</v>
      </c>
      <c r="M14" s="74"/>
      <c r="N14" s="74">
        <v>63.3011534744172</v>
      </c>
      <c r="O14" s="74">
        <v>55.9</v>
      </c>
      <c r="P14" s="74">
        <v>56.4753671638866</v>
      </c>
      <c r="Q14" s="74"/>
      <c r="R14" s="74">
        <v>43.0700616717492</v>
      </c>
      <c r="S14" s="74">
        <v>30.2</v>
      </c>
      <c r="T14" s="74">
        <v>30.8017729235349</v>
      </c>
    </row>
    <row r="15" s="50" customFormat="1" ht="24.9" customHeight="1" spans="1:20">
      <c r="A15" s="73" t="s">
        <v>159</v>
      </c>
      <c r="B15" s="74">
        <v>62.4008497139874</v>
      </c>
      <c r="C15" s="74">
        <v>55.2</v>
      </c>
      <c r="D15" s="74">
        <v>55.9500809586601</v>
      </c>
      <c r="E15" s="74"/>
      <c r="F15" s="74">
        <v>81.7695268305997</v>
      </c>
      <c r="G15" s="74">
        <v>52.4</v>
      </c>
      <c r="H15" s="74">
        <v>53.2571800559626</v>
      </c>
      <c r="I15" s="74"/>
      <c r="J15" s="74">
        <v>24.7565268747671</v>
      </c>
      <c r="K15" s="74">
        <v>22.4</v>
      </c>
      <c r="L15" s="74">
        <v>23.3178819387865</v>
      </c>
      <c r="M15" s="74"/>
      <c r="N15" s="74">
        <v>71.5201420606725</v>
      </c>
      <c r="O15" s="74">
        <v>43.9</v>
      </c>
      <c r="P15" s="74">
        <v>44.5296638476291</v>
      </c>
      <c r="Q15" s="74"/>
      <c r="R15" s="74">
        <v>29.7750120894266</v>
      </c>
      <c r="S15" s="74">
        <v>28.1</v>
      </c>
      <c r="T15" s="74">
        <v>28.6937433345365</v>
      </c>
    </row>
    <row r="16" s="50" customFormat="1" ht="24.9" customHeight="1" spans="1:20">
      <c r="A16" s="73" t="s">
        <v>160</v>
      </c>
      <c r="B16" s="74">
        <v>62.7312043868087</v>
      </c>
      <c r="C16" s="74">
        <v>40.9</v>
      </c>
      <c r="D16" s="74">
        <v>41.4245317195548</v>
      </c>
      <c r="E16" s="74"/>
      <c r="F16" s="74">
        <v>63.4570546622647</v>
      </c>
      <c r="G16" s="74">
        <v>51.4</v>
      </c>
      <c r="H16" s="74">
        <v>51.9799899452701</v>
      </c>
      <c r="I16" s="74"/>
      <c r="J16" s="74">
        <v>38.6369567644984</v>
      </c>
      <c r="K16" s="74">
        <v>17.2</v>
      </c>
      <c r="L16" s="74">
        <v>17.8862824557929</v>
      </c>
      <c r="M16" s="74"/>
      <c r="N16" s="74">
        <v>59.2584351516208</v>
      </c>
      <c r="O16" s="74">
        <v>35.2</v>
      </c>
      <c r="P16" s="74">
        <v>35.6041165428708</v>
      </c>
      <c r="Q16" s="74"/>
      <c r="R16" s="74">
        <v>40.8425026732712</v>
      </c>
      <c r="S16" s="74">
        <v>30.3</v>
      </c>
      <c r="T16" s="74">
        <v>30.5695740539192</v>
      </c>
    </row>
    <row r="17" s="50" customFormat="1" ht="24.9" customHeight="1" spans="1:20">
      <c r="A17" s="73" t="s">
        <v>161</v>
      </c>
      <c r="B17" s="74">
        <v>58.6679320621717</v>
      </c>
      <c r="C17" s="74">
        <v>46.7</v>
      </c>
      <c r="D17" s="74">
        <v>47.3971498613925</v>
      </c>
      <c r="E17" s="74"/>
      <c r="F17" s="74">
        <v>66.2168165557124</v>
      </c>
      <c r="G17" s="74">
        <v>57.9</v>
      </c>
      <c r="H17" s="74">
        <v>58.0540844761896</v>
      </c>
      <c r="I17" s="74"/>
      <c r="J17" s="74">
        <v>22.0085159282324</v>
      </c>
      <c r="K17" s="74">
        <v>21.1</v>
      </c>
      <c r="L17" s="74">
        <v>21.8215168079134</v>
      </c>
      <c r="M17" s="74"/>
      <c r="N17" s="74">
        <v>68.5530561288638</v>
      </c>
      <c r="O17" s="74">
        <v>59.1</v>
      </c>
      <c r="P17" s="74">
        <v>59.9412513967144</v>
      </c>
      <c r="Q17" s="74"/>
      <c r="R17" s="74">
        <v>65.9067911278107</v>
      </c>
      <c r="S17" s="74">
        <v>43.9</v>
      </c>
      <c r="T17" s="74">
        <v>44.4035654279249</v>
      </c>
    </row>
    <row r="18" s="50" customFormat="1" ht="24.9" customHeight="1" spans="1:20">
      <c r="A18" s="73" t="s">
        <v>162</v>
      </c>
      <c r="B18" s="74">
        <v>59.4719412493994</v>
      </c>
      <c r="C18" s="74">
        <v>55.4</v>
      </c>
      <c r="D18" s="74">
        <v>56.0028200619264</v>
      </c>
      <c r="E18" s="74"/>
      <c r="F18" s="74">
        <v>71.1185891728651</v>
      </c>
      <c r="G18" s="74">
        <v>62.6</v>
      </c>
      <c r="H18" s="74">
        <v>63.2032259308181</v>
      </c>
      <c r="I18" s="74"/>
      <c r="J18" s="74">
        <v>37.2084577167976</v>
      </c>
      <c r="K18" s="74">
        <v>27.5</v>
      </c>
      <c r="L18" s="74">
        <v>28.1026832579819</v>
      </c>
      <c r="M18" s="74"/>
      <c r="N18" s="74">
        <v>68.9397376946366</v>
      </c>
      <c r="O18" s="74">
        <v>51.6</v>
      </c>
      <c r="P18" s="74">
        <v>52.0654939982825</v>
      </c>
      <c r="Q18" s="74"/>
      <c r="R18" s="74">
        <v>69.9425474123739</v>
      </c>
      <c r="S18" s="74">
        <v>42.5</v>
      </c>
      <c r="T18" s="74">
        <v>43.1679235882071</v>
      </c>
    </row>
    <row r="19" s="50" customFormat="1" ht="24.9" customHeight="1" spans="1:20">
      <c r="A19" s="73" t="s">
        <v>163</v>
      </c>
      <c r="B19" s="74">
        <v>54.9324258194786</v>
      </c>
      <c r="C19" s="74">
        <v>26.3</v>
      </c>
      <c r="D19" s="74">
        <v>26.5480463182383</v>
      </c>
      <c r="E19" s="74"/>
      <c r="F19" s="74">
        <v>70.9190942465224</v>
      </c>
      <c r="G19" s="74">
        <v>46.7</v>
      </c>
      <c r="H19" s="74">
        <v>47.0486425708249</v>
      </c>
      <c r="I19" s="74"/>
      <c r="J19" s="74">
        <v>11.8602785993966</v>
      </c>
      <c r="K19" s="74">
        <v>9.6</v>
      </c>
      <c r="L19" s="74">
        <v>9.97163414486152</v>
      </c>
      <c r="M19" s="74"/>
      <c r="N19" s="74">
        <v>74.9413590768792</v>
      </c>
      <c r="O19" s="74">
        <v>46.6</v>
      </c>
      <c r="P19" s="74">
        <v>46.7601132817998</v>
      </c>
      <c r="Q19" s="74"/>
      <c r="R19" s="74">
        <v>60.1864686110952</v>
      </c>
      <c r="S19" s="74">
        <v>35.4</v>
      </c>
      <c r="T19" s="74">
        <v>35.728784119414</v>
      </c>
    </row>
    <row r="20" s="50" customFormat="1" ht="24.9" customHeight="1" spans="1:20">
      <c r="A20" s="73" t="s">
        <v>164</v>
      </c>
      <c r="B20" s="74">
        <v>75.0576960271219</v>
      </c>
      <c r="C20" s="74">
        <v>57.7</v>
      </c>
      <c r="D20" s="74">
        <v>58.4022697085881</v>
      </c>
      <c r="E20" s="74"/>
      <c r="F20" s="74">
        <v>74.7259908446029</v>
      </c>
      <c r="G20" s="74">
        <v>65.7</v>
      </c>
      <c r="H20" s="74">
        <v>66.3101028521968</v>
      </c>
      <c r="I20" s="74"/>
      <c r="J20" s="74">
        <v>56.5401099713518</v>
      </c>
      <c r="K20" s="74">
        <v>49.6</v>
      </c>
      <c r="L20" s="74">
        <v>49.9228024870028</v>
      </c>
      <c r="M20" s="74"/>
      <c r="N20" s="74">
        <v>65.4430993390468</v>
      </c>
      <c r="O20" s="74">
        <v>53.8</v>
      </c>
      <c r="P20" s="74">
        <v>54.7839970460344</v>
      </c>
      <c r="Q20" s="74"/>
      <c r="R20" s="74">
        <v>44.4641712473302</v>
      </c>
      <c r="S20" s="74">
        <v>42.4</v>
      </c>
      <c r="T20" s="74">
        <v>42.5594383370748</v>
      </c>
    </row>
    <row r="21" s="50" customFormat="1" ht="24.9" customHeight="1" spans="1:20">
      <c r="A21" s="73" t="s">
        <v>165</v>
      </c>
      <c r="B21" s="74">
        <v>67.1750006067348</v>
      </c>
      <c r="C21" s="74">
        <v>49.4</v>
      </c>
      <c r="D21" s="74">
        <v>49.7232540769942</v>
      </c>
      <c r="E21" s="74"/>
      <c r="F21" s="74">
        <v>91.493787184981</v>
      </c>
      <c r="G21" s="74">
        <v>71.1</v>
      </c>
      <c r="H21" s="74">
        <v>71.5166541109302</v>
      </c>
      <c r="I21" s="74"/>
      <c r="J21" s="74">
        <v>75.4660098150223</v>
      </c>
      <c r="K21" s="74">
        <v>64.6</v>
      </c>
      <c r="L21" s="74">
        <v>65.0390338957572</v>
      </c>
      <c r="M21" s="74"/>
      <c r="N21" s="74">
        <v>93.5997863094851</v>
      </c>
      <c r="O21" s="74">
        <v>63.9</v>
      </c>
      <c r="P21" s="74">
        <v>64.2144306165272</v>
      </c>
      <c r="Q21" s="74"/>
      <c r="R21" s="74">
        <v>90.8490302879039</v>
      </c>
      <c r="S21" s="74">
        <v>69.4</v>
      </c>
      <c r="T21" s="74">
        <v>69.934388301939</v>
      </c>
    </row>
    <row r="22" s="50" customFormat="1" ht="24.9" customHeight="1" spans="1:20">
      <c r="A22" s="73" t="s">
        <v>166</v>
      </c>
      <c r="B22" s="74">
        <v>54.6154414425136</v>
      </c>
      <c r="C22" s="74">
        <v>45.9</v>
      </c>
      <c r="D22" s="74">
        <v>46.3689949078259</v>
      </c>
      <c r="E22" s="74"/>
      <c r="F22" s="74">
        <v>79.8802431663197</v>
      </c>
      <c r="G22" s="74">
        <v>76.4</v>
      </c>
      <c r="H22" s="74">
        <v>76.8234585780504</v>
      </c>
      <c r="I22" s="74"/>
      <c r="J22" s="74">
        <v>47.8047189727094</v>
      </c>
      <c r="K22" s="74">
        <v>41.7</v>
      </c>
      <c r="L22" s="74">
        <v>42.1484541199892</v>
      </c>
      <c r="M22" s="74"/>
      <c r="N22" s="74">
        <v>66.3152781320778</v>
      </c>
      <c r="O22" s="74">
        <v>57.1</v>
      </c>
      <c r="P22" s="74">
        <v>57.5579916494074</v>
      </c>
      <c r="Q22" s="74"/>
      <c r="R22" s="74">
        <v>41.2081957446268</v>
      </c>
      <c r="S22" s="74">
        <v>24.2</v>
      </c>
      <c r="T22" s="74">
        <v>24.6572938360547</v>
      </c>
    </row>
    <row r="23" s="50" customFormat="1" ht="24.9" customHeight="1" spans="1:20">
      <c r="A23" s="73" t="s">
        <v>167</v>
      </c>
      <c r="B23" s="74">
        <v>58.2516690571299</v>
      </c>
      <c r="C23" s="74">
        <v>51.3</v>
      </c>
      <c r="D23" s="74">
        <v>51.6956669001737</v>
      </c>
      <c r="E23" s="74"/>
      <c r="F23" s="74">
        <v>57.9135673528277</v>
      </c>
      <c r="G23" s="74">
        <v>45.5</v>
      </c>
      <c r="H23" s="74">
        <v>45.8756580565451</v>
      </c>
      <c r="I23" s="74"/>
      <c r="J23" s="74">
        <v>39.205049324893</v>
      </c>
      <c r="K23" s="74">
        <v>24.4</v>
      </c>
      <c r="L23" s="74">
        <v>24.8415432258266</v>
      </c>
      <c r="M23" s="74"/>
      <c r="N23" s="74">
        <v>46.611366917389</v>
      </c>
      <c r="O23" s="74">
        <v>32.4</v>
      </c>
      <c r="P23" s="74">
        <v>32.8316801978836</v>
      </c>
      <c r="Q23" s="74"/>
      <c r="R23" s="74">
        <v>45.3727916276911</v>
      </c>
      <c r="S23" s="74">
        <v>20.9</v>
      </c>
      <c r="T23" s="74">
        <v>21.303727660747</v>
      </c>
    </row>
    <row r="24" s="50" customFormat="1" ht="24.9" customHeight="1" spans="1:20">
      <c r="A24" s="73" t="s">
        <v>168</v>
      </c>
      <c r="B24" s="74">
        <v>70.1475789349783</v>
      </c>
      <c r="C24" s="74">
        <v>55.7</v>
      </c>
      <c r="D24" s="74">
        <v>56.2072510194422</v>
      </c>
      <c r="E24" s="74"/>
      <c r="F24" s="74">
        <v>65.5962952820512</v>
      </c>
      <c r="G24" s="74">
        <v>63.7</v>
      </c>
      <c r="H24" s="74">
        <v>64.3339331483151</v>
      </c>
      <c r="I24" s="74"/>
      <c r="J24" s="74">
        <v>43.7141178704014</v>
      </c>
      <c r="K24" s="74">
        <v>23.9</v>
      </c>
      <c r="L24" s="74">
        <v>24.3707792567345</v>
      </c>
      <c r="M24" s="74"/>
      <c r="N24" s="74">
        <v>66.5550059355475</v>
      </c>
      <c r="O24" s="74">
        <v>54.5</v>
      </c>
      <c r="P24" s="74">
        <v>55.0678574001855</v>
      </c>
      <c r="Q24" s="74"/>
      <c r="R24" s="74">
        <v>54.2108436280211</v>
      </c>
      <c r="S24" s="74">
        <v>38.1</v>
      </c>
      <c r="T24" s="74">
        <v>38.9456751579061</v>
      </c>
    </row>
    <row r="25" s="50" customFormat="1" ht="24.9" customHeight="1" spans="1:20">
      <c r="A25" s="73" t="s">
        <v>169</v>
      </c>
      <c r="B25" s="74">
        <v>76.5090143595491</v>
      </c>
      <c r="C25" s="74">
        <v>28.2</v>
      </c>
      <c r="D25" s="74">
        <v>28.3317622646504</v>
      </c>
      <c r="E25" s="74"/>
      <c r="F25" s="74">
        <v>79.2620447617305</v>
      </c>
      <c r="G25" s="74">
        <v>49.2</v>
      </c>
      <c r="H25" s="74">
        <v>49.2927541286133</v>
      </c>
      <c r="I25" s="74"/>
      <c r="J25" s="74">
        <v>49.6636188220172</v>
      </c>
      <c r="K25" s="74">
        <v>22.9</v>
      </c>
      <c r="L25" s="74">
        <v>23.9644857306125</v>
      </c>
      <c r="M25" s="74"/>
      <c r="N25" s="74">
        <v>54.8458424111299</v>
      </c>
      <c r="O25" s="74">
        <v>48.7</v>
      </c>
      <c r="P25" s="74">
        <v>48.8197175659694</v>
      </c>
      <c r="Q25" s="74"/>
      <c r="R25" s="74">
        <v>29.5902094411466</v>
      </c>
      <c r="S25" s="74">
        <v>39.8</v>
      </c>
      <c r="T25" s="74">
        <v>40.0091576628302</v>
      </c>
    </row>
    <row r="26" s="50" customFormat="1" ht="24.9" customHeight="1" spans="1:20">
      <c r="A26" s="73" t="s">
        <v>170</v>
      </c>
      <c r="B26" s="74">
        <v>86.2242883312622</v>
      </c>
      <c r="C26" s="74">
        <v>77.7</v>
      </c>
      <c r="D26" s="74">
        <v>77.8973837176314</v>
      </c>
      <c r="E26" s="74"/>
      <c r="F26" s="74">
        <v>71.3909035504067</v>
      </c>
      <c r="G26" s="74">
        <v>81.2</v>
      </c>
      <c r="H26" s="74">
        <v>82.0143671557035</v>
      </c>
      <c r="I26" s="74"/>
      <c r="J26" s="74">
        <v>31.2785105018904</v>
      </c>
      <c r="K26" s="74">
        <v>15.2</v>
      </c>
      <c r="L26" s="74">
        <v>15.6259810300149</v>
      </c>
      <c r="M26" s="74"/>
      <c r="N26" s="74">
        <v>94.7832212480905</v>
      </c>
      <c r="O26" s="74">
        <v>61.6</v>
      </c>
      <c r="P26" s="74">
        <v>62.1502524908101</v>
      </c>
      <c r="Q26" s="74"/>
      <c r="R26" s="74">
        <v>87.7474515887611</v>
      </c>
      <c r="S26" s="74">
        <v>56.1</v>
      </c>
      <c r="T26" s="74">
        <v>56.6531015969048</v>
      </c>
    </row>
    <row r="27" s="50" customFormat="1" ht="3" customHeight="1" spans="4:8">
      <c r="D27" s="75"/>
      <c r="H27" s="75"/>
    </row>
    <row r="28" s="83" customFormat="1" ht="22.5" customHeight="1" spans="1:20">
      <c r="A28" s="76" t="s">
        <v>227</v>
      </c>
      <c r="B28" s="76"/>
      <c r="C28" s="76"/>
      <c r="D28" s="76"/>
      <c r="E28" s="76"/>
      <c r="F28" s="76"/>
      <c r="G28" s="76"/>
      <c r="H28" s="76"/>
      <c r="I28" s="76"/>
      <c r="J28" s="76"/>
      <c r="K28" s="76"/>
      <c r="L28" s="76"/>
      <c r="M28" s="76"/>
      <c r="N28" s="76"/>
      <c r="O28" s="76"/>
      <c r="P28" s="76"/>
      <c r="Q28" s="76"/>
      <c r="R28" s="76"/>
      <c r="S28" s="76"/>
      <c r="T28" s="76"/>
    </row>
    <row r="29" s="50" customFormat="1" ht="14" spans="1:1">
      <c r="A29" s="50" t="s">
        <v>659</v>
      </c>
    </row>
    <row r="30" s="50" customFormat="1" ht="14"/>
    <row r="41" ht="22.5" customHeight="1"/>
  </sheetData>
  <sheetProtection algorithmName="SHA-512" hashValue="BdX7DRvOzNGxUcgQGgQaAVMRAY/SawnTAp7ZGqyvunNufMXDs3BUPahq1XUbuds5wNynCNoMnwLnj82A9ISBtw==" saltValue="mADvj03A4RcN5FWKgX6shg==" spinCount="100000" sheet="1" objects="1" scenarios="1"/>
  <mergeCells count="10">
    <mergeCell ref="A1:T1"/>
    <mergeCell ref="A4:A8"/>
    <mergeCell ref="B5:D6"/>
    <mergeCell ref="F5:L6"/>
    <mergeCell ref="N5:T6"/>
    <mergeCell ref="B7:D8"/>
    <mergeCell ref="N7:P8"/>
    <mergeCell ref="F7:H8"/>
    <mergeCell ref="R7:T8"/>
    <mergeCell ref="J7:L8"/>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P41"/>
  <sheetViews>
    <sheetView showGridLines="0" view="pageBreakPreview" zoomScale="60" zoomScaleNormal="100" workbookViewId="0">
      <selection activeCell="O21" sqref="O21"/>
    </sheetView>
  </sheetViews>
  <sheetFormatPr defaultColWidth="9.10909090909091" defaultRowHeight="16.5"/>
  <cols>
    <col min="1" max="1" width="28.4454545454545" style="53" customWidth="1"/>
    <col min="2" max="4" width="10.6636363636364" style="53" customWidth="1"/>
    <col min="5" max="5" width="2.10909090909091" style="53" customWidth="1"/>
    <col min="6" max="8" width="10.6636363636364" style="53" customWidth="1"/>
    <col min="9" max="9" width="2.10909090909091" style="53" customWidth="1"/>
    <col min="10" max="12" width="10.6636363636364" style="53" customWidth="1"/>
    <col min="13" max="13" width="2.10909090909091" style="53" customWidth="1"/>
    <col min="14" max="16" width="10.6636363636364" style="53" customWidth="1"/>
    <col min="17" max="16384" width="9.10909090909091" style="53"/>
  </cols>
  <sheetData>
    <row r="1" s="50" customFormat="1" ht="15.75" customHeight="1" spans="1:16">
      <c r="A1" s="54" t="s">
        <v>1001</v>
      </c>
      <c r="B1" s="54"/>
      <c r="C1" s="54"/>
      <c r="D1" s="54"/>
      <c r="E1" s="54"/>
      <c r="F1" s="54"/>
      <c r="G1" s="54"/>
      <c r="H1" s="54"/>
      <c r="I1" s="54"/>
      <c r="J1" s="54"/>
      <c r="K1" s="54"/>
      <c r="L1" s="54"/>
      <c r="M1" s="54"/>
      <c r="N1" s="54"/>
      <c r="O1" s="54"/>
      <c r="P1" s="54"/>
    </row>
    <row r="2" s="50" customFormat="1" customHeight="1" spans="3:16">
      <c r="C2" s="51"/>
      <c r="P2" s="79" t="s">
        <v>588</v>
      </c>
    </row>
    <row r="3" s="50" customFormat="1" ht="10.5" customHeight="1" spans="3:16">
      <c r="C3" s="51"/>
      <c r="P3" s="79"/>
    </row>
    <row r="4" s="50" customFormat="1" ht="24" customHeight="1" spans="1:16">
      <c r="A4" s="55" t="s">
        <v>285</v>
      </c>
      <c r="B4" s="56">
        <v>2021</v>
      </c>
      <c r="C4" s="56">
        <v>2022</v>
      </c>
      <c r="D4" s="56">
        <v>2023</v>
      </c>
      <c r="E4" s="57"/>
      <c r="F4" s="56">
        <v>2021</v>
      </c>
      <c r="G4" s="56">
        <v>2022</v>
      </c>
      <c r="H4" s="56">
        <v>2023</v>
      </c>
      <c r="I4" s="80"/>
      <c r="J4" s="56">
        <v>2021</v>
      </c>
      <c r="K4" s="56">
        <v>2022</v>
      </c>
      <c r="L4" s="56">
        <v>2023</v>
      </c>
      <c r="M4" s="57"/>
      <c r="N4" s="56">
        <v>2021</v>
      </c>
      <c r="O4" s="56">
        <v>2022</v>
      </c>
      <c r="P4" s="56">
        <v>2023</v>
      </c>
    </row>
    <row r="5" s="50" customFormat="1" ht="10.35" customHeight="1" spans="1:16">
      <c r="A5" s="58"/>
      <c r="B5" s="59" t="s">
        <v>697</v>
      </c>
      <c r="C5" s="59"/>
      <c r="D5" s="59"/>
      <c r="E5" s="59"/>
      <c r="F5" s="59"/>
      <c r="G5" s="59"/>
      <c r="H5" s="59"/>
      <c r="I5" s="59"/>
      <c r="J5" s="59"/>
      <c r="K5" s="59"/>
      <c r="L5" s="59"/>
      <c r="M5" s="59"/>
      <c r="N5" s="59"/>
      <c r="O5" s="59"/>
      <c r="P5" s="59"/>
    </row>
    <row r="6" s="50" customFormat="1" ht="26.25" customHeight="1" spans="1:16">
      <c r="A6" s="58"/>
      <c r="B6" s="60"/>
      <c r="C6" s="60"/>
      <c r="D6" s="60"/>
      <c r="E6" s="60"/>
      <c r="F6" s="60"/>
      <c r="G6" s="60"/>
      <c r="H6" s="60"/>
      <c r="I6" s="60"/>
      <c r="J6" s="60"/>
      <c r="K6" s="60"/>
      <c r="L6" s="60"/>
      <c r="M6" s="60"/>
      <c r="N6" s="60"/>
      <c r="O6" s="60"/>
      <c r="P6" s="60"/>
    </row>
    <row r="7" s="50" customFormat="1" ht="14.1" customHeight="1" spans="1:16">
      <c r="A7" s="58"/>
      <c r="B7" s="61" t="s">
        <v>702</v>
      </c>
      <c r="C7" s="61"/>
      <c r="D7" s="61"/>
      <c r="E7" s="51"/>
      <c r="F7" s="62" t="s">
        <v>703</v>
      </c>
      <c r="G7" s="62"/>
      <c r="H7" s="62"/>
      <c r="I7" s="51"/>
      <c r="J7" s="61" t="s">
        <v>1005</v>
      </c>
      <c r="K7" s="61"/>
      <c r="L7" s="61"/>
      <c r="M7" s="51"/>
      <c r="N7" s="81" t="s">
        <v>705</v>
      </c>
      <c r="O7" s="81"/>
      <c r="P7" s="81"/>
    </row>
    <row r="8" s="50" customFormat="1" ht="50.1" customHeight="1" spans="1:16">
      <c r="A8" s="63"/>
      <c r="B8" s="64"/>
      <c r="C8" s="64"/>
      <c r="D8" s="64"/>
      <c r="E8" s="65"/>
      <c r="F8" s="66"/>
      <c r="G8" s="66"/>
      <c r="H8" s="66"/>
      <c r="I8" s="65"/>
      <c r="J8" s="64"/>
      <c r="K8" s="64"/>
      <c r="L8" s="64"/>
      <c r="M8" s="65"/>
      <c r="N8" s="82"/>
      <c r="O8" s="82"/>
      <c r="P8" s="82"/>
    </row>
    <row r="9" s="50" customFormat="1" ht="3" customHeight="1" spans="1:13">
      <c r="A9" s="67"/>
      <c r="B9" s="68"/>
      <c r="C9" s="68"/>
      <c r="D9" s="68"/>
      <c r="E9" s="68"/>
      <c r="F9" s="69"/>
      <c r="G9" s="69"/>
      <c r="H9" s="68"/>
      <c r="I9" s="68"/>
      <c r="J9" s="68"/>
      <c r="K9" s="68"/>
      <c r="L9" s="68"/>
      <c r="M9" s="68"/>
    </row>
    <row r="10" s="51" customFormat="1" ht="25.2" customHeight="1" spans="1:16">
      <c r="A10" s="70" t="s">
        <v>595</v>
      </c>
      <c r="B10" s="71" t="s">
        <v>377</v>
      </c>
      <c r="C10" s="72">
        <v>28.6</v>
      </c>
      <c r="D10" s="72">
        <v>29</v>
      </c>
      <c r="E10" s="72"/>
      <c r="F10" s="71" t="s">
        <v>377</v>
      </c>
      <c r="G10" s="72">
        <v>79.1</v>
      </c>
      <c r="H10" s="71">
        <v>79.6</v>
      </c>
      <c r="I10" s="71"/>
      <c r="J10" s="71" t="s">
        <v>377</v>
      </c>
      <c r="K10" s="71">
        <v>77.8</v>
      </c>
      <c r="L10" s="71">
        <v>78.3</v>
      </c>
      <c r="M10" s="71"/>
      <c r="N10" s="71" t="s">
        <v>377</v>
      </c>
      <c r="O10" s="54">
        <v>65.2</v>
      </c>
      <c r="P10" s="54">
        <v>65.7</v>
      </c>
    </row>
    <row r="11" s="50" customFormat="1" ht="25.2" customHeight="1" spans="1:16">
      <c r="A11" s="73" t="s">
        <v>155</v>
      </c>
      <c r="B11" s="74" t="s">
        <v>377</v>
      </c>
      <c r="C11" s="74">
        <v>24.9</v>
      </c>
      <c r="D11" s="74">
        <v>25.4930676368839</v>
      </c>
      <c r="E11" s="74"/>
      <c r="F11" s="74" t="s">
        <v>377</v>
      </c>
      <c r="G11" s="74">
        <v>86.8</v>
      </c>
      <c r="H11" s="74">
        <v>87.2281682498192</v>
      </c>
      <c r="I11" s="74"/>
      <c r="J11" s="74" t="s">
        <v>377</v>
      </c>
      <c r="K11" s="74">
        <v>83</v>
      </c>
      <c r="L11" s="74">
        <v>83.3673449143695</v>
      </c>
      <c r="M11" s="74"/>
      <c r="N11" s="74" t="s">
        <v>377</v>
      </c>
      <c r="O11" s="74">
        <v>63.9</v>
      </c>
      <c r="P11" s="74">
        <v>64.2675062432346</v>
      </c>
    </row>
    <row r="12" s="50" customFormat="1" ht="25.2" customHeight="1" spans="1:16">
      <c r="A12" s="73" t="s">
        <v>156</v>
      </c>
      <c r="B12" s="74" t="s">
        <v>377</v>
      </c>
      <c r="C12" s="74">
        <v>27.3</v>
      </c>
      <c r="D12" s="74">
        <v>28.0649397932053</v>
      </c>
      <c r="E12" s="74"/>
      <c r="F12" s="74" t="s">
        <v>377</v>
      </c>
      <c r="G12" s="74">
        <v>78.4</v>
      </c>
      <c r="H12" s="74">
        <v>79.0461015696341</v>
      </c>
      <c r="I12" s="74"/>
      <c r="J12" s="74" t="s">
        <v>377</v>
      </c>
      <c r="K12" s="74">
        <v>76</v>
      </c>
      <c r="L12" s="74">
        <v>76.6523309513203</v>
      </c>
      <c r="M12" s="74"/>
      <c r="N12" s="74" t="s">
        <v>377</v>
      </c>
      <c r="O12" s="74">
        <v>67.3</v>
      </c>
      <c r="P12" s="74">
        <v>68.0374380089309</v>
      </c>
    </row>
    <row r="13" s="50" customFormat="1" ht="25.2" customHeight="1" spans="1:16">
      <c r="A13" s="73" t="s">
        <v>157</v>
      </c>
      <c r="B13" s="74" t="s">
        <v>377</v>
      </c>
      <c r="C13" s="74">
        <v>24.5</v>
      </c>
      <c r="D13" s="74">
        <v>25.0671043798789</v>
      </c>
      <c r="E13" s="74"/>
      <c r="F13" s="74" t="s">
        <v>377</v>
      </c>
      <c r="G13" s="74">
        <v>78.3</v>
      </c>
      <c r="H13" s="74">
        <v>79.0576679971004</v>
      </c>
      <c r="I13" s="74"/>
      <c r="J13" s="74" t="s">
        <v>377</v>
      </c>
      <c r="K13" s="74">
        <v>77</v>
      </c>
      <c r="L13" s="74">
        <v>77.3870260090548</v>
      </c>
      <c r="M13" s="74"/>
      <c r="N13" s="74" t="s">
        <v>377</v>
      </c>
      <c r="O13" s="74">
        <v>66</v>
      </c>
      <c r="P13" s="74">
        <v>66.6543816305687</v>
      </c>
    </row>
    <row r="14" s="50" customFormat="1" ht="25.2" customHeight="1" spans="1:16">
      <c r="A14" s="73" t="s">
        <v>158</v>
      </c>
      <c r="B14" s="74" t="s">
        <v>377</v>
      </c>
      <c r="C14" s="74">
        <v>23.9</v>
      </c>
      <c r="D14" s="74">
        <v>24.307028516089</v>
      </c>
      <c r="E14" s="74"/>
      <c r="F14" s="74" t="s">
        <v>377</v>
      </c>
      <c r="G14" s="74">
        <v>81.7</v>
      </c>
      <c r="H14" s="74">
        <v>82.124934054458</v>
      </c>
      <c r="I14" s="74"/>
      <c r="J14" s="74" t="s">
        <v>377</v>
      </c>
      <c r="K14" s="74">
        <v>78.8</v>
      </c>
      <c r="L14" s="74">
        <v>79.4417879460314</v>
      </c>
      <c r="M14" s="74"/>
      <c r="N14" s="74" t="s">
        <v>377</v>
      </c>
      <c r="O14" s="74">
        <v>56.9</v>
      </c>
      <c r="P14" s="74">
        <v>57.6095332340318</v>
      </c>
    </row>
    <row r="15" s="50" customFormat="1" ht="25.2" customHeight="1" spans="1:16">
      <c r="A15" s="73" t="s">
        <v>159</v>
      </c>
      <c r="B15" s="74" t="s">
        <v>377</v>
      </c>
      <c r="C15" s="74">
        <v>26.6</v>
      </c>
      <c r="D15" s="74">
        <v>27.0311510779828</v>
      </c>
      <c r="E15" s="74"/>
      <c r="F15" s="74" t="s">
        <v>377</v>
      </c>
      <c r="G15" s="74">
        <v>65.8</v>
      </c>
      <c r="H15" s="74">
        <v>66.4917781165713</v>
      </c>
      <c r="I15" s="74"/>
      <c r="J15" s="74" t="s">
        <v>377</v>
      </c>
      <c r="K15" s="74">
        <v>63.1</v>
      </c>
      <c r="L15" s="74">
        <v>63.7259536331482</v>
      </c>
      <c r="M15" s="74"/>
      <c r="N15" s="74" t="s">
        <v>377</v>
      </c>
      <c r="O15" s="74">
        <v>58.2</v>
      </c>
      <c r="P15" s="74">
        <v>59.065801731838</v>
      </c>
    </row>
    <row r="16" s="50" customFormat="1" ht="25.2" customHeight="1" spans="1:16">
      <c r="A16" s="73" t="s">
        <v>160</v>
      </c>
      <c r="B16" s="74" t="s">
        <v>377</v>
      </c>
      <c r="C16" s="74">
        <v>24.4</v>
      </c>
      <c r="D16" s="74">
        <v>25.0638862781338</v>
      </c>
      <c r="E16" s="74"/>
      <c r="F16" s="74" t="s">
        <v>377</v>
      </c>
      <c r="G16" s="74">
        <v>68.6</v>
      </c>
      <c r="H16" s="74">
        <v>69.105098167906</v>
      </c>
      <c r="I16" s="74"/>
      <c r="J16" s="74" t="s">
        <v>377</v>
      </c>
      <c r="K16" s="74">
        <v>75.4</v>
      </c>
      <c r="L16" s="74">
        <v>75.5144868221142</v>
      </c>
      <c r="M16" s="74"/>
      <c r="N16" s="74" t="s">
        <v>377</v>
      </c>
      <c r="O16" s="74">
        <v>56.6</v>
      </c>
      <c r="P16" s="74">
        <v>56.9613877688239</v>
      </c>
    </row>
    <row r="17" s="50" customFormat="1" ht="25.2" customHeight="1" spans="1:16">
      <c r="A17" s="73" t="s">
        <v>161</v>
      </c>
      <c r="B17" s="74" t="s">
        <v>377</v>
      </c>
      <c r="C17" s="74">
        <v>37.8</v>
      </c>
      <c r="D17" s="74">
        <v>38.1509035467886</v>
      </c>
      <c r="E17" s="74"/>
      <c r="F17" s="74" t="s">
        <v>377</v>
      </c>
      <c r="G17" s="74">
        <v>89.1</v>
      </c>
      <c r="H17" s="74">
        <v>89.8152922535176</v>
      </c>
      <c r="I17" s="74"/>
      <c r="J17" s="74" t="s">
        <v>377</v>
      </c>
      <c r="K17" s="74">
        <v>79.9</v>
      </c>
      <c r="L17" s="74">
        <v>80.2173447597519</v>
      </c>
      <c r="M17" s="74"/>
      <c r="N17" s="74" t="s">
        <v>377</v>
      </c>
      <c r="O17" s="74">
        <v>62.9</v>
      </c>
      <c r="P17" s="74">
        <v>63.4830980651031</v>
      </c>
    </row>
    <row r="18" s="50" customFormat="1" ht="25.2" customHeight="1" spans="1:16">
      <c r="A18" s="73" t="s">
        <v>162</v>
      </c>
      <c r="B18" s="74" t="s">
        <v>377</v>
      </c>
      <c r="C18" s="74">
        <v>28.7</v>
      </c>
      <c r="D18" s="74">
        <v>29.0942724306532</v>
      </c>
      <c r="E18" s="74"/>
      <c r="F18" s="74" t="s">
        <v>377</v>
      </c>
      <c r="G18" s="74">
        <v>77.6</v>
      </c>
      <c r="H18" s="74">
        <v>78.2450345030304</v>
      </c>
      <c r="I18" s="74"/>
      <c r="J18" s="74" t="s">
        <v>377</v>
      </c>
      <c r="K18" s="74">
        <v>76.4</v>
      </c>
      <c r="L18" s="74">
        <v>77.0577255675055</v>
      </c>
      <c r="M18" s="74"/>
      <c r="N18" s="74" t="s">
        <v>377</v>
      </c>
      <c r="O18" s="74">
        <v>67.2</v>
      </c>
      <c r="P18" s="74">
        <v>67.9637281690151</v>
      </c>
    </row>
    <row r="19" s="50" customFormat="1" ht="25.2" customHeight="1" spans="1:16">
      <c r="A19" s="73" t="s">
        <v>163</v>
      </c>
      <c r="B19" s="74" t="s">
        <v>377</v>
      </c>
      <c r="C19" s="74">
        <v>26.3</v>
      </c>
      <c r="D19" s="74">
        <v>26.551063698929</v>
      </c>
      <c r="E19" s="74"/>
      <c r="F19" s="74" t="s">
        <v>377</v>
      </c>
      <c r="G19" s="74">
        <v>72.9</v>
      </c>
      <c r="H19" s="74">
        <v>73.2076820613622</v>
      </c>
      <c r="I19" s="74"/>
      <c r="J19" s="74" t="s">
        <v>377</v>
      </c>
      <c r="K19" s="74">
        <v>66.3</v>
      </c>
      <c r="L19" s="74">
        <v>66.4095357485312</v>
      </c>
      <c r="M19" s="74"/>
      <c r="N19" s="74" t="s">
        <v>377</v>
      </c>
      <c r="O19" s="74">
        <v>63.8</v>
      </c>
      <c r="P19" s="74">
        <v>63.7474217080521</v>
      </c>
    </row>
    <row r="20" s="50" customFormat="1" ht="25.2" customHeight="1" spans="1:16">
      <c r="A20" s="73" t="s">
        <v>164</v>
      </c>
      <c r="B20" s="74" t="s">
        <v>377</v>
      </c>
      <c r="C20" s="74">
        <v>36.5</v>
      </c>
      <c r="D20" s="74">
        <v>36.7083156132053</v>
      </c>
      <c r="E20" s="74"/>
      <c r="F20" s="74" t="s">
        <v>377</v>
      </c>
      <c r="G20" s="74">
        <v>83.5</v>
      </c>
      <c r="H20" s="74">
        <v>84.008529238781</v>
      </c>
      <c r="I20" s="74"/>
      <c r="J20" s="74" t="s">
        <v>377</v>
      </c>
      <c r="K20" s="74">
        <v>82.8</v>
      </c>
      <c r="L20" s="74">
        <v>83.2230103668487</v>
      </c>
      <c r="M20" s="74"/>
      <c r="N20" s="74" t="s">
        <v>377</v>
      </c>
      <c r="O20" s="74">
        <v>69.6</v>
      </c>
      <c r="P20" s="74">
        <v>70.1502201258454</v>
      </c>
    </row>
    <row r="21" s="50" customFormat="1" ht="25.2" customHeight="1" spans="1:16">
      <c r="A21" s="73" t="s">
        <v>165</v>
      </c>
      <c r="B21" s="74" t="s">
        <v>377</v>
      </c>
      <c r="C21" s="74">
        <v>26.1</v>
      </c>
      <c r="D21" s="74">
        <v>26.5420168419631</v>
      </c>
      <c r="E21" s="74"/>
      <c r="F21" s="74" t="s">
        <v>377</v>
      </c>
      <c r="G21" s="74">
        <v>68.5</v>
      </c>
      <c r="H21" s="74">
        <v>68.9586602645673</v>
      </c>
      <c r="I21" s="74"/>
      <c r="J21" s="74" t="s">
        <v>377</v>
      </c>
      <c r="K21" s="74">
        <v>74.3</v>
      </c>
      <c r="L21" s="74">
        <v>74.738367197979</v>
      </c>
      <c r="M21" s="74"/>
      <c r="N21" s="74" t="s">
        <v>377</v>
      </c>
      <c r="O21" s="74">
        <v>67.1</v>
      </c>
      <c r="P21" s="74">
        <v>67.6301249931988</v>
      </c>
    </row>
    <row r="22" s="50" customFormat="1" ht="25.2" customHeight="1" spans="1:16">
      <c r="A22" s="73" t="s">
        <v>166</v>
      </c>
      <c r="B22" s="74" t="s">
        <v>377</v>
      </c>
      <c r="C22" s="74">
        <v>19.4</v>
      </c>
      <c r="D22" s="74">
        <v>19.8961296988637</v>
      </c>
      <c r="E22" s="74"/>
      <c r="F22" s="74" t="s">
        <v>377</v>
      </c>
      <c r="G22" s="74">
        <v>73</v>
      </c>
      <c r="H22" s="74">
        <v>73.5213324286992</v>
      </c>
      <c r="I22" s="74"/>
      <c r="J22" s="74" t="s">
        <v>377</v>
      </c>
      <c r="K22" s="74">
        <v>77.6</v>
      </c>
      <c r="L22" s="74">
        <v>78.1137088076271</v>
      </c>
      <c r="M22" s="74"/>
      <c r="N22" s="74" t="s">
        <v>377</v>
      </c>
      <c r="O22" s="74">
        <v>63.9</v>
      </c>
      <c r="P22" s="74">
        <v>64.3564714932029</v>
      </c>
    </row>
    <row r="23" s="50" customFormat="1" ht="25.2" customHeight="1" spans="1:16">
      <c r="A23" s="73" t="s">
        <v>167</v>
      </c>
      <c r="B23" s="74" t="s">
        <v>377</v>
      </c>
      <c r="C23" s="74">
        <v>20.5</v>
      </c>
      <c r="D23" s="74">
        <v>20.9434188327007</v>
      </c>
      <c r="E23" s="74"/>
      <c r="F23" s="74" t="s">
        <v>377</v>
      </c>
      <c r="G23" s="74">
        <v>71.3</v>
      </c>
      <c r="H23" s="74">
        <v>71.6796729101592</v>
      </c>
      <c r="I23" s="74"/>
      <c r="J23" s="74" t="s">
        <v>377</v>
      </c>
      <c r="K23" s="74">
        <v>64.8</v>
      </c>
      <c r="L23" s="74">
        <v>65.2170671814846</v>
      </c>
      <c r="M23" s="74"/>
      <c r="N23" s="74" t="s">
        <v>377</v>
      </c>
      <c r="O23" s="74">
        <v>64.6</v>
      </c>
      <c r="P23" s="74">
        <v>65.1092149689059</v>
      </c>
    </row>
    <row r="24" s="50" customFormat="1" ht="25.2" customHeight="1" spans="1:16">
      <c r="A24" s="73" t="s">
        <v>168</v>
      </c>
      <c r="B24" s="74" t="s">
        <v>377</v>
      </c>
      <c r="C24" s="74">
        <v>36.3</v>
      </c>
      <c r="D24" s="74">
        <v>37.0887797993249</v>
      </c>
      <c r="E24" s="74"/>
      <c r="F24" s="74" t="s">
        <v>377</v>
      </c>
      <c r="G24" s="74">
        <v>82.4</v>
      </c>
      <c r="H24" s="74">
        <v>82.5183182198029</v>
      </c>
      <c r="I24" s="74"/>
      <c r="J24" s="74" t="s">
        <v>377</v>
      </c>
      <c r="K24" s="74">
        <v>80.3</v>
      </c>
      <c r="L24" s="74">
        <v>81.1091584496184</v>
      </c>
      <c r="M24" s="74"/>
      <c r="N24" s="74" t="s">
        <v>377</v>
      </c>
      <c r="O24" s="74">
        <v>65.2</v>
      </c>
      <c r="P24" s="74">
        <v>65.6636272797429</v>
      </c>
    </row>
    <row r="25" s="50" customFormat="1" ht="25.2" customHeight="1" spans="1:16">
      <c r="A25" s="73" t="s">
        <v>169</v>
      </c>
      <c r="B25" s="74" t="s">
        <v>377</v>
      </c>
      <c r="C25" s="74">
        <v>24.5</v>
      </c>
      <c r="D25" s="74">
        <v>24.9814178176727</v>
      </c>
      <c r="E25" s="74"/>
      <c r="F25" s="74" t="s">
        <v>377</v>
      </c>
      <c r="G25" s="74">
        <v>79.8</v>
      </c>
      <c r="H25" s="74">
        <v>80.5776544699501</v>
      </c>
      <c r="I25" s="74"/>
      <c r="J25" s="74" t="s">
        <v>377</v>
      </c>
      <c r="K25" s="74">
        <v>77</v>
      </c>
      <c r="L25" s="74">
        <v>77.4221343158369</v>
      </c>
      <c r="M25" s="74"/>
      <c r="N25" s="74" t="s">
        <v>377</v>
      </c>
      <c r="O25" s="74">
        <v>65</v>
      </c>
      <c r="P25" s="74">
        <v>65.7002880411749</v>
      </c>
    </row>
    <row r="26" s="50" customFormat="1" ht="25.2" customHeight="1" spans="1:16">
      <c r="A26" s="73" t="s">
        <v>170</v>
      </c>
      <c r="B26" s="74" t="s">
        <v>377</v>
      </c>
      <c r="C26" s="74">
        <v>37.1</v>
      </c>
      <c r="D26" s="74">
        <v>37.7376973123139</v>
      </c>
      <c r="E26" s="74"/>
      <c r="F26" s="74" t="s">
        <v>377</v>
      </c>
      <c r="G26" s="74">
        <v>92.2</v>
      </c>
      <c r="H26" s="74">
        <v>92.4011665753668</v>
      </c>
      <c r="I26" s="74"/>
      <c r="J26" s="74" t="s">
        <v>377</v>
      </c>
      <c r="K26" s="74">
        <v>84</v>
      </c>
      <c r="L26" s="74">
        <v>84.4462359744422</v>
      </c>
      <c r="M26" s="74"/>
      <c r="N26" s="74" t="s">
        <v>377</v>
      </c>
      <c r="O26" s="74">
        <v>60.4</v>
      </c>
      <c r="P26" s="74">
        <v>61.1064275581106</v>
      </c>
    </row>
    <row r="27" s="50" customFormat="1" ht="3" customHeight="1" spans="4:8">
      <c r="D27" s="75"/>
      <c r="H27" s="75"/>
    </row>
    <row r="28" s="52" customFormat="1" ht="22.5" customHeight="1" spans="1:16">
      <c r="A28" s="76" t="s">
        <v>227</v>
      </c>
      <c r="B28" s="77"/>
      <c r="C28" s="77"/>
      <c r="D28" s="77"/>
      <c r="E28" s="77"/>
      <c r="F28" s="77"/>
      <c r="G28" s="77"/>
      <c r="H28" s="77"/>
      <c r="I28" s="77"/>
      <c r="J28" s="77"/>
      <c r="K28" s="77"/>
      <c r="L28" s="77"/>
      <c r="M28" s="77"/>
      <c r="N28" s="77"/>
      <c r="O28" s="77"/>
      <c r="P28" s="77"/>
    </row>
    <row r="29" s="50" customFormat="1" ht="14" spans="1:1">
      <c r="A29" s="50" t="s">
        <v>659</v>
      </c>
    </row>
    <row r="30" s="50" customFormat="1" ht="14"/>
    <row r="31" spans="1:16">
      <c r="A31" s="78"/>
      <c r="B31" s="78"/>
      <c r="C31" s="78"/>
      <c r="D31" s="78"/>
      <c r="E31" s="78"/>
      <c r="F31" s="78"/>
      <c r="G31" s="78"/>
      <c r="H31" s="78"/>
      <c r="I31" s="78"/>
      <c r="J31" s="78"/>
      <c r="K31" s="78"/>
      <c r="L31" s="78"/>
      <c r="M31" s="78"/>
      <c r="N31" s="78"/>
      <c r="O31" s="78"/>
      <c r="P31" s="78"/>
    </row>
    <row r="32" spans="1:16">
      <c r="A32" s="78"/>
      <c r="B32" s="78"/>
      <c r="C32" s="78"/>
      <c r="D32" s="78"/>
      <c r="E32" s="78"/>
      <c r="F32" s="78"/>
      <c r="G32" s="78"/>
      <c r="H32" s="78"/>
      <c r="I32" s="78"/>
      <c r="J32" s="78"/>
      <c r="K32" s="78"/>
      <c r="L32" s="78"/>
      <c r="M32" s="78"/>
      <c r="N32" s="78"/>
      <c r="O32" s="78"/>
      <c r="P32" s="78"/>
    </row>
    <row r="33" spans="1:16">
      <c r="A33" s="78"/>
      <c r="B33" s="78"/>
      <c r="C33" s="78"/>
      <c r="D33" s="78"/>
      <c r="E33" s="78"/>
      <c r="F33" s="78"/>
      <c r="G33" s="78"/>
      <c r="H33" s="78"/>
      <c r="I33" s="78"/>
      <c r="J33" s="78"/>
      <c r="K33" s="78"/>
      <c r="L33" s="78"/>
      <c r="M33" s="78"/>
      <c r="N33" s="78"/>
      <c r="O33" s="78"/>
      <c r="P33" s="78"/>
    </row>
    <row r="34" spans="1:16">
      <c r="A34" s="78"/>
      <c r="B34" s="78"/>
      <c r="C34" s="78"/>
      <c r="D34" s="78"/>
      <c r="E34" s="78"/>
      <c r="F34" s="78"/>
      <c r="G34" s="78"/>
      <c r="H34" s="78"/>
      <c r="I34" s="78"/>
      <c r="J34" s="78"/>
      <c r="K34" s="78"/>
      <c r="L34" s="78"/>
      <c r="M34" s="78"/>
      <c r="N34" s="78"/>
      <c r="O34" s="78"/>
      <c r="P34" s="78"/>
    </row>
    <row r="35" spans="1:16">
      <c r="A35" s="78"/>
      <c r="B35" s="78"/>
      <c r="C35" s="78"/>
      <c r="D35" s="78"/>
      <c r="E35" s="78"/>
      <c r="F35" s="78"/>
      <c r="G35" s="78"/>
      <c r="H35" s="78"/>
      <c r="I35" s="78"/>
      <c r="J35" s="78"/>
      <c r="K35" s="78"/>
      <c r="L35" s="78"/>
      <c r="M35" s="78"/>
      <c r="N35" s="78"/>
      <c r="O35" s="78"/>
      <c r="P35" s="78"/>
    </row>
    <row r="41" ht="22.5" customHeight="1"/>
  </sheetData>
  <sheetProtection algorithmName="SHA-512" hashValue="bobXXDTnnYoR45r45/ffVu2KiHaFt+5mMstRQLsvBtuV/PniI6Xm1GjEViuafrRx+aKspw8k6wd2YdshUgGyUA==" saltValue="S+bz9EaENche0nwcnWN+1w==" spinCount="100000" sheet="1" objects="1" scenarios="1"/>
  <mergeCells count="7">
    <mergeCell ref="A1:P1"/>
    <mergeCell ref="A4:A8"/>
    <mergeCell ref="B5:P6"/>
    <mergeCell ref="B7:D8"/>
    <mergeCell ref="N7:P8"/>
    <mergeCell ref="F7:H8"/>
    <mergeCell ref="J7:L8"/>
  </mergeCells>
  <printOptions horizontalCentered="1"/>
  <pageMargins left="0.393700787401575" right="0.393700787401575" top="0.590551181102362" bottom="0.393700787401575" header="0.31496062992126" footer="0.31496062992126"/>
  <pageSetup paperSize="9" scale="85" fitToWidth="0" fitToHeight="0" orientation="landscape"/>
  <headerFooter/>
  <drawing r:id="rId1"/>
</worksheet>
</file>

<file path=xl/worksheets/sheet1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Y41"/>
  <sheetViews>
    <sheetView showGridLines="0" view="pageBreakPreview" zoomScaleNormal="90" workbookViewId="0">
      <selection activeCell="O21" sqref="O21"/>
    </sheetView>
  </sheetViews>
  <sheetFormatPr defaultColWidth="12" defaultRowHeight="16.5"/>
  <cols>
    <col min="1" max="1" width="26.8909090909091" style="3" customWidth="1"/>
    <col min="2" max="2" width="12.3363636363636" style="4" customWidth="1"/>
    <col min="3" max="4" width="8.66363636363636" style="4" customWidth="1"/>
    <col min="5" max="5" width="2.66363636363636" style="3" customWidth="1"/>
    <col min="6" max="6" width="12.3363636363636" style="3" customWidth="1"/>
    <col min="7" max="8" width="8.66363636363636" style="3" customWidth="1"/>
    <col min="9" max="9" width="2.66363636363636" style="3" customWidth="1"/>
    <col min="10" max="10" width="12.3363636363636" style="3" customWidth="1"/>
    <col min="11" max="11" width="8.66363636363636" style="3" customWidth="1"/>
    <col min="12" max="12" width="2.66363636363636" style="3" customWidth="1"/>
    <col min="13" max="13" width="8.66363636363636" style="3" customWidth="1"/>
    <col min="14" max="14" width="2.66363636363636" style="3" customWidth="1"/>
    <col min="15" max="15" width="4.66363636363636" style="5" customWidth="1"/>
    <col min="16" max="16" width="2.66363636363636" style="5" customWidth="1"/>
    <col min="17" max="17" width="4.66363636363636" style="5" customWidth="1"/>
    <col min="18" max="18" width="4.66363636363636" style="3" customWidth="1"/>
    <col min="19" max="19" width="2.66363636363636" style="3" customWidth="1"/>
    <col min="20" max="21" width="4.66363636363636" style="3" customWidth="1"/>
    <col min="22" max="22" width="2.66363636363636" style="3" customWidth="1"/>
    <col min="23" max="23" width="4.66363636363636" style="3" customWidth="1"/>
    <col min="24" max="16384" width="12" style="3"/>
  </cols>
  <sheetData>
    <row r="1" s="1" customFormat="1" ht="26.4" customHeight="1" spans="1:23">
      <c r="A1" s="6" t="s">
        <v>1006</v>
      </c>
      <c r="B1" s="6"/>
      <c r="C1" s="6"/>
      <c r="D1" s="6"/>
      <c r="E1" s="6"/>
      <c r="F1" s="6"/>
      <c r="G1" s="6"/>
      <c r="H1" s="6"/>
      <c r="I1" s="6"/>
      <c r="J1" s="6"/>
      <c r="K1" s="6"/>
      <c r="L1" s="6"/>
      <c r="M1" s="6"/>
      <c r="N1" s="6"/>
      <c r="O1" s="6"/>
      <c r="P1" s="6"/>
      <c r="Q1" s="6"/>
      <c r="R1" s="6"/>
      <c r="S1" s="6"/>
      <c r="T1" s="6"/>
      <c r="U1" s="6"/>
      <c r="V1" s="6"/>
      <c r="W1" s="6"/>
    </row>
    <row r="2" s="2" customFormat="1" ht="17.4" customHeight="1" spans="2:17">
      <c r="B2" s="8"/>
      <c r="C2" s="9"/>
      <c r="D2" s="8"/>
      <c r="O2" s="31"/>
      <c r="P2" s="31"/>
      <c r="Q2" s="31"/>
    </row>
    <row r="3" s="2" customFormat="1" ht="17.1" customHeight="1" spans="1:23">
      <c r="A3" s="10" t="s">
        <v>1007</v>
      </c>
      <c r="B3" s="11" t="s">
        <v>1008</v>
      </c>
      <c r="C3" s="11"/>
      <c r="D3" s="11"/>
      <c r="E3" s="12"/>
      <c r="F3" s="11" t="s">
        <v>1009</v>
      </c>
      <c r="G3" s="11"/>
      <c r="H3" s="11"/>
      <c r="I3" s="11"/>
      <c r="J3" s="11"/>
      <c r="K3" s="11"/>
      <c r="L3" s="11"/>
      <c r="M3" s="11"/>
      <c r="N3" s="11"/>
      <c r="O3" s="11" t="s">
        <v>1010</v>
      </c>
      <c r="P3" s="11"/>
      <c r="Q3" s="11"/>
      <c r="R3" s="11"/>
      <c r="S3" s="11"/>
      <c r="T3" s="11"/>
      <c r="U3" s="11"/>
      <c r="V3" s="11"/>
      <c r="W3" s="11"/>
    </row>
    <row r="4" s="2" customFormat="1" ht="27" customHeight="1" spans="1:23">
      <c r="A4" s="13"/>
      <c r="B4" s="6"/>
      <c r="C4" s="6"/>
      <c r="D4" s="6"/>
      <c r="E4" s="14"/>
      <c r="F4" s="15"/>
      <c r="G4" s="15"/>
      <c r="H4" s="15"/>
      <c r="I4" s="15"/>
      <c r="J4" s="15"/>
      <c r="K4" s="15"/>
      <c r="L4" s="15"/>
      <c r="M4" s="15"/>
      <c r="N4" s="6"/>
      <c r="O4" s="6"/>
      <c r="P4" s="6"/>
      <c r="Q4" s="6"/>
      <c r="R4" s="6"/>
      <c r="S4" s="6"/>
      <c r="T4" s="6"/>
      <c r="U4" s="6"/>
      <c r="V4" s="6"/>
      <c r="W4" s="6"/>
    </row>
    <row r="5" s="2" customFormat="1" ht="18.9" customHeight="1" spans="1:23">
      <c r="A5" s="13"/>
      <c r="B5" s="6"/>
      <c r="C5" s="6"/>
      <c r="D5" s="6"/>
      <c r="E5" s="14"/>
      <c r="F5" s="16" t="s">
        <v>1011</v>
      </c>
      <c r="G5" s="16"/>
      <c r="H5" s="16"/>
      <c r="I5" s="6"/>
      <c r="J5" s="16" t="s">
        <v>1012</v>
      </c>
      <c r="K5" s="32"/>
      <c r="L5" s="32"/>
      <c r="M5" s="32"/>
      <c r="N5" s="7"/>
      <c r="O5" s="6"/>
      <c r="P5" s="6"/>
      <c r="Q5" s="6"/>
      <c r="R5" s="6"/>
      <c r="S5" s="6"/>
      <c r="T5" s="6"/>
      <c r="U5" s="6"/>
      <c r="V5" s="6"/>
      <c r="W5" s="6"/>
    </row>
    <row r="6" s="2" customFormat="1" ht="27.9" customHeight="1" spans="1:23">
      <c r="A6" s="13"/>
      <c r="B6" s="15"/>
      <c r="C6" s="15"/>
      <c r="D6" s="15"/>
      <c r="E6" s="14"/>
      <c r="F6" s="15"/>
      <c r="G6" s="15"/>
      <c r="H6" s="15"/>
      <c r="I6" s="6"/>
      <c r="J6" s="34"/>
      <c r="K6" s="34"/>
      <c r="L6" s="34"/>
      <c r="M6" s="34"/>
      <c r="N6" s="7"/>
      <c r="O6" s="15"/>
      <c r="P6" s="15"/>
      <c r="Q6" s="15"/>
      <c r="R6" s="15"/>
      <c r="S6" s="15"/>
      <c r="T6" s="15"/>
      <c r="U6" s="15"/>
      <c r="V6" s="15"/>
      <c r="W6" s="15"/>
    </row>
    <row r="7" s="2" customFormat="1" ht="49.5" customHeight="1" spans="1:23">
      <c r="A7" s="17"/>
      <c r="B7" s="18" t="s">
        <v>935</v>
      </c>
      <c r="C7" s="18" t="s">
        <v>592</v>
      </c>
      <c r="D7" s="18" t="s">
        <v>594</v>
      </c>
      <c r="E7" s="19"/>
      <c r="F7" s="18" t="s">
        <v>935</v>
      </c>
      <c r="G7" s="18" t="s">
        <v>592</v>
      </c>
      <c r="H7" s="40" t="s">
        <v>594</v>
      </c>
      <c r="I7" s="19"/>
      <c r="J7" s="18" t="s">
        <v>935</v>
      </c>
      <c r="K7" s="18" t="s">
        <v>592</v>
      </c>
      <c r="L7" s="18"/>
      <c r="M7" s="18" t="s">
        <v>594</v>
      </c>
      <c r="N7" s="18"/>
      <c r="O7" s="18" t="s">
        <v>935</v>
      </c>
      <c r="P7" s="18"/>
      <c r="Q7" s="18"/>
      <c r="R7" s="18" t="s">
        <v>592</v>
      </c>
      <c r="S7" s="18"/>
      <c r="T7" s="18"/>
      <c r="U7" s="18" t="s">
        <v>594</v>
      </c>
      <c r="V7" s="18"/>
      <c r="W7" s="18"/>
    </row>
    <row r="8" s="2" customFormat="1" ht="3" customHeight="1" spans="1:23">
      <c r="A8" s="13"/>
      <c r="B8" s="6"/>
      <c r="C8" s="6"/>
      <c r="D8" s="14"/>
      <c r="E8" s="20"/>
      <c r="F8" s="6"/>
      <c r="G8" s="6"/>
      <c r="H8" s="14"/>
      <c r="I8" s="14"/>
      <c r="J8" s="35"/>
      <c r="K8" s="35"/>
      <c r="L8" s="35"/>
      <c r="M8" s="35"/>
      <c r="N8" s="35"/>
      <c r="O8" s="36"/>
      <c r="P8" s="36"/>
      <c r="Q8" s="36"/>
      <c r="R8" s="36"/>
      <c r="S8" s="36"/>
      <c r="T8" s="36"/>
      <c r="U8" s="35"/>
      <c r="V8" s="35"/>
      <c r="W8" s="35"/>
    </row>
    <row r="9" s="2" customFormat="1" ht="35.1" customHeight="1" spans="1:23">
      <c r="A9" s="21" t="s">
        <v>600</v>
      </c>
      <c r="B9" s="22">
        <v>96.4</v>
      </c>
      <c r="C9" s="22">
        <v>98.4</v>
      </c>
      <c r="D9" s="22">
        <v>89.8</v>
      </c>
      <c r="E9" s="23"/>
      <c r="F9" s="22">
        <v>0.109315924016146</v>
      </c>
      <c r="G9" s="22">
        <v>0.106617759674831</v>
      </c>
      <c r="H9" s="22">
        <v>0.303963351529022</v>
      </c>
      <c r="I9" s="23"/>
      <c r="J9" s="22">
        <v>0.10499</v>
      </c>
      <c r="K9" s="22">
        <v>0.10462</v>
      </c>
      <c r="L9" s="22"/>
      <c r="M9" s="22">
        <v>0.27094</v>
      </c>
      <c r="N9" s="22"/>
      <c r="O9" s="22">
        <v>96.2</v>
      </c>
      <c r="P9" s="2470" t="s">
        <v>377</v>
      </c>
      <c r="Q9" s="22">
        <v>96.6</v>
      </c>
      <c r="R9" s="47">
        <v>98.2</v>
      </c>
      <c r="S9" s="2470" t="s">
        <v>377</v>
      </c>
      <c r="T9" s="48">
        <v>98.6</v>
      </c>
      <c r="U9" s="47">
        <v>89.2</v>
      </c>
      <c r="V9" s="2470" t="s">
        <v>377</v>
      </c>
      <c r="W9" s="48">
        <v>90.3</v>
      </c>
    </row>
    <row r="10" s="2" customFormat="1" ht="33.15" customHeight="1" spans="1:25">
      <c r="A10" s="21"/>
      <c r="B10" s="24"/>
      <c r="C10" s="22"/>
      <c r="D10" s="22"/>
      <c r="E10" s="22"/>
      <c r="F10" s="25"/>
      <c r="G10" s="22"/>
      <c r="H10" s="22"/>
      <c r="I10" s="25"/>
      <c r="J10" s="22"/>
      <c r="K10" s="22"/>
      <c r="L10" s="22"/>
      <c r="M10" s="22"/>
      <c r="N10" s="22"/>
      <c r="O10" s="22"/>
      <c r="P10" s="22"/>
      <c r="Q10" s="22"/>
      <c r="R10" s="47"/>
      <c r="S10" s="22"/>
      <c r="T10" s="48"/>
      <c r="U10" s="47"/>
      <c r="V10" s="22"/>
      <c r="W10" s="48"/>
      <c r="Y10" s="27"/>
    </row>
    <row r="11" s="2" customFormat="1" ht="35.1" customHeight="1" spans="1:23">
      <c r="A11" s="13" t="s">
        <v>603</v>
      </c>
      <c r="B11" s="22">
        <v>91.6</v>
      </c>
      <c r="C11" s="22">
        <v>94.2</v>
      </c>
      <c r="D11" s="22">
        <v>82.8</v>
      </c>
      <c r="E11" s="22"/>
      <c r="F11" s="22">
        <v>0.203869256925379</v>
      </c>
      <c r="G11" s="22">
        <v>0.223413834500976</v>
      </c>
      <c r="H11" s="22">
        <v>0.434241348620442</v>
      </c>
      <c r="I11" s="25"/>
      <c r="J11" s="22">
        <v>0.18608</v>
      </c>
      <c r="K11" s="22">
        <v>0.20993</v>
      </c>
      <c r="L11" s="22"/>
      <c r="M11" s="22">
        <v>0.35762</v>
      </c>
      <c r="N11" s="22"/>
      <c r="O11" s="22">
        <v>91.2</v>
      </c>
      <c r="P11" s="2470" t="s">
        <v>377</v>
      </c>
      <c r="Q11" s="22">
        <v>91.9</v>
      </c>
      <c r="R11" s="47">
        <v>93.8</v>
      </c>
      <c r="S11" s="2470" t="s">
        <v>377</v>
      </c>
      <c r="T11" s="48">
        <v>94.6</v>
      </c>
      <c r="U11" s="47">
        <v>82.1</v>
      </c>
      <c r="V11" s="2470" t="s">
        <v>377</v>
      </c>
      <c r="W11" s="48">
        <v>83.5</v>
      </c>
    </row>
    <row r="12" s="2" customFormat="1" ht="33.15" customHeight="1" spans="1:23">
      <c r="A12" s="21"/>
      <c r="B12" s="24"/>
      <c r="C12" s="22"/>
      <c r="D12" s="22"/>
      <c r="E12" s="22"/>
      <c r="F12" s="25"/>
      <c r="G12" s="22"/>
      <c r="H12" s="22"/>
      <c r="I12" s="25"/>
      <c r="J12" s="22"/>
      <c r="K12" s="22"/>
      <c r="L12" s="22"/>
      <c r="M12" s="22"/>
      <c r="N12" s="22"/>
      <c r="O12" s="22"/>
      <c r="P12" s="22"/>
      <c r="Q12" s="22"/>
      <c r="R12" s="47"/>
      <c r="S12" s="22"/>
      <c r="T12" s="48"/>
      <c r="U12" s="47"/>
      <c r="V12" s="22"/>
      <c r="W12" s="49"/>
    </row>
    <row r="13" s="2" customFormat="1" ht="35.1" customHeight="1" spans="1:23">
      <c r="A13" s="13" t="s">
        <v>589</v>
      </c>
      <c r="B13" s="22">
        <v>99.2891856289615</v>
      </c>
      <c r="C13" s="22">
        <v>99.6196542128182</v>
      </c>
      <c r="D13" s="22">
        <v>98.4</v>
      </c>
      <c r="E13" s="22"/>
      <c r="F13" s="22">
        <v>0.051657186706786</v>
      </c>
      <c r="G13" s="22">
        <v>0.0586631227158791</v>
      </c>
      <c r="H13" s="22">
        <v>0.107858290585053</v>
      </c>
      <c r="I13" s="25"/>
      <c r="J13" s="22">
        <v>0.05129</v>
      </c>
      <c r="K13" s="22">
        <v>0.05844</v>
      </c>
      <c r="L13" s="22"/>
      <c r="M13" s="22">
        <v>0.10591</v>
      </c>
      <c r="N13" s="22"/>
      <c r="O13" s="22">
        <v>99.2</v>
      </c>
      <c r="P13" s="2470" t="s">
        <v>377</v>
      </c>
      <c r="Q13" s="22">
        <v>99.4</v>
      </c>
      <c r="R13" s="47">
        <v>99.5</v>
      </c>
      <c r="S13" s="2470" t="s">
        <v>377</v>
      </c>
      <c r="T13" s="48">
        <v>99.7</v>
      </c>
      <c r="U13" s="47">
        <v>98.2</v>
      </c>
      <c r="V13" s="2470" t="s">
        <v>377</v>
      </c>
      <c r="W13" s="49">
        <v>98.6</v>
      </c>
    </row>
    <row r="14" s="2" customFormat="1" ht="33.15" customHeight="1" spans="1:23">
      <c r="A14" s="26"/>
      <c r="B14" s="22"/>
      <c r="C14" s="22"/>
      <c r="D14" s="22"/>
      <c r="E14" s="22"/>
      <c r="F14" s="22"/>
      <c r="G14" s="22"/>
      <c r="H14" s="22"/>
      <c r="I14" s="22"/>
      <c r="J14" s="22"/>
      <c r="K14" s="22"/>
      <c r="L14" s="22"/>
      <c r="M14" s="22"/>
      <c r="N14" s="22"/>
      <c r="O14" s="22"/>
      <c r="P14" s="22"/>
      <c r="Q14" s="22"/>
      <c r="R14" s="47"/>
      <c r="S14" s="22"/>
      <c r="T14" s="48"/>
      <c r="U14" s="47"/>
      <c r="V14" s="22"/>
      <c r="W14" s="48"/>
    </row>
    <row r="15" s="2" customFormat="1" ht="35.1" customHeight="1" spans="1:23">
      <c r="A15" s="13" t="s">
        <v>604</v>
      </c>
      <c r="B15" s="22">
        <v>77</v>
      </c>
      <c r="C15" s="22">
        <v>80.7767889406007</v>
      </c>
      <c r="D15" s="22">
        <v>64.1</v>
      </c>
      <c r="E15" s="22"/>
      <c r="F15" s="22">
        <v>0.433574327380428</v>
      </c>
      <c r="G15" s="22">
        <v>0.502297758206706</v>
      </c>
      <c r="H15" s="22">
        <v>0.68366628231253</v>
      </c>
      <c r="I15" s="22"/>
      <c r="J15" s="22">
        <v>0.33324</v>
      </c>
      <c r="K15" s="22">
        <v>0.40574</v>
      </c>
      <c r="L15" s="22"/>
      <c r="M15" s="22">
        <v>0.43666</v>
      </c>
      <c r="N15" s="22"/>
      <c r="O15" s="22">
        <v>76.3</v>
      </c>
      <c r="P15" s="2470" t="s">
        <v>377</v>
      </c>
      <c r="Q15" s="22">
        <v>77.6</v>
      </c>
      <c r="R15" s="47">
        <v>80</v>
      </c>
      <c r="S15" s="2470" t="s">
        <v>377</v>
      </c>
      <c r="T15" s="48">
        <v>81.6</v>
      </c>
      <c r="U15" s="47">
        <v>63.3</v>
      </c>
      <c r="V15" s="2470" t="s">
        <v>377</v>
      </c>
      <c r="W15" s="48">
        <v>65</v>
      </c>
    </row>
    <row r="16" s="2" customFormat="1" ht="35.1" customHeight="1" spans="1:23">
      <c r="A16" s="26"/>
      <c r="B16" s="22"/>
      <c r="C16" s="22"/>
      <c r="D16" s="22"/>
      <c r="E16" s="22"/>
      <c r="F16" s="22"/>
      <c r="G16" s="22"/>
      <c r="H16" s="22"/>
      <c r="I16" s="22"/>
      <c r="J16" s="22"/>
      <c r="K16" s="22"/>
      <c r="L16" s="22"/>
      <c r="M16" s="22"/>
      <c r="N16" s="22"/>
      <c r="O16" s="22"/>
      <c r="P16" s="22"/>
      <c r="Q16" s="22"/>
      <c r="R16" s="47"/>
      <c r="S16" s="22"/>
      <c r="T16" s="48"/>
      <c r="U16" s="47"/>
      <c r="V16" s="22"/>
      <c r="W16" s="48"/>
    </row>
    <row r="17" s="2" customFormat="1" ht="35.1" customHeight="1" spans="1:23">
      <c r="A17" s="41" t="s">
        <v>605</v>
      </c>
      <c r="B17" s="22">
        <v>99.4</v>
      </c>
      <c r="C17" s="22">
        <v>99.6</v>
      </c>
      <c r="D17" s="22">
        <v>98.6</v>
      </c>
      <c r="E17" s="22"/>
      <c r="F17" s="22">
        <v>0.0440373616010933</v>
      </c>
      <c r="G17" s="22">
        <v>0.0468681413911445</v>
      </c>
      <c r="H17" s="22">
        <v>0.108823995117858</v>
      </c>
      <c r="I17" s="22"/>
      <c r="J17" s="22">
        <v>0.04369</v>
      </c>
      <c r="K17" s="22">
        <v>0.04662</v>
      </c>
      <c r="L17" s="22"/>
      <c r="M17" s="22">
        <v>0.10703</v>
      </c>
      <c r="N17" s="22"/>
      <c r="O17" s="22">
        <v>99.3</v>
      </c>
      <c r="P17" s="2470" t="s">
        <v>377</v>
      </c>
      <c r="Q17" s="22">
        <v>99.4</v>
      </c>
      <c r="R17" s="47">
        <v>99.5</v>
      </c>
      <c r="S17" s="2470" t="s">
        <v>377</v>
      </c>
      <c r="T17" s="48">
        <v>99.7</v>
      </c>
      <c r="U17" s="47">
        <v>98.4</v>
      </c>
      <c r="V17" s="2470" t="s">
        <v>377</v>
      </c>
      <c r="W17" s="48">
        <v>98.8</v>
      </c>
    </row>
    <row r="18" s="2" customFormat="1" ht="33.15" customHeight="1" spans="1:23">
      <c r="A18" s="26"/>
      <c r="B18" s="22"/>
      <c r="C18" s="22"/>
      <c r="D18" s="22"/>
      <c r="E18" s="22"/>
      <c r="F18" s="22"/>
      <c r="G18" s="22"/>
      <c r="H18" s="22"/>
      <c r="I18" s="22"/>
      <c r="J18" s="22"/>
      <c r="K18" s="22"/>
      <c r="L18" s="22"/>
      <c r="M18" s="22"/>
      <c r="N18" s="22"/>
      <c r="O18" s="22"/>
      <c r="P18" s="22"/>
      <c r="Q18" s="22"/>
      <c r="R18" s="47"/>
      <c r="S18" s="22"/>
      <c r="T18" s="48"/>
      <c r="U18" s="47"/>
      <c r="V18" s="22"/>
      <c r="W18" s="48"/>
    </row>
    <row r="19" s="2" customFormat="1" ht="35.1" customHeight="1" spans="1:23">
      <c r="A19" s="21" t="s">
        <v>608</v>
      </c>
      <c r="B19" s="22">
        <v>99.2</v>
      </c>
      <c r="C19" s="22">
        <v>99.6</v>
      </c>
      <c r="D19" s="22">
        <v>98.2</v>
      </c>
      <c r="E19" s="22"/>
      <c r="F19" s="22">
        <v>0.0585092249838008</v>
      </c>
      <c r="G19" s="22">
        <v>0.0636979748593286</v>
      </c>
      <c r="H19" s="22">
        <v>0.109258904243187</v>
      </c>
      <c r="I19" s="22"/>
      <c r="J19" s="22">
        <v>0.05798</v>
      </c>
      <c r="K19" s="22">
        <v>0.06334</v>
      </c>
      <c r="L19" s="22"/>
      <c r="M19" s="22">
        <v>0.10703</v>
      </c>
      <c r="N19" s="22"/>
      <c r="O19" s="22">
        <v>99.1</v>
      </c>
      <c r="P19" s="2470" t="s">
        <v>377</v>
      </c>
      <c r="Q19" s="22">
        <v>99.3</v>
      </c>
      <c r="R19" s="47">
        <v>99.4</v>
      </c>
      <c r="S19" s="2470" t="s">
        <v>377</v>
      </c>
      <c r="T19" s="48">
        <v>99.7</v>
      </c>
      <c r="U19" s="47">
        <v>97.9</v>
      </c>
      <c r="V19" s="2470" t="s">
        <v>377</v>
      </c>
      <c r="W19" s="48">
        <v>98.4</v>
      </c>
    </row>
    <row r="20" s="2" customFormat="1" ht="33.15" customHeight="1" spans="1:23">
      <c r="A20" s="26"/>
      <c r="B20" s="22"/>
      <c r="C20" s="22"/>
      <c r="D20" s="22"/>
      <c r="E20" s="22"/>
      <c r="F20" s="22"/>
      <c r="G20" s="22"/>
      <c r="H20" s="22"/>
      <c r="I20" s="22"/>
      <c r="J20" s="22"/>
      <c r="K20" s="22"/>
      <c r="L20" s="22"/>
      <c r="M20" s="22"/>
      <c r="N20" s="22"/>
      <c r="O20" s="22"/>
      <c r="P20" s="22"/>
      <c r="Q20" s="22"/>
      <c r="R20" s="47"/>
      <c r="S20" s="22"/>
      <c r="T20" s="48"/>
      <c r="U20" s="47"/>
      <c r="V20" s="22"/>
      <c r="W20" s="48"/>
    </row>
    <row r="21" s="2" customFormat="1" ht="34.5" customHeight="1" spans="1:23">
      <c r="A21" s="13" t="s">
        <v>1013</v>
      </c>
      <c r="B21" s="22">
        <v>27.4</v>
      </c>
      <c r="C21" s="22">
        <v>30.8</v>
      </c>
      <c r="D21" s="22">
        <v>16</v>
      </c>
      <c r="E21" s="22"/>
      <c r="F21" s="22">
        <v>1.47506765185427</v>
      </c>
      <c r="G21" s="22">
        <v>1.66033152670127</v>
      </c>
      <c r="H21" s="22">
        <v>2.13507260776715</v>
      </c>
      <c r="I21" s="22"/>
      <c r="J21" s="22">
        <v>0.40197</v>
      </c>
      <c r="K21" s="22">
        <v>0.50985</v>
      </c>
      <c r="L21" s="22"/>
      <c r="M21" s="22">
        <v>0.33716</v>
      </c>
      <c r="N21" s="22"/>
      <c r="O21" s="22">
        <v>26.6</v>
      </c>
      <c r="P21" s="2470" t="s">
        <v>377</v>
      </c>
      <c r="Q21" s="22">
        <v>28.2</v>
      </c>
      <c r="R21" s="47">
        <v>29.8</v>
      </c>
      <c r="S21" s="2470" t="s">
        <v>377</v>
      </c>
      <c r="T21" s="48">
        <v>31.8</v>
      </c>
      <c r="U21" s="47">
        <v>15.4</v>
      </c>
      <c r="V21" s="2470" t="s">
        <v>377</v>
      </c>
      <c r="W21" s="48">
        <v>16.7</v>
      </c>
    </row>
    <row r="22" s="2" customFormat="1" ht="3" customHeight="1" spans="1:23">
      <c r="A22" s="42"/>
      <c r="B22" s="43"/>
      <c r="C22" s="43"/>
      <c r="D22" s="43"/>
      <c r="E22" s="42"/>
      <c r="F22" s="44"/>
      <c r="G22" s="42"/>
      <c r="H22" s="42"/>
      <c r="I22" s="42"/>
      <c r="J22" s="42"/>
      <c r="K22" s="42"/>
      <c r="L22" s="42"/>
      <c r="M22" s="42"/>
      <c r="N22" s="42"/>
      <c r="O22" s="45"/>
      <c r="P22" s="45"/>
      <c r="Q22" s="45"/>
      <c r="R22" s="42"/>
      <c r="S22" s="42"/>
      <c r="T22" s="42"/>
      <c r="U22" s="42"/>
      <c r="V22" s="42"/>
      <c r="W22" s="42"/>
    </row>
    <row r="23" s="2" customFormat="1" ht="30" customHeight="1" spans="2:20">
      <c r="B23" s="8"/>
      <c r="C23" s="8"/>
      <c r="D23" s="8"/>
      <c r="O23" s="46"/>
      <c r="P23" s="46"/>
      <c r="Q23" s="46"/>
      <c r="R23" s="46"/>
      <c r="S23" s="46"/>
      <c r="T23" s="46"/>
    </row>
    <row r="24" s="2" customFormat="1" ht="14" spans="2:17">
      <c r="B24" s="8"/>
      <c r="C24" s="8"/>
      <c r="D24" s="8"/>
      <c r="O24" s="31"/>
      <c r="P24" s="22"/>
      <c r="Q24" s="31"/>
    </row>
    <row r="25" s="2" customFormat="1" ht="14" spans="2:17">
      <c r="B25" s="8"/>
      <c r="C25" s="8"/>
      <c r="D25" s="8"/>
      <c r="O25" s="31"/>
      <c r="P25" s="31"/>
      <c r="Q25" s="31"/>
    </row>
    <row r="26" s="2" customFormat="1" ht="14" spans="2:17">
      <c r="B26" s="8"/>
      <c r="C26" s="8"/>
      <c r="D26" s="8"/>
      <c r="O26" s="31"/>
      <c r="P26" s="31"/>
      <c r="Q26" s="31"/>
    </row>
    <row r="27" s="2" customFormat="1" ht="14" spans="2:17">
      <c r="B27" s="8"/>
      <c r="C27" s="8"/>
      <c r="D27" s="8"/>
      <c r="O27" s="31"/>
      <c r="P27" s="31"/>
      <c r="Q27" s="31"/>
    </row>
    <row r="28" s="2" customFormat="1" ht="22.5" customHeight="1" spans="2:17">
      <c r="B28" s="8"/>
      <c r="C28" s="8"/>
      <c r="D28" s="8"/>
      <c r="O28" s="31"/>
      <c r="P28" s="31"/>
      <c r="Q28" s="31"/>
    </row>
    <row r="29" s="2" customFormat="1" ht="14" spans="2:17">
      <c r="B29" s="8"/>
      <c r="C29" s="8"/>
      <c r="D29" s="8"/>
      <c r="O29" s="31"/>
      <c r="P29" s="31"/>
      <c r="Q29" s="31"/>
    </row>
    <row r="30" s="2" customFormat="1" ht="14" spans="2:17">
      <c r="B30" s="8"/>
      <c r="C30" s="8"/>
      <c r="D30" s="8"/>
      <c r="O30" s="31"/>
      <c r="P30" s="31"/>
      <c r="Q30" s="31"/>
    </row>
    <row r="41" ht="22.5" customHeight="1"/>
  </sheetData>
  <sheetProtection algorithmName="SHA-512" hashValue="0IlvLo6jNbxKKNoo7GGdZKF3eZipZ26XK3UMlfMjJxrOEW/cJ4OrPtetQ/pDVBGAaUz1BFAq8EnZPFv51rkPSw==" saltValue="mcjoVs2rUKImx2wjkB7WUg==" spinCount="100000" sheet="1" objects="1" scenarios="1"/>
  <mergeCells count="12">
    <mergeCell ref="A1:W1"/>
    <mergeCell ref="O7:Q7"/>
    <mergeCell ref="R7:T7"/>
    <mergeCell ref="U7:W7"/>
    <mergeCell ref="O23:Q23"/>
    <mergeCell ref="R23:T23"/>
    <mergeCell ref="A3:A7"/>
    <mergeCell ref="B3:D6"/>
    <mergeCell ref="F3:M4"/>
    <mergeCell ref="O3:W6"/>
    <mergeCell ref="F5:H6"/>
    <mergeCell ref="J5:M6"/>
  </mergeCells>
  <printOptions horizontalCentered="1"/>
  <pageMargins left="0.393700787401575" right="0.393700787401575" top="0.590551181102362" bottom="0.393700787401575" header="0.31496062992126" footer="0.31496062992126"/>
  <pageSetup paperSize="9" scale="85" orientation="landscape"/>
  <headerFooter alignWithMargins="0"/>
  <drawing r:id="rId1"/>
</worksheet>
</file>

<file path=xl/worksheets/sheet1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Z42"/>
  <sheetViews>
    <sheetView showGridLines="0" view="pageBreakPreview" zoomScaleNormal="100" workbookViewId="0">
      <selection activeCell="O21" sqref="O21"/>
    </sheetView>
  </sheetViews>
  <sheetFormatPr defaultColWidth="12" defaultRowHeight="16.5"/>
  <cols>
    <col min="1" max="1" width="15.6636363636364" style="3" customWidth="1"/>
    <col min="2" max="4" width="11" style="4" customWidth="1"/>
    <col min="5" max="5" width="2.66363636363636" style="3" customWidth="1"/>
    <col min="6" max="8" width="11" style="3" customWidth="1"/>
    <col min="9" max="9" width="2.66363636363636" style="3" customWidth="1"/>
    <col min="10" max="10" width="12.4454545454545" style="3" customWidth="1"/>
    <col min="11" max="11" width="8.33636363636364" style="3" customWidth="1"/>
    <col min="12" max="12" width="8.66363636363636" style="5" customWidth="1"/>
    <col min="13" max="13" width="2.66363636363636" style="5" customWidth="1"/>
    <col min="14" max="14" width="6" style="5" customWidth="1"/>
    <col min="15" max="15" width="2.66363636363636" style="5" customWidth="1"/>
    <col min="16" max="17" width="6" style="5" customWidth="1"/>
    <col min="18" max="18" width="2.66363636363636" style="5" customWidth="1"/>
    <col min="19" max="20" width="6" style="5" customWidth="1"/>
    <col min="21" max="21" width="2.66363636363636" style="5" customWidth="1"/>
    <col min="22" max="22" width="6" style="5" customWidth="1"/>
    <col min="23" max="23" width="2.55454545454545" style="3" customWidth="1"/>
    <col min="24" max="16384" width="12" style="3"/>
  </cols>
  <sheetData>
    <row r="1" s="1" customFormat="1" ht="54" customHeight="1" spans="1:22">
      <c r="A1" s="6" t="s">
        <v>1014</v>
      </c>
      <c r="B1" s="7"/>
      <c r="C1" s="7"/>
      <c r="D1" s="7"/>
      <c r="E1" s="7"/>
      <c r="F1" s="7"/>
      <c r="G1" s="7"/>
      <c r="H1" s="7"/>
      <c r="I1" s="7"/>
      <c r="J1" s="7"/>
      <c r="K1" s="7"/>
      <c r="L1" s="7"/>
      <c r="M1" s="7"/>
      <c r="N1" s="7"/>
      <c r="O1" s="7"/>
      <c r="P1" s="7"/>
      <c r="Q1" s="7"/>
      <c r="R1" s="7"/>
      <c r="S1" s="7"/>
      <c r="T1" s="7"/>
      <c r="U1" s="7"/>
      <c r="V1" s="7"/>
    </row>
    <row r="2" s="2" customFormat="1" ht="1.95" customHeight="1" spans="2:22">
      <c r="B2" s="8"/>
      <c r="C2" s="9"/>
      <c r="D2" s="8"/>
      <c r="L2" s="31"/>
      <c r="M2" s="31"/>
      <c r="N2" s="31"/>
      <c r="O2" s="31"/>
      <c r="P2" s="31"/>
      <c r="Q2" s="31"/>
      <c r="R2" s="31"/>
      <c r="S2" s="31"/>
      <c r="T2" s="31"/>
      <c r="U2" s="31"/>
      <c r="V2" s="31"/>
    </row>
    <row r="3" s="2" customFormat="1" ht="15" customHeight="1" spans="1:23">
      <c r="A3" s="10" t="s">
        <v>1007</v>
      </c>
      <c r="B3" s="11" t="s">
        <v>1015</v>
      </c>
      <c r="C3" s="11"/>
      <c r="D3" s="11"/>
      <c r="E3" s="12"/>
      <c r="F3" s="11" t="s">
        <v>1016</v>
      </c>
      <c r="G3" s="11"/>
      <c r="H3" s="11"/>
      <c r="I3" s="11"/>
      <c r="J3" s="11"/>
      <c r="K3" s="11"/>
      <c r="L3" s="11"/>
      <c r="M3" s="11"/>
      <c r="N3" s="11" t="s">
        <v>1017</v>
      </c>
      <c r="O3" s="11"/>
      <c r="P3" s="11"/>
      <c r="Q3" s="11"/>
      <c r="R3" s="11"/>
      <c r="S3" s="11"/>
      <c r="T3" s="11"/>
      <c r="U3" s="11"/>
      <c r="V3" s="11"/>
      <c r="W3" s="6"/>
    </row>
    <row r="4" s="2" customFormat="1" ht="30" customHeight="1" spans="1:23">
      <c r="A4" s="13"/>
      <c r="B4" s="6"/>
      <c r="C4" s="6"/>
      <c r="D4" s="6"/>
      <c r="E4" s="14"/>
      <c r="F4" s="15"/>
      <c r="G4" s="15"/>
      <c r="H4" s="15"/>
      <c r="I4" s="15"/>
      <c r="J4" s="15"/>
      <c r="K4" s="15"/>
      <c r="L4" s="15"/>
      <c r="M4" s="6"/>
      <c r="N4" s="6"/>
      <c r="O4" s="6"/>
      <c r="P4" s="6"/>
      <c r="Q4" s="6"/>
      <c r="R4" s="6"/>
      <c r="S4" s="6"/>
      <c r="T4" s="6"/>
      <c r="U4" s="6"/>
      <c r="V4" s="6"/>
      <c r="W4" s="6"/>
    </row>
    <row r="5" s="2" customFormat="1" ht="18" customHeight="1" spans="1:23">
      <c r="A5" s="13"/>
      <c r="B5" s="6"/>
      <c r="C5" s="6"/>
      <c r="D5" s="6"/>
      <c r="E5" s="14"/>
      <c r="F5" s="16" t="s">
        <v>1011</v>
      </c>
      <c r="G5" s="16"/>
      <c r="H5" s="16"/>
      <c r="I5" s="6"/>
      <c r="J5" s="16" t="s">
        <v>1012</v>
      </c>
      <c r="K5" s="32"/>
      <c r="L5" s="32"/>
      <c r="M5" s="7"/>
      <c r="N5" s="6"/>
      <c r="O5" s="6"/>
      <c r="P5" s="6"/>
      <c r="Q5" s="6"/>
      <c r="R5" s="6"/>
      <c r="S5" s="6"/>
      <c r="T5" s="6"/>
      <c r="U5" s="6"/>
      <c r="V5" s="6"/>
      <c r="W5" s="6"/>
    </row>
    <row r="6" s="2" customFormat="1" ht="27.9" customHeight="1" spans="1:23">
      <c r="A6" s="13"/>
      <c r="B6" s="15"/>
      <c r="C6" s="15"/>
      <c r="D6" s="15"/>
      <c r="E6" s="14"/>
      <c r="F6" s="15"/>
      <c r="G6" s="15"/>
      <c r="H6" s="15"/>
      <c r="I6" s="33"/>
      <c r="J6" s="34"/>
      <c r="K6" s="34"/>
      <c r="L6" s="34"/>
      <c r="M6" s="7"/>
      <c r="N6" s="15"/>
      <c r="O6" s="15"/>
      <c r="P6" s="15"/>
      <c r="Q6" s="15"/>
      <c r="R6" s="15"/>
      <c r="S6" s="15"/>
      <c r="T6" s="15"/>
      <c r="U6" s="15"/>
      <c r="V6" s="15"/>
      <c r="W6" s="6"/>
    </row>
    <row r="7" s="2" customFormat="1" ht="49.5" customHeight="1" spans="1:23">
      <c r="A7" s="17"/>
      <c r="B7" s="18" t="s">
        <v>935</v>
      </c>
      <c r="C7" s="18" t="s">
        <v>592</v>
      </c>
      <c r="D7" s="18" t="s">
        <v>594</v>
      </c>
      <c r="E7" s="19"/>
      <c r="F7" s="18" t="s">
        <v>935</v>
      </c>
      <c r="G7" s="18" t="s">
        <v>592</v>
      </c>
      <c r="H7" s="18" t="s">
        <v>594</v>
      </c>
      <c r="I7" s="19"/>
      <c r="J7" s="18" t="s">
        <v>935</v>
      </c>
      <c r="K7" s="18" t="s">
        <v>592</v>
      </c>
      <c r="L7" s="18" t="s">
        <v>594</v>
      </c>
      <c r="M7" s="18"/>
      <c r="N7" s="18" t="s">
        <v>935</v>
      </c>
      <c r="O7" s="18"/>
      <c r="P7" s="18"/>
      <c r="Q7" s="18" t="s">
        <v>592</v>
      </c>
      <c r="R7" s="18"/>
      <c r="S7" s="18"/>
      <c r="T7" s="18" t="s">
        <v>594</v>
      </c>
      <c r="U7" s="18"/>
      <c r="V7" s="18"/>
      <c r="W7" s="35"/>
    </row>
    <row r="8" s="2" customFormat="1" ht="3" customHeight="1" spans="1:23">
      <c r="A8" s="13"/>
      <c r="B8" s="6"/>
      <c r="C8" s="6"/>
      <c r="D8" s="14"/>
      <c r="E8" s="20"/>
      <c r="F8" s="6"/>
      <c r="G8" s="6"/>
      <c r="H8" s="14"/>
      <c r="I8" s="14"/>
      <c r="J8" s="35"/>
      <c r="K8" s="35"/>
      <c r="L8" s="35"/>
      <c r="M8" s="35"/>
      <c r="N8" s="36"/>
      <c r="O8" s="36"/>
      <c r="P8" s="36"/>
      <c r="Q8" s="36"/>
      <c r="R8" s="36"/>
      <c r="S8" s="36"/>
      <c r="T8" s="35"/>
      <c r="U8" s="35"/>
      <c r="V8" s="35"/>
      <c r="W8" s="35"/>
    </row>
    <row r="9" s="2" customFormat="1" ht="49.95" customHeight="1" spans="1:23">
      <c r="A9" s="21" t="s">
        <v>600</v>
      </c>
      <c r="B9" s="22">
        <v>97.7</v>
      </c>
      <c r="C9" s="22">
        <v>98.6</v>
      </c>
      <c r="D9" s="22">
        <v>95</v>
      </c>
      <c r="E9" s="23"/>
      <c r="F9" s="22">
        <v>0.1</v>
      </c>
      <c r="G9" s="22">
        <v>0.1</v>
      </c>
      <c r="H9" s="22">
        <v>0.1</v>
      </c>
      <c r="I9" s="23"/>
      <c r="J9" s="22">
        <v>0.1</v>
      </c>
      <c r="K9" s="22">
        <v>0.1</v>
      </c>
      <c r="L9" s="22">
        <v>0.1</v>
      </c>
      <c r="M9" s="22"/>
      <c r="N9" s="22">
        <v>97.5</v>
      </c>
      <c r="O9" s="2470" t="s">
        <v>377</v>
      </c>
      <c r="P9" s="22">
        <v>97.8</v>
      </c>
      <c r="Q9" s="22">
        <v>98.4</v>
      </c>
      <c r="R9" s="2470" t="s">
        <v>377</v>
      </c>
      <c r="S9" s="22">
        <v>98.7</v>
      </c>
      <c r="T9" s="22">
        <v>94.7</v>
      </c>
      <c r="U9" s="2470" t="s">
        <v>377</v>
      </c>
      <c r="V9" s="22">
        <v>95.2</v>
      </c>
      <c r="W9" s="22"/>
    </row>
    <row r="10" s="2" customFormat="1" ht="49.95" customHeight="1" spans="1:26">
      <c r="A10" s="21"/>
      <c r="B10" s="24"/>
      <c r="C10" s="22"/>
      <c r="D10" s="22"/>
      <c r="E10" s="22"/>
      <c r="F10" s="25"/>
      <c r="G10" s="22"/>
      <c r="H10" s="22"/>
      <c r="I10" s="25"/>
      <c r="L10" s="31"/>
      <c r="M10" s="31"/>
      <c r="N10" s="31"/>
      <c r="O10" s="22"/>
      <c r="P10" s="31"/>
      <c r="Q10" s="31"/>
      <c r="R10" s="22"/>
      <c r="S10" s="31"/>
      <c r="T10" s="31"/>
      <c r="U10" s="22"/>
      <c r="V10" s="31"/>
      <c r="W10" s="22"/>
      <c r="Z10" s="27"/>
    </row>
    <row r="11" s="2" customFormat="1" ht="49.95" customHeight="1" spans="1:23">
      <c r="A11" s="13" t="s">
        <v>603</v>
      </c>
      <c r="B11" s="22">
        <v>80.4</v>
      </c>
      <c r="C11" s="22">
        <v>86</v>
      </c>
      <c r="D11" s="22">
        <v>63.6</v>
      </c>
      <c r="E11" s="22"/>
      <c r="F11" s="22">
        <v>0.4</v>
      </c>
      <c r="G11" s="22">
        <v>0.4</v>
      </c>
      <c r="H11" s="22">
        <v>0.9</v>
      </c>
      <c r="I11" s="25"/>
      <c r="J11" s="22">
        <v>0.3</v>
      </c>
      <c r="K11" s="22">
        <v>0.3</v>
      </c>
      <c r="L11" s="22">
        <v>0.6</v>
      </c>
      <c r="M11" s="22"/>
      <c r="N11" s="22">
        <v>79.8</v>
      </c>
      <c r="O11" s="2470" t="s">
        <v>377</v>
      </c>
      <c r="P11" s="22">
        <v>81</v>
      </c>
      <c r="Q11" s="22">
        <v>85.3</v>
      </c>
      <c r="R11" s="2470" t="s">
        <v>377</v>
      </c>
      <c r="S11" s="22">
        <v>86.6</v>
      </c>
      <c r="T11" s="22">
        <v>62.5</v>
      </c>
      <c r="U11" s="2470" t="s">
        <v>377</v>
      </c>
      <c r="V11" s="22">
        <v>64.7</v>
      </c>
      <c r="W11" s="22"/>
    </row>
    <row r="12" s="2" customFormat="1" ht="49.95" customHeight="1" spans="1:23">
      <c r="A12" s="21"/>
      <c r="B12" s="24"/>
      <c r="C12" s="22"/>
      <c r="D12" s="22"/>
      <c r="E12" s="22"/>
      <c r="G12" s="22"/>
      <c r="H12" s="22"/>
      <c r="I12" s="25"/>
      <c r="L12" s="31"/>
      <c r="M12" s="31"/>
      <c r="N12" s="31"/>
      <c r="O12" s="22"/>
      <c r="P12" s="22"/>
      <c r="Q12" s="22"/>
      <c r="R12" s="22"/>
      <c r="S12" s="22"/>
      <c r="T12" s="31"/>
      <c r="U12" s="22"/>
      <c r="V12" s="25"/>
      <c r="W12" s="25"/>
    </row>
    <row r="13" s="2" customFormat="1" ht="49.95" customHeight="1" spans="1:23">
      <c r="A13" s="13" t="s">
        <v>589</v>
      </c>
      <c r="B13" s="22">
        <v>99.4</v>
      </c>
      <c r="C13" s="22">
        <v>99.6</v>
      </c>
      <c r="D13" s="22">
        <v>98.6</v>
      </c>
      <c r="E13" s="22"/>
      <c r="F13" s="25">
        <v>0</v>
      </c>
      <c r="G13" s="22">
        <v>0</v>
      </c>
      <c r="H13" s="22">
        <v>0.1</v>
      </c>
      <c r="I13" s="37"/>
      <c r="J13" s="22">
        <v>0</v>
      </c>
      <c r="K13" s="22">
        <v>0</v>
      </c>
      <c r="L13" s="22">
        <v>0.1</v>
      </c>
      <c r="M13" s="22"/>
      <c r="N13" s="22">
        <v>99.3</v>
      </c>
      <c r="O13" s="2470" t="s">
        <v>377</v>
      </c>
      <c r="P13" s="22">
        <v>99.4</v>
      </c>
      <c r="Q13" s="22">
        <v>99.5</v>
      </c>
      <c r="R13" s="2470" t="s">
        <v>377</v>
      </c>
      <c r="S13" s="22">
        <v>99.7</v>
      </c>
      <c r="T13" s="22">
        <v>98.5</v>
      </c>
      <c r="U13" s="2470" t="s">
        <v>377</v>
      </c>
      <c r="V13" s="22">
        <v>98.8</v>
      </c>
      <c r="W13" s="37"/>
    </row>
    <row r="14" s="2" customFormat="1" ht="3" customHeight="1" spans="1:22">
      <c r="A14" s="26"/>
      <c r="B14" s="8"/>
      <c r="C14" s="8"/>
      <c r="D14" s="8"/>
      <c r="F14" s="27"/>
      <c r="L14" s="31"/>
      <c r="M14" s="31"/>
      <c r="N14" s="31"/>
      <c r="O14" s="31"/>
      <c r="P14" s="31"/>
      <c r="Q14" s="31"/>
      <c r="R14" s="31"/>
      <c r="S14" s="31"/>
      <c r="T14" s="31"/>
      <c r="U14" s="31"/>
      <c r="V14" s="31"/>
    </row>
    <row r="15" s="2" customFormat="1" ht="3" customHeight="1" spans="1:22">
      <c r="A15" s="26"/>
      <c r="B15" s="8"/>
      <c r="C15" s="8"/>
      <c r="D15" s="8"/>
      <c r="F15" s="27"/>
      <c r="L15" s="31"/>
      <c r="M15" s="31"/>
      <c r="N15" s="31"/>
      <c r="O15" s="31"/>
      <c r="P15" s="31"/>
      <c r="Q15" s="31"/>
      <c r="R15" s="31"/>
      <c r="S15" s="31"/>
      <c r="T15" s="31"/>
      <c r="U15" s="31"/>
      <c r="V15" s="31"/>
    </row>
    <row r="16" s="2" customFormat="1" ht="22.5" customHeight="1" spans="1:22">
      <c r="A16" s="28"/>
      <c r="B16" s="29"/>
      <c r="C16" s="29"/>
      <c r="D16" s="29"/>
      <c r="E16" s="30"/>
      <c r="F16" s="30"/>
      <c r="G16" s="30"/>
      <c r="H16" s="30"/>
      <c r="I16" s="30"/>
      <c r="J16" s="30"/>
      <c r="K16" s="30"/>
      <c r="L16" s="38"/>
      <c r="M16" s="38"/>
      <c r="N16" s="38"/>
      <c r="O16" s="38"/>
      <c r="P16" s="38"/>
      <c r="Q16" s="38"/>
      <c r="R16" s="38"/>
      <c r="S16" s="38"/>
      <c r="T16" s="38"/>
      <c r="U16" s="38"/>
      <c r="V16" s="38"/>
    </row>
    <row r="17" s="2" customFormat="1" ht="14.75" spans="2:22">
      <c r="B17" s="8"/>
      <c r="C17" s="8"/>
      <c r="D17" s="8"/>
      <c r="L17" s="31"/>
      <c r="M17" s="31"/>
      <c r="N17" s="31"/>
      <c r="O17" s="31"/>
      <c r="P17" s="31"/>
      <c r="Q17" s="31"/>
      <c r="R17" s="31"/>
      <c r="S17" s="31"/>
      <c r="T17" s="31"/>
      <c r="U17" s="31"/>
      <c r="V17" s="31"/>
    </row>
    <row r="18" s="2" customFormat="1" ht="14" spans="2:22">
      <c r="B18" s="8"/>
      <c r="C18" s="8"/>
      <c r="D18" s="8"/>
      <c r="L18" s="31"/>
      <c r="M18" s="31"/>
      <c r="N18" s="31"/>
      <c r="O18" s="31"/>
      <c r="P18" s="31"/>
      <c r="Q18" s="31"/>
      <c r="R18" s="31"/>
      <c r="S18" s="31"/>
      <c r="T18" s="31"/>
      <c r="U18" s="31"/>
      <c r="V18" s="31"/>
    </row>
    <row r="19" s="2" customFormat="1" ht="14" spans="2:22">
      <c r="B19" s="8"/>
      <c r="C19" s="8"/>
      <c r="D19" s="8"/>
      <c r="L19" s="31"/>
      <c r="M19" s="31"/>
      <c r="N19" s="31"/>
      <c r="O19" s="31"/>
      <c r="P19" s="31"/>
      <c r="Q19" s="31"/>
      <c r="R19" s="31"/>
      <c r="S19" s="31"/>
      <c r="T19" s="31"/>
      <c r="U19" s="31"/>
      <c r="V19" s="31"/>
    </row>
    <row r="20" s="2" customFormat="1" ht="14" spans="2:22">
      <c r="B20" s="8"/>
      <c r="C20" s="8"/>
      <c r="D20" s="8"/>
      <c r="L20" s="31"/>
      <c r="M20" s="31"/>
      <c r="N20" s="31"/>
      <c r="O20" s="31"/>
      <c r="P20" s="31"/>
      <c r="Q20" s="31"/>
      <c r="R20" s="31"/>
      <c r="S20" s="31"/>
      <c r="T20" s="31"/>
      <c r="U20" s="31"/>
      <c r="V20" s="31"/>
    </row>
    <row r="21" s="2" customFormat="1" ht="14" spans="2:22">
      <c r="B21" s="8"/>
      <c r="C21" s="8"/>
      <c r="D21" s="8"/>
      <c r="L21" s="31"/>
      <c r="M21" s="31"/>
      <c r="N21" s="31"/>
      <c r="O21" s="31"/>
      <c r="P21" s="31"/>
      <c r="Q21" s="31"/>
      <c r="R21" s="31"/>
      <c r="S21" s="31"/>
      <c r="T21" s="31"/>
      <c r="U21" s="31"/>
      <c r="V21" s="31"/>
    </row>
    <row r="22" s="2" customFormat="1" ht="14" spans="2:22">
      <c r="B22" s="8"/>
      <c r="C22" s="8"/>
      <c r="D22" s="8"/>
      <c r="L22" s="31"/>
      <c r="M22" s="31"/>
      <c r="N22" s="31"/>
      <c r="O22" s="31"/>
      <c r="P22" s="31"/>
      <c r="Q22" s="31"/>
      <c r="R22" s="31"/>
      <c r="S22" s="31"/>
      <c r="T22" s="31"/>
      <c r="U22" s="31"/>
      <c r="V22" s="31"/>
    </row>
    <row r="23" s="2" customFormat="1" ht="14" spans="2:22">
      <c r="B23" s="8"/>
      <c r="C23" s="8"/>
      <c r="D23" s="8"/>
      <c r="L23" s="31"/>
      <c r="M23" s="31"/>
      <c r="N23" s="31"/>
      <c r="O23" s="31"/>
      <c r="P23" s="31"/>
      <c r="Q23" s="31"/>
      <c r="R23" s="31"/>
      <c r="S23" s="31"/>
      <c r="T23" s="31"/>
      <c r="U23" s="31"/>
      <c r="V23" s="31"/>
    </row>
    <row r="24" s="2" customFormat="1" ht="14" spans="2:22">
      <c r="B24" s="8"/>
      <c r="C24" s="8"/>
      <c r="D24" s="8"/>
      <c r="L24" s="31"/>
      <c r="M24" s="31"/>
      <c r="N24" s="31"/>
      <c r="O24" s="31"/>
      <c r="P24" s="31"/>
      <c r="Q24" s="31"/>
      <c r="R24" s="31"/>
      <c r="S24" s="31"/>
      <c r="T24" s="31"/>
      <c r="U24" s="31"/>
      <c r="V24" s="31"/>
    </row>
    <row r="25" s="2" customFormat="1" ht="14" spans="2:22">
      <c r="B25" s="8"/>
      <c r="C25" s="8"/>
      <c r="D25" s="8"/>
      <c r="L25" s="31"/>
      <c r="M25" s="31"/>
      <c r="N25" s="31"/>
      <c r="O25" s="31"/>
      <c r="P25" s="31"/>
      <c r="Q25" s="31"/>
      <c r="R25" s="31"/>
      <c r="S25" s="31"/>
      <c r="T25" s="31"/>
      <c r="U25" s="31"/>
      <c r="V25" s="31"/>
    </row>
    <row r="26" s="2" customFormat="1" ht="14" spans="2:22">
      <c r="B26" s="8"/>
      <c r="C26" s="8"/>
      <c r="D26" s="8"/>
      <c r="L26" s="31"/>
      <c r="M26" s="31"/>
      <c r="N26" s="31"/>
      <c r="O26" s="31"/>
      <c r="P26" s="31"/>
      <c r="Q26" s="31"/>
      <c r="R26" s="31"/>
      <c r="S26" s="31"/>
      <c r="T26" s="31"/>
      <c r="U26" s="31"/>
      <c r="V26" s="31"/>
    </row>
    <row r="27" s="2" customFormat="1" ht="14" spans="2:22">
      <c r="B27" s="8"/>
      <c r="C27" s="8"/>
      <c r="D27" s="8"/>
      <c r="L27" s="31"/>
      <c r="M27" s="31"/>
      <c r="N27" s="31"/>
      <c r="O27" s="31"/>
      <c r="P27" s="31"/>
      <c r="Q27" s="31"/>
      <c r="R27" s="31"/>
      <c r="S27" s="31"/>
      <c r="T27" s="31"/>
      <c r="U27" s="31"/>
      <c r="V27" s="31"/>
    </row>
    <row r="28" s="2" customFormat="1" ht="14" spans="2:22">
      <c r="B28" s="8"/>
      <c r="C28" s="8"/>
      <c r="D28" s="8"/>
      <c r="L28" s="31"/>
      <c r="M28" s="31"/>
      <c r="N28" s="31"/>
      <c r="O28" s="31"/>
      <c r="P28" s="39"/>
      <c r="Q28" s="31"/>
      <c r="R28" s="31"/>
      <c r="S28" s="31"/>
      <c r="T28" s="31"/>
      <c r="U28" s="31"/>
      <c r="V28" s="31"/>
    </row>
    <row r="29" s="2" customFormat="1" ht="22.5" customHeight="1" spans="2:22">
      <c r="B29" s="8"/>
      <c r="C29" s="8"/>
      <c r="D29" s="8"/>
      <c r="L29" s="31"/>
      <c r="M29" s="31"/>
      <c r="N29" s="31"/>
      <c r="O29" s="31"/>
      <c r="P29" s="31"/>
      <c r="Q29" s="31"/>
      <c r="R29" s="31"/>
      <c r="S29" s="31"/>
      <c r="T29" s="31"/>
      <c r="U29" s="31"/>
      <c r="V29" s="31"/>
    </row>
    <row r="30" s="2" customFormat="1" ht="14" spans="2:22">
      <c r="B30" s="8"/>
      <c r="C30" s="8"/>
      <c r="D30" s="8"/>
      <c r="L30" s="31"/>
      <c r="M30" s="31"/>
      <c r="N30" s="31"/>
      <c r="O30" s="31"/>
      <c r="P30" s="31"/>
      <c r="Q30" s="31"/>
      <c r="R30" s="31"/>
      <c r="S30" s="31"/>
      <c r="T30" s="31"/>
      <c r="U30" s="31"/>
      <c r="V30" s="31"/>
    </row>
    <row r="42" ht="22.5" customHeight="1"/>
  </sheetData>
  <sheetProtection algorithmName="SHA-512" hashValue="U517eK3JlbsBIv17bfF9BhnKMbOoxz2qeEbMh4Aj/bt72XE9DFaQe76AsO/fIy6jn5/5B7EP7JTwVSWugfkEBA==" saltValue="XqFRFcOczK6MAfZ6+WWMNw==" spinCount="100000" sheet="1" objects="1" scenarios="1"/>
  <mergeCells count="10">
    <mergeCell ref="A1:V1"/>
    <mergeCell ref="N7:P7"/>
    <mergeCell ref="Q7:S7"/>
    <mergeCell ref="T7:V7"/>
    <mergeCell ref="A3:A7"/>
    <mergeCell ref="B3:D6"/>
    <mergeCell ref="F3:L4"/>
    <mergeCell ref="N3:V6"/>
    <mergeCell ref="F5:H6"/>
    <mergeCell ref="J5:L6"/>
  </mergeCells>
  <printOptions horizontalCentered="1"/>
  <pageMargins left="0.393700787401575" right="0.393700787401575" top="0.590551181102362" bottom="0.393700787401575" header="0.31496062992126" footer="0.31496062992126"/>
  <pageSetup paperSize="9" scale="8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EV54"/>
  <sheetViews>
    <sheetView showGridLines="0" view="pageBreakPreview" zoomScale="80" zoomScalePageLayoutView="170" zoomScaleNormal="70" topLeftCell="F3" workbookViewId="0">
      <selection activeCell="O21" sqref="O21"/>
    </sheetView>
  </sheetViews>
  <sheetFormatPr defaultColWidth="9.10909090909091" defaultRowHeight="20.1" customHeight="1"/>
  <cols>
    <col min="1" max="1" width="2.66363636363636" style="1939" customWidth="1"/>
    <col min="2" max="2" width="15.6636363636364" style="2056" customWidth="1"/>
    <col min="3" max="6" width="9.66363636363636" style="1939" customWidth="1"/>
    <col min="7" max="8" width="1.66363636363636" style="1939" customWidth="1"/>
    <col min="9" max="11" width="9.66363636363636" style="1939" customWidth="1"/>
    <col min="12" max="12" width="12.6636363636364" style="1939" customWidth="1"/>
    <col min="13" max="13" width="2.66363636363636" style="1939" customWidth="1"/>
    <col min="14" max="14" width="15.6636363636364" style="1939" customWidth="1"/>
    <col min="15" max="17" width="9.66363636363636" style="1939" customWidth="1"/>
    <col min="18" max="18" width="13.3363636363636" style="1939" customWidth="1"/>
    <col min="19" max="20" width="2.66363636363636" style="1939" customWidth="1"/>
    <col min="21" max="23" width="9.66363636363636" style="1939" customWidth="1"/>
    <col min="24" max="24" width="13.3363636363636" style="1939" customWidth="1"/>
    <col min="25" max="25" width="2.66363636363636" style="1939" customWidth="1"/>
    <col min="26" max="26" width="15.6636363636364" style="1939" customWidth="1"/>
    <col min="27" max="29" width="9.66363636363636" style="1939" customWidth="1"/>
    <col min="30" max="30" width="13.3363636363636" style="1939" customWidth="1"/>
    <col min="31" max="32" width="2.66363636363636" style="1939" customWidth="1"/>
    <col min="33" max="35" width="9.66363636363636" style="1939" customWidth="1"/>
    <col min="36" max="36" width="13.3363636363636" style="1939" customWidth="1"/>
    <col min="37" max="37" width="2.66363636363636" style="1939" customWidth="1"/>
    <col min="38" max="38" width="15.6636363636364" style="1939" customWidth="1"/>
    <col min="39" max="41" width="9.66363636363636" style="1939" customWidth="1"/>
    <col min="42" max="42" width="13.3363636363636" style="1939" customWidth="1"/>
    <col min="43" max="44" width="2.66363636363636" style="1939" customWidth="1"/>
    <col min="45" max="47" width="9.66363636363636" style="1939" customWidth="1"/>
    <col min="48" max="48" width="13.3363636363636" style="1939" customWidth="1"/>
    <col min="49" max="49" width="2.66363636363636" style="1939" customWidth="1"/>
    <col min="50" max="50" width="26.6636363636364" style="1939" customWidth="1"/>
    <col min="51" max="51" width="29.4454545454545" style="1939" customWidth="1"/>
    <col min="52" max="55" width="12.6636363636364" style="1939" customWidth="1"/>
    <col min="56" max="16384" width="9.10909090909091" style="2280"/>
  </cols>
  <sheetData>
    <row r="1" s="2122" customFormat="1" ht="30" customHeight="1" spans="1:55">
      <c r="A1" s="1971"/>
      <c r="B1" s="2281" t="s">
        <v>19</v>
      </c>
      <c r="C1" s="2281"/>
      <c r="D1" s="2281"/>
      <c r="E1" s="2281"/>
      <c r="F1" s="2281"/>
      <c r="G1" s="2281"/>
      <c r="H1" s="2281"/>
      <c r="I1" s="2281"/>
      <c r="J1" s="2281"/>
      <c r="K1" s="2281"/>
      <c r="L1" s="2281"/>
      <c r="M1" s="1971"/>
      <c r="N1" s="2281" t="s">
        <v>20</v>
      </c>
      <c r="O1" s="2281"/>
      <c r="P1" s="2281"/>
      <c r="Q1" s="2281"/>
      <c r="R1" s="2281"/>
      <c r="S1" s="2281"/>
      <c r="T1" s="2281"/>
      <c r="U1" s="2281"/>
      <c r="V1" s="2281"/>
      <c r="W1" s="2281"/>
      <c r="X1" s="2281"/>
      <c r="Y1" s="1971"/>
      <c r="Z1" s="2281" t="s">
        <v>20</v>
      </c>
      <c r="AA1" s="2281"/>
      <c r="AB1" s="2281"/>
      <c r="AC1" s="2281"/>
      <c r="AD1" s="2281"/>
      <c r="AE1" s="2281"/>
      <c r="AF1" s="2281"/>
      <c r="AG1" s="2281"/>
      <c r="AH1" s="2281"/>
      <c r="AI1" s="2281"/>
      <c r="AJ1" s="2281"/>
      <c r="AK1" s="1971"/>
      <c r="AL1" s="2281" t="s">
        <v>21</v>
      </c>
      <c r="AM1" s="2281"/>
      <c r="AN1" s="2281"/>
      <c r="AO1" s="2281"/>
      <c r="AP1" s="2281"/>
      <c r="AQ1" s="2281"/>
      <c r="AR1" s="2281"/>
      <c r="AS1" s="2281"/>
      <c r="AT1" s="2281"/>
      <c r="AU1" s="2281"/>
      <c r="AV1" s="2281"/>
      <c r="AW1" s="1971"/>
      <c r="AX1" s="2281" t="s">
        <v>20</v>
      </c>
      <c r="AY1" s="2281"/>
      <c r="AZ1" s="2281"/>
      <c r="BA1" s="2281"/>
      <c r="BB1" s="2281"/>
      <c r="BC1" s="2281"/>
    </row>
    <row r="2" s="2386" customFormat="1" ht="24.9" customHeight="1" spans="1:55">
      <c r="A2" s="2389"/>
      <c r="B2" s="2390"/>
      <c r="C2" s="2391"/>
      <c r="D2" s="2391"/>
      <c r="E2" s="2391"/>
      <c r="F2" s="2391"/>
      <c r="G2" s="2391"/>
      <c r="H2" s="2391"/>
      <c r="I2" s="2391"/>
      <c r="J2" s="2391"/>
      <c r="K2" s="2391"/>
      <c r="L2" s="2391"/>
      <c r="M2" s="2389"/>
      <c r="N2" s="2389"/>
      <c r="O2" s="2391"/>
      <c r="P2" s="2391"/>
      <c r="Q2" s="2391"/>
      <c r="R2" s="2391"/>
      <c r="S2" s="2391"/>
      <c r="T2" s="2391"/>
      <c r="U2" s="2391"/>
      <c r="V2" s="2391"/>
      <c r="W2" s="2391"/>
      <c r="X2" s="2391"/>
      <c r="Y2" s="2389"/>
      <c r="Z2" s="2389"/>
      <c r="AA2" s="2391"/>
      <c r="AB2" s="2391"/>
      <c r="AC2" s="2391"/>
      <c r="AD2" s="2391"/>
      <c r="AE2" s="2391"/>
      <c r="AF2" s="2391"/>
      <c r="AG2" s="2391"/>
      <c r="AH2" s="2391"/>
      <c r="AI2" s="2391"/>
      <c r="AJ2" s="2391"/>
      <c r="AK2" s="2389"/>
      <c r="AL2" s="2389"/>
      <c r="AM2" s="2391"/>
      <c r="AN2" s="2391"/>
      <c r="AO2" s="2391"/>
      <c r="AP2" s="2391"/>
      <c r="AQ2" s="2391"/>
      <c r="AR2" s="2391"/>
      <c r="AS2" s="2391"/>
      <c r="AT2" s="2391"/>
      <c r="AU2" s="2391"/>
      <c r="AV2" s="2391"/>
      <c r="AW2" s="2389"/>
      <c r="AX2" s="2389"/>
      <c r="AY2" s="2391"/>
      <c r="AZ2" s="2391"/>
      <c r="BA2" s="2391"/>
      <c r="BB2" s="2391"/>
      <c r="BC2" s="2391"/>
    </row>
    <row r="3" s="2271" customFormat="1" ht="45" customHeight="1" spans="1:151">
      <c r="A3" s="2003"/>
      <c r="B3" s="2003"/>
      <c r="C3" s="2284">
        <v>2015</v>
      </c>
      <c r="D3" s="2284"/>
      <c r="E3" s="2284"/>
      <c r="F3" s="2284"/>
      <c r="G3" s="2284"/>
      <c r="H3" s="2284"/>
      <c r="I3" s="2284">
        <v>2016</v>
      </c>
      <c r="J3" s="2284"/>
      <c r="K3" s="2284"/>
      <c r="L3" s="2284"/>
      <c r="M3" s="2003"/>
      <c r="N3" s="2003"/>
      <c r="O3" s="2284">
        <v>2017</v>
      </c>
      <c r="P3" s="2284"/>
      <c r="Q3" s="2284"/>
      <c r="R3" s="2284"/>
      <c r="S3" s="2284"/>
      <c r="T3" s="2284"/>
      <c r="U3" s="2284">
        <v>2018</v>
      </c>
      <c r="V3" s="2284"/>
      <c r="W3" s="2284"/>
      <c r="X3" s="2284"/>
      <c r="Y3" s="2003"/>
      <c r="Z3" s="2003"/>
      <c r="AA3" s="2284">
        <v>2019</v>
      </c>
      <c r="AB3" s="2284"/>
      <c r="AC3" s="2284"/>
      <c r="AD3" s="2284"/>
      <c r="AE3" s="2284"/>
      <c r="AF3" s="2284"/>
      <c r="AG3" s="2284">
        <v>2020</v>
      </c>
      <c r="AH3" s="2284"/>
      <c r="AI3" s="2284"/>
      <c r="AJ3" s="2284"/>
      <c r="AK3" s="2003"/>
      <c r="AL3" s="2003"/>
      <c r="AM3" s="2284">
        <v>2021</v>
      </c>
      <c r="AN3" s="2284"/>
      <c r="AO3" s="2284"/>
      <c r="AP3" s="2284"/>
      <c r="AQ3" s="2284"/>
      <c r="AR3" s="2284"/>
      <c r="AS3" s="2284" t="s">
        <v>2</v>
      </c>
      <c r="AT3" s="2284"/>
      <c r="AU3" s="2284"/>
      <c r="AV3" s="2284"/>
      <c r="AW3" s="2414"/>
      <c r="AX3" s="2284" t="s">
        <v>3</v>
      </c>
      <c r="AY3" s="2284"/>
      <c r="AZ3" s="2284"/>
      <c r="BA3" s="2284"/>
      <c r="BB3" s="2284"/>
      <c r="BC3" s="2284"/>
      <c r="BD3" s="2273"/>
      <c r="BE3" s="2273"/>
      <c r="BF3" s="2273"/>
      <c r="BG3" s="2273"/>
      <c r="BH3" s="2273"/>
      <c r="BI3" s="2273"/>
      <c r="BJ3" s="2273"/>
      <c r="BK3" s="2273"/>
      <c r="BL3" s="2273"/>
      <c r="BM3" s="2273"/>
      <c r="BN3" s="2273"/>
      <c r="BO3" s="2273"/>
      <c r="BP3" s="2273"/>
      <c r="BQ3" s="2273"/>
      <c r="BR3" s="2273"/>
      <c r="BS3" s="2273"/>
      <c r="BT3" s="2273"/>
      <c r="BU3" s="2273"/>
      <c r="BV3" s="2273"/>
      <c r="BW3" s="2273"/>
      <c r="BX3" s="2273"/>
      <c r="BY3" s="2273"/>
      <c r="BZ3" s="2273"/>
      <c r="CA3" s="2273"/>
      <c r="CB3" s="2273"/>
      <c r="CC3" s="2273"/>
      <c r="CD3" s="2273"/>
      <c r="CE3" s="2273"/>
      <c r="CF3" s="2273"/>
      <c r="CG3" s="2273"/>
      <c r="CH3" s="2273"/>
      <c r="CI3" s="2273"/>
      <c r="CJ3" s="2273"/>
      <c r="CK3" s="2273"/>
      <c r="CL3" s="2273"/>
      <c r="CM3" s="2273"/>
      <c r="CN3" s="2273"/>
      <c r="CO3" s="2273"/>
      <c r="CP3" s="2273"/>
      <c r="CQ3" s="2273"/>
      <c r="CR3" s="2273"/>
      <c r="CS3" s="2273"/>
      <c r="CT3" s="2273"/>
      <c r="CU3" s="2273"/>
      <c r="CV3" s="2273"/>
      <c r="CW3" s="2273"/>
      <c r="CX3" s="2273"/>
      <c r="CY3" s="2273"/>
      <c r="CZ3" s="2273"/>
      <c r="DA3" s="2273"/>
      <c r="DB3" s="2273"/>
      <c r="DC3" s="2273"/>
      <c r="DD3" s="2273"/>
      <c r="DE3" s="2273"/>
      <c r="DF3" s="2273"/>
      <c r="DG3" s="2273"/>
      <c r="DH3" s="2273"/>
      <c r="DI3" s="2273"/>
      <c r="DJ3" s="2273"/>
      <c r="DK3" s="2273"/>
      <c r="DL3" s="2273"/>
      <c r="DM3" s="2273"/>
      <c r="DN3" s="2273"/>
      <c r="DO3" s="2273"/>
      <c r="DP3" s="2273"/>
      <c r="DQ3" s="2273"/>
      <c r="DR3" s="2273"/>
      <c r="DS3" s="2273"/>
      <c r="DT3" s="2273"/>
      <c r="DU3" s="2273"/>
      <c r="DV3" s="2273"/>
      <c r="DW3" s="2273"/>
      <c r="DX3" s="2273"/>
      <c r="DY3" s="2273"/>
      <c r="DZ3" s="2273"/>
      <c r="EA3" s="2273"/>
      <c r="EB3" s="2273"/>
      <c r="EC3" s="2273"/>
      <c r="ED3" s="2273"/>
      <c r="EE3" s="2273"/>
      <c r="EF3" s="2273"/>
      <c r="EG3" s="2273"/>
      <c r="EH3" s="2273"/>
      <c r="EI3" s="2273"/>
      <c r="EJ3" s="2273"/>
      <c r="EK3" s="2273"/>
      <c r="EL3" s="2273"/>
      <c r="EM3" s="2273"/>
      <c r="EN3" s="2273"/>
      <c r="EO3" s="2273"/>
      <c r="EP3" s="2273"/>
      <c r="EQ3" s="2273"/>
      <c r="ER3" s="2273"/>
      <c r="ES3" s="2273"/>
      <c r="ET3" s="2273"/>
      <c r="EU3" s="2273"/>
    </row>
    <row r="4" s="2258" customFormat="1" ht="43.95" customHeight="1" spans="1:55">
      <c r="A4" s="2285" t="s">
        <v>22</v>
      </c>
      <c r="B4" s="2285"/>
      <c r="C4" s="2285"/>
      <c r="D4" s="2285"/>
      <c r="E4" s="2285"/>
      <c r="F4" s="2285"/>
      <c r="G4" s="2285"/>
      <c r="H4" s="2285"/>
      <c r="I4" s="2285"/>
      <c r="J4" s="2285"/>
      <c r="K4" s="2285"/>
      <c r="L4" s="2285"/>
      <c r="M4" s="2285" t="s">
        <v>22</v>
      </c>
      <c r="N4" s="2285"/>
      <c r="O4" s="2285"/>
      <c r="P4" s="2285"/>
      <c r="Q4" s="2285"/>
      <c r="R4" s="2285"/>
      <c r="S4" s="2285"/>
      <c r="T4" s="2285"/>
      <c r="U4" s="2285"/>
      <c r="V4" s="2285"/>
      <c r="W4" s="2285"/>
      <c r="X4" s="2285"/>
      <c r="Y4" s="2285" t="s">
        <v>22</v>
      </c>
      <c r="Z4" s="2285"/>
      <c r="AA4" s="2285"/>
      <c r="AB4" s="2285"/>
      <c r="AC4" s="2285"/>
      <c r="AD4" s="2285"/>
      <c r="AE4" s="2285"/>
      <c r="AF4" s="2285"/>
      <c r="AG4" s="2285"/>
      <c r="AH4" s="2285"/>
      <c r="AI4" s="2285"/>
      <c r="AJ4" s="2285"/>
      <c r="AK4" s="2285" t="s">
        <v>22</v>
      </c>
      <c r="AL4" s="2285"/>
      <c r="AM4" s="2285"/>
      <c r="AN4" s="2285"/>
      <c r="AO4" s="2285"/>
      <c r="AP4" s="2285"/>
      <c r="AQ4" s="2285"/>
      <c r="AR4" s="2285"/>
      <c r="AS4" s="2285"/>
      <c r="AT4" s="2285"/>
      <c r="AU4" s="2285"/>
      <c r="AV4" s="2285"/>
      <c r="AW4" s="2285" t="s">
        <v>22</v>
      </c>
      <c r="AX4" s="2285"/>
      <c r="AY4" s="2285"/>
      <c r="AZ4" s="2285"/>
      <c r="BA4" s="2285"/>
      <c r="BB4" s="2285"/>
      <c r="BC4" s="2285"/>
    </row>
    <row r="5" s="2272" customFormat="1" ht="36.9" customHeight="1" spans="1:55">
      <c r="A5" s="1962" t="s">
        <v>23</v>
      </c>
      <c r="B5" s="1962"/>
      <c r="C5" s="1962"/>
      <c r="D5" s="1962"/>
      <c r="E5" s="1962"/>
      <c r="F5" s="1962"/>
      <c r="G5" s="1962"/>
      <c r="H5" s="1962"/>
      <c r="I5" s="1962"/>
      <c r="J5" s="1962"/>
      <c r="K5" s="1962"/>
      <c r="L5" s="1962"/>
      <c r="M5" s="1962" t="s">
        <v>23</v>
      </c>
      <c r="N5" s="1962"/>
      <c r="O5" s="1962"/>
      <c r="P5" s="1962"/>
      <c r="Q5" s="1962"/>
      <c r="R5" s="1962"/>
      <c r="S5" s="1962"/>
      <c r="T5" s="1962"/>
      <c r="U5" s="1962"/>
      <c r="V5" s="1962"/>
      <c r="W5" s="1962"/>
      <c r="X5" s="1962"/>
      <c r="Y5" s="1962" t="s">
        <v>24</v>
      </c>
      <c r="Z5" s="1962"/>
      <c r="AA5" s="1962"/>
      <c r="AB5" s="1962"/>
      <c r="AC5" s="1962"/>
      <c r="AD5" s="1962"/>
      <c r="AE5" s="1962"/>
      <c r="AF5" s="1962"/>
      <c r="AG5" s="1962"/>
      <c r="AH5" s="1962"/>
      <c r="AI5" s="1962"/>
      <c r="AJ5" s="1962"/>
      <c r="AK5" s="1962" t="s">
        <v>24</v>
      </c>
      <c r="AL5" s="1962"/>
      <c r="AM5" s="1962"/>
      <c r="AN5" s="1962"/>
      <c r="AO5" s="1962"/>
      <c r="AP5" s="1962"/>
      <c r="AQ5" s="1962"/>
      <c r="AR5" s="1962"/>
      <c r="AS5" s="1962"/>
      <c r="AT5" s="1962"/>
      <c r="AU5" s="1962"/>
      <c r="AV5" s="1962"/>
      <c r="AW5" s="1962" t="s">
        <v>24</v>
      </c>
      <c r="AX5" s="1962"/>
      <c r="AY5" s="1962"/>
      <c r="AZ5" s="1962"/>
      <c r="BA5" s="1962"/>
      <c r="BB5" s="1962"/>
      <c r="BC5" s="1962"/>
    </row>
    <row r="6" s="2258" customFormat="1" ht="9.9" customHeight="1" spans="1:55">
      <c r="A6" s="2053"/>
      <c r="B6" s="1964"/>
      <c r="C6" s="2285"/>
      <c r="D6" s="2285"/>
      <c r="E6" s="2285"/>
      <c r="F6" s="2285"/>
      <c r="G6" s="2286"/>
      <c r="H6" s="2322"/>
      <c r="I6" s="2285"/>
      <c r="J6" s="2285"/>
      <c r="K6" s="2285"/>
      <c r="L6" s="2285"/>
      <c r="M6" s="2053"/>
      <c r="N6" s="2053"/>
      <c r="O6" s="2285"/>
      <c r="P6" s="2285"/>
      <c r="Q6" s="2285"/>
      <c r="R6" s="2285"/>
      <c r="S6" s="2286"/>
      <c r="T6" s="2322"/>
      <c r="U6" s="2285"/>
      <c r="V6" s="2285"/>
      <c r="W6" s="2285"/>
      <c r="X6" s="2285"/>
      <c r="Y6" s="2053"/>
      <c r="Z6" s="2053"/>
      <c r="AA6" s="2285"/>
      <c r="AB6" s="2285"/>
      <c r="AC6" s="2285"/>
      <c r="AD6" s="2285"/>
      <c r="AE6" s="2286"/>
      <c r="AF6" s="2322"/>
      <c r="AG6" s="2285"/>
      <c r="AH6" s="2285"/>
      <c r="AI6" s="2285"/>
      <c r="AJ6" s="2285"/>
      <c r="AK6" s="2053"/>
      <c r="AL6" s="2053"/>
      <c r="AM6" s="2285"/>
      <c r="AN6" s="2285"/>
      <c r="AO6" s="2285"/>
      <c r="AP6" s="2285"/>
      <c r="AQ6" s="2286"/>
      <c r="AR6" s="2322"/>
      <c r="AS6" s="2285"/>
      <c r="AT6" s="2285"/>
      <c r="AU6" s="2285"/>
      <c r="AV6" s="2285"/>
      <c r="AW6" s="2053"/>
      <c r="AX6" s="2053"/>
      <c r="AY6" s="2273"/>
      <c r="AZ6" s="2285"/>
      <c r="BA6" s="2285"/>
      <c r="BB6" s="2285"/>
      <c r="BC6" s="2285"/>
    </row>
    <row r="7" s="2273" customFormat="1" ht="52.5" customHeight="1" spans="1:55">
      <c r="A7" s="1964" t="s">
        <v>25</v>
      </c>
      <c r="B7" s="1954"/>
      <c r="C7" s="2288" t="s">
        <v>26</v>
      </c>
      <c r="D7" s="2286" t="s">
        <v>27</v>
      </c>
      <c r="E7" s="2286" t="s">
        <v>28</v>
      </c>
      <c r="F7" s="2286" t="s">
        <v>29</v>
      </c>
      <c r="G7" s="2286"/>
      <c r="H7" s="2322"/>
      <c r="I7" s="2288" t="s">
        <v>26</v>
      </c>
      <c r="J7" s="2286" t="s">
        <v>27</v>
      </c>
      <c r="K7" s="2286" t="s">
        <v>30</v>
      </c>
      <c r="L7" s="2286" t="s">
        <v>29</v>
      </c>
      <c r="M7" s="1964" t="s">
        <v>25</v>
      </c>
      <c r="N7" s="1954"/>
      <c r="O7" s="2288" t="s">
        <v>26</v>
      </c>
      <c r="P7" s="2286" t="s">
        <v>27</v>
      </c>
      <c r="Q7" s="2286" t="s">
        <v>30</v>
      </c>
      <c r="R7" s="2286" t="s">
        <v>29</v>
      </c>
      <c r="S7" s="2286"/>
      <c r="T7" s="2322"/>
      <c r="U7" s="2288" t="s">
        <v>26</v>
      </c>
      <c r="V7" s="2286" t="s">
        <v>27</v>
      </c>
      <c r="W7" s="2286" t="s">
        <v>30</v>
      </c>
      <c r="X7" s="2286" t="s">
        <v>29</v>
      </c>
      <c r="Y7" s="1964" t="s">
        <v>25</v>
      </c>
      <c r="Z7" s="1954"/>
      <c r="AA7" s="2288" t="s">
        <v>26</v>
      </c>
      <c r="AB7" s="2286" t="s">
        <v>27</v>
      </c>
      <c r="AC7" s="2286" t="s">
        <v>30</v>
      </c>
      <c r="AD7" s="2286" t="s">
        <v>29</v>
      </c>
      <c r="AE7" s="2286"/>
      <c r="AF7" s="2322"/>
      <c r="AG7" s="2288" t="s">
        <v>26</v>
      </c>
      <c r="AH7" s="2286" t="s">
        <v>27</v>
      </c>
      <c r="AI7" s="2286" t="s">
        <v>30</v>
      </c>
      <c r="AJ7" s="2286" t="s">
        <v>29</v>
      </c>
      <c r="AK7" s="1964" t="s">
        <v>25</v>
      </c>
      <c r="AL7" s="1954"/>
      <c r="AM7" s="2288" t="s">
        <v>26</v>
      </c>
      <c r="AN7" s="2286" t="s">
        <v>27</v>
      </c>
      <c r="AO7" s="2286" t="s">
        <v>30</v>
      </c>
      <c r="AP7" s="2286" t="s">
        <v>29</v>
      </c>
      <c r="AQ7" s="2286"/>
      <c r="AR7" s="2322"/>
      <c r="AS7" s="2288" t="s">
        <v>26</v>
      </c>
      <c r="AT7" s="2286" t="s">
        <v>27</v>
      </c>
      <c r="AU7" s="2286" t="s">
        <v>30</v>
      </c>
      <c r="AV7" s="2286" t="s">
        <v>29</v>
      </c>
      <c r="AW7" s="1964" t="s">
        <v>31</v>
      </c>
      <c r="AX7" s="1954"/>
      <c r="AZ7" s="2288" t="s">
        <v>26</v>
      </c>
      <c r="BA7" s="2286" t="s">
        <v>27</v>
      </c>
      <c r="BB7" s="2286" t="s">
        <v>30</v>
      </c>
      <c r="BC7" s="2286" t="s">
        <v>29</v>
      </c>
    </row>
    <row r="8" s="2354" customFormat="1" ht="9.9" customHeight="1" spans="1:152">
      <c r="A8" s="2290"/>
      <c r="B8" s="2290"/>
      <c r="C8" s="2291"/>
      <c r="D8" s="2291"/>
      <c r="E8" s="2291"/>
      <c r="F8" s="2291"/>
      <c r="G8" s="2291"/>
      <c r="H8" s="2292"/>
      <c r="I8" s="2291"/>
      <c r="J8" s="2291"/>
      <c r="K8" s="2291"/>
      <c r="L8" s="2291"/>
      <c r="M8" s="2290"/>
      <c r="N8" s="2290"/>
      <c r="O8" s="2291"/>
      <c r="P8" s="2291"/>
      <c r="Q8" s="2291"/>
      <c r="R8" s="2291"/>
      <c r="S8" s="2291"/>
      <c r="T8" s="2292"/>
      <c r="U8" s="2291"/>
      <c r="V8" s="2291"/>
      <c r="W8" s="2291"/>
      <c r="X8" s="2291"/>
      <c r="Y8" s="2290"/>
      <c r="Z8" s="2290"/>
      <c r="AA8" s="2291"/>
      <c r="AB8" s="2291"/>
      <c r="AC8" s="2291"/>
      <c r="AD8" s="2291"/>
      <c r="AE8" s="2291"/>
      <c r="AF8" s="2292"/>
      <c r="AG8" s="2291"/>
      <c r="AH8" s="2291"/>
      <c r="AI8" s="2291"/>
      <c r="AJ8" s="2291"/>
      <c r="AK8" s="2290"/>
      <c r="AL8" s="2290"/>
      <c r="AM8" s="2291"/>
      <c r="AN8" s="2291"/>
      <c r="AO8" s="2291"/>
      <c r="AP8" s="2291"/>
      <c r="AQ8" s="2291"/>
      <c r="AR8" s="2292"/>
      <c r="AS8" s="2291"/>
      <c r="AT8" s="2291"/>
      <c r="AU8" s="2291"/>
      <c r="AV8" s="2291"/>
      <c r="AW8" s="2290"/>
      <c r="AX8" s="2290"/>
      <c r="AY8" s="2291"/>
      <c r="AZ8" s="2291"/>
      <c r="BA8" s="2291"/>
      <c r="BB8" s="2291"/>
      <c r="BC8" s="2291"/>
      <c r="BD8" s="2273"/>
      <c r="BE8" s="2273"/>
      <c r="BF8" s="2273"/>
      <c r="BG8" s="2273"/>
      <c r="BH8" s="2273"/>
      <c r="BI8" s="2273"/>
      <c r="BJ8" s="2273"/>
      <c r="BK8" s="2273"/>
      <c r="BL8" s="2273"/>
      <c r="BM8" s="2273"/>
      <c r="BN8" s="2273"/>
      <c r="BO8" s="2273"/>
      <c r="BP8" s="2273"/>
      <c r="BQ8" s="2273"/>
      <c r="BR8" s="2273"/>
      <c r="BS8" s="2273"/>
      <c r="BT8" s="2273"/>
      <c r="BU8" s="2273"/>
      <c r="BV8" s="2273"/>
      <c r="BW8" s="2273"/>
      <c r="BX8" s="2273"/>
      <c r="BY8" s="2273"/>
      <c r="BZ8" s="2273"/>
      <c r="CA8" s="2273"/>
      <c r="CB8" s="2273"/>
      <c r="CC8" s="2273"/>
      <c r="CD8" s="2273"/>
      <c r="CE8" s="2273"/>
      <c r="CF8" s="2273"/>
      <c r="CG8" s="2273"/>
      <c r="CH8" s="2273"/>
      <c r="CI8" s="2273"/>
      <c r="CJ8" s="2273"/>
      <c r="CK8" s="2273"/>
      <c r="CL8" s="2273"/>
      <c r="CM8" s="2273"/>
      <c r="CN8" s="2273"/>
      <c r="CO8" s="2273"/>
      <c r="CP8" s="2273"/>
      <c r="CQ8" s="2273"/>
      <c r="CR8" s="2273"/>
      <c r="CS8" s="2273"/>
      <c r="CT8" s="2273"/>
      <c r="CU8" s="2273"/>
      <c r="CV8" s="2273"/>
      <c r="CW8" s="2273"/>
      <c r="CX8" s="2273"/>
      <c r="CY8" s="2273"/>
      <c r="CZ8" s="2273"/>
      <c r="DA8" s="2273"/>
      <c r="DB8" s="2273"/>
      <c r="DC8" s="2273"/>
      <c r="DD8" s="2273"/>
      <c r="DE8" s="2273"/>
      <c r="DF8" s="2273"/>
      <c r="DG8" s="2273"/>
      <c r="DH8" s="2273"/>
      <c r="DI8" s="2273"/>
      <c r="DJ8" s="2273"/>
      <c r="DK8" s="2273"/>
      <c r="DL8" s="2273"/>
      <c r="DM8" s="2273"/>
      <c r="DN8" s="2273"/>
      <c r="DO8" s="2273"/>
      <c r="DP8" s="2273"/>
      <c r="DQ8" s="2273"/>
      <c r="DR8" s="2273"/>
      <c r="DS8" s="2273"/>
      <c r="DT8" s="2273"/>
      <c r="DU8" s="2273"/>
      <c r="DV8" s="2273"/>
      <c r="DW8" s="2273"/>
      <c r="DX8" s="2273"/>
      <c r="DY8" s="2273"/>
      <c r="DZ8" s="2273"/>
      <c r="EA8" s="2273"/>
      <c r="EB8" s="2273"/>
      <c r="EC8" s="2273"/>
      <c r="ED8" s="2273"/>
      <c r="EE8" s="2273"/>
      <c r="EF8" s="2273"/>
      <c r="EG8" s="2273"/>
      <c r="EH8" s="2273"/>
      <c r="EI8" s="2273"/>
      <c r="EJ8" s="2273"/>
      <c r="EK8" s="2273"/>
      <c r="EL8" s="2273"/>
      <c r="EM8" s="2273"/>
      <c r="EN8" s="2273"/>
      <c r="EO8" s="2273"/>
      <c r="EP8" s="2273"/>
      <c r="EQ8" s="2273"/>
      <c r="ER8" s="2273"/>
      <c r="ES8" s="2273"/>
      <c r="ET8" s="2273"/>
      <c r="EU8" s="2273"/>
      <c r="EV8" s="2273"/>
    </row>
    <row r="9" s="2122" customFormat="1" ht="9.9" customHeight="1" spans="1:55">
      <c r="A9" s="2359"/>
      <c r="B9" s="2360"/>
      <c r="C9" s="2362"/>
      <c r="D9" s="2362"/>
      <c r="E9" s="2362"/>
      <c r="F9" s="2362"/>
      <c r="G9" s="2362"/>
      <c r="H9" s="2363"/>
      <c r="I9" s="2361"/>
      <c r="J9" s="2361"/>
      <c r="K9" s="2361"/>
      <c r="L9" s="2362"/>
      <c r="M9" s="2359"/>
      <c r="N9" s="2359"/>
      <c r="O9" s="2362"/>
      <c r="P9" s="2362"/>
      <c r="Q9" s="2362"/>
      <c r="R9" s="2362"/>
      <c r="S9" s="2362"/>
      <c r="T9" s="2363"/>
      <c r="U9" s="2361"/>
      <c r="V9" s="2361"/>
      <c r="W9" s="2361"/>
      <c r="X9" s="2362"/>
      <c r="Y9" s="2359"/>
      <c r="Z9" s="2359"/>
      <c r="AA9" s="2362"/>
      <c r="AB9" s="2362"/>
      <c r="AC9" s="2362"/>
      <c r="AD9" s="2362"/>
      <c r="AE9" s="2362"/>
      <c r="AF9" s="2363"/>
      <c r="AG9" s="2361"/>
      <c r="AH9" s="2361"/>
      <c r="AI9" s="2361"/>
      <c r="AJ9" s="2362"/>
      <c r="AK9" s="2359"/>
      <c r="AL9" s="2359"/>
      <c r="AM9" s="2362"/>
      <c r="AN9" s="2362"/>
      <c r="AO9" s="2362"/>
      <c r="AP9" s="2362"/>
      <c r="AQ9" s="2362"/>
      <c r="AR9" s="2363"/>
      <c r="AS9" s="2361"/>
      <c r="AT9" s="2361"/>
      <c r="AU9" s="2361"/>
      <c r="AV9" s="2362"/>
      <c r="AW9" s="2359"/>
      <c r="AX9" s="2359"/>
      <c r="AY9" s="2362"/>
      <c r="AZ9" s="2361"/>
      <c r="BA9" s="2361"/>
      <c r="BB9" s="2361"/>
      <c r="BC9" s="2362"/>
    </row>
    <row r="10" s="2122" customFormat="1" ht="39.9" customHeight="1" spans="1:55">
      <c r="A10" s="2392" t="s">
        <v>32</v>
      </c>
      <c r="B10" s="2392"/>
      <c r="C10" s="1969">
        <v>278947.96</v>
      </c>
      <c r="D10" s="1969">
        <v>140155.71</v>
      </c>
      <c r="E10" s="1969">
        <v>25065.78</v>
      </c>
      <c r="F10" s="1966">
        <v>444169.44</v>
      </c>
      <c r="G10" s="1969"/>
      <c r="H10" s="2393"/>
      <c r="I10" s="1969">
        <v>300874.16</v>
      </c>
      <c r="J10" s="1969">
        <v>157353.34</v>
      </c>
      <c r="K10" s="1969">
        <v>27800.1</v>
      </c>
      <c r="L10" s="1966">
        <v>486027.6</v>
      </c>
      <c r="M10" s="2392" t="s">
        <v>32</v>
      </c>
      <c r="N10" s="2392"/>
      <c r="O10" s="1969">
        <v>319665.82</v>
      </c>
      <c r="P10" s="1969">
        <v>173963.28</v>
      </c>
      <c r="Q10" s="1969">
        <v>31886.55</v>
      </c>
      <c r="R10" s="1966">
        <v>525515.66</v>
      </c>
      <c r="S10" s="1969"/>
      <c r="T10" s="2393"/>
      <c r="U10" s="1969">
        <v>349055.64</v>
      </c>
      <c r="V10" s="1969">
        <v>192502.69</v>
      </c>
      <c r="W10" s="1969">
        <v>36329.51</v>
      </c>
      <c r="X10" s="1966">
        <v>577887.84</v>
      </c>
      <c r="Y10" s="2392" t="s">
        <v>32</v>
      </c>
      <c r="Z10" s="2392"/>
      <c r="AA10" s="1969">
        <v>359243.74</v>
      </c>
      <c r="AB10" s="1969">
        <v>207360.33</v>
      </c>
      <c r="AC10" s="1969">
        <v>39543.07</v>
      </c>
      <c r="AD10" s="1966">
        <v>606147.14</v>
      </c>
      <c r="AE10" s="1969"/>
      <c r="AF10" s="2393"/>
      <c r="AG10" s="1969">
        <v>376521.02</v>
      </c>
      <c r="AH10" s="1969">
        <v>214721.38</v>
      </c>
      <c r="AI10" s="1969">
        <v>36303.36</v>
      </c>
      <c r="AJ10" s="1966">
        <v>627545.76</v>
      </c>
      <c r="AK10" s="2392" t="s">
        <v>32</v>
      </c>
      <c r="AL10" s="2392"/>
      <c r="AM10" s="2131">
        <v>414237.08</v>
      </c>
      <c r="AN10" s="2131">
        <v>226781.51</v>
      </c>
      <c r="AO10" s="2131">
        <v>32149.92</v>
      </c>
      <c r="AP10" s="2409">
        <v>673168.51</v>
      </c>
      <c r="AQ10" s="2131"/>
      <c r="AR10" s="2410"/>
      <c r="AS10" s="2131">
        <v>495732.88</v>
      </c>
      <c r="AT10" s="2131">
        <v>243662.44</v>
      </c>
      <c r="AU10" s="2131">
        <v>35021.81</v>
      </c>
      <c r="AV10" s="2409">
        <v>774417.12</v>
      </c>
      <c r="AW10" s="1954" t="s">
        <v>32</v>
      </c>
      <c r="AX10" s="1954"/>
      <c r="AY10" s="1969"/>
      <c r="AZ10" s="2131">
        <v>504377.03</v>
      </c>
      <c r="BA10" s="2131">
        <v>248360.73</v>
      </c>
      <c r="BB10" s="2131">
        <v>37366.1</v>
      </c>
      <c r="BC10" s="2409">
        <v>790103.85</v>
      </c>
    </row>
    <row r="11" s="2122" customFormat="1" ht="13" spans="1:55">
      <c r="A11" s="2129"/>
      <c r="B11" s="2129"/>
      <c r="C11" s="1969"/>
      <c r="D11" s="1969"/>
      <c r="E11" s="1969"/>
      <c r="F11" s="1969"/>
      <c r="G11" s="1969"/>
      <c r="H11" s="2393"/>
      <c r="I11" s="1969"/>
      <c r="J11" s="1969"/>
      <c r="K11" s="1969"/>
      <c r="L11" s="1969"/>
      <c r="M11" s="2129"/>
      <c r="N11" s="2129"/>
      <c r="O11" s="1969"/>
      <c r="P11" s="1969"/>
      <c r="Q11" s="1969"/>
      <c r="R11" s="1969"/>
      <c r="S11" s="1969"/>
      <c r="T11" s="2393"/>
      <c r="U11" s="1969"/>
      <c r="V11" s="1969"/>
      <c r="W11" s="1969"/>
      <c r="X11" s="1969"/>
      <c r="Y11" s="2129"/>
      <c r="Z11" s="2129"/>
      <c r="AA11" s="1969"/>
      <c r="AB11" s="1969"/>
      <c r="AC11" s="1969"/>
      <c r="AD11" s="1969"/>
      <c r="AE11" s="1969"/>
      <c r="AF11" s="2393"/>
      <c r="AG11" s="1969"/>
      <c r="AH11" s="1969"/>
      <c r="AI11" s="1969"/>
      <c r="AJ11" s="1969"/>
      <c r="AK11" s="2129"/>
      <c r="AL11" s="2129"/>
      <c r="AM11" s="2131"/>
      <c r="AN11" s="2131"/>
      <c r="AO11" s="2131"/>
      <c r="AP11" s="2131"/>
      <c r="AQ11" s="2131"/>
      <c r="AR11" s="2410"/>
      <c r="AS11" s="2131"/>
      <c r="AT11" s="2131"/>
      <c r="AU11" s="2131"/>
      <c r="AV11" s="2131"/>
      <c r="AW11" s="2017"/>
      <c r="AX11" s="2017"/>
      <c r="AY11" s="1969"/>
      <c r="AZ11" s="2131"/>
      <c r="BA11" s="2131"/>
      <c r="BB11" s="2131"/>
      <c r="BC11" s="2409"/>
    </row>
    <row r="12" s="2122" customFormat="1" ht="39.9" customHeight="1" spans="1:55">
      <c r="A12" s="2392" t="s">
        <v>33</v>
      </c>
      <c r="B12" s="2392"/>
      <c r="C12" s="1969">
        <v>139893.48</v>
      </c>
      <c r="D12" s="1969">
        <v>19650.72</v>
      </c>
      <c r="E12" s="1969">
        <v>4719.71</v>
      </c>
      <c r="F12" s="1966">
        <v>164263.91</v>
      </c>
      <c r="G12" s="1969"/>
      <c r="H12" s="2393"/>
      <c r="I12" s="1969">
        <v>147360.42</v>
      </c>
      <c r="J12" s="1969">
        <v>20058.63</v>
      </c>
      <c r="K12" s="1969">
        <v>4721.83</v>
      </c>
      <c r="L12" s="1966">
        <v>172140.89</v>
      </c>
      <c r="M12" s="2392" t="s">
        <v>33</v>
      </c>
      <c r="N12" s="2392"/>
      <c r="O12" s="1969">
        <v>184867.18</v>
      </c>
      <c r="P12" s="1969">
        <v>19452.05</v>
      </c>
      <c r="Q12" s="1969">
        <v>4688.46</v>
      </c>
      <c r="R12" s="1966">
        <v>209007.68</v>
      </c>
      <c r="S12" s="1969"/>
      <c r="T12" s="2393"/>
      <c r="U12" s="1969">
        <v>190852.19</v>
      </c>
      <c r="V12" s="1969">
        <v>19510.61</v>
      </c>
      <c r="W12" s="1969">
        <v>4600.87</v>
      </c>
      <c r="X12" s="1966">
        <v>214963.67</v>
      </c>
      <c r="Y12" s="2392" t="s">
        <v>33</v>
      </c>
      <c r="Z12" s="2392"/>
      <c r="AA12" s="1969">
        <v>179988.75</v>
      </c>
      <c r="AB12" s="1969">
        <v>20000.46</v>
      </c>
      <c r="AC12" s="1969">
        <v>4619</v>
      </c>
      <c r="AD12" s="1966">
        <v>204608.22</v>
      </c>
      <c r="AE12" s="1969"/>
      <c r="AF12" s="2393"/>
      <c r="AG12" s="1969">
        <v>189077.47</v>
      </c>
      <c r="AH12" s="1969">
        <v>22671.29</v>
      </c>
      <c r="AI12" s="1969">
        <v>4041.03</v>
      </c>
      <c r="AJ12" s="1966">
        <v>215789.79</v>
      </c>
      <c r="AK12" s="2392" t="s">
        <v>33</v>
      </c>
      <c r="AL12" s="2392"/>
      <c r="AM12" s="2131">
        <v>228609.83</v>
      </c>
      <c r="AN12" s="2131">
        <v>28186.6</v>
      </c>
      <c r="AO12" s="2131">
        <v>3979.47</v>
      </c>
      <c r="AP12" s="2409">
        <v>260775.9</v>
      </c>
      <c r="AQ12" s="2131"/>
      <c r="AR12" s="2410"/>
      <c r="AS12" s="2131">
        <v>275804.34</v>
      </c>
      <c r="AT12" s="2131">
        <v>33634.38</v>
      </c>
      <c r="AU12" s="2131">
        <v>4278.68</v>
      </c>
      <c r="AV12" s="2409">
        <v>313717.41</v>
      </c>
      <c r="AW12" s="1954" t="s">
        <v>33</v>
      </c>
      <c r="AX12" s="1954"/>
      <c r="AY12" s="1969"/>
      <c r="AZ12" s="2131">
        <v>228170.51</v>
      </c>
      <c r="BA12" s="2131">
        <v>38266.06</v>
      </c>
      <c r="BB12" s="2131">
        <v>4282.99</v>
      </c>
      <c r="BC12" s="2409">
        <v>270719.55</v>
      </c>
    </row>
    <row r="13" s="1952" customFormat="1" ht="13" spans="1:55">
      <c r="A13" s="2058"/>
      <c r="B13" s="2058"/>
      <c r="C13" s="1969"/>
      <c r="D13" s="1969"/>
      <c r="E13" s="1969"/>
      <c r="F13" s="1969"/>
      <c r="G13" s="2394"/>
      <c r="H13" s="2395"/>
      <c r="I13" s="1969"/>
      <c r="J13" s="1969"/>
      <c r="K13" s="1969"/>
      <c r="L13" s="1969"/>
      <c r="M13" s="2058"/>
      <c r="N13" s="2058"/>
      <c r="O13" s="1969"/>
      <c r="P13" s="1969"/>
      <c r="Q13" s="1969"/>
      <c r="R13" s="1969"/>
      <c r="S13" s="2394"/>
      <c r="T13" s="2395"/>
      <c r="U13" s="1969"/>
      <c r="V13" s="1969"/>
      <c r="W13" s="1969"/>
      <c r="X13" s="1969"/>
      <c r="Y13" s="2058"/>
      <c r="Z13" s="2058"/>
      <c r="AA13" s="1969"/>
      <c r="AB13" s="1969"/>
      <c r="AC13" s="1969"/>
      <c r="AD13" s="1969"/>
      <c r="AE13" s="2394"/>
      <c r="AF13" s="2395"/>
      <c r="AG13" s="1969"/>
      <c r="AH13" s="1969"/>
      <c r="AI13" s="1969"/>
      <c r="AJ13" s="1969"/>
      <c r="AK13" s="2058"/>
      <c r="AL13" s="2058"/>
      <c r="AM13" s="2131"/>
      <c r="AN13" s="2131"/>
      <c r="AO13" s="2131"/>
      <c r="AP13" s="2131"/>
      <c r="AQ13" s="2411"/>
      <c r="AR13" s="2412"/>
      <c r="AS13" s="2131"/>
      <c r="AT13" s="2131"/>
      <c r="AU13" s="2131"/>
      <c r="AV13" s="2131"/>
      <c r="AW13" s="1970"/>
      <c r="AX13" s="1970"/>
      <c r="AY13" s="2394"/>
      <c r="AZ13" s="2131"/>
      <c r="BA13" s="2131"/>
      <c r="BB13" s="2131"/>
      <c r="BC13" s="2409"/>
    </row>
    <row r="14" s="1952" customFormat="1" ht="39.9" customHeight="1" spans="1:115">
      <c r="A14" s="2396" t="s">
        <v>34</v>
      </c>
      <c r="B14" s="2396"/>
      <c r="C14" s="1969">
        <v>1732.63</v>
      </c>
      <c r="D14" s="1969">
        <v>3220.51</v>
      </c>
      <c r="E14" s="1969">
        <v>1413.26</v>
      </c>
      <c r="F14" s="1966">
        <v>6366.4</v>
      </c>
      <c r="G14" s="2394"/>
      <c r="H14" s="2395"/>
      <c r="I14" s="1969">
        <v>1736.49</v>
      </c>
      <c r="J14" s="1969">
        <v>3414.07</v>
      </c>
      <c r="K14" s="1969">
        <v>1453.36</v>
      </c>
      <c r="L14" s="1966">
        <v>6603.92</v>
      </c>
      <c r="M14" s="2396" t="s">
        <v>34</v>
      </c>
      <c r="N14" s="2396"/>
      <c r="O14" s="1969">
        <v>1821.33</v>
      </c>
      <c r="P14" s="1969">
        <v>2871.7</v>
      </c>
      <c r="Q14" s="1969">
        <v>1327.34</v>
      </c>
      <c r="R14" s="1966">
        <v>6020.37</v>
      </c>
      <c r="S14" s="2394"/>
      <c r="T14" s="2395" t="s">
        <v>35</v>
      </c>
      <c r="U14" s="1969">
        <v>1571.83</v>
      </c>
      <c r="V14" s="1969">
        <v>1508.19</v>
      </c>
      <c r="W14" s="1969">
        <v>761.43</v>
      </c>
      <c r="X14" s="1966">
        <v>3841.45</v>
      </c>
      <c r="Y14" s="2396" t="s">
        <v>34</v>
      </c>
      <c r="Z14" s="2396"/>
      <c r="AA14" s="1969">
        <v>2220.15</v>
      </c>
      <c r="AB14" s="1969">
        <v>2925.08</v>
      </c>
      <c r="AC14" s="1969">
        <v>1006.44</v>
      </c>
      <c r="AD14" s="1966">
        <v>6151.68</v>
      </c>
      <c r="AE14" s="2394"/>
      <c r="AF14" s="2395"/>
      <c r="AG14" s="1969">
        <v>1284.5</v>
      </c>
      <c r="AH14" s="1969">
        <v>2650.78</v>
      </c>
      <c r="AI14" s="1969">
        <v>559.79</v>
      </c>
      <c r="AJ14" s="1966">
        <v>4495.07</v>
      </c>
      <c r="AK14" s="2396" t="s">
        <v>34</v>
      </c>
      <c r="AL14" s="2396"/>
      <c r="AM14" s="2131">
        <v>618.48</v>
      </c>
      <c r="AN14" s="2131">
        <v>3866.28</v>
      </c>
      <c r="AO14" s="2131">
        <v>2144.99</v>
      </c>
      <c r="AP14" s="2409">
        <v>6629.75</v>
      </c>
      <c r="AQ14" s="2411"/>
      <c r="AR14" s="2412"/>
      <c r="AS14" s="2131">
        <v>618.88</v>
      </c>
      <c r="AT14" s="2131">
        <v>3882.07</v>
      </c>
      <c r="AU14" s="2131">
        <v>2387.14</v>
      </c>
      <c r="AV14" s="2409">
        <v>6888.1</v>
      </c>
      <c r="AW14" s="2303" t="s">
        <v>34</v>
      </c>
      <c r="AX14" s="2303"/>
      <c r="AY14" s="2394"/>
      <c r="AZ14" s="2131">
        <v>671.67</v>
      </c>
      <c r="BA14" s="2131">
        <v>3998.35</v>
      </c>
      <c r="BB14" s="2131">
        <v>2525.49</v>
      </c>
      <c r="BC14" s="2409">
        <v>7195.51</v>
      </c>
      <c r="CP14" s="2423"/>
      <c r="CQ14" s="2423"/>
      <c r="CR14" s="2423"/>
      <c r="CS14" s="2423"/>
      <c r="CT14" s="2423"/>
      <c r="CU14" s="2423"/>
      <c r="CV14" s="2423"/>
      <c r="CW14" s="2423"/>
      <c r="CX14" s="2423"/>
      <c r="CY14" s="2423"/>
      <c r="CZ14" s="2423"/>
      <c r="DA14" s="2423"/>
      <c r="DB14" s="2423"/>
      <c r="DC14" s="2423"/>
      <c r="DD14" s="2423"/>
      <c r="DE14" s="2423"/>
      <c r="DF14" s="2423"/>
      <c r="DG14" s="2423"/>
      <c r="DH14" s="2423"/>
      <c r="DI14" s="2423"/>
      <c r="DJ14" s="2423"/>
      <c r="DK14" s="2423"/>
    </row>
    <row r="15" s="1952" customFormat="1" ht="18" customHeight="1" spans="1:115">
      <c r="A15" s="2365"/>
      <c r="B15" s="2301"/>
      <c r="C15" s="1969"/>
      <c r="D15" s="1969"/>
      <c r="E15" s="1969"/>
      <c r="F15" s="1969"/>
      <c r="G15" s="2394"/>
      <c r="H15" s="2395"/>
      <c r="I15" s="2394"/>
      <c r="J15" s="2394"/>
      <c r="K15" s="2394"/>
      <c r="L15" s="2394"/>
      <c r="M15" s="2301"/>
      <c r="N15" s="2301"/>
      <c r="O15" s="1969"/>
      <c r="P15" s="1969"/>
      <c r="Q15" s="1969"/>
      <c r="R15" s="1969"/>
      <c r="S15" s="2394"/>
      <c r="T15" s="2395"/>
      <c r="U15" s="2394"/>
      <c r="V15" s="2394"/>
      <c r="W15" s="2394"/>
      <c r="X15" s="2394"/>
      <c r="Y15" s="2301"/>
      <c r="Z15" s="2301"/>
      <c r="AA15" s="1969"/>
      <c r="AB15" s="1969"/>
      <c r="AC15" s="1969"/>
      <c r="AD15" s="1969"/>
      <c r="AE15" s="2394"/>
      <c r="AF15" s="2395"/>
      <c r="AG15" s="2394"/>
      <c r="AH15" s="2394"/>
      <c r="AI15" s="2394"/>
      <c r="AJ15" s="2394"/>
      <c r="AK15" s="2301"/>
      <c r="AL15" s="2301"/>
      <c r="AM15" s="2131"/>
      <c r="AN15" s="2131"/>
      <c r="AO15" s="2131"/>
      <c r="AP15" s="2131"/>
      <c r="AQ15" s="2411"/>
      <c r="AR15" s="2412"/>
      <c r="AS15" s="2411"/>
      <c r="AT15" s="2411"/>
      <c r="AU15" s="2411"/>
      <c r="AV15" s="2411"/>
      <c r="AW15" s="2301"/>
      <c r="AX15" s="2304"/>
      <c r="AY15" s="2394"/>
      <c r="AZ15" s="2331"/>
      <c r="BA15" s="2331"/>
      <c r="BB15" s="2331"/>
      <c r="BC15" s="2415"/>
      <c r="CP15" s="2423"/>
      <c r="CQ15" s="2423"/>
      <c r="CR15" s="2423"/>
      <c r="CS15" s="2423"/>
      <c r="CT15" s="2423"/>
      <c r="CU15" s="2423"/>
      <c r="CV15" s="2423"/>
      <c r="CW15" s="2423"/>
      <c r="CX15" s="2423"/>
      <c r="CY15" s="2423"/>
      <c r="CZ15" s="2423"/>
      <c r="DA15" s="2423"/>
      <c r="DB15" s="2423"/>
      <c r="DC15" s="2423"/>
      <c r="DD15" s="2423"/>
      <c r="DE15" s="2423"/>
      <c r="DF15" s="2423"/>
      <c r="DG15" s="2423"/>
      <c r="DH15" s="2423"/>
      <c r="DI15" s="2423"/>
      <c r="DJ15" s="2423"/>
      <c r="DK15" s="2423"/>
    </row>
    <row r="16" s="2387" customFormat="1" ht="27.9" customHeight="1" spans="1:152">
      <c r="A16" s="1975" t="s">
        <v>36</v>
      </c>
      <c r="B16" s="1975"/>
      <c r="C16" s="1976">
        <v>420574.07</v>
      </c>
      <c r="D16" s="1976">
        <v>163026.94</v>
      </c>
      <c r="E16" s="1976">
        <v>31198.75</v>
      </c>
      <c r="F16" s="1976">
        <v>614799.75</v>
      </c>
      <c r="G16" s="2397"/>
      <c r="H16" s="2398"/>
      <c r="I16" s="1976">
        <v>449971.07</v>
      </c>
      <c r="J16" s="1976">
        <v>180826.05</v>
      </c>
      <c r="K16" s="1976">
        <v>33975.29</v>
      </c>
      <c r="L16" s="1976">
        <v>664772.41</v>
      </c>
      <c r="M16" s="1975" t="s">
        <v>36</v>
      </c>
      <c r="N16" s="1975"/>
      <c r="O16" s="1976">
        <v>506354.33</v>
      </c>
      <c r="P16" s="1976">
        <v>196287.04</v>
      </c>
      <c r="Q16" s="1976">
        <v>37902.34</v>
      </c>
      <c r="R16" s="1976">
        <v>740543.71</v>
      </c>
      <c r="S16" s="2405"/>
      <c r="T16" s="2406"/>
      <c r="U16" s="1976">
        <v>541479.66</v>
      </c>
      <c r="V16" s="1976">
        <v>213521.49</v>
      </c>
      <c r="W16" s="1976">
        <v>41691.81</v>
      </c>
      <c r="X16" s="1976">
        <v>796692.96</v>
      </c>
      <c r="Y16" s="1975" t="s">
        <v>36</v>
      </c>
      <c r="Z16" s="1975"/>
      <c r="AA16" s="1976">
        <v>541452.65</v>
      </c>
      <c r="AB16" s="1976">
        <v>230285.88</v>
      </c>
      <c r="AC16" s="1976">
        <v>45168.51</v>
      </c>
      <c r="AD16" s="1976">
        <v>816907.04</v>
      </c>
      <c r="AE16" s="2397"/>
      <c r="AF16" s="2398"/>
      <c r="AG16" s="1976">
        <v>566882.99</v>
      </c>
      <c r="AH16" s="1976">
        <v>240043.45</v>
      </c>
      <c r="AI16" s="1976">
        <v>40904.19</v>
      </c>
      <c r="AJ16" s="1976">
        <v>847830.63</v>
      </c>
      <c r="AK16" s="1975" t="s">
        <v>36</v>
      </c>
      <c r="AL16" s="1975"/>
      <c r="AM16" s="1976">
        <v>643465.39</v>
      </c>
      <c r="AN16" s="1976">
        <v>258834.39</v>
      </c>
      <c r="AO16" s="1976">
        <v>38274.39</v>
      </c>
      <c r="AP16" s="1976">
        <v>940574.16</v>
      </c>
      <c r="AQ16" s="2397"/>
      <c r="AR16" s="2398"/>
      <c r="AS16" s="1976">
        <v>772156.11</v>
      </c>
      <c r="AT16" s="1976">
        <v>281178.89</v>
      </c>
      <c r="AU16" s="1976">
        <v>41687.63</v>
      </c>
      <c r="AV16" s="1976">
        <v>1095022.64</v>
      </c>
      <c r="AW16" s="1975" t="s">
        <v>36</v>
      </c>
      <c r="AX16" s="1975"/>
      <c r="AY16" s="2397"/>
      <c r="AZ16" s="2416">
        <v>733219.2</v>
      </c>
      <c r="BA16" s="2416">
        <v>290625.14</v>
      </c>
      <c r="BB16" s="2416">
        <v>44174.58</v>
      </c>
      <c r="BC16" s="2416">
        <v>1068018.92</v>
      </c>
      <c r="BD16" s="1943"/>
      <c r="BE16" s="1943"/>
      <c r="BF16" s="1943"/>
      <c r="BG16" s="1943"/>
      <c r="BH16" s="1943"/>
      <c r="BI16" s="1943"/>
      <c r="BJ16" s="1943"/>
      <c r="BK16" s="1943"/>
      <c r="BL16" s="1943"/>
      <c r="BM16" s="1943"/>
      <c r="BN16" s="1943"/>
      <c r="BO16" s="1943"/>
      <c r="BP16" s="1943"/>
      <c r="BQ16" s="1943"/>
      <c r="BR16" s="1943"/>
      <c r="BS16" s="1943"/>
      <c r="BT16" s="1943"/>
      <c r="BU16" s="1943"/>
      <c r="BV16" s="1943"/>
      <c r="BW16" s="1943"/>
      <c r="BX16" s="1943"/>
      <c r="BY16" s="1943"/>
      <c r="BZ16" s="1943"/>
      <c r="CA16" s="1943"/>
      <c r="CB16" s="1943"/>
      <c r="CC16" s="1943"/>
      <c r="CD16" s="1943"/>
      <c r="CE16" s="1943"/>
      <c r="CF16" s="1943"/>
      <c r="CG16" s="1943"/>
      <c r="CH16" s="1943"/>
      <c r="CI16" s="1943"/>
      <c r="CJ16" s="1943"/>
      <c r="CK16" s="1943"/>
      <c r="CL16" s="1943"/>
      <c r="CM16" s="1943"/>
      <c r="CN16" s="1943"/>
      <c r="CO16" s="1943"/>
      <c r="CP16" s="2424"/>
      <c r="CQ16" s="2424"/>
      <c r="CR16" s="2424"/>
      <c r="CS16" s="2424"/>
      <c r="CT16" s="2424"/>
      <c r="CU16" s="2424"/>
      <c r="CV16" s="2424"/>
      <c r="CW16" s="2424"/>
      <c r="CX16" s="2424"/>
      <c r="CY16" s="2424"/>
      <c r="CZ16" s="2424"/>
      <c r="DA16" s="2424"/>
      <c r="DB16" s="2424"/>
      <c r="DC16" s="2424"/>
      <c r="DD16" s="2424"/>
      <c r="DE16" s="2424"/>
      <c r="DF16" s="2424"/>
      <c r="DG16" s="2424"/>
      <c r="DH16" s="2424"/>
      <c r="DI16" s="2424"/>
      <c r="DJ16" s="2424"/>
      <c r="DK16" s="2424"/>
      <c r="DL16" s="1943"/>
      <c r="DM16" s="1943"/>
      <c r="DN16" s="1943"/>
      <c r="DO16" s="1943"/>
      <c r="DP16" s="1943"/>
      <c r="DQ16" s="1943"/>
      <c r="DR16" s="1943"/>
      <c r="DS16" s="1943"/>
      <c r="DT16" s="1943"/>
      <c r="DU16" s="1943"/>
      <c r="DV16" s="1943"/>
      <c r="DW16" s="1943"/>
      <c r="DX16" s="1943"/>
      <c r="DY16" s="1943"/>
      <c r="DZ16" s="1943"/>
      <c r="EA16" s="1943"/>
      <c r="EB16" s="1943"/>
      <c r="EC16" s="1943"/>
      <c r="ED16" s="1943"/>
      <c r="EE16" s="1943"/>
      <c r="EF16" s="1943"/>
      <c r="EG16" s="1943"/>
      <c r="EH16" s="1943"/>
      <c r="EI16" s="1943"/>
      <c r="EJ16" s="1943"/>
      <c r="EK16" s="1943"/>
      <c r="EL16" s="1943"/>
      <c r="EM16" s="1943"/>
      <c r="EN16" s="1943"/>
      <c r="EO16" s="1943"/>
      <c r="EP16" s="1943"/>
      <c r="EQ16" s="1943"/>
      <c r="ER16" s="1943"/>
      <c r="ES16" s="1943"/>
      <c r="ET16" s="1943"/>
      <c r="EU16" s="1943"/>
      <c r="EV16" s="1943"/>
    </row>
    <row r="17" s="2388" customFormat="1" ht="27.9" customHeight="1" spans="1:152">
      <c r="A17" s="1977"/>
      <c r="B17" s="1977"/>
      <c r="C17" s="1978"/>
      <c r="D17" s="1978"/>
      <c r="E17" s="1978"/>
      <c r="F17" s="1978"/>
      <c r="G17" s="2399"/>
      <c r="H17" s="2400"/>
      <c r="I17" s="1978"/>
      <c r="J17" s="1978"/>
      <c r="K17" s="1978"/>
      <c r="L17" s="1978"/>
      <c r="M17" s="1977"/>
      <c r="N17" s="1977"/>
      <c r="O17" s="1978"/>
      <c r="P17" s="1978"/>
      <c r="Q17" s="1978"/>
      <c r="R17" s="1978"/>
      <c r="S17" s="2407"/>
      <c r="T17" s="2408"/>
      <c r="U17" s="1978"/>
      <c r="V17" s="1978"/>
      <c r="W17" s="1978"/>
      <c r="X17" s="1978"/>
      <c r="Y17" s="1977"/>
      <c r="Z17" s="1977"/>
      <c r="AA17" s="1978"/>
      <c r="AB17" s="1978"/>
      <c r="AC17" s="1978"/>
      <c r="AD17" s="1978"/>
      <c r="AE17" s="2399"/>
      <c r="AF17" s="2400"/>
      <c r="AG17" s="1978"/>
      <c r="AH17" s="1978"/>
      <c r="AI17" s="1978"/>
      <c r="AJ17" s="1978"/>
      <c r="AK17" s="1977"/>
      <c r="AL17" s="1977"/>
      <c r="AM17" s="1978"/>
      <c r="AN17" s="1978"/>
      <c r="AO17" s="1978"/>
      <c r="AP17" s="1978"/>
      <c r="AQ17" s="2399"/>
      <c r="AR17" s="2400"/>
      <c r="AS17" s="1978"/>
      <c r="AT17" s="1978"/>
      <c r="AU17" s="1978"/>
      <c r="AV17" s="1978"/>
      <c r="AW17" s="1977"/>
      <c r="AX17" s="1977"/>
      <c r="AY17" s="2399"/>
      <c r="AZ17" s="2417"/>
      <c r="BA17" s="2417"/>
      <c r="BB17" s="2417"/>
      <c r="BC17" s="2417"/>
      <c r="BD17" s="1944"/>
      <c r="BE17" s="1944"/>
      <c r="BF17" s="1944"/>
      <c r="BG17" s="1944"/>
      <c r="BH17" s="1944"/>
      <c r="BI17" s="1944"/>
      <c r="BJ17" s="1944"/>
      <c r="BK17" s="1944"/>
      <c r="BL17" s="1944"/>
      <c r="BM17" s="1944"/>
      <c r="BN17" s="1944"/>
      <c r="BO17" s="1944"/>
      <c r="BP17" s="1944"/>
      <c r="BQ17" s="1944"/>
      <c r="BR17" s="1944"/>
      <c r="BS17" s="1944"/>
      <c r="BT17" s="1944"/>
      <c r="BU17" s="1944"/>
      <c r="BV17" s="1944"/>
      <c r="BW17" s="1944"/>
      <c r="BX17" s="1944"/>
      <c r="BY17" s="1944"/>
      <c r="BZ17" s="1944"/>
      <c r="CA17" s="1944"/>
      <c r="CB17" s="1944"/>
      <c r="CC17" s="1944"/>
      <c r="CD17" s="1944"/>
      <c r="CE17" s="1944"/>
      <c r="CF17" s="1944"/>
      <c r="CG17" s="1944"/>
      <c r="CH17" s="1944"/>
      <c r="CI17" s="1944"/>
      <c r="CJ17" s="1944"/>
      <c r="CK17" s="1944"/>
      <c r="CL17" s="1944"/>
      <c r="CM17" s="1944"/>
      <c r="CN17" s="1944"/>
      <c r="CO17" s="1944"/>
      <c r="CP17" s="2425"/>
      <c r="CQ17" s="2425"/>
      <c r="CR17" s="2425"/>
      <c r="CS17" s="2425"/>
      <c r="CT17" s="2425"/>
      <c r="CU17" s="2425"/>
      <c r="CV17" s="2425"/>
      <c r="CW17" s="2425"/>
      <c r="CX17" s="2425"/>
      <c r="CY17" s="2425"/>
      <c r="CZ17" s="2425"/>
      <c r="DA17" s="2425"/>
      <c r="DB17" s="2425"/>
      <c r="DC17" s="2425"/>
      <c r="DD17" s="2425"/>
      <c r="DE17" s="2425"/>
      <c r="DF17" s="2425"/>
      <c r="DG17" s="2425"/>
      <c r="DH17" s="2425"/>
      <c r="DI17" s="2425"/>
      <c r="DJ17" s="2425"/>
      <c r="DK17" s="2425"/>
      <c r="DL17" s="1944"/>
      <c r="DM17" s="1944"/>
      <c r="DN17" s="1944"/>
      <c r="DO17" s="1944"/>
      <c r="DP17" s="1944"/>
      <c r="DQ17" s="1944"/>
      <c r="DR17" s="1944"/>
      <c r="DS17" s="1944"/>
      <c r="DT17" s="1944"/>
      <c r="DU17" s="1944"/>
      <c r="DV17" s="1944"/>
      <c r="DW17" s="1944"/>
      <c r="DX17" s="1944"/>
      <c r="DY17" s="1944"/>
      <c r="DZ17" s="1944"/>
      <c r="EA17" s="1944"/>
      <c r="EB17" s="1944"/>
      <c r="EC17" s="1944"/>
      <c r="ED17" s="1944"/>
      <c r="EE17" s="1944"/>
      <c r="EF17" s="1944"/>
      <c r="EG17" s="1944"/>
      <c r="EH17" s="1944"/>
      <c r="EI17" s="1944"/>
      <c r="EJ17" s="1944"/>
      <c r="EK17" s="1944"/>
      <c r="EL17" s="1944"/>
      <c r="EM17" s="1944"/>
      <c r="EN17" s="1944"/>
      <c r="EO17" s="1944"/>
      <c r="EP17" s="1944"/>
      <c r="EQ17" s="1944"/>
      <c r="ER17" s="1944"/>
      <c r="ES17" s="1944"/>
      <c r="ET17" s="1944"/>
      <c r="EU17" s="1944"/>
      <c r="EV17" s="1944"/>
    </row>
    <row r="18" s="1944" customFormat="1" ht="36.9" customHeight="1" spans="1:115">
      <c r="A18" s="2312"/>
      <c r="B18" s="2313"/>
      <c r="C18" s="2346"/>
      <c r="D18" s="2346"/>
      <c r="E18" s="2346"/>
      <c r="F18" s="2346"/>
      <c r="G18" s="2346"/>
      <c r="H18" s="2346"/>
      <c r="I18" s="2346"/>
      <c r="J18" s="2346"/>
      <c r="K18" s="2346"/>
      <c r="L18" s="2346"/>
      <c r="M18" s="2312"/>
      <c r="N18" s="2312"/>
      <c r="O18" s="2346"/>
      <c r="P18" s="2346"/>
      <c r="Q18" s="2346"/>
      <c r="R18" s="2346"/>
      <c r="S18" s="2346"/>
      <c r="T18" s="2346"/>
      <c r="U18" s="2346"/>
      <c r="V18" s="2346"/>
      <c r="W18" s="2346"/>
      <c r="X18" s="2346"/>
      <c r="Y18" s="2312"/>
      <c r="Z18" s="2312"/>
      <c r="AA18" s="2346"/>
      <c r="AB18" s="2346"/>
      <c r="AC18" s="2346"/>
      <c r="AD18" s="2346"/>
      <c r="AE18" s="2346"/>
      <c r="AF18" s="2346"/>
      <c r="AG18" s="2346"/>
      <c r="AH18" s="2346"/>
      <c r="AI18" s="2346"/>
      <c r="AJ18" s="2346"/>
      <c r="AK18" s="2312"/>
      <c r="AL18" s="2312"/>
      <c r="AM18" s="2346"/>
      <c r="AN18" s="2346"/>
      <c r="AO18" s="2346"/>
      <c r="AP18" s="2346"/>
      <c r="AQ18" s="2346"/>
      <c r="AR18" s="2346"/>
      <c r="AS18" s="2346"/>
      <c r="AT18" s="2346"/>
      <c r="AU18" s="2346"/>
      <c r="AV18" s="2346"/>
      <c r="AW18" s="2312"/>
      <c r="AX18" s="2312"/>
      <c r="AY18" s="2101"/>
      <c r="AZ18" s="2346"/>
      <c r="BA18" s="2346"/>
      <c r="BB18" s="2346"/>
      <c r="BC18" s="2346"/>
      <c r="CP18" s="2425"/>
      <c r="CQ18" s="2425"/>
      <c r="CR18" s="2425"/>
      <c r="CS18" s="2425"/>
      <c r="CT18" s="2425"/>
      <c r="CU18" s="2425"/>
      <c r="CV18" s="2425"/>
      <c r="CW18" s="2425"/>
      <c r="CX18" s="2425"/>
      <c r="CY18" s="2425"/>
      <c r="CZ18" s="2425"/>
      <c r="DA18" s="2425"/>
      <c r="DB18" s="2425"/>
      <c r="DC18" s="2425"/>
      <c r="DD18" s="2425"/>
      <c r="DE18" s="2425"/>
      <c r="DF18" s="2425"/>
      <c r="DG18" s="2425"/>
      <c r="DH18" s="2425"/>
      <c r="DI18" s="2425"/>
      <c r="DJ18" s="2425"/>
      <c r="DK18" s="2425"/>
    </row>
    <row r="19" s="2272" customFormat="1" ht="36.9" customHeight="1" spans="1:115">
      <c r="A19" s="1962" t="s">
        <v>37</v>
      </c>
      <c r="B19" s="1962"/>
      <c r="C19" s="1962"/>
      <c r="D19" s="1962"/>
      <c r="E19" s="1962"/>
      <c r="F19" s="1962"/>
      <c r="G19" s="1962"/>
      <c r="H19" s="1962"/>
      <c r="I19" s="1962"/>
      <c r="J19" s="1962"/>
      <c r="K19" s="1962"/>
      <c r="L19" s="1962"/>
      <c r="M19" s="1962" t="s">
        <v>38</v>
      </c>
      <c r="N19" s="1962"/>
      <c r="O19" s="1962"/>
      <c r="P19" s="1962"/>
      <c r="Q19" s="1962"/>
      <c r="R19" s="1962"/>
      <c r="S19" s="1962"/>
      <c r="T19" s="1962"/>
      <c r="U19" s="1962"/>
      <c r="V19" s="1962"/>
      <c r="W19" s="1962"/>
      <c r="X19" s="1962"/>
      <c r="Y19" s="1962" t="s">
        <v>37</v>
      </c>
      <c r="Z19" s="1962"/>
      <c r="AA19" s="1962"/>
      <c r="AB19" s="1962"/>
      <c r="AC19" s="1962"/>
      <c r="AD19" s="1962"/>
      <c r="AE19" s="1962"/>
      <c r="AF19" s="1962"/>
      <c r="AG19" s="1962"/>
      <c r="AH19" s="1962"/>
      <c r="AI19" s="1962"/>
      <c r="AJ19" s="1962"/>
      <c r="AK19" s="1962" t="s">
        <v>37</v>
      </c>
      <c r="AL19" s="1962"/>
      <c r="AM19" s="1962"/>
      <c r="AN19" s="1962"/>
      <c r="AO19" s="1962"/>
      <c r="AP19" s="1962"/>
      <c r="AQ19" s="1962"/>
      <c r="AR19" s="1962"/>
      <c r="AS19" s="1962"/>
      <c r="AT19" s="1962"/>
      <c r="AU19" s="1962"/>
      <c r="AV19" s="1962"/>
      <c r="AW19" s="1962" t="s">
        <v>38</v>
      </c>
      <c r="AX19" s="1962"/>
      <c r="AY19" s="1962"/>
      <c r="AZ19" s="1962"/>
      <c r="BA19" s="1962"/>
      <c r="BB19" s="1962"/>
      <c r="BC19" s="1962"/>
      <c r="CP19" s="2426"/>
      <c r="CQ19" s="2426"/>
      <c r="CR19" s="2426"/>
      <c r="CS19" s="2426"/>
      <c r="CT19" s="2426"/>
      <c r="CU19" s="2426"/>
      <c r="CV19" s="2426"/>
      <c r="CW19" s="2426"/>
      <c r="CX19" s="2426"/>
      <c r="CY19" s="2426"/>
      <c r="CZ19" s="2426"/>
      <c r="DA19" s="2426"/>
      <c r="DB19" s="2426"/>
      <c r="DC19" s="2426"/>
      <c r="DD19" s="2426"/>
      <c r="DE19" s="2426"/>
      <c r="DF19" s="2426"/>
      <c r="DG19" s="2426"/>
      <c r="DH19" s="2426"/>
      <c r="DI19" s="2426"/>
      <c r="DJ19" s="2426"/>
      <c r="DK19" s="2426"/>
    </row>
    <row r="20" s="2258" customFormat="1" ht="9.9" customHeight="1" spans="1:115">
      <c r="A20" s="2053"/>
      <c r="B20" s="1964"/>
      <c r="C20" s="2285"/>
      <c r="D20" s="2285"/>
      <c r="E20" s="2285"/>
      <c r="F20" s="2401"/>
      <c r="G20" s="2401"/>
      <c r="H20" s="2287"/>
      <c r="I20" s="2285"/>
      <c r="J20" s="2285"/>
      <c r="K20" s="2285"/>
      <c r="L20" s="2285"/>
      <c r="M20" s="2053"/>
      <c r="N20" s="2053"/>
      <c r="O20" s="2285"/>
      <c r="P20" s="2285"/>
      <c r="Q20" s="2285"/>
      <c r="R20" s="2401"/>
      <c r="S20" s="2401"/>
      <c r="T20" s="2287"/>
      <c r="U20" s="2285"/>
      <c r="V20" s="2285"/>
      <c r="W20" s="2285"/>
      <c r="X20" s="2285"/>
      <c r="Y20" s="2053"/>
      <c r="Z20" s="2053"/>
      <c r="AA20" s="2285"/>
      <c r="AB20" s="2285"/>
      <c r="AC20" s="2285"/>
      <c r="AD20" s="2401"/>
      <c r="AE20" s="2401"/>
      <c r="AF20" s="2287"/>
      <c r="AG20" s="2285"/>
      <c r="AH20" s="2285"/>
      <c r="AI20" s="2285"/>
      <c r="AJ20" s="2285"/>
      <c r="AK20" s="2053"/>
      <c r="AL20" s="2053"/>
      <c r="AM20" s="2285"/>
      <c r="AN20" s="2285"/>
      <c r="AO20" s="2285"/>
      <c r="AP20" s="2401"/>
      <c r="AQ20" s="2401"/>
      <c r="AR20" s="2287"/>
      <c r="AS20" s="2285"/>
      <c r="AT20" s="2285"/>
      <c r="AU20" s="2285"/>
      <c r="AV20" s="2285"/>
      <c r="AW20" s="2053"/>
      <c r="AX20" s="2053"/>
      <c r="AY20" s="2285"/>
      <c r="AZ20" s="2285"/>
      <c r="BA20" s="2285"/>
      <c r="BB20" s="2285"/>
      <c r="BC20" s="2285"/>
      <c r="CP20" s="2426"/>
      <c r="CQ20" s="2426"/>
      <c r="CR20" s="2426"/>
      <c r="CS20" s="2426"/>
      <c r="CT20" s="2426"/>
      <c r="CU20" s="2426"/>
      <c r="CV20" s="2426"/>
      <c r="CW20" s="2426"/>
      <c r="CX20" s="2426"/>
      <c r="CY20" s="2426"/>
      <c r="CZ20" s="2426"/>
      <c r="DA20" s="2426"/>
      <c r="DB20" s="2426"/>
      <c r="DC20" s="2426"/>
      <c r="DD20" s="2426"/>
      <c r="DE20" s="2426"/>
      <c r="DF20" s="2426"/>
      <c r="DG20" s="2426"/>
      <c r="DH20" s="2426"/>
      <c r="DI20" s="2426"/>
      <c r="DJ20" s="2426"/>
      <c r="DK20" s="2426"/>
    </row>
    <row r="21" s="2273" customFormat="1" ht="50.1" customHeight="1" spans="1:115">
      <c r="A21" s="1964" t="s">
        <v>31</v>
      </c>
      <c r="B21" s="1954"/>
      <c r="C21" s="2288" t="s">
        <v>26</v>
      </c>
      <c r="D21" s="2286" t="s">
        <v>27</v>
      </c>
      <c r="E21" s="2286" t="s">
        <v>30</v>
      </c>
      <c r="F21" s="2286" t="s">
        <v>29</v>
      </c>
      <c r="G21" s="2286"/>
      <c r="H21" s="2322"/>
      <c r="I21" s="2288" t="s">
        <v>26</v>
      </c>
      <c r="J21" s="2286" t="s">
        <v>27</v>
      </c>
      <c r="K21" s="2286" t="s">
        <v>30</v>
      </c>
      <c r="L21" s="2286" t="s">
        <v>29</v>
      </c>
      <c r="M21" s="1964" t="s">
        <v>31</v>
      </c>
      <c r="N21" s="1954"/>
      <c r="O21" s="2288" t="s">
        <v>26</v>
      </c>
      <c r="P21" s="2286" t="s">
        <v>27</v>
      </c>
      <c r="Q21" s="2286" t="s">
        <v>30</v>
      </c>
      <c r="R21" s="2286" t="s">
        <v>29</v>
      </c>
      <c r="S21" s="2286"/>
      <c r="T21" s="2322"/>
      <c r="U21" s="2288" t="s">
        <v>26</v>
      </c>
      <c r="V21" s="2286" t="s">
        <v>27</v>
      </c>
      <c r="W21" s="2286" t="s">
        <v>30</v>
      </c>
      <c r="X21" s="2286" t="s">
        <v>29</v>
      </c>
      <c r="Y21" s="1964" t="s">
        <v>31</v>
      </c>
      <c r="Z21" s="1954"/>
      <c r="AA21" s="2288" t="s">
        <v>26</v>
      </c>
      <c r="AB21" s="2286" t="s">
        <v>27</v>
      </c>
      <c r="AC21" s="2286" t="s">
        <v>30</v>
      </c>
      <c r="AD21" s="2286" t="s">
        <v>29</v>
      </c>
      <c r="AE21" s="2286"/>
      <c r="AF21" s="2322"/>
      <c r="AG21" s="2288" t="s">
        <v>26</v>
      </c>
      <c r="AH21" s="2286" t="s">
        <v>27</v>
      </c>
      <c r="AI21" s="2286" t="s">
        <v>30</v>
      </c>
      <c r="AJ21" s="2286" t="s">
        <v>29</v>
      </c>
      <c r="AK21" s="1964" t="s">
        <v>31</v>
      </c>
      <c r="AL21" s="1954"/>
      <c r="AM21" s="2288" t="s">
        <v>26</v>
      </c>
      <c r="AN21" s="2286" t="s">
        <v>27</v>
      </c>
      <c r="AO21" s="2286" t="s">
        <v>30</v>
      </c>
      <c r="AP21" s="2286" t="s">
        <v>29</v>
      </c>
      <c r="AQ21" s="2286"/>
      <c r="AR21" s="2322"/>
      <c r="AS21" s="2288" t="s">
        <v>26</v>
      </c>
      <c r="AT21" s="2286" t="s">
        <v>27</v>
      </c>
      <c r="AU21" s="2286" t="s">
        <v>30</v>
      </c>
      <c r="AV21" s="2286" t="s">
        <v>29</v>
      </c>
      <c r="AW21" s="1964" t="s">
        <v>31</v>
      </c>
      <c r="AX21" s="1954"/>
      <c r="AY21" s="2277"/>
      <c r="AZ21" s="2286" t="s">
        <v>26</v>
      </c>
      <c r="BA21" s="2286" t="s">
        <v>27</v>
      </c>
      <c r="BB21" s="2286" t="s">
        <v>30</v>
      </c>
      <c r="BC21" s="2286" t="s">
        <v>29</v>
      </c>
      <c r="CP21" s="2427"/>
      <c r="CQ21" s="2427"/>
      <c r="CR21" s="2427"/>
      <c r="CS21" s="2427"/>
      <c r="CT21" s="2427"/>
      <c r="CU21" s="2427"/>
      <c r="CV21" s="2427"/>
      <c r="CW21" s="2427"/>
      <c r="CX21" s="2427"/>
      <c r="CY21" s="2427"/>
      <c r="CZ21" s="2427"/>
      <c r="DA21" s="2427"/>
      <c r="DB21" s="2427"/>
      <c r="DC21" s="2427"/>
      <c r="DD21" s="2427"/>
      <c r="DE21" s="2427"/>
      <c r="DF21" s="2427"/>
      <c r="DG21" s="2427"/>
      <c r="DH21" s="2427"/>
      <c r="DI21" s="2427"/>
      <c r="DJ21" s="2427"/>
      <c r="DK21" s="2427"/>
    </row>
    <row r="22" s="2354" customFormat="1" ht="9.9" customHeight="1" spans="1:151">
      <c r="A22" s="2290"/>
      <c r="B22" s="2290"/>
      <c r="C22" s="2291"/>
      <c r="D22" s="2291"/>
      <c r="E22" s="2291"/>
      <c r="F22" s="2291"/>
      <c r="G22" s="2291"/>
      <c r="H22" s="2292"/>
      <c r="I22" s="2291"/>
      <c r="J22" s="2291"/>
      <c r="K22" s="2291"/>
      <c r="L22" s="2291"/>
      <c r="M22" s="2290"/>
      <c r="N22" s="2290"/>
      <c r="O22" s="2291"/>
      <c r="P22" s="2291"/>
      <c r="Q22" s="2291"/>
      <c r="R22" s="2291"/>
      <c r="S22" s="2291"/>
      <c r="T22" s="2292"/>
      <c r="U22" s="2291"/>
      <c r="V22" s="2291"/>
      <c r="W22" s="2291"/>
      <c r="X22" s="2291"/>
      <c r="Y22" s="2290"/>
      <c r="Z22" s="2290"/>
      <c r="AA22" s="2291"/>
      <c r="AB22" s="2291"/>
      <c r="AC22" s="2291"/>
      <c r="AD22" s="2291"/>
      <c r="AE22" s="2291"/>
      <c r="AF22" s="2292"/>
      <c r="AG22" s="2291"/>
      <c r="AH22" s="2291"/>
      <c r="AI22" s="2291"/>
      <c r="AJ22" s="2291"/>
      <c r="AK22" s="2290"/>
      <c r="AL22" s="2290"/>
      <c r="AM22" s="2291"/>
      <c r="AN22" s="2291"/>
      <c r="AO22" s="2291"/>
      <c r="AP22" s="2291"/>
      <c r="AQ22" s="2291"/>
      <c r="AR22" s="2292"/>
      <c r="AS22" s="2291"/>
      <c r="AT22" s="2291"/>
      <c r="AU22" s="2291"/>
      <c r="AV22" s="2291"/>
      <c r="AW22" s="2290"/>
      <c r="AX22" s="2290"/>
      <c r="AY22" s="2291"/>
      <c r="AZ22" s="2291"/>
      <c r="BA22" s="2291"/>
      <c r="BB22" s="2291"/>
      <c r="BC22" s="2291"/>
      <c r="BD22" s="2273"/>
      <c r="BE22" s="2273"/>
      <c r="BF22" s="2273"/>
      <c r="BG22" s="2273"/>
      <c r="BH22" s="2273"/>
      <c r="BI22" s="2273"/>
      <c r="BJ22" s="2273"/>
      <c r="BK22" s="2273"/>
      <c r="BL22" s="2273"/>
      <c r="BM22" s="2273"/>
      <c r="BN22" s="2273"/>
      <c r="BO22" s="2273"/>
      <c r="BP22" s="2273"/>
      <c r="BQ22" s="2273"/>
      <c r="BR22" s="2273"/>
      <c r="BS22" s="2273"/>
      <c r="BT22" s="2273"/>
      <c r="BU22" s="2273"/>
      <c r="BV22" s="2273"/>
      <c r="BW22" s="2273"/>
      <c r="BX22" s="2273"/>
      <c r="BY22" s="2273"/>
      <c r="BZ22" s="2273"/>
      <c r="CA22" s="2273"/>
      <c r="CB22" s="2273"/>
      <c r="CC22" s="2273"/>
      <c r="CD22" s="2273"/>
      <c r="CE22" s="2273"/>
      <c r="CF22" s="2273"/>
      <c r="CG22" s="2273"/>
      <c r="CH22" s="2273"/>
      <c r="CI22" s="2273"/>
      <c r="CJ22" s="2273"/>
      <c r="CK22" s="2273"/>
      <c r="CL22" s="2273"/>
      <c r="CM22" s="2273"/>
      <c r="CN22" s="2273"/>
      <c r="CO22" s="2273"/>
      <c r="CP22" s="2273"/>
      <c r="CQ22" s="2273"/>
      <c r="CR22" s="2273"/>
      <c r="CS22" s="2273"/>
      <c r="CT22" s="2273"/>
      <c r="CU22" s="2273"/>
      <c r="CV22" s="2273"/>
      <c r="CW22" s="2273"/>
      <c r="CX22" s="2273"/>
      <c r="CY22" s="2273"/>
      <c r="CZ22" s="2273"/>
      <c r="DA22" s="2273"/>
      <c r="DB22" s="2273"/>
      <c r="DC22" s="2273"/>
      <c r="DD22" s="2273"/>
      <c r="DE22" s="2273"/>
      <c r="DF22" s="2273"/>
      <c r="DG22" s="2273"/>
      <c r="DH22" s="2273"/>
      <c r="DI22" s="2273"/>
      <c r="DJ22" s="2273"/>
      <c r="DK22" s="2273"/>
      <c r="DL22" s="2273"/>
      <c r="DM22" s="2273"/>
      <c r="DN22" s="2273"/>
      <c r="DO22" s="2273"/>
      <c r="DP22" s="2273"/>
      <c r="DQ22" s="2273"/>
      <c r="DR22" s="2273"/>
      <c r="DS22" s="2273"/>
      <c r="DT22" s="2273"/>
      <c r="DU22" s="2273"/>
      <c r="DV22" s="2273"/>
      <c r="DW22" s="2273"/>
      <c r="DX22" s="2273"/>
      <c r="DY22" s="2273"/>
      <c r="DZ22" s="2273"/>
      <c r="EA22" s="2273"/>
      <c r="EB22" s="2273"/>
      <c r="EC22" s="2273"/>
      <c r="ED22" s="2273"/>
      <c r="EE22" s="2273"/>
      <c r="EF22" s="2273"/>
      <c r="EG22" s="2273"/>
      <c r="EH22" s="2273"/>
      <c r="EI22" s="2273"/>
      <c r="EJ22" s="2273"/>
      <c r="EK22" s="2273"/>
      <c r="EL22" s="2273"/>
      <c r="EM22" s="2273"/>
      <c r="EN22" s="2273"/>
      <c r="EO22" s="2273"/>
      <c r="EP22" s="2273"/>
      <c r="EQ22" s="2273"/>
      <c r="ER22" s="2273"/>
      <c r="ES22" s="2273"/>
      <c r="ET22" s="2273"/>
      <c r="EU22" s="2273"/>
    </row>
    <row r="23" s="2122" customFormat="1" ht="9.9" customHeight="1" spans="1:55">
      <c r="A23" s="2359"/>
      <c r="B23" s="2360"/>
      <c r="C23" s="2362"/>
      <c r="D23" s="2362"/>
      <c r="E23" s="2362"/>
      <c r="F23" s="2101"/>
      <c r="G23" s="2101"/>
      <c r="H23" s="2363"/>
      <c r="I23" s="2361"/>
      <c r="J23" s="2361"/>
      <c r="K23" s="2361"/>
      <c r="L23" s="2362"/>
      <c r="M23" s="2359"/>
      <c r="N23" s="2359"/>
      <c r="O23" s="2362"/>
      <c r="P23" s="2362"/>
      <c r="Q23" s="2362"/>
      <c r="R23" s="2101"/>
      <c r="S23" s="2101"/>
      <c r="T23" s="2363"/>
      <c r="U23" s="2361"/>
      <c r="V23" s="2361"/>
      <c r="W23" s="2361"/>
      <c r="X23" s="2362"/>
      <c r="Y23" s="2359"/>
      <c r="Z23" s="2359"/>
      <c r="AA23" s="2362"/>
      <c r="AB23" s="2362"/>
      <c r="AC23" s="2362"/>
      <c r="AD23" s="2101"/>
      <c r="AE23" s="2101"/>
      <c r="AF23" s="2363"/>
      <c r="AG23" s="2361"/>
      <c r="AH23" s="2361"/>
      <c r="AI23" s="2361"/>
      <c r="AJ23" s="2362"/>
      <c r="AK23" s="2359"/>
      <c r="AL23" s="2359"/>
      <c r="AM23" s="2362"/>
      <c r="AN23" s="2362"/>
      <c r="AO23" s="2362"/>
      <c r="AP23" s="2101"/>
      <c r="AQ23" s="2101"/>
      <c r="AR23" s="2363"/>
      <c r="AS23" s="2361"/>
      <c r="AT23" s="2361"/>
      <c r="AU23" s="2361"/>
      <c r="AV23" s="2362"/>
      <c r="AW23" s="2359"/>
      <c r="AX23" s="2359"/>
      <c r="AY23" s="2362"/>
      <c r="AZ23" s="2361"/>
      <c r="BA23" s="2361"/>
      <c r="BB23" s="2361"/>
      <c r="BC23" s="2362"/>
    </row>
    <row r="24" s="1952" customFormat="1" ht="39.9" customHeight="1" spans="1:55">
      <c r="A24" s="2392" t="s">
        <v>39</v>
      </c>
      <c r="B24" s="2392"/>
      <c r="C24" s="1969">
        <v>200382.36</v>
      </c>
      <c r="D24" s="1969">
        <v>81778.99</v>
      </c>
      <c r="E24" s="1969">
        <v>15351.47</v>
      </c>
      <c r="F24" s="1966">
        <v>297512.82</v>
      </c>
      <c r="G24" s="2394"/>
      <c r="H24" s="2395"/>
      <c r="I24" s="1969">
        <v>223575.16</v>
      </c>
      <c r="J24" s="1969">
        <v>92943.71</v>
      </c>
      <c r="K24" s="1969">
        <v>17467.88</v>
      </c>
      <c r="L24" s="1966">
        <v>333986.75</v>
      </c>
      <c r="M24" s="2392" t="s">
        <v>39</v>
      </c>
      <c r="N24" s="2392"/>
      <c r="O24" s="1969">
        <v>230812.21</v>
      </c>
      <c r="P24" s="1969">
        <v>100886.87</v>
      </c>
      <c r="Q24" s="1969">
        <v>20527.63</v>
      </c>
      <c r="R24" s="1966">
        <v>352226.72</v>
      </c>
      <c r="S24" s="2394"/>
      <c r="T24" s="2395"/>
      <c r="U24" s="1969">
        <v>231360.29</v>
      </c>
      <c r="V24" s="1969">
        <v>110273.82</v>
      </c>
      <c r="W24" s="1969">
        <v>27999.51</v>
      </c>
      <c r="X24" s="1966">
        <v>369633.62</v>
      </c>
      <c r="Y24" s="2392" t="s">
        <v>39</v>
      </c>
      <c r="Z24" s="2392"/>
      <c r="AA24" s="1969">
        <v>242564.2</v>
      </c>
      <c r="AB24" s="1969">
        <v>120075.46</v>
      </c>
      <c r="AC24" s="1969">
        <v>30542.55</v>
      </c>
      <c r="AD24" s="1966">
        <v>393182.21</v>
      </c>
      <c r="AE24" s="2394"/>
      <c r="AF24" s="2395"/>
      <c r="AG24" s="1969">
        <v>244336.72</v>
      </c>
      <c r="AH24" s="1969">
        <v>124321.09</v>
      </c>
      <c r="AI24" s="1969">
        <v>27847.53</v>
      </c>
      <c r="AJ24" s="1966">
        <v>396505.34</v>
      </c>
      <c r="AK24" s="2392" t="s">
        <v>39</v>
      </c>
      <c r="AL24" s="2392"/>
      <c r="AM24" s="2131">
        <v>278289.83</v>
      </c>
      <c r="AN24" s="2131">
        <v>132605.53</v>
      </c>
      <c r="AO24" s="2131">
        <v>27039.8</v>
      </c>
      <c r="AP24" s="2409">
        <v>437935.15</v>
      </c>
      <c r="AQ24" s="2411"/>
      <c r="AR24" s="2412"/>
      <c r="AS24" s="2131">
        <v>315430.71</v>
      </c>
      <c r="AT24" s="2131">
        <v>143779.13</v>
      </c>
      <c r="AU24" s="2131">
        <v>27859.29</v>
      </c>
      <c r="AV24" s="2409">
        <v>487069.13</v>
      </c>
      <c r="AW24" s="1964" t="s">
        <v>40</v>
      </c>
      <c r="AX24" s="1964"/>
      <c r="AY24" s="2394"/>
      <c r="AZ24" s="2131">
        <v>294307.88</v>
      </c>
      <c r="BA24" s="2131">
        <v>148659.46</v>
      </c>
      <c r="BB24" s="2131">
        <v>30965.29</v>
      </c>
      <c r="BC24" s="2409">
        <v>473932.63</v>
      </c>
    </row>
    <row r="25" s="1952" customFormat="1" ht="9.9" customHeight="1" spans="1:55">
      <c r="A25" s="2372"/>
      <c r="B25" s="2372"/>
      <c r="C25" s="1969"/>
      <c r="D25" s="1969"/>
      <c r="E25" s="1969"/>
      <c r="F25" s="1966"/>
      <c r="G25" s="2394"/>
      <c r="H25" s="2395"/>
      <c r="I25" s="1969"/>
      <c r="J25" s="1969"/>
      <c r="K25" s="1969"/>
      <c r="L25" s="1966"/>
      <c r="M25" s="2372"/>
      <c r="N25" s="2372"/>
      <c r="O25" s="1969"/>
      <c r="P25" s="1969"/>
      <c r="Q25" s="1969"/>
      <c r="R25" s="1966"/>
      <c r="S25" s="2394"/>
      <c r="T25" s="2395"/>
      <c r="U25" s="1969"/>
      <c r="V25" s="1969"/>
      <c r="W25" s="1969"/>
      <c r="X25" s="1966"/>
      <c r="Y25" s="2372"/>
      <c r="Z25" s="2372"/>
      <c r="AA25" s="1969"/>
      <c r="AB25" s="1969"/>
      <c r="AC25" s="1969"/>
      <c r="AD25" s="1966"/>
      <c r="AE25" s="2394"/>
      <c r="AF25" s="2395"/>
      <c r="AG25" s="1969"/>
      <c r="AH25" s="1969"/>
      <c r="AI25" s="1969"/>
      <c r="AJ25" s="1966"/>
      <c r="AK25" s="2372"/>
      <c r="AL25" s="2372"/>
      <c r="AM25" s="2131"/>
      <c r="AN25" s="2131"/>
      <c r="AO25" s="2131"/>
      <c r="AP25" s="2409"/>
      <c r="AQ25" s="2411"/>
      <c r="AR25" s="2412"/>
      <c r="AS25" s="2131"/>
      <c r="AT25" s="2131"/>
      <c r="AU25" s="2131"/>
      <c r="AV25" s="2409"/>
      <c r="AW25" s="2383"/>
      <c r="AX25" s="2383"/>
      <c r="AY25" s="2394"/>
      <c r="AZ25" s="2411"/>
      <c r="BA25" s="2411"/>
      <c r="BB25" s="2411"/>
      <c r="BC25" s="2418"/>
    </row>
    <row r="26" s="2356" customFormat="1" ht="39.9" customHeight="1" spans="1:55">
      <c r="A26" s="2392" t="s">
        <v>41</v>
      </c>
      <c r="B26" s="2392"/>
      <c r="C26" s="1969">
        <v>16537.37</v>
      </c>
      <c r="D26" s="1969">
        <v>45805.09</v>
      </c>
      <c r="E26" s="1969">
        <v>8741.54</v>
      </c>
      <c r="F26" s="1966">
        <v>71083.99</v>
      </c>
      <c r="G26" s="2394"/>
      <c r="H26" s="2395"/>
      <c r="I26" s="1969">
        <v>18022.79</v>
      </c>
      <c r="J26" s="1969">
        <v>50125.1</v>
      </c>
      <c r="K26" s="1969">
        <v>9332.11</v>
      </c>
      <c r="L26" s="1966">
        <v>77480</v>
      </c>
      <c r="M26" s="2392" t="s">
        <v>41</v>
      </c>
      <c r="N26" s="2392"/>
      <c r="O26" s="1969">
        <v>18368.67</v>
      </c>
      <c r="P26" s="1969">
        <v>56004.04</v>
      </c>
      <c r="Q26" s="1969">
        <v>10016.21</v>
      </c>
      <c r="R26" s="1966">
        <v>84388.92</v>
      </c>
      <c r="S26" s="2394"/>
      <c r="T26" s="2395"/>
      <c r="U26" s="1969">
        <v>19544.04</v>
      </c>
      <c r="V26" s="1969">
        <v>61467.95</v>
      </c>
      <c r="W26" s="1969">
        <v>6333.81</v>
      </c>
      <c r="X26" s="1966">
        <v>87345.8</v>
      </c>
      <c r="Y26" s="2392" t="s">
        <v>41</v>
      </c>
      <c r="Z26" s="2392"/>
      <c r="AA26" s="1969">
        <v>22277.71</v>
      </c>
      <c r="AB26" s="1969">
        <v>66803.54</v>
      </c>
      <c r="AC26" s="1969">
        <v>7255.04</v>
      </c>
      <c r="AD26" s="1966">
        <v>96336.28</v>
      </c>
      <c r="AE26" s="2394"/>
      <c r="AF26" s="2395"/>
      <c r="AG26" s="1969">
        <v>23518.67</v>
      </c>
      <c r="AH26" s="1969">
        <v>69900.84</v>
      </c>
      <c r="AI26" s="1969">
        <v>5905.25</v>
      </c>
      <c r="AJ26" s="1966">
        <v>99324.76</v>
      </c>
      <c r="AK26" s="2392" t="s">
        <v>41</v>
      </c>
      <c r="AL26" s="2392"/>
      <c r="AM26" s="2131">
        <v>25750.85</v>
      </c>
      <c r="AN26" s="2131">
        <v>75655.58</v>
      </c>
      <c r="AO26" s="2131">
        <v>4883.45</v>
      </c>
      <c r="AP26" s="2409">
        <v>106289.89</v>
      </c>
      <c r="AQ26" s="2411"/>
      <c r="AR26" s="2412"/>
      <c r="AS26" s="2131">
        <v>24780.45</v>
      </c>
      <c r="AT26" s="2131">
        <v>78285.18</v>
      </c>
      <c r="AU26" s="2131">
        <v>8014.7</v>
      </c>
      <c r="AV26" s="2409">
        <v>111080.33</v>
      </c>
      <c r="AW26" s="1964" t="s">
        <v>41</v>
      </c>
      <c r="AX26" s="1964"/>
      <c r="AY26" s="2394"/>
      <c r="AZ26" s="2131">
        <v>26607.78</v>
      </c>
      <c r="BA26" s="2131">
        <v>81623.67</v>
      </c>
      <c r="BB26" s="2131">
        <v>8266.04</v>
      </c>
      <c r="BC26" s="2409">
        <v>116497.48</v>
      </c>
    </row>
    <row r="27" s="2356" customFormat="1" ht="9.9" customHeight="1" spans="1:55">
      <c r="A27" s="2372"/>
      <c r="B27" s="2372"/>
      <c r="C27" s="1969"/>
      <c r="D27" s="1969"/>
      <c r="E27" s="1969"/>
      <c r="F27" s="1966"/>
      <c r="G27" s="2394"/>
      <c r="H27" s="2395"/>
      <c r="I27" s="1969"/>
      <c r="J27" s="1969"/>
      <c r="K27" s="1969"/>
      <c r="L27" s="1966"/>
      <c r="M27" s="2372"/>
      <c r="N27" s="2372"/>
      <c r="O27" s="1969"/>
      <c r="P27" s="1969"/>
      <c r="Q27" s="1969"/>
      <c r="R27" s="1966"/>
      <c r="S27" s="2394"/>
      <c r="T27" s="2395"/>
      <c r="U27" s="1969"/>
      <c r="V27" s="1969"/>
      <c r="W27" s="1969"/>
      <c r="X27" s="1966"/>
      <c r="Y27" s="2372"/>
      <c r="Z27" s="2372"/>
      <c r="AA27" s="1969"/>
      <c r="AB27" s="1969"/>
      <c r="AC27" s="1969"/>
      <c r="AD27" s="1966"/>
      <c r="AE27" s="2394"/>
      <c r="AF27" s="2395"/>
      <c r="AG27" s="1969"/>
      <c r="AH27" s="1969"/>
      <c r="AI27" s="1969"/>
      <c r="AJ27" s="1966"/>
      <c r="AK27" s="2372"/>
      <c r="AL27" s="2372"/>
      <c r="AM27" s="2131"/>
      <c r="AN27" s="2131"/>
      <c r="AO27" s="2131"/>
      <c r="AP27" s="2409"/>
      <c r="AQ27" s="2411"/>
      <c r="AR27" s="2412"/>
      <c r="AS27" s="2131"/>
      <c r="AT27" s="2131"/>
      <c r="AU27" s="2131"/>
      <c r="AV27" s="2409"/>
      <c r="AW27" s="1979"/>
      <c r="AX27" s="1979"/>
      <c r="AY27" s="2394"/>
      <c r="AZ27" s="2131"/>
      <c r="BA27" s="2131"/>
      <c r="BB27" s="2131"/>
      <c r="BC27" s="2409"/>
    </row>
    <row r="28" s="2355" customFormat="1" ht="39.9" customHeight="1" spans="1:55">
      <c r="A28" s="2392" t="s">
        <v>42</v>
      </c>
      <c r="B28" s="2392"/>
      <c r="C28" s="1969">
        <v>17689.38</v>
      </c>
      <c r="D28" s="1969">
        <v>15437.66</v>
      </c>
      <c r="E28" s="1969">
        <v>381.11</v>
      </c>
      <c r="F28" s="1966">
        <v>33508.14</v>
      </c>
      <c r="G28" s="2394"/>
      <c r="H28" s="2395"/>
      <c r="I28" s="1969">
        <v>19459.86</v>
      </c>
      <c r="J28" s="1969">
        <v>16812.81</v>
      </c>
      <c r="K28" s="1969">
        <v>385.91</v>
      </c>
      <c r="L28" s="1966">
        <v>36658.58</v>
      </c>
      <c r="M28" s="2392" t="s">
        <v>42</v>
      </c>
      <c r="N28" s="2392"/>
      <c r="O28" s="1969">
        <v>20223.02</v>
      </c>
      <c r="P28" s="1969">
        <v>17966.66</v>
      </c>
      <c r="Q28" s="1969">
        <v>504.7</v>
      </c>
      <c r="R28" s="1966">
        <v>38694.38</v>
      </c>
      <c r="S28" s="2394"/>
      <c r="T28" s="2395"/>
      <c r="U28" s="1969">
        <v>16660.29</v>
      </c>
      <c r="V28" s="1969">
        <v>19655.19</v>
      </c>
      <c r="W28" s="1969">
        <v>492.92</v>
      </c>
      <c r="X28" s="1966">
        <v>36808.39</v>
      </c>
      <c r="Y28" s="2392" t="s">
        <v>42</v>
      </c>
      <c r="Z28" s="2392"/>
      <c r="AA28" s="1969">
        <v>10933.47</v>
      </c>
      <c r="AB28" s="1969">
        <v>19899.87</v>
      </c>
      <c r="AC28" s="1969">
        <v>422.13</v>
      </c>
      <c r="AD28" s="1966">
        <v>31255.47</v>
      </c>
      <c r="AE28" s="2394"/>
      <c r="AF28" s="2395"/>
      <c r="AG28" s="1969">
        <v>16452.53</v>
      </c>
      <c r="AH28" s="1969">
        <v>20297.74</v>
      </c>
      <c r="AI28" s="1969">
        <v>479.35</v>
      </c>
      <c r="AJ28" s="1966">
        <v>37229.61</v>
      </c>
      <c r="AK28" s="2392" t="s">
        <v>42</v>
      </c>
      <c r="AL28" s="2392"/>
      <c r="AM28" s="2131">
        <v>17935.5</v>
      </c>
      <c r="AN28" s="2131">
        <v>21917.08</v>
      </c>
      <c r="AO28" s="2131">
        <v>504.67</v>
      </c>
      <c r="AP28" s="2409">
        <v>40357.26</v>
      </c>
      <c r="AQ28" s="2411"/>
      <c r="AR28" s="2412"/>
      <c r="AS28" s="2131">
        <v>17888.79</v>
      </c>
      <c r="AT28" s="2131">
        <v>24213.91</v>
      </c>
      <c r="AU28" s="2131">
        <v>588.95</v>
      </c>
      <c r="AV28" s="2409">
        <v>42691.65</v>
      </c>
      <c r="AW28" s="1964" t="s">
        <v>42</v>
      </c>
      <c r="AX28" s="1964"/>
      <c r="AY28" s="2394"/>
      <c r="AZ28" s="2131">
        <v>21003.89</v>
      </c>
      <c r="BA28" s="2131">
        <v>25259.77</v>
      </c>
      <c r="BB28" s="2131">
        <v>636.41</v>
      </c>
      <c r="BC28" s="2409">
        <v>46900.08</v>
      </c>
    </row>
    <row r="29" s="2356" customFormat="1" ht="9.9" customHeight="1" spans="1:55">
      <c r="A29" s="2372"/>
      <c r="B29" s="2372"/>
      <c r="C29" s="1969"/>
      <c r="D29" s="1969"/>
      <c r="E29" s="1969"/>
      <c r="F29" s="1966"/>
      <c r="G29" s="2394"/>
      <c r="H29" s="2395"/>
      <c r="I29" s="1969"/>
      <c r="J29" s="1969"/>
      <c r="K29" s="1969"/>
      <c r="L29" s="1966"/>
      <c r="M29" s="2372"/>
      <c r="N29" s="2372"/>
      <c r="O29" s="1969"/>
      <c r="P29" s="1969"/>
      <c r="Q29" s="1969"/>
      <c r="R29" s="1966"/>
      <c r="S29" s="2394"/>
      <c r="T29" s="2395"/>
      <c r="U29" s="1969"/>
      <c r="V29" s="1969"/>
      <c r="W29" s="1969"/>
      <c r="X29" s="1966"/>
      <c r="Y29" s="2372"/>
      <c r="Z29" s="2372"/>
      <c r="AA29" s="1969"/>
      <c r="AB29" s="1969"/>
      <c r="AC29" s="1969"/>
      <c r="AD29" s="1966"/>
      <c r="AE29" s="2394"/>
      <c r="AF29" s="2395"/>
      <c r="AG29" s="1969"/>
      <c r="AH29" s="1969"/>
      <c r="AI29" s="1969"/>
      <c r="AJ29" s="1966"/>
      <c r="AK29" s="2372"/>
      <c r="AL29" s="2372"/>
      <c r="AM29" s="2131"/>
      <c r="AN29" s="2131"/>
      <c r="AO29" s="2131"/>
      <c r="AP29" s="2409"/>
      <c r="AQ29" s="2411"/>
      <c r="AR29" s="2412"/>
      <c r="AS29" s="2131"/>
      <c r="AT29" s="2131"/>
      <c r="AU29" s="2131"/>
      <c r="AV29" s="2409"/>
      <c r="AW29" s="1979"/>
      <c r="AX29" s="1979"/>
      <c r="AY29" s="2394"/>
      <c r="AZ29" s="2131"/>
      <c r="BA29" s="2131"/>
      <c r="BB29" s="2131"/>
      <c r="BC29" s="2409"/>
    </row>
    <row r="30" s="2122" customFormat="1" ht="39.9" customHeight="1" spans="1:55">
      <c r="A30" s="2392" t="s">
        <v>43</v>
      </c>
      <c r="B30" s="2392"/>
      <c r="C30" s="1969">
        <v>185964.96</v>
      </c>
      <c r="D30" s="1969">
        <v>20005.2</v>
      </c>
      <c r="E30" s="1969">
        <v>6724.64</v>
      </c>
      <c r="F30" s="1966">
        <v>212694.8</v>
      </c>
      <c r="G30" s="2394"/>
      <c r="H30" s="2395"/>
      <c r="I30" s="1969">
        <v>188913.26</v>
      </c>
      <c r="J30" s="1969">
        <v>20944.43</v>
      </c>
      <c r="K30" s="1969">
        <v>6789.39</v>
      </c>
      <c r="L30" s="1966">
        <v>216647.08</v>
      </c>
      <c r="M30" s="2392" t="s">
        <v>43</v>
      </c>
      <c r="N30" s="2392"/>
      <c r="O30" s="1969">
        <v>236950.44</v>
      </c>
      <c r="P30" s="1969">
        <v>21429.46</v>
      </c>
      <c r="Q30" s="1969">
        <v>6853.8</v>
      </c>
      <c r="R30" s="1966">
        <v>265233.69</v>
      </c>
      <c r="S30" s="2394"/>
      <c r="T30" s="2395"/>
      <c r="U30" s="1969">
        <v>273915.04</v>
      </c>
      <c r="V30" s="1969">
        <v>22124.54</v>
      </c>
      <c r="W30" s="1969">
        <v>6865.57</v>
      </c>
      <c r="X30" s="1966">
        <v>302905.15</v>
      </c>
      <c r="Y30" s="2392" t="s">
        <v>43</v>
      </c>
      <c r="Z30" s="2392"/>
      <c r="AA30" s="1969">
        <v>265677.27</v>
      </c>
      <c r="AB30" s="1969">
        <v>23507.01</v>
      </c>
      <c r="AC30" s="1969">
        <v>6948.8</v>
      </c>
      <c r="AD30" s="1966">
        <v>296133.08</v>
      </c>
      <c r="AE30" s="2394"/>
      <c r="AF30" s="2395"/>
      <c r="AG30" s="1969">
        <v>282575.07</v>
      </c>
      <c r="AH30" s="1969">
        <v>25523.79</v>
      </c>
      <c r="AI30" s="1969">
        <v>6672.06</v>
      </c>
      <c r="AJ30" s="1966">
        <v>314770.92</v>
      </c>
      <c r="AK30" s="2392" t="s">
        <v>43</v>
      </c>
      <c r="AL30" s="2392"/>
      <c r="AM30" s="2131">
        <v>321489.2</v>
      </c>
      <c r="AN30" s="2131">
        <v>28656.19</v>
      </c>
      <c r="AO30" s="2131">
        <v>5846.46</v>
      </c>
      <c r="AP30" s="2409">
        <v>355991.86</v>
      </c>
      <c r="AQ30" s="2411"/>
      <c r="AR30" s="2412"/>
      <c r="AS30" s="2131">
        <v>414056.16</v>
      </c>
      <c r="AT30" s="2131">
        <v>34900.68</v>
      </c>
      <c r="AU30" s="2131">
        <v>5224.68</v>
      </c>
      <c r="AV30" s="2409">
        <v>454181.53</v>
      </c>
      <c r="AW30" s="1954" t="s">
        <v>43</v>
      </c>
      <c r="AX30" s="1967"/>
      <c r="AY30" s="2394"/>
      <c r="AZ30" s="2131">
        <v>391299.66</v>
      </c>
      <c r="BA30" s="2131">
        <v>35082.24</v>
      </c>
      <c r="BB30" s="2131">
        <v>4306.83</v>
      </c>
      <c r="BC30" s="2409">
        <v>430688.73</v>
      </c>
    </row>
    <row r="31" s="1952" customFormat="1" ht="9.9" customHeight="1" spans="1:55">
      <c r="A31" s="2365"/>
      <c r="B31" s="2069"/>
      <c r="C31" s="1969"/>
      <c r="D31" s="1969"/>
      <c r="E31" s="1969"/>
      <c r="F31" s="1969"/>
      <c r="G31" s="2394"/>
      <c r="H31" s="2402"/>
      <c r="I31" s="2394"/>
      <c r="J31" s="2394"/>
      <c r="K31" s="2394"/>
      <c r="L31" s="2394"/>
      <c r="M31" s="2301"/>
      <c r="N31" s="2069"/>
      <c r="O31" s="1969"/>
      <c r="P31" s="1969"/>
      <c r="Q31" s="1969"/>
      <c r="R31" s="1969"/>
      <c r="S31" s="2394"/>
      <c r="T31" s="2402"/>
      <c r="U31" s="2394"/>
      <c r="V31" s="2394"/>
      <c r="W31" s="2394"/>
      <c r="X31" s="2394"/>
      <c r="Y31" s="2301"/>
      <c r="Z31" s="2069"/>
      <c r="AA31" s="1969"/>
      <c r="AB31" s="1969"/>
      <c r="AC31" s="1969"/>
      <c r="AD31" s="1969"/>
      <c r="AE31" s="2394"/>
      <c r="AF31" s="2402"/>
      <c r="AG31" s="2394"/>
      <c r="AH31" s="2394"/>
      <c r="AI31" s="2394"/>
      <c r="AJ31" s="2394"/>
      <c r="AK31" s="2301"/>
      <c r="AL31" s="2069"/>
      <c r="AM31" s="2131"/>
      <c r="AN31" s="2131"/>
      <c r="AO31" s="2131"/>
      <c r="AP31" s="2131"/>
      <c r="AQ31" s="2411"/>
      <c r="AR31" s="2413"/>
      <c r="AS31" s="2411"/>
      <c r="AT31" s="2411"/>
      <c r="AU31" s="2411"/>
      <c r="AV31" s="2411"/>
      <c r="AW31" s="2301"/>
      <c r="AX31" s="1950"/>
      <c r="AY31" s="2419"/>
      <c r="AZ31" s="2420"/>
      <c r="BA31" s="2420"/>
      <c r="BB31" s="2420"/>
      <c r="BC31" s="2421"/>
    </row>
    <row r="32" s="1943" customFormat="1" ht="27.75" customHeight="1" spans="1:55">
      <c r="A32" s="1975" t="s">
        <v>44</v>
      </c>
      <c r="B32" s="1975"/>
      <c r="C32" s="1976">
        <v>420574.07</v>
      </c>
      <c r="D32" s="1976">
        <v>163026.94</v>
      </c>
      <c r="E32" s="1976">
        <v>31198.75</v>
      </c>
      <c r="F32" s="1976">
        <v>614799.75</v>
      </c>
      <c r="G32" s="2397"/>
      <c r="H32" s="2398"/>
      <c r="I32" s="1976">
        <v>449971.07</v>
      </c>
      <c r="J32" s="1976">
        <v>180826.05</v>
      </c>
      <c r="K32" s="1976">
        <v>33975.29</v>
      </c>
      <c r="L32" s="1976">
        <v>664772.41</v>
      </c>
      <c r="M32" s="1975" t="s">
        <v>44</v>
      </c>
      <c r="N32" s="1975"/>
      <c r="O32" s="1976">
        <v>506354.33</v>
      </c>
      <c r="P32" s="1976">
        <v>196287.04</v>
      </c>
      <c r="Q32" s="1976">
        <v>37902.34</v>
      </c>
      <c r="R32" s="1976">
        <v>740543.71</v>
      </c>
      <c r="S32" s="2397"/>
      <c r="T32" s="2398"/>
      <c r="U32" s="1976">
        <v>541479.66</v>
      </c>
      <c r="V32" s="1976">
        <v>213521.49</v>
      </c>
      <c r="W32" s="1976">
        <v>41691.81</v>
      </c>
      <c r="X32" s="1976">
        <v>796692.96</v>
      </c>
      <c r="Y32" s="1975" t="s">
        <v>44</v>
      </c>
      <c r="Z32" s="1975"/>
      <c r="AA32" s="1976">
        <v>541452.65</v>
      </c>
      <c r="AB32" s="1976">
        <v>230285.88</v>
      </c>
      <c r="AC32" s="1976">
        <v>45168.51</v>
      </c>
      <c r="AD32" s="1976">
        <v>816907.04</v>
      </c>
      <c r="AE32" s="2397"/>
      <c r="AF32" s="2398"/>
      <c r="AG32" s="1976">
        <v>566882.99</v>
      </c>
      <c r="AH32" s="1976">
        <v>240043.45</v>
      </c>
      <c r="AI32" s="1976">
        <v>40904.19</v>
      </c>
      <c r="AJ32" s="1976">
        <v>847830.63</v>
      </c>
      <c r="AK32" s="1975" t="s">
        <v>44</v>
      </c>
      <c r="AL32" s="1975"/>
      <c r="AM32" s="1976">
        <v>643465.39</v>
      </c>
      <c r="AN32" s="1976">
        <v>258834.39</v>
      </c>
      <c r="AO32" s="1976">
        <v>38274.39</v>
      </c>
      <c r="AP32" s="1976">
        <v>940574.16</v>
      </c>
      <c r="AQ32" s="2397"/>
      <c r="AR32" s="2398"/>
      <c r="AS32" s="1976">
        <v>772156.11</v>
      </c>
      <c r="AT32" s="1976">
        <v>281178.89</v>
      </c>
      <c r="AU32" s="1976">
        <v>41687.63</v>
      </c>
      <c r="AV32" s="1976">
        <v>1095022.64</v>
      </c>
      <c r="AW32" s="2422" t="s">
        <v>44</v>
      </c>
      <c r="AX32" s="2422"/>
      <c r="AY32" s="1976"/>
      <c r="AZ32" s="2416">
        <v>733219.2</v>
      </c>
      <c r="BA32" s="2416">
        <v>290625.14</v>
      </c>
      <c r="BB32" s="2416">
        <v>44174.58</v>
      </c>
      <c r="BC32" s="2416">
        <v>1068018.92</v>
      </c>
    </row>
    <row r="33" s="1943" customFormat="1" ht="27.9" customHeight="1" spans="1:55">
      <c r="A33" s="1977"/>
      <c r="B33" s="1977"/>
      <c r="C33" s="1978"/>
      <c r="D33" s="1978"/>
      <c r="E33" s="1978"/>
      <c r="F33" s="1978"/>
      <c r="G33" s="2399"/>
      <c r="H33" s="2400"/>
      <c r="I33" s="1978">
        <v>0</v>
      </c>
      <c r="J33" s="1978">
        <v>0</v>
      </c>
      <c r="K33" s="1978">
        <v>0</v>
      </c>
      <c r="L33" s="1978">
        <v>0</v>
      </c>
      <c r="M33" s="1977"/>
      <c r="N33" s="1977"/>
      <c r="O33" s="1978"/>
      <c r="P33" s="1978"/>
      <c r="Q33" s="1978"/>
      <c r="R33" s="1978"/>
      <c r="S33" s="2399"/>
      <c r="T33" s="2400"/>
      <c r="U33" s="1978"/>
      <c r="V33" s="1978"/>
      <c r="W33" s="1978"/>
      <c r="X33" s="1978"/>
      <c r="Y33" s="1977"/>
      <c r="Z33" s="1977"/>
      <c r="AA33" s="1978"/>
      <c r="AB33" s="1978"/>
      <c r="AC33" s="1978"/>
      <c r="AD33" s="1978"/>
      <c r="AE33" s="2399"/>
      <c r="AF33" s="2400"/>
      <c r="AG33" s="1978"/>
      <c r="AH33" s="1978"/>
      <c r="AI33" s="1978"/>
      <c r="AJ33" s="1978"/>
      <c r="AK33" s="1977"/>
      <c r="AL33" s="1977"/>
      <c r="AM33" s="1978"/>
      <c r="AN33" s="1978"/>
      <c r="AO33" s="1978"/>
      <c r="AP33" s="1978"/>
      <c r="AQ33" s="2399"/>
      <c r="AR33" s="2400"/>
      <c r="AS33" s="1978"/>
      <c r="AT33" s="1978"/>
      <c r="AU33" s="1978"/>
      <c r="AV33" s="1978"/>
      <c r="AW33" s="2384"/>
      <c r="AX33" s="2384"/>
      <c r="AY33" s="1978"/>
      <c r="AZ33" s="2417"/>
      <c r="BA33" s="2417"/>
      <c r="BB33" s="2417"/>
      <c r="BC33" s="2417"/>
    </row>
    <row r="34" customHeight="1" spans="1:55">
      <c r="A34" s="2280"/>
      <c r="B34" s="2403"/>
      <c r="C34" s="2404"/>
      <c r="D34" s="2404"/>
      <c r="E34" s="2404"/>
      <c r="F34" s="2404"/>
      <c r="G34" s="2404"/>
      <c r="H34" s="2404"/>
      <c r="I34" s="2404"/>
      <c r="J34" s="2404"/>
      <c r="K34" s="2404"/>
      <c r="L34" s="2404"/>
      <c r="M34" s="2280"/>
      <c r="N34" s="2280"/>
      <c r="O34" s="2404"/>
      <c r="P34" s="2404"/>
      <c r="Q34" s="2404"/>
      <c r="R34" s="2404"/>
      <c r="S34" s="2404"/>
      <c r="T34" s="2404"/>
      <c r="U34" s="2404"/>
      <c r="V34" s="2404"/>
      <c r="W34" s="2404"/>
      <c r="X34" s="2404"/>
      <c r="Y34" s="2280"/>
      <c r="Z34" s="2280"/>
      <c r="AA34" s="2404"/>
      <c r="AB34" s="2404"/>
      <c r="AC34" s="2404"/>
      <c r="AD34" s="2404"/>
      <c r="AE34" s="2404"/>
      <c r="AF34" s="2404"/>
      <c r="AG34" s="2404"/>
      <c r="AH34" s="2404"/>
      <c r="AI34" s="2404"/>
      <c r="AJ34" s="2404"/>
      <c r="AK34" s="2280"/>
      <c r="AL34" s="2280"/>
      <c r="AM34" s="2404"/>
      <c r="AN34" s="2404"/>
      <c r="AO34" s="2404"/>
      <c r="AP34" s="2404"/>
      <c r="AQ34" s="2404"/>
      <c r="AR34" s="2404"/>
      <c r="AS34" s="2404"/>
      <c r="AT34" s="2404"/>
      <c r="AU34" s="2404"/>
      <c r="AV34" s="2404"/>
      <c r="AY34" s="2349"/>
      <c r="AZ34" s="2349"/>
      <c r="BA34" s="2349"/>
      <c r="BB34" s="2349"/>
      <c r="BC34" s="2349"/>
    </row>
    <row r="35" customHeight="1" spans="1:55">
      <c r="A35" s="2280"/>
      <c r="B35" s="2403"/>
      <c r="C35" s="2404"/>
      <c r="D35" s="2404"/>
      <c r="E35" s="2404"/>
      <c r="F35" s="2404"/>
      <c r="G35" s="2404"/>
      <c r="H35" s="2404"/>
      <c r="I35" s="2404"/>
      <c r="J35" s="2404"/>
      <c r="K35" s="2404"/>
      <c r="L35" s="2404"/>
      <c r="M35" s="2280"/>
      <c r="N35" s="2280"/>
      <c r="O35" s="2404"/>
      <c r="P35" s="2404"/>
      <c r="Q35" s="2404"/>
      <c r="R35" s="2404"/>
      <c r="S35" s="2404"/>
      <c r="T35" s="2404"/>
      <c r="U35" s="2404"/>
      <c r="V35" s="2404"/>
      <c r="W35" s="2404"/>
      <c r="X35" s="2404"/>
      <c r="Y35" s="2280"/>
      <c r="Z35" s="2280"/>
      <c r="AA35" s="2404"/>
      <c r="AB35" s="2404"/>
      <c r="AC35" s="2404"/>
      <c r="AD35" s="2404"/>
      <c r="AE35" s="2404"/>
      <c r="AF35" s="2404"/>
      <c r="AG35" s="2404"/>
      <c r="AH35" s="2404"/>
      <c r="AI35" s="2404"/>
      <c r="AJ35" s="2404"/>
      <c r="AK35" s="2280"/>
      <c r="AL35" s="2280"/>
      <c r="AM35" s="2404"/>
      <c r="AN35" s="2404"/>
      <c r="AO35" s="2404"/>
      <c r="AP35" s="2404"/>
      <c r="AQ35" s="2404"/>
      <c r="AR35" s="2404"/>
      <c r="AS35" s="2404"/>
      <c r="AT35" s="2404"/>
      <c r="AU35" s="2404"/>
      <c r="AV35" s="2404"/>
      <c r="AY35" s="2349"/>
      <c r="AZ35" s="2349"/>
      <c r="BA35" s="2349"/>
      <c r="BB35" s="2349"/>
      <c r="BC35" s="2349"/>
    </row>
    <row r="36" customHeight="1" spans="1:55">
      <c r="A36" s="2280"/>
      <c r="B36" s="2403"/>
      <c r="C36" s="2280"/>
      <c r="D36" s="2280"/>
      <c r="E36" s="2280"/>
      <c r="F36" s="2280"/>
      <c r="G36" s="2280"/>
      <c r="H36" s="2280"/>
      <c r="I36" s="2280"/>
      <c r="J36" s="2280"/>
      <c r="K36" s="2280"/>
      <c r="L36" s="2280"/>
      <c r="M36" s="2280"/>
      <c r="N36" s="2280"/>
      <c r="O36" s="2280"/>
      <c r="P36" s="2280"/>
      <c r="Q36" s="2280"/>
      <c r="R36" s="2280"/>
      <c r="S36" s="2280"/>
      <c r="T36" s="2280"/>
      <c r="U36" s="2280"/>
      <c r="V36" s="2280"/>
      <c r="W36" s="2280"/>
      <c r="X36" s="2280"/>
      <c r="Y36" s="2280"/>
      <c r="Z36" s="2280"/>
      <c r="AA36" s="2280"/>
      <c r="AB36" s="2280"/>
      <c r="AC36" s="2280"/>
      <c r="AD36" s="2280"/>
      <c r="AE36" s="2280"/>
      <c r="AF36" s="2280"/>
      <c r="AG36" s="2280"/>
      <c r="AH36" s="2280"/>
      <c r="AI36" s="2280"/>
      <c r="AJ36" s="2280"/>
      <c r="AK36" s="2280"/>
      <c r="AL36" s="2280"/>
      <c r="AM36" s="2280"/>
      <c r="AN36" s="2280"/>
      <c r="AO36" s="2280"/>
      <c r="AP36" s="2280"/>
      <c r="AQ36" s="2280"/>
      <c r="AR36" s="2280"/>
      <c r="AS36" s="2280"/>
      <c r="AT36" s="2280"/>
      <c r="AU36" s="2280"/>
      <c r="AV36" s="2280"/>
      <c r="AW36" s="2280"/>
      <c r="AX36" s="2280"/>
      <c r="AY36" s="2280"/>
      <c r="AZ36" s="2280"/>
      <c r="BA36" s="2280"/>
      <c r="BB36" s="2280"/>
      <c r="BC36" s="2280"/>
    </row>
    <row r="37" customHeight="1" spans="1:55">
      <c r="A37" s="2280"/>
      <c r="B37" s="2403"/>
      <c r="C37" s="2280"/>
      <c r="D37" s="2280"/>
      <c r="E37" s="2280"/>
      <c r="F37" s="2280"/>
      <c r="G37" s="2280"/>
      <c r="H37" s="2280"/>
      <c r="I37" s="2280"/>
      <c r="J37" s="2280"/>
      <c r="K37" s="2280"/>
      <c r="L37" s="2280"/>
      <c r="M37" s="2280"/>
      <c r="N37" s="2280"/>
      <c r="O37" s="2280"/>
      <c r="P37" s="2280"/>
      <c r="Q37" s="2280"/>
      <c r="R37" s="2280"/>
      <c r="S37" s="2280"/>
      <c r="T37" s="2280"/>
      <c r="U37" s="2280"/>
      <c r="V37" s="2280"/>
      <c r="W37" s="2280"/>
      <c r="X37" s="2280"/>
      <c r="Y37" s="2280"/>
      <c r="Z37" s="2280"/>
      <c r="AA37" s="2280"/>
      <c r="AB37" s="2280"/>
      <c r="AC37" s="2280"/>
      <c r="AD37" s="2280"/>
      <c r="AE37" s="2280"/>
      <c r="AF37" s="2280"/>
      <c r="AG37" s="2280"/>
      <c r="AH37" s="2280"/>
      <c r="AI37" s="2280"/>
      <c r="AJ37" s="2280"/>
      <c r="AK37" s="2280"/>
      <c r="AL37" s="2280"/>
      <c r="AW37" s="2280"/>
      <c r="AX37" s="2280"/>
      <c r="AY37" s="2280"/>
      <c r="AZ37" s="2280"/>
      <c r="BA37" s="2280"/>
      <c r="BB37" s="2280"/>
      <c r="BC37" s="2280"/>
    </row>
    <row r="38" customHeight="1" spans="1:55">
      <c r="A38" s="2280"/>
      <c r="B38" s="2403"/>
      <c r="C38" s="2280"/>
      <c r="D38" s="2280"/>
      <c r="E38" s="2280"/>
      <c r="F38" s="2280"/>
      <c r="G38" s="2280"/>
      <c r="H38" s="2280"/>
      <c r="I38" s="2280"/>
      <c r="J38" s="2280"/>
      <c r="K38" s="2280"/>
      <c r="L38" s="2280"/>
      <c r="M38" s="2280"/>
      <c r="N38" s="2280"/>
      <c r="O38" s="2280"/>
      <c r="P38" s="2280"/>
      <c r="Q38" s="2280"/>
      <c r="R38" s="2280"/>
      <c r="S38" s="2280"/>
      <c r="T38" s="2280"/>
      <c r="U38" s="2280"/>
      <c r="V38" s="2280"/>
      <c r="W38" s="2280"/>
      <c r="X38" s="2280"/>
      <c r="Y38" s="2280"/>
      <c r="Z38" s="2280"/>
      <c r="AA38" s="2280"/>
      <c r="AB38" s="2280"/>
      <c r="AC38" s="2280"/>
      <c r="AD38" s="2280"/>
      <c r="AE38" s="2280"/>
      <c r="AF38" s="2280"/>
      <c r="AG38" s="2280"/>
      <c r="AH38" s="2280"/>
      <c r="AI38" s="2280"/>
      <c r="AJ38" s="2280"/>
      <c r="AK38" s="2280"/>
      <c r="AL38" s="2280"/>
      <c r="AW38" s="2280"/>
      <c r="AX38" s="2280"/>
      <c r="AY38" s="2280"/>
      <c r="AZ38" s="2280"/>
      <c r="BA38" s="2280"/>
      <c r="BB38" s="2280"/>
      <c r="BC38" s="2280"/>
    </row>
    <row r="39" customHeight="1" spans="1:55">
      <c r="A39" s="2280"/>
      <c r="B39" s="2403"/>
      <c r="C39" s="2280"/>
      <c r="D39" s="2280"/>
      <c r="E39" s="2280"/>
      <c r="F39" s="2280"/>
      <c r="G39" s="2280"/>
      <c r="H39" s="2280"/>
      <c r="I39" s="2280"/>
      <c r="J39" s="2280"/>
      <c r="K39" s="2280"/>
      <c r="L39" s="2280"/>
      <c r="M39" s="2280"/>
      <c r="N39" s="2280"/>
      <c r="O39" s="2280"/>
      <c r="P39" s="2280"/>
      <c r="Q39" s="2280"/>
      <c r="R39" s="2280"/>
      <c r="S39" s="2280"/>
      <c r="T39" s="2280"/>
      <c r="U39" s="2280"/>
      <c r="V39" s="2280"/>
      <c r="W39" s="2280"/>
      <c r="X39" s="2280"/>
      <c r="Y39" s="2280"/>
      <c r="Z39" s="2280"/>
      <c r="AA39" s="2280"/>
      <c r="AB39" s="2280"/>
      <c r="AC39" s="2280"/>
      <c r="AD39" s="2280"/>
      <c r="AE39" s="2280"/>
      <c r="AF39" s="2280"/>
      <c r="AG39" s="2280"/>
      <c r="AH39" s="2280"/>
      <c r="AI39" s="2280"/>
      <c r="AJ39" s="2280"/>
      <c r="AK39" s="2280"/>
      <c r="AL39" s="2280"/>
      <c r="AW39" s="2280"/>
      <c r="AX39" s="2280"/>
      <c r="AY39" s="2280"/>
      <c r="AZ39" s="2280"/>
      <c r="BA39" s="2280"/>
      <c r="BB39" s="2280"/>
      <c r="BC39" s="2280"/>
    </row>
    <row r="40" customHeight="1" spans="1:55">
      <c r="A40" s="2280"/>
      <c r="B40" s="2403"/>
      <c r="C40" s="2280"/>
      <c r="D40" s="2280"/>
      <c r="E40" s="2280"/>
      <c r="F40" s="2280"/>
      <c r="G40" s="2280"/>
      <c r="H40" s="2280"/>
      <c r="I40" s="2280"/>
      <c r="J40" s="2280"/>
      <c r="K40" s="2280"/>
      <c r="L40" s="2280"/>
      <c r="M40" s="2280"/>
      <c r="N40" s="2280"/>
      <c r="O40" s="2280"/>
      <c r="P40" s="2280"/>
      <c r="Q40" s="2280"/>
      <c r="R40" s="2280"/>
      <c r="S40" s="2280"/>
      <c r="T40" s="2280"/>
      <c r="U40" s="2280"/>
      <c r="V40" s="2280"/>
      <c r="W40" s="2280"/>
      <c r="X40" s="2280"/>
      <c r="Y40" s="2280"/>
      <c r="Z40" s="2280"/>
      <c r="AA40" s="2280"/>
      <c r="AB40" s="2280"/>
      <c r="AC40" s="2280"/>
      <c r="AD40" s="2280"/>
      <c r="AE40" s="2280"/>
      <c r="AF40" s="2280"/>
      <c r="AG40" s="2280"/>
      <c r="AH40" s="2280"/>
      <c r="AI40" s="2280"/>
      <c r="AJ40" s="2280"/>
      <c r="AK40" s="2280"/>
      <c r="AL40" s="2280"/>
      <c r="AW40" s="2280"/>
      <c r="AX40" s="2280"/>
      <c r="AY40" s="2280"/>
      <c r="AZ40" s="2280"/>
      <c r="BA40" s="2280"/>
      <c r="BB40" s="2280"/>
      <c r="BC40" s="2280"/>
    </row>
    <row r="41" s="2122" customFormat="1" customHeight="1" spans="1:48">
      <c r="A41" s="1943"/>
      <c r="B41" s="1967"/>
      <c r="C41" s="1943"/>
      <c r="D41" s="1943"/>
      <c r="E41" s="1943"/>
      <c r="F41" s="1943"/>
      <c r="G41" s="1943"/>
      <c r="H41" s="1943"/>
      <c r="I41" s="1943"/>
      <c r="J41" s="1943"/>
      <c r="K41" s="1943"/>
      <c r="L41" s="1943"/>
      <c r="M41" s="1943"/>
      <c r="N41" s="1943"/>
      <c r="O41" s="1943"/>
      <c r="P41" s="1943"/>
      <c r="Q41" s="1943"/>
      <c r="R41" s="1943"/>
      <c r="S41" s="1943"/>
      <c r="T41" s="1943"/>
      <c r="U41" s="1943"/>
      <c r="V41" s="1943"/>
      <c r="W41" s="1943"/>
      <c r="X41" s="1943"/>
      <c r="Y41" s="1943"/>
      <c r="Z41" s="1943"/>
      <c r="AA41" s="1943"/>
      <c r="AB41" s="1943"/>
      <c r="AC41" s="1943"/>
      <c r="AD41" s="1943"/>
      <c r="AE41" s="1943"/>
      <c r="AF41" s="1943"/>
      <c r="AG41" s="1943"/>
      <c r="AH41" s="1943"/>
      <c r="AI41" s="1943"/>
      <c r="AJ41" s="1943"/>
      <c r="AK41" s="1943"/>
      <c r="AL41" s="1943"/>
      <c r="AM41" s="1943"/>
      <c r="AN41" s="1943"/>
      <c r="AO41" s="1943"/>
      <c r="AP41" s="1943"/>
      <c r="AQ41" s="1943"/>
      <c r="AR41" s="1943"/>
      <c r="AS41" s="1943"/>
      <c r="AT41" s="1943"/>
      <c r="AU41" s="1943"/>
      <c r="AV41" s="1943"/>
    </row>
    <row r="42" customHeight="1" spans="49:55">
      <c r="AW42" s="2280"/>
      <c r="AX42" s="2280"/>
      <c r="AY42" s="2280"/>
      <c r="AZ42" s="2280"/>
      <c r="BA42" s="2280"/>
      <c r="BB42" s="2280"/>
      <c r="BC42" s="2280"/>
    </row>
    <row r="43" customHeight="1" spans="49:55">
      <c r="AW43" s="2280"/>
      <c r="AX43" s="2280"/>
      <c r="AY43" s="2280"/>
      <c r="AZ43" s="2280"/>
      <c r="BA43" s="2280"/>
      <c r="BB43" s="2280"/>
      <c r="BC43" s="2280"/>
    </row>
    <row r="44" customHeight="1" spans="49:55">
      <c r="AW44" s="2280"/>
      <c r="AX44" s="2280"/>
      <c r="AY44" s="2280"/>
      <c r="AZ44" s="2280"/>
      <c r="BA44" s="2280"/>
      <c r="BB44" s="2280"/>
      <c r="BC44" s="2280"/>
    </row>
    <row r="45" customHeight="1" spans="49:55">
      <c r="AW45" s="2280"/>
      <c r="AX45" s="2280"/>
      <c r="AY45" s="2280"/>
      <c r="AZ45" s="2280"/>
      <c r="BA45" s="2280"/>
      <c r="BB45" s="2280"/>
      <c r="BC45" s="2280"/>
    </row>
    <row r="46" customHeight="1" spans="49:55">
      <c r="AW46" s="2280"/>
      <c r="AX46" s="2280"/>
      <c r="AY46" s="2280"/>
      <c r="AZ46" s="2280"/>
      <c r="BA46" s="2280"/>
      <c r="BB46" s="2280"/>
      <c r="BC46" s="2280"/>
    </row>
    <row r="47" customHeight="1" spans="1:55">
      <c r="A47" s="1943"/>
      <c r="B47" s="1967"/>
      <c r="AW47" s="2280"/>
      <c r="AX47" s="2280"/>
      <c r="AY47" s="2280"/>
      <c r="AZ47" s="2280"/>
      <c r="BA47" s="2280"/>
      <c r="BB47" s="2280"/>
      <c r="BC47" s="2280"/>
    </row>
    <row r="48" customHeight="1" spans="49:55">
      <c r="AW48" s="2280"/>
      <c r="AX48" s="2280"/>
      <c r="AY48" s="2280"/>
      <c r="AZ48" s="2280"/>
      <c r="BA48" s="2280"/>
      <c r="BB48" s="2280"/>
      <c r="BC48" s="2280"/>
    </row>
    <row r="49" customHeight="1" spans="49:55">
      <c r="AW49" s="2280"/>
      <c r="AX49" s="2280"/>
      <c r="AY49" s="2280"/>
      <c r="AZ49" s="2280"/>
      <c r="BA49" s="2280"/>
      <c r="BB49" s="2280"/>
      <c r="BC49" s="2280"/>
    </row>
    <row r="50" customHeight="1" spans="49:55">
      <c r="AW50" s="2280"/>
      <c r="AX50" s="2280"/>
      <c r="AY50" s="2280"/>
      <c r="AZ50" s="2280"/>
      <c r="BA50" s="2280"/>
      <c r="BB50" s="2280"/>
      <c r="BC50" s="2280"/>
    </row>
    <row r="51" customHeight="1" spans="51:55">
      <c r="AY51" s="2280"/>
      <c r="AZ51" s="2280"/>
      <c r="BA51" s="2280"/>
      <c r="BB51" s="2280"/>
      <c r="BC51" s="2280"/>
    </row>
    <row r="52" customHeight="1" spans="51:55">
      <c r="AY52" s="2280"/>
      <c r="AZ52" s="2280"/>
      <c r="BA52" s="2280"/>
      <c r="BB52" s="2280"/>
      <c r="BC52" s="2280"/>
    </row>
    <row r="53" customHeight="1" spans="51:55">
      <c r="AY53" s="2280"/>
      <c r="AZ53" s="2280"/>
      <c r="BA53" s="2280"/>
      <c r="BB53" s="2280"/>
      <c r="BC53" s="2280"/>
    </row>
    <row r="54" customHeight="1" spans="51:55">
      <c r="AY54" s="2280"/>
      <c r="AZ54" s="2280"/>
      <c r="BA54" s="2280"/>
      <c r="BB54" s="2280"/>
      <c r="BC54" s="2280"/>
    </row>
  </sheetData>
  <sheetProtection algorithmName="SHA-512" hashValue="y/Z+ORPx4NLjUwSQ0fBJQQkoZNh+ItioEU5DSIv85OTE1qyYpGwW9p80uKrOFAd2H6kFdfm4jYry4z8vIJtRJw==" saltValue="cKAbn3xfM3IykkNITj0P8w==" spinCount="100000" sheet="1" objects="1" scenarios="1"/>
  <mergeCells count="185">
    <mergeCell ref="B1:L1"/>
    <mergeCell ref="N1:X1"/>
    <mergeCell ref="Z1:AJ1"/>
    <mergeCell ref="AL1:AV1"/>
    <mergeCell ref="AX1:BC1"/>
    <mergeCell ref="A3:B3"/>
    <mergeCell ref="C3:F3"/>
    <mergeCell ref="I3:L3"/>
    <mergeCell ref="M3:N3"/>
    <mergeCell ref="O3:R3"/>
    <mergeCell ref="U3:X3"/>
    <mergeCell ref="Y3:Z3"/>
    <mergeCell ref="AA3:AD3"/>
    <mergeCell ref="AG3:AJ3"/>
    <mergeCell ref="AK3:AL3"/>
    <mergeCell ref="AM3:AP3"/>
    <mergeCell ref="AS3:AV3"/>
    <mergeCell ref="AX3:BC3"/>
    <mergeCell ref="A4:L4"/>
    <mergeCell ref="M4:X4"/>
    <mergeCell ref="Y4:AJ4"/>
    <mergeCell ref="AK4:AV4"/>
    <mergeCell ref="AW4:BC4"/>
    <mergeCell ref="A5:L5"/>
    <mergeCell ref="M5:X5"/>
    <mergeCell ref="Y5:AJ5"/>
    <mergeCell ref="AK5:AV5"/>
    <mergeCell ref="AW5:BC5"/>
    <mergeCell ref="A7:B7"/>
    <mergeCell ref="M7:N7"/>
    <mergeCell ref="Y7:Z7"/>
    <mergeCell ref="AK7:AL7"/>
    <mergeCell ref="AW7:AX7"/>
    <mergeCell ref="A10:B10"/>
    <mergeCell ref="M10:N10"/>
    <mergeCell ref="Y10:Z10"/>
    <mergeCell ref="AK10:AL10"/>
    <mergeCell ref="AW10:AX10"/>
    <mergeCell ref="A11:B11"/>
    <mergeCell ref="M11:N11"/>
    <mergeCell ref="Y11:Z11"/>
    <mergeCell ref="AK11:AL11"/>
    <mergeCell ref="AW11:AX11"/>
    <mergeCell ref="A12:B12"/>
    <mergeCell ref="M12:N12"/>
    <mergeCell ref="Y12:Z12"/>
    <mergeCell ref="AK12:AL12"/>
    <mergeCell ref="AW12:AX12"/>
    <mergeCell ref="A13:B13"/>
    <mergeCell ref="M13:N13"/>
    <mergeCell ref="Y13:Z13"/>
    <mergeCell ref="AK13:AL13"/>
    <mergeCell ref="AW13:AX13"/>
    <mergeCell ref="A14:B14"/>
    <mergeCell ref="M14:N14"/>
    <mergeCell ref="Y14:Z14"/>
    <mergeCell ref="AK14:AL14"/>
    <mergeCell ref="AW14:AX14"/>
    <mergeCell ref="A19:L19"/>
    <mergeCell ref="M19:X19"/>
    <mergeCell ref="Y19:AJ19"/>
    <mergeCell ref="AK19:AV19"/>
    <mergeCell ref="AW19:BC19"/>
    <mergeCell ref="A21:B21"/>
    <mergeCell ref="M21:N21"/>
    <mergeCell ref="Y21:Z21"/>
    <mergeCell ref="AK21:AL21"/>
    <mergeCell ref="AW21:AX21"/>
    <mergeCell ref="A24:B24"/>
    <mergeCell ref="M24:N24"/>
    <mergeCell ref="Y24:Z24"/>
    <mergeCell ref="AK24:AL24"/>
    <mergeCell ref="AW24:AX24"/>
    <mergeCell ref="A25:B25"/>
    <mergeCell ref="M25:N25"/>
    <mergeCell ref="Y25:Z25"/>
    <mergeCell ref="AK25:AL25"/>
    <mergeCell ref="AW25:AX25"/>
    <mergeCell ref="A26:B26"/>
    <mergeCell ref="M26:N26"/>
    <mergeCell ref="Y26:Z26"/>
    <mergeCell ref="AK26:AL26"/>
    <mergeCell ref="AW26:AX26"/>
    <mergeCell ref="A27:B27"/>
    <mergeCell ref="M27:N27"/>
    <mergeCell ref="Y27:Z27"/>
    <mergeCell ref="AK27:AL27"/>
    <mergeCell ref="AW27:AX27"/>
    <mergeCell ref="A28:B28"/>
    <mergeCell ref="M28:N28"/>
    <mergeCell ref="Y28:Z28"/>
    <mergeCell ref="AK28:AL28"/>
    <mergeCell ref="AW28:AX28"/>
    <mergeCell ref="A29:B29"/>
    <mergeCell ref="M29:N29"/>
    <mergeCell ref="Y29:Z29"/>
    <mergeCell ref="AK29:AL29"/>
    <mergeCell ref="AW29:AX29"/>
    <mergeCell ref="A30:B30"/>
    <mergeCell ref="M30:N30"/>
    <mergeCell ref="Y30:Z30"/>
    <mergeCell ref="AK30:AL30"/>
    <mergeCell ref="AW32:AX32"/>
    <mergeCell ref="AW33:AX33"/>
    <mergeCell ref="C16:C17"/>
    <mergeCell ref="C32:C33"/>
    <mergeCell ref="D16:D17"/>
    <mergeCell ref="D32:D33"/>
    <mergeCell ref="E16:E17"/>
    <mergeCell ref="E32:E33"/>
    <mergeCell ref="F16:F17"/>
    <mergeCell ref="F32:F33"/>
    <mergeCell ref="I16:I17"/>
    <mergeCell ref="I32:I33"/>
    <mergeCell ref="J16:J17"/>
    <mergeCell ref="J32:J33"/>
    <mergeCell ref="K16:K17"/>
    <mergeCell ref="K32:K33"/>
    <mergeCell ref="L16:L17"/>
    <mergeCell ref="L32:L33"/>
    <mergeCell ref="O16:O17"/>
    <mergeCell ref="O32:O33"/>
    <mergeCell ref="P16:P17"/>
    <mergeCell ref="P32:P33"/>
    <mergeCell ref="Q16:Q17"/>
    <mergeCell ref="Q32:Q33"/>
    <mergeCell ref="R16:R17"/>
    <mergeCell ref="R32:R33"/>
    <mergeCell ref="U16:U17"/>
    <mergeCell ref="U32:U33"/>
    <mergeCell ref="V16:V17"/>
    <mergeCell ref="V32:V33"/>
    <mergeCell ref="W16:W17"/>
    <mergeCell ref="W32:W33"/>
    <mergeCell ref="X16:X17"/>
    <mergeCell ref="X32:X33"/>
    <mergeCell ref="AA16:AA17"/>
    <mergeCell ref="AA32:AA33"/>
    <mergeCell ref="AB16:AB17"/>
    <mergeCell ref="AB32:AB33"/>
    <mergeCell ref="AC16:AC17"/>
    <mergeCell ref="AC32:AC33"/>
    <mergeCell ref="AD16:AD17"/>
    <mergeCell ref="AD32:AD33"/>
    <mergeCell ref="AG16:AG17"/>
    <mergeCell ref="AG32:AG33"/>
    <mergeCell ref="AH16:AH17"/>
    <mergeCell ref="AH32:AH33"/>
    <mergeCell ref="AI16:AI17"/>
    <mergeCell ref="AI32:AI33"/>
    <mergeCell ref="AJ16:AJ17"/>
    <mergeCell ref="AJ32:AJ33"/>
    <mergeCell ref="AM16:AM17"/>
    <mergeCell ref="AM32:AM33"/>
    <mergeCell ref="AN16:AN17"/>
    <mergeCell ref="AN32:AN33"/>
    <mergeCell ref="AO16:AO17"/>
    <mergeCell ref="AO32:AO33"/>
    <mergeCell ref="AP16:AP17"/>
    <mergeCell ref="AP32:AP33"/>
    <mergeCell ref="AS16:AS17"/>
    <mergeCell ref="AS32:AS33"/>
    <mergeCell ref="AT16:AT17"/>
    <mergeCell ref="AT32:AT33"/>
    <mergeCell ref="AU16:AU17"/>
    <mergeCell ref="AU32:AU33"/>
    <mergeCell ref="AV16:AV17"/>
    <mergeCell ref="AV32:AV33"/>
    <mergeCell ref="AZ16:AZ17"/>
    <mergeCell ref="AZ32:AZ33"/>
    <mergeCell ref="BA16:BA17"/>
    <mergeCell ref="BA32:BA33"/>
    <mergeCell ref="BB16:BB17"/>
    <mergeCell ref="BB32:BB33"/>
    <mergeCell ref="BC16:BC17"/>
    <mergeCell ref="BC32:BC33"/>
    <mergeCell ref="A32:B33"/>
    <mergeCell ref="M32:N33"/>
    <mergeCell ref="Y32:Z33"/>
    <mergeCell ref="AK32:AL33"/>
    <mergeCell ref="A16:B17"/>
    <mergeCell ref="M16:N17"/>
    <mergeCell ref="Y16:Z17"/>
    <mergeCell ref="AK16:AL17"/>
    <mergeCell ref="AW16:AX17"/>
  </mergeCells>
  <printOptions horizontalCentered="1"/>
  <pageMargins left="0.511811023622047" right="0.393700787401575" top="0.511811023622047" bottom="0.511811023622047" header="0.393700787401575" footer="0.393700787401575"/>
  <pageSetup paperSize="9" scale="85" firstPageNumber="17" orientation="portrait" useFirstPageNumber="1"/>
  <headerFooter/>
  <colBreaks count="1" manualBreakCount="1">
    <brk id="12" max="1048575" man="1"/>
  </col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N38"/>
  <sheetViews>
    <sheetView showGridLines="0" view="pageBreakPreview" zoomScale="80" zoomScalePageLayoutView="80" zoomScaleNormal="80" topLeftCell="A4" workbookViewId="0">
      <selection activeCell="O21" sqref="O21"/>
    </sheetView>
  </sheetViews>
  <sheetFormatPr defaultColWidth="9.10909090909091" defaultRowHeight="16.5"/>
  <cols>
    <col min="1" max="1" width="29.8909090909091" style="1497" customWidth="1"/>
    <col min="2" max="2" width="2" style="1497" customWidth="1"/>
    <col min="3" max="3" width="24.6636363636364" style="1497" customWidth="1"/>
    <col min="4" max="4" width="1.33636363636364" style="1497" customWidth="1"/>
    <col min="5" max="5" width="24.6636363636364" style="1497" customWidth="1"/>
    <col min="6" max="6" width="2.66363636363636" style="1497" customWidth="1"/>
    <col min="7" max="7" width="24.6636363636364" style="1497" customWidth="1"/>
    <col min="8" max="8" width="1.33636363636364" style="1497" customWidth="1"/>
    <col min="9" max="9" width="24.6636363636364" style="1497" customWidth="1"/>
    <col min="10" max="10" width="1.33636363636364" style="1497" customWidth="1"/>
    <col min="11" max="11" width="24.6636363636364" style="1497" customWidth="1"/>
    <col min="12" max="12" width="1.33636363636364" style="1497" customWidth="1"/>
    <col min="13" max="16384" width="9.10909090909091" style="1497"/>
  </cols>
  <sheetData>
    <row r="1" ht="14.25" customHeight="1" spans="1:12">
      <c r="A1" s="1157"/>
      <c r="B1" s="1157"/>
      <c r="C1" s="1157"/>
      <c r="D1" s="1157"/>
      <c r="E1" s="1157"/>
      <c r="F1" s="1157"/>
      <c r="G1" s="1157"/>
      <c r="H1" s="1157"/>
      <c r="I1" s="1157"/>
      <c r="J1" s="1157"/>
      <c r="K1" s="1157"/>
      <c r="L1" s="1157"/>
    </row>
    <row r="2" ht="14.25" customHeight="1" spans="1:12">
      <c r="A2" s="1158"/>
      <c r="B2" s="1159"/>
      <c r="C2" s="1158"/>
      <c r="D2" s="1158"/>
      <c r="E2" s="1158"/>
      <c r="F2" s="1158"/>
      <c r="G2" s="1158"/>
      <c r="H2" s="1158"/>
      <c r="I2" s="1158"/>
      <c r="J2" s="1158"/>
      <c r="K2" s="1158"/>
      <c r="L2" s="1158"/>
    </row>
    <row r="3" ht="14.25" customHeight="1" spans="1:14">
      <c r="A3" s="1159" t="s">
        <v>188</v>
      </c>
      <c r="B3" s="1159"/>
      <c r="C3" s="1159"/>
      <c r="D3" s="1159"/>
      <c r="E3" s="1159"/>
      <c r="F3" s="1159"/>
      <c r="G3" s="1159"/>
      <c r="H3" s="1159"/>
      <c r="I3" s="1159"/>
      <c r="J3" s="1159"/>
      <c r="K3" s="1159"/>
      <c r="L3" s="1159"/>
      <c r="N3" s="1394"/>
    </row>
    <row r="4" ht="14.25" customHeight="1" spans="1:12">
      <c r="A4" s="1160"/>
      <c r="B4" s="1160"/>
      <c r="C4" s="1160"/>
      <c r="D4" s="1160"/>
      <c r="E4" s="1160"/>
      <c r="F4" s="1160"/>
      <c r="G4" s="1160"/>
      <c r="H4" s="1160"/>
      <c r="I4" s="1160"/>
      <c r="J4" s="1160"/>
      <c r="K4" s="1160"/>
      <c r="L4" s="1160"/>
    </row>
    <row r="5" ht="9" customHeight="1" spans="1:12">
      <c r="A5" s="1871"/>
      <c r="B5" s="1161"/>
      <c r="C5" s="1161"/>
      <c r="D5" s="1161"/>
      <c r="E5" s="1161"/>
      <c r="F5" s="1161"/>
      <c r="G5" s="1161"/>
      <c r="H5" s="1161"/>
      <c r="I5" s="1161"/>
      <c r="J5" s="1161"/>
      <c r="K5" s="1161"/>
      <c r="L5" s="1161"/>
    </row>
    <row r="6" ht="9" customHeight="1" spans="1:12">
      <c r="A6" s="1162"/>
      <c r="B6" s="1162"/>
      <c r="C6" s="1872"/>
      <c r="D6" s="1162"/>
      <c r="E6" s="1162"/>
      <c r="F6" s="1162"/>
      <c r="G6" s="1162"/>
      <c r="H6" s="1162"/>
      <c r="I6" s="1162"/>
      <c r="J6" s="1162"/>
      <c r="K6" s="1162"/>
      <c r="L6" s="1162"/>
    </row>
    <row r="7" ht="14.25" customHeight="1" spans="1:12">
      <c r="A7" s="1873" t="s">
        <v>189</v>
      </c>
      <c r="B7" s="1873"/>
      <c r="C7" s="1173" t="s">
        <v>148</v>
      </c>
      <c r="D7" s="1166"/>
      <c r="E7" s="1335" t="s">
        <v>190</v>
      </c>
      <c r="F7" s="1874"/>
      <c r="G7" s="1874"/>
      <c r="H7" s="1874"/>
      <c r="I7" s="1874"/>
      <c r="J7" s="1874"/>
      <c r="K7" s="1874"/>
      <c r="L7" s="1166"/>
    </row>
    <row r="8" ht="14.25" customHeight="1" spans="1:12">
      <c r="A8" s="1875"/>
      <c r="B8" s="1875"/>
      <c r="C8" s="1173"/>
      <c r="D8" s="1166"/>
      <c r="E8" s="1874"/>
      <c r="F8" s="1874"/>
      <c r="G8" s="1874"/>
      <c r="H8" s="1874"/>
      <c r="I8" s="1874"/>
      <c r="J8" s="1874"/>
      <c r="K8" s="1874"/>
      <c r="L8" s="1172"/>
    </row>
    <row r="9" ht="14.25" customHeight="1" spans="1:12">
      <c r="A9" s="1162"/>
      <c r="B9" s="1162"/>
      <c r="C9" s="1173"/>
      <c r="D9" s="1166"/>
      <c r="E9" s="1169"/>
      <c r="F9" s="1169"/>
      <c r="G9" s="1169"/>
      <c r="H9" s="1169"/>
      <c r="I9" s="1169"/>
      <c r="J9" s="1169"/>
      <c r="K9" s="1169"/>
      <c r="L9" s="1166"/>
    </row>
    <row r="10" ht="9" customHeight="1" spans="1:12">
      <c r="A10" s="1162"/>
      <c r="B10" s="1162"/>
      <c r="C10" s="1335"/>
      <c r="D10" s="1166"/>
      <c r="E10" s="1166"/>
      <c r="F10" s="1166"/>
      <c r="G10" s="1166"/>
      <c r="H10" s="1166"/>
      <c r="I10" s="1166"/>
      <c r="J10" s="1166"/>
      <c r="K10" s="1166"/>
      <c r="L10" s="1166"/>
    </row>
    <row r="11" ht="14.25" customHeight="1" spans="1:12">
      <c r="A11" s="1170"/>
      <c r="B11" s="1170"/>
      <c r="C11" s="1872"/>
      <c r="D11" s="1166"/>
      <c r="E11" s="1173" t="s">
        <v>154</v>
      </c>
      <c r="F11" s="1166"/>
      <c r="G11" s="1173" t="s">
        <v>191</v>
      </c>
      <c r="H11" s="1166"/>
      <c r="I11" s="1173" t="s">
        <v>192</v>
      </c>
      <c r="J11" s="1166"/>
      <c r="K11" s="1173" t="s">
        <v>193</v>
      </c>
      <c r="L11" s="1166"/>
    </row>
    <row r="12" ht="14.25" customHeight="1" spans="1:12">
      <c r="A12" s="1162"/>
      <c r="B12" s="1162"/>
      <c r="C12" s="1872"/>
      <c r="D12" s="1166"/>
      <c r="E12" s="1173"/>
      <c r="F12" s="1174"/>
      <c r="G12" s="1173"/>
      <c r="H12" s="1166"/>
      <c r="I12" s="1173"/>
      <c r="J12" s="1166"/>
      <c r="K12" s="1173"/>
      <c r="L12" s="1166"/>
    </row>
    <row r="13" ht="14.25" customHeight="1" spans="1:12">
      <c r="A13" s="1162"/>
      <c r="B13" s="1162"/>
      <c r="C13" s="1872"/>
      <c r="D13" s="1166"/>
      <c r="E13" s="1173"/>
      <c r="F13" s="1172"/>
      <c r="G13" s="1173"/>
      <c r="H13" s="1166"/>
      <c r="I13" s="1173"/>
      <c r="J13" s="1166"/>
      <c r="K13" s="1173"/>
      <c r="L13" s="1166"/>
    </row>
    <row r="14" ht="14.25" customHeight="1" spans="1:12">
      <c r="A14" s="1162"/>
      <c r="B14" s="1162"/>
      <c r="C14" s="1872"/>
      <c r="D14" s="1166"/>
      <c r="E14" s="1173"/>
      <c r="F14" s="1166"/>
      <c r="G14" s="1173"/>
      <c r="H14" s="1166"/>
      <c r="I14" s="1173"/>
      <c r="J14" s="1166"/>
      <c r="K14" s="1173"/>
      <c r="L14" s="1166"/>
    </row>
    <row r="15" ht="6.75" customHeight="1" spans="1:12">
      <c r="A15" s="1162"/>
      <c r="B15" s="1162"/>
      <c r="C15" s="1166"/>
      <c r="D15" s="1166"/>
      <c r="E15" s="1173"/>
      <c r="F15" s="1166"/>
      <c r="G15" s="1173"/>
      <c r="H15" s="1166"/>
      <c r="I15" s="1173"/>
      <c r="J15" s="1166"/>
      <c r="K15" s="1173"/>
      <c r="L15" s="1166"/>
    </row>
    <row r="16" spans="1:12">
      <c r="A16" s="1176"/>
      <c r="B16" s="1176"/>
      <c r="C16" s="1169"/>
      <c r="D16" s="1169"/>
      <c r="E16" s="1338"/>
      <c r="F16" s="1169"/>
      <c r="G16" s="1338"/>
      <c r="H16" s="1169"/>
      <c r="I16" s="1338"/>
      <c r="J16" s="1169"/>
      <c r="K16" s="1338"/>
      <c r="L16" s="1169"/>
    </row>
    <row r="17" ht="3.6" customHeight="1" spans="1:12">
      <c r="A17" s="1162"/>
      <c r="B17" s="1162"/>
      <c r="C17" s="1166"/>
      <c r="D17" s="1166"/>
      <c r="E17" s="1166"/>
      <c r="F17" s="1166"/>
      <c r="G17" s="1162"/>
      <c r="H17" s="1166"/>
      <c r="I17" s="1166"/>
      <c r="J17" s="1166"/>
      <c r="K17" s="1166"/>
      <c r="L17" s="1166"/>
    </row>
    <row r="18" ht="9" customHeight="1" spans="1:12">
      <c r="A18" s="1217"/>
      <c r="B18" s="1217"/>
      <c r="C18" s="1182"/>
      <c r="D18" s="1218"/>
      <c r="E18" s="1182"/>
      <c r="F18" s="1218"/>
      <c r="G18" s="1182"/>
      <c r="H18" s="1218"/>
      <c r="I18" s="1182"/>
      <c r="J18" s="1178"/>
      <c r="K18" s="1182"/>
      <c r="L18" s="1166"/>
    </row>
    <row r="19" ht="36" customHeight="1" spans="1:12">
      <c r="A19" s="1177" t="s">
        <v>154</v>
      </c>
      <c r="B19" s="1177"/>
      <c r="C19" s="1345">
        <v>18903</v>
      </c>
      <c r="D19" s="1468"/>
      <c r="E19" s="1345">
        <v>250509</v>
      </c>
      <c r="F19" s="1468"/>
      <c r="G19" s="1345">
        <v>908</v>
      </c>
      <c r="H19" s="1468"/>
      <c r="I19" s="1345">
        <v>246752</v>
      </c>
      <c r="J19" s="1342"/>
      <c r="K19" s="1345">
        <v>2849</v>
      </c>
      <c r="L19" s="1182"/>
    </row>
    <row r="20" ht="7.2" customHeight="1" spans="1:12">
      <c r="A20" s="1177"/>
      <c r="B20" s="1177"/>
      <c r="C20" s="1345"/>
      <c r="D20" s="1468"/>
      <c r="E20" s="1345"/>
      <c r="F20" s="1468"/>
      <c r="G20" s="1345"/>
      <c r="H20" s="1468"/>
      <c r="I20" s="1345"/>
      <c r="J20" s="1342"/>
      <c r="K20" s="1345"/>
      <c r="L20" s="1182"/>
    </row>
    <row r="21" ht="48" customHeight="1" spans="1:12">
      <c r="A21" s="1181" t="s">
        <v>141</v>
      </c>
      <c r="B21" s="1280"/>
      <c r="C21" s="1344">
        <v>1831</v>
      </c>
      <c r="D21" s="1345"/>
      <c r="E21" s="1386">
        <v>17164</v>
      </c>
      <c r="F21" s="1347"/>
      <c r="G21" s="1344">
        <v>135</v>
      </c>
      <c r="H21" s="1345"/>
      <c r="I21" s="1344">
        <v>16857</v>
      </c>
      <c r="J21" s="1345"/>
      <c r="K21" s="1344">
        <v>172</v>
      </c>
      <c r="L21" s="1880"/>
    </row>
    <row r="22" ht="90.75" customHeight="1" spans="1:12">
      <c r="A22" s="1181" t="s">
        <v>142</v>
      </c>
      <c r="B22" s="1280"/>
      <c r="C22" s="1344">
        <v>2054</v>
      </c>
      <c r="D22" s="1344"/>
      <c r="E22" s="1386">
        <v>16169</v>
      </c>
      <c r="F22" s="1344"/>
      <c r="G22" s="1344">
        <v>129</v>
      </c>
      <c r="H22" s="1876"/>
      <c r="I22" s="1344">
        <v>15116</v>
      </c>
      <c r="J22" s="1345"/>
      <c r="K22" s="1344">
        <v>924</v>
      </c>
      <c r="L22" s="1881"/>
    </row>
    <row r="23" ht="55.5" customHeight="1" spans="1:12">
      <c r="A23" s="1181" t="s">
        <v>143</v>
      </c>
      <c r="B23" s="1280"/>
      <c r="C23" s="1344">
        <v>85</v>
      </c>
      <c r="D23" s="1347"/>
      <c r="E23" s="1386">
        <v>7558</v>
      </c>
      <c r="F23" s="1347"/>
      <c r="G23" s="1877">
        <v>0</v>
      </c>
      <c r="H23" s="1876"/>
      <c r="I23" s="1344">
        <v>7523</v>
      </c>
      <c r="J23" s="1345"/>
      <c r="K23" s="1344">
        <v>35</v>
      </c>
      <c r="L23" s="1880"/>
    </row>
    <row r="24" ht="55.5" customHeight="1" spans="1:12">
      <c r="A24" s="1181" t="s">
        <v>144</v>
      </c>
      <c r="B24" s="1280"/>
      <c r="C24" s="1344">
        <v>2426</v>
      </c>
      <c r="D24" s="1876"/>
      <c r="E24" s="1386">
        <v>68837</v>
      </c>
      <c r="F24" s="1876"/>
      <c r="G24" s="1878">
        <v>273</v>
      </c>
      <c r="H24" s="1876"/>
      <c r="I24" s="1344">
        <v>67986</v>
      </c>
      <c r="J24" s="1345"/>
      <c r="K24" s="1344">
        <v>578</v>
      </c>
      <c r="L24" s="1190"/>
    </row>
    <row r="25" ht="78.75" customHeight="1" spans="1:12">
      <c r="A25" s="1181" t="s">
        <v>194</v>
      </c>
      <c r="B25" s="1280"/>
      <c r="C25" s="1344">
        <v>10501</v>
      </c>
      <c r="D25" s="1876"/>
      <c r="E25" s="1386">
        <v>122949</v>
      </c>
      <c r="F25" s="1876"/>
      <c r="G25" s="1878">
        <v>251</v>
      </c>
      <c r="H25" s="1876"/>
      <c r="I25" s="1344">
        <v>121962</v>
      </c>
      <c r="J25" s="1345"/>
      <c r="K25" s="1344">
        <v>736</v>
      </c>
      <c r="L25" s="1190"/>
    </row>
    <row r="26" ht="31.5" customHeight="1" spans="1:12">
      <c r="A26" s="1181" t="s">
        <v>145</v>
      </c>
      <c r="B26" s="1280"/>
      <c r="C26" s="1344">
        <v>2006</v>
      </c>
      <c r="D26" s="1876"/>
      <c r="E26" s="1386">
        <v>17832</v>
      </c>
      <c r="F26" s="1876"/>
      <c r="G26" s="1878">
        <v>120</v>
      </c>
      <c r="H26" s="1876"/>
      <c r="I26" s="1344">
        <v>17308</v>
      </c>
      <c r="J26" s="1345"/>
      <c r="K26" s="1344">
        <v>404</v>
      </c>
      <c r="L26" s="1416"/>
    </row>
    <row r="27" ht="15.75" customHeight="1" spans="1:12">
      <c r="A27" s="1161"/>
      <c r="B27" s="1161"/>
      <c r="C27" s="1879"/>
      <c r="D27" s="1879"/>
      <c r="E27" s="1879"/>
      <c r="F27" s="1879"/>
      <c r="G27" s="1879"/>
      <c r="H27" s="1879"/>
      <c r="I27" s="1879"/>
      <c r="J27" s="1879"/>
      <c r="K27" s="1879"/>
      <c r="L27" s="1161"/>
    </row>
    <row r="28" ht="43.5" customHeight="1"/>
    <row r="29" ht="3.6" customHeight="1"/>
    <row r="38" ht="22.5" customHeight="1"/>
  </sheetData>
  <sheetProtection algorithmName="SHA-512" hashValue="SIsaKB+a06c24M7hHibec7OPg03p+SnBUd37xVTMVusrNFcU/azx0+L2g9MO8pf9R3Ye9L9tuCR9COduFxg2ew==" saltValue="e4aaNFKtOWr0If4F4QmltA==" spinCount="100000" sheet="1" objects="1" scenarios="1"/>
  <mergeCells count="12">
    <mergeCell ref="A2:L2"/>
    <mergeCell ref="A3:L3"/>
    <mergeCell ref="A4:L4"/>
    <mergeCell ref="A18:B18"/>
    <mergeCell ref="A19:B19"/>
    <mergeCell ref="A7:A8"/>
    <mergeCell ref="C7:C9"/>
    <mergeCell ref="E11:E16"/>
    <mergeCell ref="G11:G16"/>
    <mergeCell ref="I11:I16"/>
    <mergeCell ref="K11:K16"/>
    <mergeCell ref="E7:K8"/>
  </mergeCells>
  <pageMargins left="0.393700787401575" right="0.393700787401575" top="0.393700787401575" bottom="0.393700787401575" header="0.31496062992126" footer="0.31496062992126"/>
  <pageSetup paperSize="9" scale="85" firstPageNumber="12" orientation="landscape" useFirstPageNumber="1"/>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M41"/>
  <sheetViews>
    <sheetView showGridLines="0" view="pageBreakPreview" zoomScale="80" zoomScalePageLayoutView="80" zoomScaleNormal="90" workbookViewId="0">
      <selection activeCell="O21" sqref="O21"/>
    </sheetView>
  </sheetViews>
  <sheetFormatPr defaultColWidth="3.66363636363636" defaultRowHeight="16.5"/>
  <cols>
    <col min="1" max="1" width="80.3363636363636" style="1584" customWidth="1"/>
    <col min="2" max="2" width="20.6636363636364" style="1584" customWidth="1"/>
    <col min="3" max="4" width="20.6636363636364" style="1585" customWidth="1"/>
    <col min="5" max="5" width="20.6636363636364" style="1584" customWidth="1"/>
    <col min="6" max="7" width="3.66363636363636" style="1584"/>
    <col min="8" max="8" width="21.8909090909091" style="1584" customWidth="1"/>
    <col min="9" max="9" width="3.66363636363636" style="1584"/>
    <col min="10" max="11" width="8.89090909090909" style="1584" customWidth="1"/>
    <col min="12" max="13" width="2" style="1584" customWidth="1"/>
    <col min="14" max="14" width="8.89090909090909" style="1584" customWidth="1"/>
    <col min="15" max="17" width="1.89090909090909" style="1584" customWidth="1"/>
    <col min="18" max="18" width="8.89090909090909" style="1584" customWidth="1"/>
    <col min="19" max="19" width="1.89090909090909" style="1584" customWidth="1"/>
    <col min="20" max="20" width="8.89090909090909" style="1584" customWidth="1"/>
    <col min="21" max="16384" width="3.66363636363636" style="1584"/>
  </cols>
  <sheetData>
    <row r="1" ht="14.25" customHeight="1" spans="1:5">
      <c r="A1" s="1586"/>
      <c r="B1" s="1586"/>
      <c r="C1" s="1587"/>
      <c r="D1" s="1587"/>
      <c r="E1" s="1586"/>
    </row>
    <row r="2" ht="24.75" customHeight="1" spans="1:5">
      <c r="A2" s="1853" t="s">
        <v>195</v>
      </c>
      <c r="B2" s="1853"/>
      <c r="C2" s="1853"/>
      <c r="D2" s="1853"/>
      <c r="E2" s="1853"/>
    </row>
    <row r="3" ht="17.25" customHeight="1" spans="1:5">
      <c r="A3" s="1853"/>
      <c r="B3" s="1853"/>
      <c r="C3" s="1853"/>
      <c r="D3" s="1853"/>
      <c r="E3" s="1853"/>
    </row>
    <row r="4" spans="1:5">
      <c r="A4" s="1854"/>
      <c r="B4" s="1854"/>
      <c r="C4" s="1854"/>
      <c r="D4" s="1854"/>
      <c r="E4" s="1854"/>
    </row>
    <row r="5" ht="7.95" customHeight="1" spans="1:5">
      <c r="A5" s="1591"/>
      <c r="B5" s="1591"/>
      <c r="C5" s="1591"/>
      <c r="D5" s="1591"/>
      <c r="E5" s="1592"/>
    </row>
    <row r="6" ht="21" customHeight="1" spans="1:6">
      <c r="A6" s="1593" t="s">
        <v>196</v>
      </c>
      <c r="B6" s="1855" t="s">
        <v>190</v>
      </c>
      <c r="C6" s="1856"/>
      <c r="D6" s="1856"/>
      <c r="E6" s="1857" t="s">
        <v>153</v>
      </c>
      <c r="F6" s="1594"/>
    </row>
    <row r="7" ht="6.75" customHeight="1" spans="1:6">
      <c r="A7" s="1858"/>
      <c r="B7" s="1856"/>
      <c r="C7" s="1856"/>
      <c r="D7" s="1856"/>
      <c r="E7" s="1857"/>
      <c r="F7" s="1594"/>
    </row>
    <row r="8" ht="6.75" customHeight="1" spans="1:6">
      <c r="A8" s="1859"/>
      <c r="B8" s="1366"/>
      <c r="C8" s="1366"/>
      <c r="D8" s="1366"/>
      <c r="E8" s="1857"/>
      <c r="F8" s="1595"/>
    </row>
    <row r="9" ht="6.6" customHeight="1" spans="1:6">
      <c r="A9" s="1592"/>
      <c r="B9" s="1210"/>
      <c r="C9" s="1210"/>
      <c r="D9" s="1210"/>
      <c r="E9" s="1857"/>
      <c r="F9" s="1595"/>
    </row>
    <row r="10" s="1581" customFormat="1" spans="1:7">
      <c r="A10" s="1592"/>
      <c r="B10" s="1541" t="s">
        <v>154</v>
      </c>
      <c r="C10" s="1541" t="s">
        <v>197</v>
      </c>
      <c r="D10" s="1541" t="s">
        <v>198</v>
      </c>
      <c r="E10" s="1758" t="s">
        <v>130</v>
      </c>
      <c r="F10" s="1601"/>
      <c r="G10" s="1584"/>
    </row>
    <row r="11" ht="12" customHeight="1" spans="1:6">
      <c r="A11" s="1215"/>
      <c r="B11" s="1860"/>
      <c r="C11" s="1860"/>
      <c r="D11" s="1860"/>
      <c r="E11" s="1861"/>
      <c r="F11" s="1601"/>
    </row>
    <row r="12" ht="9.75" customHeight="1" spans="1:6">
      <c r="A12" s="1177"/>
      <c r="B12" s="1219"/>
      <c r="C12" s="1219"/>
      <c r="D12" s="1219"/>
      <c r="E12" s="1219"/>
      <c r="F12" s="1601"/>
    </row>
    <row r="13" s="1583" customFormat="1" ht="21.75" customHeight="1" spans="1:13">
      <c r="A13" s="1177" t="s">
        <v>154</v>
      </c>
      <c r="B13" s="1219">
        <v>250509</v>
      </c>
      <c r="C13" s="1219">
        <v>152398</v>
      </c>
      <c r="D13" s="1219">
        <v>98111</v>
      </c>
      <c r="E13" s="1219">
        <v>19295969.456</v>
      </c>
      <c r="G13" s="1372"/>
      <c r="H13" s="1394"/>
      <c r="I13" s="1868"/>
      <c r="J13" s="1869"/>
      <c r="K13" s="1372"/>
      <c r="L13" s="1372"/>
      <c r="M13" s="1372"/>
    </row>
    <row r="14" s="1583" customFormat="1" ht="7.5" customHeight="1" spans="1:13">
      <c r="A14" s="1177"/>
      <c r="B14" s="1219"/>
      <c r="C14" s="1219"/>
      <c r="D14" s="1219"/>
      <c r="E14" s="1219"/>
      <c r="G14" s="1372"/>
      <c r="H14" s="1394"/>
      <c r="I14" s="1868"/>
      <c r="J14" s="1869"/>
      <c r="K14" s="1372"/>
      <c r="L14" s="1372"/>
      <c r="M14" s="1372"/>
    </row>
    <row r="15" ht="38.25" customHeight="1" spans="1:5">
      <c r="A15" s="1520" t="s">
        <v>199</v>
      </c>
      <c r="B15" s="1219">
        <v>908</v>
      </c>
      <c r="C15" s="1219">
        <v>782</v>
      </c>
      <c r="D15" s="1219">
        <v>126</v>
      </c>
      <c r="E15" s="1219">
        <v>0</v>
      </c>
    </row>
    <row r="16" ht="30" customHeight="1" spans="1:5">
      <c r="A16" s="1522" t="s">
        <v>200</v>
      </c>
      <c r="B16" s="1219">
        <v>807</v>
      </c>
      <c r="C16" s="1253">
        <v>719</v>
      </c>
      <c r="D16" s="1253">
        <v>88</v>
      </c>
      <c r="E16" s="1862">
        <v>0</v>
      </c>
    </row>
    <row r="17" ht="39.75" customHeight="1" spans="1:5">
      <c r="A17" s="1522" t="s">
        <v>201</v>
      </c>
      <c r="B17" s="1219">
        <v>101</v>
      </c>
      <c r="C17" s="1253">
        <v>63</v>
      </c>
      <c r="D17" s="1253">
        <v>38</v>
      </c>
      <c r="E17" s="1862">
        <v>0</v>
      </c>
    </row>
    <row r="18" ht="30" customHeight="1" spans="1:5">
      <c r="A18" s="1520" t="s">
        <v>202</v>
      </c>
      <c r="B18" s="1219">
        <v>246752</v>
      </c>
      <c r="C18" s="1219">
        <v>149632</v>
      </c>
      <c r="D18" s="1219">
        <v>97120</v>
      </c>
      <c r="E18" s="1219">
        <v>19231999.352</v>
      </c>
    </row>
    <row r="19" ht="27" customHeight="1" spans="1:5">
      <c r="A19" s="1522" t="s">
        <v>203</v>
      </c>
      <c r="B19" s="1219">
        <v>32633</v>
      </c>
      <c r="C19" s="1253">
        <v>21764</v>
      </c>
      <c r="D19" s="1253">
        <v>10869</v>
      </c>
      <c r="E19" s="1253">
        <v>5050278.36</v>
      </c>
    </row>
    <row r="20" ht="24" customHeight="1" spans="1:5">
      <c r="A20" s="1522" t="s">
        <v>204</v>
      </c>
      <c r="B20" s="1219">
        <v>60119</v>
      </c>
      <c r="C20" s="1253">
        <v>38332</v>
      </c>
      <c r="D20" s="1253">
        <v>21787</v>
      </c>
      <c r="E20" s="1253">
        <v>6923828.808</v>
      </c>
    </row>
    <row r="21" ht="30" customHeight="1" spans="1:5">
      <c r="A21" s="1525" t="s">
        <v>205</v>
      </c>
      <c r="B21" s="1219">
        <v>56564</v>
      </c>
      <c r="C21" s="1253">
        <v>36242</v>
      </c>
      <c r="D21" s="1253">
        <v>20322</v>
      </c>
      <c r="E21" s="1253">
        <v>6503249.386</v>
      </c>
    </row>
    <row r="22" ht="30" customHeight="1" spans="1:5">
      <c r="A22" s="1525" t="s">
        <v>206</v>
      </c>
      <c r="B22" s="1219">
        <v>3555</v>
      </c>
      <c r="C22" s="1253">
        <v>2090</v>
      </c>
      <c r="D22" s="1253">
        <v>1465</v>
      </c>
      <c r="E22" s="1253">
        <v>420579.422</v>
      </c>
    </row>
    <row r="23" ht="30" customHeight="1" spans="1:5">
      <c r="A23" s="1522" t="s">
        <v>207</v>
      </c>
      <c r="B23" s="1219">
        <v>51979</v>
      </c>
      <c r="C23" s="1253">
        <v>38801</v>
      </c>
      <c r="D23" s="1253">
        <v>13178</v>
      </c>
      <c r="E23" s="1253">
        <v>3576965.279</v>
      </c>
    </row>
    <row r="24" ht="30" customHeight="1" spans="1:10">
      <c r="A24" s="1522" t="s">
        <v>208</v>
      </c>
      <c r="B24" s="1219">
        <v>35628</v>
      </c>
      <c r="C24" s="1253">
        <v>11470</v>
      </c>
      <c r="D24" s="1253">
        <v>24158</v>
      </c>
      <c r="E24" s="1253">
        <v>1505065.058</v>
      </c>
      <c r="J24" s="1870"/>
    </row>
    <row r="25" ht="30" customHeight="1" spans="1:5">
      <c r="A25" s="1522" t="s">
        <v>209</v>
      </c>
      <c r="B25" s="1219">
        <v>24479</v>
      </c>
      <c r="C25" s="1253">
        <v>12833</v>
      </c>
      <c r="D25" s="1253">
        <v>11646</v>
      </c>
      <c r="E25" s="1253">
        <v>998116.935</v>
      </c>
    </row>
    <row r="26" ht="30" customHeight="1" spans="1:5">
      <c r="A26" s="1522" t="s">
        <v>210</v>
      </c>
      <c r="B26" s="1219">
        <v>9627</v>
      </c>
      <c r="C26" s="1253">
        <v>8201</v>
      </c>
      <c r="D26" s="1253">
        <v>1426</v>
      </c>
      <c r="E26" s="1253">
        <v>366629.76</v>
      </c>
    </row>
    <row r="27" ht="30" customHeight="1" spans="1:5">
      <c r="A27" s="1522" t="s">
        <v>211</v>
      </c>
      <c r="B27" s="1219">
        <v>8587</v>
      </c>
      <c r="C27" s="1253">
        <v>4809</v>
      </c>
      <c r="D27" s="1253">
        <v>3778</v>
      </c>
      <c r="E27" s="1253">
        <v>254310.521</v>
      </c>
    </row>
    <row r="28" ht="30" customHeight="1" spans="1:5">
      <c r="A28" s="1522" t="s">
        <v>212</v>
      </c>
      <c r="B28" s="1219">
        <v>23700</v>
      </c>
      <c r="C28" s="1253">
        <v>13422</v>
      </c>
      <c r="D28" s="1253">
        <v>10278</v>
      </c>
      <c r="E28" s="1253">
        <v>556804.631</v>
      </c>
    </row>
    <row r="29" ht="30" customHeight="1" spans="1:5">
      <c r="A29" s="1526" t="s">
        <v>213</v>
      </c>
      <c r="B29" s="1863">
        <v>2849</v>
      </c>
      <c r="C29" s="1863">
        <v>1984</v>
      </c>
      <c r="D29" s="1863">
        <v>865</v>
      </c>
      <c r="E29" s="1863">
        <v>63970.104</v>
      </c>
    </row>
    <row r="30" ht="0.75" customHeight="1" spans="1:5">
      <c r="A30" s="1864"/>
      <c r="B30" s="1865"/>
      <c r="C30" s="1865"/>
      <c r="D30" s="1865"/>
      <c r="E30" s="1866"/>
    </row>
    <row r="31" ht="6" customHeight="1" spans="1:1">
      <c r="A31" s="1867"/>
    </row>
    <row r="41" ht="22.5" customHeight="1"/>
  </sheetData>
  <sheetProtection algorithmName="SHA-512" hashValue="JmHsaiAGt/Wz/x9qzZK3rFA4gFUORQrmELSO5R2Mr43nWImEUKP24jHyZAz5HapwC10C3elvrEKZx8RJrewU5g==" saltValue="CgfZuNy3dxnQaMpihZVF+A==" spinCount="100000" sheet="1" objects="1" scenarios="1"/>
  <mergeCells count="10">
    <mergeCell ref="B8:D8"/>
    <mergeCell ref="B9:D9"/>
    <mergeCell ref="A6:A7"/>
    <mergeCell ref="B10:B11"/>
    <mergeCell ref="C10:C11"/>
    <mergeCell ref="D10:D11"/>
    <mergeCell ref="E6:E9"/>
    <mergeCell ref="F10:F11"/>
    <mergeCell ref="A2:E3"/>
    <mergeCell ref="B6:D7"/>
  </mergeCells>
  <pageMargins left="0.393700787401575" right="0.393700787401575" top="0.393700787401575" bottom="0.393700787401575" header="0.31496062992126" footer="0.31496062992126"/>
  <pageSetup paperSize="9" scale="85" orientation="landscape"/>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O44"/>
  <sheetViews>
    <sheetView showGridLines="0" view="pageBreakPreview" zoomScale="80" zoomScalePageLayoutView="80" zoomScaleNormal="90" topLeftCell="A7" workbookViewId="0">
      <selection activeCell="O21" sqref="O21"/>
    </sheetView>
  </sheetViews>
  <sheetFormatPr defaultColWidth="3.66363636363636" defaultRowHeight="16.5"/>
  <cols>
    <col min="1" max="1" width="100.663636363636" style="1799" customWidth="1"/>
    <col min="2" max="3" width="20.6636363636364" style="1799" customWidth="1"/>
    <col min="4" max="4" width="20.6636363636364" style="1800" customWidth="1"/>
    <col min="5" max="5" width="3.66363636363636" style="1799"/>
    <col min="6" max="6" width="15.1090909090909" style="1799" customWidth="1"/>
    <col min="7" max="7" width="13.6636363636364" style="1801" customWidth="1"/>
    <col min="8" max="10" width="17.3363636363636" style="1801" customWidth="1"/>
    <col min="11" max="11" width="15.1090909090909" style="1801" customWidth="1"/>
    <col min="12" max="12" width="12.4454545454545" style="1801" customWidth="1"/>
    <col min="13" max="13" width="15.1090909090909" style="1799" customWidth="1"/>
    <col min="14" max="14" width="6.33636363636364" style="1799" customWidth="1"/>
    <col min="15" max="16384" width="3.66363636363636" style="1799"/>
  </cols>
  <sheetData>
    <row r="1" ht="14.25" customHeight="1" spans="1:4">
      <c r="A1" s="1802"/>
      <c r="B1" s="1802"/>
      <c r="C1" s="1802"/>
      <c r="D1" s="1803"/>
    </row>
    <row r="2" ht="6.6" customHeight="1" spans="1:4">
      <c r="A2" s="1804" t="s">
        <v>214</v>
      </c>
      <c r="B2" s="1804"/>
      <c r="C2" s="1804"/>
      <c r="D2" s="1804"/>
    </row>
    <row r="3" ht="32.25" customHeight="1" spans="1:4">
      <c r="A3" s="1804"/>
      <c r="B3" s="1804"/>
      <c r="C3" s="1804"/>
      <c r="D3" s="1804"/>
    </row>
    <row r="4" s="1795" customFormat="1" ht="10.5" customHeight="1" spans="1:12">
      <c r="A4" s="1805"/>
      <c r="B4" s="1805"/>
      <c r="C4" s="1805"/>
      <c r="D4" s="1805"/>
      <c r="G4" s="1806"/>
      <c r="H4" s="1806"/>
      <c r="I4" s="1806"/>
      <c r="J4" s="1806"/>
      <c r="K4" s="1806"/>
      <c r="L4" s="1806"/>
    </row>
    <row r="5" ht="3.6" customHeight="1" spans="1:4">
      <c r="A5" s="1807"/>
      <c r="B5" s="1807"/>
      <c r="C5" s="1807"/>
      <c r="D5" s="1807"/>
    </row>
    <row r="6" ht="4.5" customHeight="1" spans="1:4">
      <c r="A6" s="1808"/>
      <c r="B6" s="1809"/>
      <c r="C6" s="1809"/>
      <c r="D6" s="1809"/>
    </row>
    <row r="7" ht="38.25" customHeight="1" spans="1:4">
      <c r="A7" s="1810" t="s">
        <v>215</v>
      </c>
      <c r="B7" s="1811" t="s">
        <v>216</v>
      </c>
      <c r="C7" s="1811"/>
      <c r="D7" s="1811"/>
    </row>
    <row r="8" ht="3.75" customHeight="1" spans="1:10">
      <c r="A8" s="1810"/>
      <c r="B8" s="1811"/>
      <c r="C8" s="1811"/>
      <c r="D8" s="1811"/>
      <c r="E8" s="1796"/>
      <c r="F8" s="1812"/>
      <c r="G8" s="1812"/>
      <c r="H8" s="1812"/>
      <c r="I8" s="1812"/>
      <c r="J8" s="1812"/>
    </row>
    <row r="9" ht="7.5" customHeight="1" spans="1:10">
      <c r="A9" s="1813"/>
      <c r="B9" s="1814"/>
      <c r="C9" s="1814"/>
      <c r="D9" s="1814"/>
      <c r="E9" s="1815"/>
      <c r="F9" s="1816"/>
      <c r="G9" s="1816"/>
      <c r="H9" s="1816"/>
      <c r="I9" s="1816"/>
      <c r="J9" s="1816"/>
    </row>
    <row r="10" ht="12.75" customHeight="1" spans="1:12">
      <c r="A10" s="1808"/>
      <c r="B10" s="1813"/>
      <c r="C10" s="1813"/>
      <c r="D10" s="1817"/>
      <c r="E10" s="1815"/>
      <c r="F10" s="1801"/>
      <c r="H10" s="1818"/>
      <c r="K10" s="1852"/>
      <c r="L10" s="1852"/>
    </row>
    <row r="11" s="1796" customFormat="1" ht="38.25" customHeight="1" spans="1:12">
      <c r="A11" s="1819"/>
      <c r="B11" s="1820" t="s">
        <v>154</v>
      </c>
      <c r="C11" s="1820" t="s">
        <v>217</v>
      </c>
      <c r="D11" s="1820" t="s">
        <v>218</v>
      </c>
      <c r="E11" s="1815"/>
      <c r="F11" s="1821"/>
      <c r="G11" s="1821"/>
      <c r="H11" s="1818"/>
      <c r="I11" s="1650"/>
      <c r="J11" s="1650"/>
      <c r="L11" s="1812"/>
    </row>
    <row r="12" s="1796" customFormat="1" ht="10.5" customHeight="1" spans="1:12">
      <c r="A12" s="1486"/>
      <c r="B12" s="1822"/>
      <c r="C12" s="1822"/>
      <c r="D12" s="1822"/>
      <c r="E12" s="1815"/>
      <c r="F12" s="1821"/>
      <c r="G12" s="1821"/>
      <c r="H12" s="1818"/>
      <c r="I12" s="1650"/>
      <c r="J12" s="1650"/>
      <c r="L12" s="1812"/>
    </row>
    <row r="13" s="1797" customFormat="1" ht="24" customHeight="1" spans="1:12">
      <c r="A13" s="1442" t="s">
        <v>29</v>
      </c>
      <c r="B13" s="1822">
        <v>250509</v>
      </c>
      <c r="C13" s="1822">
        <v>246643</v>
      </c>
      <c r="D13" s="1822">
        <v>3866</v>
      </c>
      <c r="E13" s="1815"/>
      <c r="F13" s="1821"/>
      <c r="G13" s="1821"/>
      <c r="H13" s="1818"/>
      <c r="I13" s="1650"/>
      <c r="J13" s="1650"/>
      <c r="L13" s="1816"/>
    </row>
    <row r="14" s="1797" customFormat="1" ht="5.25" customHeight="1" spans="1:12">
      <c r="A14" s="1442"/>
      <c r="B14" s="1822"/>
      <c r="C14" s="1822"/>
      <c r="D14" s="1822"/>
      <c r="E14" s="1815"/>
      <c r="F14" s="1821"/>
      <c r="G14" s="1821"/>
      <c r="H14" s="1818"/>
      <c r="I14" s="1650"/>
      <c r="J14" s="1650"/>
      <c r="L14" s="1816"/>
    </row>
    <row r="15" ht="22.5" customHeight="1" spans="1:10">
      <c r="A15" s="1823" t="s">
        <v>219</v>
      </c>
      <c r="B15" s="1822">
        <v>908</v>
      </c>
      <c r="C15" s="1822">
        <v>908</v>
      </c>
      <c r="D15" s="1824">
        <v>0</v>
      </c>
      <c r="E15" s="1815"/>
      <c r="F15" s="1821"/>
      <c r="G15" s="1821"/>
      <c r="H15" s="1816"/>
      <c r="I15" s="1650"/>
      <c r="J15" s="1650"/>
    </row>
    <row r="16" ht="30" customHeight="1" spans="1:15">
      <c r="A16" s="1825" t="s">
        <v>200</v>
      </c>
      <c r="B16" s="1822">
        <v>807</v>
      </c>
      <c r="C16" s="1447">
        <v>807</v>
      </c>
      <c r="D16" s="1824">
        <v>0</v>
      </c>
      <c r="E16" s="1815"/>
      <c r="F16" s="1821"/>
      <c r="G16" s="1821"/>
      <c r="H16" s="1816"/>
      <c r="I16" s="1650"/>
      <c r="J16" s="1650"/>
      <c r="L16" s="1650"/>
      <c r="M16" s="1394"/>
      <c r="N16" s="1394"/>
      <c r="O16" s="1394"/>
    </row>
    <row r="17" ht="40.5" customHeight="1" spans="1:15">
      <c r="A17" s="1825" t="s">
        <v>201</v>
      </c>
      <c r="B17" s="1822">
        <v>101</v>
      </c>
      <c r="C17" s="1447">
        <v>101</v>
      </c>
      <c r="D17" s="1824">
        <v>0</v>
      </c>
      <c r="E17" s="1815"/>
      <c r="F17" s="1821"/>
      <c r="G17" s="1821"/>
      <c r="H17" s="1816"/>
      <c r="I17" s="1821"/>
      <c r="J17" s="1650"/>
      <c r="L17" s="1650"/>
      <c r="M17" s="1394"/>
      <c r="N17" s="1394"/>
      <c r="O17" s="1394"/>
    </row>
    <row r="18" ht="30" customHeight="1" spans="1:15">
      <c r="A18" s="1823" t="s">
        <v>220</v>
      </c>
      <c r="B18" s="1822">
        <v>246752</v>
      </c>
      <c r="C18" s="1822">
        <v>242886</v>
      </c>
      <c r="D18" s="1822">
        <v>3866</v>
      </c>
      <c r="E18" s="1815"/>
      <c r="F18" s="1821"/>
      <c r="G18" s="1821"/>
      <c r="H18" s="1816"/>
      <c r="I18" s="1650"/>
      <c r="J18" s="1650"/>
      <c r="L18" s="1650"/>
      <c r="M18" s="1394"/>
      <c r="N18" s="1394"/>
      <c r="O18" s="1394"/>
    </row>
    <row r="19" s="1798" customFormat="1" ht="26.25" customHeight="1" spans="1:15">
      <c r="A19" s="1825" t="s">
        <v>203</v>
      </c>
      <c r="B19" s="1822">
        <v>32633</v>
      </c>
      <c r="C19" s="1447">
        <v>32147</v>
      </c>
      <c r="D19" s="1447">
        <v>486</v>
      </c>
      <c r="E19" s="1815"/>
      <c r="F19" s="1821"/>
      <c r="G19" s="1821"/>
      <c r="H19" s="1816"/>
      <c r="I19" s="1650"/>
      <c r="J19" s="1650"/>
      <c r="L19" s="1650"/>
      <c r="M19" s="1394"/>
      <c r="N19" s="1394"/>
      <c r="O19" s="1394"/>
    </row>
    <row r="20" ht="25.5" customHeight="1" spans="1:15">
      <c r="A20" s="1825" t="s">
        <v>204</v>
      </c>
      <c r="B20" s="1822">
        <v>60119</v>
      </c>
      <c r="C20" s="1447">
        <v>58579</v>
      </c>
      <c r="D20" s="1447">
        <v>1540</v>
      </c>
      <c r="E20" s="1815"/>
      <c r="F20" s="1821"/>
      <c r="G20" s="1821"/>
      <c r="H20" s="1816"/>
      <c r="I20" s="1650"/>
      <c r="J20" s="1650"/>
      <c r="L20" s="1650"/>
      <c r="M20" s="1394"/>
      <c r="N20" s="1394"/>
      <c r="O20" s="1394"/>
    </row>
    <row r="21" ht="27" customHeight="1" spans="1:15">
      <c r="A21" s="1826" t="s">
        <v>205</v>
      </c>
      <c r="B21" s="1822">
        <v>56564</v>
      </c>
      <c r="C21" s="1447">
        <v>55198</v>
      </c>
      <c r="D21" s="1447">
        <v>1366</v>
      </c>
      <c r="E21" s="1815"/>
      <c r="F21" s="1821"/>
      <c r="G21" s="1821"/>
      <c r="H21" s="1816"/>
      <c r="I21" s="1650"/>
      <c r="J21" s="1650"/>
      <c r="L21" s="1650"/>
      <c r="M21" s="1394"/>
      <c r="N21" s="1394"/>
      <c r="O21" s="1394"/>
    </row>
    <row r="22" ht="30" customHeight="1" spans="1:15">
      <c r="A22" s="1826" t="s">
        <v>206</v>
      </c>
      <c r="B22" s="1822">
        <v>3555</v>
      </c>
      <c r="C22" s="1447">
        <v>3381</v>
      </c>
      <c r="D22" s="1447">
        <v>174</v>
      </c>
      <c r="E22" s="1815"/>
      <c r="F22" s="1821"/>
      <c r="G22" s="1821"/>
      <c r="H22" s="1816"/>
      <c r="I22" s="1650"/>
      <c r="J22" s="1650"/>
      <c r="L22" s="1650"/>
      <c r="M22" s="1394"/>
      <c r="N22" s="1394"/>
      <c r="O22" s="1394"/>
    </row>
    <row r="23" ht="27.75" customHeight="1" spans="1:15">
      <c r="A23" s="1825" t="s">
        <v>207</v>
      </c>
      <c r="B23" s="1822">
        <v>51979</v>
      </c>
      <c r="C23" s="1447">
        <v>50701</v>
      </c>
      <c r="D23" s="1447">
        <v>1278</v>
      </c>
      <c r="E23" s="1815"/>
      <c r="F23" s="1650"/>
      <c r="G23" s="1650"/>
      <c r="H23" s="1816"/>
      <c r="I23" s="1650"/>
      <c r="J23" s="1650"/>
      <c r="L23" s="1650"/>
      <c r="M23" s="1394"/>
      <c r="N23" s="1394"/>
      <c r="O23" s="1394"/>
    </row>
    <row r="24" ht="30" customHeight="1" spans="1:15">
      <c r="A24" s="1825" t="s">
        <v>208</v>
      </c>
      <c r="B24" s="1822">
        <v>35628</v>
      </c>
      <c r="C24" s="1447">
        <v>35546</v>
      </c>
      <c r="D24" s="1447">
        <v>82</v>
      </c>
      <c r="E24" s="1815"/>
      <c r="F24" s="1650"/>
      <c r="G24" s="1650"/>
      <c r="H24" s="1816"/>
      <c r="I24" s="1650"/>
      <c r="J24" s="1650"/>
      <c r="L24" s="1650"/>
      <c r="M24" s="1394"/>
      <c r="N24" s="1394"/>
      <c r="O24" s="1394"/>
    </row>
    <row r="25" ht="30" customHeight="1" spans="1:15">
      <c r="A25" s="1825" t="s">
        <v>209</v>
      </c>
      <c r="B25" s="1822">
        <v>24479</v>
      </c>
      <c r="C25" s="1447">
        <v>24414</v>
      </c>
      <c r="D25" s="1447">
        <v>65</v>
      </c>
      <c r="E25" s="1827"/>
      <c r="F25" s="1603"/>
      <c r="G25" s="1827"/>
      <c r="H25" s="1584"/>
      <c r="I25" s="1584"/>
      <c r="J25" s="1584"/>
      <c r="L25" s="1650"/>
      <c r="M25" s="1394"/>
      <c r="N25" s="1394"/>
      <c r="O25" s="1394"/>
    </row>
    <row r="26" ht="30" customHeight="1" spans="1:15">
      <c r="A26" s="1825" t="s">
        <v>210</v>
      </c>
      <c r="B26" s="1822">
        <v>9627</v>
      </c>
      <c r="C26" s="1447">
        <v>9541</v>
      </c>
      <c r="D26" s="1447">
        <v>86</v>
      </c>
      <c r="E26" s="1815"/>
      <c r="F26" s="1801"/>
      <c r="H26" s="1818"/>
      <c r="L26" s="1650"/>
      <c r="M26" s="1394"/>
      <c r="N26" s="1394"/>
      <c r="O26" s="1394"/>
    </row>
    <row r="27" ht="30" customHeight="1" spans="1:15">
      <c r="A27" s="1825" t="s">
        <v>211</v>
      </c>
      <c r="B27" s="1822">
        <v>8587</v>
      </c>
      <c r="C27" s="1447">
        <v>8352</v>
      </c>
      <c r="D27" s="1447">
        <v>235</v>
      </c>
      <c r="F27" s="1801"/>
      <c r="H27" s="1818"/>
      <c r="L27" s="1650"/>
      <c r="M27" s="1394"/>
      <c r="N27" s="1394"/>
      <c r="O27" s="1394"/>
    </row>
    <row r="28" s="1584" customFormat="1" ht="30" customHeight="1" spans="1:10">
      <c r="A28" s="1825" t="s">
        <v>212</v>
      </c>
      <c r="B28" s="1822">
        <v>23700</v>
      </c>
      <c r="C28" s="1447">
        <v>23606</v>
      </c>
      <c r="D28" s="1447">
        <v>94</v>
      </c>
      <c r="E28" s="1799"/>
      <c r="F28" s="1801"/>
      <c r="G28" s="1801"/>
      <c r="H28" s="1801"/>
      <c r="I28" s="1801"/>
      <c r="J28" s="1801"/>
    </row>
    <row r="29" ht="30" customHeight="1" spans="1:12">
      <c r="A29" s="1828" t="s">
        <v>213</v>
      </c>
      <c r="B29" s="1829">
        <v>2849</v>
      </c>
      <c r="C29" s="1829">
        <v>2849</v>
      </c>
      <c r="D29" s="1830">
        <v>0</v>
      </c>
      <c r="F29" s="1831"/>
      <c r="G29" s="1831"/>
      <c r="H29" s="1831"/>
      <c r="I29" s="1831"/>
      <c r="J29" s="1831"/>
      <c r="K29" s="1831"/>
      <c r="L29" s="1831"/>
    </row>
    <row r="30" ht="1.2" customHeight="1" spans="1:4">
      <c r="A30" s="1832"/>
      <c r="B30" s="1833"/>
      <c r="C30" s="1834"/>
      <c r="D30" s="1834"/>
    </row>
    <row r="31" ht="6" customHeight="1" spans="1:4">
      <c r="A31" s="1835"/>
      <c r="B31" s="1836"/>
      <c r="C31" s="1837"/>
      <c r="D31" s="1837"/>
    </row>
    <row r="32" ht="15" customHeight="1" spans="1:4">
      <c r="A32" s="1835"/>
      <c r="B32" s="1836"/>
      <c r="C32" s="1837"/>
      <c r="D32" s="1837"/>
    </row>
    <row r="33" ht="7.5" customHeight="1" spans="1:4">
      <c r="A33" s="1835"/>
      <c r="B33" s="1836"/>
      <c r="C33" s="1837"/>
      <c r="D33" s="1837"/>
    </row>
    <row r="34" spans="1:4">
      <c r="A34" s="1838"/>
      <c r="B34" s="1839"/>
      <c r="C34" s="1840"/>
      <c r="D34" s="1840"/>
    </row>
    <row r="35" ht="6.75" customHeight="1" spans="1:4">
      <c r="A35" s="1838"/>
      <c r="B35" s="1841"/>
      <c r="C35" s="1842"/>
      <c r="D35" s="1842"/>
    </row>
    <row r="36" ht="12.75" customHeight="1" spans="1:4">
      <c r="A36" s="1838"/>
      <c r="B36" s="1841"/>
      <c r="C36" s="1842"/>
      <c r="D36" s="1842"/>
    </row>
    <row r="37" ht="12.75" customHeight="1" spans="1:4">
      <c r="A37" s="1838"/>
      <c r="B37" s="1841"/>
      <c r="C37" s="1842"/>
      <c r="D37" s="1842"/>
    </row>
    <row r="38" ht="3.75" customHeight="1" spans="1:4">
      <c r="A38" s="1838"/>
      <c r="B38" s="1841"/>
      <c r="C38" s="1843"/>
      <c r="D38" s="1843"/>
    </row>
    <row r="39" ht="7.5" customHeight="1" spans="1:4">
      <c r="A39" s="1838"/>
      <c r="B39" s="1841"/>
      <c r="C39" s="1843"/>
      <c r="D39" s="1843"/>
    </row>
    <row r="40" ht="27.75" customHeight="1" spans="1:4">
      <c r="A40" s="1844"/>
      <c r="B40" s="1841"/>
      <c r="C40" s="1842"/>
      <c r="D40" s="1842"/>
    </row>
    <row r="41" ht="22.5" customHeight="1" spans="1:4">
      <c r="A41" s="1838"/>
      <c r="B41" s="1841"/>
      <c r="C41" s="1842"/>
      <c r="D41" s="1842"/>
    </row>
    <row r="42" ht="12.75" customHeight="1" spans="1:4">
      <c r="A42" s="1838"/>
      <c r="B42" s="1845"/>
      <c r="C42" s="1846"/>
      <c r="D42" s="1847"/>
    </row>
    <row r="43" spans="2:4">
      <c r="B43" s="1848"/>
      <c r="C43" s="1848"/>
      <c r="D43" s="1849"/>
    </row>
    <row r="44" spans="2:4">
      <c r="B44" s="1850"/>
      <c r="C44" s="1850"/>
      <c r="D44" s="1851"/>
    </row>
  </sheetData>
  <sheetProtection algorithmName="SHA-512" hashValue="mAOGACPt1kHMH0VJ1agYoUsmELci6S07xxnmdBp2U4NwIrDAjSMyIuk6t+7JrC2IxhknMrXnTFvIEAHtQycHvA==" saltValue="297wV9Ih+jwIegghIYc7CA==" spinCount="100000" sheet="1" objects="1" scenarios="1"/>
  <mergeCells count="3">
    <mergeCell ref="A7:A8"/>
    <mergeCell ref="A2:D3"/>
    <mergeCell ref="B7:D8"/>
  </mergeCells>
  <pageMargins left="0.393700787401575" right="0.393700787401575" top="0.393700787401575" bottom="0.393700787401575" header="0.31496062992126" footer="0.31496062992126"/>
  <pageSetup paperSize="9" scale="85" firstPageNumber="22" orientation="landscape" useFirstPageNumber="1"/>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AP45"/>
  <sheetViews>
    <sheetView showGridLines="0" view="pageBreakPreview" zoomScale="96" zoomScalePageLayoutView="80" zoomScaleNormal="80" topLeftCell="A5" workbookViewId="0">
      <selection activeCell="O21" sqref="O21"/>
    </sheetView>
  </sheetViews>
  <sheetFormatPr defaultColWidth="9.10909090909091" defaultRowHeight="16.5"/>
  <cols>
    <col min="1" max="1" width="32.5545454545455" style="1711" customWidth="1"/>
    <col min="2" max="2" width="4.44545454545455" style="1711" customWidth="1"/>
    <col min="3" max="3" width="19.5545454545455" style="1711" customWidth="1"/>
    <col min="4" max="4" width="1.33636363636364" style="1711" customWidth="1"/>
    <col min="5" max="5" width="21.5545454545455" style="1711" customWidth="1"/>
    <col min="6" max="6" width="2.10909090909091" style="1711" customWidth="1"/>
    <col min="7" max="7" width="20.4454545454545" style="1711" customWidth="1"/>
    <col min="8" max="8" width="1.33636363636364" style="1711" customWidth="1"/>
    <col min="9" max="9" width="19.8909090909091" style="1711" customWidth="1"/>
    <col min="10" max="10" width="2.10909090909091" style="1711" customWidth="1"/>
    <col min="11" max="11" width="17.6636363636364" style="1711" customWidth="1"/>
    <col min="12" max="12" width="2.10909090909091" style="1711" customWidth="1"/>
    <col min="13" max="13" width="17.6636363636364" style="1711" customWidth="1"/>
    <col min="14" max="14" width="16" style="1711" customWidth="1"/>
    <col min="15" max="15" width="11.6636363636364" style="1711" customWidth="1"/>
    <col min="16" max="16" width="2.66363636363636" style="1711" customWidth="1"/>
    <col min="17" max="17" width="11.6636363636364" style="1711" customWidth="1"/>
    <col min="18" max="18" width="3.44545454545455" style="1711" customWidth="1"/>
    <col min="19" max="19" width="9.33636363636364" style="1711" customWidth="1"/>
    <col min="20" max="20" width="2.89090909090909" style="1711" customWidth="1"/>
    <col min="21" max="21" width="11.6636363636364" style="1711" customWidth="1"/>
    <col min="22" max="22" width="1.66363636363636" style="1711" customWidth="1"/>
    <col min="23" max="23" width="11.6636363636364" style="1711" customWidth="1"/>
    <col min="24" max="24" width="4" style="1711" customWidth="1"/>
    <col min="25" max="25" width="8.33636363636364" style="1711" customWidth="1"/>
    <col min="26" max="27" width="11.6636363636364" style="1712" customWidth="1"/>
    <col min="28" max="28" width="2.66363636363636" style="1712" customWidth="1"/>
    <col min="29" max="29" width="11.6636363636364" style="1712" customWidth="1"/>
    <col min="30" max="30" width="11.6636363636364" style="1711" customWidth="1"/>
    <col min="31" max="31" width="2.66363636363636" style="1711" customWidth="1"/>
    <col min="32" max="33" width="11.6636363636364" style="1711" customWidth="1"/>
    <col min="34" max="34" width="2.66363636363636" style="1711" customWidth="1"/>
    <col min="35" max="36" width="11.6636363636364" style="1711" customWidth="1"/>
    <col min="37" max="37" width="2.66363636363636" style="1711" customWidth="1"/>
    <col min="38" max="39" width="11.6636363636364" style="1711" customWidth="1"/>
    <col min="40" max="40" width="2.66363636363636" style="1711" customWidth="1"/>
    <col min="41" max="42" width="11.6636363636364" style="1711" customWidth="1"/>
    <col min="43" max="16384" width="9.10909090909091" style="1711"/>
  </cols>
  <sheetData>
    <row r="1" ht="14.25" customHeight="1" spans="1:13">
      <c r="A1" s="1746" t="s">
        <v>221</v>
      </c>
      <c r="B1" s="1746"/>
      <c r="C1" s="1746"/>
      <c r="D1" s="1746"/>
      <c r="E1" s="1746"/>
      <c r="F1" s="1746"/>
      <c r="G1" s="1746"/>
      <c r="H1" s="1746"/>
      <c r="I1" s="1746"/>
      <c r="J1" s="1746"/>
      <c r="K1" s="1746"/>
      <c r="L1" s="1746"/>
      <c r="M1" s="1746"/>
    </row>
    <row r="2" ht="14.25" customHeight="1" spans="1:13">
      <c r="A2" s="1746"/>
      <c r="B2" s="1746"/>
      <c r="C2" s="1746"/>
      <c r="D2" s="1746"/>
      <c r="E2" s="1746"/>
      <c r="F2" s="1746"/>
      <c r="G2" s="1746"/>
      <c r="H2" s="1746"/>
      <c r="I2" s="1746"/>
      <c r="J2" s="1746"/>
      <c r="K2" s="1746"/>
      <c r="L2" s="1746"/>
      <c r="M2" s="1746"/>
    </row>
    <row r="3" ht="10.5" customHeight="1" spans="1:34">
      <c r="A3" s="1746"/>
      <c r="B3" s="1746"/>
      <c r="C3" s="1746"/>
      <c r="D3" s="1746"/>
      <c r="E3" s="1746"/>
      <c r="F3" s="1746"/>
      <c r="G3" s="1746"/>
      <c r="H3" s="1746"/>
      <c r="I3" s="1746"/>
      <c r="J3" s="1746"/>
      <c r="K3" s="1746"/>
      <c r="L3" s="1746"/>
      <c r="M3" s="1746"/>
      <c r="N3" s="1733"/>
      <c r="O3" s="1733"/>
      <c r="P3" s="1733"/>
      <c r="Q3" s="1733"/>
      <c r="R3" s="1733"/>
      <c r="S3" s="1733"/>
      <c r="T3" s="1733"/>
      <c r="U3" s="1733"/>
      <c r="V3" s="1733"/>
      <c r="W3" s="1733"/>
      <c r="X3" s="1733"/>
      <c r="Y3" s="1733"/>
      <c r="Z3" s="1733"/>
      <c r="AA3" s="1733"/>
      <c r="AB3" s="1733"/>
      <c r="AC3" s="1733"/>
      <c r="AD3" s="1733"/>
      <c r="AE3" s="1733"/>
      <c r="AF3" s="1733"/>
      <c r="AG3" s="1733"/>
      <c r="AH3" s="1793"/>
    </row>
    <row r="4" ht="14.25" customHeight="1" spans="1:34">
      <c r="A4" s="1746"/>
      <c r="B4" s="1746"/>
      <c r="C4" s="1746"/>
      <c r="D4" s="1746"/>
      <c r="E4" s="1746"/>
      <c r="F4" s="1746"/>
      <c r="G4" s="1746"/>
      <c r="H4" s="1746"/>
      <c r="I4" s="1746"/>
      <c r="J4" s="1746"/>
      <c r="K4" s="1746"/>
      <c r="L4" s="1746"/>
      <c r="M4" s="1746"/>
      <c r="N4" s="1770"/>
      <c r="O4" s="1770"/>
      <c r="P4" s="1770"/>
      <c r="Q4" s="1770"/>
      <c r="R4" s="1770"/>
      <c r="S4" s="1770"/>
      <c r="T4" s="1770"/>
      <c r="U4" s="1770"/>
      <c r="V4" s="1770"/>
      <c r="W4" s="1770"/>
      <c r="X4" s="1770"/>
      <c r="Y4" s="1770"/>
      <c r="Z4" s="1770"/>
      <c r="AA4" s="1770"/>
      <c r="AB4" s="1770"/>
      <c r="AC4" s="1770"/>
      <c r="AD4" s="1770"/>
      <c r="AE4" s="1770"/>
      <c r="AF4" s="1770"/>
      <c r="AG4" s="1770"/>
      <c r="AH4" s="1794"/>
    </row>
    <row r="5" ht="21.75" customHeight="1" spans="1:34">
      <c r="A5" s="1746"/>
      <c r="B5" s="1746"/>
      <c r="C5" s="1746"/>
      <c r="D5" s="1746"/>
      <c r="E5" s="1746"/>
      <c r="F5" s="1746"/>
      <c r="G5" s="1746"/>
      <c r="H5" s="1746"/>
      <c r="I5" s="1746"/>
      <c r="J5" s="1746"/>
      <c r="K5" s="1746"/>
      <c r="L5" s="1746"/>
      <c r="M5" s="1746"/>
      <c r="N5" s="1770"/>
      <c r="O5" s="1770"/>
      <c r="P5" s="1770"/>
      <c r="Q5" s="1770"/>
      <c r="R5" s="1770"/>
      <c r="S5" s="1770"/>
      <c r="T5" s="1770"/>
      <c r="U5" s="1770"/>
      <c r="V5" s="1770"/>
      <c r="W5" s="1770"/>
      <c r="X5" s="1770"/>
      <c r="Y5" s="1770"/>
      <c r="Z5" s="1770"/>
      <c r="AA5" s="1770"/>
      <c r="AB5" s="1770"/>
      <c r="AC5" s="1770"/>
      <c r="AD5" s="1770"/>
      <c r="AE5" s="1770"/>
      <c r="AF5" s="1770"/>
      <c r="AG5" s="1770"/>
      <c r="AH5" s="1794"/>
    </row>
    <row r="6" ht="4.95" customHeight="1" spans="1:29">
      <c r="A6" s="1747"/>
      <c r="B6" s="1747"/>
      <c r="C6" s="1747"/>
      <c r="D6" s="1747"/>
      <c r="E6" s="1747"/>
      <c r="F6" s="1747"/>
      <c r="G6" s="1747"/>
      <c r="H6" s="1747"/>
      <c r="I6" s="1747"/>
      <c r="J6" s="1747"/>
      <c r="K6" s="1747"/>
      <c r="L6" s="1747"/>
      <c r="M6" s="1771"/>
      <c r="W6" s="1780"/>
      <c r="X6" s="1780"/>
      <c r="Y6" s="1780"/>
      <c r="Z6" s="1783"/>
      <c r="AA6" s="1783"/>
      <c r="AB6" s="1783"/>
      <c r="AC6" s="1783"/>
    </row>
    <row r="7" s="1394" customFormat="1" ht="30" customHeight="1" spans="1:42">
      <c r="A7" s="1163" t="s">
        <v>189</v>
      </c>
      <c r="B7" s="1748"/>
      <c r="C7" s="1749" t="s">
        <v>222</v>
      </c>
      <c r="D7" s="1749"/>
      <c r="E7" s="1749"/>
      <c r="F7" s="1750"/>
      <c r="G7" s="1751" t="s">
        <v>223</v>
      </c>
      <c r="H7" s="1751"/>
      <c r="I7" s="1751"/>
      <c r="J7" s="1164"/>
      <c r="K7" s="1751" t="s">
        <v>224</v>
      </c>
      <c r="L7" s="1751"/>
      <c r="M7" s="1751"/>
      <c r="N7" s="1772"/>
      <c r="O7" s="1623"/>
      <c r="P7" s="1623"/>
      <c r="Q7" s="1623"/>
      <c r="R7" s="1623"/>
      <c r="S7" s="1467"/>
      <c r="T7" s="1467"/>
      <c r="U7" s="1623"/>
      <c r="V7" s="1623"/>
      <c r="W7" s="1623"/>
      <c r="X7" s="1623"/>
      <c r="Y7" s="1467"/>
      <c r="Z7" s="1623"/>
      <c r="AA7" s="1623"/>
      <c r="AB7" s="1784"/>
      <c r="AC7" s="1785"/>
      <c r="AD7" s="1785"/>
      <c r="AE7" s="1784"/>
      <c r="AF7" s="1784"/>
      <c r="AG7" s="1784"/>
      <c r="AH7" s="1467"/>
      <c r="AI7" s="1467"/>
      <c r="AJ7" s="1467"/>
      <c r="AK7" s="1467"/>
      <c r="AL7" s="1467"/>
      <c r="AM7" s="1467"/>
      <c r="AN7" s="1467"/>
      <c r="AO7" s="1467"/>
      <c r="AP7" s="1467"/>
    </row>
    <row r="8" s="1394" customFormat="1" ht="13.5" customHeight="1" spans="1:42">
      <c r="A8" s="1163"/>
      <c r="B8" s="1748"/>
      <c r="C8" s="1750"/>
      <c r="D8" s="1750"/>
      <c r="E8" s="1750"/>
      <c r="F8" s="1750"/>
      <c r="G8" s="1164"/>
      <c r="H8" s="1164"/>
      <c r="I8" s="1164"/>
      <c r="J8" s="1164"/>
      <c r="K8" s="1164"/>
      <c r="L8" s="1164"/>
      <c r="M8" s="1164"/>
      <c r="N8" s="1772"/>
      <c r="O8" s="1467"/>
      <c r="P8" s="1467"/>
      <c r="Q8" s="1467"/>
      <c r="R8" s="1467"/>
      <c r="S8" s="1467"/>
      <c r="T8" s="1467"/>
      <c r="U8" s="1467"/>
      <c r="V8" s="1467"/>
      <c r="W8" s="1467"/>
      <c r="X8" s="1467"/>
      <c r="Y8" s="1467"/>
      <c r="Z8" s="1467"/>
      <c r="AA8" s="1467"/>
      <c r="AB8" s="1784"/>
      <c r="AC8" s="1784"/>
      <c r="AD8" s="1784"/>
      <c r="AE8" s="1784"/>
      <c r="AF8" s="1784"/>
      <c r="AG8" s="1784"/>
      <c r="AH8" s="1467"/>
      <c r="AI8" s="1467"/>
      <c r="AJ8" s="1467"/>
      <c r="AK8" s="1467"/>
      <c r="AL8" s="1467"/>
      <c r="AM8" s="1467"/>
      <c r="AN8" s="1467"/>
      <c r="AO8" s="1467"/>
      <c r="AP8" s="1467"/>
    </row>
    <row r="9" s="1542" customFormat="1" ht="26.25" customHeight="1" spans="1:34">
      <c r="A9" s="1248"/>
      <c r="B9" s="1241"/>
      <c r="C9" s="1752" t="s">
        <v>225</v>
      </c>
      <c r="D9" s="1543"/>
      <c r="E9" s="1165" t="s">
        <v>153</v>
      </c>
      <c r="F9" s="1246"/>
      <c r="G9" s="1752" t="s">
        <v>225</v>
      </c>
      <c r="H9" s="1246"/>
      <c r="I9" s="1205" t="s">
        <v>226</v>
      </c>
      <c r="J9" s="1756"/>
      <c r="K9" s="1752" t="s">
        <v>225</v>
      </c>
      <c r="L9" s="1246"/>
      <c r="M9" s="1205" t="s">
        <v>153</v>
      </c>
      <c r="N9" s="1706"/>
      <c r="O9" s="1706"/>
      <c r="P9" s="1706"/>
      <c r="U9" s="1706"/>
      <c r="V9" s="1706"/>
      <c r="W9" s="1781"/>
      <c r="X9" s="1781"/>
      <c r="Y9" s="1781"/>
      <c r="Z9" s="1781"/>
      <c r="AA9" s="1781"/>
      <c r="AB9" s="1781"/>
      <c r="AC9" s="1781"/>
      <c r="AD9" s="1706"/>
      <c r="AE9" s="1706"/>
      <c r="AG9" s="1594"/>
      <c r="AH9" s="1594"/>
    </row>
    <row r="10" s="1542" customFormat="1" ht="14.25" customHeight="1" spans="1:42">
      <c r="A10" s="1248"/>
      <c r="B10" s="1241"/>
      <c r="C10" s="1753"/>
      <c r="D10" s="1543"/>
      <c r="E10" s="1165"/>
      <c r="F10" s="1246"/>
      <c r="G10" s="1753"/>
      <c r="H10" s="1543"/>
      <c r="I10" s="1205"/>
      <c r="J10" s="1246"/>
      <c r="K10" s="1753"/>
      <c r="L10" s="1543"/>
      <c r="M10" s="1205"/>
      <c r="N10" s="1706"/>
      <c r="O10" s="1594"/>
      <c r="P10" s="1594"/>
      <c r="Q10" s="1706"/>
      <c r="R10" s="1706"/>
      <c r="S10" s="1706"/>
      <c r="T10" s="1706"/>
      <c r="U10" s="1594"/>
      <c r="V10" s="1594"/>
      <c r="W10" s="1706"/>
      <c r="X10" s="1706"/>
      <c r="Y10" s="1706"/>
      <c r="Z10" s="1594"/>
      <c r="AA10" s="1706"/>
      <c r="AB10" s="1706"/>
      <c r="AC10" s="1594"/>
      <c r="AD10" s="1706"/>
      <c r="AE10" s="1706"/>
      <c r="AF10" s="1594"/>
      <c r="AG10" s="1706"/>
      <c r="AH10" s="1706"/>
      <c r="AI10" s="1594"/>
      <c r="AJ10" s="1706"/>
      <c r="AK10" s="1706"/>
      <c r="AL10" s="1594"/>
      <c r="AM10" s="1706"/>
      <c r="AN10" s="1706"/>
      <c r="AO10" s="1594"/>
      <c r="AP10" s="1706"/>
    </row>
    <row r="11" s="1542" customFormat="1" ht="14.25" customHeight="1" spans="1:34">
      <c r="A11" s="1241"/>
      <c r="B11" s="1241"/>
      <c r="C11" s="1753"/>
      <c r="D11" s="1754"/>
      <c r="E11" s="1165"/>
      <c r="F11" s="1755"/>
      <c r="G11" s="1753"/>
      <c r="H11" s="1754"/>
      <c r="I11" s="1205"/>
      <c r="J11" s="1756"/>
      <c r="K11" s="1753"/>
      <c r="L11" s="1754"/>
      <c r="M11" s="1205"/>
      <c r="N11" s="1773"/>
      <c r="O11" s="1595"/>
      <c r="P11" s="1595"/>
      <c r="U11" s="1773"/>
      <c r="V11" s="1773"/>
      <c r="W11" s="1743"/>
      <c r="X11" s="1743"/>
      <c r="Y11" s="1743"/>
      <c r="Z11" s="1743"/>
      <c r="AA11" s="1743"/>
      <c r="AB11" s="1743"/>
      <c r="AC11" s="1743"/>
      <c r="AD11" s="1773"/>
      <c r="AE11" s="1773"/>
      <c r="AG11" s="1594"/>
      <c r="AH11" s="1594"/>
    </row>
    <row r="12" s="1542" customFormat="1" ht="0.75" customHeight="1" spans="1:29">
      <c r="A12" s="1241"/>
      <c r="B12" s="1241"/>
      <c r="C12" s="1753"/>
      <c r="D12" s="1756"/>
      <c r="E12" s="1165"/>
      <c r="F12" s="1756"/>
      <c r="G12" s="1753"/>
      <c r="H12" s="1756"/>
      <c r="I12" s="1205"/>
      <c r="J12" s="1756"/>
      <c r="K12" s="1753"/>
      <c r="L12" s="1756"/>
      <c r="M12" s="1205"/>
      <c r="Z12" s="1786"/>
      <c r="AA12" s="1787"/>
      <c r="AB12" s="1787"/>
      <c r="AC12" s="1788"/>
    </row>
    <row r="13" s="1542" customFormat="1" ht="4.5" hidden="1" customHeight="1" spans="1:29">
      <c r="A13" s="1241"/>
      <c r="B13" s="1241"/>
      <c r="C13" s="1757"/>
      <c r="D13" s="1241"/>
      <c r="E13" s="1248"/>
      <c r="F13" s="1241"/>
      <c r="G13" s="1757"/>
      <c r="H13" s="1241"/>
      <c r="I13" s="1248"/>
      <c r="J13" s="1241"/>
      <c r="K13" s="1757"/>
      <c r="L13" s="1241"/>
      <c r="M13" s="1248"/>
      <c r="Z13" s="1786"/>
      <c r="AA13" s="1787"/>
      <c r="AB13" s="1787"/>
      <c r="AC13" s="1788"/>
    </row>
    <row r="14" s="1625" customFormat="1" ht="21.9" customHeight="1" spans="1:25">
      <c r="A14" s="1756"/>
      <c r="B14" s="1756"/>
      <c r="C14" s="1756"/>
      <c r="D14" s="1756"/>
      <c r="E14" s="1758" t="s">
        <v>130</v>
      </c>
      <c r="F14" s="1246"/>
      <c r="G14" s="1758"/>
      <c r="H14" s="1246"/>
      <c r="I14" s="1758" t="s">
        <v>130</v>
      </c>
      <c r="J14" s="1246"/>
      <c r="K14" s="1756"/>
      <c r="L14" s="1756"/>
      <c r="M14" s="1758" t="s">
        <v>130</v>
      </c>
      <c r="N14" s="1542"/>
      <c r="O14" s="1542"/>
      <c r="P14" s="1542"/>
      <c r="Q14" s="1542"/>
      <c r="R14" s="1542"/>
      <c r="S14" s="1542"/>
      <c r="T14" s="1542"/>
      <c r="U14" s="1542"/>
      <c r="V14" s="1542"/>
      <c r="W14" s="1782"/>
      <c r="X14" s="1782"/>
      <c r="Y14" s="1782"/>
    </row>
    <row r="15" ht="13.5" customHeight="1" spans="1:34">
      <c r="A15" s="1759"/>
      <c r="B15" s="1760"/>
      <c r="C15" s="1761"/>
      <c r="D15" s="1761"/>
      <c r="E15" s="1762"/>
      <c r="F15" s="1761"/>
      <c r="G15" s="1761"/>
      <c r="H15" s="1761"/>
      <c r="I15" s="1761"/>
      <c r="J15" s="1761"/>
      <c r="K15" s="1761"/>
      <c r="L15" s="1761"/>
      <c r="M15" s="1761"/>
      <c r="N15" s="1542"/>
      <c r="O15" s="1542"/>
      <c r="P15" s="1542"/>
      <c r="Q15" s="1542"/>
      <c r="R15" s="1542"/>
      <c r="S15" s="1542"/>
      <c r="T15" s="1542"/>
      <c r="U15" s="1542"/>
      <c r="V15" s="1542"/>
      <c r="W15" s="1782"/>
      <c r="X15" s="1782"/>
      <c r="Y15" s="1782"/>
      <c r="Z15" s="1789"/>
      <c r="AA15" s="1789"/>
      <c r="AB15" s="1789"/>
      <c r="AC15" s="1789"/>
      <c r="AD15" s="1790"/>
      <c r="AE15" s="1790"/>
      <c r="AF15" s="1790"/>
      <c r="AG15" s="1790"/>
      <c r="AH15" s="1790"/>
    </row>
    <row r="16" ht="15.75" customHeight="1" spans="1:34">
      <c r="A16" s="1177"/>
      <c r="B16" s="1177"/>
      <c r="C16" s="1179"/>
      <c r="D16" s="1184"/>
      <c r="E16" s="1179"/>
      <c r="F16" s="1184"/>
      <c r="G16" s="1179"/>
      <c r="H16" s="1184"/>
      <c r="I16" s="1179"/>
      <c r="J16" s="1184"/>
      <c r="K16" s="1179"/>
      <c r="L16" s="1184"/>
      <c r="M16" s="1179"/>
      <c r="N16" s="1542"/>
      <c r="O16" s="1542"/>
      <c r="P16" s="1542"/>
      <c r="Q16" s="1542"/>
      <c r="R16" s="1542"/>
      <c r="S16" s="1542"/>
      <c r="T16" s="1542"/>
      <c r="U16" s="1542"/>
      <c r="V16" s="1542"/>
      <c r="W16" s="1782"/>
      <c r="X16" s="1782"/>
      <c r="Y16" s="1782"/>
      <c r="Z16" s="1789"/>
      <c r="AA16" s="1789"/>
      <c r="AB16" s="1789"/>
      <c r="AC16" s="1789"/>
      <c r="AD16" s="1790"/>
      <c r="AE16" s="1790"/>
      <c r="AF16" s="1790"/>
      <c r="AG16" s="1790"/>
      <c r="AH16" s="1790"/>
    </row>
    <row r="17" ht="32.25" customHeight="1" spans="1:42">
      <c r="A17" s="1177" t="s">
        <v>154</v>
      </c>
      <c r="B17" s="1177"/>
      <c r="C17" s="1179">
        <v>144731</v>
      </c>
      <c r="D17" s="1184"/>
      <c r="E17" s="1179">
        <v>15551072.447</v>
      </c>
      <c r="F17" s="1184"/>
      <c r="G17" s="1179">
        <v>78321</v>
      </c>
      <c r="H17" s="1184"/>
      <c r="I17" s="1179">
        <v>3124122.274</v>
      </c>
      <c r="J17" s="1184"/>
      <c r="K17" s="1179">
        <v>23700</v>
      </c>
      <c r="L17" s="1184"/>
      <c r="M17" s="1179">
        <v>556804.631</v>
      </c>
      <c r="N17" s="1774"/>
      <c r="O17" s="1774"/>
      <c r="P17" s="1774"/>
      <c r="Q17" s="1774"/>
      <c r="R17" s="1774"/>
      <c r="S17" s="1774"/>
      <c r="T17" s="1774"/>
      <c r="U17" s="1774"/>
      <c r="V17" s="1774"/>
      <c r="W17" s="1774"/>
      <c r="X17" s="1774"/>
      <c r="Y17" s="1774"/>
      <c r="Z17" s="1552"/>
      <c r="AA17" s="1774"/>
      <c r="AB17" s="1774"/>
      <c r="AC17" s="1774"/>
      <c r="AD17" s="1774"/>
      <c r="AE17" s="1774"/>
      <c r="AF17" s="1774"/>
      <c r="AG17" s="1552"/>
      <c r="AH17" s="1552"/>
      <c r="AI17" s="1552"/>
      <c r="AJ17" s="1552"/>
      <c r="AK17" s="1552"/>
      <c r="AL17" s="1552"/>
      <c r="AM17" s="1552"/>
      <c r="AN17" s="1552"/>
      <c r="AO17" s="1552"/>
      <c r="AP17" s="1552"/>
    </row>
    <row r="18" ht="6.75" customHeight="1" spans="1:42">
      <c r="A18" s="1177"/>
      <c r="B18" s="1177"/>
      <c r="C18" s="1179"/>
      <c r="D18" s="1184"/>
      <c r="E18" s="1179"/>
      <c r="F18" s="1184"/>
      <c r="G18" s="1179"/>
      <c r="H18" s="1184"/>
      <c r="I18" s="1179"/>
      <c r="J18" s="1184"/>
      <c r="K18" s="1179"/>
      <c r="L18" s="1184"/>
      <c r="M18" s="1179"/>
      <c r="N18" s="1774"/>
      <c r="O18" s="1774"/>
      <c r="P18" s="1774"/>
      <c r="Q18" s="1774"/>
      <c r="R18" s="1774"/>
      <c r="S18" s="1774"/>
      <c r="T18" s="1774"/>
      <c r="U18" s="1774"/>
      <c r="V18" s="1774"/>
      <c r="W18" s="1774"/>
      <c r="X18" s="1774"/>
      <c r="Y18" s="1774"/>
      <c r="Z18" s="1552"/>
      <c r="AA18" s="1774"/>
      <c r="AB18" s="1774"/>
      <c r="AC18" s="1774"/>
      <c r="AD18" s="1774"/>
      <c r="AE18" s="1774"/>
      <c r="AF18" s="1774"/>
      <c r="AG18" s="1552"/>
      <c r="AH18" s="1552"/>
      <c r="AI18" s="1552"/>
      <c r="AJ18" s="1552"/>
      <c r="AK18" s="1552"/>
      <c r="AL18" s="1552"/>
      <c r="AM18" s="1552"/>
      <c r="AN18" s="1552"/>
      <c r="AO18" s="1552"/>
      <c r="AP18" s="1552"/>
    </row>
    <row r="19" ht="28" spans="1:42">
      <c r="A19" s="1181" t="s">
        <v>141</v>
      </c>
      <c r="B19" s="1399"/>
      <c r="C19" s="1185">
        <v>7373</v>
      </c>
      <c r="D19" s="1185"/>
      <c r="E19" s="1183">
        <v>491380.609</v>
      </c>
      <c r="F19" s="1185"/>
      <c r="G19" s="1185">
        <v>7672</v>
      </c>
      <c r="H19" s="1185"/>
      <c r="I19" s="1183">
        <v>277007.404</v>
      </c>
      <c r="J19" s="1185"/>
      <c r="K19" s="1185">
        <v>1812</v>
      </c>
      <c r="L19" s="1185"/>
      <c r="M19" s="1183">
        <v>53993.237</v>
      </c>
      <c r="N19" s="1775"/>
      <c r="O19" s="1775"/>
      <c r="P19" s="1775"/>
      <c r="Q19" s="1775"/>
      <c r="R19" s="1775"/>
      <c r="S19" s="1775"/>
      <c r="T19" s="1775"/>
      <c r="U19" s="1775"/>
      <c r="V19" s="1775"/>
      <c r="W19" s="1775"/>
      <c r="X19" s="1775"/>
      <c r="Y19" s="1775"/>
      <c r="Z19" s="1778"/>
      <c r="AA19" s="1775"/>
      <c r="AB19" s="1775"/>
      <c r="AC19" s="1775"/>
      <c r="AD19" s="1775"/>
      <c r="AE19" s="1775"/>
      <c r="AF19" s="1775"/>
      <c r="AG19" s="1778"/>
      <c r="AH19" s="1727"/>
      <c r="AI19" s="1778"/>
      <c r="AJ19" s="1778"/>
      <c r="AK19" s="1778"/>
      <c r="AL19" s="1778"/>
      <c r="AM19" s="1778"/>
      <c r="AN19" s="1778"/>
      <c r="AO19" s="1778"/>
      <c r="AP19" s="1778"/>
    </row>
    <row r="20" ht="9" customHeight="1" spans="1:42">
      <c r="A20" s="1181"/>
      <c r="B20" s="1399"/>
      <c r="C20" s="1185"/>
      <c r="D20" s="1185"/>
      <c r="E20" s="1183"/>
      <c r="F20" s="1185"/>
      <c r="G20" s="1185"/>
      <c r="H20" s="1185"/>
      <c r="I20" s="1183"/>
      <c r="J20" s="1185"/>
      <c r="K20" s="1185"/>
      <c r="L20" s="1185"/>
      <c r="M20" s="1183"/>
      <c r="N20" s="1775"/>
      <c r="O20" s="1775"/>
      <c r="P20" s="1775"/>
      <c r="Q20" s="1775"/>
      <c r="R20" s="1775"/>
      <c r="S20" s="1775"/>
      <c r="T20" s="1775"/>
      <c r="U20" s="1775"/>
      <c r="V20" s="1775"/>
      <c r="W20" s="1775"/>
      <c r="X20" s="1775"/>
      <c r="Y20" s="1775"/>
      <c r="Z20" s="1778"/>
      <c r="AA20" s="1775"/>
      <c r="AB20" s="1775"/>
      <c r="AC20" s="1775"/>
      <c r="AD20" s="1775"/>
      <c r="AE20" s="1775"/>
      <c r="AF20" s="1775"/>
      <c r="AG20" s="1778"/>
      <c r="AH20" s="1727"/>
      <c r="AI20" s="1778"/>
      <c r="AJ20" s="1778"/>
      <c r="AK20" s="1778"/>
      <c r="AL20" s="1778"/>
      <c r="AM20" s="1778"/>
      <c r="AN20" s="1778"/>
      <c r="AO20" s="1778"/>
      <c r="AP20" s="1778"/>
    </row>
    <row r="21" ht="81.75" customHeight="1" spans="1:42">
      <c r="A21" s="1181" t="s">
        <v>142</v>
      </c>
      <c r="B21" s="1399"/>
      <c r="C21" s="1183">
        <v>7871</v>
      </c>
      <c r="D21" s="1185"/>
      <c r="E21" s="1183">
        <v>447723.604</v>
      </c>
      <c r="F21" s="1185"/>
      <c r="G21" s="1185">
        <v>5191</v>
      </c>
      <c r="H21" s="1185"/>
      <c r="I21" s="1183">
        <v>194695.911</v>
      </c>
      <c r="J21" s="1185"/>
      <c r="K21" s="1185">
        <v>2054</v>
      </c>
      <c r="L21" s="1185"/>
      <c r="M21" s="1183">
        <v>50104.186</v>
      </c>
      <c r="N21" s="1776"/>
      <c r="O21" s="1776"/>
      <c r="P21" s="1776"/>
      <c r="Q21" s="1775"/>
      <c r="R21" s="1775"/>
      <c r="S21" s="1776"/>
      <c r="T21" s="1776"/>
      <c r="U21" s="1775"/>
      <c r="V21" s="1775"/>
      <c r="W21" s="1776"/>
      <c r="X21" s="1776"/>
      <c r="Y21" s="1775"/>
      <c r="Z21" s="1778"/>
      <c r="AA21" s="1776"/>
      <c r="AB21" s="1776"/>
      <c r="AC21" s="1776"/>
      <c r="AD21" s="1776"/>
      <c r="AE21" s="1776"/>
      <c r="AF21" s="1776"/>
      <c r="AG21" s="1778"/>
      <c r="AH21" s="1778"/>
      <c r="AI21" s="1778"/>
      <c r="AJ21" s="1778"/>
      <c r="AK21" s="1778"/>
      <c r="AL21" s="1778"/>
      <c r="AM21" s="1778"/>
      <c r="AN21" s="1778"/>
      <c r="AO21" s="1778"/>
      <c r="AP21" s="1778"/>
    </row>
    <row r="22" ht="10.5" hidden="1" customHeight="1" spans="1:42">
      <c r="A22" s="1181"/>
      <c r="B22" s="1399"/>
      <c r="C22" s="1183"/>
      <c r="D22" s="1185"/>
      <c r="E22" s="1183"/>
      <c r="F22" s="1185"/>
      <c r="G22" s="1185"/>
      <c r="H22" s="1185"/>
      <c r="I22" s="1183"/>
      <c r="J22" s="1185"/>
      <c r="K22" s="1185"/>
      <c r="L22" s="1185"/>
      <c r="M22" s="1183"/>
      <c r="N22" s="1776"/>
      <c r="O22" s="1776"/>
      <c r="P22" s="1776"/>
      <c r="Q22" s="1775"/>
      <c r="R22" s="1775"/>
      <c r="S22" s="1776"/>
      <c r="T22" s="1776"/>
      <c r="U22" s="1775"/>
      <c r="V22" s="1775"/>
      <c r="W22" s="1776"/>
      <c r="X22" s="1776"/>
      <c r="Y22" s="1775"/>
      <c r="Z22" s="1778"/>
      <c r="AA22" s="1776"/>
      <c r="AB22" s="1776"/>
      <c r="AC22" s="1776"/>
      <c r="AD22" s="1776"/>
      <c r="AE22" s="1776"/>
      <c r="AF22" s="1776"/>
      <c r="AG22" s="1778"/>
      <c r="AH22" s="1778"/>
      <c r="AI22" s="1778"/>
      <c r="AJ22" s="1778"/>
      <c r="AK22" s="1778"/>
      <c r="AL22" s="1778"/>
      <c r="AM22" s="1778"/>
      <c r="AN22" s="1778"/>
      <c r="AO22" s="1778"/>
      <c r="AP22" s="1778"/>
    </row>
    <row r="23" ht="3" customHeight="1" spans="1:42">
      <c r="A23" s="1181"/>
      <c r="B23" s="1399"/>
      <c r="C23" s="1183"/>
      <c r="D23" s="1185"/>
      <c r="E23" s="1183"/>
      <c r="F23" s="1185"/>
      <c r="G23" s="1185"/>
      <c r="H23" s="1185"/>
      <c r="I23" s="1183"/>
      <c r="J23" s="1185"/>
      <c r="K23" s="1185"/>
      <c r="L23" s="1185"/>
      <c r="M23" s="1183"/>
      <c r="N23" s="1776"/>
      <c r="O23" s="1776"/>
      <c r="P23" s="1776"/>
      <c r="Q23" s="1775"/>
      <c r="R23" s="1775"/>
      <c r="S23" s="1776"/>
      <c r="T23" s="1776"/>
      <c r="U23" s="1775"/>
      <c r="V23" s="1775"/>
      <c r="W23" s="1776"/>
      <c r="X23" s="1776"/>
      <c r="Y23" s="1775"/>
      <c r="Z23" s="1778"/>
      <c r="AA23" s="1776"/>
      <c r="AB23" s="1776"/>
      <c r="AC23" s="1776"/>
      <c r="AD23" s="1776"/>
      <c r="AE23" s="1776"/>
      <c r="AF23" s="1776"/>
      <c r="AG23" s="1778"/>
      <c r="AH23" s="1778"/>
      <c r="AI23" s="1778"/>
      <c r="AJ23" s="1778"/>
      <c r="AK23" s="1778"/>
      <c r="AL23" s="1778"/>
      <c r="AM23" s="1778"/>
      <c r="AN23" s="1778"/>
      <c r="AO23" s="1778"/>
      <c r="AP23" s="1778"/>
    </row>
    <row r="24" ht="28" spans="1:42">
      <c r="A24" s="1181" t="s">
        <v>143</v>
      </c>
      <c r="B24" s="1399"/>
      <c r="C24" s="1183">
        <v>4719</v>
      </c>
      <c r="D24" s="1185"/>
      <c r="E24" s="1183">
        <v>628409.804</v>
      </c>
      <c r="F24" s="1185"/>
      <c r="G24" s="1185">
        <v>2092</v>
      </c>
      <c r="H24" s="1185"/>
      <c r="I24" s="1183">
        <v>95015.787</v>
      </c>
      <c r="J24" s="1185"/>
      <c r="K24" s="1346">
        <v>712</v>
      </c>
      <c r="L24" s="1185"/>
      <c r="M24" s="1183">
        <v>19300.381</v>
      </c>
      <c r="N24" s="1777"/>
      <c r="O24" s="1777"/>
      <c r="P24" s="1777"/>
      <c r="Q24" s="1775"/>
      <c r="R24" s="1775"/>
      <c r="S24" s="1777"/>
      <c r="T24" s="1777"/>
      <c r="U24" s="1775"/>
      <c r="V24" s="1775"/>
      <c r="W24" s="1777"/>
      <c r="X24" s="1777"/>
      <c r="Y24" s="1775"/>
      <c r="Z24" s="1778"/>
      <c r="AA24" s="1777"/>
      <c r="AB24" s="1777"/>
      <c r="AC24" s="1777"/>
      <c r="AD24" s="1777"/>
      <c r="AE24" s="1777"/>
      <c r="AF24" s="1791"/>
      <c r="AG24" s="1778"/>
      <c r="AH24" s="1778"/>
      <c r="AI24" s="1778"/>
      <c r="AJ24" s="1778"/>
      <c r="AK24" s="1778"/>
      <c r="AL24" s="1778"/>
      <c r="AM24" s="1778"/>
      <c r="AN24" s="1778"/>
      <c r="AO24" s="1778"/>
      <c r="AP24" s="1778"/>
    </row>
    <row r="25" ht="6.75" customHeight="1" spans="1:42">
      <c r="A25" s="1181"/>
      <c r="B25" s="1399"/>
      <c r="C25" s="1183"/>
      <c r="D25" s="1185"/>
      <c r="E25" s="1183"/>
      <c r="F25" s="1185"/>
      <c r="G25" s="1185"/>
      <c r="H25" s="1185"/>
      <c r="I25" s="1183"/>
      <c r="J25" s="1185"/>
      <c r="K25" s="1346"/>
      <c r="L25" s="1185"/>
      <c r="M25" s="1183"/>
      <c r="N25" s="1777"/>
      <c r="O25" s="1777"/>
      <c r="P25" s="1777"/>
      <c r="Q25" s="1775"/>
      <c r="R25" s="1775"/>
      <c r="S25" s="1777"/>
      <c r="T25" s="1777"/>
      <c r="U25" s="1775"/>
      <c r="V25" s="1775"/>
      <c r="W25" s="1777"/>
      <c r="X25" s="1777"/>
      <c r="Y25" s="1775"/>
      <c r="Z25" s="1778"/>
      <c r="AA25" s="1777"/>
      <c r="AB25" s="1777"/>
      <c r="AC25" s="1777"/>
      <c r="AD25" s="1777"/>
      <c r="AE25" s="1777"/>
      <c r="AF25" s="1791"/>
      <c r="AG25" s="1778"/>
      <c r="AH25" s="1778"/>
      <c r="AI25" s="1778"/>
      <c r="AJ25" s="1778"/>
      <c r="AK25" s="1778"/>
      <c r="AL25" s="1778"/>
      <c r="AM25" s="1778"/>
      <c r="AN25" s="1778"/>
      <c r="AO25" s="1778"/>
      <c r="AP25" s="1778"/>
    </row>
    <row r="26" ht="39.75" customHeight="1" spans="1:42">
      <c r="A26" s="1181" t="s">
        <v>144</v>
      </c>
      <c r="B26" s="1399"/>
      <c r="C26" s="1183">
        <v>35742</v>
      </c>
      <c r="D26" s="1185"/>
      <c r="E26" s="1183">
        <v>5211920.14</v>
      </c>
      <c r="F26" s="1185"/>
      <c r="G26" s="1185">
        <v>27930</v>
      </c>
      <c r="H26" s="1185"/>
      <c r="I26" s="1183">
        <v>1668076.053</v>
      </c>
      <c r="J26" s="1185"/>
      <c r="K26" s="1346">
        <v>4314</v>
      </c>
      <c r="L26" s="1185"/>
      <c r="M26" s="1183">
        <v>149574.39</v>
      </c>
      <c r="N26" s="1777"/>
      <c r="O26" s="1777"/>
      <c r="P26" s="1777"/>
      <c r="Q26" s="1775"/>
      <c r="R26" s="1775"/>
      <c r="S26" s="1777"/>
      <c r="T26" s="1777"/>
      <c r="U26" s="1775"/>
      <c r="V26" s="1775"/>
      <c r="W26" s="1777"/>
      <c r="X26" s="1777"/>
      <c r="Y26" s="1775"/>
      <c r="Z26" s="1778"/>
      <c r="AA26" s="1777"/>
      <c r="AB26" s="1777"/>
      <c r="AC26" s="1777"/>
      <c r="AD26" s="1777"/>
      <c r="AE26" s="1777"/>
      <c r="AF26" s="1777"/>
      <c r="AG26" s="1778"/>
      <c r="AH26" s="1778"/>
      <c r="AI26" s="1778"/>
      <c r="AJ26" s="1778"/>
      <c r="AK26" s="1778"/>
      <c r="AL26" s="1778"/>
      <c r="AM26" s="1778"/>
      <c r="AN26" s="1778"/>
      <c r="AO26" s="1778"/>
      <c r="AP26" s="1778"/>
    </row>
    <row r="27" ht="12.75" hidden="1" customHeight="1" spans="1:42">
      <c r="A27" s="1181"/>
      <c r="B27" s="1399"/>
      <c r="C27" s="1183"/>
      <c r="D27" s="1185"/>
      <c r="E27" s="1183"/>
      <c r="F27" s="1185"/>
      <c r="G27" s="1185"/>
      <c r="H27" s="1185"/>
      <c r="I27" s="1183"/>
      <c r="J27" s="1185"/>
      <c r="K27" s="1346"/>
      <c r="L27" s="1185"/>
      <c r="M27" s="1183"/>
      <c r="N27" s="1777"/>
      <c r="O27" s="1777"/>
      <c r="P27" s="1777"/>
      <c r="Q27" s="1775"/>
      <c r="R27" s="1775"/>
      <c r="S27" s="1777"/>
      <c r="T27" s="1777"/>
      <c r="U27" s="1775"/>
      <c r="V27" s="1775"/>
      <c r="W27" s="1777"/>
      <c r="X27" s="1777"/>
      <c r="Y27" s="1775"/>
      <c r="Z27" s="1778"/>
      <c r="AA27" s="1777"/>
      <c r="AB27" s="1777"/>
      <c r="AC27" s="1777"/>
      <c r="AD27" s="1777"/>
      <c r="AE27" s="1777"/>
      <c r="AF27" s="1777"/>
      <c r="AG27" s="1778"/>
      <c r="AH27" s="1778"/>
      <c r="AI27" s="1778"/>
      <c r="AJ27" s="1778"/>
      <c r="AK27" s="1778"/>
      <c r="AL27" s="1778"/>
      <c r="AM27" s="1778"/>
      <c r="AN27" s="1778"/>
      <c r="AO27" s="1778"/>
      <c r="AP27" s="1778"/>
    </row>
    <row r="28" ht="55.5" customHeight="1" spans="1:42">
      <c r="A28" s="1181" t="s">
        <v>194</v>
      </c>
      <c r="B28" s="1399"/>
      <c r="C28" s="1183">
        <v>78197</v>
      </c>
      <c r="D28" s="1185"/>
      <c r="E28" s="1183">
        <v>7639060.306</v>
      </c>
      <c r="F28" s="1185"/>
      <c r="G28" s="1185">
        <v>30878</v>
      </c>
      <c r="H28" s="1185"/>
      <c r="I28" s="1183">
        <v>657455.269</v>
      </c>
      <c r="J28" s="1185"/>
      <c r="K28" s="1346">
        <v>12887</v>
      </c>
      <c r="L28" s="1185"/>
      <c r="M28" s="1183">
        <v>225175.626</v>
      </c>
      <c r="N28" s="1777"/>
      <c r="O28" s="1777"/>
      <c r="P28" s="1777"/>
      <c r="Q28" s="1775"/>
      <c r="R28" s="1775"/>
      <c r="S28" s="1777"/>
      <c r="T28" s="1777"/>
      <c r="U28" s="1775"/>
      <c r="V28" s="1775"/>
      <c r="W28" s="1777"/>
      <c r="X28" s="1777"/>
      <c r="Y28" s="1775"/>
      <c r="Z28" s="1778"/>
      <c r="AA28" s="1777"/>
      <c r="AB28" s="1777"/>
      <c r="AC28" s="1777"/>
      <c r="AD28" s="1777"/>
      <c r="AE28" s="1777"/>
      <c r="AF28" s="1791"/>
      <c r="AG28" s="1778"/>
      <c r="AH28" s="1727"/>
      <c r="AI28" s="1778"/>
      <c r="AJ28" s="1778"/>
      <c r="AK28" s="1778"/>
      <c r="AL28" s="1778"/>
      <c r="AM28" s="1778"/>
      <c r="AN28" s="1778"/>
      <c r="AO28" s="1778"/>
      <c r="AP28" s="1778"/>
    </row>
    <row r="29" ht="3" hidden="1" customHeight="1" spans="1:42">
      <c r="A29" s="1181"/>
      <c r="B29" s="1399"/>
      <c r="C29" s="1183"/>
      <c r="D29" s="1185"/>
      <c r="E29" s="1183"/>
      <c r="F29" s="1185"/>
      <c r="G29" s="1185"/>
      <c r="H29" s="1185"/>
      <c r="I29" s="1183"/>
      <c r="J29" s="1185"/>
      <c r="K29" s="1346"/>
      <c r="L29" s="1185"/>
      <c r="M29" s="1183"/>
      <c r="N29" s="1777"/>
      <c r="O29" s="1777"/>
      <c r="P29" s="1777"/>
      <c r="Q29" s="1775"/>
      <c r="R29" s="1775"/>
      <c r="S29" s="1777"/>
      <c r="T29" s="1777"/>
      <c r="U29" s="1775"/>
      <c r="V29" s="1775"/>
      <c r="W29" s="1777"/>
      <c r="X29" s="1777"/>
      <c r="Y29" s="1775"/>
      <c r="Z29" s="1778"/>
      <c r="AA29" s="1777"/>
      <c r="AB29" s="1777"/>
      <c r="AC29" s="1777"/>
      <c r="AD29" s="1777"/>
      <c r="AE29" s="1777"/>
      <c r="AF29" s="1791"/>
      <c r="AG29" s="1778"/>
      <c r="AH29" s="1727"/>
      <c r="AI29" s="1778"/>
      <c r="AJ29" s="1778"/>
      <c r="AK29" s="1778"/>
      <c r="AL29" s="1778"/>
      <c r="AM29" s="1778"/>
      <c r="AN29" s="1778"/>
      <c r="AO29" s="1778"/>
      <c r="AP29" s="1778"/>
    </row>
    <row r="30" ht="15.75" customHeight="1" spans="1:42">
      <c r="A30" s="1181"/>
      <c r="B30" s="1399"/>
      <c r="C30" s="1183"/>
      <c r="D30" s="1185"/>
      <c r="E30" s="1183"/>
      <c r="F30" s="1185"/>
      <c r="G30" s="1185"/>
      <c r="H30" s="1185"/>
      <c r="I30" s="1183"/>
      <c r="J30" s="1185"/>
      <c r="K30" s="1346"/>
      <c r="L30" s="1185"/>
      <c r="M30" s="1183"/>
      <c r="N30" s="1777"/>
      <c r="O30" s="1777"/>
      <c r="P30" s="1777"/>
      <c r="Q30" s="1775"/>
      <c r="R30" s="1775"/>
      <c r="S30" s="1777"/>
      <c r="T30" s="1777"/>
      <c r="U30" s="1775"/>
      <c r="V30" s="1775"/>
      <c r="W30" s="1777"/>
      <c r="X30" s="1777"/>
      <c r="Y30" s="1775"/>
      <c r="Z30" s="1778"/>
      <c r="AA30" s="1777"/>
      <c r="AB30" s="1777"/>
      <c r="AC30" s="1777"/>
      <c r="AD30" s="1777"/>
      <c r="AE30" s="1777"/>
      <c r="AF30" s="1791"/>
      <c r="AG30" s="1778"/>
      <c r="AH30" s="1727"/>
      <c r="AI30" s="1778"/>
      <c r="AJ30" s="1778"/>
      <c r="AK30" s="1778"/>
      <c r="AL30" s="1778"/>
      <c r="AM30" s="1778"/>
      <c r="AN30" s="1778"/>
      <c r="AO30" s="1778"/>
      <c r="AP30" s="1778"/>
    </row>
    <row r="31" ht="28" spans="1:42">
      <c r="A31" s="1181" t="s">
        <v>145</v>
      </c>
      <c r="B31" s="1399"/>
      <c r="C31" s="1183">
        <v>10829</v>
      </c>
      <c r="D31" s="1185"/>
      <c r="E31" s="1183">
        <v>1132577.984</v>
      </c>
      <c r="F31" s="1185"/>
      <c r="G31" s="1185">
        <v>4558</v>
      </c>
      <c r="H31" s="1185"/>
      <c r="I31" s="1183">
        <v>231871.85</v>
      </c>
      <c r="J31" s="1185"/>
      <c r="K31" s="1346">
        <v>1921</v>
      </c>
      <c r="L31" s="1185"/>
      <c r="M31" s="1183">
        <v>58656.811</v>
      </c>
      <c r="N31" s="1777"/>
      <c r="O31" s="1777"/>
      <c r="P31" s="1777"/>
      <c r="Q31" s="1775"/>
      <c r="R31" s="1775"/>
      <c r="S31" s="1777"/>
      <c r="T31" s="1777"/>
      <c r="U31" s="1775"/>
      <c r="V31" s="1775"/>
      <c r="W31" s="1777"/>
      <c r="X31" s="1777"/>
      <c r="Y31" s="1775"/>
      <c r="Z31" s="1778"/>
      <c r="AA31" s="1777"/>
      <c r="AB31" s="1777"/>
      <c r="AC31" s="1777"/>
      <c r="AD31" s="1777"/>
      <c r="AE31" s="1777"/>
      <c r="AF31" s="1777"/>
      <c r="AG31" s="1778"/>
      <c r="AH31" s="1778"/>
      <c r="AI31" s="1778"/>
      <c r="AJ31" s="1778"/>
      <c r="AK31" s="1778"/>
      <c r="AL31" s="1778"/>
      <c r="AM31" s="1778"/>
      <c r="AN31" s="1778"/>
      <c r="AO31" s="1778"/>
      <c r="AP31" s="1778"/>
    </row>
    <row r="32" ht="3.6" customHeight="1" spans="1:42">
      <c r="A32" s="1763"/>
      <c r="B32" s="1240"/>
      <c r="C32" s="1764"/>
      <c r="D32" s="1764"/>
      <c r="E32" s="1764"/>
      <c r="F32" s="1764"/>
      <c r="G32" s="1764"/>
      <c r="H32" s="1764"/>
      <c r="I32" s="1764"/>
      <c r="J32" s="1764"/>
      <c r="K32" s="1764"/>
      <c r="L32" s="1764"/>
      <c r="M32" s="1764"/>
      <c r="N32" s="1778"/>
      <c r="O32" s="1778"/>
      <c r="P32" s="1778"/>
      <c r="Q32" s="1778"/>
      <c r="R32" s="1778"/>
      <c r="S32" s="1778"/>
      <c r="T32" s="1778"/>
      <c r="U32" s="1778"/>
      <c r="V32" s="1778"/>
      <c r="W32" s="1778"/>
      <c r="X32" s="1778"/>
      <c r="Y32" s="1778"/>
      <c r="Z32" s="1778"/>
      <c r="AA32" s="1778"/>
      <c r="AB32" s="1792"/>
      <c r="AC32" s="1778"/>
      <c r="AD32" s="1778"/>
      <c r="AE32" s="1778"/>
      <c r="AF32" s="1778"/>
      <c r="AG32" s="1778"/>
      <c r="AH32" s="1778"/>
      <c r="AI32" s="1778"/>
      <c r="AJ32" s="1778"/>
      <c r="AK32" s="1778"/>
      <c r="AL32" s="1778"/>
      <c r="AM32" s="1778"/>
      <c r="AN32" s="1778"/>
      <c r="AO32" s="1778"/>
      <c r="AP32" s="1778"/>
    </row>
    <row r="33" ht="15" customHeight="1" spans="1:42">
      <c r="A33" s="1765" t="s">
        <v>227</v>
      </c>
      <c r="B33" s="1236"/>
      <c r="C33" s="1640"/>
      <c r="D33" s="1640"/>
      <c r="E33" s="1640"/>
      <c r="F33" s="1640"/>
      <c r="G33" s="1640"/>
      <c r="H33" s="1640"/>
      <c r="I33" s="1640"/>
      <c r="J33" s="1640"/>
      <c r="K33" s="1640"/>
      <c r="L33" s="1640"/>
      <c r="M33" s="1640"/>
      <c r="N33" s="1778"/>
      <c r="O33" s="1778"/>
      <c r="P33" s="1778"/>
      <c r="Q33" s="1778"/>
      <c r="R33" s="1778"/>
      <c r="S33" s="1778"/>
      <c r="T33" s="1778"/>
      <c r="U33" s="1778"/>
      <c r="V33" s="1778"/>
      <c r="W33" s="1778"/>
      <c r="X33" s="1778"/>
      <c r="Y33" s="1778"/>
      <c r="Z33" s="1778"/>
      <c r="AA33" s="1778"/>
      <c r="AB33" s="1792"/>
      <c r="AC33" s="1778"/>
      <c r="AD33" s="1778"/>
      <c r="AE33" s="1778"/>
      <c r="AF33" s="1778"/>
      <c r="AG33" s="1778"/>
      <c r="AH33" s="1778"/>
      <c r="AI33" s="1778"/>
      <c r="AJ33" s="1778"/>
      <c r="AK33" s="1778"/>
      <c r="AL33" s="1778"/>
      <c r="AM33" s="1778"/>
      <c r="AN33" s="1778"/>
      <c r="AO33" s="1778"/>
      <c r="AP33" s="1778"/>
    </row>
    <row r="34" ht="15" customHeight="1" spans="1:13">
      <c r="A34" s="1766" t="s">
        <v>228</v>
      </c>
      <c r="B34" s="1767"/>
      <c r="C34" s="1767"/>
      <c r="D34" s="1766"/>
      <c r="E34" s="1766"/>
      <c r="F34" s="1767"/>
      <c r="G34" s="1767"/>
      <c r="H34" s="1766"/>
      <c r="I34" s="1766"/>
      <c r="J34" s="1766"/>
      <c r="K34" s="1766"/>
      <c r="L34" s="1766"/>
      <c r="M34" s="1779"/>
    </row>
    <row r="35" ht="15" customHeight="1" spans="1:34">
      <c r="A35" s="1766" t="s">
        <v>229</v>
      </c>
      <c r="B35" s="1766"/>
      <c r="C35" s="1766"/>
      <c r="D35" s="1766"/>
      <c r="E35" s="1766"/>
      <c r="F35" s="1766"/>
      <c r="G35" s="1766"/>
      <c r="H35" s="1766"/>
      <c r="I35" s="1766"/>
      <c r="J35" s="1766"/>
      <c r="K35" s="1766"/>
      <c r="L35" s="1766"/>
      <c r="M35" s="1779"/>
      <c r="O35" s="1727"/>
      <c r="P35" s="1727"/>
      <c r="Z35" s="1728"/>
      <c r="AA35" s="1728"/>
      <c r="AB35" s="1728"/>
      <c r="AD35" s="1727"/>
      <c r="AE35" s="1727"/>
      <c r="AG35" s="1727"/>
      <c r="AH35" s="1727"/>
    </row>
    <row r="36" ht="15" customHeight="1" spans="1:34">
      <c r="A36" s="1766" t="s">
        <v>230</v>
      </c>
      <c r="B36" s="1767"/>
      <c r="C36" s="1767"/>
      <c r="D36" s="1766"/>
      <c r="E36" s="1766"/>
      <c r="F36" s="1767"/>
      <c r="G36" s="1767"/>
      <c r="H36" s="1766"/>
      <c r="I36" s="1766"/>
      <c r="J36" s="1766"/>
      <c r="K36" s="1766"/>
      <c r="L36" s="1766"/>
      <c r="M36" s="1779"/>
      <c r="O36" s="1727"/>
      <c r="P36" s="1727"/>
      <c r="Z36" s="1728"/>
      <c r="AA36" s="1728"/>
      <c r="AB36" s="1728"/>
      <c r="AD36" s="1727"/>
      <c r="AE36" s="1727"/>
      <c r="AG36" s="1727"/>
      <c r="AH36" s="1727"/>
    </row>
    <row r="37" spans="3:34">
      <c r="C37" s="1729"/>
      <c r="D37" s="1729"/>
      <c r="G37" s="1768"/>
      <c r="H37" s="1769"/>
      <c r="I37" s="1769"/>
      <c r="J37" s="1768"/>
      <c r="O37" s="1729"/>
      <c r="P37" s="1729"/>
      <c r="Z37" s="1730"/>
      <c r="AA37" s="1730"/>
      <c r="AB37" s="1730"/>
      <c r="AD37" s="1729"/>
      <c r="AE37" s="1729"/>
      <c r="AG37" s="1729"/>
      <c r="AH37" s="1729"/>
    </row>
    <row r="38" spans="3:16">
      <c r="C38" s="1729"/>
      <c r="D38" s="1729"/>
      <c r="G38" s="1768"/>
      <c r="H38" s="1769"/>
      <c r="I38" s="1769"/>
      <c r="J38" s="1768"/>
      <c r="O38" s="1731"/>
      <c r="P38" s="1731"/>
    </row>
    <row r="39" spans="3:16">
      <c r="C39" s="1731"/>
      <c r="D39" s="1731"/>
      <c r="G39" s="1731"/>
      <c r="H39" s="1731"/>
      <c r="O39" s="1731"/>
      <c r="P39" s="1731"/>
    </row>
    <row r="40" spans="3:31">
      <c r="C40" s="1731"/>
      <c r="D40" s="1731"/>
      <c r="G40" s="1731"/>
      <c r="H40" s="1731"/>
      <c r="O40" s="1731"/>
      <c r="P40" s="1731"/>
      <c r="U40" s="1731"/>
      <c r="V40" s="1731"/>
      <c r="Z40" s="1732"/>
      <c r="AA40" s="1732"/>
      <c r="AB40" s="1732"/>
      <c r="AD40" s="1731"/>
      <c r="AE40" s="1731"/>
    </row>
    <row r="41" spans="3:31">
      <c r="C41" s="1731"/>
      <c r="D41" s="1731"/>
      <c r="G41" s="1731"/>
      <c r="H41" s="1731"/>
      <c r="K41" s="1731"/>
      <c r="L41" s="1731"/>
      <c r="O41" s="1731"/>
      <c r="P41" s="1731"/>
      <c r="U41" s="1731"/>
      <c r="V41" s="1731"/>
      <c r="Z41" s="1732"/>
      <c r="AA41" s="1732"/>
      <c r="AB41" s="1732"/>
      <c r="AD41" s="1731"/>
      <c r="AE41" s="1731"/>
    </row>
    <row r="42" spans="3:12">
      <c r="C42" s="1731"/>
      <c r="D42" s="1731"/>
      <c r="G42" s="1731"/>
      <c r="H42" s="1731"/>
      <c r="K42" s="1731"/>
      <c r="L42" s="1731"/>
    </row>
    <row r="45" ht="22.5" customHeight="1"/>
  </sheetData>
  <sheetProtection algorithmName="SHA-512" hashValue="XMEslHw28UVR2gRH/GghIN+lqXrjcsJHxG7l9ogRcNbEFwn5WPNtU1GoP3wUzavPTQhVW4vKDbo2sfhQ2Mu1Jg==" saltValue="nMyW4BMjRLYrMjtnzwo5bA==" spinCount="100000" sheet="1" objects="1" scenarios="1"/>
  <mergeCells count="17">
    <mergeCell ref="C7:E7"/>
    <mergeCell ref="G7:I7"/>
    <mergeCell ref="K7:M7"/>
    <mergeCell ref="AF7:AG7"/>
    <mergeCell ref="AI7:AJ7"/>
    <mergeCell ref="AL7:AM7"/>
    <mergeCell ref="AO7:AP7"/>
    <mergeCell ref="A16:B16"/>
    <mergeCell ref="A17:B17"/>
    <mergeCell ref="A7:A8"/>
    <mergeCell ref="C9:C12"/>
    <mergeCell ref="E9:E12"/>
    <mergeCell ref="G9:G12"/>
    <mergeCell ref="I9:I12"/>
    <mergeCell ref="K9:K12"/>
    <mergeCell ref="M9:M12"/>
    <mergeCell ref="A1:M4"/>
  </mergeCells>
  <pageMargins left="0.393700787401575" right="0.393700787401575" top="0.393700787401575" bottom="0.393700787401575" header="0.31496062992126" footer="0.31496062992126"/>
  <pageSetup paperSize="9" scale="85" orientation="landscape"/>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D41"/>
  <sheetViews>
    <sheetView showGridLines="0" view="pageBreakPreview" zoomScale="80" zoomScalePageLayoutView="80" zoomScaleNormal="80" workbookViewId="0">
      <selection activeCell="O21" sqref="O21"/>
    </sheetView>
  </sheetViews>
  <sheetFormatPr defaultColWidth="9.10909090909091" defaultRowHeight="16.5" outlineLevelCol="3"/>
  <cols>
    <col min="1" max="1" width="70.6636363636364" style="1394" customWidth="1"/>
    <col min="2" max="4" width="30.6636363636364" style="1394" customWidth="1"/>
    <col min="5" max="16384" width="9.10909090909091" style="1394"/>
  </cols>
  <sheetData>
    <row r="1" ht="14.25" customHeight="1" spans="1:4">
      <c r="A1" s="1236"/>
      <c r="B1" s="1236"/>
      <c r="C1" s="1236"/>
      <c r="D1" s="1236"/>
    </row>
    <row r="2" ht="14.25" customHeight="1" spans="1:4">
      <c r="A2" s="1237"/>
      <c r="B2" s="1237"/>
      <c r="C2" s="1237"/>
      <c r="D2" s="1237"/>
    </row>
    <row r="3" ht="14.25" customHeight="1" spans="1:4">
      <c r="A3" s="1238" t="s">
        <v>231</v>
      </c>
      <c r="B3" s="1238"/>
      <c r="C3" s="1238"/>
      <c r="D3" s="1238"/>
    </row>
    <row r="4" ht="14.25" customHeight="1" spans="1:4">
      <c r="A4" s="1239"/>
      <c r="B4" s="1239"/>
      <c r="C4" s="1239"/>
      <c r="D4" s="1239"/>
    </row>
    <row r="5" ht="9" customHeight="1" spans="1:4">
      <c r="A5" s="1240"/>
      <c r="B5" s="1240"/>
      <c r="C5" s="1240"/>
      <c r="D5" s="1240"/>
    </row>
    <row r="6" ht="9" customHeight="1" spans="1:4">
      <c r="A6" s="1235"/>
      <c r="B6" s="1242"/>
      <c r="C6" s="1242"/>
      <c r="D6" s="1242"/>
    </row>
    <row r="7" ht="14.25" customHeight="1" spans="1:4">
      <c r="A7" s="1243" t="s">
        <v>232</v>
      </c>
      <c r="B7" s="1165" t="s">
        <v>233</v>
      </c>
      <c r="C7" s="1734" t="s">
        <v>190</v>
      </c>
      <c r="D7" s="1734"/>
    </row>
    <row r="8" ht="14.25" customHeight="1" spans="1:4">
      <c r="A8" s="1245"/>
      <c r="B8" s="1246"/>
      <c r="C8" s="1734"/>
      <c r="D8" s="1734"/>
    </row>
    <row r="9" ht="7.2" hidden="1" customHeight="1" spans="1:4">
      <c r="A9" s="1235"/>
      <c r="B9" s="1246"/>
      <c r="C9" s="1734"/>
      <c r="D9" s="1734"/>
    </row>
    <row r="10" ht="3.6" customHeight="1" spans="1:4">
      <c r="A10" s="1235"/>
      <c r="B10" s="1246"/>
      <c r="C10" s="1734"/>
      <c r="D10" s="1734"/>
    </row>
    <row r="11" ht="8.4" customHeight="1" spans="1:4">
      <c r="A11" s="1235"/>
      <c r="B11" s="1248"/>
      <c r="C11" s="1735"/>
      <c r="D11" s="1735"/>
    </row>
    <row r="12" ht="7.2" customHeight="1" spans="1:4">
      <c r="A12" s="1235"/>
      <c r="B12" s="1241"/>
      <c r="C12" s="1736"/>
      <c r="D12" s="1736"/>
    </row>
    <row r="13" ht="14.25" customHeight="1" spans="1:4">
      <c r="A13" s="1235"/>
      <c r="B13" s="1241"/>
      <c r="C13" s="1165" t="s">
        <v>197</v>
      </c>
      <c r="D13" s="1165" t="s">
        <v>198</v>
      </c>
    </row>
    <row r="14" ht="17.25" customHeight="1" spans="1:4">
      <c r="A14" s="1737"/>
      <c r="B14" s="1290"/>
      <c r="C14" s="1738"/>
      <c r="D14" s="1738"/>
    </row>
    <row r="15" ht="22.5" customHeight="1" spans="1:4">
      <c r="A15" s="1177"/>
      <c r="B15" s="1219"/>
      <c r="C15" s="1219"/>
      <c r="D15" s="1219"/>
    </row>
    <row r="16" ht="35.25" customHeight="1" spans="1:4">
      <c r="A16" s="1177" t="s">
        <v>154</v>
      </c>
      <c r="B16" s="1219">
        <v>250509</v>
      </c>
      <c r="C16" s="1219">
        <v>152398</v>
      </c>
      <c r="D16" s="1219">
        <v>98111</v>
      </c>
    </row>
    <row r="17" ht="19.5" customHeight="1" spans="1:4">
      <c r="A17" s="1177"/>
      <c r="B17" s="1219"/>
      <c r="C17" s="1219"/>
      <c r="D17" s="1219"/>
    </row>
    <row r="18" ht="53.4" customHeight="1" spans="1:4">
      <c r="A18" s="1181" t="s">
        <v>234</v>
      </c>
      <c r="B18" s="1253">
        <v>10091</v>
      </c>
      <c r="C18" s="1253">
        <v>6196</v>
      </c>
      <c r="D18" s="1253">
        <v>3895</v>
      </c>
    </row>
    <row r="19" ht="53.4" customHeight="1" spans="1:4">
      <c r="A19" s="1181" t="s">
        <v>235</v>
      </c>
      <c r="B19" s="1253">
        <v>81792</v>
      </c>
      <c r="C19" s="1253">
        <v>53177</v>
      </c>
      <c r="D19" s="1253">
        <v>28615</v>
      </c>
    </row>
    <row r="20" ht="53.4" customHeight="1" spans="1:4">
      <c r="A20" s="1181" t="s">
        <v>236</v>
      </c>
      <c r="B20" s="1253">
        <v>55693</v>
      </c>
      <c r="C20" s="1253">
        <v>35784</v>
      </c>
      <c r="D20" s="1253">
        <v>19909</v>
      </c>
    </row>
    <row r="21" ht="53.4" customHeight="1" spans="1:4">
      <c r="A21" s="1181" t="s">
        <v>237</v>
      </c>
      <c r="B21" s="1253">
        <v>12309</v>
      </c>
      <c r="C21" s="1253">
        <v>7342</v>
      </c>
      <c r="D21" s="1253">
        <v>4967</v>
      </c>
    </row>
    <row r="22" ht="53.4" customHeight="1" spans="1:4">
      <c r="A22" s="1181" t="s">
        <v>238</v>
      </c>
      <c r="B22" s="1253">
        <v>20521</v>
      </c>
      <c r="C22" s="1253">
        <v>12631</v>
      </c>
      <c r="D22" s="1253">
        <v>7890</v>
      </c>
    </row>
    <row r="23" ht="53.4" customHeight="1" spans="1:4">
      <c r="A23" s="1181" t="s">
        <v>239</v>
      </c>
      <c r="B23" s="1253">
        <v>63533</v>
      </c>
      <c r="C23" s="1253">
        <v>34750</v>
      </c>
      <c r="D23" s="1253">
        <v>28783</v>
      </c>
    </row>
    <row r="24" ht="53.4" customHeight="1" spans="1:4">
      <c r="A24" s="1181" t="s">
        <v>240</v>
      </c>
      <c r="B24" s="1253">
        <v>6570</v>
      </c>
      <c r="C24" s="1253">
        <v>2518</v>
      </c>
      <c r="D24" s="1253">
        <v>4052</v>
      </c>
    </row>
    <row r="25" s="1711" customFormat="1" ht="12.75" customHeight="1" spans="1:4">
      <c r="A25" s="1739"/>
      <c r="B25" s="1740"/>
      <c r="C25" s="1740"/>
      <c r="D25" s="1740"/>
    </row>
    <row r="26" s="1711" customFormat="1" ht="11.4" customHeight="1" spans="1:4">
      <c r="A26" s="1741"/>
      <c r="B26" s="1741"/>
      <c r="C26" s="1741"/>
      <c r="D26" s="1741"/>
    </row>
    <row r="27" s="1711" customFormat="1" ht="11.4" customHeight="1" spans="1:4">
      <c r="A27" s="1742"/>
      <c r="B27" s="1742"/>
      <c r="C27" s="1742"/>
      <c r="D27" s="1742"/>
    </row>
    <row r="28" s="1733" customFormat="1" ht="22.5" customHeight="1" spans="1:4">
      <c r="A28" s="1701"/>
      <c r="B28" s="1701"/>
      <c r="C28" s="1701"/>
      <c r="D28" s="1701"/>
    </row>
    <row r="29" spans="1:4">
      <c r="A29" s="1743"/>
      <c r="B29" s="1744"/>
      <c r="C29" s="1744"/>
      <c r="D29" s="1744"/>
    </row>
    <row r="30" spans="2:4">
      <c r="B30" s="1745"/>
      <c r="C30" s="1745"/>
      <c r="D30" s="1745"/>
    </row>
    <row r="41" ht="22.5" customHeight="1"/>
  </sheetData>
  <sheetProtection algorithmName="SHA-512" hashValue="aWNmDe5Tw7N9GZfXKj2UJ8aQbH/p9cjSlcZSWduK418678aOdEuflBGt28rc5KmVinSW1jBRHDdRf+V2cu6jpw==" saltValue="80pO1o4LjFIb2MFnQjvfKg==" spinCount="100000" sheet="1" objects="1" scenarios="1"/>
  <mergeCells count="10">
    <mergeCell ref="A2:D2"/>
    <mergeCell ref="A3:D3"/>
    <mergeCell ref="A4:D4"/>
    <mergeCell ref="A26:D26"/>
    <mergeCell ref="A27:D27"/>
    <mergeCell ref="A7:A8"/>
    <mergeCell ref="B7:B10"/>
    <mergeCell ref="C13:C14"/>
    <mergeCell ref="D13:D14"/>
    <mergeCell ref="C7:D10"/>
  </mergeCells>
  <pageMargins left="0.393700787401575" right="0.393700787401575" top="0.393700787401575" bottom="0.393700787401575" header="0.31496062992126" footer="0.31496062992126"/>
  <pageSetup paperSize="9" scale="85" orientation="landscape"/>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H39"/>
  <sheetViews>
    <sheetView showGridLines="0" view="pageBreakPreview" zoomScale="78" zoomScalePageLayoutView="80" zoomScaleNormal="80" workbookViewId="0">
      <selection activeCell="O21" sqref="O21"/>
    </sheetView>
  </sheetViews>
  <sheetFormatPr defaultColWidth="9.10909090909091" defaultRowHeight="16.5" outlineLevelCol="7"/>
  <cols>
    <col min="1" max="1" width="29.8909090909091" style="1711" customWidth="1"/>
    <col min="2" max="3" width="18.6636363636364" style="1711" customWidth="1"/>
    <col min="4" max="4" width="18.6636363636364" style="1712" customWidth="1"/>
    <col min="5" max="7" width="18.6636363636364" style="1711" customWidth="1"/>
    <col min="8" max="8" width="18.6636363636364" style="1712" customWidth="1"/>
    <col min="9" max="16384" width="9.10909090909091" style="1711"/>
  </cols>
  <sheetData>
    <row r="1" ht="14.25" customHeight="1" spans="1:8">
      <c r="A1" s="1713"/>
      <c r="B1" s="1713"/>
      <c r="C1" s="1713"/>
      <c r="D1" s="1714"/>
      <c r="E1" s="1713"/>
      <c r="F1" s="1713"/>
      <c r="G1" s="1713"/>
      <c r="H1" s="1714"/>
    </row>
    <row r="2" ht="21" customHeight="1" spans="1:8">
      <c r="A2" s="1715" t="s">
        <v>241</v>
      </c>
      <c r="B2" s="1715"/>
      <c r="C2" s="1715"/>
      <c r="D2" s="1715"/>
      <c r="E2" s="1715"/>
      <c r="F2" s="1715"/>
      <c r="G2" s="1715"/>
      <c r="H2" s="1715"/>
    </row>
    <row r="3" customHeight="1" spans="1:8">
      <c r="A3" s="1715"/>
      <c r="B3" s="1715"/>
      <c r="C3" s="1715"/>
      <c r="D3" s="1715"/>
      <c r="E3" s="1715"/>
      <c r="F3" s="1715"/>
      <c r="G3" s="1715"/>
      <c r="H3" s="1715"/>
    </row>
    <row r="4" ht="11.25" customHeight="1" spans="1:8">
      <c r="A4" s="1715"/>
      <c r="B4" s="1715"/>
      <c r="C4" s="1715"/>
      <c r="D4" s="1715"/>
      <c r="E4" s="1715"/>
      <c r="F4" s="1715"/>
      <c r="G4" s="1715"/>
      <c r="H4" s="1715"/>
    </row>
    <row r="5" ht="9" customHeight="1" spans="1:8">
      <c r="A5" s="1716"/>
      <c r="B5" s="1716"/>
      <c r="C5" s="1716"/>
      <c r="D5" s="1717"/>
      <c r="E5" s="1716"/>
      <c r="F5" s="1716"/>
      <c r="G5" s="1716"/>
      <c r="H5" s="1717"/>
    </row>
    <row r="6" ht="9" customHeight="1" spans="1:8">
      <c r="A6" s="1718"/>
      <c r="B6" s="1718"/>
      <c r="C6" s="1718"/>
      <c r="D6" s="1719"/>
      <c r="E6" s="1718"/>
      <c r="F6" s="1718"/>
      <c r="G6" s="1718"/>
      <c r="H6" s="1719"/>
    </row>
    <row r="7" ht="9" customHeight="1" spans="1:8">
      <c r="A7" s="1718"/>
      <c r="B7" s="1718"/>
      <c r="C7" s="1718"/>
      <c r="D7" s="1719"/>
      <c r="E7" s="1718"/>
      <c r="F7" s="1718"/>
      <c r="G7" s="1718"/>
      <c r="H7" s="1719"/>
    </row>
    <row r="8" s="1708" customFormat="1" ht="58.5" customHeight="1" spans="1:8">
      <c r="A8" s="1454" t="s">
        <v>189</v>
      </c>
      <c r="B8" s="1720" t="s">
        <v>234</v>
      </c>
      <c r="C8" s="1428" t="s">
        <v>242</v>
      </c>
      <c r="D8" s="1459" t="s">
        <v>243</v>
      </c>
      <c r="E8" s="1459" t="s">
        <v>244</v>
      </c>
      <c r="F8" s="1459" t="s">
        <v>245</v>
      </c>
      <c r="G8" s="1428" t="s">
        <v>246</v>
      </c>
      <c r="H8" s="1428" t="s">
        <v>247</v>
      </c>
    </row>
    <row r="9" s="1709" customFormat="1" ht="24.75" customHeight="1" spans="1:8">
      <c r="A9" s="1721"/>
      <c r="B9" s="1722"/>
      <c r="C9" s="1635"/>
      <c r="D9" s="1723"/>
      <c r="E9" s="1723"/>
      <c r="F9" s="1723"/>
      <c r="G9" s="1635"/>
      <c r="H9" s="1635"/>
    </row>
    <row r="10" s="1710" customFormat="1" ht="26.25" customHeight="1" spans="1:8">
      <c r="A10" s="1442"/>
      <c r="B10" s="1487"/>
      <c r="C10" s="1487"/>
      <c r="D10" s="1487"/>
      <c r="E10" s="1487"/>
      <c r="F10" s="1487"/>
      <c r="G10" s="1487"/>
      <c r="H10" s="1487"/>
    </row>
    <row r="11" ht="33.75" customHeight="1" spans="1:8">
      <c r="A11" s="1442" t="s">
        <v>29</v>
      </c>
      <c r="B11" s="1487">
        <v>10091</v>
      </c>
      <c r="C11" s="1487">
        <v>81792</v>
      </c>
      <c r="D11" s="1487">
        <v>55693</v>
      </c>
      <c r="E11" s="1487">
        <v>12309</v>
      </c>
      <c r="F11" s="1487">
        <v>20521</v>
      </c>
      <c r="G11" s="1487">
        <v>63533</v>
      </c>
      <c r="H11" s="1487">
        <v>6570</v>
      </c>
    </row>
    <row r="12" ht="11.4" customHeight="1" spans="1:8">
      <c r="A12" s="1442"/>
      <c r="B12" s="1487"/>
      <c r="C12" s="1487"/>
      <c r="D12" s="1487"/>
      <c r="E12" s="1487"/>
      <c r="F12" s="1487"/>
      <c r="G12" s="1487"/>
      <c r="H12" s="1487"/>
    </row>
    <row r="13" ht="52.5" customHeight="1" spans="1:8">
      <c r="A13" s="1444" t="s">
        <v>141</v>
      </c>
      <c r="B13" s="1447">
        <v>558</v>
      </c>
      <c r="C13" s="1447">
        <v>4973</v>
      </c>
      <c r="D13" s="1447">
        <v>3886</v>
      </c>
      <c r="E13" s="1447">
        <v>1607</v>
      </c>
      <c r="F13" s="1447">
        <v>1205</v>
      </c>
      <c r="G13" s="1447">
        <v>4431</v>
      </c>
      <c r="H13" s="1447">
        <v>504</v>
      </c>
    </row>
    <row r="14" ht="77.25" customHeight="1" spans="1:8">
      <c r="A14" s="1181" t="s">
        <v>142</v>
      </c>
      <c r="B14" s="1447">
        <v>321</v>
      </c>
      <c r="C14" s="1447">
        <v>4893</v>
      </c>
      <c r="D14" s="1447">
        <v>5212</v>
      </c>
      <c r="E14" s="1447">
        <v>558</v>
      </c>
      <c r="F14" s="1447">
        <v>1206</v>
      </c>
      <c r="G14" s="1447">
        <v>3595</v>
      </c>
      <c r="H14" s="1447">
        <v>384</v>
      </c>
    </row>
    <row r="15" ht="63.75" customHeight="1" spans="1:8">
      <c r="A15" s="1444" t="s">
        <v>143</v>
      </c>
      <c r="B15" s="1447">
        <v>298</v>
      </c>
      <c r="C15" s="1447">
        <v>2975</v>
      </c>
      <c r="D15" s="1447">
        <v>852</v>
      </c>
      <c r="E15" s="1447">
        <v>409</v>
      </c>
      <c r="F15" s="1447">
        <v>535</v>
      </c>
      <c r="G15" s="1447">
        <v>2438</v>
      </c>
      <c r="H15" s="1447">
        <v>51</v>
      </c>
    </row>
    <row r="16" ht="60" customHeight="1" spans="1:8">
      <c r="A16" s="1444" t="s">
        <v>248</v>
      </c>
      <c r="B16" s="1447">
        <v>2791</v>
      </c>
      <c r="C16" s="1447">
        <v>21019</v>
      </c>
      <c r="D16" s="1447">
        <v>16304</v>
      </c>
      <c r="E16" s="1447">
        <v>2484</v>
      </c>
      <c r="F16" s="1447">
        <v>4919</v>
      </c>
      <c r="G16" s="1447">
        <v>19752</v>
      </c>
      <c r="H16" s="1447">
        <v>1568</v>
      </c>
    </row>
    <row r="17" ht="78.75" customHeight="1" spans="1:8">
      <c r="A17" s="1444" t="s">
        <v>249</v>
      </c>
      <c r="B17" s="1447">
        <v>5376</v>
      </c>
      <c r="C17" s="1447">
        <v>42690</v>
      </c>
      <c r="D17" s="1447">
        <v>25721</v>
      </c>
      <c r="E17" s="1447">
        <v>6341</v>
      </c>
      <c r="F17" s="1447">
        <v>10643</v>
      </c>
      <c r="G17" s="1447">
        <v>28581</v>
      </c>
      <c r="H17" s="1447">
        <v>3597</v>
      </c>
    </row>
    <row r="18" ht="30.75" customHeight="1" spans="1:8">
      <c r="A18" s="1444" t="s">
        <v>145</v>
      </c>
      <c r="B18" s="1447">
        <v>747</v>
      </c>
      <c r="C18" s="1447">
        <v>5242</v>
      </c>
      <c r="D18" s="1447">
        <v>3718</v>
      </c>
      <c r="E18" s="1447">
        <v>910</v>
      </c>
      <c r="F18" s="1447">
        <v>2013</v>
      </c>
      <c r="G18" s="1447">
        <v>4736</v>
      </c>
      <c r="H18" s="1447">
        <v>466</v>
      </c>
    </row>
    <row r="19" ht="13.5" customHeight="1" spans="1:8">
      <c r="A19" s="1489"/>
      <c r="B19" s="1724"/>
      <c r="C19" s="1725"/>
      <c r="D19" s="1726"/>
      <c r="E19" s="1724"/>
      <c r="F19" s="1724"/>
      <c r="G19" s="1724"/>
      <c r="H19" s="1726"/>
    </row>
    <row r="20" ht="4.2" customHeight="1" spans="2:8">
      <c r="B20" s="1727"/>
      <c r="C20" s="1727"/>
      <c r="D20" s="1728"/>
      <c r="H20" s="1728"/>
    </row>
    <row r="21" ht="6" customHeight="1" spans="2:8">
      <c r="B21" s="1729"/>
      <c r="C21" s="1729"/>
      <c r="D21" s="1730"/>
      <c r="H21" s="1730"/>
    </row>
    <row r="22" spans="2:8">
      <c r="B22" s="1727"/>
      <c r="C22" s="1727"/>
      <c r="D22" s="1728"/>
      <c r="H22" s="1728"/>
    </row>
    <row r="23" spans="2:8">
      <c r="B23" s="1729"/>
      <c r="C23" s="1729"/>
      <c r="D23" s="1730"/>
      <c r="H23" s="1730"/>
    </row>
    <row r="24" spans="2:8">
      <c r="B24" s="1729"/>
      <c r="C24" s="1729"/>
      <c r="D24" s="1730"/>
      <c r="H24" s="1730"/>
    </row>
    <row r="25" spans="2:3">
      <c r="B25" s="1731"/>
      <c r="C25" s="1731"/>
    </row>
    <row r="26" ht="22.5" customHeight="1" spans="2:3">
      <c r="B26" s="1731"/>
      <c r="C26" s="1731"/>
    </row>
    <row r="27" spans="2:8">
      <c r="B27" s="1731"/>
      <c r="C27" s="1731"/>
      <c r="D27" s="1732"/>
      <c r="G27" s="1731"/>
      <c r="H27" s="1732"/>
    </row>
    <row r="28" spans="2:8">
      <c r="B28" s="1731"/>
      <c r="C28" s="1731"/>
      <c r="D28" s="1732"/>
      <c r="G28" s="1731"/>
      <c r="H28" s="1732"/>
    </row>
    <row r="39" ht="22.5" customHeight="1"/>
  </sheetData>
  <sheetProtection algorithmName="SHA-512" hashValue="91dgF9pVg7BFg7yThw6x9dnTZek2Un7Gj1XGIX6Di6A9VUv6uAZuDZMP92EjbuzX2VwFKqGV+bN8Og81WfywBw==" saltValue="ZR0Fotf5t2o7asFP24Iymg==" spinCount="100000" sheet="1" objects="1" scenarios="1"/>
  <mergeCells count="8">
    <mergeCell ref="B8:B9"/>
    <mergeCell ref="C8:C9"/>
    <mergeCell ref="D8:D9"/>
    <mergeCell ref="E8:E9"/>
    <mergeCell ref="F8:F9"/>
    <mergeCell ref="G8:G9"/>
    <mergeCell ref="H8:H9"/>
    <mergeCell ref="A2:H3"/>
  </mergeCells>
  <pageMargins left="0.393700787401575" right="0.393700787401575" top="0.393700787401575" bottom="0.393700787401575" header="0.31496062992126" footer="0.31496062992126"/>
  <pageSetup paperSize="9" scale="85"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38"/>
  <sheetViews>
    <sheetView showGridLines="0" view="pageBreakPreview" zoomScale="80" zoomScalePageLayoutView="80" zoomScaleNormal="80" workbookViewId="0">
      <selection activeCell="O21" sqref="O21"/>
    </sheetView>
  </sheetViews>
  <sheetFormatPr defaultColWidth="3.66363636363636" defaultRowHeight="16.5"/>
  <cols>
    <col min="1" max="1" width="29.4454545454545" style="1394" customWidth="1"/>
    <col min="2" max="2" width="22.4454545454545" style="1394" customWidth="1"/>
    <col min="3" max="3" width="23.3363636363636" style="1394" customWidth="1"/>
    <col min="4" max="4" width="22.5545454545455" style="1394" customWidth="1"/>
    <col min="5" max="5" width="22.3363636363636" style="1394" customWidth="1"/>
    <col min="6" max="7" width="21.6636363636364" style="1394" customWidth="1"/>
    <col min="8" max="10" width="3.66363636363636" style="1394"/>
    <col min="11" max="11" width="15.6636363636364" style="1394" customWidth="1"/>
    <col min="12" max="12" width="16.3363636363636" style="1394" customWidth="1"/>
    <col min="13" max="16384" width="3.66363636363636" style="1394"/>
  </cols>
  <sheetData>
    <row r="1" ht="14.25" customHeight="1" spans="1:7">
      <c r="A1" s="1236"/>
      <c r="B1" s="1236"/>
      <c r="C1" s="1236"/>
      <c r="D1" s="1236"/>
      <c r="E1" s="1236"/>
      <c r="F1" s="1236"/>
      <c r="G1" s="1236"/>
    </row>
    <row r="2" ht="14.25" customHeight="1" spans="1:7">
      <c r="A2" s="1237"/>
      <c r="B2" s="1237"/>
      <c r="C2" s="1237"/>
      <c r="D2" s="1237"/>
      <c r="E2" s="1237"/>
      <c r="F2" s="1237"/>
      <c r="G2" s="1237"/>
    </row>
    <row r="3" ht="14.25" customHeight="1" spans="1:7">
      <c r="A3" s="1238" t="s">
        <v>250</v>
      </c>
      <c r="B3" s="1238"/>
      <c r="C3" s="1238"/>
      <c r="D3" s="1238"/>
      <c r="E3" s="1238"/>
      <c r="F3" s="1238"/>
      <c r="G3" s="1238"/>
    </row>
    <row r="4" ht="14.25" customHeight="1" spans="1:7">
      <c r="A4" s="1239"/>
      <c r="B4" s="1239"/>
      <c r="C4" s="1239"/>
      <c r="D4" s="1239"/>
      <c r="E4" s="1239"/>
      <c r="F4" s="1239"/>
      <c r="G4" s="1239"/>
    </row>
    <row r="5" ht="9" customHeight="1" spans="1:7">
      <c r="A5" s="1240"/>
      <c r="B5" s="1240"/>
      <c r="C5" s="1240"/>
      <c r="D5" s="1240"/>
      <c r="E5" s="1240"/>
      <c r="F5" s="1240"/>
      <c r="G5" s="1240"/>
    </row>
    <row r="6" ht="9" customHeight="1" spans="1:11">
      <c r="A6" s="1235"/>
      <c r="B6" s="1241"/>
      <c r="C6" s="1241"/>
      <c r="D6" s="1241"/>
      <c r="E6" s="1241"/>
      <c r="F6" s="1241"/>
      <c r="G6" s="1241"/>
      <c r="H6" s="1542"/>
      <c r="I6" s="1542"/>
      <c r="J6" s="1542"/>
      <c r="K6" s="1542"/>
    </row>
    <row r="7" ht="14.25" customHeight="1" spans="1:11">
      <c r="A7" s="1243" t="s">
        <v>251</v>
      </c>
      <c r="B7" s="1667" t="s">
        <v>252</v>
      </c>
      <c r="C7" s="1165" t="s">
        <v>253</v>
      </c>
      <c r="D7" s="1669" t="s">
        <v>254</v>
      </c>
      <c r="E7" s="1165" t="s">
        <v>255</v>
      </c>
      <c r="F7" s="1667" t="s">
        <v>256</v>
      </c>
      <c r="G7" s="1667" t="s">
        <v>257</v>
      </c>
      <c r="H7" s="1542"/>
      <c r="I7" s="1542"/>
      <c r="J7" s="1542"/>
      <c r="K7" s="1542"/>
    </row>
    <row r="8" ht="14.25" customHeight="1" spans="1:11">
      <c r="A8" s="1243"/>
      <c r="B8" s="1671"/>
      <c r="C8" s="1165"/>
      <c r="D8" s="1672"/>
      <c r="E8" s="1165"/>
      <c r="F8" s="1667"/>
      <c r="G8" s="1667"/>
      <c r="H8" s="1542"/>
      <c r="I8" s="1542"/>
      <c r="J8" s="1542"/>
      <c r="K8" s="1542"/>
    </row>
    <row r="9" ht="14.25" customHeight="1" spans="1:11">
      <c r="A9" s="1243"/>
      <c r="B9" s="1671"/>
      <c r="C9" s="1165"/>
      <c r="D9" s="1672"/>
      <c r="E9" s="1165"/>
      <c r="F9" s="1667"/>
      <c r="G9" s="1667"/>
      <c r="H9" s="1542"/>
      <c r="I9" s="1542"/>
      <c r="J9" s="1542"/>
      <c r="K9" s="1542"/>
    </row>
    <row r="10" ht="14.25" customHeight="1" spans="1:11">
      <c r="A10" s="1243"/>
      <c r="B10" s="1671"/>
      <c r="C10" s="1165"/>
      <c r="D10" s="1672"/>
      <c r="E10" s="1165"/>
      <c r="F10" s="1667"/>
      <c r="G10" s="1667"/>
      <c r="H10" s="1542"/>
      <c r="I10" s="1542"/>
      <c r="J10" s="1542"/>
      <c r="K10" s="1542"/>
    </row>
    <row r="11" ht="14.25" customHeight="1" spans="1:11">
      <c r="A11" s="1243"/>
      <c r="B11" s="1671"/>
      <c r="C11" s="1165"/>
      <c r="D11" s="1672"/>
      <c r="E11" s="1165"/>
      <c r="F11" s="1667"/>
      <c r="G11" s="1667"/>
      <c r="H11" s="1542"/>
      <c r="I11" s="1542"/>
      <c r="J11" s="1542"/>
      <c r="K11" s="1542"/>
    </row>
    <row r="12" ht="12" customHeight="1" spans="1:11">
      <c r="A12" s="1243"/>
      <c r="B12" s="1702"/>
      <c r="C12" s="1241"/>
      <c r="D12" s="1241"/>
      <c r="E12" s="1241"/>
      <c r="F12" s="1702"/>
      <c r="G12" s="1702"/>
      <c r="H12" s="1542"/>
      <c r="I12" s="1542"/>
      <c r="J12" s="1542"/>
      <c r="K12" s="1542"/>
    </row>
    <row r="13" ht="36" customHeight="1" spans="1:11">
      <c r="A13" s="1703"/>
      <c r="B13" s="1704" t="s">
        <v>130</v>
      </c>
      <c r="C13" s="1704" t="s">
        <v>130</v>
      </c>
      <c r="D13" s="1704" t="s">
        <v>130</v>
      </c>
      <c r="E13" s="1704" t="s">
        <v>130</v>
      </c>
      <c r="F13" s="1704" t="s">
        <v>130</v>
      </c>
      <c r="G13" s="1704" t="s">
        <v>130</v>
      </c>
      <c r="H13" s="1542"/>
      <c r="I13" s="1542"/>
      <c r="J13" s="1542"/>
      <c r="K13" s="1542"/>
    </row>
    <row r="14" ht="9.75" customHeight="1" spans="1:11">
      <c r="A14" s="1177"/>
      <c r="B14" s="1705"/>
      <c r="C14" s="1705"/>
      <c r="D14" s="1705"/>
      <c r="E14" s="1705"/>
      <c r="F14" s="1705"/>
      <c r="G14" s="1705"/>
      <c r="H14" s="1542"/>
      <c r="I14" s="1542"/>
      <c r="J14" s="1542"/>
      <c r="K14" s="1542"/>
    </row>
    <row r="15" s="1701" customFormat="1" ht="22.5" customHeight="1" spans="1:11">
      <c r="A15" s="1177" t="s">
        <v>154</v>
      </c>
      <c r="B15" s="1705">
        <v>104978868.254</v>
      </c>
      <c r="C15" s="1705">
        <v>13522021.934</v>
      </c>
      <c r="D15" s="1705">
        <v>152402.866</v>
      </c>
      <c r="E15" s="1705">
        <v>4318341.612</v>
      </c>
      <c r="F15" s="1705">
        <v>114019173.445</v>
      </c>
      <c r="G15" s="1705">
        <v>1760895.819</v>
      </c>
      <c r="H15" s="1706"/>
      <c r="I15" s="1706"/>
      <c r="J15" s="1706"/>
      <c r="K15" s="1706"/>
    </row>
    <row r="16" s="1701" customFormat="1" ht="12.75" customHeight="1" spans="1:11">
      <c r="A16" s="1177"/>
      <c r="B16" s="1705"/>
      <c r="C16" s="1705"/>
      <c r="D16" s="1705"/>
      <c r="E16" s="1705"/>
      <c r="F16" s="1705"/>
      <c r="G16" s="1705"/>
      <c r="H16" s="1706"/>
      <c r="I16" s="1706"/>
      <c r="J16" s="1706"/>
      <c r="K16" s="1706"/>
    </row>
    <row r="17" ht="48.75" customHeight="1" spans="1:20">
      <c r="A17" s="1181" t="s">
        <v>141</v>
      </c>
      <c r="B17" s="1344">
        <v>1903996.256</v>
      </c>
      <c r="C17" s="1344">
        <v>110881.116</v>
      </c>
      <c r="D17" s="1344">
        <v>2761.108</v>
      </c>
      <c r="E17" s="1344">
        <v>60913.998</v>
      </c>
      <c r="F17" s="1344">
        <v>1951197.411</v>
      </c>
      <c r="G17" s="1344">
        <v>67195.154</v>
      </c>
      <c r="H17" s="1469"/>
      <c r="I17" s="1707"/>
      <c r="J17" s="1707"/>
      <c r="K17" s="1707"/>
      <c r="L17" s="1707"/>
      <c r="M17" s="1707"/>
      <c r="N17" s="1707"/>
      <c r="O17" s="1707"/>
      <c r="P17" s="1707"/>
      <c r="Q17" s="1707"/>
      <c r="R17" s="1707"/>
      <c r="S17" s="1707"/>
      <c r="T17" s="1707"/>
    </row>
    <row r="18" ht="80.25" customHeight="1" spans="1:11">
      <c r="A18" s="1181" t="s">
        <v>142</v>
      </c>
      <c r="B18" s="1344">
        <v>2660788.36</v>
      </c>
      <c r="C18" s="1344">
        <v>36691.844</v>
      </c>
      <c r="D18" s="1344">
        <v>4849.478</v>
      </c>
      <c r="E18" s="1344">
        <v>119622.625</v>
      </c>
      <c r="F18" s="1344">
        <v>2574733.638</v>
      </c>
      <c r="G18" s="1344">
        <v>62596.448</v>
      </c>
      <c r="H18" s="1469"/>
      <c r="I18" s="1470"/>
      <c r="J18" s="1471"/>
      <c r="K18" s="1469"/>
    </row>
    <row r="19" ht="59.25" customHeight="1" spans="1:11">
      <c r="A19" s="1181" t="s">
        <v>143</v>
      </c>
      <c r="B19" s="1344">
        <v>4303524.139</v>
      </c>
      <c r="C19" s="1344">
        <v>2475042.246</v>
      </c>
      <c r="D19" s="1344">
        <v>65.8</v>
      </c>
      <c r="E19" s="1344">
        <v>76313.582</v>
      </c>
      <c r="F19" s="1344">
        <v>6702187.003</v>
      </c>
      <c r="G19" s="1344">
        <v>14964.977</v>
      </c>
      <c r="H19" s="1707"/>
      <c r="I19" s="1707"/>
      <c r="J19" s="1707"/>
      <c r="K19" s="1707"/>
    </row>
    <row r="20" ht="58.5" customHeight="1" spans="1:7">
      <c r="A20" s="1181" t="s">
        <v>248</v>
      </c>
      <c r="B20" s="1344">
        <v>81711032.314</v>
      </c>
      <c r="C20" s="1344">
        <v>9109308.417</v>
      </c>
      <c r="D20" s="1344">
        <v>78608.078</v>
      </c>
      <c r="E20" s="1344">
        <v>3544811.982</v>
      </c>
      <c r="F20" s="1344">
        <v>87184531.004</v>
      </c>
      <c r="G20" s="1344">
        <v>1024157.826</v>
      </c>
    </row>
    <row r="21" ht="88.5" customHeight="1" spans="1:7">
      <c r="A21" s="1181" t="s">
        <v>194</v>
      </c>
      <c r="B21" s="1344">
        <v>13100126.419</v>
      </c>
      <c r="C21" s="1344">
        <v>1583705.298</v>
      </c>
      <c r="D21" s="1344">
        <v>15076.74</v>
      </c>
      <c r="E21" s="1344">
        <v>470999.814</v>
      </c>
      <c r="F21" s="1344">
        <v>14197567.442</v>
      </c>
      <c r="G21" s="1344">
        <v>488804.08</v>
      </c>
    </row>
    <row r="22" ht="60.75" customHeight="1" spans="1:7">
      <c r="A22" s="1181" t="s">
        <v>145</v>
      </c>
      <c r="B22" s="1344">
        <v>1299400.766</v>
      </c>
      <c r="C22" s="1344">
        <v>206393.013</v>
      </c>
      <c r="D22" s="1344">
        <v>51041.662</v>
      </c>
      <c r="E22" s="1344">
        <v>45679.611</v>
      </c>
      <c r="F22" s="1344">
        <v>1408956.947</v>
      </c>
      <c r="G22" s="1344">
        <v>103177.334</v>
      </c>
    </row>
    <row r="23" ht="4.95" customHeight="1" spans="1:7">
      <c r="A23" s="1240"/>
      <c r="B23" s="1240"/>
      <c r="C23" s="1240"/>
      <c r="D23" s="1240"/>
      <c r="E23" s="1240"/>
      <c r="F23" s="1240"/>
      <c r="G23" s="1240"/>
    </row>
    <row r="24" ht="4.95" customHeight="1"/>
    <row r="25" ht="22.5" customHeight="1"/>
    <row r="38" ht="22.5" customHeight="1"/>
  </sheetData>
  <sheetProtection algorithmName="SHA-512" hashValue="p473UEY/WrX7T3xUI6L4NZzFapmxINXOFcIalp/2Xfo+iU5q9zmcr7GMWbq4ocu1Ey7UBGrABxMzcLc07E2G7A==" saltValue="VoS/6YzDcK9YNnOLKKzIzA==" spinCount="100000" sheet="1" objects="1" scenarios="1"/>
  <mergeCells count="10">
    <mergeCell ref="A2:G2"/>
    <mergeCell ref="A3:G3"/>
    <mergeCell ref="A4:G4"/>
    <mergeCell ref="A7:A10"/>
    <mergeCell ref="B7:B11"/>
    <mergeCell ref="C7:C11"/>
    <mergeCell ref="D7:D11"/>
    <mergeCell ref="E7:E11"/>
    <mergeCell ref="F7:F11"/>
    <mergeCell ref="G7:G11"/>
  </mergeCells>
  <pageMargins left="0.393700787401575" right="0.393700787401575" top="0.393700787401575" bottom="0.393700787401575" header="0.31496062992126" footer="0.31496062992126"/>
  <pageSetup paperSize="9" scale="85"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Q38"/>
  <sheetViews>
    <sheetView showGridLines="0" view="pageBreakPreview" zoomScale="80" zoomScalePageLayoutView="80" zoomScaleNormal="80" workbookViewId="0">
      <selection activeCell="O21" sqref="O21"/>
    </sheetView>
  </sheetViews>
  <sheetFormatPr defaultColWidth="9.10909090909091" defaultRowHeight="16.5"/>
  <cols>
    <col min="1" max="1" width="4.55454545454545" style="1653" customWidth="1"/>
    <col min="2" max="2" width="33.3363636363636" style="1654" customWidth="1"/>
    <col min="3" max="3" width="19.3363636363636" style="1653" customWidth="1"/>
    <col min="4" max="4" width="1.10909090909091" style="1653" hidden="1" customWidth="1"/>
    <col min="5" max="5" width="19.8909090909091" style="1653" customWidth="1"/>
    <col min="6" max="6" width="19.1090909090909" style="1653" customWidth="1"/>
    <col min="7" max="7" width="1.10909090909091" style="1653" customWidth="1"/>
    <col min="8" max="8" width="20.6636363636364" style="1653" customWidth="1"/>
    <col min="9" max="9" width="1.10909090909091" style="1653" customWidth="1"/>
    <col min="10" max="10" width="20.6636363636364" style="1653" customWidth="1"/>
    <col min="11" max="11" width="1.10909090909091" style="1653" customWidth="1"/>
    <col min="12" max="12" width="20.6636363636364" style="1653" customWidth="1"/>
    <col min="13" max="14" width="12.4454545454545" style="1653" customWidth="1"/>
    <col min="15" max="16384" width="9.10909090909091" style="1653"/>
  </cols>
  <sheetData>
    <row r="1" ht="14.25" customHeight="1" spans="1:12">
      <c r="A1" s="1655"/>
      <c r="B1" s="1656"/>
      <c r="C1" s="1655"/>
      <c r="D1" s="1655"/>
      <c r="E1" s="1655"/>
      <c r="F1" s="1655"/>
      <c r="G1" s="1655"/>
      <c r="H1" s="1655"/>
      <c r="I1" s="1655"/>
      <c r="J1" s="1655"/>
      <c r="K1" s="1655"/>
      <c r="L1" s="1655"/>
    </row>
    <row r="2" ht="14.25" customHeight="1" spans="1:12">
      <c r="A2" s="1657"/>
      <c r="B2" s="1658"/>
      <c r="C2" s="1658"/>
      <c r="D2" s="1658"/>
      <c r="E2" s="1658"/>
      <c r="F2" s="1658"/>
      <c r="G2" s="1658"/>
      <c r="H2" s="1658"/>
      <c r="I2" s="1658"/>
      <c r="J2" s="1658"/>
      <c r="K2" s="1658"/>
      <c r="L2" s="1658"/>
    </row>
    <row r="3" ht="14.25" customHeight="1" spans="1:12">
      <c r="A3" s="1659" t="s">
        <v>258</v>
      </c>
      <c r="B3" s="1659"/>
      <c r="C3" s="1659"/>
      <c r="D3" s="1659"/>
      <c r="E3" s="1659"/>
      <c r="F3" s="1659"/>
      <c r="G3" s="1659"/>
      <c r="H3" s="1659"/>
      <c r="I3" s="1659"/>
      <c r="J3" s="1659"/>
      <c r="K3" s="1659"/>
      <c r="L3" s="1659"/>
    </row>
    <row r="4" ht="14.25" customHeight="1" spans="1:12">
      <c r="A4" s="1660"/>
      <c r="B4" s="1660"/>
      <c r="C4" s="1660"/>
      <c r="D4" s="1660"/>
      <c r="E4" s="1660"/>
      <c r="F4" s="1660"/>
      <c r="G4" s="1660"/>
      <c r="H4" s="1660"/>
      <c r="I4" s="1660"/>
      <c r="J4" s="1660"/>
      <c r="K4" s="1660"/>
      <c r="L4" s="1660"/>
    </row>
    <row r="5" ht="9" customHeight="1" spans="1:12">
      <c r="A5" s="1661"/>
      <c r="B5" s="1662"/>
      <c r="C5" s="1661"/>
      <c r="D5" s="1661"/>
      <c r="E5" s="1661"/>
      <c r="F5" s="1661"/>
      <c r="G5" s="1661"/>
      <c r="H5" s="1661"/>
      <c r="I5" s="1661"/>
      <c r="J5" s="1694"/>
      <c r="K5" s="1695"/>
      <c r="L5" s="1696"/>
    </row>
    <row r="6" ht="9" customHeight="1" spans="1:12">
      <c r="A6" s="1663"/>
      <c r="B6" s="1664"/>
      <c r="C6" s="1665"/>
      <c r="D6" s="1665"/>
      <c r="E6" s="1665"/>
      <c r="F6" s="1665"/>
      <c r="G6" s="1665"/>
      <c r="H6" s="1665"/>
      <c r="I6" s="1665"/>
      <c r="J6" s="1665"/>
      <c r="K6" s="1665"/>
      <c r="L6" s="1665"/>
    </row>
    <row r="7" ht="14.25" customHeight="1" spans="1:12">
      <c r="A7" s="1666" t="s">
        <v>259</v>
      </c>
      <c r="B7" s="1664"/>
      <c r="C7" s="1667" t="s">
        <v>252</v>
      </c>
      <c r="D7" s="1668"/>
      <c r="E7" s="1165" t="s">
        <v>253</v>
      </c>
      <c r="F7" s="1669" t="s">
        <v>254</v>
      </c>
      <c r="G7" s="1668"/>
      <c r="H7" s="1165" t="s">
        <v>255</v>
      </c>
      <c r="I7" s="1668"/>
      <c r="J7" s="1667" t="s">
        <v>256</v>
      </c>
      <c r="K7" s="1697"/>
      <c r="L7" s="1667" t="s">
        <v>260</v>
      </c>
    </row>
    <row r="8" ht="14.25" customHeight="1" spans="1:12">
      <c r="A8" s="1670"/>
      <c r="B8" s="1664"/>
      <c r="C8" s="1671"/>
      <c r="D8" s="1668"/>
      <c r="E8" s="1165"/>
      <c r="F8" s="1672"/>
      <c r="G8" s="1668"/>
      <c r="H8" s="1165"/>
      <c r="I8" s="1668"/>
      <c r="J8" s="1667"/>
      <c r="K8" s="1697"/>
      <c r="L8" s="1667"/>
    </row>
    <row r="9" ht="14.25" customHeight="1" spans="1:12">
      <c r="A9" s="1663"/>
      <c r="B9" s="1664"/>
      <c r="C9" s="1671"/>
      <c r="D9" s="1668"/>
      <c r="E9" s="1165"/>
      <c r="F9" s="1672"/>
      <c r="G9" s="1673"/>
      <c r="H9" s="1165"/>
      <c r="I9" s="1673"/>
      <c r="J9" s="1667"/>
      <c r="K9" s="1697"/>
      <c r="L9" s="1667"/>
    </row>
    <row r="10" s="1651" customFormat="1" ht="14.25" customHeight="1" spans="1:12">
      <c r="A10" s="1674"/>
      <c r="B10" s="1675"/>
      <c r="C10" s="1671"/>
      <c r="D10" s="1668"/>
      <c r="E10" s="1165"/>
      <c r="F10" s="1672"/>
      <c r="G10" s="1676"/>
      <c r="H10" s="1165"/>
      <c r="I10" s="1676"/>
      <c r="J10" s="1667"/>
      <c r="K10" s="1697"/>
      <c r="L10" s="1667"/>
    </row>
    <row r="11" s="1651" customFormat="1" ht="14.25" customHeight="1" spans="1:12">
      <c r="A11" s="1674"/>
      <c r="B11" s="1675"/>
      <c r="C11" s="1671"/>
      <c r="D11" s="1676"/>
      <c r="E11" s="1677"/>
      <c r="F11" s="1677"/>
      <c r="G11" s="1677"/>
      <c r="H11" s="1677"/>
      <c r="I11" s="1677"/>
      <c r="J11" s="1667"/>
      <c r="K11" s="1676"/>
      <c r="L11" s="1677"/>
    </row>
    <row r="12" s="1394" customFormat="1" ht="28.5" customHeight="1" spans="1:17">
      <c r="A12" s="1678"/>
      <c r="B12" s="1395"/>
      <c r="C12" s="1598" t="s">
        <v>130</v>
      </c>
      <c r="D12" s="1395"/>
      <c r="E12" s="1598" t="s">
        <v>130</v>
      </c>
      <c r="F12" s="1598" t="s">
        <v>130</v>
      </c>
      <c r="G12" s="1395"/>
      <c r="H12" s="1598" t="s">
        <v>130</v>
      </c>
      <c r="I12" s="1598"/>
      <c r="J12" s="1598" t="s">
        <v>130</v>
      </c>
      <c r="K12" s="1598"/>
      <c r="L12" s="1598" t="s">
        <v>130</v>
      </c>
      <c r="M12" s="1651"/>
      <c r="N12" s="1542"/>
      <c r="O12" s="1542"/>
      <c r="P12" s="1542"/>
      <c r="Q12" s="1542"/>
    </row>
    <row r="13" s="1651" customFormat="1" ht="9" customHeight="1" spans="1:12">
      <c r="A13" s="1674"/>
      <c r="B13" s="1675"/>
      <c r="C13" s="1676"/>
      <c r="D13" s="1676"/>
      <c r="E13" s="1677"/>
      <c r="F13" s="1677"/>
      <c r="G13" s="1677"/>
      <c r="H13" s="1677"/>
      <c r="I13" s="1677"/>
      <c r="J13" s="1676"/>
      <c r="K13" s="1676"/>
      <c r="L13" s="1677"/>
    </row>
    <row r="14" s="1651" customFormat="1" ht="22.5" customHeight="1" spans="1:14">
      <c r="A14" s="1177" t="s">
        <v>154</v>
      </c>
      <c r="B14" s="1177"/>
      <c r="C14" s="1679">
        <v>104978868.254</v>
      </c>
      <c r="D14" s="1680"/>
      <c r="E14" s="1679">
        <v>13522021.934</v>
      </c>
      <c r="F14" s="1679">
        <v>152402.866</v>
      </c>
      <c r="G14" s="1680"/>
      <c r="H14" s="1679">
        <v>4318341.612</v>
      </c>
      <c r="I14" s="1680"/>
      <c r="J14" s="1679">
        <v>114019173.445</v>
      </c>
      <c r="K14" s="1679"/>
      <c r="L14" s="1679">
        <v>1760895.819</v>
      </c>
      <c r="N14" s="1698"/>
    </row>
    <row r="15" s="1651" customFormat="1" ht="14.25" customHeight="1" spans="1:14">
      <c r="A15" s="1177"/>
      <c r="B15" s="1177"/>
      <c r="C15" s="1679"/>
      <c r="D15" s="1680"/>
      <c r="E15" s="1679"/>
      <c r="F15" s="1679"/>
      <c r="G15" s="1680"/>
      <c r="H15" s="1679"/>
      <c r="I15" s="1680"/>
      <c r="J15" s="1679"/>
      <c r="K15" s="1679"/>
      <c r="L15" s="1679"/>
      <c r="N15" s="1698"/>
    </row>
    <row r="16" ht="49.2" customHeight="1" spans="1:14">
      <c r="A16" s="1681" t="s">
        <v>261</v>
      </c>
      <c r="B16" s="1681"/>
      <c r="C16" s="1682">
        <v>2696477.199</v>
      </c>
      <c r="D16" s="1683"/>
      <c r="E16" s="1682">
        <v>0</v>
      </c>
      <c r="F16" s="1682">
        <v>0</v>
      </c>
      <c r="G16" s="1683"/>
      <c r="H16" s="1682">
        <v>15881.171</v>
      </c>
      <c r="I16" s="1683"/>
      <c r="J16" s="1682">
        <v>2680596.028</v>
      </c>
      <c r="K16" s="1683"/>
      <c r="L16" s="1682">
        <v>328351.728</v>
      </c>
      <c r="M16" s="1699"/>
      <c r="N16" s="1700"/>
    </row>
    <row r="17" ht="49.2" customHeight="1" spans="1:14">
      <c r="A17" s="1681" t="s">
        <v>262</v>
      </c>
      <c r="B17" s="1681"/>
      <c r="C17" s="1682">
        <v>13574162.967</v>
      </c>
      <c r="D17" s="1683"/>
      <c r="E17" s="1682">
        <v>453247.654</v>
      </c>
      <c r="F17" s="1682">
        <v>8648.45</v>
      </c>
      <c r="G17" s="1683"/>
      <c r="H17" s="1682">
        <v>181740.149</v>
      </c>
      <c r="I17" s="1683"/>
      <c r="J17" s="1682">
        <v>13836795.467</v>
      </c>
      <c r="K17" s="1683"/>
      <c r="L17" s="1682">
        <v>1303862.589</v>
      </c>
      <c r="M17" s="1699"/>
      <c r="N17" s="1700"/>
    </row>
    <row r="18" ht="49.2" customHeight="1" spans="1:12">
      <c r="A18" s="1681" t="s">
        <v>263</v>
      </c>
      <c r="B18" s="1681"/>
      <c r="C18" s="1682">
        <v>636.613</v>
      </c>
      <c r="D18" s="1683"/>
      <c r="E18" s="1682">
        <v>0</v>
      </c>
      <c r="F18" s="1682">
        <v>0</v>
      </c>
      <c r="G18" s="1683"/>
      <c r="H18" s="1682">
        <v>84.038</v>
      </c>
      <c r="I18" s="1683"/>
      <c r="J18" s="1682">
        <v>552.575</v>
      </c>
      <c r="K18" s="1683"/>
      <c r="L18" s="1682">
        <v>0</v>
      </c>
    </row>
    <row r="19" ht="30" hidden="1" customHeight="1" spans="1:12">
      <c r="A19" s="1684"/>
      <c r="B19" s="1681" t="s">
        <v>264</v>
      </c>
      <c r="C19" s="1685"/>
      <c r="D19" s="1685"/>
      <c r="E19" s="1685"/>
      <c r="F19" s="1686"/>
      <c r="G19" s="1686"/>
      <c r="H19" s="1685"/>
      <c r="I19" s="1685"/>
      <c r="J19" s="1685"/>
      <c r="K19" s="1685"/>
      <c r="L19" s="1685"/>
    </row>
    <row r="20" ht="30" hidden="1" customHeight="1" spans="1:12">
      <c r="A20" s="1684"/>
      <c r="B20" s="1681" t="s">
        <v>265</v>
      </c>
      <c r="C20" s="1685"/>
      <c r="D20" s="1685"/>
      <c r="E20" s="1685"/>
      <c r="F20" s="1686"/>
      <c r="G20" s="1686"/>
      <c r="H20" s="1685"/>
      <c r="I20" s="1685"/>
      <c r="J20" s="1685"/>
      <c r="K20" s="1685"/>
      <c r="L20" s="1685"/>
    </row>
    <row r="21" ht="30" hidden="1" customHeight="1" spans="1:12">
      <c r="A21" s="1684"/>
      <c r="B21" s="1681" t="s">
        <v>266</v>
      </c>
      <c r="C21" s="1685"/>
      <c r="D21" s="1685"/>
      <c r="E21" s="1685"/>
      <c r="F21" s="1686"/>
      <c r="G21" s="1686"/>
      <c r="H21" s="1685"/>
      <c r="I21" s="1685"/>
      <c r="J21" s="1685"/>
      <c r="K21" s="1685"/>
      <c r="L21" s="1685"/>
    </row>
    <row r="22" ht="49.2" customHeight="1" spans="1:12">
      <c r="A22" s="1681" t="s">
        <v>267</v>
      </c>
      <c r="B22" s="1681"/>
      <c r="C22" s="1682">
        <v>807030.031</v>
      </c>
      <c r="D22" s="1683"/>
      <c r="E22" s="1682">
        <v>315205.885</v>
      </c>
      <c r="F22" s="1682">
        <v>55511.242</v>
      </c>
      <c r="G22" s="1683"/>
      <c r="H22" s="1682">
        <v>87652.376</v>
      </c>
      <c r="I22" s="1683"/>
      <c r="J22" s="1682">
        <v>979590.27</v>
      </c>
      <c r="K22" s="1683"/>
      <c r="L22" s="1682">
        <v>3173.013</v>
      </c>
    </row>
    <row r="23" ht="30" hidden="1" customHeight="1" spans="1:12">
      <c r="A23" s="1684"/>
      <c r="B23" s="1681" t="s">
        <v>268</v>
      </c>
      <c r="C23" s="1685"/>
      <c r="D23" s="1685"/>
      <c r="E23" s="1685"/>
      <c r="F23" s="1686"/>
      <c r="G23" s="1686"/>
      <c r="H23" s="1685"/>
      <c r="I23" s="1685"/>
      <c r="J23" s="1685"/>
      <c r="K23" s="1685"/>
      <c r="L23" s="1685"/>
    </row>
    <row r="24" ht="30" hidden="1" customHeight="1" spans="1:12">
      <c r="A24" s="1684"/>
      <c r="B24" s="1681" t="s">
        <v>269</v>
      </c>
      <c r="C24" s="1685"/>
      <c r="D24" s="1685"/>
      <c r="E24" s="1685"/>
      <c r="F24" s="1686"/>
      <c r="G24" s="1686"/>
      <c r="H24" s="1685"/>
      <c r="I24" s="1685"/>
      <c r="J24" s="1685"/>
      <c r="K24" s="1685"/>
      <c r="L24" s="1685"/>
    </row>
    <row r="25" ht="30" hidden="1" customHeight="1" spans="1:12">
      <c r="A25" s="1684"/>
      <c r="B25" s="1681" t="s">
        <v>270</v>
      </c>
      <c r="C25" s="1685"/>
      <c r="D25" s="1685"/>
      <c r="E25" s="1685"/>
      <c r="F25" s="1686"/>
      <c r="G25" s="1686"/>
      <c r="H25" s="1685"/>
      <c r="I25" s="1685"/>
      <c r="J25" s="1685"/>
      <c r="K25" s="1685"/>
      <c r="L25" s="1685"/>
    </row>
    <row r="26" ht="49.2" customHeight="1" spans="1:12">
      <c r="A26" s="1681" t="s">
        <v>271</v>
      </c>
      <c r="B26" s="1681"/>
      <c r="C26" s="1682">
        <v>51197909.242</v>
      </c>
      <c r="D26" s="1683"/>
      <c r="E26" s="1682">
        <v>9316260.244</v>
      </c>
      <c r="F26" s="1682">
        <v>55243.39</v>
      </c>
      <c r="G26" s="1683"/>
      <c r="H26" s="1682">
        <v>2257224.888</v>
      </c>
      <c r="I26" s="1683"/>
      <c r="J26" s="1682">
        <v>58198005.572</v>
      </c>
      <c r="K26" s="1683"/>
      <c r="L26" s="1682">
        <v>5160.147</v>
      </c>
    </row>
    <row r="27" ht="30" hidden="1" customHeight="1" spans="1:12">
      <c r="A27" s="1684"/>
      <c r="B27" s="1681" t="s">
        <v>272</v>
      </c>
      <c r="C27" s="1685"/>
      <c r="D27" s="1685"/>
      <c r="E27" s="1685"/>
      <c r="F27" s="1686"/>
      <c r="G27" s="1686"/>
      <c r="H27" s="1685"/>
      <c r="I27" s="1685"/>
      <c r="J27" s="1685"/>
      <c r="K27" s="1685"/>
      <c r="L27" s="1685"/>
    </row>
    <row r="28" ht="49.2" customHeight="1" spans="1:12">
      <c r="A28" s="1681" t="s">
        <v>273</v>
      </c>
      <c r="B28" s="1681"/>
      <c r="C28" s="1685">
        <v>33298821.869</v>
      </c>
      <c r="D28" s="1685"/>
      <c r="E28" s="1685">
        <v>3164039.871</v>
      </c>
      <c r="F28" s="1686">
        <v>13335.827</v>
      </c>
      <c r="G28" s="1686"/>
      <c r="H28" s="1685">
        <v>1581469.407</v>
      </c>
      <c r="I28" s="1685"/>
      <c r="J28" s="1685">
        <v>34869018.334</v>
      </c>
      <c r="K28" s="1685"/>
      <c r="L28" s="1685">
        <v>64761.816</v>
      </c>
    </row>
    <row r="29" ht="49.2" customHeight="1" spans="1:12">
      <c r="A29" s="1681" t="s">
        <v>274</v>
      </c>
      <c r="B29" s="1681"/>
      <c r="C29" s="1685">
        <v>1759963.173</v>
      </c>
      <c r="D29" s="1685"/>
      <c r="E29" s="1685">
        <v>244343.77</v>
      </c>
      <c r="F29" s="1686">
        <v>13600.387</v>
      </c>
      <c r="G29" s="1686"/>
      <c r="H29" s="1685">
        <v>107509.366</v>
      </c>
      <c r="I29" s="1685"/>
      <c r="J29" s="1685">
        <v>1883177.285</v>
      </c>
      <c r="K29" s="1685"/>
      <c r="L29" s="1685">
        <v>3243.643</v>
      </c>
    </row>
    <row r="30" ht="30" hidden="1" customHeight="1" spans="1:12">
      <c r="A30" s="1681" t="s">
        <v>275</v>
      </c>
      <c r="B30" s="1681"/>
      <c r="C30" s="1685"/>
      <c r="D30" s="1685"/>
      <c r="E30" s="1685"/>
      <c r="F30" s="1685"/>
      <c r="G30" s="1686"/>
      <c r="H30" s="1685"/>
      <c r="I30" s="1685"/>
      <c r="J30" s="1685"/>
      <c r="K30" s="1685"/>
      <c r="L30" s="1685"/>
    </row>
    <row r="31" s="1652" customFormat="1" ht="30" hidden="1" customHeight="1" spans="1:12">
      <c r="A31" s="1687" t="s">
        <v>276</v>
      </c>
      <c r="B31" s="1687"/>
      <c r="C31" s="1688"/>
      <c r="D31" s="1688"/>
      <c r="E31" s="1688"/>
      <c r="F31" s="1689"/>
      <c r="G31" s="1689"/>
      <c r="H31" s="1688"/>
      <c r="I31" s="1688"/>
      <c r="J31" s="1688"/>
      <c r="K31" s="1688"/>
      <c r="L31" s="1688"/>
    </row>
    <row r="32" s="1652" customFormat="1" ht="30" hidden="1" customHeight="1" spans="1:12">
      <c r="A32" s="1687" t="s">
        <v>277</v>
      </c>
      <c r="B32" s="1687"/>
      <c r="C32" s="1688"/>
      <c r="D32" s="1688"/>
      <c r="E32" s="1688"/>
      <c r="F32" s="1689"/>
      <c r="G32" s="1689"/>
      <c r="H32" s="1688"/>
      <c r="I32" s="1688"/>
      <c r="J32" s="1688"/>
      <c r="K32" s="1688"/>
      <c r="L32" s="1688"/>
    </row>
    <row r="33" s="1652" customFormat="1" ht="30" hidden="1" customHeight="1" spans="1:12">
      <c r="A33" s="1687" t="s">
        <v>278</v>
      </c>
      <c r="B33" s="1687"/>
      <c r="C33" s="1688"/>
      <c r="D33" s="1688"/>
      <c r="E33" s="1688"/>
      <c r="F33" s="1689"/>
      <c r="G33" s="1689"/>
      <c r="H33" s="1688"/>
      <c r="I33" s="1688"/>
      <c r="J33" s="1688"/>
      <c r="K33" s="1688"/>
      <c r="L33" s="1688"/>
    </row>
    <row r="34" ht="22.5" customHeight="1" spans="1:12">
      <c r="A34" s="1681" t="s">
        <v>279</v>
      </c>
      <c r="B34" s="1681"/>
      <c r="C34" s="1685">
        <v>1643867.16</v>
      </c>
      <c r="D34" s="1685"/>
      <c r="E34" s="1685">
        <v>28924.51</v>
      </c>
      <c r="F34" s="1685">
        <v>6063.57</v>
      </c>
      <c r="G34" s="1685"/>
      <c r="H34" s="1685">
        <v>86780.217</v>
      </c>
      <c r="I34" s="1685"/>
      <c r="J34" s="1685">
        <v>1571437.914</v>
      </c>
      <c r="K34" s="1685"/>
      <c r="L34" s="1685">
        <v>52342.883</v>
      </c>
    </row>
    <row r="35" ht="27" customHeight="1" spans="1:12">
      <c r="A35" s="1690"/>
      <c r="B35" s="1690"/>
      <c r="C35" s="1691"/>
      <c r="D35" s="1691"/>
      <c r="E35" s="1691"/>
      <c r="F35" s="1691"/>
      <c r="G35" s="1691"/>
      <c r="H35" s="1691"/>
      <c r="I35" s="1691"/>
      <c r="J35" s="1691"/>
      <c r="K35" s="1691"/>
      <c r="L35" s="1691"/>
    </row>
    <row r="36" ht="30" customHeight="1" spans="1:12">
      <c r="A36" s="1692"/>
      <c r="B36" s="1692"/>
      <c r="C36" s="1692"/>
      <c r="D36" s="1692"/>
      <c r="E36" s="1692"/>
      <c r="F36" s="1692"/>
      <c r="G36" s="1692"/>
      <c r="H36" s="1692"/>
      <c r="I36" s="1692"/>
      <c r="J36" s="1692"/>
      <c r="K36" s="1692"/>
      <c r="L36" s="1692"/>
    </row>
    <row r="37" spans="3:12">
      <c r="C37" s="1693"/>
      <c r="D37" s="1693"/>
      <c r="E37" s="1693"/>
      <c r="F37" s="1693"/>
      <c r="G37" s="1693"/>
      <c r="H37" s="1693"/>
      <c r="I37" s="1693"/>
      <c r="J37" s="1693"/>
      <c r="K37" s="1693"/>
      <c r="L37" s="1693"/>
    </row>
    <row r="38" spans="10:10">
      <c r="J38" s="1693"/>
    </row>
  </sheetData>
  <sheetProtection algorithmName="SHA-512" hashValue="hQ+BKmLB5vXdcFBHXvPcH1yHpNYapty7Ww1FEg0Xv5DAgKe6EdrjWVg8rXc3ot9Z8K6H+g0AC2PNpyVSl/3BEw==" saltValue="F/e16JZqk35LV6N7koVUYQ==" spinCount="100000" sheet="1" objects="1" scenarios="1"/>
  <mergeCells count="22">
    <mergeCell ref="A2:L2"/>
    <mergeCell ref="A3:L3"/>
    <mergeCell ref="A4:L4"/>
    <mergeCell ref="A14:B14"/>
    <mergeCell ref="A16:B16"/>
    <mergeCell ref="A17:B17"/>
    <mergeCell ref="A18:B18"/>
    <mergeCell ref="A22:B22"/>
    <mergeCell ref="A26:B26"/>
    <mergeCell ref="A28:B28"/>
    <mergeCell ref="A29:B29"/>
    <mergeCell ref="A30:B30"/>
    <mergeCell ref="A31:B31"/>
    <mergeCell ref="A32:B32"/>
    <mergeCell ref="A33:B33"/>
    <mergeCell ref="A34:B34"/>
    <mergeCell ref="C7:C11"/>
    <mergeCell ref="E7:E10"/>
    <mergeCell ref="F7:F10"/>
    <mergeCell ref="H7:H10"/>
    <mergeCell ref="J7:J11"/>
    <mergeCell ref="L7:L10"/>
  </mergeCells>
  <pageMargins left="0.393700787401575" right="0.393700787401575" top="0.393700787401575" bottom="0.393700787401575" header="0.31496062992126" footer="0.31496062992126"/>
  <pageSetup paperSize="9" scale="85" orientation="landscape"/>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AD42"/>
  <sheetViews>
    <sheetView showGridLines="0" view="pageBreakPreview" zoomScale="80" zoomScalePageLayoutView="80" zoomScaleNormal="80" topLeftCell="B5" workbookViewId="0">
      <selection activeCell="O21" sqref="O21"/>
    </sheetView>
  </sheetViews>
  <sheetFormatPr defaultColWidth="9.10909090909091" defaultRowHeight="16.5"/>
  <cols>
    <col min="1" max="1" width="33.8909090909091" style="1394" customWidth="1"/>
    <col min="2" max="2" width="23.3363636363636" style="1394" customWidth="1"/>
    <col min="3" max="3" width="0.663636363636364" style="1394" customWidth="1"/>
    <col min="4" max="4" width="18.8909090909091" style="1394" customWidth="1"/>
    <col min="5" max="5" width="19.5545454545455" style="1394" customWidth="1"/>
    <col min="6" max="6" width="1.10909090909091" style="1394" customWidth="1"/>
    <col min="7" max="7" width="15.8909090909091" style="1394" customWidth="1"/>
    <col min="8" max="8" width="19.4454545454545" style="1394" customWidth="1"/>
    <col min="9" max="9" width="15.4454545454545" style="1394" customWidth="1"/>
    <col min="10" max="10" width="1.10909090909091" style="1394" customWidth="1"/>
    <col min="11" max="11" width="13.8909090909091" style="1394" customWidth="1"/>
    <col min="12" max="12" width="10.6636363636364" style="1394" customWidth="1"/>
    <col min="13" max="13" width="7.55454545454545" style="1394" customWidth="1"/>
    <col min="14" max="14" width="14.8909090909091" style="1394" customWidth="1"/>
    <col min="15" max="16" width="19.6636363636364" style="1394" customWidth="1"/>
    <col min="17" max="21" width="15.1090909090909" style="1394" customWidth="1"/>
    <col min="22" max="22" width="16" style="1394" customWidth="1"/>
    <col min="23" max="16384" width="9.10909090909091" style="1394"/>
  </cols>
  <sheetData>
    <row r="1" ht="14.25" customHeight="1" spans="1:11">
      <c r="A1" s="1236"/>
      <c r="B1" s="1236"/>
      <c r="C1" s="1236"/>
      <c r="D1" s="1236"/>
      <c r="E1" s="1236"/>
      <c r="F1" s="1236"/>
      <c r="G1" s="1236"/>
      <c r="H1" s="1236"/>
      <c r="I1" s="1236"/>
      <c r="J1" s="1236"/>
      <c r="K1" s="1236"/>
    </row>
    <row r="2" ht="14.25" customHeight="1" spans="1:11">
      <c r="A2" s="1237"/>
      <c r="B2" s="1238"/>
      <c r="C2" s="1237"/>
      <c r="D2" s="1237"/>
      <c r="E2" s="1237"/>
      <c r="F2" s="1237"/>
      <c r="G2" s="1237"/>
      <c r="H2" s="1237"/>
      <c r="I2" s="1237"/>
      <c r="J2" s="1237"/>
      <c r="K2" s="1237"/>
    </row>
    <row r="3" ht="14.25" customHeight="1" spans="1:14">
      <c r="A3" s="1258" t="s">
        <v>280</v>
      </c>
      <c r="B3" s="1238"/>
      <c r="C3" s="1238"/>
      <c r="D3" s="1238"/>
      <c r="E3" s="1238"/>
      <c r="F3" s="1238"/>
      <c r="G3" s="1238"/>
      <c r="H3" s="1238"/>
      <c r="I3" s="1238"/>
      <c r="J3" s="1238"/>
      <c r="K3" s="1238"/>
      <c r="L3" s="1644"/>
      <c r="M3" s="1644"/>
      <c r="N3" s="1644"/>
    </row>
    <row r="4" ht="14.25" customHeight="1" spans="1:14">
      <c r="A4" s="1239"/>
      <c r="B4" s="1239"/>
      <c r="C4" s="1239"/>
      <c r="D4" s="1239"/>
      <c r="E4" s="1239"/>
      <c r="F4" s="1239"/>
      <c r="G4" s="1239"/>
      <c r="H4" s="1239"/>
      <c r="I4" s="1239"/>
      <c r="J4" s="1239"/>
      <c r="K4" s="1239"/>
      <c r="L4" s="1645"/>
      <c r="M4" s="1645"/>
      <c r="N4" s="1645"/>
    </row>
    <row r="5" ht="9" customHeight="1" spans="1:11">
      <c r="A5" s="1240"/>
      <c r="B5" s="1240"/>
      <c r="C5" s="1240"/>
      <c r="D5" s="1240"/>
      <c r="E5" s="1240"/>
      <c r="F5" s="1240"/>
      <c r="G5" s="1240"/>
      <c r="H5" s="1240"/>
      <c r="I5" s="1240"/>
      <c r="J5" s="1240"/>
      <c r="K5" s="1240"/>
    </row>
    <row r="6" ht="9" customHeight="1" spans="1:11">
      <c r="A6" s="1235"/>
      <c r="B6" s="1242"/>
      <c r="C6" s="1242"/>
      <c r="D6" s="1242"/>
      <c r="E6" s="1242"/>
      <c r="F6" s="1242"/>
      <c r="G6" s="1242"/>
      <c r="H6" s="1242"/>
      <c r="I6" s="1242"/>
      <c r="J6" s="1242"/>
      <c r="K6" s="1242"/>
    </row>
    <row r="7" ht="14.25" customHeight="1" spans="1:11">
      <c r="A7" s="1243" t="s">
        <v>189</v>
      </c>
      <c r="B7" s="1165" t="s">
        <v>281</v>
      </c>
      <c r="C7" s="1288"/>
      <c r="D7" s="1165" t="s">
        <v>149</v>
      </c>
      <c r="E7" s="1165" t="s">
        <v>150</v>
      </c>
      <c r="F7" s="1288"/>
      <c r="G7" s="1165" t="s">
        <v>151</v>
      </c>
      <c r="H7" s="1205" t="s">
        <v>152</v>
      </c>
      <c r="I7" s="1205" t="s">
        <v>153</v>
      </c>
      <c r="J7" s="1288"/>
      <c r="K7" s="1541" t="s">
        <v>173</v>
      </c>
    </row>
    <row r="8" ht="14.25" customHeight="1" spans="1:11">
      <c r="A8" s="1243"/>
      <c r="B8" s="1246"/>
      <c r="C8" s="1288"/>
      <c r="D8" s="1246"/>
      <c r="E8" s="1246"/>
      <c r="F8" s="1288"/>
      <c r="G8" s="1246"/>
      <c r="H8" s="1205"/>
      <c r="I8" s="1205"/>
      <c r="J8" s="1288"/>
      <c r="K8" s="1543"/>
    </row>
    <row r="9" ht="14.25" customHeight="1" spans="1:11">
      <c r="A9" s="1243"/>
      <c r="B9" s="1246"/>
      <c r="C9" s="1248"/>
      <c r="D9" s="1246"/>
      <c r="E9" s="1246"/>
      <c r="F9" s="1248"/>
      <c r="G9" s="1246"/>
      <c r="H9" s="1205"/>
      <c r="I9" s="1205"/>
      <c r="J9" s="1248"/>
      <c r="K9" s="1543"/>
    </row>
    <row r="10" ht="15" customHeight="1" spans="1:11">
      <c r="A10" s="1243"/>
      <c r="B10" s="1246"/>
      <c r="C10" s="1248"/>
      <c r="D10" s="1246"/>
      <c r="E10" s="1246"/>
      <c r="F10" s="1248"/>
      <c r="G10" s="1246"/>
      <c r="H10" s="1205"/>
      <c r="I10" s="1205"/>
      <c r="J10" s="1248"/>
      <c r="K10" s="1543"/>
    </row>
    <row r="11" ht="14.25" customHeight="1" spans="1:11">
      <c r="A11" s="1235"/>
      <c r="B11" s="1248"/>
      <c r="C11" s="1248"/>
      <c r="D11" s="1548"/>
      <c r="E11" s="1548"/>
      <c r="F11" s="1248"/>
      <c r="G11" s="1248"/>
      <c r="H11" s="1392"/>
      <c r="I11" s="1248"/>
      <c r="J11" s="1248"/>
      <c r="K11" s="1548"/>
    </row>
    <row r="12" s="1625" customFormat="1" ht="31.5" customHeight="1" spans="1:13">
      <c r="A12" s="1626"/>
      <c r="B12" s="1627"/>
      <c r="C12" s="1626"/>
      <c r="D12" s="1598" t="s">
        <v>130</v>
      </c>
      <c r="E12" s="1598" t="s">
        <v>130</v>
      </c>
      <c r="F12" s="1627"/>
      <c r="G12" s="1598" t="s">
        <v>130</v>
      </c>
      <c r="H12" s="1627"/>
      <c r="I12" s="1598" t="s">
        <v>130</v>
      </c>
      <c r="J12" s="1626"/>
      <c r="K12" s="1598" t="s">
        <v>130</v>
      </c>
      <c r="L12" s="1646"/>
      <c r="M12" s="1647"/>
    </row>
    <row r="13" ht="22.5" customHeight="1" spans="1:11">
      <c r="A13" s="1235"/>
      <c r="B13" s="1241"/>
      <c r="C13" s="1241"/>
      <c r="D13" s="1288"/>
      <c r="E13" s="1288"/>
      <c r="F13" s="1288"/>
      <c r="G13" s="1288"/>
      <c r="H13" s="1249"/>
      <c r="I13" s="1288"/>
      <c r="J13" s="1241"/>
      <c r="K13" s="1288"/>
    </row>
    <row r="14" ht="48" customHeight="1" spans="1:22">
      <c r="A14" s="1177" t="s">
        <v>154</v>
      </c>
      <c r="B14" s="1637">
        <v>1739</v>
      </c>
      <c r="C14" s="1637">
        <v>0</v>
      </c>
      <c r="D14" s="1637">
        <v>2181396.1046</v>
      </c>
      <c r="E14" s="1637">
        <v>1161036.662</v>
      </c>
      <c r="F14" s="1637">
        <v>0</v>
      </c>
      <c r="G14" s="1637">
        <v>1020359.4426</v>
      </c>
      <c r="H14" s="1637">
        <v>9177</v>
      </c>
      <c r="I14" s="1637">
        <v>458975.356</v>
      </c>
      <c r="J14" s="1637">
        <v>0</v>
      </c>
      <c r="K14" s="1637">
        <v>477387.851</v>
      </c>
      <c r="L14" s="1470"/>
      <c r="M14" s="1471"/>
      <c r="N14" s="1469"/>
      <c r="V14" s="1650"/>
    </row>
    <row r="15" ht="50.1" customHeight="1" spans="1:23">
      <c r="A15" s="1181" t="s">
        <v>141</v>
      </c>
      <c r="B15" s="1638">
        <v>249</v>
      </c>
      <c r="C15" s="1344"/>
      <c r="D15" s="1386">
        <v>345306</v>
      </c>
      <c r="E15" s="1386">
        <v>168914.021</v>
      </c>
      <c r="F15" s="1344"/>
      <c r="G15" s="1639">
        <v>176391.979</v>
      </c>
      <c r="H15" s="1638">
        <v>1020</v>
      </c>
      <c r="I15" s="1386">
        <v>46403.136</v>
      </c>
      <c r="J15" s="1344"/>
      <c r="K15" s="1386">
        <v>59296.003</v>
      </c>
      <c r="L15" s="1470"/>
      <c r="M15" s="1471"/>
      <c r="N15" s="1469"/>
      <c r="W15" s="1469"/>
    </row>
    <row r="16" ht="77.25" customHeight="1" spans="1:23">
      <c r="A16" s="1181" t="s">
        <v>282</v>
      </c>
      <c r="B16" s="1640">
        <v>276</v>
      </c>
      <c r="C16" s="1344"/>
      <c r="D16" s="1640">
        <v>349429.189</v>
      </c>
      <c r="E16" s="1640">
        <v>184963.162</v>
      </c>
      <c r="F16" s="1344"/>
      <c r="G16" s="1640">
        <v>164466.027</v>
      </c>
      <c r="H16" s="1640">
        <v>1646</v>
      </c>
      <c r="I16" s="1640">
        <v>71634.052</v>
      </c>
      <c r="J16" s="1344"/>
      <c r="K16" s="1640">
        <v>92995.315</v>
      </c>
      <c r="W16" s="1469"/>
    </row>
    <row r="17" ht="29.25" customHeight="1" spans="1:11">
      <c r="A17" s="1181" t="s">
        <v>283</v>
      </c>
      <c r="B17" s="1640"/>
      <c r="C17" s="1344"/>
      <c r="D17" s="1640"/>
      <c r="E17" s="1640"/>
      <c r="F17" s="1344"/>
      <c r="G17" s="1640"/>
      <c r="H17" s="1640"/>
      <c r="I17" s="1640"/>
      <c r="J17" s="1344"/>
      <c r="K17" s="1640"/>
    </row>
    <row r="18" ht="30.75" customHeight="1" spans="1:11">
      <c r="A18" s="1181"/>
      <c r="B18" s="1640"/>
      <c r="C18" s="1344"/>
      <c r="D18" s="1640"/>
      <c r="E18" s="1640"/>
      <c r="F18" s="1344"/>
      <c r="G18" s="1640"/>
      <c r="H18" s="1640"/>
      <c r="I18" s="1640"/>
      <c r="J18" s="1344"/>
      <c r="K18" s="1640"/>
    </row>
    <row r="19" ht="57" customHeight="1" spans="1:30">
      <c r="A19" s="1181" t="s">
        <v>144</v>
      </c>
      <c r="B19" s="1346">
        <v>223</v>
      </c>
      <c r="C19" s="1641"/>
      <c r="D19" s="1386">
        <v>293276.012</v>
      </c>
      <c r="E19" s="1386">
        <v>152618.767</v>
      </c>
      <c r="F19" s="1344"/>
      <c r="G19" s="1639">
        <v>140657.245</v>
      </c>
      <c r="H19" s="1577">
        <v>1317</v>
      </c>
      <c r="I19" s="1386">
        <v>81674.206</v>
      </c>
      <c r="J19" s="1344"/>
      <c r="K19" s="1386">
        <v>34481.013</v>
      </c>
      <c r="L19" s="1648"/>
      <c r="R19" s="1649"/>
      <c r="S19" s="1649"/>
      <c r="X19" s="1649"/>
      <c r="Y19" s="1649"/>
      <c r="Z19" s="1649"/>
      <c r="AA19" s="1649"/>
      <c r="AB19" s="1649"/>
      <c r="AC19" s="1649"/>
      <c r="AD19" s="1649"/>
    </row>
    <row r="20" ht="71.25" customHeight="1" spans="1:30">
      <c r="A20" s="1181" t="s">
        <v>249</v>
      </c>
      <c r="B20" s="1577">
        <v>801</v>
      </c>
      <c r="C20" s="1641"/>
      <c r="D20" s="1386">
        <v>1006226.9386</v>
      </c>
      <c r="E20" s="1386">
        <v>560756.399</v>
      </c>
      <c r="F20" s="1344"/>
      <c r="G20" s="1639">
        <v>445470.5396</v>
      </c>
      <c r="H20" s="1577">
        <v>4501</v>
      </c>
      <c r="I20" s="1386">
        <v>222869.116</v>
      </c>
      <c r="J20" s="1344"/>
      <c r="K20" s="1386">
        <v>266390.573</v>
      </c>
      <c r="R20" s="1649"/>
      <c r="S20" s="1649"/>
      <c r="X20" s="1649"/>
      <c r="Y20" s="1649"/>
      <c r="Z20" s="1649"/>
      <c r="AA20" s="1649"/>
      <c r="AB20" s="1649"/>
      <c r="AC20" s="1649"/>
      <c r="AD20" s="1649"/>
    </row>
    <row r="21" ht="62.1" customHeight="1" spans="1:30">
      <c r="A21" s="1349" t="s">
        <v>145</v>
      </c>
      <c r="B21" s="1579">
        <v>190</v>
      </c>
      <c r="C21" s="1642"/>
      <c r="D21" s="1610">
        <v>187157.965</v>
      </c>
      <c r="E21" s="1610">
        <v>93784.313</v>
      </c>
      <c r="F21" s="1351"/>
      <c r="G21" s="1643">
        <v>93373.652</v>
      </c>
      <c r="H21" s="1579">
        <v>693</v>
      </c>
      <c r="I21" s="1610">
        <v>36394.846</v>
      </c>
      <c r="J21" s="1351"/>
      <c r="K21" s="1610">
        <v>24224.947</v>
      </c>
      <c r="R21" s="1649"/>
      <c r="S21" s="1649"/>
      <c r="X21" s="1649"/>
      <c r="Y21" s="1649"/>
      <c r="Z21" s="1649"/>
      <c r="AA21" s="1649"/>
      <c r="AB21" s="1649"/>
      <c r="AC21" s="1649"/>
      <c r="AD21" s="1649"/>
    </row>
    <row r="22" ht="6.6" customHeight="1"/>
    <row r="23" ht="14.25" hidden="1" customHeight="1" spans="15:21">
      <c r="O23" s="1649"/>
      <c r="P23" s="1649"/>
      <c r="Q23" s="1649"/>
      <c r="R23" s="1649"/>
      <c r="S23" s="1649"/>
      <c r="T23" s="1649"/>
      <c r="U23" s="1649"/>
    </row>
    <row r="24" hidden="1" spans="15:21">
      <c r="O24" s="1649"/>
      <c r="P24" s="1649"/>
      <c r="Q24" s="1649"/>
      <c r="R24" s="1649"/>
      <c r="S24" s="1649"/>
      <c r="T24" s="1649"/>
      <c r="U24" s="1649"/>
    </row>
    <row r="25" hidden="1" spans="15:21">
      <c r="O25" s="1649"/>
      <c r="P25" s="1649"/>
      <c r="Q25" s="1649"/>
      <c r="R25" s="1649"/>
      <c r="S25" s="1649"/>
      <c r="T25" s="1649"/>
      <c r="U25" s="1649"/>
    </row>
    <row r="26" ht="22.5" customHeight="1" spans="15:21">
      <c r="O26" s="1649"/>
      <c r="P26" s="1649"/>
      <c r="Q26" s="1649"/>
      <c r="R26" s="1649"/>
      <c r="S26" s="1649"/>
      <c r="T26" s="1649"/>
      <c r="U26" s="1649"/>
    </row>
    <row r="27" hidden="1" spans="15:21">
      <c r="O27" s="1649"/>
      <c r="P27" s="1649"/>
      <c r="Q27" s="1649"/>
      <c r="R27" s="1649"/>
      <c r="S27" s="1649"/>
      <c r="T27" s="1649"/>
      <c r="U27" s="1649"/>
    </row>
    <row r="28" ht="4.2" customHeight="1" spans="15:21">
      <c r="O28" s="1649"/>
      <c r="P28" s="1649"/>
      <c r="Q28" s="1649"/>
      <c r="R28" s="1649"/>
      <c r="S28" s="1649"/>
      <c r="T28" s="1649"/>
      <c r="U28" s="1649"/>
    </row>
    <row r="29" spans="15:21">
      <c r="O29" s="1649"/>
      <c r="P29" s="1649"/>
      <c r="Q29" s="1649"/>
      <c r="R29" s="1649"/>
      <c r="S29" s="1649"/>
      <c r="T29" s="1649"/>
      <c r="U29" s="1649"/>
    </row>
    <row r="30" spans="15:15">
      <c r="O30" s="1649"/>
    </row>
    <row r="31" spans="15:15">
      <c r="O31" s="1649"/>
    </row>
    <row r="32" spans="15:15">
      <c r="O32" s="1649"/>
    </row>
    <row r="33" spans="15:15">
      <c r="O33" s="1649"/>
    </row>
    <row r="34" spans="15:15">
      <c r="O34" s="1649"/>
    </row>
    <row r="35" spans="15:15">
      <c r="O35" s="1649"/>
    </row>
    <row r="36" spans="15:15">
      <c r="O36" s="1649"/>
    </row>
    <row r="37" spans="15:15">
      <c r="O37" s="1649"/>
    </row>
    <row r="38" spans="15:15">
      <c r="O38" s="1649"/>
    </row>
    <row r="39" ht="22.5" customHeight="1" spans="15:15">
      <c r="O39" s="1649"/>
    </row>
    <row r="40" spans="15:15">
      <c r="O40" s="1649"/>
    </row>
    <row r="41" spans="15:15">
      <c r="O41" s="1649"/>
    </row>
    <row r="42" spans="15:15">
      <c r="O42" s="1649"/>
    </row>
  </sheetData>
  <sheetProtection algorithmName="SHA-512" hashValue="K843tkLJsYzZa5G4axlJyySGID0R972M63FI/6rJitNADVMf4qrBrr4T1/ueO0Yp9Eik7TQqMhGoffhvCfqsAw==" saltValue="oL36hexAXY8bewLzhLQJ7g==" spinCount="100000" sheet="1" objects="1" scenarios="1"/>
  <mergeCells count="18">
    <mergeCell ref="A2:K2"/>
    <mergeCell ref="A3:K3"/>
    <mergeCell ref="A4:K4"/>
    <mergeCell ref="A7:A10"/>
    <mergeCell ref="B7:B10"/>
    <mergeCell ref="B16:B17"/>
    <mergeCell ref="D7:D10"/>
    <mergeCell ref="D16:D17"/>
    <mergeCell ref="E7:E10"/>
    <mergeCell ref="E16:E17"/>
    <mergeCell ref="G7:G10"/>
    <mergeCell ref="G16:G17"/>
    <mergeCell ref="H7:H10"/>
    <mergeCell ref="H16:H17"/>
    <mergeCell ref="I7:I10"/>
    <mergeCell ref="I16:I17"/>
    <mergeCell ref="K7:K10"/>
    <mergeCell ref="K16:K17"/>
  </mergeCells>
  <pageMargins left="0.393700787401575" right="0.393700787401575" top="0.393700787401575" bottom="0.393700787401575" header="0.31496062992126" footer="0.31496062992126"/>
  <pageSetup paperSize="9" scale="85" orientation="landscape"/>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X45"/>
  <sheetViews>
    <sheetView showGridLines="0" view="pageBreakPreview" zoomScale="80" zoomScalePageLayoutView="80" zoomScaleNormal="80" workbookViewId="0">
      <selection activeCell="O21" sqref="O21"/>
    </sheetView>
  </sheetViews>
  <sheetFormatPr defaultColWidth="9.10909090909091" defaultRowHeight="16.5"/>
  <cols>
    <col min="1" max="1" width="23.5545454545455" style="1394" customWidth="1"/>
    <col min="2" max="2" width="2.66363636363636" style="1394" customWidth="1"/>
    <col min="3" max="3" width="19.1090909090909" style="1394" customWidth="1"/>
    <col min="4" max="4" width="2.66363636363636" style="1394" customWidth="1"/>
    <col min="5" max="5" width="17.8909090909091" style="1394" customWidth="1"/>
    <col min="6" max="6" width="2.66363636363636" style="1394" customWidth="1"/>
    <col min="7" max="7" width="16.6636363636364" style="1394" customWidth="1"/>
    <col min="8" max="8" width="2.66363636363636" style="1394" customWidth="1"/>
    <col min="9" max="9" width="16.5545454545455" style="1394" customWidth="1"/>
    <col min="10" max="10" width="2.66363636363636" style="1394" customWidth="1"/>
    <col min="11" max="11" width="16.1090909090909" style="1394" customWidth="1"/>
    <col min="12" max="12" width="2.66363636363636" style="1394" customWidth="1"/>
    <col min="13" max="13" width="16.8909090909091" style="1394" customWidth="1"/>
    <col min="14" max="14" width="1.44545454545455" style="1394" customWidth="1"/>
    <col min="15" max="15" width="17" style="1394" customWidth="1"/>
    <col min="16" max="16" width="1.66363636363636" style="1394" customWidth="1"/>
    <col min="17" max="18" width="10.6636363636364" style="1394" customWidth="1"/>
    <col min="19" max="23" width="17.6636363636364" style="1394" customWidth="1"/>
    <col min="24" max="24" width="10.5545454545455" style="1394" customWidth="1"/>
    <col min="25" max="16384" width="9.10909090909091" style="1394"/>
  </cols>
  <sheetData>
    <row r="1" ht="14.25" customHeight="1" spans="1:16">
      <c r="A1" s="1236"/>
      <c r="B1" s="1236"/>
      <c r="C1" s="1236"/>
      <c r="D1" s="1236"/>
      <c r="E1" s="1236"/>
      <c r="F1" s="1236"/>
      <c r="G1" s="1236"/>
      <c r="H1" s="1236"/>
      <c r="I1" s="1236"/>
      <c r="J1" s="1236"/>
      <c r="K1" s="1236"/>
      <c r="L1" s="1236"/>
      <c r="M1" s="1236"/>
      <c r="N1" s="1236"/>
      <c r="O1" s="1236"/>
      <c r="P1" s="1455"/>
    </row>
    <row r="2" ht="14.25" customHeight="1" spans="1:16">
      <c r="A2" s="1237"/>
      <c r="B2" s="1238"/>
      <c r="C2" s="1237"/>
      <c r="D2" s="1237"/>
      <c r="E2" s="1237"/>
      <c r="F2" s="1237"/>
      <c r="G2" s="1237"/>
      <c r="H2" s="1237"/>
      <c r="I2" s="1237"/>
      <c r="J2" s="1237"/>
      <c r="K2" s="1237"/>
      <c r="L2" s="1237"/>
      <c r="M2" s="1237"/>
      <c r="N2" s="1237"/>
      <c r="O2" s="1237"/>
      <c r="P2" s="1455"/>
    </row>
    <row r="3" ht="14.25" customHeight="1" spans="1:16">
      <c r="A3" s="1238" t="s">
        <v>284</v>
      </c>
      <c r="B3" s="1238"/>
      <c r="C3" s="1238"/>
      <c r="D3" s="1238"/>
      <c r="E3" s="1238"/>
      <c r="F3" s="1238"/>
      <c r="G3" s="1238"/>
      <c r="H3" s="1238"/>
      <c r="I3" s="1238"/>
      <c r="J3" s="1238"/>
      <c r="K3" s="1238"/>
      <c r="L3" s="1238"/>
      <c r="M3" s="1238"/>
      <c r="N3" s="1238"/>
      <c r="O3" s="1238"/>
      <c r="P3" s="1455"/>
    </row>
    <row r="4" ht="14.25" customHeight="1" spans="1:16">
      <c r="A4" s="1239"/>
      <c r="B4" s="1239"/>
      <c r="C4" s="1239"/>
      <c r="D4" s="1239"/>
      <c r="E4" s="1239"/>
      <c r="F4" s="1239"/>
      <c r="G4" s="1239"/>
      <c r="H4" s="1239"/>
      <c r="I4" s="1239"/>
      <c r="J4" s="1239"/>
      <c r="K4" s="1239"/>
      <c r="L4" s="1239"/>
      <c r="M4" s="1239"/>
      <c r="N4" s="1239"/>
      <c r="O4" s="1239"/>
      <c r="P4" s="1455"/>
    </row>
    <row r="5" ht="9" customHeight="1" spans="1:16">
      <c r="A5" s="1240"/>
      <c r="B5" s="1240"/>
      <c r="C5" s="1240"/>
      <c r="D5" s="1240"/>
      <c r="E5" s="1240"/>
      <c r="F5" s="1240"/>
      <c r="G5" s="1240"/>
      <c r="H5" s="1240"/>
      <c r="I5" s="1240"/>
      <c r="J5" s="1240"/>
      <c r="K5" s="1240"/>
      <c r="L5" s="1240"/>
      <c r="M5" s="1240"/>
      <c r="N5" s="1240"/>
      <c r="O5" s="1240"/>
      <c r="P5" s="1423"/>
    </row>
    <row r="6" ht="9" customHeight="1" spans="1:16">
      <c r="A6" s="1235"/>
      <c r="B6" s="1235"/>
      <c r="C6" s="1235"/>
      <c r="D6" s="1235"/>
      <c r="E6" s="1235"/>
      <c r="F6" s="1235"/>
      <c r="G6" s="1235"/>
      <c r="H6" s="1235"/>
      <c r="I6" s="1235"/>
      <c r="J6" s="1235"/>
      <c r="K6" s="1242"/>
      <c r="L6" s="1242"/>
      <c r="M6" s="1235"/>
      <c r="N6" s="1235"/>
      <c r="O6" s="1235"/>
      <c r="P6" s="1463"/>
    </row>
    <row r="7" ht="14.25" customHeight="1" spans="1:16">
      <c r="A7" s="1377" t="s">
        <v>285</v>
      </c>
      <c r="B7" s="1377"/>
      <c r="C7" s="1165" t="s">
        <v>148</v>
      </c>
      <c r="D7" s="1241"/>
      <c r="E7" s="1165" t="s">
        <v>149</v>
      </c>
      <c r="F7" s="1288"/>
      <c r="G7" s="1165" t="s">
        <v>150</v>
      </c>
      <c r="H7" s="1241"/>
      <c r="I7" s="1165" t="s">
        <v>151</v>
      </c>
      <c r="J7" s="1165"/>
      <c r="K7" s="1165" t="s">
        <v>152</v>
      </c>
      <c r="L7" s="1165"/>
      <c r="M7" s="1205" t="s">
        <v>153</v>
      </c>
      <c r="N7" s="1241"/>
      <c r="O7" s="1541" t="s">
        <v>139</v>
      </c>
      <c r="P7" s="1633"/>
    </row>
    <row r="8" ht="14.25" customHeight="1" spans="1:24">
      <c r="A8" s="1378"/>
      <c r="B8" s="1378"/>
      <c r="C8" s="1246"/>
      <c r="D8" s="1241"/>
      <c r="E8" s="1246"/>
      <c r="F8" s="1288"/>
      <c r="G8" s="1246"/>
      <c r="H8" s="1241"/>
      <c r="I8" s="1246"/>
      <c r="J8" s="1246"/>
      <c r="K8" s="1165"/>
      <c r="L8" s="1165"/>
      <c r="M8" s="1205"/>
      <c r="N8" s="1241"/>
      <c r="O8" s="1543"/>
      <c r="P8" s="1633"/>
      <c r="S8" s="1553"/>
      <c r="T8" s="1553"/>
      <c r="U8" s="1553"/>
      <c r="V8" s="1553"/>
      <c r="W8" s="1553"/>
      <c r="X8" s="1553"/>
    </row>
    <row r="9" ht="14.25" customHeight="1" spans="1:24">
      <c r="A9" s="1242"/>
      <c r="B9" s="1242"/>
      <c r="C9" s="1246"/>
      <c r="D9" s="1241"/>
      <c r="E9" s="1246"/>
      <c r="F9" s="1248"/>
      <c r="G9" s="1246"/>
      <c r="H9" s="1241"/>
      <c r="I9" s="1246"/>
      <c r="J9" s="1246"/>
      <c r="K9" s="1165"/>
      <c r="L9" s="1165"/>
      <c r="M9" s="1205"/>
      <c r="N9" s="1241"/>
      <c r="O9" s="1543"/>
      <c r="P9" s="1633"/>
      <c r="S9" s="1553"/>
      <c r="T9" s="1553"/>
      <c r="U9" s="1553"/>
      <c r="V9" s="1553"/>
      <c r="W9" s="1553"/>
      <c r="X9" s="1553"/>
    </row>
    <row r="10" ht="15" customHeight="1" spans="1:24">
      <c r="A10" s="1242"/>
      <c r="B10" s="1242"/>
      <c r="C10" s="1246"/>
      <c r="D10" s="1241"/>
      <c r="E10" s="1246"/>
      <c r="F10" s="1248"/>
      <c r="G10" s="1246"/>
      <c r="H10" s="1241"/>
      <c r="I10" s="1246"/>
      <c r="J10" s="1246"/>
      <c r="K10" s="1165"/>
      <c r="L10" s="1165"/>
      <c r="M10" s="1205"/>
      <c r="N10" s="1241"/>
      <c r="O10" s="1543"/>
      <c r="P10" s="1634"/>
      <c r="S10" s="1553"/>
      <c r="T10" s="1553"/>
      <c r="U10" s="1553"/>
      <c r="V10" s="1553"/>
      <c r="W10" s="1553"/>
      <c r="X10" s="1553"/>
    </row>
    <row r="11" ht="4.2" customHeight="1" spans="1:24">
      <c r="A11" s="1242"/>
      <c r="B11" s="1242"/>
      <c r="C11" s="1241"/>
      <c r="D11" s="1241"/>
      <c r="E11" s="1241"/>
      <c r="F11" s="1241"/>
      <c r="G11" s="1241"/>
      <c r="H11" s="1241"/>
      <c r="I11" s="1241"/>
      <c r="J11" s="1241"/>
      <c r="K11" s="1249"/>
      <c r="L11" s="1249"/>
      <c r="M11" s="1241"/>
      <c r="N11" s="1241"/>
      <c r="O11" s="1241"/>
      <c r="P11" s="1429"/>
      <c r="Q11" s="1553"/>
      <c r="R11" s="1553"/>
      <c r="S11" s="1553"/>
      <c r="T11" s="1553"/>
      <c r="U11" s="1553"/>
      <c r="V11" s="1553"/>
      <c r="W11" s="1553"/>
      <c r="X11" s="1553"/>
    </row>
    <row r="12" s="1625" customFormat="1" ht="32.25" customHeight="1" spans="1:24">
      <c r="A12" s="1626"/>
      <c r="B12" s="1627"/>
      <c r="C12" s="1627"/>
      <c r="D12" s="1627"/>
      <c r="E12" s="1598" t="s">
        <v>130</v>
      </c>
      <c r="F12" s="1627"/>
      <c r="G12" s="1598" t="s">
        <v>130</v>
      </c>
      <c r="H12" s="1627"/>
      <c r="I12" s="1598" t="s">
        <v>130</v>
      </c>
      <c r="J12" s="1627"/>
      <c r="K12" s="1626"/>
      <c r="L12" s="1627"/>
      <c r="M12" s="1598" t="s">
        <v>130</v>
      </c>
      <c r="N12" s="1627"/>
      <c r="O12" s="1598" t="s">
        <v>130</v>
      </c>
      <c r="P12" s="1635"/>
      <c r="Q12" s="1553"/>
      <c r="R12" s="1553"/>
      <c r="S12" s="1553"/>
      <c r="T12" s="1553"/>
      <c r="U12" s="1553"/>
      <c r="V12" s="1553"/>
      <c r="W12" s="1553"/>
      <c r="X12" s="1553"/>
    </row>
    <row r="13" s="1625" customFormat="1" ht="18" customHeight="1" spans="1:24">
      <c r="A13" s="1217"/>
      <c r="B13" s="1217"/>
      <c r="C13" s="1340"/>
      <c r="D13" s="1340"/>
      <c r="E13" s="1340"/>
      <c r="F13" s="1340"/>
      <c r="G13" s="1340"/>
      <c r="H13" s="1340"/>
      <c r="I13" s="1340"/>
      <c r="J13" s="1340"/>
      <c r="K13" s="1340"/>
      <c r="L13" s="1340"/>
      <c r="M13" s="1340"/>
      <c r="N13" s="1340"/>
      <c r="O13" s="1340"/>
      <c r="P13" s="1428"/>
      <c r="Q13" s="1553"/>
      <c r="R13" s="1553"/>
      <c r="S13" s="1553"/>
      <c r="T13" s="1553"/>
      <c r="U13" s="1553"/>
      <c r="V13" s="1553"/>
      <c r="W13" s="1553"/>
      <c r="X13" s="1553"/>
    </row>
    <row r="14" ht="25.5" customHeight="1" spans="1:24">
      <c r="A14" s="1177" t="s">
        <v>154</v>
      </c>
      <c r="B14" s="1217"/>
      <c r="C14" s="1179">
        <v>1739</v>
      </c>
      <c r="D14" s="1179"/>
      <c r="E14" s="1179">
        <v>2181396.1046</v>
      </c>
      <c r="F14" s="1179"/>
      <c r="G14" s="1179">
        <v>1161036.662</v>
      </c>
      <c r="H14" s="1179"/>
      <c r="I14" s="1179">
        <v>1020359.4426</v>
      </c>
      <c r="J14" s="1179"/>
      <c r="K14" s="1179">
        <v>9177</v>
      </c>
      <c r="L14" s="1179"/>
      <c r="M14" s="1179">
        <v>458975.356</v>
      </c>
      <c r="N14" s="1179"/>
      <c r="O14" s="1179">
        <v>477387.851</v>
      </c>
      <c r="P14" s="1485"/>
      <c r="Q14" s="1553"/>
      <c r="R14" s="1553"/>
      <c r="S14" s="1553"/>
      <c r="T14" s="1553"/>
      <c r="U14" s="1553"/>
      <c r="V14" s="1553"/>
      <c r="W14" s="1553"/>
      <c r="X14" s="1553"/>
    </row>
    <row r="15" ht="28.35" customHeight="1" spans="1:24">
      <c r="A15" s="1473" t="s">
        <v>155</v>
      </c>
      <c r="B15" s="1269"/>
      <c r="C15" s="1326">
        <v>85</v>
      </c>
      <c r="D15" s="1381"/>
      <c r="E15" s="1384">
        <v>48987.124</v>
      </c>
      <c r="F15" s="1384"/>
      <c r="G15" s="1384">
        <v>23831.183</v>
      </c>
      <c r="H15" s="1384"/>
      <c r="I15" s="1384">
        <v>25155.941</v>
      </c>
      <c r="J15" s="1384"/>
      <c r="K15" s="1236">
        <v>250</v>
      </c>
      <c r="L15" s="1384"/>
      <c r="M15" s="1384">
        <v>7642.535</v>
      </c>
      <c r="N15" s="1384"/>
      <c r="O15" s="1384">
        <v>7065.613</v>
      </c>
      <c r="P15" s="1450"/>
      <c r="Q15" s="1553"/>
      <c r="R15" s="1553"/>
      <c r="S15" s="1553"/>
      <c r="T15" s="1553"/>
      <c r="U15" s="1553"/>
      <c r="V15" s="1553"/>
      <c r="W15" s="1553"/>
      <c r="X15" s="1553"/>
    </row>
    <row r="16" ht="28.35" customHeight="1" spans="1:24">
      <c r="A16" s="1473" t="s">
        <v>156</v>
      </c>
      <c r="B16" s="1269"/>
      <c r="C16" s="1326">
        <v>32</v>
      </c>
      <c r="D16" s="1381"/>
      <c r="E16" s="1326">
        <v>12353.398</v>
      </c>
      <c r="F16" s="1384"/>
      <c r="G16" s="1326">
        <v>6399.386</v>
      </c>
      <c r="H16" s="1384"/>
      <c r="I16" s="1326">
        <v>5954.012</v>
      </c>
      <c r="J16" s="1384"/>
      <c r="K16" s="1326">
        <v>91</v>
      </c>
      <c r="L16" s="1384"/>
      <c r="M16" s="1326">
        <v>3299.654</v>
      </c>
      <c r="N16" s="1384"/>
      <c r="O16" s="1326">
        <v>2395.879</v>
      </c>
      <c r="P16" s="1450"/>
      <c r="Q16" s="1553"/>
      <c r="R16" s="1553"/>
      <c r="S16" s="1553"/>
      <c r="T16" s="1553"/>
      <c r="U16" s="1553"/>
      <c r="V16" s="1553"/>
      <c r="W16" s="1553"/>
      <c r="X16" s="1553"/>
    </row>
    <row r="17" ht="28.35" customHeight="1" spans="1:24">
      <c r="A17" s="1473" t="s">
        <v>163</v>
      </c>
      <c r="B17" s="1269"/>
      <c r="C17" s="1326"/>
      <c r="D17" s="1381"/>
      <c r="E17" s="1326">
        <v>289.678</v>
      </c>
      <c r="F17" s="1384"/>
      <c r="G17" s="1326">
        <v>209.678</v>
      </c>
      <c r="H17" s="1384"/>
      <c r="I17" s="1326">
        <v>80</v>
      </c>
      <c r="J17" s="1384"/>
      <c r="K17" s="1326">
        <v>8</v>
      </c>
      <c r="L17" s="1384"/>
      <c r="M17" s="1326">
        <v>235.201</v>
      </c>
      <c r="N17" s="1384"/>
      <c r="O17" s="1326">
        <v>58.238</v>
      </c>
      <c r="P17" s="1450"/>
      <c r="Q17" s="1553"/>
      <c r="R17" s="1553"/>
      <c r="S17" s="1553"/>
      <c r="T17" s="1553"/>
      <c r="U17" s="1553"/>
      <c r="V17" s="1553"/>
      <c r="W17" s="1553"/>
      <c r="X17" s="1553"/>
    </row>
    <row r="18" ht="28.35" customHeight="1" spans="1:24">
      <c r="A18" s="1268" t="s">
        <v>157</v>
      </c>
      <c r="B18" s="1269"/>
      <c r="C18" s="1344">
        <v>5</v>
      </c>
      <c r="D18" s="1606"/>
      <c r="E18" s="1386">
        <v>1112.512</v>
      </c>
      <c r="F18" s="1386"/>
      <c r="G18" s="1386">
        <v>734.827</v>
      </c>
      <c r="H18" s="1386"/>
      <c r="I18" s="1386">
        <v>377.685</v>
      </c>
      <c r="J18" s="1386"/>
      <c r="K18" s="1399">
        <v>15</v>
      </c>
      <c r="L18" s="1386"/>
      <c r="M18" s="1386">
        <v>274.388</v>
      </c>
      <c r="N18" s="1386"/>
      <c r="O18" s="1386">
        <v>155.713</v>
      </c>
      <c r="P18" s="1450"/>
      <c r="Q18" s="1553"/>
      <c r="R18" s="1553"/>
      <c r="S18" s="1553"/>
      <c r="T18" s="1553"/>
      <c r="U18" s="1553"/>
      <c r="V18" s="1553"/>
      <c r="W18" s="1553"/>
      <c r="X18" s="1553"/>
    </row>
    <row r="19" ht="28.35" customHeight="1" spans="1:24">
      <c r="A19" s="1268" t="s">
        <v>158</v>
      </c>
      <c r="B19" s="1269"/>
      <c r="C19" s="1344">
        <v>25</v>
      </c>
      <c r="D19" s="1606"/>
      <c r="E19" s="1386">
        <v>8082.167</v>
      </c>
      <c r="F19" s="1386"/>
      <c r="G19" s="1386">
        <v>3136.468</v>
      </c>
      <c r="H19" s="1386"/>
      <c r="I19" s="1386">
        <v>4945.699</v>
      </c>
      <c r="J19" s="1386"/>
      <c r="K19" s="1399">
        <v>61</v>
      </c>
      <c r="L19" s="1386"/>
      <c r="M19" s="1386">
        <v>1274.861</v>
      </c>
      <c r="N19" s="1386"/>
      <c r="O19" s="1386">
        <v>2123.5</v>
      </c>
      <c r="P19" s="1450"/>
      <c r="Q19" s="1553"/>
      <c r="R19" s="1553"/>
      <c r="S19" s="1553"/>
      <c r="T19" s="1553"/>
      <c r="U19" s="1553"/>
      <c r="V19" s="1553"/>
      <c r="W19" s="1553"/>
      <c r="X19" s="1553"/>
    </row>
    <row r="20" ht="28.35" customHeight="1" spans="1:24">
      <c r="A20" s="1268" t="s">
        <v>159</v>
      </c>
      <c r="B20" s="1269"/>
      <c r="C20" s="1344">
        <v>28</v>
      </c>
      <c r="D20" s="1606"/>
      <c r="E20" s="1386">
        <v>18551.4</v>
      </c>
      <c r="F20" s="1386"/>
      <c r="G20" s="1386">
        <v>4682.112</v>
      </c>
      <c r="H20" s="1386"/>
      <c r="I20" s="1386">
        <v>13869.288</v>
      </c>
      <c r="J20" s="1386"/>
      <c r="K20" s="1399">
        <v>65</v>
      </c>
      <c r="L20" s="1386"/>
      <c r="M20" s="1386">
        <v>2021.349</v>
      </c>
      <c r="N20" s="1386"/>
      <c r="O20" s="1386">
        <v>5832.118</v>
      </c>
      <c r="P20" s="1450"/>
      <c r="Q20" s="1553"/>
      <c r="R20" s="1553"/>
      <c r="S20" s="1553"/>
      <c r="T20" s="1553"/>
      <c r="U20" s="1553"/>
      <c r="V20" s="1553"/>
      <c r="W20" s="1553"/>
      <c r="X20" s="1553"/>
    </row>
    <row r="21" ht="28.35" customHeight="1" spans="1:24">
      <c r="A21" s="1268" t="s">
        <v>160</v>
      </c>
      <c r="B21" s="1269"/>
      <c r="C21" s="1344">
        <v>13</v>
      </c>
      <c r="D21" s="1606"/>
      <c r="E21" s="1386">
        <v>27836.642</v>
      </c>
      <c r="F21" s="1386"/>
      <c r="G21" s="1386">
        <v>17874.206</v>
      </c>
      <c r="H21" s="1386"/>
      <c r="I21" s="1386">
        <v>9962.436</v>
      </c>
      <c r="J21" s="1386"/>
      <c r="K21" s="1399">
        <v>38</v>
      </c>
      <c r="L21" s="1386"/>
      <c r="M21" s="1386">
        <v>1199.2</v>
      </c>
      <c r="N21" s="1386"/>
      <c r="O21" s="1386">
        <v>20934.059</v>
      </c>
      <c r="P21" s="1450"/>
      <c r="Q21" s="1553"/>
      <c r="R21" s="1553"/>
      <c r="S21" s="1553"/>
      <c r="T21" s="1553"/>
      <c r="U21" s="1553"/>
      <c r="V21" s="1553"/>
      <c r="W21" s="1553"/>
      <c r="X21" s="1553"/>
    </row>
    <row r="22" ht="28.35" customHeight="1" spans="1:24">
      <c r="A22" s="1268" t="s">
        <v>161</v>
      </c>
      <c r="B22" s="1269"/>
      <c r="C22" s="1344">
        <v>78</v>
      </c>
      <c r="D22" s="1606"/>
      <c r="E22" s="1386">
        <v>70422.036</v>
      </c>
      <c r="F22" s="1386"/>
      <c r="G22" s="1386">
        <v>22429.471</v>
      </c>
      <c r="H22" s="1386"/>
      <c r="I22" s="1386">
        <v>47992.565</v>
      </c>
      <c r="J22" s="1386"/>
      <c r="K22" s="1399">
        <v>388</v>
      </c>
      <c r="L22" s="1386"/>
      <c r="M22" s="1386">
        <v>11620.467</v>
      </c>
      <c r="N22" s="1386"/>
      <c r="O22" s="1386">
        <v>21097.181</v>
      </c>
      <c r="P22" s="1450"/>
      <c r="Q22" s="1553"/>
      <c r="R22" s="1553"/>
      <c r="S22" s="1553"/>
      <c r="T22" s="1553"/>
      <c r="U22" s="1553"/>
      <c r="V22" s="1553"/>
      <c r="W22" s="1553"/>
      <c r="X22" s="1553"/>
    </row>
    <row r="23" ht="28.35" customHeight="1" spans="1:24">
      <c r="A23" s="1268" t="s">
        <v>162</v>
      </c>
      <c r="B23" s="1269"/>
      <c r="C23" s="1344">
        <v>59</v>
      </c>
      <c r="D23" s="1606"/>
      <c r="E23" s="1386">
        <v>29122.169</v>
      </c>
      <c r="F23" s="1386"/>
      <c r="G23" s="1386">
        <v>16634.175</v>
      </c>
      <c r="H23" s="1386"/>
      <c r="I23" s="1386">
        <v>12487.994</v>
      </c>
      <c r="J23" s="1386"/>
      <c r="K23" s="1399">
        <v>147</v>
      </c>
      <c r="L23" s="1386"/>
      <c r="M23" s="1386">
        <v>5694.948</v>
      </c>
      <c r="N23" s="1386"/>
      <c r="O23" s="1386">
        <v>3713.988</v>
      </c>
      <c r="P23" s="1450"/>
      <c r="Q23" s="1553"/>
      <c r="R23" s="1553"/>
      <c r="S23" s="1553"/>
      <c r="T23" s="1553"/>
      <c r="U23" s="1553"/>
      <c r="V23" s="1553"/>
      <c r="W23" s="1553"/>
      <c r="X23" s="1553"/>
    </row>
    <row r="24" ht="28.35" customHeight="1" spans="1:24">
      <c r="A24" s="1268" t="s">
        <v>164</v>
      </c>
      <c r="B24" s="1269"/>
      <c r="C24" s="1344">
        <v>733</v>
      </c>
      <c r="D24" s="1606"/>
      <c r="E24" s="1386">
        <v>1011062.2726</v>
      </c>
      <c r="F24" s="1386"/>
      <c r="G24" s="1386">
        <v>529948.869</v>
      </c>
      <c r="H24" s="1386"/>
      <c r="I24" s="1386">
        <v>481113.4036</v>
      </c>
      <c r="J24" s="1386"/>
      <c r="K24" s="1399">
        <v>3878</v>
      </c>
      <c r="L24" s="1386"/>
      <c r="M24" s="1386">
        <v>242785.343</v>
      </c>
      <c r="N24" s="1386"/>
      <c r="O24" s="1386">
        <v>240729.088</v>
      </c>
      <c r="P24" s="1450"/>
      <c r="Q24" s="1553"/>
      <c r="R24" s="1553"/>
      <c r="S24" s="1553"/>
      <c r="T24" s="1553"/>
      <c r="U24" s="1553"/>
      <c r="V24" s="1553"/>
      <c r="W24" s="1553"/>
      <c r="X24" s="1553"/>
    </row>
    <row r="25" ht="28.35" customHeight="1" spans="1:24">
      <c r="A25" s="1268" t="s">
        <v>165</v>
      </c>
      <c r="B25" s="1269"/>
      <c r="C25" s="1344">
        <v>7</v>
      </c>
      <c r="D25" s="1606"/>
      <c r="E25" s="1386">
        <v>7449.067</v>
      </c>
      <c r="F25" s="1386"/>
      <c r="G25" s="1386">
        <v>1884.663</v>
      </c>
      <c r="H25" s="1386"/>
      <c r="I25" s="1386">
        <v>5564.404</v>
      </c>
      <c r="J25" s="1386"/>
      <c r="K25" s="1399">
        <v>35</v>
      </c>
      <c r="L25" s="1386"/>
      <c r="M25" s="1386">
        <v>1118.86</v>
      </c>
      <c r="N25" s="1386"/>
      <c r="O25" s="1386">
        <v>1349.402</v>
      </c>
      <c r="P25" s="1450"/>
      <c r="Q25" s="1553"/>
      <c r="R25" s="1553"/>
      <c r="S25" s="1553"/>
      <c r="T25" s="1553"/>
      <c r="U25" s="1553"/>
      <c r="V25" s="1553"/>
      <c r="W25" s="1553"/>
      <c r="X25" s="1553"/>
    </row>
    <row r="26" ht="28.35" customHeight="1" spans="1:24">
      <c r="A26" s="1268" t="s">
        <v>166</v>
      </c>
      <c r="B26" s="1269"/>
      <c r="C26" s="1344">
        <v>16</v>
      </c>
      <c r="D26" s="1606"/>
      <c r="E26" s="1386">
        <v>12542.744</v>
      </c>
      <c r="F26" s="1386"/>
      <c r="G26" s="1386">
        <v>7231.206</v>
      </c>
      <c r="H26" s="1386"/>
      <c r="I26" s="1386">
        <v>5311.538</v>
      </c>
      <c r="J26" s="1386"/>
      <c r="K26" s="1399">
        <v>60</v>
      </c>
      <c r="L26" s="1386"/>
      <c r="M26" s="1386">
        <v>1631.814</v>
      </c>
      <c r="N26" s="1386"/>
      <c r="O26" s="1386">
        <v>1485.273</v>
      </c>
      <c r="P26" s="1450"/>
      <c r="Q26" s="1553"/>
      <c r="R26" s="1553"/>
      <c r="S26" s="1553"/>
      <c r="T26" s="1553"/>
      <c r="U26" s="1553"/>
      <c r="V26" s="1553"/>
      <c r="W26" s="1553"/>
      <c r="X26" s="1553"/>
    </row>
    <row r="27" ht="28.35" customHeight="1" spans="1:24">
      <c r="A27" s="1268" t="s">
        <v>167</v>
      </c>
      <c r="B27" s="1269"/>
      <c r="C27" s="1344">
        <v>8</v>
      </c>
      <c r="D27" s="1606"/>
      <c r="E27" s="1386">
        <v>9051.868</v>
      </c>
      <c r="F27" s="1386"/>
      <c r="G27" s="1386">
        <v>3358.219</v>
      </c>
      <c r="H27" s="1386"/>
      <c r="I27" s="1386">
        <v>5693.649</v>
      </c>
      <c r="J27" s="1386"/>
      <c r="K27" s="1399">
        <v>48</v>
      </c>
      <c r="L27" s="1386"/>
      <c r="M27" s="1386">
        <v>1834.958</v>
      </c>
      <c r="N27" s="1386"/>
      <c r="O27" s="1386">
        <v>2203.209</v>
      </c>
      <c r="P27" s="1450"/>
      <c r="Q27" s="1553"/>
      <c r="R27" s="1553"/>
      <c r="S27" s="1553"/>
      <c r="T27" s="1553"/>
      <c r="U27" s="1553"/>
      <c r="V27" s="1553"/>
      <c r="W27" s="1553"/>
      <c r="X27" s="1553"/>
    </row>
    <row r="28" ht="28.35" customHeight="1" spans="1:24">
      <c r="A28" s="1559" t="s">
        <v>168</v>
      </c>
      <c r="B28" s="1613"/>
      <c r="C28" s="1326">
        <v>650</v>
      </c>
      <c r="D28" s="1381"/>
      <c r="E28" s="1326">
        <v>924822.705</v>
      </c>
      <c r="F28" s="1384"/>
      <c r="G28" s="1326">
        <v>522891.877</v>
      </c>
      <c r="H28" s="1384"/>
      <c r="I28" s="1326">
        <v>401930.828</v>
      </c>
      <c r="J28" s="1384"/>
      <c r="K28" s="1326">
        <v>4101</v>
      </c>
      <c r="L28" s="1384"/>
      <c r="M28" s="1326">
        <v>178576.979</v>
      </c>
      <c r="N28" s="1384"/>
      <c r="O28" s="1326">
        <v>168302.828</v>
      </c>
      <c r="P28" s="1450"/>
      <c r="Q28" s="1553"/>
      <c r="R28" s="1553"/>
      <c r="S28" s="1553"/>
      <c r="T28" s="1553"/>
      <c r="U28" s="1553"/>
      <c r="V28" s="1553"/>
      <c r="W28" s="1553"/>
      <c r="X28" s="1553"/>
    </row>
    <row r="29" ht="28.35" customHeight="1" spans="1:24">
      <c r="A29" s="1559" t="s">
        <v>170</v>
      </c>
      <c r="B29" s="1236"/>
      <c r="C29" s="1326"/>
      <c r="D29" s="1257"/>
      <c r="E29" s="1326">
        <v>32893.905</v>
      </c>
      <c r="F29" s="1384"/>
      <c r="G29" s="1326">
        <v>16281.821</v>
      </c>
      <c r="H29" s="1384"/>
      <c r="I29" s="1326">
        <v>16612.084</v>
      </c>
      <c r="J29" s="1384"/>
      <c r="K29" s="1326">
        <v>48</v>
      </c>
      <c r="L29" s="1384"/>
      <c r="M29" s="1326">
        <v>2708.606</v>
      </c>
      <c r="N29" s="1384"/>
      <c r="O29" s="1326">
        <v>17790.271</v>
      </c>
      <c r="P29" s="1636"/>
      <c r="Q29" s="1553"/>
      <c r="R29" s="1553"/>
      <c r="S29" s="1553"/>
      <c r="T29" s="1553"/>
      <c r="U29" s="1553"/>
      <c r="V29" s="1553"/>
      <c r="W29" s="1553"/>
      <c r="X29" s="1553"/>
    </row>
    <row r="30" ht="8.25" customHeight="1" spans="1:24">
      <c r="A30" s="1628"/>
      <c r="B30" s="1628"/>
      <c r="C30" s="1629"/>
      <c r="D30" s="1629"/>
      <c r="E30" s="1629"/>
      <c r="F30" s="1629"/>
      <c r="G30" s="1629"/>
      <c r="H30" s="1629"/>
      <c r="I30" s="1629"/>
      <c r="J30" s="1629"/>
      <c r="K30" s="1629"/>
      <c r="L30" s="1629"/>
      <c r="M30" s="1629"/>
      <c r="N30" s="1629"/>
      <c r="O30" s="1629"/>
      <c r="P30" s="1423"/>
      <c r="Q30" s="1553"/>
      <c r="R30" s="1553"/>
      <c r="S30" s="1553"/>
      <c r="T30" s="1553"/>
      <c r="U30" s="1553"/>
      <c r="V30" s="1553"/>
      <c r="W30" s="1553"/>
      <c r="X30" s="1553"/>
    </row>
    <row r="31" ht="8.4" customHeight="1" spans="17:24">
      <c r="Q31" s="1553"/>
      <c r="R31" s="1553"/>
      <c r="S31" s="1553"/>
      <c r="T31" s="1553"/>
      <c r="U31" s="1553"/>
      <c r="V31" s="1553"/>
      <c r="W31" s="1553"/>
      <c r="X31" s="1553"/>
    </row>
    <row r="32" ht="8.4" customHeight="1" spans="3:15">
      <c r="C32" s="1630"/>
      <c r="E32" s="1631"/>
      <c r="G32" s="1631"/>
      <c r="I32" s="1631"/>
      <c r="J32" s="1631"/>
      <c r="K32" s="1631"/>
      <c r="L32" s="1631"/>
      <c r="M32" s="1630"/>
      <c r="O32" s="1630"/>
    </row>
    <row r="33" ht="14.25" customHeight="1"/>
    <row r="34" spans="3:15">
      <c r="C34" s="1630"/>
      <c r="E34" s="1631"/>
      <c r="G34" s="1631"/>
      <c r="I34" s="1631"/>
      <c r="J34" s="1631"/>
      <c r="K34" s="1631"/>
      <c r="L34" s="1631"/>
      <c r="M34" s="1630"/>
      <c r="O34" s="1630"/>
    </row>
    <row r="36" spans="3:15">
      <c r="C36" s="1630"/>
      <c r="E36" s="1631"/>
      <c r="G36" s="1631"/>
      <c r="I36" s="1631"/>
      <c r="J36" s="1631"/>
      <c r="K36" s="1631"/>
      <c r="L36" s="1631"/>
      <c r="M36" s="1630"/>
      <c r="O36" s="1630"/>
    </row>
    <row r="38" spans="3:15">
      <c r="C38" s="1630"/>
      <c r="E38" s="1631"/>
      <c r="G38" s="1631"/>
      <c r="I38" s="1631"/>
      <c r="J38" s="1631"/>
      <c r="K38" s="1631"/>
      <c r="L38" s="1631"/>
      <c r="M38" s="1630"/>
      <c r="O38" s="1630"/>
    </row>
    <row r="39" ht="22.5" customHeight="1"/>
    <row r="40" spans="3:15">
      <c r="C40" s="1631"/>
      <c r="E40" s="1631"/>
      <c r="G40" s="1631"/>
      <c r="I40" s="1631"/>
      <c r="J40" s="1631"/>
      <c r="K40" s="1631"/>
      <c r="L40" s="1631"/>
      <c r="M40" s="1630"/>
      <c r="O40" s="1630"/>
    </row>
    <row r="42" spans="3:15">
      <c r="C42" s="1630"/>
      <c r="E42" s="1631"/>
      <c r="G42" s="1631"/>
      <c r="I42" s="1631"/>
      <c r="J42" s="1631"/>
      <c r="K42" s="1631"/>
      <c r="L42" s="1631"/>
      <c r="M42" s="1630"/>
      <c r="O42" s="1630"/>
    </row>
    <row r="44" spans="3:15">
      <c r="C44" s="1630"/>
      <c r="E44" s="1631"/>
      <c r="G44" s="1631"/>
      <c r="I44" s="1631"/>
      <c r="J44" s="1631"/>
      <c r="K44" s="1631"/>
      <c r="L44" s="1631"/>
      <c r="M44" s="1630"/>
      <c r="O44" s="1630"/>
    </row>
    <row r="45" spans="3:15">
      <c r="C45" s="1632"/>
      <c r="E45" s="1632"/>
      <c r="G45" s="1632"/>
      <c r="I45" s="1632"/>
      <c r="J45" s="1632"/>
      <c r="K45" s="1632"/>
      <c r="L45" s="1632"/>
      <c r="M45" s="1632"/>
      <c r="O45" s="1632"/>
    </row>
  </sheetData>
  <sheetProtection algorithmName="SHA-512" hashValue="OzxgTqVJ0XzQb+oPqMx2uqIk9zdf8EugE657DrawaZ525ivjAa/vJW4X3C2t/gLNETC36WiVF/y8sJMGB8KKjQ==" saltValue="BrC/Vgupa+a39UNo+qNWBQ==" spinCount="100000" sheet="1" objects="1" scenarios="1"/>
  <mergeCells count="24">
    <mergeCell ref="A2:O2"/>
    <mergeCell ref="A3:O3"/>
    <mergeCell ref="A4:O4"/>
    <mergeCell ref="C7:C10"/>
    <mergeCell ref="C16:C17"/>
    <mergeCell ref="C28:C29"/>
    <mergeCell ref="E7:E10"/>
    <mergeCell ref="E16:E17"/>
    <mergeCell ref="E28:E29"/>
    <mergeCell ref="G7:G10"/>
    <mergeCell ref="G16:G17"/>
    <mergeCell ref="G28:G29"/>
    <mergeCell ref="I7:I10"/>
    <mergeCell ref="I16:I17"/>
    <mergeCell ref="I28:I29"/>
    <mergeCell ref="K7:K10"/>
    <mergeCell ref="K16:K17"/>
    <mergeCell ref="K28:K29"/>
    <mergeCell ref="M7:M10"/>
    <mergeCell ref="M16:M17"/>
    <mergeCell ref="M28:M29"/>
    <mergeCell ref="O7:O10"/>
    <mergeCell ref="O16:O17"/>
    <mergeCell ref="O28:O29"/>
  </mergeCells>
  <pageMargins left="0.393700787401575" right="0.393700787401575" top="0.393700787401575" bottom="0.393700787401575" header="0.31496062992126" footer="0.31496062992126"/>
  <pageSetup paperSize="9" scale="85" orientation="landscape"/>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FM49"/>
  <sheetViews>
    <sheetView showGridLines="0" view="pageBreakPreview" zoomScale="80" zoomScalePageLayoutView="80" zoomScaleNormal="70" topLeftCell="L1" workbookViewId="0">
      <selection activeCell="O21" sqref="O21"/>
    </sheetView>
  </sheetViews>
  <sheetFormatPr defaultColWidth="9.10909090909091" defaultRowHeight="20.1" customHeight="1"/>
  <cols>
    <col min="1" max="1" width="2.66363636363636" style="1939" customWidth="1"/>
    <col min="2" max="2" width="15.6636363636364" style="2056" customWidth="1"/>
    <col min="3" max="5" width="10.6636363636364" style="2280" customWidth="1"/>
    <col min="6" max="6" width="12.6636363636364" style="1939" customWidth="1"/>
    <col min="7" max="7" width="1.10909090909091" style="1939" customWidth="1"/>
    <col min="8" max="8" width="1.66363636363636" style="1939" customWidth="1"/>
    <col min="9" max="11" width="9.66363636363636" style="2280" customWidth="1"/>
    <col min="12" max="12" width="12.6636363636364" style="1939" customWidth="1"/>
    <col min="13" max="13" width="15.6636363636364" style="1939" customWidth="1"/>
    <col min="14" max="14" width="8.44545454545455" style="1939" customWidth="1"/>
    <col min="15" max="17" width="10.6636363636364" style="2280" customWidth="1"/>
    <col min="18" max="18" width="10.6636363636364" style="1939" customWidth="1"/>
    <col min="19" max="20" width="2.66363636363636" style="1939" customWidth="1"/>
    <col min="21" max="22" width="9.66363636363636" style="2280" customWidth="1"/>
    <col min="23" max="23" width="10.4454545454545" style="2280" customWidth="1"/>
    <col min="24" max="24" width="10.6636363636364" style="1939" customWidth="1"/>
    <col min="25" max="25" width="15.6636363636364" style="1939" customWidth="1"/>
    <col min="26" max="26" width="7.89090909090909" style="1939" customWidth="1"/>
    <col min="27" max="29" width="10.6636363636364" style="2280" customWidth="1"/>
    <col min="30" max="30" width="9.66363636363636" style="1939" customWidth="1"/>
    <col min="31" max="32" width="2.66363636363636" style="1939" customWidth="1"/>
    <col min="33" max="35" width="10.6636363636364" style="2280" customWidth="1"/>
    <col min="36" max="36" width="10.6636363636364" style="1939" customWidth="1"/>
    <col min="37" max="37" width="15.6636363636364" style="1939" customWidth="1"/>
    <col min="38" max="38" width="8.55454545454545" style="1939" customWidth="1"/>
    <col min="39" max="41" width="10.6636363636364" style="2280" customWidth="1"/>
    <col min="42" max="42" width="10.6636363636364" style="1939" customWidth="1"/>
    <col min="43" max="44" width="2.66363636363636" style="1939" customWidth="1"/>
    <col min="45" max="46" width="9.66363636363636" style="2280" customWidth="1"/>
    <col min="47" max="47" width="11" style="2280" customWidth="1"/>
    <col min="48" max="48" width="9.66363636363636" style="1939" customWidth="1"/>
    <col min="49" max="49" width="9.10909090909091" style="2280" customWidth="1"/>
    <col min="50" max="50" width="9.66363636363636" style="2280" customWidth="1"/>
    <col min="51" max="16384" width="9.10909090909091" style="2280"/>
  </cols>
  <sheetData>
    <row r="1" s="2122" customFormat="1" ht="30" customHeight="1" spans="1:48">
      <c r="A1" s="2357"/>
      <c r="B1" s="2281" t="s">
        <v>45</v>
      </c>
      <c r="C1" s="2281"/>
      <c r="D1" s="2281"/>
      <c r="E1" s="2281"/>
      <c r="F1" s="2281"/>
      <c r="G1" s="2281"/>
      <c r="H1" s="2281"/>
      <c r="I1" s="2281"/>
      <c r="J1" s="2281"/>
      <c r="K1" s="2281"/>
      <c r="L1" s="2281"/>
      <c r="M1" s="2357"/>
      <c r="N1" s="2281" t="s">
        <v>46</v>
      </c>
      <c r="O1" s="2281"/>
      <c r="P1" s="2281"/>
      <c r="Q1" s="2281"/>
      <c r="R1" s="2281"/>
      <c r="S1" s="2281"/>
      <c r="T1" s="2281"/>
      <c r="U1" s="2281"/>
      <c r="V1" s="2281"/>
      <c r="W1" s="2281"/>
      <c r="X1" s="2281"/>
      <c r="Y1" s="2357"/>
      <c r="Z1" s="2281" t="s">
        <v>46</v>
      </c>
      <c r="AA1" s="2281"/>
      <c r="AB1" s="2281"/>
      <c r="AC1" s="2281"/>
      <c r="AD1" s="2281"/>
      <c r="AE1" s="2281"/>
      <c r="AF1" s="2281"/>
      <c r="AG1" s="2281"/>
      <c r="AH1" s="2281"/>
      <c r="AI1" s="2281"/>
      <c r="AJ1" s="2281"/>
      <c r="AK1" s="2281" t="s">
        <v>46</v>
      </c>
      <c r="AL1" s="2281"/>
      <c r="AM1" s="2281"/>
      <c r="AN1" s="2281"/>
      <c r="AO1" s="2281"/>
      <c r="AP1" s="2281"/>
      <c r="AQ1" s="2281"/>
      <c r="AR1" s="2281"/>
      <c r="AS1" s="2281"/>
      <c r="AT1" s="2281"/>
      <c r="AU1" s="2281"/>
      <c r="AV1" s="2281"/>
    </row>
    <row r="2" s="2352" customFormat="1" ht="9.9" customHeight="1" spans="1:48">
      <c r="A2" s="2358"/>
      <c r="B2" s="2358"/>
      <c r="C2" s="2358"/>
      <c r="D2" s="2358"/>
      <c r="E2" s="2358"/>
      <c r="F2" s="2358"/>
      <c r="G2" s="2358"/>
      <c r="H2" s="2358"/>
      <c r="I2" s="2358"/>
      <c r="J2" s="2358"/>
      <c r="K2" s="2358"/>
      <c r="L2" s="2358"/>
      <c r="M2" s="2358"/>
      <c r="N2" s="2358"/>
      <c r="O2" s="2358"/>
      <c r="P2" s="2358"/>
      <c r="Q2" s="2358"/>
      <c r="R2" s="2358"/>
      <c r="S2" s="2358"/>
      <c r="T2" s="2358"/>
      <c r="U2" s="2358"/>
      <c r="V2" s="2358"/>
      <c r="W2" s="2358"/>
      <c r="X2" s="2358"/>
      <c r="Y2" s="2358"/>
      <c r="Z2" s="2358"/>
      <c r="AA2" s="2358"/>
      <c r="AB2" s="2358"/>
      <c r="AC2" s="2358"/>
      <c r="AD2" s="2358"/>
      <c r="AE2" s="2358"/>
      <c r="AF2" s="2358"/>
      <c r="AG2" s="2358"/>
      <c r="AH2" s="2358"/>
      <c r="AI2" s="2358"/>
      <c r="AJ2" s="2358"/>
      <c r="AK2" s="2382"/>
      <c r="AL2" s="2382"/>
      <c r="AM2" s="2382"/>
      <c r="AN2" s="2382"/>
      <c r="AO2" s="2382"/>
      <c r="AP2" s="2382"/>
      <c r="AQ2" s="2382"/>
      <c r="AR2" s="2382"/>
      <c r="AS2" s="2382"/>
      <c r="AT2" s="2382"/>
      <c r="AU2" s="2382"/>
      <c r="AV2" s="2382"/>
    </row>
    <row r="3" s="2353" customFormat="1" ht="45" customHeight="1" spans="1:169">
      <c r="A3" s="2003"/>
      <c r="B3" s="2003"/>
      <c r="C3" s="2284">
        <v>2016</v>
      </c>
      <c r="D3" s="2284"/>
      <c r="E3" s="2284"/>
      <c r="F3" s="2284"/>
      <c r="G3" s="2284"/>
      <c r="H3" s="2284"/>
      <c r="I3" s="2284">
        <v>2017</v>
      </c>
      <c r="J3" s="2284"/>
      <c r="K3" s="2284"/>
      <c r="L3" s="2284"/>
      <c r="M3" s="2003"/>
      <c r="N3" s="2003"/>
      <c r="O3" s="2284">
        <v>2018</v>
      </c>
      <c r="P3" s="2284"/>
      <c r="Q3" s="2284"/>
      <c r="R3" s="2284"/>
      <c r="S3" s="2284"/>
      <c r="T3" s="2284"/>
      <c r="U3" s="2284">
        <v>2019</v>
      </c>
      <c r="V3" s="2284"/>
      <c r="W3" s="2284"/>
      <c r="X3" s="2284"/>
      <c r="Y3" s="2003"/>
      <c r="Z3" s="2003"/>
      <c r="AA3" s="2284">
        <v>2020</v>
      </c>
      <c r="AB3" s="2284"/>
      <c r="AC3" s="2284"/>
      <c r="AD3" s="2284"/>
      <c r="AE3" s="2284"/>
      <c r="AF3" s="2284"/>
      <c r="AG3" s="2284">
        <v>2021</v>
      </c>
      <c r="AH3" s="2284"/>
      <c r="AI3" s="2284"/>
      <c r="AJ3" s="2284"/>
      <c r="AK3" s="2003"/>
      <c r="AL3" s="2003"/>
      <c r="AM3" s="2284" t="s">
        <v>2</v>
      </c>
      <c r="AN3" s="2284"/>
      <c r="AO3" s="2284"/>
      <c r="AP3" s="2284"/>
      <c r="AQ3" s="2284"/>
      <c r="AR3" s="2284"/>
      <c r="AS3" s="2284" t="s">
        <v>3</v>
      </c>
      <c r="AT3" s="2284"/>
      <c r="AU3" s="2284"/>
      <c r="AV3" s="2284"/>
      <c r="AW3" s="2277"/>
      <c r="AX3" s="2277"/>
      <c r="AY3" s="2277"/>
      <c r="AZ3" s="2277"/>
      <c r="BA3" s="2277"/>
      <c r="BB3" s="2277"/>
      <c r="BC3" s="2277"/>
      <c r="BD3" s="2277"/>
      <c r="BE3" s="2277"/>
      <c r="BF3" s="2277"/>
      <c r="BG3" s="2277"/>
      <c r="BH3" s="2277"/>
      <c r="BI3" s="2277"/>
      <c r="BJ3" s="2277"/>
      <c r="BK3" s="2277"/>
      <c r="BL3" s="2277"/>
      <c r="BM3" s="2277"/>
      <c r="BN3" s="2277"/>
      <c r="BO3" s="2277"/>
      <c r="BP3" s="2277"/>
      <c r="BQ3" s="2277"/>
      <c r="BR3" s="2277"/>
      <c r="BS3" s="2277"/>
      <c r="BT3" s="2277"/>
      <c r="BU3" s="2277"/>
      <c r="BV3" s="2277"/>
      <c r="BW3" s="2277"/>
      <c r="BX3" s="2277"/>
      <c r="BY3" s="2277"/>
      <c r="BZ3" s="2277"/>
      <c r="CA3" s="2277"/>
      <c r="CB3" s="2277"/>
      <c r="CC3" s="2277"/>
      <c r="CD3" s="2277"/>
      <c r="CE3" s="2277"/>
      <c r="CF3" s="2277"/>
      <c r="CG3" s="2277"/>
      <c r="CH3" s="2277"/>
      <c r="CI3" s="2277"/>
      <c r="CJ3" s="2277"/>
      <c r="CK3" s="2277"/>
      <c r="CL3" s="2277"/>
      <c r="CM3" s="2277"/>
      <c r="CN3" s="2277"/>
      <c r="CO3" s="2277"/>
      <c r="CP3" s="2277"/>
      <c r="CQ3" s="2277"/>
      <c r="CR3" s="2277"/>
      <c r="CS3" s="2277"/>
      <c r="CT3" s="2277"/>
      <c r="CU3" s="2277"/>
      <c r="CV3" s="2277"/>
      <c r="CW3" s="2277"/>
      <c r="CX3" s="2277"/>
      <c r="CY3" s="2277"/>
      <c r="CZ3" s="2277"/>
      <c r="DA3" s="2277"/>
      <c r="DB3" s="2277"/>
      <c r="DC3" s="2277"/>
      <c r="DD3" s="2277"/>
      <c r="DE3" s="2277"/>
      <c r="DF3" s="2277"/>
      <c r="DG3" s="2277"/>
      <c r="DH3" s="2277"/>
      <c r="DI3" s="2277"/>
      <c r="DJ3" s="2277"/>
      <c r="DK3" s="2277"/>
      <c r="DL3" s="2277"/>
      <c r="DM3" s="2277"/>
      <c r="DN3" s="2277"/>
      <c r="DO3" s="2277"/>
      <c r="DP3" s="2277"/>
      <c r="DQ3" s="2277"/>
      <c r="DR3" s="2277"/>
      <c r="DS3" s="2277"/>
      <c r="DT3" s="2277"/>
      <c r="DU3" s="2277"/>
      <c r="DV3" s="2277"/>
      <c r="DW3" s="2277"/>
      <c r="DX3" s="2277"/>
      <c r="DY3" s="2277"/>
      <c r="DZ3" s="2277"/>
      <c r="EA3" s="2277"/>
      <c r="EB3" s="2277"/>
      <c r="EC3" s="2277"/>
      <c r="ED3" s="2277"/>
      <c r="EE3" s="2277"/>
      <c r="EF3" s="2277"/>
      <c r="EG3" s="2277"/>
      <c r="EH3" s="2277"/>
      <c r="EI3" s="2277"/>
      <c r="EJ3" s="2277"/>
      <c r="EK3" s="2277"/>
      <c r="EL3" s="2277"/>
      <c r="EM3" s="2277"/>
      <c r="EN3" s="2277"/>
      <c r="EO3" s="2277"/>
      <c r="EP3" s="2277"/>
      <c r="EQ3" s="2277"/>
      <c r="ER3" s="2277"/>
      <c r="ES3" s="2277"/>
      <c r="ET3" s="2277"/>
      <c r="EU3" s="2277"/>
      <c r="EV3" s="2277"/>
      <c r="EW3" s="2277"/>
      <c r="EX3" s="2277"/>
      <c r="EY3" s="2277"/>
      <c r="EZ3" s="2277"/>
      <c r="FA3" s="2277"/>
      <c r="FB3" s="2277"/>
      <c r="FC3" s="2277"/>
      <c r="FD3" s="2277"/>
      <c r="FE3" s="2277"/>
      <c r="FF3" s="2277"/>
      <c r="FG3" s="2277"/>
      <c r="FH3" s="2277"/>
      <c r="FI3" s="2277"/>
      <c r="FJ3" s="2277"/>
      <c r="FK3" s="2277"/>
      <c r="FL3" s="2277"/>
      <c r="FM3" s="2277"/>
    </row>
    <row r="4" s="2258" customFormat="1" ht="43.95" customHeight="1" spans="1:48">
      <c r="A4" s="2285" t="s">
        <v>16</v>
      </c>
      <c r="B4" s="2285"/>
      <c r="C4" s="2285"/>
      <c r="D4" s="2285"/>
      <c r="E4" s="2285"/>
      <c r="F4" s="2285"/>
      <c r="G4" s="2285"/>
      <c r="H4" s="2285"/>
      <c r="I4" s="2285"/>
      <c r="J4" s="2285"/>
      <c r="K4" s="2285"/>
      <c r="L4" s="2285"/>
      <c r="M4" s="2285" t="s">
        <v>16</v>
      </c>
      <c r="N4" s="2285"/>
      <c r="O4" s="2285"/>
      <c r="P4" s="2285"/>
      <c r="Q4" s="2285"/>
      <c r="R4" s="2285"/>
      <c r="S4" s="2285"/>
      <c r="T4" s="2285"/>
      <c r="U4" s="2285"/>
      <c r="V4" s="2285"/>
      <c r="W4" s="2285"/>
      <c r="X4" s="2285"/>
      <c r="Y4" s="2285" t="s">
        <v>16</v>
      </c>
      <c r="Z4" s="2285"/>
      <c r="AA4" s="2285"/>
      <c r="AB4" s="2285"/>
      <c r="AC4" s="2285"/>
      <c r="AD4" s="2285"/>
      <c r="AE4" s="2285"/>
      <c r="AF4" s="2285"/>
      <c r="AG4" s="2285"/>
      <c r="AH4" s="2285"/>
      <c r="AI4" s="2285"/>
      <c r="AJ4" s="2285"/>
      <c r="AK4" s="2285" t="s">
        <v>16</v>
      </c>
      <c r="AL4" s="2285"/>
      <c r="AM4" s="2285"/>
      <c r="AN4" s="2285"/>
      <c r="AO4" s="2285"/>
      <c r="AP4" s="2285"/>
      <c r="AQ4" s="2285"/>
      <c r="AR4" s="2285"/>
      <c r="AS4" s="2285"/>
      <c r="AT4" s="2285"/>
      <c r="AU4" s="2285"/>
      <c r="AV4" s="2285"/>
    </row>
    <row r="5" s="2272" customFormat="1" ht="36.9" customHeight="1" spans="1:48">
      <c r="A5" s="1962" t="s">
        <v>23</v>
      </c>
      <c r="B5" s="1962"/>
      <c r="C5" s="1962"/>
      <c r="D5" s="1962"/>
      <c r="E5" s="1962"/>
      <c r="F5" s="1962"/>
      <c r="G5" s="1962"/>
      <c r="H5" s="1962"/>
      <c r="I5" s="1962"/>
      <c r="J5" s="1962"/>
      <c r="K5" s="1962"/>
      <c r="L5" s="1962"/>
      <c r="M5" s="1962" t="s">
        <v>24</v>
      </c>
      <c r="N5" s="1962"/>
      <c r="O5" s="1962"/>
      <c r="P5" s="1962"/>
      <c r="Q5" s="1962"/>
      <c r="R5" s="1962"/>
      <c r="S5" s="1962"/>
      <c r="T5" s="1962"/>
      <c r="U5" s="1962"/>
      <c r="V5" s="1962"/>
      <c r="W5" s="1962"/>
      <c r="X5" s="1962"/>
      <c r="Y5" s="1962" t="s">
        <v>24</v>
      </c>
      <c r="Z5" s="1962"/>
      <c r="AA5" s="1962"/>
      <c r="AB5" s="1962"/>
      <c r="AC5" s="1962"/>
      <c r="AD5" s="1962"/>
      <c r="AE5" s="1962"/>
      <c r="AF5" s="1962"/>
      <c r="AG5" s="1962"/>
      <c r="AH5" s="1962"/>
      <c r="AI5" s="1962"/>
      <c r="AJ5" s="1962"/>
      <c r="AK5" s="1962" t="s">
        <v>24</v>
      </c>
      <c r="AL5" s="1962"/>
      <c r="AM5" s="1962"/>
      <c r="AN5" s="1962"/>
      <c r="AO5" s="1962"/>
      <c r="AP5" s="1962"/>
      <c r="AQ5" s="1962"/>
      <c r="AR5" s="1962"/>
      <c r="AS5" s="1962"/>
      <c r="AT5" s="1962"/>
      <c r="AU5" s="1962"/>
      <c r="AV5" s="1962"/>
    </row>
    <row r="6" s="2258" customFormat="1" ht="9.75" customHeight="1" spans="1:48">
      <c r="A6" s="2053"/>
      <c r="B6" s="1964"/>
      <c r="C6" s="2285"/>
      <c r="D6" s="2285"/>
      <c r="E6" s="2285"/>
      <c r="F6" s="2285"/>
      <c r="G6" s="2286"/>
      <c r="H6" s="2322"/>
      <c r="I6" s="2285"/>
      <c r="J6" s="2285"/>
      <c r="K6" s="2285"/>
      <c r="L6" s="2285"/>
      <c r="M6" s="2053"/>
      <c r="N6" s="2053"/>
      <c r="O6" s="2285"/>
      <c r="P6" s="2285"/>
      <c r="Q6" s="2285"/>
      <c r="R6" s="2285"/>
      <c r="S6" s="2286"/>
      <c r="T6" s="2322"/>
      <c r="U6" s="2285"/>
      <c r="V6" s="2285"/>
      <c r="W6" s="2285"/>
      <c r="X6" s="2285"/>
      <c r="Y6" s="2053"/>
      <c r="Z6" s="2053"/>
      <c r="AA6" s="2285"/>
      <c r="AB6" s="2285"/>
      <c r="AC6" s="2285"/>
      <c r="AD6" s="2285"/>
      <c r="AE6" s="2286"/>
      <c r="AF6" s="2322"/>
      <c r="AG6" s="2285"/>
      <c r="AH6" s="2285"/>
      <c r="AI6" s="2285"/>
      <c r="AJ6" s="2285"/>
      <c r="AK6" s="2053"/>
      <c r="AL6" s="2053"/>
      <c r="AM6" s="2285"/>
      <c r="AN6" s="2285"/>
      <c r="AO6" s="2285"/>
      <c r="AP6" s="2285"/>
      <c r="AQ6" s="2286"/>
      <c r="AR6" s="2322"/>
      <c r="AS6" s="2285"/>
      <c r="AT6" s="2285"/>
      <c r="AU6" s="2285"/>
      <c r="AV6" s="2285"/>
    </row>
    <row r="7" s="2273" customFormat="1" ht="55.5" customHeight="1" spans="1:48">
      <c r="A7" s="1964" t="s">
        <v>31</v>
      </c>
      <c r="B7" s="1964"/>
      <c r="C7" s="2288" t="s">
        <v>26</v>
      </c>
      <c r="D7" s="2286" t="s">
        <v>27</v>
      </c>
      <c r="E7" s="2286" t="s">
        <v>30</v>
      </c>
      <c r="F7" s="2286" t="s">
        <v>29</v>
      </c>
      <c r="G7" s="2286"/>
      <c r="H7" s="2322"/>
      <c r="I7" s="2288" t="s">
        <v>26</v>
      </c>
      <c r="J7" s="2286" t="s">
        <v>27</v>
      </c>
      <c r="K7" s="2286" t="s">
        <v>30</v>
      </c>
      <c r="L7" s="2286" t="s">
        <v>29</v>
      </c>
      <c r="M7" s="1964" t="s">
        <v>47</v>
      </c>
      <c r="N7" s="1964"/>
      <c r="O7" s="2288" t="s">
        <v>26</v>
      </c>
      <c r="P7" s="2286" t="s">
        <v>27</v>
      </c>
      <c r="Q7" s="2286" t="s">
        <v>30</v>
      </c>
      <c r="R7" s="2286" t="s">
        <v>29</v>
      </c>
      <c r="S7" s="2286"/>
      <c r="T7" s="2322"/>
      <c r="U7" s="2288" t="s">
        <v>26</v>
      </c>
      <c r="V7" s="2286" t="s">
        <v>27</v>
      </c>
      <c r="W7" s="2286" t="s">
        <v>30</v>
      </c>
      <c r="X7" s="2286" t="s">
        <v>29</v>
      </c>
      <c r="Y7" s="1964" t="s">
        <v>31</v>
      </c>
      <c r="Z7" s="1964"/>
      <c r="AA7" s="2288" t="s">
        <v>26</v>
      </c>
      <c r="AB7" s="2286" t="s">
        <v>27</v>
      </c>
      <c r="AC7" s="2286" t="s">
        <v>30</v>
      </c>
      <c r="AD7" s="2286" t="s">
        <v>29</v>
      </c>
      <c r="AE7" s="2286"/>
      <c r="AF7" s="2322"/>
      <c r="AG7" s="2288" t="s">
        <v>26</v>
      </c>
      <c r="AH7" s="2286" t="s">
        <v>27</v>
      </c>
      <c r="AI7" s="2286" t="s">
        <v>30</v>
      </c>
      <c r="AJ7" s="2286" t="s">
        <v>29</v>
      </c>
      <c r="AK7" s="1964" t="s">
        <v>31</v>
      </c>
      <c r="AL7" s="1964"/>
      <c r="AM7" s="2288" t="s">
        <v>26</v>
      </c>
      <c r="AN7" s="2286" t="s">
        <v>27</v>
      </c>
      <c r="AO7" s="2286" t="s">
        <v>30</v>
      </c>
      <c r="AP7" s="2286" t="s">
        <v>29</v>
      </c>
      <c r="AQ7" s="2286"/>
      <c r="AR7" s="2322"/>
      <c r="AS7" s="2288" t="s">
        <v>26</v>
      </c>
      <c r="AT7" s="2286" t="s">
        <v>27</v>
      </c>
      <c r="AU7" s="2286" t="s">
        <v>30</v>
      </c>
      <c r="AV7" s="2286" t="s">
        <v>29</v>
      </c>
    </row>
    <row r="8" s="2354" customFormat="1" ht="9.9" customHeight="1" spans="1:169">
      <c r="A8" s="2290"/>
      <c r="B8" s="2290"/>
      <c r="C8" s="2291"/>
      <c r="D8" s="2291"/>
      <c r="E8" s="2291"/>
      <c r="F8" s="2291"/>
      <c r="G8" s="2291"/>
      <c r="H8" s="2292"/>
      <c r="I8" s="2291"/>
      <c r="J8" s="2291"/>
      <c r="K8" s="2291"/>
      <c r="L8" s="2291"/>
      <c r="M8" s="2290"/>
      <c r="N8" s="2290"/>
      <c r="O8" s="2291"/>
      <c r="P8" s="2291"/>
      <c r="Q8" s="2291"/>
      <c r="R8" s="2291"/>
      <c r="S8" s="2291"/>
      <c r="T8" s="2292"/>
      <c r="U8" s="2291"/>
      <c r="V8" s="2291"/>
      <c r="W8" s="2291"/>
      <c r="X8" s="2291"/>
      <c r="Y8" s="2290"/>
      <c r="Z8" s="2290"/>
      <c r="AA8" s="2291"/>
      <c r="AB8" s="2291"/>
      <c r="AC8" s="2291"/>
      <c r="AD8" s="2291"/>
      <c r="AE8" s="2291"/>
      <c r="AF8" s="2292"/>
      <c r="AG8" s="2291"/>
      <c r="AH8" s="2291"/>
      <c r="AI8" s="2291"/>
      <c r="AJ8" s="2291"/>
      <c r="AK8" s="2290"/>
      <c r="AL8" s="2290"/>
      <c r="AM8" s="2291"/>
      <c r="AN8" s="2291"/>
      <c r="AO8" s="2291"/>
      <c r="AP8" s="2291"/>
      <c r="AQ8" s="2291"/>
      <c r="AR8" s="2292"/>
      <c r="AS8" s="2291"/>
      <c r="AT8" s="2291"/>
      <c r="AU8" s="2291"/>
      <c r="AV8" s="2291"/>
      <c r="AW8" s="2273"/>
      <c r="AX8" s="2273"/>
      <c r="AY8" s="2273"/>
      <c r="AZ8" s="2273"/>
      <c r="BA8" s="2273"/>
      <c r="BB8" s="2273"/>
      <c r="BC8" s="2273"/>
      <c r="BD8" s="2273"/>
      <c r="BE8" s="2273"/>
      <c r="BF8" s="2273"/>
      <c r="BG8" s="2273"/>
      <c r="BH8" s="2273"/>
      <c r="BI8" s="2273"/>
      <c r="BJ8" s="2273"/>
      <c r="BK8" s="2273"/>
      <c r="BL8" s="2273"/>
      <c r="BM8" s="2273"/>
      <c r="BN8" s="2273"/>
      <c r="BO8" s="2273"/>
      <c r="BP8" s="2273"/>
      <c r="BQ8" s="2273"/>
      <c r="BR8" s="2273"/>
      <c r="BS8" s="2273"/>
      <c r="BT8" s="2273"/>
      <c r="BU8" s="2273"/>
      <c r="BV8" s="2273"/>
      <c r="BW8" s="2273"/>
      <c r="BX8" s="2273"/>
      <c r="BY8" s="2273"/>
      <c r="BZ8" s="2273"/>
      <c r="CA8" s="2273"/>
      <c r="CB8" s="2273"/>
      <c r="CC8" s="2273"/>
      <c r="CD8" s="2273"/>
      <c r="CE8" s="2273"/>
      <c r="CF8" s="2273"/>
      <c r="CG8" s="2273"/>
      <c r="CH8" s="2273"/>
      <c r="CI8" s="2273"/>
      <c r="CJ8" s="2273"/>
      <c r="CK8" s="2273"/>
      <c r="CL8" s="2273"/>
      <c r="CM8" s="2273"/>
      <c r="CN8" s="2273"/>
      <c r="CO8" s="2273"/>
      <c r="CP8" s="2273"/>
      <c r="CQ8" s="2273"/>
      <c r="CR8" s="2273"/>
      <c r="CS8" s="2273"/>
      <c r="CT8" s="2273"/>
      <c r="CU8" s="2273"/>
      <c r="CV8" s="2273"/>
      <c r="CW8" s="2273"/>
      <c r="CX8" s="2273"/>
      <c r="CY8" s="2273"/>
      <c r="CZ8" s="2273"/>
      <c r="DA8" s="2273"/>
      <c r="DB8" s="2273"/>
      <c r="DC8" s="2273"/>
      <c r="DD8" s="2273"/>
      <c r="DE8" s="2273"/>
      <c r="DF8" s="2273"/>
      <c r="DG8" s="2273"/>
      <c r="DH8" s="2273"/>
      <c r="DI8" s="2273"/>
      <c r="DJ8" s="2273"/>
      <c r="DK8" s="2273"/>
      <c r="DL8" s="2273"/>
      <c r="DM8" s="2273"/>
      <c r="DN8" s="2273"/>
      <c r="DO8" s="2273"/>
      <c r="DP8" s="2273"/>
      <c r="DQ8" s="2273"/>
      <c r="DR8" s="2273"/>
      <c r="DS8" s="2273"/>
      <c r="DT8" s="2273"/>
      <c r="DU8" s="2273"/>
      <c r="DV8" s="2273"/>
      <c r="DW8" s="2273"/>
      <c r="DX8" s="2273"/>
      <c r="DY8" s="2273"/>
      <c r="DZ8" s="2273"/>
      <c r="EA8" s="2273"/>
      <c r="EB8" s="2273"/>
      <c r="EC8" s="2273"/>
      <c r="ED8" s="2273"/>
      <c r="EE8" s="2273"/>
      <c r="EF8" s="2273"/>
      <c r="EG8" s="2273"/>
      <c r="EH8" s="2273"/>
      <c r="EI8" s="2273"/>
      <c r="EJ8" s="2273"/>
      <c r="EK8" s="2273"/>
      <c r="EL8" s="2273"/>
      <c r="EM8" s="2273"/>
      <c r="EN8" s="2273"/>
      <c r="EO8" s="2273"/>
      <c r="EP8" s="2273"/>
      <c r="EQ8" s="2273"/>
      <c r="ER8" s="2273"/>
      <c r="ES8" s="2273"/>
      <c r="ET8" s="2273"/>
      <c r="EU8" s="2273"/>
      <c r="EV8" s="2273"/>
      <c r="EW8" s="2273"/>
      <c r="EX8" s="2273"/>
      <c r="EY8" s="2273"/>
      <c r="EZ8" s="2273"/>
      <c r="FA8" s="2273"/>
      <c r="FB8" s="2273"/>
      <c r="FC8" s="2273"/>
      <c r="FD8" s="2273"/>
      <c r="FE8" s="2273"/>
      <c r="FF8" s="2273"/>
      <c r="FG8" s="2273"/>
      <c r="FH8" s="2273"/>
      <c r="FI8" s="2273"/>
      <c r="FJ8" s="2273"/>
      <c r="FK8" s="2273"/>
      <c r="FL8" s="2273"/>
      <c r="FM8" s="2273"/>
    </row>
    <row r="9" s="2122" customFormat="1" ht="9.9" customHeight="1" spans="1:48">
      <c r="A9" s="2359"/>
      <c r="B9" s="2360"/>
      <c r="C9" s="2361"/>
      <c r="D9" s="2361"/>
      <c r="E9" s="2361"/>
      <c r="F9" s="2362"/>
      <c r="G9" s="2362"/>
      <c r="H9" s="2363"/>
      <c r="I9" s="2361"/>
      <c r="J9" s="2361"/>
      <c r="K9" s="2361"/>
      <c r="L9" s="2362"/>
      <c r="M9" s="2377"/>
      <c r="N9" s="2377"/>
      <c r="O9" s="2361"/>
      <c r="P9" s="2361"/>
      <c r="Q9" s="2361"/>
      <c r="R9" s="2362"/>
      <c r="S9" s="2362"/>
      <c r="T9" s="2363"/>
      <c r="U9" s="2361"/>
      <c r="V9" s="2361"/>
      <c r="W9" s="2361"/>
      <c r="X9" s="2362"/>
      <c r="Y9" s="2359"/>
      <c r="Z9" s="2359"/>
      <c r="AA9" s="2361"/>
      <c r="AB9" s="2361"/>
      <c r="AC9" s="2361"/>
      <c r="AD9" s="2362"/>
      <c r="AE9" s="2362"/>
      <c r="AF9" s="2363"/>
      <c r="AG9" s="2361"/>
      <c r="AH9" s="2361"/>
      <c r="AI9" s="2361"/>
      <c r="AJ9" s="2362"/>
      <c r="AK9" s="2359"/>
      <c r="AL9" s="2359"/>
      <c r="AM9" s="2361"/>
      <c r="AN9" s="2361"/>
      <c r="AO9" s="2361"/>
      <c r="AP9" s="2385"/>
      <c r="AQ9" s="2362"/>
      <c r="AR9" s="2363"/>
      <c r="AS9" s="2361"/>
      <c r="AT9" s="2361"/>
      <c r="AU9" s="2361"/>
      <c r="AV9" s="2362"/>
    </row>
    <row r="10" s="1952" customFormat="1" ht="39.9" customHeight="1" spans="1:48">
      <c r="A10" s="2125" t="s">
        <v>32</v>
      </c>
      <c r="B10" s="2125"/>
      <c r="C10" s="2349">
        <v>7.86</v>
      </c>
      <c r="D10" s="2349">
        <v>12.27</v>
      </c>
      <c r="E10" s="2349">
        <v>10.91</v>
      </c>
      <c r="F10" s="2113">
        <v>9.42</v>
      </c>
      <c r="G10" s="2349"/>
      <c r="H10" s="2364"/>
      <c r="I10" s="2349">
        <v>6.2</v>
      </c>
      <c r="J10" s="2349">
        <v>10.56</v>
      </c>
      <c r="K10" s="2349">
        <v>14.7</v>
      </c>
      <c r="L10" s="2113">
        <v>8.12</v>
      </c>
      <c r="M10" s="2125" t="s">
        <v>32</v>
      </c>
      <c r="N10" s="2125"/>
      <c r="O10" s="2349">
        <v>9.19</v>
      </c>
      <c r="P10" s="2349">
        <v>10.66</v>
      </c>
      <c r="Q10" s="2349">
        <v>13.93</v>
      </c>
      <c r="R10" s="2113">
        <v>9.97</v>
      </c>
      <c r="S10" s="2349"/>
      <c r="T10" s="2364"/>
      <c r="U10" s="2349">
        <v>2.92</v>
      </c>
      <c r="V10" s="2349">
        <v>7.72</v>
      </c>
      <c r="W10" s="2349">
        <v>8.8</v>
      </c>
      <c r="X10" s="2113">
        <v>4.89</v>
      </c>
      <c r="Y10" s="2125" t="s">
        <v>32</v>
      </c>
      <c r="Z10" s="2125"/>
      <c r="AA10" s="2349">
        <v>4.81</v>
      </c>
      <c r="AB10" s="2349">
        <v>3.5</v>
      </c>
      <c r="AC10" s="2349">
        <v>-8.19</v>
      </c>
      <c r="AD10" s="2113">
        <v>3.53</v>
      </c>
      <c r="AE10" s="2349"/>
      <c r="AF10" s="2364"/>
      <c r="AG10" s="2349">
        <v>10.02</v>
      </c>
      <c r="AH10" s="2349">
        <v>5.62</v>
      </c>
      <c r="AI10" s="2349">
        <v>-11.44</v>
      </c>
      <c r="AJ10" s="2113">
        <v>7.27</v>
      </c>
      <c r="AK10" s="1964" t="s">
        <v>32</v>
      </c>
      <c r="AL10" s="1964"/>
      <c r="AM10" s="2349">
        <v>19.67</v>
      </c>
      <c r="AN10" s="2349">
        <v>7.44</v>
      </c>
      <c r="AO10" s="2349">
        <v>8.93</v>
      </c>
      <c r="AP10" s="2113">
        <v>15.04</v>
      </c>
      <c r="AQ10" s="2349"/>
      <c r="AR10" s="2364"/>
      <c r="AS10" s="2349">
        <v>1.74</v>
      </c>
      <c r="AT10" s="2349">
        <v>1.93</v>
      </c>
      <c r="AU10" s="2349">
        <v>6.69</v>
      </c>
      <c r="AV10" s="2113">
        <v>2.03</v>
      </c>
    </row>
    <row r="11" s="2122" customFormat="1" ht="9.9" customHeight="1" spans="1:48">
      <c r="A11" s="2128"/>
      <c r="B11" s="2129"/>
      <c r="C11" s="2349"/>
      <c r="D11" s="2349"/>
      <c r="E11" s="2349"/>
      <c r="F11" s="2113"/>
      <c r="G11" s="2349"/>
      <c r="H11" s="2364"/>
      <c r="I11" s="2349"/>
      <c r="J11" s="2349"/>
      <c r="K11" s="2349"/>
      <c r="L11" s="2113"/>
      <c r="M11" s="2378"/>
      <c r="N11" s="2378"/>
      <c r="O11" s="2349"/>
      <c r="P11" s="2349"/>
      <c r="Q11" s="2349"/>
      <c r="R11" s="2113"/>
      <c r="S11" s="2349"/>
      <c r="T11" s="2364"/>
      <c r="U11" s="2349"/>
      <c r="V11" s="2349"/>
      <c r="W11" s="2349"/>
      <c r="X11" s="2113"/>
      <c r="Y11" s="2378"/>
      <c r="Z11" s="2378"/>
      <c r="AA11" s="2349"/>
      <c r="AB11" s="2349"/>
      <c r="AC11" s="2349"/>
      <c r="AD11" s="2113"/>
      <c r="AE11" s="2349"/>
      <c r="AF11" s="2364"/>
      <c r="AG11" s="2349"/>
      <c r="AH11" s="2349"/>
      <c r="AI11" s="2349"/>
      <c r="AJ11" s="2113"/>
      <c r="AK11" s="1979"/>
      <c r="AL11" s="1979"/>
      <c r="AM11" s="2349"/>
      <c r="AN11" s="2349"/>
      <c r="AO11" s="2349"/>
      <c r="AP11" s="2113"/>
      <c r="AQ11" s="2349"/>
      <c r="AR11" s="2364"/>
      <c r="AS11" s="2349"/>
      <c r="AT11" s="2349"/>
      <c r="AU11" s="2349"/>
      <c r="AV11" s="2113"/>
    </row>
    <row r="12" s="1952" customFormat="1" ht="39.9" customHeight="1" spans="1:48">
      <c r="A12" s="2125" t="s">
        <v>33</v>
      </c>
      <c r="B12" s="2125"/>
      <c r="C12" s="2349">
        <v>5.34</v>
      </c>
      <c r="D12" s="2349">
        <v>2.08</v>
      </c>
      <c r="E12" s="2349">
        <v>0.04</v>
      </c>
      <c r="F12" s="2113">
        <v>4.8</v>
      </c>
      <c r="G12" s="2349"/>
      <c r="H12" s="2364"/>
      <c r="I12" s="2349">
        <v>25.45</v>
      </c>
      <c r="J12" s="2349">
        <v>-3.02</v>
      </c>
      <c r="K12" s="2349">
        <v>-0.71</v>
      </c>
      <c r="L12" s="2113">
        <v>21.42</v>
      </c>
      <c r="M12" s="2125" t="s">
        <v>33</v>
      </c>
      <c r="N12" s="2125"/>
      <c r="O12" s="2349">
        <v>3.24</v>
      </c>
      <c r="P12" s="2349">
        <v>0.3</v>
      </c>
      <c r="Q12" s="2349">
        <v>-1.87</v>
      </c>
      <c r="R12" s="2113">
        <v>2.85</v>
      </c>
      <c r="S12" s="2349"/>
      <c r="T12" s="2364"/>
      <c r="U12" s="2349">
        <v>-5.69</v>
      </c>
      <c r="V12" s="2349">
        <v>2.51</v>
      </c>
      <c r="W12" s="2349">
        <v>0.39</v>
      </c>
      <c r="X12" s="2113">
        <v>-4.82</v>
      </c>
      <c r="Y12" s="2125" t="s">
        <v>33</v>
      </c>
      <c r="Z12" s="2125"/>
      <c r="AA12" s="2349">
        <v>5.05</v>
      </c>
      <c r="AB12" s="2349">
        <v>13.35</v>
      </c>
      <c r="AC12" s="2349">
        <v>-12.51</v>
      </c>
      <c r="AD12" s="2113">
        <v>5.46</v>
      </c>
      <c r="AE12" s="2349"/>
      <c r="AF12" s="2364"/>
      <c r="AG12" s="2349">
        <v>20.91</v>
      </c>
      <c r="AH12" s="2349">
        <v>24.33</v>
      </c>
      <c r="AI12" s="2349">
        <v>-1.52</v>
      </c>
      <c r="AJ12" s="2113">
        <v>20.8</v>
      </c>
      <c r="AK12" s="1964" t="s">
        <v>33</v>
      </c>
      <c r="AL12" s="1964"/>
      <c r="AM12" s="2349">
        <v>20.64</v>
      </c>
      <c r="AN12" s="2349">
        <v>19.33</v>
      </c>
      <c r="AO12" s="2349">
        <v>7.52</v>
      </c>
      <c r="AP12" s="2113">
        <v>20.3</v>
      </c>
      <c r="AQ12" s="2349"/>
      <c r="AR12" s="2364"/>
      <c r="AS12" s="2349">
        <v>-17.27</v>
      </c>
      <c r="AT12" s="2349">
        <v>13.77</v>
      </c>
      <c r="AU12" s="2349">
        <v>0.1</v>
      </c>
      <c r="AV12" s="2113">
        <v>-13.71</v>
      </c>
    </row>
    <row r="13" s="1952" customFormat="1" ht="9.9" customHeight="1" spans="1:48">
      <c r="A13" s="2129"/>
      <c r="B13" s="2129"/>
      <c r="C13" s="2349"/>
      <c r="D13" s="2349"/>
      <c r="E13" s="2349"/>
      <c r="F13" s="2113"/>
      <c r="G13" s="2349"/>
      <c r="H13" s="2364"/>
      <c r="I13" s="2349"/>
      <c r="J13" s="2349"/>
      <c r="K13" s="2349"/>
      <c r="L13" s="2113"/>
      <c r="M13" s="2378"/>
      <c r="N13" s="2378"/>
      <c r="O13" s="2349"/>
      <c r="P13" s="2349"/>
      <c r="Q13" s="2349"/>
      <c r="R13" s="2113"/>
      <c r="S13" s="2349"/>
      <c r="T13" s="2364"/>
      <c r="U13" s="2349"/>
      <c r="V13" s="2349"/>
      <c r="W13" s="2349"/>
      <c r="X13" s="2113"/>
      <c r="Y13" s="2378"/>
      <c r="Z13" s="2378"/>
      <c r="AA13" s="2349"/>
      <c r="AB13" s="2349"/>
      <c r="AC13" s="2349"/>
      <c r="AD13" s="2113"/>
      <c r="AE13" s="2349"/>
      <c r="AF13" s="2364"/>
      <c r="AG13" s="2349"/>
      <c r="AH13" s="2349"/>
      <c r="AI13" s="2349"/>
      <c r="AJ13" s="2113"/>
      <c r="AK13" s="1979"/>
      <c r="AL13" s="1979"/>
      <c r="AM13" s="2349"/>
      <c r="AN13" s="2349"/>
      <c r="AO13" s="2349"/>
      <c r="AP13" s="2113"/>
      <c r="AQ13" s="2349"/>
      <c r="AR13" s="2364"/>
      <c r="AS13" s="2349"/>
      <c r="AT13" s="2349"/>
      <c r="AU13" s="2349"/>
      <c r="AV13" s="2113"/>
    </row>
    <row r="14" s="1952" customFormat="1" ht="39.9" customHeight="1" spans="1:48">
      <c r="A14" s="2303" t="s">
        <v>48</v>
      </c>
      <c r="B14" s="2303"/>
      <c r="C14" s="2349">
        <v>0.22</v>
      </c>
      <c r="D14" s="2349">
        <v>6.01</v>
      </c>
      <c r="E14" s="2349">
        <v>2.84</v>
      </c>
      <c r="F14" s="2113">
        <v>3.73</v>
      </c>
      <c r="G14" s="2349"/>
      <c r="H14" s="2364"/>
      <c r="I14" s="2349">
        <v>4.89</v>
      </c>
      <c r="J14" s="2349">
        <v>-15.89</v>
      </c>
      <c r="K14" s="2349">
        <v>-8.67</v>
      </c>
      <c r="L14" s="2113">
        <v>-8.84</v>
      </c>
      <c r="M14" s="2303" t="s">
        <v>48</v>
      </c>
      <c r="N14" s="2303"/>
      <c r="O14" s="2349">
        <v>-13.7</v>
      </c>
      <c r="P14" s="2349">
        <v>-47.48</v>
      </c>
      <c r="Q14" s="2349">
        <v>-42.63</v>
      </c>
      <c r="R14" s="2113">
        <v>-36.19</v>
      </c>
      <c r="S14" s="2349"/>
      <c r="T14" s="2364"/>
      <c r="U14" s="2349">
        <v>41.2</v>
      </c>
      <c r="V14" s="2349">
        <v>93.9</v>
      </c>
      <c r="W14" s="2349">
        <v>32.18</v>
      </c>
      <c r="X14" s="2113">
        <v>60.14</v>
      </c>
      <c r="Y14" s="2303" t="s">
        <v>48</v>
      </c>
      <c r="Z14" s="2303"/>
      <c r="AA14" s="2349">
        <v>-42.14</v>
      </c>
      <c r="AB14" s="2349">
        <v>-9.38</v>
      </c>
      <c r="AC14" s="2349">
        <v>-44.38</v>
      </c>
      <c r="AD14" s="2113">
        <v>-26.93</v>
      </c>
      <c r="AE14" s="2349"/>
      <c r="AF14" s="2364"/>
      <c r="AG14" s="2349">
        <v>-51.85</v>
      </c>
      <c r="AH14" s="2349">
        <v>45.85</v>
      </c>
      <c r="AI14" s="2349">
        <v>283.18</v>
      </c>
      <c r="AJ14" s="2113">
        <v>47.49</v>
      </c>
      <c r="AK14" s="2303" t="s">
        <v>48</v>
      </c>
      <c r="AL14" s="2303"/>
      <c r="AM14" s="2349">
        <v>0.07</v>
      </c>
      <c r="AN14" s="2349">
        <v>0.41</v>
      </c>
      <c r="AO14" s="2349">
        <v>11.29</v>
      </c>
      <c r="AP14" s="2113">
        <v>3.9</v>
      </c>
      <c r="AQ14" s="2349"/>
      <c r="AR14" s="2364"/>
      <c r="AS14" s="2349">
        <v>8.53</v>
      </c>
      <c r="AT14" s="2349">
        <v>3</v>
      </c>
      <c r="AU14" s="2349">
        <v>5.8</v>
      </c>
      <c r="AV14" s="2113">
        <v>4.46</v>
      </c>
    </row>
    <row r="15" s="1952" customFormat="1" ht="9.9" customHeight="1" spans="1:48">
      <c r="A15" s="2365"/>
      <c r="B15" s="2301"/>
      <c r="C15" s="2349"/>
      <c r="D15" s="2349"/>
      <c r="E15" s="2349"/>
      <c r="F15" s="2113"/>
      <c r="G15" s="2366"/>
      <c r="H15" s="2367"/>
      <c r="I15" s="2349"/>
      <c r="J15" s="2349"/>
      <c r="K15" s="2349"/>
      <c r="L15" s="2113"/>
      <c r="M15" s="2379"/>
      <c r="N15" s="2379"/>
      <c r="O15" s="2349"/>
      <c r="P15" s="2349"/>
      <c r="Q15" s="2349"/>
      <c r="R15" s="2113"/>
      <c r="S15" s="2366"/>
      <c r="T15" s="2367"/>
      <c r="U15" s="2349"/>
      <c r="V15" s="2349"/>
      <c r="W15" s="2349"/>
      <c r="X15" s="2113"/>
      <c r="Y15" s="2379"/>
      <c r="Z15" s="2379"/>
      <c r="AA15" s="2349"/>
      <c r="AB15" s="2349"/>
      <c r="AC15" s="2349"/>
      <c r="AD15" s="2113"/>
      <c r="AE15" s="2366"/>
      <c r="AF15" s="2367"/>
      <c r="AG15" s="2349"/>
      <c r="AH15" s="2349"/>
      <c r="AI15" s="2349"/>
      <c r="AJ15" s="2113"/>
      <c r="AK15" s="2301"/>
      <c r="AL15" s="2301"/>
      <c r="AM15" s="2349"/>
      <c r="AN15" s="2349"/>
      <c r="AO15" s="2349"/>
      <c r="AP15" s="2113"/>
      <c r="AQ15" s="2366"/>
      <c r="AR15" s="2367"/>
      <c r="AS15" s="2349"/>
      <c r="AT15" s="2349"/>
      <c r="AU15" s="2349"/>
      <c r="AV15" s="2113"/>
    </row>
    <row r="16" s="2275" customFormat="1" ht="24.9" customHeight="1" spans="1:169">
      <c r="A16" s="1975" t="s">
        <v>36</v>
      </c>
      <c r="B16" s="1975"/>
      <c r="C16" s="2107">
        <v>6.99</v>
      </c>
      <c r="D16" s="2107">
        <v>10.92</v>
      </c>
      <c r="E16" s="2107">
        <v>8.9</v>
      </c>
      <c r="F16" s="2107">
        <v>8.13</v>
      </c>
      <c r="G16" s="2368"/>
      <c r="H16" s="2369"/>
      <c r="I16" s="2107">
        <v>12.53</v>
      </c>
      <c r="J16" s="2107">
        <v>8.55</v>
      </c>
      <c r="K16" s="2107">
        <v>11.56</v>
      </c>
      <c r="L16" s="2107">
        <v>11.4</v>
      </c>
      <c r="M16" s="1975" t="s">
        <v>36</v>
      </c>
      <c r="N16" s="1975"/>
      <c r="O16" s="2107">
        <v>6.94</v>
      </c>
      <c r="P16" s="2107">
        <v>8.78</v>
      </c>
      <c r="Q16" s="2107">
        <v>10</v>
      </c>
      <c r="R16" s="2107">
        <v>7.58</v>
      </c>
      <c r="S16" s="2368"/>
      <c r="T16" s="2369"/>
      <c r="U16" s="2107">
        <v>0</v>
      </c>
      <c r="V16" s="2107">
        <v>7.85</v>
      </c>
      <c r="W16" s="2107">
        <v>8.34</v>
      </c>
      <c r="X16" s="2107">
        <v>2.54</v>
      </c>
      <c r="Y16" s="1975" t="s">
        <v>36</v>
      </c>
      <c r="Z16" s="1975"/>
      <c r="AA16" s="2107">
        <v>4.7</v>
      </c>
      <c r="AB16" s="2107">
        <v>4.24</v>
      </c>
      <c r="AC16" s="2107">
        <v>-9.44</v>
      </c>
      <c r="AD16" s="2107">
        <v>3.79</v>
      </c>
      <c r="AE16" s="2368"/>
      <c r="AF16" s="2369"/>
      <c r="AG16" s="2107">
        <v>13.51</v>
      </c>
      <c r="AH16" s="2107">
        <v>7.83</v>
      </c>
      <c r="AI16" s="2107">
        <v>-6.43</v>
      </c>
      <c r="AJ16" s="2107">
        <v>10.94</v>
      </c>
      <c r="AK16" s="1975" t="s">
        <v>36</v>
      </c>
      <c r="AL16" s="1975"/>
      <c r="AM16" s="2107">
        <v>20</v>
      </c>
      <c r="AN16" s="2107">
        <v>8.63</v>
      </c>
      <c r="AO16" s="2107">
        <v>8.92</v>
      </c>
      <c r="AP16" s="2107">
        <v>16.42</v>
      </c>
      <c r="AQ16" s="2368"/>
      <c r="AR16" s="2369"/>
      <c r="AS16" s="2107">
        <v>-5.04</v>
      </c>
      <c r="AT16" s="2107">
        <v>3.36</v>
      </c>
      <c r="AU16" s="2107">
        <v>5.97</v>
      </c>
      <c r="AV16" s="2107">
        <v>-2.47</v>
      </c>
      <c r="AW16" s="1943"/>
      <c r="AX16" s="1943"/>
      <c r="AY16" s="1943"/>
      <c r="AZ16" s="1943"/>
      <c r="BA16" s="1943"/>
      <c r="BB16" s="1943"/>
      <c r="BC16" s="1943"/>
      <c r="BD16" s="1943"/>
      <c r="BE16" s="1943"/>
      <c r="BF16" s="1943"/>
      <c r="BG16" s="1943"/>
      <c r="BH16" s="1943"/>
      <c r="BI16" s="1943"/>
      <c r="BJ16" s="1943"/>
      <c r="BK16" s="1943"/>
      <c r="BL16" s="1943"/>
      <c r="BM16" s="1943"/>
      <c r="BN16" s="1943"/>
      <c r="BO16" s="1943"/>
      <c r="BP16" s="1943"/>
      <c r="BQ16" s="1943"/>
      <c r="BR16" s="1943"/>
      <c r="BS16" s="1943"/>
      <c r="BT16" s="1943"/>
      <c r="BU16" s="1943"/>
      <c r="BV16" s="1943"/>
      <c r="BW16" s="1943"/>
      <c r="BX16" s="1943"/>
      <c r="BY16" s="1943"/>
      <c r="BZ16" s="1943"/>
      <c r="CA16" s="1943"/>
      <c r="CB16" s="1943"/>
      <c r="CC16" s="1943"/>
      <c r="CD16" s="1943"/>
      <c r="CE16" s="1943"/>
      <c r="CF16" s="1943"/>
      <c r="CG16" s="1943"/>
      <c r="CH16" s="1943"/>
      <c r="CI16" s="1943"/>
      <c r="CJ16" s="1943"/>
      <c r="CK16" s="1943"/>
      <c r="CL16" s="1943"/>
      <c r="CM16" s="1943"/>
      <c r="CN16" s="1943"/>
      <c r="CO16" s="1943"/>
      <c r="CP16" s="1943"/>
      <c r="CQ16" s="1943"/>
      <c r="CR16" s="1943"/>
      <c r="CS16" s="1943"/>
      <c r="CT16" s="1943"/>
      <c r="CU16" s="1943"/>
      <c r="CV16" s="1943"/>
      <c r="CW16" s="1943"/>
      <c r="CX16" s="1943"/>
      <c r="CY16" s="1943"/>
      <c r="CZ16" s="1943"/>
      <c r="DA16" s="1943"/>
      <c r="DB16" s="1943"/>
      <c r="DC16" s="1943"/>
      <c r="DD16" s="1943"/>
      <c r="DE16" s="1943"/>
      <c r="DF16" s="1943"/>
      <c r="DG16" s="1943"/>
      <c r="DH16" s="1943"/>
      <c r="DI16" s="1943"/>
      <c r="DJ16" s="1943"/>
      <c r="DK16" s="1943"/>
      <c r="DL16" s="1943"/>
      <c r="DM16" s="1943"/>
      <c r="DN16" s="1943"/>
      <c r="DO16" s="1943"/>
      <c r="DP16" s="1943"/>
      <c r="DQ16" s="1943"/>
      <c r="DR16" s="1943"/>
      <c r="DS16" s="1943"/>
      <c r="DT16" s="1943"/>
      <c r="DU16" s="1943"/>
      <c r="DV16" s="1943"/>
      <c r="DW16" s="1943"/>
      <c r="DX16" s="1943"/>
      <c r="DY16" s="1943"/>
      <c r="DZ16" s="1943"/>
      <c r="EA16" s="1943"/>
      <c r="EB16" s="1943"/>
      <c r="EC16" s="1943"/>
      <c r="ED16" s="1943"/>
      <c r="EE16" s="1943"/>
      <c r="EF16" s="1943"/>
      <c r="EG16" s="1943"/>
      <c r="EH16" s="1943"/>
      <c r="EI16" s="1943"/>
      <c r="EJ16" s="1943"/>
      <c r="EK16" s="1943"/>
      <c r="EL16" s="1943"/>
      <c r="EM16" s="1943"/>
      <c r="EN16" s="1943"/>
      <c r="EO16" s="1943"/>
      <c r="EP16" s="1943"/>
      <c r="EQ16" s="1943"/>
      <c r="ER16" s="1943"/>
      <c r="ES16" s="1943"/>
      <c r="ET16" s="1943"/>
      <c r="EU16" s="1943"/>
      <c r="EV16" s="1943"/>
      <c r="EW16" s="1943"/>
      <c r="EX16" s="1943"/>
      <c r="EY16" s="1943"/>
      <c r="EZ16" s="1943"/>
      <c r="FA16" s="1943"/>
      <c r="FB16" s="1943"/>
      <c r="FC16" s="1943"/>
      <c r="FD16" s="1943"/>
      <c r="FE16" s="1943"/>
      <c r="FF16" s="1943"/>
      <c r="FG16" s="1943"/>
      <c r="FH16" s="1943"/>
      <c r="FI16" s="1943"/>
      <c r="FJ16" s="1943"/>
      <c r="FK16" s="1943"/>
      <c r="FL16" s="1943"/>
      <c r="FM16" s="1943"/>
    </row>
    <row r="17" s="2276" customFormat="1" ht="27.9" customHeight="1" spans="1:169">
      <c r="A17" s="1977"/>
      <c r="B17" s="1977"/>
      <c r="C17" s="2109"/>
      <c r="D17" s="2109"/>
      <c r="E17" s="2109"/>
      <c r="F17" s="2109"/>
      <c r="G17" s="2370"/>
      <c r="H17" s="2371"/>
      <c r="I17" s="2109"/>
      <c r="J17" s="2109"/>
      <c r="K17" s="2109"/>
      <c r="L17" s="2109"/>
      <c r="M17" s="1977"/>
      <c r="N17" s="1977"/>
      <c r="O17" s="2109"/>
      <c r="P17" s="2109"/>
      <c r="Q17" s="2109"/>
      <c r="R17" s="2109"/>
      <c r="S17" s="2370"/>
      <c r="T17" s="2371"/>
      <c r="U17" s="2109"/>
      <c r="V17" s="2109"/>
      <c r="W17" s="2109"/>
      <c r="X17" s="2109"/>
      <c r="Y17" s="1977"/>
      <c r="Z17" s="1977"/>
      <c r="AA17" s="2109"/>
      <c r="AB17" s="2109"/>
      <c r="AC17" s="2109"/>
      <c r="AD17" s="2109"/>
      <c r="AE17" s="2370"/>
      <c r="AF17" s="2371"/>
      <c r="AG17" s="2109"/>
      <c r="AH17" s="2109"/>
      <c r="AI17" s="2109"/>
      <c r="AJ17" s="2109"/>
      <c r="AK17" s="1977"/>
      <c r="AL17" s="1977"/>
      <c r="AM17" s="2109"/>
      <c r="AN17" s="2109"/>
      <c r="AO17" s="2109"/>
      <c r="AP17" s="2109"/>
      <c r="AQ17" s="2370"/>
      <c r="AR17" s="2371"/>
      <c r="AS17" s="2109"/>
      <c r="AT17" s="2109"/>
      <c r="AU17" s="2109"/>
      <c r="AV17" s="2109"/>
      <c r="AW17" s="1943"/>
      <c r="AX17" s="1943"/>
      <c r="AY17" s="1943"/>
      <c r="AZ17" s="1943"/>
      <c r="BA17" s="1943"/>
      <c r="BB17" s="1943"/>
      <c r="BC17" s="1943"/>
      <c r="BD17" s="1943"/>
      <c r="BE17" s="1943"/>
      <c r="BF17" s="1943"/>
      <c r="BG17" s="1943"/>
      <c r="BH17" s="1943"/>
      <c r="BI17" s="1943"/>
      <c r="BJ17" s="1943"/>
      <c r="BK17" s="1943"/>
      <c r="BL17" s="1943"/>
      <c r="BM17" s="1943"/>
      <c r="BN17" s="1943"/>
      <c r="BO17" s="1943"/>
      <c r="BP17" s="1943"/>
      <c r="BQ17" s="1943"/>
      <c r="BR17" s="1943"/>
      <c r="BS17" s="1943"/>
      <c r="BT17" s="1943"/>
      <c r="BU17" s="1943"/>
      <c r="BV17" s="1943"/>
      <c r="BW17" s="1943"/>
      <c r="BX17" s="1943"/>
      <c r="BY17" s="1943"/>
      <c r="BZ17" s="1943"/>
      <c r="CA17" s="1943"/>
      <c r="CB17" s="1943"/>
      <c r="CC17" s="1943"/>
      <c r="CD17" s="1943"/>
      <c r="CE17" s="1943"/>
      <c r="CF17" s="1943"/>
      <c r="CG17" s="1943"/>
      <c r="CH17" s="1943"/>
      <c r="CI17" s="1943"/>
      <c r="CJ17" s="1943"/>
      <c r="CK17" s="1943"/>
      <c r="CL17" s="1943"/>
      <c r="CM17" s="1943"/>
      <c r="CN17" s="1943"/>
      <c r="CO17" s="1943"/>
      <c r="CP17" s="1943"/>
      <c r="CQ17" s="1943"/>
      <c r="CR17" s="1943"/>
      <c r="CS17" s="1943"/>
      <c r="CT17" s="1943"/>
      <c r="CU17" s="1943"/>
      <c r="CV17" s="1943"/>
      <c r="CW17" s="1943"/>
      <c r="CX17" s="1943"/>
      <c r="CY17" s="1943"/>
      <c r="CZ17" s="1943"/>
      <c r="DA17" s="1943"/>
      <c r="DB17" s="1943"/>
      <c r="DC17" s="1943"/>
      <c r="DD17" s="1943"/>
      <c r="DE17" s="1943"/>
      <c r="DF17" s="1943"/>
      <c r="DG17" s="1943"/>
      <c r="DH17" s="1943"/>
      <c r="DI17" s="1943"/>
      <c r="DJ17" s="1943"/>
      <c r="DK17" s="1943"/>
      <c r="DL17" s="1943"/>
      <c r="DM17" s="1943"/>
      <c r="DN17" s="1943"/>
      <c r="DO17" s="1943"/>
      <c r="DP17" s="1943"/>
      <c r="DQ17" s="1943"/>
      <c r="DR17" s="1943"/>
      <c r="DS17" s="1943"/>
      <c r="DT17" s="1943"/>
      <c r="DU17" s="1943"/>
      <c r="DV17" s="1943"/>
      <c r="DW17" s="1943"/>
      <c r="DX17" s="1943"/>
      <c r="DY17" s="1943"/>
      <c r="DZ17" s="1943"/>
      <c r="EA17" s="1943"/>
      <c r="EB17" s="1943"/>
      <c r="EC17" s="1943"/>
      <c r="ED17" s="1943"/>
      <c r="EE17" s="1943"/>
      <c r="EF17" s="1943"/>
      <c r="EG17" s="1943"/>
      <c r="EH17" s="1943"/>
      <c r="EI17" s="1943"/>
      <c r="EJ17" s="1943"/>
      <c r="EK17" s="1943"/>
      <c r="EL17" s="1943"/>
      <c r="EM17" s="1943"/>
      <c r="EN17" s="1943"/>
      <c r="EO17" s="1943"/>
      <c r="EP17" s="1943"/>
      <c r="EQ17" s="1943"/>
      <c r="ER17" s="1943"/>
      <c r="ES17" s="1943"/>
      <c r="ET17" s="1943"/>
      <c r="EU17" s="1943"/>
      <c r="EV17" s="1943"/>
      <c r="EW17" s="1943"/>
      <c r="EX17" s="1943"/>
      <c r="EY17" s="1943"/>
      <c r="EZ17" s="1943"/>
      <c r="FA17" s="1943"/>
      <c r="FB17" s="1943"/>
      <c r="FC17" s="1943"/>
      <c r="FD17" s="1943"/>
      <c r="FE17" s="1943"/>
      <c r="FF17" s="1943"/>
      <c r="FG17" s="1943"/>
      <c r="FH17" s="1943"/>
      <c r="FI17" s="1943"/>
      <c r="FJ17" s="1943"/>
      <c r="FK17" s="1943"/>
      <c r="FL17" s="1943"/>
      <c r="FM17" s="1943"/>
    </row>
    <row r="18" s="1944" customFormat="1" ht="36.9" customHeight="1" spans="1:48">
      <c r="A18" s="2312"/>
      <c r="B18" s="2313"/>
      <c r="C18" s="2101"/>
      <c r="D18" s="2101"/>
      <c r="E18" s="2101"/>
      <c r="F18" s="2101"/>
      <c r="G18" s="2101"/>
      <c r="H18" s="2101"/>
      <c r="I18" s="2101"/>
      <c r="J18" s="2101"/>
      <c r="K18" s="2101"/>
      <c r="L18" s="2101"/>
      <c r="M18" s="2312"/>
      <c r="N18" s="2312"/>
      <c r="O18" s="2101"/>
      <c r="P18" s="2101"/>
      <c r="Q18" s="2101"/>
      <c r="R18" s="2101"/>
      <c r="S18" s="2101"/>
      <c r="T18" s="2101"/>
      <c r="U18" s="2101"/>
      <c r="V18" s="2101"/>
      <c r="W18" s="2101"/>
      <c r="X18" s="2101"/>
      <c r="Y18" s="2312"/>
      <c r="Z18" s="2312"/>
      <c r="AA18" s="2380"/>
      <c r="AB18" s="2380"/>
      <c r="AC18" s="2380"/>
      <c r="AD18" s="2380"/>
      <c r="AE18" s="2101"/>
      <c r="AF18" s="2101"/>
      <c r="AG18" s="2101"/>
      <c r="AH18" s="2101"/>
      <c r="AI18" s="2101"/>
      <c r="AJ18" s="2101"/>
      <c r="AK18" s="2312"/>
      <c r="AL18" s="2312"/>
      <c r="AM18" s="2101"/>
      <c r="AN18" s="2101"/>
      <c r="AO18" s="2101"/>
      <c r="AP18" s="2101"/>
      <c r="AQ18" s="2101"/>
      <c r="AR18" s="2101"/>
      <c r="AS18" s="2101"/>
      <c r="AT18" s="2101"/>
      <c r="AU18" s="2101"/>
      <c r="AV18" s="2101"/>
    </row>
    <row r="19" s="2272" customFormat="1" ht="36.9" customHeight="1" spans="1:48">
      <c r="A19" s="1962" t="s">
        <v>37</v>
      </c>
      <c r="B19" s="1962"/>
      <c r="C19" s="1962"/>
      <c r="D19" s="1962"/>
      <c r="E19" s="1962"/>
      <c r="F19" s="1962"/>
      <c r="G19" s="1962"/>
      <c r="H19" s="1962"/>
      <c r="I19" s="1962"/>
      <c r="J19" s="1962"/>
      <c r="K19" s="1962"/>
      <c r="L19" s="1962"/>
      <c r="M19" s="1962" t="s">
        <v>37</v>
      </c>
      <c r="N19" s="1962"/>
      <c r="O19" s="1962"/>
      <c r="P19" s="1962"/>
      <c r="Q19" s="1962"/>
      <c r="R19" s="1962"/>
      <c r="S19" s="1962"/>
      <c r="T19" s="1962"/>
      <c r="U19" s="1962"/>
      <c r="V19" s="1962"/>
      <c r="W19" s="1962"/>
      <c r="X19" s="1962"/>
      <c r="Y19" s="1962" t="s">
        <v>38</v>
      </c>
      <c r="Z19" s="1962"/>
      <c r="AA19" s="1962"/>
      <c r="AB19" s="1962"/>
      <c r="AC19" s="1962"/>
      <c r="AD19" s="1962"/>
      <c r="AE19" s="1962"/>
      <c r="AF19" s="1962"/>
      <c r="AG19" s="1962"/>
      <c r="AH19" s="1962"/>
      <c r="AI19" s="1962"/>
      <c r="AJ19" s="1962"/>
      <c r="AK19" s="1962" t="s">
        <v>37</v>
      </c>
      <c r="AL19" s="1962"/>
      <c r="AM19" s="1962"/>
      <c r="AN19" s="1962"/>
      <c r="AO19" s="1962"/>
      <c r="AP19" s="1962"/>
      <c r="AQ19" s="1962"/>
      <c r="AR19" s="1962"/>
      <c r="AS19" s="1962"/>
      <c r="AT19" s="1962"/>
      <c r="AU19" s="1962"/>
      <c r="AV19" s="1962"/>
    </row>
    <row r="20" s="2258" customFormat="1" ht="9.9" customHeight="1" spans="1:48">
      <c r="A20" s="2053"/>
      <c r="B20" s="1964"/>
      <c r="C20" s="2285"/>
      <c r="D20" s="2285"/>
      <c r="E20" s="2285"/>
      <c r="F20" s="2285"/>
      <c r="G20" s="2285"/>
      <c r="H20" s="2287"/>
      <c r="I20" s="2285"/>
      <c r="J20" s="2285"/>
      <c r="K20" s="2285"/>
      <c r="L20" s="2285"/>
      <c r="M20" s="2053"/>
      <c r="N20" s="2053"/>
      <c r="O20" s="2285"/>
      <c r="P20" s="2285"/>
      <c r="Q20" s="2285"/>
      <c r="R20" s="2285"/>
      <c r="S20" s="2285"/>
      <c r="T20" s="2287"/>
      <c r="U20" s="2285"/>
      <c r="V20" s="2285"/>
      <c r="W20" s="2285"/>
      <c r="X20" s="2285"/>
      <c r="Y20" s="2053"/>
      <c r="Z20" s="2053"/>
      <c r="AA20" s="2285"/>
      <c r="AB20" s="2285"/>
      <c r="AC20" s="2285"/>
      <c r="AD20" s="2285"/>
      <c r="AE20" s="2285"/>
      <c r="AF20" s="2287"/>
      <c r="AG20" s="2285"/>
      <c r="AH20" s="2285"/>
      <c r="AI20" s="2285"/>
      <c r="AJ20" s="2285"/>
      <c r="AK20" s="2053"/>
      <c r="AL20" s="2053"/>
      <c r="AM20" s="2285"/>
      <c r="AN20" s="2285"/>
      <c r="AO20" s="2285"/>
      <c r="AP20" s="2285"/>
      <c r="AQ20" s="2285"/>
      <c r="AR20" s="2287"/>
      <c r="AS20" s="2285"/>
      <c r="AT20" s="2285"/>
      <c r="AU20" s="2285"/>
      <c r="AV20" s="2285"/>
    </row>
    <row r="21" s="2273" customFormat="1" ht="68.25" customHeight="1" spans="1:48">
      <c r="A21" s="1964" t="s">
        <v>31</v>
      </c>
      <c r="B21" s="1964"/>
      <c r="C21" s="2288" t="s">
        <v>26</v>
      </c>
      <c r="D21" s="2286" t="s">
        <v>27</v>
      </c>
      <c r="E21" s="2286" t="s">
        <v>30</v>
      </c>
      <c r="F21" s="2286" t="s">
        <v>29</v>
      </c>
      <c r="G21" s="2286"/>
      <c r="H21" s="2322"/>
      <c r="I21" s="2288" t="s">
        <v>26</v>
      </c>
      <c r="J21" s="2286" t="s">
        <v>27</v>
      </c>
      <c r="K21" s="2286" t="s">
        <v>30</v>
      </c>
      <c r="L21" s="2286" t="s">
        <v>29</v>
      </c>
      <c r="M21" s="1964" t="s">
        <v>47</v>
      </c>
      <c r="N21" s="1964"/>
      <c r="O21" s="2288" t="s">
        <v>26</v>
      </c>
      <c r="P21" s="2286" t="s">
        <v>27</v>
      </c>
      <c r="Q21" s="2286" t="s">
        <v>30</v>
      </c>
      <c r="R21" s="2286" t="s">
        <v>29</v>
      </c>
      <c r="S21" s="2286"/>
      <c r="T21" s="2322"/>
      <c r="U21" s="2288" t="s">
        <v>26</v>
      </c>
      <c r="V21" s="2286" t="s">
        <v>27</v>
      </c>
      <c r="W21" s="2286" t="s">
        <v>30</v>
      </c>
      <c r="X21" s="2286" t="s">
        <v>29</v>
      </c>
      <c r="Y21" s="1964" t="s">
        <v>31</v>
      </c>
      <c r="Z21" s="1964"/>
      <c r="AA21" s="2288" t="s">
        <v>26</v>
      </c>
      <c r="AB21" s="2286" t="s">
        <v>27</v>
      </c>
      <c r="AC21" s="2286" t="s">
        <v>30</v>
      </c>
      <c r="AD21" s="2286" t="s">
        <v>29</v>
      </c>
      <c r="AE21" s="2286"/>
      <c r="AF21" s="2322"/>
      <c r="AG21" s="2288" t="s">
        <v>26</v>
      </c>
      <c r="AH21" s="2286" t="s">
        <v>27</v>
      </c>
      <c r="AI21" s="2286" t="s">
        <v>30</v>
      </c>
      <c r="AJ21" s="2286" t="s">
        <v>29</v>
      </c>
      <c r="AK21" s="1964" t="s">
        <v>47</v>
      </c>
      <c r="AL21" s="1964"/>
      <c r="AM21" s="2286" t="s">
        <v>26</v>
      </c>
      <c r="AN21" s="2286" t="s">
        <v>27</v>
      </c>
      <c r="AO21" s="2286" t="s">
        <v>30</v>
      </c>
      <c r="AP21" s="2286" t="s">
        <v>29</v>
      </c>
      <c r="AQ21" s="2286"/>
      <c r="AR21" s="2314"/>
      <c r="AS21" s="2286" t="s">
        <v>26</v>
      </c>
      <c r="AT21" s="2286" t="s">
        <v>27</v>
      </c>
      <c r="AU21" s="2286" t="s">
        <v>30</v>
      </c>
      <c r="AV21" s="2286" t="s">
        <v>29</v>
      </c>
    </row>
    <row r="22" s="2354" customFormat="1" ht="2.25" customHeight="1" spans="1:169">
      <c r="A22" s="2290"/>
      <c r="B22" s="2290"/>
      <c r="C22" s="2291"/>
      <c r="D22" s="2291"/>
      <c r="E22" s="2291"/>
      <c r="F22" s="2291"/>
      <c r="G22" s="2291"/>
      <c r="H22" s="2292"/>
      <c r="I22" s="2291"/>
      <c r="J22" s="2291"/>
      <c r="K22" s="2291"/>
      <c r="L22" s="2291"/>
      <c r="M22" s="2290"/>
      <c r="N22" s="2290"/>
      <c r="O22" s="2291"/>
      <c r="P22" s="2291"/>
      <c r="Q22" s="2291"/>
      <c r="R22" s="2291"/>
      <c r="S22" s="2291"/>
      <c r="T22" s="2292"/>
      <c r="U22" s="2291"/>
      <c r="V22" s="2291"/>
      <c r="W22" s="2291"/>
      <c r="X22" s="2291"/>
      <c r="Y22" s="2290"/>
      <c r="Z22" s="2290"/>
      <c r="AA22" s="2291"/>
      <c r="AB22" s="2291"/>
      <c r="AC22" s="2291"/>
      <c r="AD22" s="2291"/>
      <c r="AE22" s="2291"/>
      <c r="AF22" s="2292"/>
      <c r="AG22" s="2291"/>
      <c r="AH22" s="2291"/>
      <c r="AI22" s="2291"/>
      <c r="AJ22" s="2291"/>
      <c r="AK22" s="2290"/>
      <c r="AL22" s="2290"/>
      <c r="AM22" s="2291"/>
      <c r="AN22" s="2291"/>
      <c r="AO22" s="2291"/>
      <c r="AP22" s="2291"/>
      <c r="AQ22" s="2291"/>
      <c r="AR22" s="2292"/>
      <c r="AS22" s="2291"/>
      <c r="AT22" s="2291"/>
      <c r="AU22" s="2291"/>
      <c r="AV22" s="2291"/>
      <c r="AW22" s="2273"/>
      <c r="AX22" s="2273"/>
      <c r="AY22" s="2273"/>
      <c r="AZ22" s="2273"/>
      <c r="BA22" s="2273"/>
      <c r="BB22" s="2273"/>
      <c r="BC22" s="2273"/>
      <c r="BD22" s="2273"/>
      <c r="BE22" s="2273"/>
      <c r="BF22" s="2273"/>
      <c r="BG22" s="2273"/>
      <c r="BH22" s="2273"/>
      <c r="BI22" s="2273"/>
      <c r="BJ22" s="2273"/>
      <c r="BK22" s="2273"/>
      <c r="BL22" s="2273"/>
      <c r="BM22" s="2273"/>
      <c r="BN22" s="2273"/>
      <c r="BO22" s="2273"/>
      <c r="BP22" s="2273"/>
      <c r="BQ22" s="2273"/>
      <c r="BR22" s="2273"/>
      <c r="BS22" s="2273"/>
      <c r="BT22" s="2273"/>
      <c r="BU22" s="2273"/>
      <c r="BV22" s="2273"/>
      <c r="BW22" s="2273"/>
      <c r="BX22" s="2273"/>
      <c r="BY22" s="2273"/>
      <c r="BZ22" s="2273"/>
      <c r="CA22" s="2273"/>
      <c r="CB22" s="2273"/>
      <c r="CC22" s="2273"/>
      <c r="CD22" s="2273"/>
      <c r="CE22" s="2273"/>
      <c r="CF22" s="2273"/>
      <c r="CG22" s="2273"/>
      <c r="CH22" s="2273"/>
      <c r="CI22" s="2273"/>
      <c r="CJ22" s="2273"/>
      <c r="CK22" s="2273"/>
      <c r="CL22" s="2273"/>
      <c r="CM22" s="2273"/>
      <c r="CN22" s="2273"/>
      <c r="CO22" s="2273"/>
      <c r="CP22" s="2273"/>
      <c r="CQ22" s="2273"/>
      <c r="CR22" s="2273"/>
      <c r="CS22" s="2273"/>
      <c r="CT22" s="2273"/>
      <c r="CU22" s="2273"/>
      <c r="CV22" s="2273"/>
      <c r="CW22" s="2273"/>
      <c r="CX22" s="2273"/>
      <c r="CY22" s="2273"/>
      <c r="CZ22" s="2273"/>
      <c r="DA22" s="2273"/>
      <c r="DB22" s="2273"/>
      <c r="DC22" s="2273"/>
      <c r="DD22" s="2273"/>
      <c r="DE22" s="2273"/>
      <c r="DF22" s="2273"/>
      <c r="DG22" s="2273"/>
      <c r="DH22" s="2273"/>
      <c r="DI22" s="2273"/>
      <c r="DJ22" s="2273"/>
      <c r="DK22" s="2273"/>
      <c r="DL22" s="2273"/>
      <c r="DM22" s="2273"/>
      <c r="DN22" s="2273"/>
      <c r="DO22" s="2273"/>
      <c r="DP22" s="2273"/>
      <c r="DQ22" s="2273"/>
      <c r="DR22" s="2273"/>
      <c r="DS22" s="2273"/>
      <c r="DT22" s="2273"/>
      <c r="DU22" s="2273"/>
      <c r="DV22" s="2273"/>
      <c r="DW22" s="2273"/>
      <c r="DX22" s="2273"/>
      <c r="DY22" s="2273"/>
      <c r="DZ22" s="2273"/>
      <c r="EA22" s="2273"/>
      <c r="EB22" s="2273"/>
      <c r="EC22" s="2273"/>
      <c r="ED22" s="2273"/>
      <c r="EE22" s="2273"/>
      <c r="EF22" s="2273"/>
      <c r="EG22" s="2273"/>
      <c r="EH22" s="2273"/>
      <c r="EI22" s="2273"/>
      <c r="EJ22" s="2273"/>
      <c r="EK22" s="2273"/>
      <c r="EL22" s="2273"/>
      <c r="EM22" s="2273"/>
      <c r="EN22" s="2273"/>
      <c r="EO22" s="2273"/>
      <c r="EP22" s="2273"/>
      <c r="EQ22" s="2273"/>
      <c r="ER22" s="2273"/>
      <c r="ES22" s="2273"/>
      <c r="ET22" s="2273"/>
      <c r="EU22" s="2273"/>
      <c r="EV22" s="2273"/>
      <c r="EW22" s="2273"/>
      <c r="EX22" s="2273"/>
      <c r="EY22" s="2273"/>
      <c r="EZ22" s="2273"/>
      <c r="FA22" s="2273"/>
      <c r="FB22" s="2273"/>
      <c r="FC22" s="2273"/>
      <c r="FD22" s="2273"/>
      <c r="FE22" s="2273"/>
      <c r="FF22" s="2273"/>
      <c r="FG22" s="2273"/>
      <c r="FH22" s="2273"/>
      <c r="FI22" s="2273"/>
      <c r="FJ22" s="2273"/>
      <c r="FK22" s="2273"/>
      <c r="FL22" s="2273"/>
      <c r="FM22" s="2273"/>
    </row>
    <row r="23" s="2122" customFormat="1" ht="9.9" customHeight="1" spans="1:48">
      <c r="A23" s="2359"/>
      <c r="B23" s="2360"/>
      <c r="C23" s="2361"/>
      <c r="D23" s="2361"/>
      <c r="E23" s="2361"/>
      <c r="F23" s="2362"/>
      <c r="G23" s="2362"/>
      <c r="H23" s="2363"/>
      <c r="I23" s="2361"/>
      <c r="J23" s="2361"/>
      <c r="K23" s="2361"/>
      <c r="L23" s="2362"/>
      <c r="M23" s="2359"/>
      <c r="N23" s="2359"/>
      <c r="O23" s="2361"/>
      <c r="P23" s="2361"/>
      <c r="Q23" s="2361"/>
      <c r="R23" s="2362"/>
      <c r="S23" s="2362"/>
      <c r="T23" s="2363"/>
      <c r="U23" s="2361"/>
      <c r="V23" s="2361"/>
      <c r="W23" s="2361"/>
      <c r="X23" s="2362"/>
      <c r="Y23" s="2359"/>
      <c r="Z23" s="2359"/>
      <c r="AA23" s="2361"/>
      <c r="AB23" s="2361"/>
      <c r="AC23" s="2361"/>
      <c r="AD23" s="2362"/>
      <c r="AE23" s="2362"/>
      <c r="AF23" s="2363"/>
      <c r="AG23" s="2361"/>
      <c r="AH23" s="2361"/>
      <c r="AI23" s="2361"/>
      <c r="AJ23" s="2362"/>
      <c r="AK23" s="2359"/>
      <c r="AL23" s="2359"/>
      <c r="AM23" s="2361"/>
      <c r="AN23" s="2361"/>
      <c r="AO23" s="2361"/>
      <c r="AP23" s="2362"/>
      <c r="AQ23" s="2362"/>
      <c r="AR23" s="2363"/>
      <c r="AS23" s="2361"/>
      <c r="AT23" s="2361"/>
      <c r="AU23" s="2361"/>
      <c r="AV23" s="2362"/>
    </row>
    <row r="24" s="2122" customFormat="1" ht="39.9" customHeight="1" spans="1:48">
      <c r="A24" s="2125" t="s">
        <v>39</v>
      </c>
      <c r="B24" s="2125"/>
      <c r="C24" s="2349">
        <v>11.57</v>
      </c>
      <c r="D24" s="2349">
        <v>13.65</v>
      </c>
      <c r="E24" s="2349">
        <v>13.79</v>
      </c>
      <c r="F24" s="2113">
        <v>12.26</v>
      </c>
      <c r="G24" s="2349"/>
      <c r="H24" s="2364"/>
      <c r="I24" s="2349">
        <v>3.24</v>
      </c>
      <c r="J24" s="2349">
        <v>8.5</v>
      </c>
      <c r="K24" s="2349">
        <v>17.52</v>
      </c>
      <c r="L24" s="2113">
        <v>5.46</v>
      </c>
      <c r="M24" s="2125" t="s">
        <v>39</v>
      </c>
      <c r="N24" s="2125"/>
      <c r="O24" s="2349">
        <v>0.24</v>
      </c>
      <c r="P24" s="2349">
        <v>9.3</v>
      </c>
      <c r="Q24" s="2349">
        <v>36.4</v>
      </c>
      <c r="R24" s="2113">
        <v>4.94</v>
      </c>
      <c r="S24" s="2349"/>
      <c r="T24" s="2364"/>
      <c r="U24" s="2349">
        <v>4.84</v>
      </c>
      <c r="V24" s="2349">
        <v>8.89</v>
      </c>
      <c r="W24" s="2349">
        <v>9.08</v>
      </c>
      <c r="X24" s="2113">
        <v>6.37</v>
      </c>
      <c r="Y24" s="2125" t="s">
        <v>49</v>
      </c>
      <c r="Z24" s="2125"/>
      <c r="AA24" s="2349">
        <v>0.73</v>
      </c>
      <c r="AB24" s="2349">
        <v>3.54</v>
      </c>
      <c r="AC24" s="2349">
        <v>-8.82</v>
      </c>
      <c r="AD24" s="2113">
        <v>0.8</v>
      </c>
      <c r="AE24" s="2349"/>
      <c r="AF24" s="2364"/>
      <c r="AG24" s="2349">
        <v>13.9</v>
      </c>
      <c r="AH24" s="2349">
        <v>6.66</v>
      </c>
      <c r="AI24" s="2349">
        <v>-2.9</v>
      </c>
      <c r="AJ24" s="2113">
        <v>10.4</v>
      </c>
      <c r="AK24" s="1964" t="s">
        <v>49</v>
      </c>
      <c r="AL24" s="1964"/>
      <c r="AM24" s="2349">
        <v>13.3</v>
      </c>
      <c r="AN24" s="2349">
        <v>8.43</v>
      </c>
      <c r="AO24" s="2349">
        <v>3.03</v>
      </c>
      <c r="AP24" s="2113">
        <v>11.22</v>
      </c>
      <c r="AQ24" s="2349"/>
      <c r="AR24" s="2364"/>
      <c r="AS24" s="2349">
        <v>-6.7</v>
      </c>
      <c r="AT24" s="2349">
        <v>3.39</v>
      </c>
      <c r="AU24" s="2349">
        <v>11.1</v>
      </c>
      <c r="AV24" s="2113">
        <v>-2.7</v>
      </c>
    </row>
    <row r="25" s="1952" customFormat="1" ht="9.9" customHeight="1" spans="1:48">
      <c r="A25" s="2372"/>
      <c r="B25" s="2372"/>
      <c r="C25" s="2366"/>
      <c r="D25" s="2366"/>
      <c r="E25" s="2366"/>
      <c r="F25" s="2373"/>
      <c r="G25" s="2366"/>
      <c r="H25" s="2374"/>
      <c r="I25" s="2366"/>
      <c r="J25" s="2366"/>
      <c r="K25" s="2366"/>
      <c r="L25" s="2373"/>
      <c r="M25" s="2372"/>
      <c r="N25" s="2372"/>
      <c r="O25" s="2366"/>
      <c r="P25" s="2366"/>
      <c r="Q25" s="2366"/>
      <c r="R25" s="2373"/>
      <c r="S25" s="2366"/>
      <c r="T25" s="2374"/>
      <c r="U25" s="2366"/>
      <c r="V25" s="2366"/>
      <c r="W25" s="2366"/>
      <c r="X25" s="2373"/>
      <c r="Y25" s="2372"/>
      <c r="Z25" s="2372"/>
      <c r="AA25" s="2366"/>
      <c r="AB25" s="2366"/>
      <c r="AC25" s="2366"/>
      <c r="AD25" s="2373"/>
      <c r="AE25" s="2366"/>
      <c r="AF25" s="2374"/>
      <c r="AG25" s="2366"/>
      <c r="AH25" s="2366"/>
      <c r="AI25" s="2366"/>
      <c r="AJ25" s="2373"/>
      <c r="AK25" s="2383"/>
      <c r="AL25" s="2383"/>
      <c r="AM25" s="2366"/>
      <c r="AN25" s="2366"/>
      <c r="AO25" s="2366"/>
      <c r="AP25" s="2373"/>
      <c r="AQ25" s="2366"/>
      <c r="AR25" s="2374"/>
      <c r="AS25" s="2366"/>
      <c r="AT25" s="2366"/>
      <c r="AU25" s="2366"/>
      <c r="AV25" s="2373"/>
    </row>
    <row r="26" s="2355" customFormat="1" ht="39.9" customHeight="1" spans="1:48">
      <c r="A26" s="2125" t="s">
        <v>41</v>
      </c>
      <c r="B26" s="2125"/>
      <c r="C26" s="2349">
        <v>8.98</v>
      </c>
      <c r="D26" s="2349">
        <v>9.43</v>
      </c>
      <c r="E26" s="2349">
        <v>6.76</v>
      </c>
      <c r="F26" s="2113">
        <v>9</v>
      </c>
      <c r="G26" s="2349"/>
      <c r="H26" s="2364"/>
      <c r="I26" s="2349">
        <v>1.92</v>
      </c>
      <c r="J26" s="2349">
        <v>11.73</v>
      </c>
      <c r="K26" s="2349">
        <v>7.33</v>
      </c>
      <c r="L26" s="2113">
        <v>8.92</v>
      </c>
      <c r="M26" s="2125" t="s">
        <v>41</v>
      </c>
      <c r="N26" s="2125"/>
      <c r="O26" s="2349">
        <v>6.4</v>
      </c>
      <c r="P26" s="2349">
        <v>9.76</v>
      </c>
      <c r="Q26" s="2349">
        <v>-36.76</v>
      </c>
      <c r="R26" s="2113">
        <v>3.5</v>
      </c>
      <c r="S26" s="2349"/>
      <c r="T26" s="2364"/>
      <c r="U26" s="2349">
        <v>13.99</v>
      </c>
      <c r="V26" s="2349">
        <v>8.68</v>
      </c>
      <c r="W26" s="2349">
        <v>14.54</v>
      </c>
      <c r="X26" s="2113">
        <v>10.29</v>
      </c>
      <c r="Y26" s="2125" t="s">
        <v>41</v>
      </c>
      <c r="Z26" s="2125"/>
      <c r="AA26" s="2349">
        <v>5.57</v>
      </c>
      <c r="AB26" s="2349">
        <v>4.64</v>
      </c>
      <c r="AC26" s="2349">
        <v>-18.6</v>
      </c>
      <c r="AD26" s="2113">
        <v>3.1</v>
      </c>
      <c r="AE26" s="2349"/>
      <c r="AF26" s="2364"/>
      <c r="AG26" s="2349">
        <v>9.49</v>
      </c>
      <c r="AH26" s="2349">
        <v>8.23</v>
      </c>
      <c r="AI26" s="2349">
        <v>-17.3</v>
      </c>
      <c r="AJ26" s="2113">
        <v>7.01</v>
      </c>
      <c r="AK26" s="1964" t="s">
        <v>41</v>
      </c>
      <c r="AL26" s="1964"/>
      <c r="AM26" s="2349">
        <v>-3.77</v>
      </c>
      <c r="AN26" s="2349">
        <v>3.48</v>
      </c>
      <c r="AO26" s="2349">
        <v>64.12</v>
      </c>
      <c r="AP26" s="2113">
        <v>4.51</v>
      </c>
      <c r="AQ26" s="2349"/>
      <c r="AR26" s="2364"/>
      <c r="AS26" s="2349">
        <v>7.37</v>
      </c>
      <c r="AT26" s="2349">
        <v>4.26</v>
      </c>
      <c r="AU26" s="2349">
        <v>3.14</v>
      </c>
      <c r="AV26" s="2113">
        <v>4.88</v>
      </c>
    </row>
    <row r="27" s="1952" customFormat="1" ht="9.9" customHeight="1" spans="1:48">
      <c r="A27" s="2375"/>
      <c r="B27" s="2375"/>
      <c r="C27" s="2366"/>
      <c r="D27" s="2366"/>
      <c r="E27" s="2366"/>
      <c r="F27" s="2373"/>
      <c r="G27" s="2366"/>
      <c r="H27" s="2374"/>
      <c r="I27" s="2366"/>
      <c r="J27" s="2366"/>
      <c r="K27" s="2366"/>
      <c r="L27" s="2373"/>
      <c r="M27" s="2069"/>
      <c r="N27" s="2069"/>
      <c r="O27" s="2366"/>
      <c r="P27" s="2366"/>
      <c r="Q27" s="2366"/>
      <c r="R27" s="2373"/>
      <c r="S27" s="2366"/>
      <c r="T27" s="2374"/>
      <c r="U27" s="2366"/>
      <c r="V27" s="2366"/>
      <c r="W27" s="2366"/>
      <c r="X27" s="2373"/>
      <c r="Y27" s="2069"/>
      <c r="Z27" s="2069"/>
      <c r="AA27" s="2366"/>
      <c r="AB27" s="2366"/>
      <c r="AC27" s="2366"/>
      <c r="AD27" s="2373"/>
      <c r="AE27" s="2366"/>
      <c r="AF27" s="2374"/>
      <c r="AG27" s="2366"/>
      <c r="AH27" s="2366"/>
      <c r="AI27" s="2366"/>
      <c r="AJ27" s="2373"/>
      <c r="AK27" s="1950"/>
      <c r="AL27" s="1950"/>
      <c r="AM27" s="2366"/>
      <c r="AN27" s="2366"/>
      <c r="AO27" s="2366"/>
      <c r="AP27" s="2373"/>
      <c r="AQ27" s="2366"/>
      <c r="AR27" s="2374"/>
      <c r="AS27" s="2366"/>
      <c r="AT27" s="2366"/>
      <c r="AU27" s="2366"/>
      <c r="AV27" s="2373"/>
    </row>
    <row r="28" s="2355" customFormat="1" ht="39.9" customHeight="1" spans="1:48">
      <c r="A28" s="2125" t="s">
        <v>42</v>
      </c>
      <c r="B28" s="2125"/>
      <c r="C28" s="2349">
        <v>10.01</v>
      </c>
      <c r="D28" s="2349">
        <v>8.91</v>
      </c>
      <c r="E28" s="2349">
        <v>1.26</v>
      </c>
      <c r="F28" s="2113">
        <v>9.4</v>
      </c>
      <c r="G28" s="2349"/>
      <c r="H28" s="2364"/>
      <c r="I28" s="2349">
        <v>3.92</v>
      </c>
      <c r="J28" s="2349">
        <v>6.86</v>
      </c>
      <c r="K28" s="2349">
        <v>30.78</v>
      </c>
      <c r="L28" s="2113">
        <v>5.55</v>
      </c>
      <c r="M28" s="2125" t="s">
        <v>42</v>
      </c>
      <c r="N28" s="2125"/>
      <c r="O28" s="2349">
        <v>-17.62</v>
      </c>
      <c r="P28" s="2349">
        <v>9.4</v>
      </c>
      <c r="Q28" s="2349">
        <v>-2.33</v>
      </c>
      <c r="R28" s="2113">
        <v>-4.87</v>
      </c>
      <c r="S28" s="2349"/>
      <c r="T28" s="2364"/>
      <c r="U28" s="2349">
        <v>-34.37</v>
      </c>
      <c r="V28" s="2349">
        <v>1.24</v>
      </c>
      <c r="W28" s="2349">
        <v>-14.36</v>
      </c>
      <c r="X28" s="2113">
        <v>-15.09</v>
      </c>
      <c r="Y28" s="2125" t="s">
        <v>42</v>
      </c>
      <c r="Z28" s="2125"/>
      <c r="AA28" s="2349">
        <v>50.48</v>
      </c>
      <c r="AB28" s="2349">
        <v>2</v>
      </c>
      <c r="AC28" s="2349">
        <v>13.55</v>
      </c>
      <c r="AD28" s="2113">
        <v>19.11</v>
      </c>
      <c r="AE28" s="2349"/>
      <c r="AF28" s="2364"/>
      <c r="AG28" s="2349">
        <v>9.01</v>
      </c>
      <c r="AH28" s="2349">
        <v>7.98</v>
      </c>
      <c r="AI28" s="2349">
        <v>5.28</v>
      </c>
      <c r="AJ28" s="2113">
        <v>8.4</v>
      </c>
      <c r="AK28" s="1964" t="s">
        <v>42</v>
      </c>
      <c r="AL28" s="1964"/>
      <c r="AM28" s="2349">
        <v>-0.26</v>
      </c>
      <c r="AN28" s="2349">
        <v>10.48</v>
      </c>
      <c r="AO28" s="2349">
        <v>16.7</v>
      </c>
      <c r="AP28" s="2113">
        <v>5.78</v>
      </c>
      <c r="AQ28" s="2349"/>
      <c r="AR28" s="2364"/>
      <c r="AS28" s="2349">
        <v>17.41</v>
      </c>
      <c r="AT28" s="2349">
        <v>4.32</v>
      </c>
      <c r="AU28" s="2349">
        <v>8.06</v>
      </c>
      <c r="AV28" s="2113">
        <v>9.86</v>
      </c>
    </row>
    <row r="29" s="2356" customFormat="1" ht="9.9" customHeight="1" spans="1:48">
      <c r="A29" s="2372"/>
      <c r="B29" s="2372"/>
      <c r="C29" s="2366"/>
      <c r="D29" s="2366"/>
      <c r="E29" s="2366"/>
      <c r="F29" s="2373"/>
      <c r="G29" s="2366"/>
      <c r="H29" s="2374"/>
      <c r="I29" s="2366"/>
      <c r="J29" s="2366"/>
      <c r="K29" s="2366"/>
      <c r="L29" s="2373"/>
      <c r="M29" s="2372"/>
      <c r="N29" s="2372"/>
      <c r="O29" s="2366"/>
      <c r="P29" s="2366"/>
      <c r="Q29" s="2366"/>
      <c r="R29" s="2373"/>
      <c r="S29" s="2366"/>
      <c r="T29" s="2374"/>
      <c r="U29" s="2366"/>
      <c r="V29" s="2366"/>
      <c r="W29" s="2366"/>
      <c r="X29" s="2373"/>
      <c r="Y29" s="2372"/>
      <c r="Z29" s="2372"/>
      <c r="AA29" s="2366"/>
      <c r="AB29" s="2366"/>
      <c r="AC29" s="2366"/>
      <c r="AD29" s="2373"/>
      <c r="AE29" s="2366"/>
      <c r="AF29" s="2374"/>
      <c r="AG29" s="2366"/>
      <c r="AH29" s="2366"/>
      <c r="AI29" s="2366"/>
      <c r="AJ29" s="2373"/>
      <c r="AK29" s="2383"/>
      <c r="AL29" s="2383"/>
      <c r="AM29" s="2366"/>
      <c r="AN29" s="2366"/>
      <c r="AO29" s="2366"/>
      <c r="AP29" s="2373"/>
      <c r="AQ29" s="2366"/>
      <c r="AR29" s="2374"/>
      <c r="AS29" s="2366"/>
      <c r="AT29" s="2366"/>
      <c r="AU29" s="2366"/>
      <c r="AV29" s="2373"/>
    </row>
    <row r="30" s="2122" customFormat="1" ht="39.9" customHeight="1" spans="1:48">
      <c r="A30" s="2125" t="s">
        <v>43</v>
      </c>
      <c r="B30" s="2125"/>
      <c r="C30" s="2349">
        <v>1.59</v>
      </c>
      <c r="D30" s="2349">
        <v>4.69</v>
      </c>
      <c r="E30" s="2349">
        <v>0.96</v>
      </c>
      <c r="F30" s="2113">
        <v>1.86</v>
      </c>
      <c r="G30" s="2349"/>
      <c r="H30" s="2364"/>
      <c r="I30" s="2349">
        <v>25.43</v>
      </c>
      <c r="J30" s="2349">
        <v>2.32</v>
      </c>
      <c r="K30" s="2349">
        <v>0.9</v>
      </c>
      <c r="L30" s="2113">
        <v>22.43</v>
      </c>
      <c r="M30" s="2125" t="s">
        <v>50</v>
      </c>
      <c r="N30" s="2068"/>
      <c r="O30" s="2349">
        <v>15.6</v>
      </c>
      <c r="P30" s="2349">
        <v>3.24</v>
      </c>
      <c r="Q30" s="2349">
        <v>0.17</v>
      </c>
      <c r="R30" s="2113">
        <v>14.2</v>
      </c>
      <c r="S30" s="2349"/>
      <c r="T30" s="2364"/>
      <c r="U30" s="2349">
        <v>-3.01</v>
      </c>
      <c r="V30" s="2349">
        <v>6.2</v>
      </c>
      <c r="W30" s="2349">
        <v>1.21</v>
      </c>
      <c r="X30" s="2113">
        <v>-2.24</v>
      </c>
      <c r="Y30" s="2125" t="s">
        <v>51</v>
      </c>
      <c r="Z30" s="2068"/>
      <c r="AA30" s="2349">
        <v>6.36</v>
      </c>
      <c r="AB30" s="2349">
        <v>8.58</v>
      </c>
      <c r="AC30" s="2349">
        <v>-3.98</v>
      </c>
      <c r="AD30" s="2113">
        <v>6.29</v>
      </c>
      <c r="AE30" s="2349"/>
      <c r="AF30" s="2364"/>
      <c r="AG30" s="2349">
        <v>13.77</v>
      </c>
      <c r="AH30" s="2349">
        <v>12.27</v>
      </c>
      <c r="AI30" s="2349">
        <v>-12.37</v>
      </c>
      <c r="AJ30" s="2113">
        <v>13.1</v>
      </c>
      <c r="AK30" s="1964" t="s">
        <v>50</v>
      </c>
      <c r="AL30" s="1967"/>
      <c r="AM30" s="2349">
        <v>28.79</v>
      </c>
      <c r="AN30" s="2349">
        <v>21.79</v>
      </c>
      <c r="AO30" s="2349">
        <v>-10.64</v>
      </c>
      <c r="AP30" s="2113">
        <v>27.58</v>
      </c>
      <c r="AQ30" s="2349"/>
      <c r="AR30" s="2364"/>
      <c r="AS30" s="2349">
        <v>-5.5</v>
      </c>
      <c r="AT30" s="2349">
        <v>0.52</v>
      </c>
      <c r="AU30" s="2349">
        <v>-17.57</v>
      </c>
      <c r="AV30" s="2113">
        <v>-5.17</v>
      </c>
    </row>
    <row r="31" s="1952" customFormat="1" ht="9.9" customHeight="1" spans="1:48">
      <c r="A31" s="2128"/>
      <c r="B31" s="2372"/>
      <c r="C31" s="2366"/>
      <c r="D31" s="2366"/>
      <c r="E31" s="2366"/>
      <c r="F31" s="2373"/>
      <c r="G31" s="2366"/>
      <c r="H31" s="2374"/>
      <c r="I31" s="2366"/>
      <c r="J31" s="2366"/>
      <c r="K31" s="2366"/>
      <c r="L31" s="2373"/>
      <c r="M31" s="2372"/>
      <c r="N31" s="2372"/>
      <c r="O31" s="2366"/>
      <c r="P31" s="2366"/>
      <c r="Q31" s="2366"/>
      <c r="R31" s="2373"/>
      <c r="S31" s="2366"/>
      <c r="T31" s="2374"/>
      <c r="U31" s="2366"/>
      <c r="V31" s="2366"/>
      <c r="W31" s="2366"/>
      <c r="X31" s="2373"/>
      <c r="Y31" s="2372"/>
      <c r="Z31" s="2372"/>
      <c r="AA31" s="2366"/>
      <c r="AB31" s="2366"/>
      <c r="AC31" s="2366"/>
      <c r="AD31" s="2373"/>
      <c r="AE31" s="2366"/>
      <c r="AF31" s="2374"/>
      <c r="AG31" s="2366"/>
      <c r="AH31" s="2366"/>
      <c r="AI31" s="2366"/>
      <c r="AJ31" s="2373"/>
      <c r="AK31" s="2384"/>
      <c r="AL31" s="2384"/>
      <c r="AM31" s="2366"/>
      <c r="AN31" s="2366"/>
      <c r="AO31" s="2366"/>
      <c r="AP31" s="2373"/>
      <c r="AQ31" s="2366"/>
      <c r="AR31" s="2374"/>
      <c r="AS31" s="2366"/>
      <c r="AT31" s="2366"/>
      <c r="AU31" s="2366"/>
      <c r="AV31" s="2373"/>
    </row>
    <row r="32" s="2275" customFormat="1" ht="27.9" customHeight="1" spans="1:169">
      <c r="A32" s="1975" t="s">
        <v>44</v>
      </c>
      <c r="B32" s="1975"/>
      <c r="C32" s="2107">
        <v>6.99</v>
      </c>
      <c r="D32" s="2107">
        <v>10.92</v>
      </c>
      <c r="E32" s="2107">
        <v>8.9</v>
      </c>
      <c r="F32" s="2107">
        <v>8.13</v>
      </c>
      <c r="G32" s="2368"/>
      <c r="H32" s="2369"/>
      <c r="I32" s="2107">
        <v>12.53</v>
      </c>
      <c r="J32" s="2107">
        <v>8.55</v>
      </c>
      <c r="K32" s="2107">
        <v>11.56</v>
      </c>
      <c r="L32" s="2107">
        <v>11.4</v>
      </c>
      <c r="M32" s="1975" t="s">
        <v>44</v>
      </c>
      <c r="N32" s="1975"/>
      <c r="O32" s="2107">
        <v>6.94</v>
      </c>
      <c r="P32" s="2107">
        <v>8.78</v>
      </c>
      <c r="Q32" s="2107">
        <v>10</v>
      </c>
      <c r="R32" s="2107">
        <v>7.58</v>
      </c>
      <c r="S32" s="2368"/>
      <c r="T32" s="2369"/>
      <c r="U32" s="2107">
        <v>0</v>
      </c>
      <c r="V32" s="2107">
        <v>7.85</v>
      </c>
      <c r="W32" s="2107">
        <v>8.34</v>
      </c>
      <c r="X32" s="2107">
        <v>2.54</v>
      </c>
      <c r="Y32" s="1975" t="s">
        <v>44</v>
      </c>
      <c r="Z32" s="1975"/>
      <c r="AA32" s="2107">
        <v>4.7</v>
      </c>
      <c r="AB32" s="2107">
        <v>4.24</v>
      </c>
      <c r="AC32" s="2107">
        <v>-9.44</v>
      </c>
      <c r="AD32" s="2107">
        <v>3.79</v>
      </c>
      <c r="AE32" s="2368"/>
      <c r="AF32" s="2369"/>
      <c r="AG32" s="2107">
        <v>13.51</v>
      </c>
      <c r="AH32" s="2107">
        <v>7.83</v>
      </c>
      <c r="AI32" s="2107">
        <v>-6.43</v>
      </c>
      <c r="AJ32" s="2107">
        <v>10.94</v>
      </c>
      <c r="AK32" s="1975" t="s">
        <v>44</v>
      </c>
      <c r="AL32" s="1975"/>
      <c r="AM32" s="2107">
        <v>20</v>
      </c>
      <c r="AN32" s="2107">
        <v>8.63</v>
      </c>
      <c r="AO32" s="2107">
        <v>8.92</v>
      </c>
      <c r="AP32" s="2107">
        <v>16.42</v>
      </c>
      <c r="AQ32" s="2368"/>
      <c r="AR32" s="2369"/>
      <c r="AS32" s="2107">
        <v>-5.04</v>
      </c>
      <c r="AT32" s="2107">
        <v>3.36</v>
      </c>
      <c r="AU32" s="2107">
        <v>5.97</v>
      </c>
      <c r="AV32" s="2107">
        <v>-2.47</v>
      </c>
      <c r="AW32" s="1943"/>
      <c r="AX32" s="1943"/>
      <c r="AY32" s="1943"/>
      <c r="AZ32" s="1943"/>
      <c r="BA32" s="1943"/>
      <c r="BB32" s="1943"/>
      <c r="BC32" s="1943"/>
      <c r="BD32" s="1943"/>
      <c r="BE32" s="1943"/>
      <c r="BF32" s="1943"/>
      <c r="BG32" s="1943"/>
      <c r="BH32" s="1943"/>
      <c r="BI32" s="1943"/>
      <c r="BJ32" s="1943"/>
      <c r="BK32" s="1943"/>
      <c r="BL32" s="1943"/>
      <c r="BM32" s="1943"/>
      <c r="BN32" s="1943"/>
      <c r="BO32" s="1943"/>
      <c r="BP32" s="1943"/>
      <c r="BQ32" s="1943"/>
      <c r="BR32" s="1943"/>
      <c r="BS32" s="1943"/>
      <c r="BT32" s="1943"/>
      <c r="BU32" s="1943"/>
      <c r="BV32" s="1943"/>
      <c r="BW32" s="1943"/>
      <c r="BX32" s="1943"/>
      <c r="BY32" s="1943"/>
      <c r="BZ32" s="1943"/>
      <c r="CA32" s="1943"/>
      <c r="CB32" s="1943"/>
      <c r="CC32" s="1943"/>
      <c r="CD32" s="1943"/>
      <c r="CE32" s="1943"/>
      <c r="CF32" s="1943"/>
      <c r="CG32" s="1943"/>
      <c r="CH32" s="1943"/>
      <c r="CI32" s="1943"/>
      <c r="CJ32" s="1943"/>
      <c r="CK32" s="1943"/>
      <c r="CL32" s="1943"/>
      <c r="CM32" s="1943"/>
      <c r="CN32" s="1943"/>
      <c r="CO32" s="1943"/>
      <c r="CP32" s="1943"/>
      <c r="CQ32" s="1943"/>
      <c r="CR32" s="1943"/>
      <c r="CS32" s="1943"/>
      <c r="CT32" s="1943"/>
      <c r="CU32" s="1943"/>
      <c r="CV32" s="1943"/>
      <c r="CW32" s="1943"/>
      <c r="CX32" s="1943"/>
      <c r="CY32" s="1943"/>
      <c r="CZ32" s="1943"/>
      <c r="DA32" s="1943"/>
      <c r="DB32" s="1943"/>
      <c r="DC32" s="1943"/>
      <c r="DD32" s="1943"/>
      <c r="DE32" s="1943"/>
      <c r="DF32" s="1943"/>
      <c r="DG32" s="1943"/>
      <c r="DH32" s="1943"/>
      <c r="DI32" s="1943"/>
      <c r="DJ32" s="1943"/>
      <c r="DK32" s="1943"/>
      <c r="DL32" s="1943"/>
      <c r="DM32" s="1943"/>
      <c r="DN32" s="1943"/>
      <c r="DO32" s="1943"/>
      <c r="DP32" s="1943"/>
      <c r="DQ32" s="1943"/>
      <c r="DR32" s="1943"/>
      <c r="DS32" s="1943"/>
      <c r="DT32" s="1943"/>
      <c r="DU32" s="1943"/>
      <c r="DV32" s="1943"/>
      <c r="DW32" s="1943"/>
      <c r="DX32" s="1943"/>
      <c r="DY32" s="1943"/>
      <c r="DZ32" s="1943"/>
      <c r="EA32" s="1943"/>
      <c r="EB32" s="1943"/>
      <c r="EC32" s="1943"/>
      <c r="ED32" s="1943"/>
      <c r="EE32" s="1943"/>
      <c r="EF32" s="1943"/>
      <c r="EG32" s="1943"/>
      <c r="EH32" s="1943"/>
      <c r="EI32" s="1943"/>
      <c r="EJ32" s="1943"/>
      <c r="EK32" s="1943"/>
      <c r="EL32" s="1943"/>
      <c r="EM32" s="1943"/>
      <c r="EN32" s="1943"/>
      <c r="EO32" s="1943"/>
      <c r="EP32" s="1943"/>
      <c r="EQ32" s="1943"/>
      <c r="ER32" s="1943"/>
      <c r="ES32" s="1943"/>
      <c r="ET32" s="1943"/>
      <c r="EU32" s="1943"/>
      <c r="EV32" s="1943"/>
      <c r="EW32" s="1943"/>
      <c r="EX32" s="1943"/>
      <c r="EY32" s="1943"/>
      <c r="EZ32" s="1943"/>
      <c r="FA32" s="1943"/>
      <c r="FB32" s="1943"/>
      <c r="FC32" s="1943"/>
      <c r="FD32" s="1943"/>
      <c r="FE32" s="1943"/>
      <c r="FF32" s="1943"/>
      <c r="FG32" s="1943"/>
      <c r="FH32" s="1943"/>
      <c r="FI32" s="1943"/>
      <c r="FJ32" s="1943"/>
      <c r="FK32" s="1943"/>
      <c r="FL32" s="1943"/>
      <c r="FM32" s="1943"/>
    </row>
    <row r="33" s="2276" customFormat="1" ht="27.9" customHeight="1" spans="1:169">
      <c r="A33" s="1977"/>
      <c r="B33" s="1977"/>
      <c r="C33" s="2109"/>
      <c r="D33" s="2109"/>
      <c r="E33" s="2109"/>
      <c r="F33" s="2109"/>
      <c r="G33" s="2370"/>
      <c r="H33" s="2371"/>
      <c r="I33" s="2109"/>
      <c r="J33" s="2109"/>
      <c r="K33" s="2109"/>
      <c r="L33" s="2109"/>
      <c r="M33" s="1977"/>
      <c r="N33" s="1977"/>
      <c r="O33" s="2109"/>
      <c r="P33" s="2109"/>
      <c r="Q33" s="2109"/>
      <c r="R33" s="2109"/>
      <c r="S33" s="2370"/>
      <c r="T33" s="2371"/>
      <c r="U33" s="2109"/>
      <c r="V33" s="2109"/>
      <c r="W33" s="2109"/>
      <c r="X33" s="2109"/>
      <c r="Y33" s="1977"/>
      <c r="Z33" s="1977"/>
      <c r="AA33" s="2109"/>
      <c r="AB33" s="2109"/>
      <c r="AC33" s="2109"/>
      <c r="AD33" s="2109"/>
      <c r="AE33" s="2370"/>
      <c r="AF33" s="2371"/>
      <c r="AG33" s="2109"/>
      <c r="AH33" s="2109"/>
      <c r="AI33" s="2109"/>
      <c r="AJ33" s="2109"/>
      <c r="AK33" s="1977"/>
      <c r="AL33" s="1977"/>
      <c r="AM33" s="2109"/>
      <c r="AN33" s="2109"/>
      <c r="AO33" s="2109"/>
      <c r="AP33" s="2109"/>
      <c r="AQ33" s="2370"/>
      <c r="AR33" s="2371"/>
      <c r="AS33" s="2109"/>
      <c r="AT33" s="2109"/>
      <c r="AU33" s="2109"/>
      <c r="AV33" s="2109"/>
      <c r="AW33" s="1943"/>
      <c r="AX33" s="1943"/>
      <c r="AY33" s="1943"/>
      <c r="AZ33" s="1943"/>
      <c r="BA33" s="1943"/>
      <c r="BB33" s="1943"/>
      <c r="BC33" s="1943"/>
      <c r="BD33" s="1943"/>
      <c r="BE33" s="1943"/>
      <c r="BF33" s="1943"/>
      <c r="BG33" s="1943"/>
      <c r="BH33" s="1943"/>
      <c r="BI33" s="1943"/>
      <c r="BJ33" s="1943"/>
      <c r="BK33" s="1943"/>
      <c r="BL33" s="1943"/>
      <c r="BM33" s="1943"/>
      <c r="BN33" s="1943"/>
      <c r="BO33" s="1943"/>
      <c r="BP33" s="1943"/>
      <c r="BQ33" s="1943"/>
      <c r="BR33" s="1943"/>
      <c r="BS33" s="1943"/>
      <c r="BT33" s="1943"/>
      <c r="BU33" s="1943"/>
      <c r="BV33" s="1943"/>
      <c r="BW33" s="1943"/>
      <c r="BX33" s="1943"/>
      <c r="BY33" s="1943"/>
      <c r="BZ33" s="1943"/>
      <c r="CA33" s="1943"/>
      <c r="CB33" s="1943"/>
      <c r="CC33" s="1943"/>
      <c r="CD33" s="1943"/>
      <c r="CE33" s="1943"/>
      <c r="CF33" s="1943"/>
      <c r="CG33" s="1943"/>
      <c r="CH33" s="1943"/>
      <c r="CI33" s="1943"/>
      <c r="CJ33" s="1943"/>
      <c r="CK33" s="1943"/>
      <c r="CL33" s="1943"/>
      <c r="CM33" s="1943"/>
      <c r="CN33" s="1943"/>
      <c r="CO33" s="1943"/>
      <c r="CP33" s="1943"/>
      <c r="CQ33" s="1943"/>
      <c r="CR33" s="1943"/>
      <c r="CS33" s="1943"/>
      <c r="CT33" s="1943"/>
      <c r="CU33" s="1943"/>
      <c r="CV33" s="1943"/>
      <c r="CW33" s="1943"/>
      <c r="CX33" s="1943"/>
      <c r="CY33" s="1943"/>
      <c r="CZ33" s="1943"/>
      <c r="DA33" s="1943"/>
      <c r="DB33" s="1943"/>
      <c r="DC33" s="1943"/>
      <c r="DD33" s="1943"/>
      <c r="DE33" s="1943"/>
      <c r="DF33" s="1943"/>
      <c r="DG33" s="1943"/>
      <c r="DH33" s="1943"/>
      <c r="DI33" s="1943"/>
      <c r="DJ33" s="1943"/>
      <c r="DK33" s="1943"/>
      <c r="DL33" s="1943"/>
      <c r="DM33" s="1943"/>
      <c r="DN33" s="1943"/>
      <c r="DO33" s="1943"/>
      <c r="DP33" s="1943"/>
      <c r="DQ33" s="1943"/>
      <c r="DR33" s="1943"/>
      <c r="DS33" s="1943"/>
      <c r="DT33" s="1943"/>
      <c r="DU33" s="1943"/>
      <c r="DV33" s="1943"/>
      <c r="DW33" s="1943"/>
      <c r="DX33" s="1943"/>
      <c r="DY33" s="1943"/>
      <c r="DZ33" s="1943"/>
      <c r="EA33" s="1943"/>
      <c r="EB33" s="1943"/>
      <c r="EC33" s="1943"/>
      <c r="ED33" s="1943"/>
      <c r="EE33" s="1943"/>
      <c r="EF33" s="1943"/>
      <c r="EG33" s="1943"/>
      <c r="EH33" s="1943"/>
      <c r="EI33" s="1943"/>
      <c r="EJ33" s="1943"/>
      <c r="EK33" s="1943"/>
      <c r="EL33" s="1943"/>
      <c r="EM33" s="1943"/>
      <c r="EN33" s="1943"/>
      <c r="EO33" s="1943"/>
      <c r="EP33" s="1943"/>
      <c r="EQ33" s="1943"/>
      <c r="ER33" s="1943"/>
      <c r="ES33" s="1943"/>
      <c r="ET33" s="1943"/>
      <c r="EU33" s="1943"/>
      <c r="EV33" s="1943"/>
      <c r="EW33" s="1943"/>
      <c r="EX33" s="1943"/>
      <c r="EY33" s="1943"/>
      <c r="EZ33" s="1943"/>
      <c r="FA33" s="1943"/>
      <c r="FB33" s="1943"/>
      <c r="FC33" s="1943"/>
      <c r="FD33" s="1943"/>
      <c r="FE33" s="1943"/>
      <c r="FF33" s="1943"/>
      <c r="FG33" s="1943"/>
      <c r="FH33" s="1943"/>
      <c r="FI33" s="1943"/>
      <c r="FJ33" s="1943"/>
      <c r="FK33" s="1943"/>
      <c r="FL33" s="1943"/>
      <c r="FM33" s="1943"/>
    </row>
    <row r="34" customHeight="1" spans="3:47">
      <c r="C34" s="1939"/>
      <c r="D34" s="1939"/>
      <c r="E34" s="1939"/>
      <c r="I34" s="1939"/>
      <c r="J34" s="1939"/>
      <c r="K34" s="1939"/>
      <c r="O34" s="1939"/>
      <c r="P34" s="1939"/>
      <c r="Q34" s="1939"/>
      <c r="U34" s="1939"/>
      <c r="V34" s="1939"/>
      <c r="W34" s="1939"/>
      <c r="AA34" s="1939"/>
      <c r="AB34" s="1939"/>
      <c r="AC34" s="1939"/>
      <c r="AG34" s="1939"/>
      <c r="AH34" s="1939"/>
      <c r="AI34" s="1939"/>
      <c r="AM34" s="1939"/>
      <c r="AN34" s="1939"/>
      <c r="AO34" s="1939"/>
      <c r="AS34" s="1939"/>
      <c r="AT34" s="1939"/>
      <c r="AU34" s="1939"/>
    </row>
    <row r="35" customHeight="1" spans="3:47">
      <c r="C35" s="2376"/>
      <c r="D35" s="2376"/>
      <c r="E35" s="2376"/>
      <c r="F35" s="2376"/>
      <c r="I35" s="1939"/>
      <c r="J35" s="1939"/>
      <c r="K35" s="1939"/>
      <c r="O35" s="2376"/>
      <c r="P35" s="2376"/>
      <c r="Q35" s="2376"/>
      <c r="R35" s="2376"/>
      <c r="U35" s="1939"/>
      <c r="V35" s="1939"/>
      <c r="W35" s="1939"/>
      <c r="AA35" s="2376"/>
      <c r="AB35" s="2376"/>
      <c r="AC35" s="2376"/>
      <c r="AD35" s="2376"/>
      <c r="AG35" s="1939"/>
      <c r="AH35" s="1939"/>
      <c r="AI35" s="1939"/>
      <c r="AM35" s="1939"/>
      <c r="AN35" s="1939"/>
      <c r="AO35" s="1939"/>
      <c r="AS35" s="1939"/>
      <c r="AT35" s="1939"/>
      <c r="AU35" s="1939"/>
    </row>
    <row r="36" ht="19.5" customHeight="1" spans="3:49">
      <c r="C36" s="2376"/>
      <c r="D36" s="2376"/>
      <c r="E36" s="2376"/>
      <c r="F36" s="2376"/>
      <c r="G36" s="2376"/>
      <c r="H36" s="2376"/>
      <c r="I36" s="2376"/>
      <c r="J36" s="2376"/>
      <c r="K36" s="2376"/>
      <c r="L36" s="2376"/>
      <c r="O36" s="2376"/>
      <c r="P36" s="2376"/>
      <c r="Q36" s="2376"/>
      <c r="R36" s="2376"/>
      <c r="S36" s="2376"/>
      <c r="T36" s="2376"/>
      <c r="U36" s="2376"/>
      <c r="V36" s="2376"/>
      <c r="W36" s="2376"/>
      <c r="X36" s="2376"/>
      <c r="AA36" s="2376"/>
      <c r="AB36" s="2376"/>
      <c r="AC36" s="2376"/>
      <c r="AD36" s="2376"/>
      <c r="AE36" s="2376"/>
      <c r="AF36" s="2376"/>
      <c r="AG36" s="2376"/>
      <c r="AH36" s="2376"/>
      <c r="AI36" s="2376"/>
      <c r="AJ36" s="2376"/>
      <c r="AM36" s="2376"/>
      <c r="AN36" s="2376"/>
      <c r="AO36" s="2376"/>
      <c r="AP36" s="2376"/>
      <c r="AS36" s="2376"/>
      <c r="AT36" s="2376"/>
      <c r="AU36" s="2376"/>
      <c r="AV36" s="2376"/>
      <c r="AW36" s="2349"/>
    </row>
    <row r="37" customHeight="1" spans="3:49">
      <c r="C37" s="2349"/>
      <c r="D37" s="2349"/>
      <c r="E37" s="2349"/>
      <c r="F37" s="2349"/>
      <c r="G37" s="2349"/>
      <c r="H37" s="2349"/>
      <c r="I37" s="2349"/>
      <c r="J37" s="2349"/>
      <c r="K37" s="2349"/>
      <c r="L37" s="2349"/>
      <c r="O37" s="2349"/>
      <c r="P37" s="2349"/>
      <c r="Q37" s="2349"/>
      <c r="R37" s="2349"/>
      <c r="S37" s="2349"/>
      <c r="T37" s="2349"/>
      <c r="U37" s="2349"/>
      <c r="V37" s="2349"/>
      <c r="W37" s="2349"/>
      <c r="X37" s="2349"/>
      <c r="Y37" s="2381"/>
      <c r="Z37" s="2381"/>
      <c r="AA37" s="2349"/>
      <c r="AB37" s="2349"/>
      <c r="AC37" s="2349"/>
      <c r="AD37" s="2349"/>
      <c r="AE37" s="2349"/>
      <c r="AF37" s="2349"/>
      <c r="AG37" s="2349"/>
      <c r="AH37" s="2349"/>
      <c r="AI37" s="2349"/>
      <c r="AJ37" s="2349"/>
      <c r="AW37" s="2349"/>
    </row>
    <row r="38" customHeight="1" spans="3:49">
      <c r="C38" s="2349"/>
      <c r="D38" s="2349"/>
      <c r="E38" s="2349"/>
      <c r="F38" s="2349"/>
      <c r="G38" s="2349"/>
      <c r="H38" s="2349"/>
      <c r="I38" s="2349"/>
      <c r="J38" s="2349"/>
      <c r="K38" s="2349"/>
      <c r="L38" s="2349"/>
      <c r="O38" s="2349"/>
      <c r="P38" s="2349"/>
      <c r="Q38" s="2349"/>
      <c r="R38" s="2349"/>
      <c r="S38" s="2349"/>
      <c r="T38" s="2349"/>
      <c r="U38" s="2349"/>
      <c r="V38" s="2349"/>
      <c r="W38" s="2349"/>
      <c r="X38" s="2349"/>
      <c r="Y38" s="2381"/>
      <c r="Z38" s="2381"/>
      <c r="AA38" s="2349"/>
      <c r="AB38" s="2349"/>
      <c r="AC38" s="2349"/>
      <c r="AD38" s="2349"/>
      <c r="AE38" s="2349"/>
      <c r="AF38" s="2349"/>
      <c r="AG38" s="2349"/>
      <c r="AH38" s="2349"/>
      <c r="AI38" s="2349"/>
      <c r="AJ38" s="2349"/>
      <c r="AW38" s="2349"/>
    </row>
    <row r="39" customHeight="1" spans="3:49">
      <c r="C39" s="2349"/>
      <c r="D39" s="2349"/>
      <c r="E39" s="2349"/>
      <c r="F39" s="2349"/>
      <c r="G39" s="2349"/>
      <c r="H39" s="2349"/>
      <c r="I39" s="2349"/>
      <c r="J39" s="2349"/>
      <c r="K39" s="2349"/>
      <c r="L39" s="2349"/>
      <c r="O39" s="2349"/>
      <c r="P39" s="2349"/>
      <c r="Q39" s="2349"/>
      <c r="R39" s="2349"/>
      <c r="S39" s="2349"/>
      <c r="T39" s="2349"/>
      <c r="U39" s="2349"/>
      <c r="V39" s="2349"/>
      <c r="W39" s="2349"/>
      <c r="X39" s="2349"/>
      <c r="AA39" s="2349"/>
      <c r="AB39" s="2349"/>
      <c r="AC39" s="2349"/>
      <c r="AD39" s="2349"/>
      <c r="AE39" s="2349"/>
      <c r="AF39" s="2349"/>
      <c r="AG39" s="2349"/>
      <c r="AH39" s="2349"/>
      <c r="AI39" s="2349"/>
      <c r="AJ39" s="2349"/>
      <c r="AW39" s="2349"/>
    </row>
    <row r="40" customHeight="1" spans="3:49">
      <c r="C40" s="2349"/>
      <c r="D40" s="2349"/>
      <c r="E40" s="2349"/>
      <c r="F40" s="2349"/>
      <c r="G40" s="2349"/>
      <c r="H40" s="2349"/>
      <c r="I40" s="2349"/>
      <c r="J40" s="2349"/>
      <c r="K40" s="2349"/>
      <c r="L40" s="2349"/>
      <c r="O40" s="2349"/>
      <c r="P40" s="2349"/>
      <c r="Q40" s="2349"/>
      <c r="R40" s="2349"/>
      <c r="S40" s="2349"/>
      <c r="T40" s="2349"/>
      <c r="U40" s="2349"/>
      <c r="V40" s="2349"/>
      <c r="W40" s="2349"/>
      <c r="X40" s="2349"/>
      <c r="AA40" s="2349"/>
      <c r="AB40" s="2349"/>
      <c r="AC40" s="2349"/>
      <c r="AD40" s="2349"/>
      <c r="AE40" s="2349"/>
      <c r="AF40" s="2349"/>
      <c r="AG40" s="2349"/>
      <c r="AH40" s="2349"/>
      <c r="AI40" s="2349"/>
      <c r="AJ40" s="2349"/>
      <c r="AW40" s="2349"/>
    </row>
    <row r="41" s="2122" customFormat="1" customHeight="1" spans="1:49">
      <c r="A41" s="1943"/>
      <c r="B41" s="1967"/>
      <c r="C41" s="2349"/>
      <c r="D41" s="2349"/>
      <c r="E41" s="2349"/>
      <c r="F41" s="2349"/>
      <c r="G41" s="2349"/>
      <c r="H41" s="2349"/>
      <c r="I41" s="2349"/>
      <c r="J41" s="2349"/>
      <c r="K41" s="2349"/>
      <c r="L41" s="2349"/>
      <c r="M41" s="1943"/>
      <c r="N41" s="1943"/>
      <c r="O41" s="2349"/>
      <c r="P41" s="2349"/>
      <c r="Q41" s="2349"/>
      <c r="R41" s="2349"/>
      <c r="S41" s="2349"/>
      <c r="T41" s="2349"/>
      <c r="U41" s="2349"/>
      <c r="V41" s="2349"/>
      <c r="W41" s="2349"/>
      <c r="X41" s="2349"/>
      <c r="Y41" s="1943"/>
      <c r="Z41" s="1943"/>
      <c r="AA41" s="2349"/>
      <c r="AB41" s="2349"/>
      <c r="AC41" s="2349"/>
      <c r="AD41" s="2349"/>
      <c r="AE41" s="2349"/>
      <c r="AF41" s="2349"/>
      <c r="AG41" s="2349"/>
      <c r="AH41" s="2349"/>
      <c r="AI41" s="2349"/>
      <c r="AJ41" s="2349"/>
      <c r="AK41" s="1943"/>
      <c r="AL41" s="1943"/>
      <c r="AP41" s="1943"/>
      <c r="AQ41" s="1943"/>
      <c r="AR41" s="1943"/>
      <c r="AV41" s="1943"/>
      <c r="AW41" s="2349"/>
    </row>
    <row r="42" customHeight="1" spans="3:49">
      <c r="C42" s="2349"/>
      <c r="D42" s="2349"/>
      <c r="E42" s="2349"/>
      <c r="F42" s="2349"/>
      <c r="G42" s="2349"/>
      <c r="H42" s="2349"/>
      <c r="I42" s="2349"/>
      <c r="J42" s="2349"/>
      <c r="K42" s="2349"/>
      <c r="L42" s="2349"/>
      <c r="O42" s="2349"/>
      <c r="P42" s="2349"/>
      <c r="Q42" s="2349"/>
      <c r="R42" s="2349"/>
      <c r="S42" s="2349"/>
      <c r="T42" s="2349"/>
      <c r="U42" s="2349"/>
      <c r="V42" s="2349"/>
      <c r="W42" s="2349"/>
      <c r="X42" s="2349"/>
      <c r="AA42" s="2349"/>
      <c r="AB42" s="2349"/>
      <c r="AC42" s="2349"/>
      <c r="AD42" s="2349"/>
      <c r="AE42" s="2349"/>
      <c r="AF42" s="2349"/>
      <c r="AG42" s="2349"/>
      <c r="AH42" s="2349"/>
      <c r="AI42" s="2349"/>
      <c r="AJ42" s="2349"/>
      <c r="AW42" s="2349"/>
    </row>
    <row r="43" customHeight="1" spans="3:49">
      <c r="C43" s="2349"/>
      <c r="D43" s="2349"/>
      <c r="E43" s="2349"/>
      <c r="F43" s="2349"/>
      <c r="G43" s="2349"/>
      <c r="H43" s="2349"/>
      <c r="I43" s="2349"/>
      <c r="J43" s="2349"/>
      <c r="K43" s="2349"/>
      <c r="L43" s="2349"/>
      <c r="O43" s="2349"/>
      <c r="P43" s="2349"/>
      <c r="Q43" s="2349"/>
      <c r="R43" s="2349"/>
      <c r="S43" s="2349"/>
      <c r="T43" s="2349"/>
      <c r="U43" s="2349"/>
      <c r="V43" s="2349"/>
      <c r="W43" s="2349"/>
      <c r="X43" s="2349"/>
      <c r="AA43" s="2349"/>
      <c r="AB43" s="2349"/>
      <c r="AC43" s="2349"/>
      <c r="AD43" s="2349"/>
      <c r="AE43" s="2349"/>
      <c r="AF43" s="2349"/>
      <c r="AG43" s="2349"/>
      <c r="AH43" s="2349"/>
      <c r="AI43" s="2349"/>
      <c r="AJ43" s="2349"/>
      <c r="AW43" s="2349"/>
    </row>
    <row r="44" customHeight="1" spans="3:49">
      <c r="C44" s="2349"/>
      <c r="D44" s="2349"/>
      <c r="E44" s="2349"/>
      <c r="F44" s="2349"/>
      <c r="G44" s="2349"/>
      <c r="H44" s="2349"/>
      <c r="I44" s="2349"/>
      <c r="J44" s="2349"/>
      <c r="K44" s="2349"/>
      <c r="L44" s="2349"/>
      <c r="O44" s="2349"/>
      <c r="P44" s="2349"/>
      <c r="Q44" s="2349"/>
      <c r="R44" s="2349"/>
      <c r="S44" s="2349"/>
      <c r="T44" s="2349"/>
      <c r="U44" s="2349"/>
      <c r="V44" s="2349"/>
      <c r="W44" s="2349"/>
      <c r="X44" s="2349"/>
      <c r="AA44" s="2349"/>
      <c r="AB44" s="2349"/>
      <c r="AC44" s="2349"/>
      <c r="AD44" s="2349"/>
      <c r="AE44" s="2349"/>
      <c r="AF44" s="2349"/>
      <c r="AG44" s="2349"/>
      <c r="AH44" s="2349"/>
      <c r="AI44" s="2349"/>
      <c r="AJ44" s="2349"/>
      <c r="AW44" s="2349"/>
    </row>
    <row r="45" customHeight="1" spans="3:49">
      <c r="C45" s="2349"/>
      <c r="D45" s="2349"/>
      <c r="E45" s="2349"/>
      <c r="F45" s="2349"/>
      <c r="G45" s="2349"/>
      <c r="H45" s="2349"/>
      <c r="I45" s="2349"/>
      <c r="J45" s="2349"/>
      <c r="K45" s="2349"/>
      <c r="L45" s="2349"/>
      <c r="O45" s="2349"/>
      <c r="P45" s="2349"/>
      <c r="Q45" s="2349"/>
      <c r="R45" s="2349"/>
      <c r="S45" s="2349"/>
      <c r="T45" s="2349"/>
      <c r="U45" s="2349"/>
      <c r="V45" s="2349"/>
      <c r="W45" s="2349"/>
      <c r="X45" s="2349"/>
      <c r="AA45" s="2349"/>
      <c r="AB45" s="2349"/>
      <c r="AC45" s="2349"/>
      <c r="AD45" s="2349"/>
      <c r="AE45" s="2349"/>
      <c r="AF45" s="2349"/>
      <c r="AG45" s="2349"/>
      <c r="AH45" s="2349"/>
      <c r="AI45" s="2349"/>
      <c r="AJ45" s="2349"/>
      <c r="AW45" s="2349"/>
    </row>
    <row r="46" customHeight="1" spans="3:49">
      <c r="C46" s="2349"/>
      <c r="D46" s="2349"/>
      <c r="E46" s="2349"/>
      <c r="F46" s="2349"/>
      <c r="G46" s="2349"/>
      <c r="H46" s="2349"/>
      <c r="I46" s="2349"/>
      <c r="J46" s="2349"/>
      <c r="K46" s="2349"/>
      <c r="L46" s="2349"/>
      <c r="O46" s="2349"/>
      <c r="P46" s="2349"/>
      <c r="Q46" s="2349"/>
      <c r="R46" s="2349"/>
      <c r="S46" s="2349"/>
      <c r="T46" s="2349"/>
      <c r="U46" s="2349"/>
      <c r="V46" s="2349"/>
      <c r="W46" s="2349"/>
      <c r="X46" s="2349"/>
      <c r="AA46" s="2349"/>
      <c r="AB46" s="2349"/>
      <c r="AC46" s="2349"/>
      <c r="AD46" s="2349"/>
      <c r="AE46" s="2349"/>
      <c r="AF46" s="2349"/>
      <c r="AG46" s="2349"/>
      <c r="AH46" s="2349"/>
      <c r="AI46" s="2349"/>
      <c r="AJ46" s="2349"/>
      <c r="AW46" s="2349"/>
    </row>
    <row r="47" customHeight="1" spans="1:49">
      <c r="A47" s="1943"/>
      <c r="B47" s="1967"/>
      <c r="C47" s="2349"/>
      <c r="D47" s="2349"/>
      <c r="E47" s="2349"/>
      <c r="F47" s="2349"/>
      <c r="G47" s="2349"/>
      <c r="H47" s="2349"/>
      <c r="I47" s="2349"/>
      <c r="J47" s="2349"/>
      <c r="K47" s="2349"/>
      <c r="L47" s="2349"/>
      <c r="O47" s="2349"/>
      <c r="P47" s="2349"/>
      <c r="Q47" s="2349"/>
      <c r="R47" s="2349"/>
      <c r="S47" s="2349"/>
      <c r="T47" s="2349"/>
      <c r="U47" s="2349"/>
      <c r="V47" s="2349"/>
      <c r="W47" s="2349"/>
      <c r="X47" s="2349"/>
      <c r="AA47" s="2349"/>
      <c r="AB47" s="2349"/>
      <c r="AC47" s="2349"/>
      <c r="AD47" s="2349"/>
      <c r="AE47" s="2349"/>
      <c r="AF47" s="2349"/>
      <c r="AG47" s="2349"/>
      <c r="AH47" s="2349"/>
      <c r="AI47" s="2349"/>
      <c r="AJ47" s="2349"/>
      <c r="AW47" s="2349"/>
    </row>
    <row r="48" customHeight="1" spans="3:49">
      <c r="C48" s="2349"/>
      <c r="D48" s="2349"/>
      <c r="E48" s="2349"/>
      <c r="F48" s="2349"/>
      <c r="G48" s="2349"/>
      <c r="H48" s="2349"/>
      <c r="I48" s="2349"/>
      <c r="J48" s="2349"/>
      <c r="K48" s="2349"/>
      <c r="L48" s="2349"/>
      <c r="O48" s="2349"/>
      <c r="P48" s="2349"/>
      <c r="Q48" s="2349"/>
      <c r="R48" s="2349"/>
      <c r="S48" s="2349"/>
      <c r="T48" s="2349"/>
      <c r="U48" s="2349"/>
      <c r="V48" s="2349"/>
      <c r="W48" s="2349"/>
      <c r="X48" s="2349"/>
      <c r="AA48" s="2349"/>
      <c r="AB48" s="2349"/>
      <c r="AC48" s="2349"/>
      <c r="AD48" s="2349"/>
      <c r="AE48" s="2349"/>
      <c r="AF48" s="2349"/>
      <c r="AG48" s="2349"/>
      <c r="AH48" s="2349"/>
      <c r="AI48" s="2349"/>
      <c r="AJ48" s="2349"/>
      <c r="AW48" s="2349"/>
    </row>
    <row r="49" customHeight="1" spans="3:36">
      <c r="C49" s="2349"/>
      <c r="D49" s="2349"/>
      <c r="E49" s="2349"/>
      <c r="F49" s="2349"/>
      <c r="G49" s="2349"/>
      <c r="H49" s="2349"/>
      <c r="I49" s="2349"/>
      <c r="J49" s="2349"/>
      <c r="K49" s="2349"/>
      <c r="L49" s="2349"/>
      <c r="O49" s="2349"/>
      <c r="P49" s="2349"/>
      <c r="Q49" s="2349"/>
      <c r="R49" s="2349"/>
      <c r="S49" s="2349"/>
      <c r="T49" s="2349"/>
      <c r="U49" s="2349"/>
      <c r="V49" s="2349"/>
      <c r="W49" s="2349"/>
      <c r="X49" s="2349"/>
      <c r="AA49" s="2349"/>
      <c r="AB49" s="2349"/>
      <c r="AC49" s="2349"/>
      <c r="AD49" s="2349"/>
      <c r="AE49" s="2349"/>
      <c r="AF49" s="2349"/>
      <c r="AG49" s="2349"/>
      <c r="AH49" s="2349"/>
      <c r="AI49" s="2349"/>
      <c r="AJ49" s="2349"/>
    </row>
  </sheetData>
  <sheetProtection algorithmName="SHA-512" hashValue="U++EIJTywquHR+tGHlS8wgSrrSSStlR1Upb22WFF0tA5pVp6umrfvcB0IFGBTpxdKfUrHS07OER5+SLjTbW5yA==" saltValue="LkG06+yj10Es1VTfl8QZCQ==" spinCount="100000" sheet="1" objects="1" scenarios="1"/>
  <mergeCells count="156">
    <mergeCell ref="B1:L1"/>
    <mergeCell ref="N1:X1"/>
    <mergeCell ref="Z1:AJ1"/>
    <mergeCell ref="A2:L2"/>
    <mergeCell ref="M2:X2"/>
    <mergeCell ref="Y2:AJ2"/>
    <mergeCell ref="A3:B3"/>
    <mergeCell ref="C3:F3"/>
    <mergeCell ref="I3:L3"/>
    <mergeCell ref="M3:N3"/>
    <mergeCell ref="O3:R3"/>
    <mergeCell ref="U3:X3"/>
    <mergeCell ref="Y3:Z3"/>
    <mergeCell ref="AA3:AD3"/>
    <mergeCell ref="AG3:AJ3"/>
    <mergeCell ref="AK3:AL3"/>
    <mergeCell ref="AM3:AP3"/>
    <mergeCell ref="AS3:AV3"/>
    <mergeCell ref="A4:L4"/>
    <mergeCell ref="M4:X4"/>
    <mergeCell ref="Y4:AJ4"/>
    <mergeCell ref="AK4:AV4"/>
    <mergeCell ref="A5:L5"/>
    <mergeCell ref="M5:X5"/>
    <mergeCell ref="Y5:AJ5"/>
    <mergeCell ref="AK5:AV5"/>
    <mergeCell ref="A7:B7"/>
    <mergeCell ref="M7:N7"/>
    <mergeCell ref="Y7:Z7"/>
    <mergeCell ref="AK7:AL7"/>
    <mergeCell ref="A10:B10"/>
    <mergeCell ref="M10:N10"/>
    <mergeCell ref="Y10:Z10"/>
    <mergeCell ref="AK10:AL10"/>
    <mergeCell ref="M11:N11"/>
    <mergeCell ref="Y11:Z11"/>
    <mergeCell ref="AK11:AL11"/>
    <mergeCell ref="A12:B12"/>
    <mergeCell ref="M12:N12"/>
    <mergeCell ref="Y12:Z12"/>
    <mergeCell ref="AK12:AL12"/>
    <mergeCell ref="A13:B13"/>
    <mergeCell ref="M13:N13"/>
    <mergeCell ref="Y13:Z13"/>
    <mergeCell ref="AK13:AL13"/>
    <mergeCell ref="A14:B14"/>
    <mergeCell ref="M14:N14"/>
    <mergeCell ref="Y14:Z14"/>
    <mergeCell ref="AK14:AL14"/>
    <mergeCell ref="A19:L19"/>
    <mergeCell ref="M19:X19"/>
    <mergeCell ref="Y19:AJ19"/>
    <mergeCell ref="AK19:AV19"/>
    <mergeCell ref="A21:B21"/>
    <mergeCell ref="M21:N21"/>
    <mergeCell ref="Y21:Z21"/>
    <mergeCell ref="AK21:AL21"/>
    <mergeCell ref="A24:B24"/>
    <mergeCell ref="M24:N24"/>
    <mergeCell ref="Y24:Z24"/>
    <mergeCell ref="AK24:AL24"/>
    <mergeCell ref="A25:B25"/>
    <mergeCell ref="M25:N25"/>
    <mergeCell ref="Y25:Z25"/>
    <mergeCell ref="AK25:AL25"/>
    <mergeCell ref="A26:B26"/>
    <mergeCell ref="M26:N26"/>
    <mergeCell ref="Y26:Z26"/>
    <mergeCell ref="AK26:AL26"/>
    <mergeCell ref="A28:B28"/>
    <mergeCell ref="M28:N28"/>
    <mergeCell ref="Y28:Z28"/>
    <mergeCell ref="AK28:AL28"/>
    <mergeCell ref="A29:B29"/>
    <mergeCell ref="M29:N29"/>
    <mergeCell ref="Y29:Z29"/>
    <mergeCell ref="AK29:AL29"/>
    <mergeCell ref="A30:B30"/>
    <mergeCell ref="M31:N31"/>
    <mergeCell ref="Y31:Z31"/>
    <mergeCell ref="AK31:AL31"/>
    <mergeCell ref="C16:C17"/>
    <mergeCell ref="C32:C33"/>
    <mergeCell ref="D16:D17"/>
    <mergeCell ref="D32:D33"/>
    <mergeCell ref="E16:E17"/>
    <mergeCell ref="E32:E33"/>
    <mergeCell ref="F16:F17"/>
    <mergeCell ref="F32:F33"/>
    <mergeCell ref="I16:I17"/>
    <mergeCell ref="I32:I33"/>
    <mergeCell ref="J16:J17"/>
    <mergeCell ref="J32:J33"/>
    <mergeCell ref="K16:K17"/>
    <mergeCell ref="K32:K33"/>
    <mergeCell ref="L16:L17"/>
    <mergeCell ref="L32:L33"/>
    <mergeCell ref="O16:O17"/>
    <mergeCell ref="O32:O33"/>
    <mergeCell ref="P16:P17"/>
    <mergeCell ref="P32:P33"/>
    <mergeCell ref="Q16:Q17"/>
    <mergeCell ref="Q32:Q33"/>
    <mergeCell ref="R16:R17"/>
    <mergeCell ref="R32:R33"/>
    <mergeCell ref="U16:U17"/>
    <mergeCell ref="U32:U33"/>
    <mergeCell ref="V16:V17"/>
    <mergeCell ref="V32:V33"/>
    <mergeCell ref="W16:W17"/>
    <mergeCell ref="W32:W33"/>
    <mergeCell ref="X16:X17"/>
    <mergeCell ref="X32:X33"/>
    <mergeCell ref="Y37:Y38"/>
    <mergeCell ref="Z37:Z38"/>
    <mergeCell ref="AA16:AA17"/>
    <mergeCell ref="AA32:AA33"/>
    <mergeCell ref="AB16:AB17"/>
    <mergeCell ref="AB32:AB33"/>
    <mergeCell ref="AC16:AC17"/>
    <mergeCell ref="AC32:AC33"/>
    <mergeCell ref="AD16:AD17"/>
    <mergeCell ref="AD32:AD33"/>
    <mergeCell ref="AG16:AG17"/>
    <mergeCell ref="AG32:AG33"/>
    <mergeCell ref="AH16:AH17"/>
    <mergeCell ref="AH32:AH33"/>
    <mergeCell ref="AI16:AI17"/>
    <mergeCell ref="AI32:AI33"/>
    <mergeCell ref="AJ16:AJ17"/>
    <mergeCell ref="AJ32:AJ33"/>
    <mergeCell ref="AM16:AM17"/>
    <mergeCell ref="AM32:AM33"/>
    <mergeCell ref="AN16:AN17"/>
    <mergeCell ref="AN32:AN33"/>
    <mergeCell ref="AO16:AO17"/>
    <mergeCell ref="AO32:AO33"/>
    <mergeCell ref="AP16:AP17"/>
    <mergeCell ref="AP32:AP33"/>
    <mergeCell ref="AS16:AS17"/>
    <mergeCell ref="AS32:AS33"/>
    <mergeCell ref="AT16:AT17"/>
    <mergeCell ref="AT32:AT33"/>
    <mergeCell ref="AU16:AU17"/>
    <mergeCell ref="AU32:AU33"/>
    <mergeCell ref="AV16:AV17"/>
    <mergeCell ref="AV32:AV33"/>
    <mergeCell ref="A32:B33"/>
    <mergeCell ref="M32:N33"/>
    <mergeCell ref="Y32:Z33"/>
    <mergeCell ref="AK32:AL33"/>
    <mergeCell ref="AK1:AV2"/>
    <mergeCell ref="A16:B17"/>
    <mergeCell ref="M16:N17"/>
    <mergeCell ref="Y16:Z17"/>
    <mergeCell ref="AK16:AL17"/>
  </mergeCells>
  <printOptions horizontalCentered="1"/>
  <pageMargins left="0.511811023622047" right="0.393700787401575" top="0.511811023622047" bottom="0.511811023622047" header="0.393700787401575" footer="0.393700787401575"/>
  <pageSetup paperSize="9" scale="82" firstPageNumber="17" orientation="portrait" useFirstPageNumber="1"/>
  <headerFooter/>
  <colBreaks count="3" manualBreakCount="3">
    <brk id="12" max="32" man="1"/>
    <brk id="24" max="32" man="1"/>
    <brk id="36" max="32" man="1"/>
  </colBreak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AC109"/>
  <sheetViews>
    <sheetView showGridLines="0" view="pageBreakPreview" zoomScale="80" zoomScalePageLayoutView="80" zoomScaleNormal="100" workbookViewId="0">
      <selection activeCell="O21" sqref="O21"/>
    </sheetView>
  </sheetViews>
  <sheetFormatPr defaultColWidth="9.10909090909091" defaultRowHeight="16.5"/>
  <cols>
    <col min="1" max="1" width="21.6636363636364" style="1570" customWidth="1"/>
    <col min="2" max="2" width="17.6636363636364" style="1394" customWidth="1"/>
    <col min="3" max="3" width="2.66363636363636" style="1394" customWidth="1"/>
    <col min="4" max="4" width="17.6636363636364" style="1394" customWidth="1"/>
    <col min="5" max="5" width="2.66363636363636" style="1394" customWidth="1"/>
    <col min="6" max="6" width="17.6636363636364" style="1394" customWidth="1"/>
    <col min="7" max="7" width="2.66363636363636" style="1394" customWidth="1"/>
    <col min="8" max="8" width="17.6636363636364" style="1394" customWidth="1"/>
    <col min="9" max="9" width="2.66363636363636" style="1394" customWidth="1"/>
    <col min="10" max="10" width="17.6636363636364" style="1394" customWidth="1"/>
    <col min="11" max="11" width="2.66363636363636" style="1394" customWidth="1"/>
    <col min="12" max="12" width="17.6636363636364" style="1394" customWidth="1"/>
    <col min="13" max="13" width="2.66363636363636" style="1394" customWidth="1"/>
    <col min="14" max="14" width="17.6636363636364" style="1394" customWidth="1"/>
    <col min="15" max="18" width="10.6636363636364" style="1394" customWidth="1"/>
    <col min="19" max="19" width="11.5545454545455" style="1394" customWidth="1"/>
    <col min="20" max="22" width="9.10909090909091" style="1394"/>
    <col min="23" max="23" width="10.5545454545455" style="1394" customWidth="1"/>
    <col min="24" max="24" width="9.10909090909091" style="1394"/>
    <col min="25" max="25" width="10.5545454545455" style="1394" customWidth="1"/>
    <col min="26" max="16384" width="9.10909090909091" style="1394"/>
  </cols>
  <sheetData>
    <row r="1" ht="14.25" customHeight="1" spans="1:14">
      <c r="A1" s="1283"/>
      <c r="B1" s="1236"/>
      <c r="C1" s="1236"/>
      <c r="D1" s="1236"/>
      <c r="E1" s="1236"/>
      <c r="F1" s="1236"/>
      <c r="G1" s="1236"/>
      <c r="H1" s="1236"/>
      <c r="I1" s="1236"/>
      <c r="J1" s="1236"/>
      <c r="K1" s="1236"/>
      <c r="L1" s="1236"/>
      <c r="M1" s="1236"/>
      <c r="N1" s="1236"/>
    </row>
    <row r="2" ht="21.75" customHeight="1" spans="1:14">
      <c r="A2" s="1238" t="s">
        <v>286</v>
      </c>
      <c r="B2" s="1238"/>
      <c r="C2" s="1238"/>
      <c r="D2" s="1238"/>
      <c r="E2" s="1238"/>
      <c r="F2" s="1238"/>
      <c r="G2" s="1238"/>
      <c r="H2" s="1238"/>
      <c r="I2" s="1238"/>
      <c r="J2" s="1238"/>
      <c r="K2" s="1238"/>
      <c r="L2" s="1238"/>
      <c r="M2" s="1238"/>
      <c r="N2" s="1238"/>
    </row>
    <row r="3" ht="14.25" customHeight="1" spans="1:14">
      <c r="A3" s="1239"/>
      <c r="B3" s="1239"/>
      <c r="C3" s="1239"/>
      <c r="D3" s="1239"/>
      <c r="E3" s="1239"/>
      <c r="F3" s="1239"/>
      <c r="G3" s="1239"/>
      <c r="H3" s="1239"/>
      <c r="I3" s="1239"/>
      <c r="J3" s="1239"/>
      <c r="K3" s="1239"/>
      <c r="L3" s="1239"/>
      <c r="M3" s="1239"/>
      <c r="N3" s="1239"/>
    </row>
    <row r="4" ht="14.25" customHeight="1" spans="1:14">
      <c r="A4" s="1284"/>
      <c r="B4" s="1240"/>
      <c r="C4" s="1240"/>
      <c r="D4" s="1240"/>
      <c r="E4" s="1240"/>
      <c r="F4" s="1240"/>
      <c r="G4" s="1240"/>
      <c r="H4" s="1240"/>
      <c r="I4" s="1240"/>
      <c r="J4" s="1240"/>
      <c r="K4" s="1240"/>
      <c r="L4" s="1240"/>
      <c r="M4" s="1240"/>
      <c r="N4" s="1240"/>
    </row>
    <row r="5" ht="9" customHeight="1" spans="1:14">
      <c r="A5" s="1242"/>
      <c r="B5" s="1242"/>
      <c r="C5" s="1242"/>
      <c r="D5" s="1242"/>
      <c r="E5" s="1242"/>
      <c r="F5" s="1242"/>
      <c r="G5" s="1242"/>
      <c r="H5" s="1242"/>
      <c r="I5" s="1242"/>
      <c r="J5" s="1242"/>
      <c r="K5" s="1242"/>
      <c r="L5" s="1242"/>
      <c r="M5" s="1242"/>
      <c r="N5" s="1242"/>
    </row>
    <row r="6" ht="14.25" customHeight="1" spans="1:14">
      <c r="A6" s="1285" t="s">
        <v>287</v>
      </c>
      <c r="B6" s="1165" t="s">
        <v>148</v>
      </c>
      <c r="C6" s="1288"/>
      <c r="D6" s="1165" t="s">
        <v>134</v>
      </c>
      <c r="E6" s="1288"/>
      <c r="F6" s="1165" t="s">
        <v>150</v>
      </c>
      <c r="G6" s="1288"/>
      <c r="H6" s="1165" t="s">
        <v>151</v>
      </c>
      <c r="I6" s="1165"/>
      <c r="J6" s="1205" t="s">
        <v>152</v>
      </c>
      <c r="K6" s="1165"/>
      <c r="L6" s="1205" t="s">
        <v>153</v>
      </c>
      <c r="M6" s="1288"/>
      <c r="N6" s="1541" t="s">
        <v>139</v>
      </c>
    </row>
    <row r="7" ht="14.25" customHeight="1" spans="1:14">
      <c r="A7" s="1286"/>
      <c r="B7" s="1246"/>
      <c r="C7" s="1288"/>
      <c r="D7" s="1246"/>
      <c r="E7" s="1288"/>
      <c r="F7" s="1246"/>
      <c r="G7" s="1288"/>
      <c r="H7" s="1246"/>
      <c r="I7" s="1246"/>
      <c r="J7" s="1205"/>
      <c r="K7" s="1165"/>
      <c r="L7" s="1205"/>
      <c r="M7" s="1288"/>
      <c r="N7" s="1543"/>
    </row>
    <row r="8" ht="14.25" customHeight="1" spans="1:14">
      <c r="A8" s="1286"/>
      <c r="B8" s="1246"/>
      <c r="C8" s="1248"/>
      <c r="D8" s="1246"/>
      <c r="E8" s="1248"/>
      <c r="F8" s="1246"/>
      <c r="G8" s="1248"/>
      <c r="H8" s="1246"/>
      <c r="I8" s="1246"/>
      <c r="J8" s="1205"/>
      <c r="K8" s="1165"/>
      <c r="L8" s="1205"/>
      <c r="M8" s="1248"/>
      <c r="N8" s="1543"/>
    </row>
    <row r="9" ht="15.6" customHeight="1" spans="1:14">
      <c r="A9" s="1286"/>
      <c r="B9" s="1246"/>
      <c r="C9" s="1248"/>
      <c r="D9" s="1246"/>
      <c r="E9" s="1248"/>
      <c r="F9" s="1246"/>
      <c r="G9" s="1248"/>
      <c r="H9" s="1246"/>
      <c r="I9" s="1246"/>
      <c r="J9" s="1205"/>
      <c r="K9" s="1165"/>
      <c r="L9" s="1205"/>
      <c r="M9" s="1248"/>
      <c r="N9" s="1543"/>
    </row>
    <row r="10" ht="12" customHeight="1" spans="1:29">
      <c r="A10" s="1242"/>
      <c r="B10" s="1241"/>
      <c r="C10" s="1241"/>
      <c r="D10" s="1288"/>
      <c r="E10" s="1288"/>
      <c r="F10" s="1288"/>
      <c r="G10" s="1288"/>
      <c r="H10" s="1288"/>
      <c r="I10" s="1288"/>
      <c r="J10" s="1249"/>
      <c r="K10" s="1249"/>
      <c r="L10" s="1241"/>
      <c r="M10" s="1241"/>
      <c r="N10" s="1241"/>
      <c r="O10" s="1553"/>
      <c r="P10" s="1553"/>
      <c r="Q10" s="1553"/>
      <c r="R10" s="1553"/>
      <c r="S10" s="1553"/>
      <c r="T10" s="1553"/>
      <c r="U10" s="1553"/>
      <c r="V10" s="1553"/>
      <c r="W10" s="1553"/>
      <c r="X10" s="1553"/>
      <c r="Y10" s="1553"/>
      <c r="Z10" s="1553"/>
      <c r="AA10" s="1553"/>
      <c r="AB10" s="1553"/>
      <c r="AC10" s="1553"/>
    </row>
    <row r="11" s="1393" customFormat="1" ht="42.75" customHeight="1" spans="1:29">
      <c r="A11" s="1290"/>
      <c r="B11" s="1290"/>
      <c r="C11" s="1290"/>
      <c r="D11" s="1291" t="s">
        <v>130</v>
      </c>
      <c r="E11" s="1395"/>
      <c r="F11" s="1291" t="s">
        <v>130</v>
      </c>
      <c r="G11" s="1395"/>
      <c r="H11" s="1291" t="s">
        <v>130</v>
      </c>
      <c r="I11" s="1395"/>
      <c r="J11" s="1290"/>
      <c r="K11" s="1290"/>
      <c r="L11" s="1291" t="s">
        <v>130</v>
      </c>
      <c r="M11" s="1290"/>
      <c r="N11" s="1291" t="s">
        <v>130</v>
      </c>
      <c r="O11" s="1553"/>
      <c r="P11" s="1553"/>
      <c r="Q11" s="1553"/>
      <c r="R11" s="1553"/>
      <c r="S11" s="1553"/>
      <c r="T11" s="1553"/>
      <c r="U11" s="1553"/>
      <c r="V11" s="1553"/>
      <c r="W11" s="1553"/>
      <c r="X11" s="1553"/>
      <c r="Y11" s="1553"/>
      <c r="Z11" s="1553"/>
      <c r="AA11" s="1553"/>
      <c r="AB11" s="1553"/>
      <c r="AC11" s="1553"/>
    </row>
    <row r="12" s="1393" customFormat="1" ht="13.2" customHeight="1" spans="1:29">
      <c r="A12" s="1574"/>
      <c r="B12" s="1292"/>
      <c r="C12" s="1292"/>
      <c r="D12" s="1292"/>
      <c r="E12" s="1292"/>
      <c r="F12" s="1292"/>
      <c r="G12" s="1292"/>
      <c r="H12" s="1292"/>
      <c r="I12" s="1292"/>
      <c r="J12" s="1292"/>
      <c r="K12" s="1292"/>
      <c r="L12" s="1292"/>
      <c r="M12" s="1292"/>
      <c r="N12" s="1292"/>
      <c r="O12" s="1553"/>
      <c r="P12" s="1553"/>
      <c r="Q12" s="1553"/>
      <c r="R12" s="1553"/>
      <c r="S12" s="1553"/>
      <c r="T12" s="1553"/>
      <c r="U12" s="1553"/>
      <c r="V12" s="1553"/>
      <c r="W12" s="1553"/>
      <c r="X12" s="1553"/>
      <c r="Y12" s="1553"/>
      <c r="Z12" s="1553"/>
      <c r="AA12" s="1553"/>
      <c r="AB12" s="1553"/>
      <c r="AC12" s="1553"/>
    </row>
    <row r="13" s="1393" customFormat="1" ht="35.25" customHeight="1" spans="1:29">
      <c r="A13" s="1574"/>
      <c r="B13" s="1292"/>
      <c r="C13" s="1292"/>
      <c r="D13" s="1292"/>
      <c r="E13" s="1292"/>
      <c r="F13" s="1292"/>
      <c r="G13" s="1292"/>
      <c r="H13" s="1292"/>
      <c r="I13" s="1292"/>
      <c r="J13" s="1292"/>
      <c r="K13" s="1292"/>
      <c r="L13" s="1292"/>
      <c r="M13" s="1292"/>
      <c r="N13" s="1292"/>
      <c r="O13" s="1553"/>
      <c r="P13" s="1553"/>
      <c r="Q13" s="1553"/>
      <c r="R13" s="1553"/>
      <c r="S13" s="1553"/>
      <c r="T13" s="1553"/>
      <c r="U13" s="1553"/>
      <c r="V13" s="1553"/>
      <c r="W13" s="1553"/>
      <c r="X13" s="1553"/>
      <c r="Y13" s="1553"/>
      <c r="Z13" s="1553"/>
      <c r="AA13" s="1553"/>
      <c r="AB13" s="1553"/>
      <c r="AC13" s="1553"/>
    </row>
    <row r="14" s="1393" customFormat="1" ht="120" customHeight="1" spans="1:29">
      <c r="A14" s="1559">
        <v>2022</v>
      </c>
      <c r="B14" s="1621">
        <v>1831</v>
      </c>
      <c r="C14" s="1621"/>
      <c r="D14" s="1621">
        <v>5593228.1052</v>
      </c>
      <c r="E14" s="1621"/>
      <c r="F14" s="1621">
        <v>2787151.442</v>
      </c>
      <c r="G14" s="1621"/>
      <c r="H14" s="1621">
        <v>2806076.6632</v>
      </c>
      <c r="I14" s="1621"/>
      <c r="J14" s="1621">
        <v>17164</v>
      </c>
      <c r="K14" s="1621"/>
      <c r="L14" s="1621">
        <v>826125.632</v>
      </c>
      <c r="M14" s="1621"/>
      <c r="N14" s="1621">
        <v>1951197.411</v>
      </c>
      <c r="O14" s="1553"/>
      <c r="P14" s="1553"/>
      <c r="Q14" s="1553"/>
      <c r="R14" s="1553"/>
      <c r="S14" s="1553"/>
      <c r="T14" s="1553"/>
      <c r="U14" s="1553"/>
      <c r="V14" s="1553"/>
      <c r="W14" s="1553"/>
      <c r="X14" s="1553"/>
      <c r="Y14" s="1553"/>
      <c r="Z14" s="1553"/>
      <c r="AA14" s="1553"/>
      <c r="AB14" s="1553"/>
      <c r="AC14" s="1553"/>
    </row>
    <row r="15" ht="120" customHeight="1" spans="1:29">
      <c r="A15" s="1559">
        <v>2015</v>
      </c>
      <c r="B15" s="1344">
        <v>726</v>
      </c>
      <c r="C15" s="1346"/>
      <c r="D15" s="1344">
        <v>4945707</v>
      </c>
      <c r="E15" s="1344"/>
      <c r="F15" s="1344">
        <v>2473569</v>
      </c>
      <c r="G15" s="1344"/>
      <c r="H15" s="1344">
        <v>2472138</v>
      </c>
      <c r="I15" s="1344"/>
      <c r="J15" s="1344">
        <v>16480</v>
      </c>
      <c r="K15" s="1344"/>
      <c r="L15" s="1344">
        <v>699902</v>
      </c>
      <c r="M15" s="1344"/>
      <c r="N15" s="1344">
        <v>1743484</v>
      </c>
      <c r="O15" s="1553"/>
      <c r="P15" s="1553"/>
      <c r="Q15" s="1553"/>
      <c r="R15" s="1553"/>
      <c r="S15" s="1553"/>
      <c r="T15" s="1553"/>
      <c r="U15" s="1553"/>
      <c r="V15" s="1553"/>
      <c r="W15" s="1553"/>
      <c r="X15" s="1553"/>
      <c r="Y15" s="1553"/>
      <c r="Z15" s="1553"/>
      <c r="AA15" s="1553"/>
      <c r="AB15" s="1553"/>
      <c r="AC15" s="1553"/>
    </row>
    <row r="16" ht="120" customHeight="1" spans="1:29">
      <c r="A16" s="1268">
        <v>2010</v>
      </c>
      <c r="B16" s="1344">
        <v>128</v>
      </c>
      <c r="C16" s="1344"/>
      <c r="D16" s="1344">
        <v>1018043</v>
      </c>
      <c r="E16" s="1344"/>
      <c r="F16" s="1344">
        <v>514963</v>
      </c>
      <c r="G16" s="1577"/>
      <c r="H16" s="1344">
        <v>503080</v>
      </c>
      <c r="I16" s="1344"/>
      <c r="J16" s="1344">
        <v>4671</v>
      </c>
      <c r="K16" s="1344"/>
      <c r="L16" s="1344">
        <v>164699</v>
      </c>
      <c r="M16" s="1577"/>
      <c r="N16" s="1344">
        <v>232911</v>
      </c>
      <c r="O16" s="1553"/>
      <c r="P16" s="1553"/>
      <c r="Q16" s="1553"/>
      <c r="R16" s="1553"/>
      <c r="S16" s="1553"/>
      <c r="T16" s="1553"/>
      <c r="U16" s="1553"/>
      <c r="V16" s="1553"/>
      <c r="W16" s="1553"/>
      <c r="X16" s="1553"/>
      <c r="Y16" s="1553"/>
      <c r="Z16" s="1553"/>
      <c r="AA16" s="1553"/>
      <c r="AB16" s="1553"/>
      <c r="AC16" s="1553"/>
    </row>
    <row r="17" ht="99.9" hidden="1" customHeight="1" spans="1:29">
      <c r="A17" s="1269">
        <v>2009</v>
      </c>
      <c r="B17" s="1298">
        <v>63</v>
      </c>
      <c r="C17" s="1298"/>
      <c r="D17" s="1298">
        <v>741735</v>
      </c>
      <c r="E17" s="1298"/>
      <c r="F17" s="1298">
        <v>470047</v>
      </c>
      <c r="G17" s="1298"/>
      <c r="H17" s="1298">
        <v>271688</v>
      </c>
      <c r="I17" s="1298"/>
      <c r="J17" s="1298">
        <v>4246</v>
      </c>
      <c r="K17" s="1298"/>
      <c r="L17" s="1298">
        <v>135478</v>
      </c>
      <c r="M17" s="1298"/>
      <c r="N17" s="1298">
        <v>97013</v>
      </c>
      <c r="O17" s="1553"/>
      <c r="P17" s="1553"/>
      <c r="Q17" s="1553"/>
      <c r="R17" s="1553"/>
      <c r="S17" s="1553"/>
      <c r="T17" s="1553"/>
      <c r="U17" s="1553"/>
      <c r="V17" s="1553"/>
      <c r="W17" s="1553"/>
      <c r="X17" s="1553"/>
      <c r="Y17" s="1553"/>
      <c r="Z17" s="1553"/>
      <c r="AA17" s="1553"/>
      <c r="AB17" s="1553"/>
      <c r="AC17" s="1553"/>
    </row>
    <row r="18" ht="14.25" customHeight="1" spans="1:29">
      <c r="A18" s="1284"/>
      <c r="B18" s="1622"/>
      <c r="C18" s="1622"/>
      <c r="D18" s="1622"/>
      <c r="E18" s="1622"/>
      <c r="F18" s="1622"/>
      <c r="G18" s="1622"/>
      <c r="H18" s="1622"/>
      <c r="I18" s="1622"/>
      <c r="J18" s="1622"/>
      <c r="K18" s="1622"/>
      <c r="L18" s="1622"/>
      <c r="M18" s="1622"/>
      <c r="N18" s="1622"/>
      <c r="O18" s="1553"/>
      <c r="P18" s="1553"/>
      <c r="Q18" s="1553"/>
      <c r="R18" s="1553"/>
      <c r="S18" s="1553"/>
      <c r="T18" s="1553"/>
      <c r="U18" s="1553"/>
      <c r="V18" s="1553"/>
      <c r="W18" s="1553"/>
      <c r="X18" s="1553"/>
      <c r="Y18" s="1553"/>
      <c r="Z18" s="1553"/>
      <c r="AA18" s="1553"/>
      <c r="AB18" s="1553"/>
      <c r="AC18" s="1553"/>
    </row>
    <row r="19" ht="14.25" customHeight="1" spans="1:29">
      <c r="A19" s="1623"/>
      <c r="B19" s="1624"/>
      <c r="C19" s="1624"/>
      <c r="D19" s="1624"/>
      <c r="E19" s="1624"/>
      <c r="F19" s="1624"/>
      <c r="G19" s="1624"/>
      <c r="H19" s="1624"/>
      <c r="I19" s="1624"/>
      <c r="J19" s="1624"/>
      <c r="K19" s="1624"/>
      <c r="L19" s="1624"/>
      <c r="M19" s="1624"/>
      <c r="N19" s="1624"/>
      <c r="O19" s="1553"/>
      <c r="P19" s="1553"/>
      <c r="Q19" s="1553"/>
      <c r="R19" s="1553"/>
      <c r="S19" s="1553"/>
      <c r="T19" s="1553"/>
      <c r="U19" s="1553"/>
      <c r="V19" s="1553"/>
      <c r="W19" s="1553"/>
      <c r="X19" s="1553"/>
      <c r="Y19" s="1553"/>
      <c r="Z19" s="1553"/>
      <c r="AA19" s="1553"/>
      <c r="AB19" s="1553"/>
      <c r="AC19" s="1553"/>
    </row>
    <row r="20" ht="13.2" customHeight="1" spans="1:29">
      <c r="A20" s="1623"/>
      <c r="B20" s="1623"/>
      <c r="C20" s="1623"/>
      <c r="D20" s="1623"/>
      <c r="E20" s="1623"/>
      <c r="F20" s="1623"/>
      <c r="G20" s="1623"/>
      <c r="H20" s="1623"/>
      <c r="I20" s="1623"/>
      <c r="J20" s="1623"/>
      <c r="K20" s="1623"/>
      <c r="L20" s="1623"/>
      <c r="M20" s="1623"/>
      <c r="N20" s="1623"/>
      <c r="O20" s="1553"/>
      <c r="P20" s="1553"/>
      <c r="Q20" s="1553"/>
      <c r="R20" s="1553"/>
      <c r="S20" s="1553"/>
      <c r="T20" s="1553"/>
      <c r="U20" s="1553"/>
      <c r="V20" s="1553"/>
      <c r="W20" s="1553"/>
      <c r="X20" s="1553"/>
      <c r="Y20" s="1553"/>
      <c r="Z20" s="1553"/>
      <c r="AA20" s="1553"/>
      <c r="AB20" s="1553"/>
      <c r="AC20" s="1553"/>
    </row>
    <row r="21" ht="12.6" customHeight="1" spans="15:29">
      <c r="O21" s="1553"/>
      <c r="P21" s="1553"/>
      <c r="Q21" s="1553"/>
      <c r="R21" s="1553"/>
      <c r="S21" s="1553"/>
      <c r="T21" s="1553"/>
      <c r="U21" s="1553"/>
      <c r="V21" s="1553"/>
      <c r="W21" s="1553"/>
      <c r="X21" s="1553"/>
      <c r="Y21" s="1553"/>
      <c r="Z21" s="1553"/>
      <c r="AA21" s="1553"/>
      <c r="AB21" s="1553"/>
      <c r="AC21" s="1553"/>
    </row>
    <row r="22" ht="14.25" customHeight="1" spans="15:29">
      <c r="O22" s="1553"/>
      <c r="P22" s="1553"/>
      <c r="Q22" s="1553"/>
      <c r="R22" s="1553"/>
      <c r="S22" s="1553"/>
      <c r="T22" s="1553"/>
      <c r="U22" s="1553"/>
      <c r="V22" s="1553"/>
      <c r="W22" s="1553"/>
      <c r="X22" s="1553"/>
      <c r="Y22" s="1553"/>
      <c r="Z22" s="1553"/>
      <c r="AA22" s="1553"/>
      <c r="AB22" s="1553"/>
      <c r="AC22" s="1553"/>
    </row>
    <row r="23" ht="14.25" customHeight="1"/>
    <row r="24" ht="2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2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sheetData>
  <sheetProtection algorithmName="SHA-512" hashValue="uL0rCDogMAeNeJotzYCvQFtt8QBqy60bIy1SAVWNCgUDj2yTIibrOUiiRpXkAPTKL9inLiSMyTpx3Vu3IxoLOg==" saltValue="CmylKd9vi0LhDgyxJ6OFNA==" spinCount="100000" sheet="1" objects="1" scenarios="1"/>
  <mergeCells count="10">
    <mergeCell ref="A2:N2"/>
    <mergeCell ref="A3:N3"/>
    <mergeCell ref="A6:A9"/>
    <mergeCell ref="B6:B9"/>
    <mergeCell ref="D6:D9"/>
    <mergeCell ref="F6:F9"/>
    <mergeCell ref="H6:H9"/>
    <mergeCell ref="J6:J9"/>
    <mergeCell ref="L6:L9"/>
    <mergeCell ref="N6:N9"/>
  </mergeCells>
  <pageMargins left="0.393700787401575" right="0.393700787401575" top="0.393700787401575" bottom="0.393700787401575" header="0.31496062992126" footer="0.31496062992126"/>
  <pageSetup paperSize="9" scale="85" orientation="landscape"/>
  <headerFooter/>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1"/>
  <sheetViews>
    <sheetView showGridLines="0" view="pageBreakPreview" zoomScale="80" zoomScalePageLayoutView="80" zoomScaleNormal="80" workbookViewId="0">
      <selection activeCell="O21" sqref="O21"/>
    </sheetView>
  </sheetViews>
  <sheetFormatPr defaultColWidth="9.10909090909091" defaultRowHeight="16.5"/>
  <cols>
    <col min="1" max="1" width="31.4454545454545" style="1394" customWidth="1"/>
    <col min="2" max="8" width="18.6636363636364" style="1394" customWidth="1"/>
    <col min="9" max="9" width="16.6636363636364" style="1394" customWidth="1"/>
    <col min="10" max="10" width="9.10909090909091" style="1394"/>
    <col min="11" max="11" width="12.8909090909091" style="1394" customWidth="1"/>
    <col min="12" max="14" width="14" style="1394" customWidth="1"/>
    <col min="15" max="16" width="10.3363636363636" style="1394" customWidth="1"/>
    <col min="17" max="17" width="12.3363636363636" style="1394" customWidth="1"/>
    <col min="18" max="18" width="14" style="1394" customWidth="1"/>
    <col min="19" max="16384" width="9.10909090909091" style="1394"/>
  </cols>
  <sheetData>
    <row r="1" ht="14.25" customHeight="1" spans="1:8">
      <c r="A1" s="1236"/>
      <c r="B1" s="1236"/>
      <c r="C1" s="1236"/>
      <c r="D1" s="1236"/>
      <c r="E1" s="1236"/>
      <c r="F1" s="1236"/>
      <c r="G1" s="1236"/>
      <c r="H1" s="1236"/>
    </row>
    <row r="2" ht="14.25" customHeight="1" spans="1:8">
      <c r="A2" s="1237"/>
      <c r="B2" s="1237"/>
      <c r="C2" s="1237"/>
      <c r="D2" s="1237"/>
      <c r="E2" s="1237"/>
      <c r="F2" s="1237"/>
      <c r="G2" s="1237"/>
      <c r="H2" s="1237"/>
    </row>
    <row r="3" ht="14.25" customHeight="1" spans="1:13">
      <c r="A3" s="1238" t="s">
        <v>288</v>
      </c>
      <c r="B3" s="1238"/>
      <c r="C3" s="1238"/>
      <c r="D3" s="1238"/>
      <c r="E3" s="1238"/>
      <c r="F3" s="1238"/>
      <c r="G3" s="1238"/>
      <c r="H3" s="1238"/>
      <c r="I3" s="1619"/>
      <c r="J3" s="1619"/>
      <c r="K3" s="1619"/>
      <c r="L3" s="1619"/>
      <c r="M3" s="1619"/>
    </row>
    <row r="4" ht="14.25" customHeight="1" spans="1:13">
      <c r="A4" s="1278"/>
      <c r="B4" s="1278"/>
      <c r="C4" s="1278"/>
      <c r="D4" s="1278"/>
      <c r="E4" s="1278"/>
      <c r="F4" s="1278"/>
      <c r="G4" s="1278"/>
      <c r="H4" s="1278"/>
      <c r="I4" s="1620"/>
      <c r="J4" s="1620"/>
      <c r="K4" s="1620"/>
      <c r="L4" s="1620"/>
      <c r="M4" s="1620"/>
    </row>
    <row r="5" ht="9" customHeight="1" spans="1:8">
      <c r="A5" s="1240"/>
      <c r="B5" s="1240"/>
      <c r="C5" s="1240"/>
      <c r="D5" s="1240"/>
      <c r="E5" s="1240"/>
      <c r="F5" s="1240"/>
      <c r="G5" s="1240"/>
      <c r="H5" s="1240"/>
    </row>
    <row r="6" ht="9" customHeight="1" spans="1:8">
      <c r="A6" s="1235"/>
      <c r="B6" s="1242"/>
      <c r="C6" s="1242"/>
      <c r="D6" s="1242"/>
      <c r="E6" s="1242"/>
      <c r="F6" s="1242"/>
      <c r="G6" s="1242"/>
      <c r="H6" s="1242"/>
    </row>
    <row r="7" ht="14.25" customHeight="1" spans="1:8">
      <c r="A7" s="1243" t="s">
        <v>289</v>
      </c>
      <c r="B7" s="1165" t="s">
        <v>148</v>
      </c>
      <c r="C7" s="1165" t="s">
        <v>149</v>
      </c>
      <c r="D7" s="1165" t="s">
        <v>150</v>
      </c>
      <c r="E7" s="1165" t="s">
        <v>151</v>
      </c>
      <c r="F7" s="1165" t="s">
        <v>290</v>
      </c>
      <c r="G7" s="1205" t="s">
        <v>153</v>
      </c>
      <c r="H7" s="1541" t="s">
        <v>173</v>
      </c>
    </row>
    <row r="8" ht="14.25" customHeight="1" spans="1:8">
      <c r="A8" s="1243"/>
      <c r="B8" s="1246"/>
      <c r="C8" s="1246"/>
      <c r="D8" s="1246"/>
      <c r="E8" s="1246"/>
      <c r="F8" s="1165"/>
      <c r="G8" s="1205"/>
      <c r="H8" s="1543"/>
    </row>
    <row r="9" ht="14.25" customHeight="1" spans="1:8">
      <c r="A9" s="1243"/>
      <c r="B9" s="1246"/>
      <c r="C9" s="1246"/>
      <c r="D9" s="1246"/>
      <c r="E9" s="1246"/>
      <c r="F9" s="1165"/>
      <c r="G9" s="1205"/>
      <c r="H9" s="1543"/>
    </row>
    <row r="10" ht="16.95" customHeight="1" spans="1:8">
      <c r="A10" s="1243"/>
      <c r="B10" s="1246"/>
      <c r="C10" s="1246"/>
      <c r="D10" s="1246"/>
      <c r="E10" s="1246"/>
      <c r="F10" s="1165"/>
      <c r="G10" s="1205"/>
      <c r="H10" s="1543"/>
    </row>
    <row r="11" ht="12" customHeight="1" spans="1:20">
      <c r="A11" s="1235"/>
      <c r="B11" s="1241"/>
      <c r="C11" s="1248"/>
      <c r="D11" s="1241"/>
      <c r="E11" s="1248"/>
      <c r="F11" s="1248"/>
      <c r="G11" s="1241"/>
      <c r="H11" s="1548"/>
      <c r="I11" s="1553"/>
      <c r="J11" s="1553"/>
      <c r="K11" s="1553"/>
      <c r="L11" s="1553"/>
      <c r="M11" s="1553"/>
      <c r="N11" s="1553"/>
      <c r="O11" s="1553"/>
      <c r="P11" s="1553"/>
      <c r="Q11" s="1553"/>
      <c r="R11" s="1553"/>
      <c r="S11" s="1553"/>
      <c r="T11" s="1553"/>
    </row>
    <row r="12" s="1393" customFormat="1" ht="32.25" customHeight="1" spans="1:20">
      <c r="A12" s="1290"/>
      <c r="B12" s="1290"/>
      <c r="C12" s="1291" t="s">
        <v>130</v>
      </c>
      <c r="D12" s="1291" t="s">
        <v>130</v>
      </c>
      <c r="E12" s="1291" t="s">
        <v>130</v>
      </c>
      <c r="F12" s="1290"/>
      <c r="G12" s="1291" t="s">
        <v>130</v>
      </c>
      <c r="H12" s="1291" t="s">
        <v>130</v>
      </c>
      <c r="I12" s="1553"/>
      <c r="J12" s="1553"/>
      <c r="K12" s="1553"/>
      <c r="L12" s="1553"/>
      <c r="M12" s="1553"/>
      <c r="N12" s="1553"/>
      <c r="O12" s="1553"/>
      <c r="P12" s="1553"/>
      <c r="Q12" s="1553"/>
      <c r="R12" s="1553"/>
      <c r="S12" s="1553"/>
      <c r="T12" s="1553"/>
    </row>
    <row r="13" s="1393" customFormat="1" ht="21.75" customHeight="1" spans="1:20">
      <c r="A13" s="1177"/>
      <c r="B13" s="1184"/>
      <c r="C13" s="1184"/>
      <c r="D13" s="1184"/>
      <c r="E13" s="1184"/>
      <c r="F13" s="1184"/>
      <c r="G13" s="1184"/>
      <c r="H13" s="1184"/>
      <c r="I13" s="1553"/>
      <c r="J13" s="1553"/>
      <c r="K13" s="1553"/>
      <c r="L13" s="1553"/>
      <c r="M13" s="1553"/>
      <c r="N13" s="1553"/>
      <c r="O13" s="1553"/>
      <c r="P13" s="1553"/>
      <c r="Q13" s="1553"/>
      <c r="R13" s="1553"/>
      <c r="S13" s="1553"/>
      <c r="T13" s="1553"/>
    </row>
    <row r="14" ht="33.75" customHeight="1" spans="1:20">
      <c r="A14" s="1177" t="s">
        <v>154</v>
      </c>
      <c r="B14" s="1184">
        <v>1831</v>
      </c>
      <c r="C14" s="1184">
        <v>5593228.1052</v>
      </c>
      <c r="D14" s="1184">
        <v>2787151.442</v>
      </c>
      <c r="E14" s="1184">
        <v>2806076.6632</v>
      </c>
      <c r="F14" s="1184">
        <v>17164</v>
      </c>
      <c r="G14" s="1184">
        <v>826125.632</v>
      </c>
      <c r="H14" s="1184">
        <v>1951197.411</v>
      </c>
      <c r="I14" s="1553"/>
      <c r="J14" s="1553"/>
      <c r="K14" s="1553"/>
      <c r="L14" s="1553"/>
      <c r="M14" s="1553"/>
      <c r="N14" s="1553"/>
      <c r="O14" s="1553"/>
      <c r="P14" s="1553"/>
      <c r="Q14" s="1553"/>
      <c r="R14" s="1553"/>
      <c r="S14" s="1553"/>
      <c r="T14" s="1553"/>
    </row>
    <row r="15" ht="22.5" customHeight="1" spans="1:20">
      <c r="A15" s="1177"/>
      <c r="B15" s="1184"/>
      <c r="C15" s="1184"/>
      <c r="D15" s="1184"/>
      <c r="E15" s="1184"/>
      <c r="F15" s="1184"/>
      <c r="G15" s="1184"/>
      <c r="H15" s="1184"/>
      <c r="I15" s="1553"/>
      <c r="J15" s="1553"/>
      <c r="K15" s="1553"/>
      <c r="L15" s="1553"/>
      <c r="M15" s="1553"/>
      <c r="N15" s="1553"/>
      <c r="O15" s="1553"/>
      <c r="P15" s="1553"/>
      <c r="Q15" s="1553"/>
      <c r="R15" s="1553"/>
      <c r="S15" s="1553"/>
      <c r="T15" s="1553"/>
    </row>
    <row r="16" ht="87" customHeight="1" spans="1:20">
      <c r="A16" s="1181" t="s">
        <v>291</v>
      </c>
      <c r="B16" s="1183">
        <v>489</v>
      </c>
      <c r="C16" s="1183">
        <v>1169246.2392</v>
      </c>
      <c r="D16" s="1183">
        <v>609671.993000003</v>
      </c>
      <c r="E16" s="1183">
        <v>559574.246199997</v>
      </c>
      <c r="F16" s="1183">
        <v>4767</v>
      </c>
      <c r="G16" s="1183">
        <v>201106.639</v>
      </c>
      <c r="H16" s="1183">
        <v>457072.944</v>
      </c>
      <c r="I16" s="1553"/>
      <c r="J16" s="1553"/>
      <c r="K16" s="1553"/>
      <c r="L16" s="1553"/>
      <c r="M16" s="1553"/>
      <c r="N16" s="1553"/>
      <c r="O16" s="1553"/>
      <c r="P16" s="1553"/>
      <c r="Q16" s="1553"/>
      <c r="R16" s="1553"/>
      <c r="S16" s="1553"/>
      <c r="T16" s="1553"/>
    </row>
    <row r="17" ht="107.25" customHeight="1" spans="1:20">
      <c r="A17" s="1181" t="s">
        <v>292</v>
      </c>
      <c r="B17" s="1183">
        <v>237</v>
      </c>
      <c r="C17" s="1183">
        <v>3189669.804</v>
      </c>
      <c r="D17" s="1183">
        <v>1561260.58</v>
      </c>
      <c r="E17" s="1183">
        <v>1628409.224</v>
      </c>
      <c r="F17" s="1183">
        <v>7917</v>
      </c>
      <c r="G17" s="1183">
        <v>416658.827</v>
      </c>
      <c r="H17" s="1183">
        <v>1195117.628</v>
      </c>
      <c r="I17" s="1553"/>
      <c r="J17" s="1553"/>
      <c r="K17" s="1553"/>
      <c r="L17" s="1553"/>
      <c r="M17" s="1553"/>
      <c r="N17" s="1553"/>
      <c r="O17" s="1553"/>
      <c r="P17" s="1553"/>
      <c r="Q17" s="1553"/>
      <c r="R17" s="1553"/>
      <c r="S17" s="1553"/>
      <c r="T17" s="1553"/>
    </row>
    <row r="18" ht="95.1" hidden="1" customHeight="1" spans="1:20">
      <c r="A18" s="1181"/>
      <c r="B18" s="1183"/>
      <c r="C18" s="1183"/>
      <c r="D18" s="1183"/>
      <c r="E18" s="1183"/>
      <c r="F18" s="1183"/>
      <c r="G18" s="1183"/>
      <c r="H18" s="1183"/>
      <c r="I18" s="1553"/>
      <c r="J18" s="1553"/>
      <c r="K18" s="1553"/>
      <c r="L18" s="1553"/>
      <c r="M18" s="1553"/>
      <c r="N18" s="1553"/>
      <c r="O18" s="1553"/>
      <c r="P18" s="1553"/>
      <c r="Q18" s="1553"/>
      <c r="R18" s="1553"/>
      <c r="S18" s="1553"/>
      <c r="T18" s="1553"/>
    </row>
    <row r="19" ht="87" customHeight="1" spans="1:20">
      <c r="A19" s="1181" t="s">
        <v>293</v>
      </c>
      <c r="B19" s="1183">
        <v>684</v>
      </c>
      <c r="C19" s="1183">
        <v>907776.012</v>
      </c>
      <c r="D19" s="1183">
        <v>446250.565</v>
      </c>
      <c r="E19" s="1183">
        <v>461525.447</v>
      </c>
      <c r="F19" s="1183">
        <v>2981</v>
      </c>
      <c r="G19" s="1183">
        <v>152355.191</v>
      </c>
      <c r="H19" s="1183">
        <v>171473.493</v>
      </c>
      <c r="I19" s="1553"/>
      <c r="J19" s="1553"/>
      <c r="K19" s="1553"/>
      <c r="L19" s="1553"/>
      <c r="M19" s="1553"/>
      <c r="N19" s="1553"/>
      <c r="O19" s="1553"/>
      <c r="P19" s="1553"/>
      <c r="Q19" s="1553"/>
      <c r="R19" s="1553"/>
      <c r="S19" s="1553"/>
      <c r="T19" s="1553"/>
    </row>
    <row r="20" ht="60" customHeight="1" spans="1:20">
      <c r="A20" s="1181" t="s">
        <v>294</v>
      </c>
      <c r="B20" s="1183">
        <v>421</v>
      </c>
      <c r="C20" s="1183">
        <v>326536.05</v>
      </c>
      <c r="D20" s="1183">
        <v>169968.304</v>
      </c>
      <c r="E20" s="1183">
        <v>156567.746</v>
      </c>
      <c r="F20" s="1183">
        <v>1499</v>
      </c>
      <c r="G20" s="1183">
        <v>56004.975</v>
      </c>
      <c r="H20" s="1183">
        <v>127533.346</v>
      </c>
      <c r="I20" s="1553"/>
      <c r="J20" s="1553"/>
      <c r="K20" s="1553"/>
      <c r="L20" s="1553"/>
      <c r="M20" s="1553"/>
      <c r="N20" s="1553"/>
      <c r="O20" s="1553"/>
      <c r="P20" s="1553"/>
      <c r="Q20" s="1553"/>
      <c r="R20" s="1553"/>
      <c r="S20" s="1553"/>
      <c r="T20" s="1553"/>
    </row>
    <row r="21" ht="13.95" customHeight="1" spans="1:20">
      <c r="A21" s="1240"/>
      <c r="B21" s="1240"/>
      <c r="C21" s="1618"/>
      <c r="D21" s="1240"/>
      <c r="E21" s="1240"/>
      <c r="F21" s="1240"/>
      <c r="G21" s="1240"/>
      <c r="H21" s="1240"/>
      <c r="I21" s="1553"/>
      <c r="J21" s="1553"/>
      <c r="K21" s="1553"/>
      <c r="L21" s="1553"/>
      <c r="M21" s="1553"/>
      <c r="N21" s="1553"/>
      <c r="O21" s="1553"/>
      <c r="P21" s="1553"/>
      <c r="Q21" s="1553"/>
      <c r="R21" s="1553"/>
      <c r="S21" s="1553"/>
      <c r="T21" s="1553"/>
    </row>
    <row r="28" ht="22.5" customHeight="1"/>
    <row r="41" ht="22.5" customHeight="1"/>
  </sheetData>
  <sheetProtection algorithmName="SHA-512" hashValue="acGSCkQb5isFGgM6IvUEWYatcUirrlReAyDVw7r9dlX/btlMl0sPHMWncv44odxSz+g7msz/1TCxj3PxkluOfQ==" saltValue="bDHmatjXTkr8uslEpRNunw==" spinCount="100000" sheet="1" objects="1" scenarios="1"/>
  <mergeCells count="11">
    <mergeCell ref="A2:H2"/>
    <mergeCell ref="A3:H3"/>
    <mergeCell ref="A4:H4"/>
    <mergeCell ref="A7:A10"/>
    <mergeCell ref="B7:B10"/>
    <mergeCell ref="C7:C10"/>
    <mergeCell ref="D7:D10"/>
    <mergeCell ref="E7:E10"/>
    <mergeCell ref="F7:F10"/>
    <mergeCell ref="G7:G10"/>
    <mergeCell ref="H7:H10"/>
  </mergeCells>
  <pageMargins left="0.393700787401575" right="0.393700787401575" top="0.393700787401575" bottom="0.393700787401575" header="0.31496062992126" footer="0.31496062992126"/>
  <pageSetup paperSize="9" scale="85" orientation="landscape"/>
  <headerFooter/>
  <colBreaks count="1" manualBreakCount="1">
    <brk id="8" max="27" man="1"/>
  </colBreak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1"/>
  <sheetViews>
    <sheetView showGridLines="0" view="pageBreakPreview" zoomScale="80" zoomScalePageLayoutView="80" zoomScaleNormal="85" topLeftCell="A4" workbookViewId="0">
      <selection activeCell="O21" sqref="O21"/>
    </sheetView>
  </sheetViews>
  <sheetFormatPr defaultColWidth="9.10909090909091" defaultRowHeight="16.5"/>
  <cols>
    <col min="1" max="1" width="20.3363636363636" style="1394" customWidth="1"/>
    <col min="2" max="2" width="2.66363636363636" style="1394" customWidth="1"/>
    <col min="3" max="3" width="17.6636363636364" style="1394" customWidth="1"/>
    <col min="4" max="4" width="2.66363636363636" style="1394" customWidth="1"/>
    <col min="5" max="5" width="17.6636363636364" style="1394" customWidth="1"/>
    <col min="6" max="6" width="2.66363636363636" style="1394" customWidth="1"/>
    <col min="7" max="7" width="17.6636363636364" style="1394" customWidth="1"/>
    <col min="8" max="8" width="2.66363636363636" style="1394" customWidth="1"/>
    <col min="9" max="9" width="17.6636363636364" style="1394" customWidth="1"/>
    <col min="10" max="10" width="2.66363636363636" style="1394" customWidth="1"/>
    <col min="11" max="11" width="17.6636363636364" style="1394" customWidth="1"/>
    <col min="12" max="12" width="2.66363636363636" style="1394" customWidth="1"/>
    <col min="13" max="13" width="17.6636363636364" style="1394" customWidth="1"/>
    <col min="14" max="14" width="2.66363636363636" style="1394" customWidth="1"/>
    <col min="15" max="15" width="17.6636363636364" style="1394" customWidth="1"/>
    <col min="16" max="17" width="10.6636363636364" style="1553" customWidth="1"/>
    <col min="18" max="20" width="9.10909090909091" style="1553"/>
    <col min="21" max="16384" width="9.10909090909091" style="1394"/>
  </cols>
  <sheetData>
    <row r="1" ht="14.25" customHeight="1" spans="1:15">
      <c r="A1" s="1236"/>
      <c r="B1" s="1236"/>
      <c r="C1" s="1236"/>
      <c r="D1" s="1236"/>
      <c r="E1" s="1236"/>
      <c r="F1" s="1236"/>
      <c r="G1" s="1236"/>
      <c r="H1" s="1236"/>
      <c r="I1" s="1236"/>
      <c r="J1" s="1236"/>
      <c r="K1" s="1236"/>
      <c r="L1" s="1236"/>
      <c r="M1" s="1236"/>
      <c r="N1" s="1236"/>
      <c r="O1" s="1236"/>
    </row>
    <row r="2" ht="14.25" customHeight="1" spans="1:15">
      <c r="A2" s="1237"/>
      <c r="B2" s="1238"/>
      <c r="C2" s="1237"/>
      <c r="D2" s="1237"/>
      <c r="E2" s="1237"/>
      <c r="F2" s="1237"/>
      <c r="G2" s="1237"/>
      <c r="H2" s="1237"/>
      <c r="I2" s="1237"/>
      <c r="J2" s="1237"/>
      <c r="K2" s="1237"/>
      <c r="L2" s="1237"/>
      <c r="M2" s="1237"/>
      <c r="N2" s="1237"/>
      <c r="O2" s="1237"/>
    </row>
    <row r="3" ht="14.25" customHeight="1" spans="1:15">
      <c r="A3" s="1238" t="s">
        <v>295</v>
      </c>
      <c r="B3" s="1238"/>
      <c r="C3" s="1238"/>
      <c r="D3" s="1238"/>
      <c r="E3" s="1238"/>
      <c r="F3" s="1238"/>
      <c r="G3" s="1238"/>
      <c r="H3" s="1238"/>
      <c r="I3" s="1238"/>
      <c r="J3" s="1238"/>
      <c r="K3" s="1238"/>
      <c r="L3" s="1238"/>
      <c r="M3" s="1238"/>
      <c r="N3" s="1238"/>
      <c r="O3" s="1238"/>
    </row>
    <row r="4" ht="14.25" customHeight="1" spans="1:15">
      <c r="A4" s="1239"/>
      <c r="B4" s="1239"/>
      <c r="C4" s="1239"/>
      <c r="D4" s="1239"/>
      <c r="E4" s="1239"/>
      <c r="F4" s="1239"/>
      <c r="G4" s="1239"/>
      <c r="H4" s="1239"/>
      <c r="I4" s="1239"/>
      <c r="J4" s="1239"/>
      <c r="K4" s="1239"/>
      <c r="L4" s="1239"/>
      <c r="M4" s="1239"/>
      <c r="N4" s="1239"/>
      <c r="O4" s="1239"/>
    </row>
    <row r="5" ht="3" customHeight="1" spans="1:15">
      <c r="A5" s="1240"/>
      <c r="B5" s="1240"/>
      <c r="C5" s="1240"/>
      <c r="D5" s="1240"/>
      <c r="E5" s="1240"/>
      <c r="F5" s="1240"/>
      <c r="G5" s="1240"/>
      <c r="H5" s="1240"/>
      <c r="I5" s="1240"/>
      <c r="J5" s="1240"/>
      <c r="K5" s="1240"/>
      <c r="L5" s="1240"/>
      <c r="M5" s="1240"/>
      <c r="N5" s="1240"/>
      <c r="O5" s="1240"/>
    </row>
    <row r="6" ht="9" customHeight="1" spans="1:15">
      <c r="A6" s="1242"/>
      <c r="B6" s="1242"/>
      <c r="C6" s="1235"/>
      <c r="D6" s="1235"/>
      <c r="E6" s="1235"/>
      <c r="F6" s="1235"/>
      <c r="G6" s="1235"/>
      <c r="H6" s="1235"/>
      <c r="I6" s="1235"/>
      <c r="J6" s="1235"/>
      <c r="K6" s="1242"/>
      <c r="L6" s="1242"/>
      <c r="M6" s="1235"/>
      <c r="N6" s="1235"/>
      <c r="O6" s="1235"/>
    </row>
    <row r="7" ht="14.25" customHeight="1" spans="1:15">
      <c r="A7" s="1243" t="s">
        <v>147</v>
      </c>
      <c r="B7" s="1243"/>
      <c r="C7" s="1165" t="s">
        <v>148</v>
      </c>
      <c r="D7" s="1241"/>
      <c r="E7" s="1165" t="s">
        <v>134</v>
      </c>
      <c r="F7" s="1288"/>
      <c r="G7" s="1165" t="s">
        <v>184</v>
      </c>
      <c r="H7" s="1241"/>
      <c r="I7" s="1165" t="s">
        <v>151</v>
      </c>
      <c r="J7" s="1165"/>
      <c r="K7" s="1165" t="s">
        <v>152</v>
      </c>
      <c r="L7" s="1165"/>
      <c r="M7" s="1205" t="s">
        <v>296</v>
      </c>
      <c r="N7" s="1241"/>
      <c r="O7" s="1541" t="s">
        <v>173</v>
      </c>
    </row>
    <row r="8" ht="14.25" customHeight="1" spans="1:15">
      <c r="A8" s="1245"/>
      <c r="B8" s="1245"/>
      <c r="C8" s="1246"/>
      <c r="D8" s="1241"/>
      <c r="E8" s="1246"/>
      <c r="F8" s="1288"/>
      <c r="G8" s="1246"/>
      <c r="H8" s="1241"/>
      <c r="I8" s="1246"/>
      <c r="J8" s="1246"/>
      <c r="K8" s="1165"/>
      <c r="L8" s="1165"/>
      <c r="M8" s="1205"/>
      <c r="N8" s="1241"/>
      <c r="O8" s="1543"/>
    </row>
    <row r="9" ht="14.25" customHeight="1" spans="1:15">
      <c r="A9" s="1245"/>
      <c r="B9" s="1245"/>
      <c r="C9" s="1246"/>
      <c r="D9" s="1241"/>
      <c r="E9" s="1246"/>
      <c r="F9" s="1248"/>
      <c r="G9" s="1246"/>
      <c r="H9" s="1241"/>
      <c r="I9" s="1246"/>
      <c r="J9" s="1246"/>
      <c r="K9" s="1165"/>
      <c r="L9" s="1165"/>
      <c r="M9" s="1205"/>
      <c r="N9" s="1241"/>
      <c r="O9" s="1543"/>
    </row>
    <row r="10" ht="7.5" customHeight="1" spans="1:15">
      <c r="A10" s="1245"/>
      <c r="B10" s="1245"/>
      <c r="C10" s="1246"/>
      <c r="D10" s="1241"/>
      <c r="E10" s="1246"/>
      <c r="F10" s="1248"/>
      <c r="G10" s="1246"/>
      <c r="H10" s="1241"/>
      <c r="I10" s="1246"/>
      <c r="J10" s="1246"/>
      <c r="K10" s="1165"/>
      <c r="L10" s="1165"/>
      <c r="M10" s="1205"/>
      <c r="N10" s="1241"/>
      <c r="O10" s="1543"/>
    </row>
    <row r="11" ht="2.25" customHeight="1" spans="1:15">
      <c r="A11" s="1242"/>
      <c r="B11" s="1242"/>
      <c r="C11" s="1241"/>
      <c r="D11" s="1241"/>
      <c r="E11" s="1241"/>
      <c r="F11" s="1241"/>
      <c r="G11" s="1241"/>
      <c r="H11" s="1241"/>
      <c r="I11" s="1241"/>
      <c r="J11" s="1241"/>
      <c r="K11" s="1249"/>
      <c r="L11" s="1249"/>
      <c r="M11" s="1241"/>
      <c r="N11" s="1241"/>
      <c r="O11" s="1241"/>
    </row>
    <row r="12" s="1393" customFormat="1" ht="36.75" customHeight="1" spans="1:20">
      <c r="A12" s="1290"/>
      <c r="B12" s="1290"/>
      <c r="C12" s="1290"/>
      <c r="D12" s="1290"/>
      <c r="E12" s="1291" t="s">
        <v>130</v>
      </c>
      <c r="F12" s="1395"/>
      <c r="G12" s="1291" t="s">
        <v>130</v>
      </c>
      <c r="H12" s="1395"/>
      <c r="I12" s="1291" t="s">
        <v>130</v>
      </c>
      <c r="J12" s="1395"/>
      <c r="K12" s="1290"/>
      <c r="L12" s="1290"/>
      <c r="M12" s="1291" t="s">
        <v>130</v>
      </c>
      <c r="N12" s="1290"/>
      <c r="O12" s="1291" t="s">
        <v>130</v>
      </c>
      <c r="P12" s="1553"/>
      <c r="Q12" s="1553"/>
      <c r="R12" s="1553"/>
      <c r="S12" s="1553"/>
      <c r="T12" s="1553"/>
    </row>
    <row r="13" s="1393" customFormat="1" ht="8.4" customHeight="1" spans="1:20">
      <c r="A13" s="1217"/>
      <c r="B13" s="1217"/>
      <c r="C13" s="1182"/>
      <c r="D13" s="1182"/>
      <c r="E13" s="1182"/>
      <c r="F13" s="1182"/>
      <c r="G13" s="1182"/>
      <c r="H13" s="1182"/>
      <c r="I13" s="1182"/>
      <c r="J13" s="1182"/>
      <c r="K13" s="1182"/>
      <c r="L13" s="1182"/>
      <c r="M13" s="1182"/>
      <c r="N13" s="1182"/>
      <c r="O13" s="1182"/>
      <c r="P13" s="1553"/>
      <c r="Q13" s="1553"/>
      <c r="R13" s="1553"/>
      <c r="S13" s="1553"/>
      <c r="T13" s="1553"/>
    </row>
    <row r="14" ht="18.75" customHeight="1" spans="1:15">
      <c r="A14" s="1177" t="s">
        <v>154</v>
      </c>
      <c r="B14" s="1217"/>
      <c r="C14" s="1184">
        <v>1831</v>
      </c>
      <c r="D14" s="1184"/>
      <c r="E14" s="1184">
        <v>5593228.1052</v>
      </c>
      <c r="F14" s="1184"/>
      <c r="G14" s="1184">
        <v>2787151.442</v>
      </c>
      <c r="H14" s="1184"/>
      <c r="I14" s="1184">
        <v>2806076.6632</v>
      </c>
      <c r="J14" s="1184"/>
      <c r="K14" s="1184">
        <v>17164</v>
      </c>
      <c r="L14" s="1184"/>
      <c r="M14" s="1184">
        <v>826125.632</v>
      </c>
      <c r="N14" s="1184"/>
      <c r="O14" s="1184">
        <v>1951197.411</v>
      </c>
    </row>
    <row r="15" ht="5.25" customHeight="1" spans="1:15">
      <c r="A15" s="1177"/>
      <c r="B15" s="1217"/>
      <c r="C15" s="1184"/>
      <c r="D15" s="1184"/>
      <c r="E15" s="1184"/>
      <c r="F15" s="1184"/>
      <c r="G15" s="1184"/>
      <c r="H15" s="1184"/>
      <c r="I15" s="1184"/>
      <c r="J15" s="1184"/>
      <c r="K15" s="1184"/>
      <c r="L15" s="1184"/>
      <c r="M15" s="1184"/>
      <c r="N15" s="1184"/>
      <c r="O15" s="1184"/>
    </row>
    <row r="16" ht="4.95" customHeight="1" spans="1:15">
      <c r="A16" s="1177"/>
      <c r="B16" s="1217"/>
      <c r="C16" s="1184"/>
      <c r="D16" s="1184"/>
      <c r="E16" s="1184"/>
      <c r="F16" s="1184"/>
      <c r="G16" s="1184"/>
      <c r="H16" s="1184"/>
      <c r="I16" s="1184"/>
      <c r="J16" s="1184"/>
      <c r="K16" s="1184"/>
      <c r="L16" s="1184"/>
      <c r="M16" s="1184"/>
      <c r="N16" s="1184"/>
      <c r="O16" s="1184"/>
    </row>
    <row r="17" ht="28.35" customHeight="1" spans="1:15">
      <c r="A17" s="1268" t="s">
        <v>155</v>
      </c>
      <c r="B17" s="1269"/>
      <c r="C17" s="1183">
        <v>98</v>
      </c>
      <c r="D17" s="1183"/>
      <c r="E17" s="1253">
        <v>98197.655</v>
      </c>
      <c r="F17" s="1183"/>
      <c r="G17" s="1253">
        <v>47797.527</v>
      </c>
      <c r="H17" s="1183"/>
      <c r="I17" s="1253">
        <v>50400.128</v>
      </c>
      <c r="J17" s="1183"/>
      <c r="K17" s="1253">
        <v>339</v>
      </c>
      <c r="L17" s="1183"/>
      <c r="M17" s="1253">
        <v>8499.146</v>
      </c>
      <c r="N17" s="1183"/>
      <c r="O17" s="1253">
        <v>24552.936</v>
      </c>
    </row>
    <row r="18" ht="28.35" customHeight="1" spans="1:15">
      <c r="A18" s="1268" t="s">
        <v>156</v>
      </c>
      <c r="B18" s="1269"/>
      <c r="C18" s="1183">
        <v>31</v>
      </c>
      <c r="D18" s="1183"/>
      <c r="E18" s="1253">
        <v>8937.453</v>
      </c>
      <c r="F18" s="1183"/>
      <c r="G18" s="1253">
        <v>4453.079</v>
      </c>
      <c r="H18" s="1183"/>
      <c r="I18" s="1253">
        <v>4484.374</v>
      </c>
      <c r="J18" s="1183"/>
      <c r="K18" s="1253">
        <v>35</v>
      </c>
      <c r="L18" s="1183"/>
      <c r="M18" s="1253">
        <v>1413.51</v>
      </c>
      <c r="N18" s="1183"/>
      <c r="O18" s="1253">
        <v>2656.51</v>
      </c>
    </row>
    <row r="19" ht="28.35" customHeight="1" spans="1:15">
      <c r="A19" s="1268" t="s">
        <v>157</v>
      </c>
      <c r="B19" s="1269"/>
      <c r="C19" s="1183">
        <v>7</v>
      </c>
      <c r="D19" s="1183"/>
      <c r="E19" s="1253">
        <v>664.888</v>
      </c>
      <c r="F19" s="1183"/>
      <c r="G19" s="1253">
        <v>339.036</v>
      </c>
      <c r="H19" s="1183"/>
      <c r="I19" s="1253">
        <v>325.852</v>
      </c>
      <c r="J19" s="1183"/>
      <c r="K19" s="1253">
        <v>11</v>
      </c>
      <c r="L19" s="1183"/>
      <c r="M19" s="1253">
        <v>141.854</v>
      </c>
      <c r="N19" s="1183"/>
      <c r="O19" s="1253">
        <v>44.416</v>
      </c>
    </row>
    <row r="20" ht="28.35" customHeight="1" spans="1:15">
      <c r="A20" s="1268" t="s">
        <v>158</v>
      </c>
      <c r="B20" s="1269"/>
      <c r="C20" s="1183">
        <v>25</v>
      </c>
      <c r="D20" s="1183"/>
      <c r="E20" s="1253">
        <v>23009.567</v>
      </c>
      <c r="F20" s="1183"/>
      <c r="G20" s="1253">
        <v>14461.914</v>
      </c>
      <c r="H20" s="1183"/>
      <c r="I20" s="1253">
        <v>8547.653</v>
      </c>
      <c r="J20" s="1183"/>
      <c r="K20" s="1253">
        <v>81</v>
      </c>
      <c r="L20" s="1183"/>
      <c r="M20" s="1253">
        <v>1536.495</v>
      </c>
      <c r="N20" s="1183"/>
      <c r="O20" s="1253">
        <v>7724.722</v>
      </c>
    </row>
    <row r="21" ht="28.35" customHeight="1" spans="1:15">
      <c r="A21" s="1268" t="s">
        <v>159</v>
      </c>
      <c r="B21" s="1269"/>
      <c r="C21" s="1183">
        <v>35</v>
      </c>
      <c r="D21" s="1183"/>
      <c r="E21" s="1253">
        <v>14391.327</v>
      </c>
      <c r="F21" s="1183"/>
      <c r="G21" s="1253">
        <v>7096.995</v>
      </c>
      <c r="H21" s="1183"/>
      <c r="I21" s="1253">
        <v>7294.332</v>
      </c>
      <c r="J21" s="1183"/>
      <c r="K21" s="1253">
        <v>69</v>
      </c>
      <c r="L21" s="1183"/>
      <c r="M21" s="1253">
        <v>1406.674</v>
      </c>
      <c r="N21" s="1183"/>
      <c r="O21" s="1253">
        <v>13797.225</v>
      </c>
    </row>
    <row r="22" ht="28.35" customHeight="1" spans="1:15">
      <c r="A22" s="1268" t="s">
        <v>160</v>
      </c>
      <c r="B22" s="1269"/>
      <c r="C22" s="1183">
        <v>21</v>
      </c>
      <c r="D22" s="1183"/>
      <c r="E22" s="1253">
        <v>9396.599</v>
      </c>
      <c r="F22" s="1183"/>
      <c r="G22" s="1253">
        <v>3180.67</v>
      </c>
      <c r="H22" s="1183"/>
      <c r="I22" s="1253">
        <v>6215.929</v>
      </c>
      <c r="J22" s="1183"/>
      <c r="K22" s="1253">
        <v>39</v>
      </c>
      <c r="L22" s="1183"/>
      <c r="M22" s="1253">
        <v>680.117</v>
      </c>
      <c r="N22" s="1183"/>
      <c r="O22" s="1253">
        <v>9189.916</v>
      </c>
    </row>
    <row r="23" ht="28.35" customHeight="1" spans="1:15">
      <c r="A23" s="1268" t="s">
        <v>161</v>
      </c>
      <c r="B23" s="1269"/>
      <c r="C23" s="1183">
        <v>95</v>
      </c>
      <c r="D23" s="1183"/>
      <c r="E23" s="1253">
        <v>310577.399</v>
      </c>
      <c r="F23" s="1183"/>
      <c r="G23" s="1253">
        <v>143827.551</v>
      </c>
      <c r="H23" s="1183"/>
      <c r="I23" s="1253">
        <v>166749.848</v>
      </c>
      <c r="J23" s="1183"/>
      <c r="K23" s="1253">
        <v>1161</v>
      </c>
      <c r="L23" s="1183"/>
      <c r="M23" s="1253">
        <v>48391.834</v>
      </c>
      <c r="N23" s="1183"/>
      <c r="O23" s="1253">
        <v>57243.857</v>
      </c>
    </row>
    <row r="24" ht="28.35" customHeight="1" spans="1:15">
      <c r="A24" s="1268" t="s">
        <v>162</v>
      </c>
      <c r="B24" s="1269"/>
      <c r="C24" s="1183">
        <v>54</v>
      </c>
      <c r="D24" s="1183"/>
      <c r="E24" s="1253">
        <v>179542.68</v>
      </c>
      <c r="F24" s="1183"/>
      <c r="G24" s="1253">
        <v>114088.125</v>
      </c>
      <c r="H24" s="1183"/>
      <c r="I24" s="1253">
        <v>65454.555</v>
      </c>
      <c r="J24" s="1183"/>
      <c r="K24" s="1253">
        <v>252</v>
      </c>
      <c r="L24" s="1183"/>
      <c r="M24" s="1253">
        <v>6862.855</v>
      </c>
      <c r="N24" s="1183"/>
      <c r="O24" s="1253">
        <v>12221.407</v>
      </c>
    </row>
    <row r="25" ht="28.35" customHeight="1" spans="1:15">
      <c r="A25" s="1268" t="s">
        <v>163</v>
      </c>
      <c r="B25" s="1269"/>
      <c r="C25" s="1183">
        <v>4</v>
      </c>
      <c r="D25" s="1183"/>
      <c r="E25" s="1253">
        <v>1077.523</v>
      </c>
      <c r="F25" s="1183"/>
      <c r="G25" s="1253">
        <v>662.706</v>
      </c>
      <c r="H25" s="1183"/>
      <c r="I25" s="1253">
        <v>414.817</v>
      </c>
      <c r="J25" s="1183"/>
      <c r="K25" s="1253">
        <v>12</v>
      </c>
      <c r="L25" s="1183"/>
      <c r="M25" s="1253">
        <v>392.806</v>
      </c>
      <c r="N25" s="1183"/>
      <c r="O25" s="1253">
        <v>445.053</v>
      </c>
    </row>
    <row r="26" ht="28.35" customHeight="1" spans="1:15">
      <c r="A26" s="1268" t="s">
        <v>164</v>
      </c>
      <c r="B26" s="1269"/>
      <c r="C26" s="1183">
        <v>817</v>
      </c>
      <c r="D26" s="1183"/>
      <c r="E26" s="1253">
        <v>3462728.5072</v>
      </c>
      <c r="F26" s="1183"/>
      <c r="G26" s="1253">
        <v>1771779.782</v>
      </c>
      <c r="H26" s="1183"/>
      <c r="I26" s="1253">
        <v>1690948.7252</v>
      </c>
      <c r="J26" s="1183"/>
      <c r="K26" s="1253">
        <v>10268</v>
      </c>
      <c r="L26" s="1183"/>
      <c r="M26" s="1253">
        <v>478344.918</v>
      </c>
      <c r="N26" s="1183"/>
      <c r="O26" s="1253">
        <v>1341892.004</v>
      </c>
    </row>
    <row r="27" ht="28.35" customHeight="1" spans="1:15">
      <c r="A27" s="1268" t="s">
        <v>165</v>
      </c>
      <c r="B27" s="1269"/>
      <c r="C27" s="1183">
        <v>10</v>
      </c>
      <c r="D27" s="1183"/>
      <c r="E27" s="1253">
        <v>2212.302</v>
      </c>
      <c r="F27" s="1183"/>
      <c r="G27" s="1253">
        <v>1279.051</v>
      </c>
      <c r="H27" s="1183"/>
      <c r="I27" s="1253">
        <v>933.251</v>
      </c>
      <c r="J27" s="1183"/>
      <c r="K27" s="1253">
        <v>11</v>
      </c>
      <c r="L27" s="1183"/>
      <c r="M27" s="1253">
        <v>508.89</v>
      </c>
      <c r="N27" s="1183"/>
      <c r="O27" s="1253">
        <v>469.64</v>
      </c>
    </row>
    <row r="28" ht="28.35" customHeight="1" spans="1:15">
      <c r="A28" s="1268" t="s">
        <v>166</v>
      </c>
      <c r="B28" s="1269"/>
      <c r="C28" s="1183">
        <v>23</v>
      </c>
      <c r="D28" s="1183"/>
      <c r="E28" s="1253">
        <v>28161.607</v>
      </c>
      <c r="F28" s="1183"/>
      <c r="G28" s="1253">
        <v>15538.677</v>
      </c>
      <c r="H28" s="1183"/>
      <c r="I28" s="1253">
        <v>12622.93</v>
      </c>
      <c r="J28" s="1183"/>
      <c r="K28" s="1253">
        <v>102</v>
      </c>
      <c r="L28" s="1183"/>
      <c r="M28" s="1253">
        <v>3171.248</v>
      </c>
      <c r="N28" s="1183"/>
      <c r="O28" s="1253">
        <v>3734.22</v>
      </c>
    </row>
    <row r="29" ht="28.35" customHeight="1" spans="1:15">
      <c r="A29" s="1268" t="s">
        <v>167</v>
      </c>
      <c r="B29" s="1269"/>
      <c r="C29" s="1183">
        <v>53</v>
      </c>
      <c r="D29" s="1183"/>
      <c r="E29" s="1253">
        <v>279915.701</v>
      </c>
      <c r="F29" s="1183"/>
      <c r="G29" s="1253">
        <v>157929.368</v>
      </c>
      <c r="H29" s="1183"/>
      <c r="I29" s="1253">
        <v>121986.333</v>
      </c>
      <c r="J29" s="1183"/>
      <c r="K29" s="1253">
        <v>852</v>
      </c>
      <c r="L29" s="1183"/>
      <c r="M29" s="1253">
        <v>37864.889</v>
      </c>
      <c r="N29" s="1183"/>
      <c r="O29" s="1253">
        <v>23309.813</v>
      </c>
    </row>
    <row r="30" ht="28.35" customHeight="1" spans="1:15">
      <c r="A30" s="1559" t="s">
        <v>168</v>
      </c>
      <c r="B30" s="1613"/>
      <c r="C30" s="1183">
        <v>551</v>
      </c>
      <c r="D30" s="1183"/>
      <c r="E30" s="1253">
        <v>1149281.535</v>
      </c>
      <c r="F30" s="1183"/>
      <c r="G30" s="1253">
        <v>490203.573</v>
      </c>
      <c r="H30" s="1183"/>
      <c r="I30" s="1253">
        <v>659077.962</v>
      </c>
      <c r="J30" s="1183"/>
      <c r="K30" s="1253">
        <v>3849</v>
      </c>
      <c r="L30" s="1183"/>
      <c r="M30" s="1253">
        <v>233949.297</v>
      </c>
      <c r="N30" s="1183"/>
      <c r="O30" s="1253">
        <v>447375.808</v>
      </c>
    </row>
    <row r="31" ht="28.35" customHeight="1" spans="1:15">
      <c r="A31" s="1614" t="s">
        <v>169</v>
      </c>
      <c r="B31" s="1269"/>
      <c r="C31" s="1254">
        <v>7</v>
      </c>
      <c r="D31" s="1254"/>
      <c r="E31" s="1254">
        <v>25133.362</v>
      </c>
      <c r="F31" s="1254"/>
      <c r="G31" s="1326">
        <v>14513.388</v>
      </c>
      <c r="H31" s="1254"/>
      <c r="I31" s="1254">
        <v>10619.974</v>
      </c>
      <c r="J31" s="1254"/>
      <c r="K31" s="1254">
        <v>83</v>
      </c>
      <c r="L31" s="1254"/>
      <c r="M31" s="1254">
        <v>2961.099</v>
      </c>
      <c r="N31" s="1254"/>
      <c r="O31" s="1254">
        <v>6539.884</v>
      </c>
    </row>
    <row r="32" ht="24.75" customHeight="1" spans="1:15">
      <c r="A32" s="1614" t="s">
        <v>170</v>
      </c>
      <c r="B32" s="1613"/>
      <c r="C32" s="1254"/>
      <c r="D32" s="1254"/>
      <c r="E32" s="1254">
        <v>23799.242</v>
      </c>
      <c r="F32" s="1254"/>
      <c r="G32" s="1326"/>
      <c r="H32" s="1254"/>
      <c r="I32" s="1254">
        <v>23799.242</v>
      </c>
      <c r="J32" s="1254"/>
      <c r="K32" s="1254">
        <v>80</v>
      </c>
      <c r="L32" s="1254"/>
      <c r="M32" s="1254">
        <v>2907.299</v>
      </c>
      <c r="N32" s="1254"/>
      <c r="O32" s="1254">
        <v>6489.323</v>
      </c>
    </row>
    <row r="33" ht="8.4" customHeight="1" spans="1:15">
      <c r="A33" s="1272"/>
      <c r="B33" s="1272"/>
      <c r="C33" s="1327"/>
      <c r="D33" s="1327"/>
      <c r="E33" s="1327"/>
      <c r="F33" s="1327"/>
      <c r="G33" s="1327"/>
      <c r="H33" s="1327"/>
      <c r="I33" s="1327"/>
      <c r="J33" s="1327"/>
      <c r="K33" s="1327"/>
      <c r="L33" s="1327"/>
      <c r="M33" s="1327"/>
      <c r="N33" s="1327"/>
      <c r="O33" s="1327"/>
    </row>
    <row r="34" ht="9" customHeight="1" spans="1:15">
      <c r="A34" s="1455"/>
      <c r="B34" s="1455"/>
      <c r="C34" s="1615"/>
      <c r="D34" s="1616"/>
      <c r="E34" s="1617"/>
      <c r="F34" s="1455"/>
      <c r="G34" s="1617"/>
      <c r="H34" s="1455"/>
      <c r="I34" s="1455"/>
      <c r="J34" s="1455"/>
      <c r="K34" s="1455"/>
      <c r="L34" s="1455"/>
      <c r="M34" s="1617"/>
      <c r="N34" s="1455"/>
      <c r="O34" s="1617"/>
    </row>
    <row r="41" ht="22.5" customHeight="1"/>
  </sheetData>
  <sheetProtection algorithmName="SHA-512" hashValue="UNey7tyWStfs3KERF8zWfe8c3s6hs6yiHSeCPQBgjtyY8wjxuG8VNKVefegazrGMfiTLUZJJpkcvnMXig6NC8g==" saltValue="BKaaUYpksxQsMrOFouktMQ==" spinCount="100000" sheet="1" objects="1" scenarios="1"/>
  <mergeCells count="18">
    <mergeCell ref="A2:O2"/>
    <mergeCell ref="A3:O3"/>
    <mergeCell ref="A4:O4"/>
    <mergeCell ref="A7:A10"/>
    <mergeCell ref="C7:C10"/>
    <mergeCell ref="C31:C32"/>
    <mergeCell ref="E7:E10"/>
    <mergeCell ref="E31:E32"/>
    <mergeCell ref="G7:G10"/>
    <mergeCell ref="G31:G32"/>
    <mergeCell ref="I7:I10"/>
    <mergeCell ref="I31:I32"/>
    <mergeCell ref="K7:K10"/>
    <mergeCell ref="K31:K32"/>
    <mergeCell ref="M7:M10"/>
    <mergeCell ref="M31:M32"/>
    <mergeCell ref="O7:O10"/>
    <mergeCell ref="O31:O32"/>
  </mergeCells>
  <pageMargins left="0.393700787401575" right="0.393700787401575" top="0.393700787401575" bottom="0.393700787401575" header="0.31496062992126" footer="0.31496062992126"/>
  <pageSetup paperSize="9" scale="85" orientation="landscape"/>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S39"/>
  <sheetViews>
    <sheetView showGridLines="0" view="pageBreakPreview" zoomScale="80" zoomScalePageLayoutView="80" zoomScaleNormal="80" workbookViewId="0">
      <selection activeCell="O21" sqref="O21"/>
    </sheetView>
  </sheetViews>
  <sheetFormatPr defaultColWidth="9.10909090909091" defaultRowHeight="16.5"/>
  <cols>
    <col min="1" max="1" width="33.1090909090909" style="1394" customWidth="1"/>
    <col min="2" max="2" width="1.33636363636364" style="1394" customWidth="1"/>
    <col min="3" max="3" width="17.5545454545455" style="1394" customWidth="1"/>
    <col min="4" max="4" width="4.89090909090909" style="1394" customWidth="1"/>
    <col min="5" max="5" width="15.6636363636364" style="1394" customWidth="1"/>
    <col min="6" max="6" width="2.66363636363636" style="1394" customWidth="1"/>
    <col min="7" max="7" width="18.6636363636364" style="1394" customWidth="1"/>
    <col min="8" max="8" width="2.66363636363636" style="1394" customWidth="1"/>
    <col min="9" max="9" width="16.3363636363636" style="1394" customWidth="1"/>
    <col min="10" max="10" width="2.66363636363636" style="1394" customWidth="1"/>
    <col min="11" max="11" width="14.8909090909091" style="1394" customWidth="1"/>
    <col min="12" max="12" width="1.89090909090909" style="1394" customWidth="1"/>
    <col min="13" max="13" width="14" style="1394" customWidth="1"/>
    <col min="14" max="14" width="1.33636363636364" style="1394" customWidth="1"/>
    <col min="15" max="15" width="15.6636363636364" style="1394" customWidth="1"/>
    <col min="16" max="19" width="10.6636363636364" style="1394" customWidth="1"/>
    <col min="20" max="16384" width="9.10909090909091" style="1394"/>
  </cols>
  <sheetData>
    <row r="1" ht="14.25" customHeight="1" spans="1:15">
      <c r="A1" s="1236"/>
      <c r="B1" s="1236"/>
      <c r="C1" s="1236"/>
      <c r="D1" s="1236"/>
      <c r="E1" s="1236"/>
      <c r="F1" s="1236"/>
      <c r="G1" s="1236"/>
      <c r="H1" s="1236"/>
      <c r="I1" s="1236"/>
      <c r="J1" s="1236"/>
      <c r="K1" s="1236"/>
      <c r="L1" s="1236"/>
      <c r="M1" s="1236"/>
      <c r="N1" s="1236"/>
      <c r="O1" s="1236"/>
    </row>
    <row r="2" ht="14.25" customHeight="1" spans="1:15">
      <c r="A2" s="1237"/>
      <c r="B2" s="1238"/>
      <c r="C2" s="1237"/>
      <c r="D2" s="1237"/>
      <c r="E2" s="1237"/>
      <c r="F2" s="1237"/>
      <c r="G2" s="1237"/>
      <c r="H2" s="1237"/>
      <c r="I2" s="1237"/>
      <c r="J2" s="1237"/>
      <c r="K2" s="1237"/>
      <c r="L2" s="1237"/>
      <c r="M2" s="1237"/>
      <c r="N2" s="1237"/>
      <c r="O2" s="1237"/>
    </row>
    <row r="3" ht="14.25" customHeight="1" spans="1:15">
      <c r="A3" s="1238" t="s">
        <v>297</v>
      </c>
      <c r="B3" s="1238"/>
      <c r="C3" s="1238"/>
      <c r="D3" s="1238"/>
      <c r="E3" s="1238"/>
      <c r="F3" s="1238"/>
      <c r="G3" s="1238"/>
      <c r="H3" s="1238"/>
      <c r="I3" s="1238"/>
      <c r="J3" s="1238"/>
      <c r="K3" s="1238"/>
      <c r="L3" s="1238"/>
      <c r="M3" s="1238"/>
      <c r="N3" s="1238"/>
      <c r="O3" s="1238"/>
    </row>
    <row r="4" ht="14.25" customHeight="1" spans="1:15">
      <c r="A4" s="1239"/>
      <c r="B4" s="1239"/>
      <c r="C4" s="1239"/>
      <c r="D4" s="1239"/>
      <c r="E4" s="1239"/>
      <c r="F4" s="1239"/>
      <c r="G4" s="1239"/>
      <c r="H4" s="1239"/>
      <c r="I4" s="1239"/>
      <c r="J4" s="1239"/>
      <c r="K4" s="1239"/>
      <c r="L4" s="1239"/>
      <c r="M4" s="1239"/>
      <c r="N4" s="1239"/>
      <c r="O4" s="1239"/>
    </row>
    <row r="5" ht="9" customHeight="1" spans="1:15">
      <c r="A5" s="1240"/>
      <c r="B5" s="1240"/>
      <c r="C5" s="1240"/>
      <c r="D5" s="1240"/>
      <c r="E5" s="1240"/>
      <c r="F5" s="1240"/>
      <c r="G5" s="1240"/>
      <c r="H5" s="1240"/>
      <c r="I5" s="1240"/>
      <c r="J5" s="1240"/>
      <c r="K5" s="1240"/>
      <c r="L5" s="1240"/>
      <c r="M5" s="1240"/>
      <c r="N5" s="1240"/>
      <c r="O5" s="1240"/>
    </row>
    <row r="6" ht="9" customHeight="1" spans="1:15">
      <c r="A6" s="1242"/>
      <c r="B6" s="1242"/>
      <c r="C6" s="1242"/>
      <c r="D6" s="1242"/>
      <c r="E6" s="1242"/>
      <c r="F6" s="1242"/>
      <c r="G6" s="1242"/>
      <c r="H6" s="1242"/>
      <c r="I6" s="1242"/>
      <c r="J6" s="1242"/>
      <c r="K6" s="1242"/>
      <c r="L6" s="1242"/>
      <c r="M6" s="1242"/>
      <c r="N6" s="1242"/>
      <c r="O6" s="1242"/>
    </row>
    <row r="7" ht="14.25" customHeight="1" spans="1:15">
      <c r="A7" s="1243" t="s">
        <v>298</v>
      </c>
      <c r="B7" s="1377"/>
      <c r="C7" s="1165" t="s">
        <v>148</v>
      </c>
      <c r="D7" s="1241"/>
      <c r="E7" s="1165" t="s">
        <v>149</v>
      </c>
      <c r="F7" s="1288"/>
      <c r="G7" s="1165" t="s">
        <v>150</v>
      </c>
      <c r="H7" s="1241"/>
      <c r="I7" s="1165" t="s">
        <v>151</v>
      </c>
      <c r="J7" s="1288"/>
      <c r="K7" s="1165" t="s">
        <v>152</v>
      </c>
      <c r="L7" s="1390"/>
      <c r="M7" s="1205" t="s">
        <v>153</v>
      </c>
      <c r="N7" s="1241"/>
      <c r="O7" s="1541" t="s">
        <v>173</v>
      </c>
    </row>
    <row r="8" ht="14.25" customHeight="1" spans="1:15">
      <c r="A8" s="1245"/>
      <c r="B8" s="1378"/>
      <c r="C8" s="1246"/>
      <c r="D8" s="1241"/>
      <c r="E8" s="1246"/>
      <c r="F8" s="1288"/>
      <c r="G8" s="1246"/>
      <c r="H8" s="1241"/>
      <c r="I8" s="1246"/>
      <c r="J8" s="1288"/>
      <c r="K8" s="1165"/>
      <c r="L8" s="1390"/>
      <c r="M8" s="1205"/>
      <c r="N8" s="1241"/>
      <c r="O8" s="1543"/>
    </row>
    <row r="9" ht="14.25" customHeight="1" spans="1:15">
      <c r="A9" s="1245"/>
      <c r="B9" s="1242"/>
      <c r="C9" s="1246"/>
      <c r="D9" s="1241"/>
      <c r="E9" s="1246"/>
      <c r="F9" s="1248"/>
      <c r="G9" s="1246"/>
      <c r="H9" s="1241"/>
      <c r="I9" s="1246"/>
      <c r="J9" s="1248"/>
      <c r="K9" s="1165"/>
      <c r="L9" s="1391"/>
      <c r="M9" s="1205"/>
      <c r="N9" s="1241"/>
      <c r="O9" s="1543"/>
    </row>
    <row r="10" ht="15.6" customHeight="1" spans="1:15">
      <c r="A10" s="1245"/>
      <c r="B10" s="1242"/>
      <c r="C10" s="1246"/>
      <c r="D10" s="1241"/>
      <c r="E10" s="1246"/>
      <c r="F10" s="1248"/>
      <c r="G10" s="1246"/>
      <c r="H10" s="1241"/>
      <c r="I10" s="1246"/>
      <c r="J10" s="1248"/>
      <c r="K10" s="1165"/>
      <c r="L10" s="1392"/>
      <c r="M10" s="1205"/>
      <c r="N10" s="1241"/>
      <c r="O10" s="1543"/>
    </row>
    <row r="11" ht="7.95" customHeight="1" spans="1:15">
      <c r="A11" s="1242"/>
      <c r="B11" s="1242"/>
      <c r="C11" s="1248"/>
      <c r="D11" s="1241"/>
      <c r="E11" s="1548"/>
      <c r="F11" s="1248"/>
      <c r="G11" s="1548"/>
      <c r="H11" s="1241"/>
      <c r="I11" s="1248"/>
      <c r="J11" s="1248"/>
      <c r="K11" s="1249"/>
      <c r="L11" s="1249"/>
      <c r="M11" s="1248"/>
      <c r="N11" s="1241"/>
      <c r="O11" s="1548"/>
    </row>
    <row r="12" s="1393" customFormat="1" ht="28.5" customHeight="1" spans="1:15">
      <c r="A12" s="1290"/>
      <c r="B12" s="1290"/>
      <c r="C12" s="1290"/>
      <c r="D12" s="1290"/>
      <c r="E12" s="1291" t="s">
        <v>130</v>
      </c>
      <c r="F12" s="1395"/>
      <c r="G12" s="1291" t="s">
        <v>130</v>
      </c>
      <c r="H12" s="1395"/>
      <c r="I12" s="1291" t="s">
        <v>130</v>
      </c>
      <c r="J12" s="1395"/>
      <c r="K12" s="1290"/>
      <c r="L12" s="1290"/>
      <c r="M12" s="1291" t="s">
        <v>130</v>
      </c>
      <c r="N12" s="1290"/>
      <c r="O12" s="1291" t="s">
        <v>130</v>
      </c>
    </row>
    <row r="13" s="1393" customFormat="1" ht="13.5" customHeight="1" spans="1:15">
      <c r="A13" s="1217"/>
      <c r="B13" s="1217"/>
      <c r="C13" s="1182"/>
      <c r="D13" s="1182"/>
      <c r="E13" s="1182"/>
      <c r="F13" s="1182"/>
      <c r="G13" s="1182"/>
      <c r="H13" s="1182"/>
      <c r="I13" s="1182"/>
      <c r="J13" s="1182"/>
      <c r="K13" s="1182"/>
      <c r="L13" s="1182"/>
      <c r="M13" s="1182"/>
      <c r="N13" s="1182"/>
      <c r="O13" s="1182"/>
    </row>
    <row r="14" ht="36" customHeight="1" spans="1:19">
      <c r="A14" s="1177" t="s">
        <v>154</v>
      </c>
      <c r="B14" s="1217"/>
      <c r="C14" s="1184">
        <v>1831</v>
      </c>
      <c r="D14" s="1184"/>
      <c r="E14" s="1184">
        <v>5593228.105</v>
      </c>
      <c r="F14" s="1184"/>
      <c r="G14" s="1184">
        <v>2787151.442</v>
      </c>
      <c r="H14" s="1184"/>
      <c r="I14" s="1184">
        <v>2806076.663</v>
      </c>
      <c r="J14" s="1184"/>
      <c r="K14" s="1184">
        <v>17164</v>
      </c>
      <c r="L14" s="1184"/>
      <c r="M14" s="1184">
        <v>826125.632</v>
      </c>
      <c r="N14" s="1184"/>
      <c r="O14" s="1184">
        <v>1951197.411</v>
      </c>
      <c r="P14" s="1467"/>
      <c r="Q14" s="1467"/>
      <c r="R14" s="1467"/>
      <c r="S14" s="1467"/>
    </row>
    <row r="15" ht="22.5" customHeight="1" spans="1:19">
      <c r="A15" s="1177"/>
      <c r="B15" s="1217"/>
      <c r="C15" s="1184"/>
      <c r="D15" s="1184"/>
      <c r="E15" s="1184"/>
      <c r="F15" s="1184"/>
      <c r="G15" s="1184"/>
      <c r="H15" s="1184"/>
      <c r="I15" s="1184"/>
      <c r="J15" s="1184"/>
      <c r="K15" s="1184"/>
      <c r="L15" s="1184"/>
      <c r="M15" s="1184"/>
      <c r="N15" s="1184"/>
      <c r="O15" s="1184"/>
      <c r="P15" s="1467"/>
      <c r="Q15" s="1467"/>
      <c r="R15" s="1467"/>
      <c r="S15" s="1467"/>
    </row>
    <row r="16" ht="6" customHeight="1" spans="1:19">
      <c r="A16" s="1177"/>
      <c r="B16" s="1217"/>
      <c r="C16" s="1184"/>
      <c r="D16" s="1184"/>
      <c r="E16" s="1184"/>
      <c r="F16" s="1184"/>
      <c r="G16" s="1184"/>
      <c r="H16" s="1184"/>
      <c r="I16" s="1184"/>
      <c r="J16" s="1184"/>
      <c r="K16" s="1184"/>
      <c r="L16" s="1184"/>
      <c r="M16" s="1184"/>
      <c r="N16" s="1184"/>
      <c r="O16" s="1184"/>
      <c r="P16" s="1467"/>
      <c r="Q16" s="1467"/>
      <c r="R16" s="1467"/>
      <c r="S16" s="1467"/>
    </row>
    <row r="17" ht="50.1" customHeight="1" spans="1:19">
      <c r="A17" s="1181" t="s">
        <v>174</v>
      </c>
      <c r="B17" s="1300"/>
      <c r="C17" s="1183">
        <v>301</v>
      </c>
      <c r="D17" s="1183"/>
      <c r="E17" s="1253">
        <v>332242.089</v>
      </c>
      <c r="F17" s="1183"/>
      <c r="G17" s="1253">
        <v>161930.778</v>
      </c>
      <c r="H17" s="1183"/>
      <c r="I17" s="1253">
        <v>170311.311</v>
      </c>
      <c r="J17" s="1183"/>
      <c r="K17" s="1253">
        <v>797</v>
      </c>
      <c r="L17" s="1183"/>
      <c r="M17" s="1253">
        <v>34078.428</v>
      </c>
      <c r="N17" s="1183"/>
      <c r="O17" s="1253">
        <v>125803.962</v>
      </c>
      <c r="P17" s="1469"/>
      <c r="Q17" s="1470"/>
      <c r="R17" s="1471"/>
      <c r="S17" s="1469"/>
    </row>
    <row r="18" ht="50.1" customHeight="1" spans="1:19">
      <c r="A18" s="1181" t="s">
        <v>175</v>
      </c>
      <c r="B18" s="1300"/>
      <c r="C18" s="1183">
        <v>72</v>
      </c>
      <c r="D18" s="1183"/>
      <c r="E18" s="1253">
        <v>123452.22</v>
      </c>
      <c r="F18" s="1183"/>
      <c r="G18" s="1253">
        <v>70950.372</v>
      </c>
      <c r="H18" s="1183"/>
      <c r="I18" s="1253">
        <v>52501.848</v>
      </c>
      <c r="J18" s="1183"/>
      <c r="K18" s="1253">
        <v>256</v>
      </c>
      <c r="L18" s="1183"/>
      <c r="M18" s="1253">
        <v>8807.925</v>
      </c>
      <c r="N18" s="1183"/>
      <c r="O18" s="1253">
        <v>47924.686</v>
      </c>
      <c r="P18" s="1469"/>
      <c r="Q18" s="1470"/>
      <c r="R18" s="1471"/>
      <c r="S18" s="1469"/>
    </row>
    <row r="19" ht="50.1" customHeight="1" spans="1:19">
      <c r="A19" s="1181" t="s">
        <v>176</v>
      </c>
      <c r="B19" s="1300"/>
      <c r="C19" s="1183">
        <v>43</v>
      </c>
      <c r="D19" s="1183"/>
      <c r="E19" s="1253">
        <v>18758.057</v>
      </c>
      <c r="F19" s="1183"/>
      <c r="G19" s="1253">
        <v>6699.348</v>
      </c>
      <c r="H19" s="1183"/>
      <c r="I19" s="1253">
        <v>12058.709</v>
      </c>
      <c r="J19" s="1183"/>
      <c r="K19" s="1253">
        <v>159</v>
      </c>
      <c r="L19" s="1183"/>
      <c r="M19" s="1253">
        <v>8138.464</v>
      </c>
      <c r="N19" s="1183"/>
      <c r="O19" s="1253">
        <v>12662.496</v>
      </c>
      <c r="P19" s="1469"/>
      <c r="Q19" s="1470"/>
      <c r="R19" s="1471"/>
      <c r="S19" s="1469"/>
    </row>
    <row r="20" ht="50.1" customHeight="1" spans="1:19">
      <c r="A20" s="1181" t="s">
        <v>177</v>
      </c>
      <c r="B20" s="1300"/>
      <c r="C20" s="1183">
        <v>1382</v>
      </c>
      <c r="D20" s="1183"/>
      <c r="E20" s="1253">
        <v>3674305.219</v>
      </c>
      <c r="F20" s="1183"/>
      <c r="G20" s="1253">
        <v>1755287.708</v>
      </c>
      <c r="H20" s="1183"/>
      <c r="I20" s="1253">
        <v>1919017.511</v>
      </c>
      <c r="J20" s="1183"/>
      <c r="K20" s="1253">
        <v>11866</v>
      </c>
      <c r="L20" s="1183"/>
      <c r="M20" s="1253">
        <v>539139.048</v>
      </c>
      <c r="N20" s="1183"/>
      <c r="O20" s="1253">
        <v>1319131.455</v>
      </c>
      <c r="P20" s="1469"/>
      <c r="Q20" s="1470"/>
      <c r="R20" s="1471"/>
      <c r="S20" s="1469"/>
    </row>
    <row r="21" ht="50.1" customHeight="1" spans="1:19">
      <c r="A21" s="1181" t="s">
        <v>299</v>
      </c>
      <c r="B21" s="1300"/>
      <c r="C21" s="1183">
        <v>25</v>
      </c>
      <c r="D21" s="1183"/>
      <c r="E21" s="1253">
        <v>1437879.748</v>
      </c>
      <c r="F21" s="1183"/>
      <c r="G21" s="1253">
        <v>788161.675</v>
      </c>
      <c r="H21" s="1183"/>
      <c r="I21" s="1253">
        <v>649718.073</v>
      </c>
      <c r="J21" s="1183"/>
      <c r="K21" s="1253">
        <v>4046</v>
      </c>
      <c r="L21" s="1183"/>
      <c r="M21" s="1253">
        <v>234797.275</v>
      </c>
      <c r="N21" s="1183"/>
      <c r="O21" s="1253">
        <v>434982.959</v>
      </c>
      <c r="P21" s="1469"/>
      <c r="Q21" s="1470"/>
      <c r="R21" s="1471"/>
      <c r="S21" s="1469"/>
    </row>
    <row r="22" ht="50.1" customHeight="1" spans="1:15">
      <c r="A22" s="1181" t="s">
        <v>179</v>
      </c>
      <c r="B22" s="1611"/>
      <c r="C22" s="1326">
        <v>8</v>
      </c>
      <c r="D22" s="1612"/>
      <c r="E22" s="1326">
        <v>6590.772</v>
      </c>
      <c r="F22" s="1183"/>
      <c r="G22" s="1326">
        <v>4121.561</v>
      </c>
      <c r="H22" s="1183"/>
      <c r="I22" s="1326">
        <v>2469.211</v>
      </c>
      <c r="J22" s="1183"/>
      <c r="K22" s="1326">
        <v>40</v>
      </c>
      <c r="L22" s="1183"/>
      <c r="M22" s="1326">
        <v>1164.492</v>
      </c>
      <c r="N22" s="1183"/>
      <c r="O22" s="1326">
        <v>10691.853</v>
      </c>
    </row>
    <row r="23" ht="30.75" customHeight="1" spans="1:15">
      <c r="A23" s="1181" t="s">
        <v>300</v>
      </c>
      <c r="B23" s="1300"/>
      <c r="C23" s="1326"/>
      <c r="D23" s="1183"/>
      <c r="E23" s="1326">
        <v>188.055</v>
      </c>
      <c r="F23" s="1183"/>
      <c r="G23" s="1326">
        <v>65.515</v>
      </c>
      <c r="H23" s="1183"/>
      <c r="I23" s="1326">
        <v>122.54</v>
      </c>
      <c r="J23" s="1183"/>
      <c r="K23" s="1326">
        <v>4</v>
      </c>
      <c r="L23" s="1183"/>
      <c r="M23" s="1326">
        <v>192.406</v>
      </c>
      <c r="N23" s="1183"/>
      <c r="O23" s="1326">
        <v>25.561</v>
      </c>
    </row>
    <row r="24" ht="18.75" customHeight="1" spans="1:15">
      <c r="A24" s="1236"/>
      <c r="B24" s="1236"/>
      <c r="C24" s="1259"/>
      <c r="D24" s="1259"/>
      <c r="E24" s="1259"/>
      <c r="F24" s="1259"/>
      <c r="G24" s="1259"/>
      <c r="H24" s="1259"/>
      <c r="I24" s="1259"/>
      <c r="J24" s="1259"/>
      <c r="K24" s="1259"/>
      <c r="L24" s="1259"/>
      <c r="M24" s="1259"/>
      <c r="N24" s="1259"/>
      <c r="O24" s="1259"/>
    </row>
    <row r="25" ht="1.5" customHeight="1" spans="1:15">
      <c r="A25" s="1240"/>
      <c r="B25" s="1240"/>
      <c r="C25" s="1240"/>
      <c r="D25" s="1240"/>
      <c r="E25" s="1240"/>
      <c r="F25" s="1240"/>
      <c r="G25" s="1240"/>
      <c r="H25" s="1240"/>
      <c r="I25" s="1240"/>
      <c r="J25" s="1240"/>
      <c r="K25" s="1240"/>
      <c r="L25" s="1240"/>
      <c r="M25" s="1240"/>
      <c r="N25" s="1240"/>
      <c r="O25" s="1240"/>
    </row>
    <row r="26" ht="22.5" customHeight="1"/>
    <row r="39" ht="22.5" customHeight="1"/>
  </sheetData>
  <sheetProtection algorithmName="SHA-512" hashValue="3GFeTkekzpxy1HDGNVhRu/aPsQVHpJzYIf+r6JtqFHsXA5OKtRRqDCUVkfVYoEBqoi0JrICN0vKid1VbSx/r8A==" saltValue="ke5RKviVTuaZ3QifFJ1NPA==" spinCount="100000" sheet="1" objects="1" scenarios="1"/>
  <mergeCells count="18">
    <mergeCell ref="A2:O2"/>
    <mergeCell ref="A3:O3"/>
    <mergeCell ref="A4:O4"/>
    <mergeCell ref="A7:A10"/>
    <mergeCell ref="C7:C10"/>
    <mergeCell ref="C22:C23"/>
    <mergeCell ref="E7:E10"/>
    <mergeCell ref="E22:E23"/>
    <mergeCell ref="G7:G10"/>
    <mergeCell ref="G22:G23"/>
    <mergeCell ref="I7:I10"/>
    <mergeCell ref="I22:I23"/>
    <mergeCell ref="K7:K10"/>
    <mergeCell ref="K22:K23"/>
    <mergeCell ref="M7:M10"/>
    <mergeCell ref="M22:M23"/>
    <mergeCell ref="O7:O10"/>
    <mergeCell ref="O22:O23"/>
  </mergeCells>
  <pageMargins left="0.393700787401575" right="0.393700787401575" top="0.393700787401575" bottom="0.393700787401575" header="0.31496062992126" footer="0.31496062992126"/>
  <pageSetup paperSize="9" scale="85" orientation="landscape"/>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W37"/>
  <sheetViews>
    <sheetView showGridLines="0" view="pageBreakPreview" zoomScale="80" zoomScalePageLayoutView="80" zoomScaleNormal="80" topLeftCell="A7" workbookViewId="0">
      <selection activeCell="O21" sqref="O21"/>
    </sheetView>
  </sheetViews>
  <sheetFormatPr defaultColWidth="9.10909090909091" defaultRowHeight="16.5"/>
  <cols>
    <col min="1" max="1" width="32" style="1394" customWidth="1"/>
    <col min="2" max="2" width="1.66363636363636" style="1394" customWidth="1"/>
    <col min="3" max="3" width="21.5545454545455" style="1394" customWidth="1"/>
    <col min="4" max="4" width="1.89090909090909" style="1394" customWidth="1"/>
    <col min="5" max="5" width="15.3363636363636" style="1394" customWidth="1"/>
    <col min="6" max="6" width="2.10909090909091" style="1394" customWidth="1"/>
    <col min="7" max="7" width="18.4454545454545" style="1394" customWidth="1"/>
    <col min="8" max="8" width="2.33636363636364" style="1394" customWidth="1"/>
    <col min="9" max="9" width="15.3363636363636" style="1394" customWidth="1"/>
    <col min="10" max="10" width="2.66363636363636" style="1394" customWidth="1"/>
    <col min="11" max="11" width="18" style="1394" customWidth="1"/>
    <col min="12" max="12" width="2.33636363636364" style="1394" customWidth="1"/>
    <col min="13" max="13" width="12.6636363636364" style="1394" customWidth="1"/>
    <col min="14" max="14" width="1.89090909090909" style="1394" customWidth="1"/>
    <col min="15" max="15" width="15" style="1394" customWidth="1"/>
    <col min="16" max="18" width="10.6636363636364" style="1394" customWidth="1"/>
    <col min="19" max="16384" width="9.10909090909091" style="1394"/>
  </cols>
  <sheetData>
    <row r="1" ht="14.25" customHeight="1" spans="1:15">
      <c r="A1" s="1236"/>
      <c r="B1" s="1236"/>
      <c r="C1" s="1236"/>
      <c r="D1" s="1236"/>
      <c r="E1" s="1236"/>
      <c r="F1" s="1236"/>
      <c r="G1" s="1236"/>
      <c r="H1" s="1236"/>
      <c r="I1" s="1236"/>
      <c r="J1" s="1236"/>
      <c r="K1" s="1236"/>
      <c r="L1" s="1236"/>
      <c r="M1" s="1236"/>
      <c r="N1" s="1236"/>
      <c r="O1" s="1236"/>
    </row>
    <row r="2" ht="14.25" customHeight="1" spans="1:15">
      <c r="A2" s="1237"/>
      <c r="B2" s="1238"/>
      <c r="C2" s="1237"/>
      <c r="D2" s="1237"/>
      <c r="E2" s="1237"/>
      <c r="F2" s="1237"/>
      <c r="G2" s="1237"/>
      <c r="H2" s="1237"/>
      <c r="I2" s="1237"/>
      <c r="J2" s="1237"/>
      <c r="K2" s="1237"/>
      <c r="L2" s="1237"/>
      <c r="M2" s="1237"/>
      <c r="N2" s="1237"/>
      <c r="O2" s="1237"/>
    </row>
    <row r="3" ht="15.75" customHeight="1" spans="1:15">
      <c r="A3" s="1238" t="s">
        <v>301</v>
      </c>
      <c r="B3" s="1238"/>
      <c r="C3" s="1238"/>
      <c r="D3" s="1238"/>
      <c r="E3" s="1238"/>
      <c r="F3" s="1238"/>
      <c r="G3" s="1238"/>
      <c r="H3" s="1238"/>
      <c r="I3" s="1238"/>
      <c r="J3" s="1238"/>
      <c r="K3" s="1238"/>
      <c r="L3" s="1238"/>
      <c r="M3" s="1238"/>
      <c r="N3" s="1238"/>
      <c r="O3" s="1238"/>
    </row>
    <row r="4" ht="14.25" customHeight="1" spans="1:15">
      <c r="A4" s="1239"/>
      <c r="B4" s="1239"/>
      <c r="C4" s="1239"/>
      <c r="D4" s="1239"/>
      <c r="E4" s="1239"/>
      <c r="F4" s="1239"/>
      <c r="G4" s="1239"/>
      <c r="H4" s="1239"/>
      <c r="I4" s="1239"/>
      <c r="J4" s="1239"/>
      <c r="K4" s="1239"/>
      <c r="L4" s="1239"/>
      <c r="M4" s="1239"/>
      <c r="N4" s="1239"/>
      <c r="O4" s="1239"/>
    </row>
    <row r="5" ht="15" customHeight="1" spans="1:15">
      <c r="A5" s="1240"/>
      <c r="B5" s="1240"/>
      <c r="C5" s="1240"/>
      <c r="D5" s="1240"/>
      <c r="E5" s="1240"/>
      <c r="F5" s="1240"/>
      <c r="G5" s="1240"/>
      <c r="H5" s="1240"/>
      <c r="I5" s="1240"/>
      <c r="J5" s="1240"/>
      <c r="K5" s="1240"/>
      <c r="L5" s="1240"/>
      <c r="M5" s="1240"/>
      <c r="N5" s="1240"/>
      <c r="O5" s="1240"/>
    </row>
    <row r="6" ht="15" customHeight="1" spans="1:15">
      <c r="A6" s="1235"/>
      <c r="B6" s="1235"/>
      <c r="C6" s="1241"/>
      <c r="D6" s="1241"/>
      <c r="E6" s="1241"/>
      <c r="F6" s="1241"/>
      <c r="G6" s="1241"/>
      <c r="H6" s="1241"/>
      <c r="I6" s="1241"/>
      <c r="J6" s="1241"/>
      <c r="K6" s="1242"/>
      <c r="L6" s="1242"/>
      <c r="M6" s="1241"/>
      <c r="N6" s="1241"/>
      <c r="O6" s="1241"/>
    </row>
    <row r="7" ht="14.25" customHeight="1" spans="1:23">
      <c r="A7" s="1243" t="s">
        <v>183</v>
      </c>
      <c r="B7" s="1377"/>
      <c r="C7" s="1165" t="s">
        <v>302</v>
      </c>
      <c r="D7" s="1241"/>
      <c r="E7" s="1165" t="s">
        <v>149</v>
      </c>
      <c r="F7" s="1288"/>
      <c r="G7" s="1165" t="s">
        <v>150</v>
      </c>
      <c r="H7" s="1241"/>
      <c r="I7" s="1165" t="s">
        <v>151</v>
      </c>
      <c r="J7" s="1288"/>
      <c r="K7" s="1165" t="s">
        <v>152</v>
      </c>
      <c r="L7" s="1165"/>
      <c r="M7" s="1205" t="s">
        <v>153</v>
      </c>
      <c r="N7" s="1241"/>
      <c r="O7" s="1541" t="s">
        <v>173</v>
      </c>
      <c r="P7" s="1542"/>
      <c r="Q7" s="1542"/>
      <c r="R7" s="1542"/>
      <c r="S7" s="1542"/>
      <c r="T7" s="1542"/>
      <c r="U7" s="1542"/>
      <c r="V7" s="1542"/>
      <c r="W7" s="1542"/>
    </row>
    <row r="8" ht="14.25" customHeight="1" spans="1:23">
      <c r="A8" s="1245"/>
      <c r="B8" s="1378"/>
      <c r="C8" s="1246"/>
      <c r="D8" s="1241"/>
      <c r="E8" s="1246"/>
      <c r="F8" s="1288"/>
      <c r="G8" s="1246"/>
      <c r="H8" s="1241"/>
      <c r="I8" s="1246"/>
      <c r="J8" s="1288"/>
      <c r="K8" s="1165"/>
      <c r="L8" s="1165"/>
      <c r="M8" s="1205"/>
      <c r="N8" s="1241"/>
      <c r="O8" s="1543"/>
      <c r="P8" s="1542"/>
      <c r="Q8" s="1542"/>
      <c r="R8" s="1542"/>
      <c r="S8" s="1542"/>
      <c r="T8" s="1542"/>
      <c r="U8" s="1542"/>
      <c r="V8" s="1542"/>
      <c r="W8" s="1542"/>
    </row>
    <row r="9" ht="14.25" customHeight="1" spans="1:23">
      <c r="A9" s="1245"/>
      <c r="B9" s="1242"/>
      <c r="C9" s="1246"/>
      <c r="D9" s="1241"/>
      <c r="E9" s="1246"/>
      <c r="F9" s="1248"/>
      <c r="G9" s="1246"/>
      <c r="H9" s="1241"/>
      <c r="I9" s="1246"/>
      <c r="J9" s="1248"/>
      <c r="K9" s="1165"/>
      <c r="L9" s="1165"/>
      <c r="M9" s="1205"/>
      <c r="N9" s="1241"/>
      <c r="O9" s="1543"/>
      <c r="P9" s="1542"/>
      <c r="Q9" s="1542"/>
      <c r="R9" s="1542"/>
      <c r="S9" s="1542"/>
      <c r="T9" s="1542"/>
      <c r="U9" s="1542"/>
      <c r="V9" s="1542"/>
      <c r="W9" s="1542"/>
    </row>
    <row r="10" ht="54" customHeight="1" spans="1:23">
      <c r="A10" s="1245"/>
      <c r="B10" s="1242"/>
      <c r="C10" s="1246"/>
      <c r="D10" s="1241"/>
      <c r="E10" s="1246"/>
      <c r="F10" s="1248"/>
      <c r="G10" s="1246"/>
      <c r="H10" s="1241"/>
      <c r="I10" s="1246"/>
      <c r="J10" s="1248"/>
      <c r="K10" s="1165"/>
      <c r="L10" s="1165"/>
      <c r="M10" s="1205"/>
      <c r="N10" s="1241"/>
      <c r="O10" s="1543"/>
      <c r="P10" s="1542"/>
      <c r="Q10" s="1542"/>
      <c r="R10" s="1542"/>
      <c r="S10" s="1542"/>
      <c r="T10" s="1542"/>
      <c r="U10" s="1542"/>
      <c r="V10" s="1542"/>
      <c r="W10" s="1542"/>
    </row>
    <row r="11" ht="9.75" customHeight="1" spans="1:23">
      <c r="A11" s="1242"/>
      <c r="B11" s="1242"/>
      <c r="C11" s="1241"/>
      <c r="D11" s="1241"/>
      <c r="E11" s="1248"/>
      <c r="F11" s="1241"/>
      <c r="G11" s="1241"/>
      <c r="H11" s="1241"/>
      <c r="I11" s="1248"/>
      <c r="J11" s="1248"/>
      <c r="K11" s="1249"/>
      <c r="L11" s="1249"/>
      <c r="M11" s="1241"/>
      <c r="N11" s="1241"/>
      <c r="O11" s="1235"/>
      <c r="P11" s="1542"/>
      <c r="Q11" s="1542"/>
      <c r="R11" s="1542"/>
      <c r="S11" s="1542"/>
      <c r="T11" s="1542"/>
      <c r="U11" s="1542"/>
      <c r="V11" s="1542"/>
      <c r="W11" s="1542"/>
    </row>
    <row r="12" s="1393" customFormat="1" ht="37.5" customHeight="1" spans="1:15">
      <c r="A12" s="1290"/>
      <c r="B12" s="1290"/>
      <c r="C12" s="1290"/>
      <c r="D12" s="1290"/>
      <c r="E12" s="1291" t="s">
        <v>130</v>
      </c>
      <c r="F12" s="1395"/>
      <c r="G12" s="1291" t="s">
        <v>130</v>
      </c>
      <c r="H12" s="1395"/>
      <c r="I12" s="1291" t="s">
        <v>130</v>
      </c>
      <c r="J12" s="1395"/>
      <c r="K12" s="1290"/>
      <c r="L12" s="1290"/>
      <c r="M12" s="1291" t="s">
        <v>130</v>
      </c>
      <c r="N12" s="1290"/>
      <c r="O12" s="1291" t="s">
        <v>130</v>
      </c>
    </row>
    <row r="13" s="1393" customFormat="1" ht="24" customHeight="1" spans="1:15">
      <c r="A13" s="1242"/>
      <c r="B13" s="1241"/>
      <c r="C13" s="1241"/>
      <c r="D13" s="1241"/>
      <c r="E13" s="1571"/>
      <c r="F13" s="1288"/>
      <c r="G13" s="1571"/>
      <c r="H13" s="1288"/>
      <c r="I13" s="1571"/>
      <c r="J13" s="1288"/>
      <c r="K13" s="1241"/>
      <c r="L13" s="1241"/>
      <c r="M13" s="1571"/>
      <c r="N13" s="1241"/>
      <c r="O13" s="1571"/>
    </row>
    <row r="14" ht="120" customHeight="1" spans="1:23">
      <c r="A14" s="1177" t="s">
        <v>154</v>
      </c>
      <c r="B14" s="1605"/>
      <c r="C14" s="1345">
        <v>1831</v>
      </c>
      <c r="D14" s="1345"/>
      <c r="E14" s="1345">
        <v>5593228.105</v>
      </c>
      <c r="F14" s="1345"/>
      <c r="G14" s="1345">
        <v>2787151.442</v>
      </c>
      <c r="H14" s="1345"/>
      <c r="I14" s="1345">
        <v>2806076.663</v>
      </c>
      <c r="J14" s="1345"/>
      <c r="K14" s="1345">
        <v>17164</v>
      </c>
      <c r="L14" s="1345"/>
      <c r="M14" s="1345">
        <v>826125.632</v>
      </c>
      <c r="N14" s="1345"/>
      <c r="O14" s="1345">
        <v>1951197.411</v>
      </c>
      <c r="P14" s="1467"/>
      <c r="Q14" s="1467"/>
      <c r="R14" s="1467"/>
      <c r="S14" s="1542"/>
      <c r="T14" s="1542"/>
      <c r="U14" s="1542"/>
      <c r="V14" s="1542"/>
      <c r="W14" s="1542"/>
    </row>
    <row r="15" ht="120" customHeight="1" spans="1:23">
      <c r="A15" s="1177" t="s">
        <v>185</v>
      </c>
      <c r="B15" s="1605"/>
      <c r="C15" s="1344">
        <v>1827</v>
      </c>
      <c r="D15" s="1606"/>
      <c r="E15" s="1386">
        <v>5572200.263</v>
      </c>
      <c r="F15" s="1344"/>
      <c r="G15" s="1386">
        <v>2771097.417</v>
      </c>
      <c r="H15" s="1344"/>
      <c r="I15" s="1386">
        <v>2801102.846</v>
      </c>
      <c r="J15" s="1344"/>
      <c r="K15" s="1386">
        <v>17125</v>
      </c>
      <c r="L15" s="1344"/>
      <c r="M15" s="1386">
        <v>824550.254</v>
      </c>
      <c r="N15" s="1344"/>
      <c r="O15" s="1386">
        <v>1949968.692</v>
      </c>
      <c r="P15" s="1470"/>
      <c r="Q15" s="1471"/>
      <c r="R15" s="1469"/>
      <c r="S15" s="1542"/>
      <c r="T15" s="1542"/>
      <c r="U15" s="1542"/>
      <c r="V15" s="1542"/>
      <c r="W15" s="1542"/>
    </row>
    <row r="16" ht="120" customHeight="1" spans="1:23">
      <c r="A16" s="1607" t="s">
        <v>303</v>
      </c>
      <c r="B16" s="1608"/>
      <c r="C16" s="1351">
        <v>4</v>
      </c>
      <c r="D16" s="1609"/>
      <c r="E16" s="1610">
        <v>21027.842</v>
      </c>
      <c r="F16" s="1351"/>
      <c r="G16" s="1610">
        <v>16054.025</v>
      </c>
      <c r="H16" s="1351"/>
      <c r="I16" s="1610">
        <v>4973.817</v>
      </c>
      <c r="J16" s="1351"/>
      <c r="K16" s="1610">
        <v>39</v>
      </c>
      <c r="L16" s="1610"/>
      <c r="M16" s="1610">
        <v>1575.378</v>
      </c>
      <c r="N16" s="1351"/>
      <c r="O16" s="1610">
        <v>1228.719</v>
      </c>
      <c r="P16" s="1542"/>
      <c r="Q16" s="1542"/>
      <c r="R16" s="1542"/>
      <c r="S16" s="1542"/>
      <c r="T16" s="1542"/>
      <c r="U16" s="1542"/>
      <c r="V16" s="1542"/>
      <c r="W16" s="1542"/>
    </row>
    <row r="19" ht="19.2" customHeight="1"/>
    <row r="20" ht="16.2" customHeight="1"/>
    <row r="24" ht="22.5" customHeight="1"/>
    <row r="37" ht="22.5" customHeight="1"/>
  </sheetData>
  <sheetProtection algorithmName="SHA-512" hashValue="CY8T6jKt6i9xeiP+5M9VHq6eDDtiSTU6nWSuYm9gtRvUd3ZT36q2QilAnSZ9NrhX/b1hOHpn8srrNHYZnlDbhw==" saltValue="y9wku7yyeOjzpf6SihnOzA==" spinCount="100000" sheet="1" objects="1" scenarios="1"/>
  <mergeCells count="12">
    <mergeCell ref="A2:O2"/>
    <mergeCell ref="A3:O3"/>
    <mergeCell ref="A4:O4"/>
    <mergeCell ref="A7:A10"/>
    <mergeCell ref="C7:C10"/>
    <mergeCell ref="E7:E10"/>
    <mergeCell ref="G7:G10"/>
    <mergeCell ref="I7:I10"/>
    <mergeCell ref="K7:K10"/>
    <mergeCell ref="L7:L10"/>
    <mergeCell ref="M7:M10"/>
    <mergeCell ref="O7:O10"/>
  </mergeCells>
  <pageMargins left="0.393700787401575" right="0.393700787401575" top="0.393700787401575" bottom="0.393700787401575" header="0.31496062992126" footer="0.31496062992126"/>
  <pageSetup paperSize="9" scale="85" orientation="landscape"/>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O39"/>
  <sheetViews>
    <sheetView showGridLines="0" view="pageBreakPreview" zoomScale="80" zoomScalePageLayoutView="80" zoomScaleNormal="100" topLeftCell="A7" workbookViewId="0">
      <selection activeCell="O21" sqref="O21"/>
    </sheetView>
  </sheetViews>
  <sheetFormatPr defaultColWidth="3.66363636363636" defaultRowHeight="16.5"/>
  <cols>
    <col min="1" max="1" width="83.8909090909091" style="1584" customWidth="1"/>
    <col min="2" max="2" width="19.3363636363636" style="1584" customWidth="1"/>
    <col min="3" max="4" width="19.3363636363636" style="1585" customWidth="1"/>
    <col min="5" max="5" width="2.33636363636364" style="1585" customWidth="1"/>
    <col min="6" max="6" width="19.3363636363636" style="1584" customWidth="1"/>
    <col min="7" max="9" width="3.66363636363636" style="1584"/>
    <col min="10" max="10" width="12.3363636363636" style="1584" customWidth="1"/>
    <col min="11" max="11" width="15" style="1584" customWidth="1"/>
    <col min="12" max="16384" width="3.66363636363636" style="1584"/>
  </cols>
  <sheetData>
    <row r="1" ht="14.25" customHeight="1" spans="1:6">
      <c r="A1" s="1586"/>
      <c r="B1" s="1586"/>
      <c r="C1" s="1587"/>
      <c r="D1" s="1587"/>
      <c r="E1" s="1587"/>
      <c r="F1" s="1586"/>
    </row>
    <row r="2" ht="7.95" customHeight="1" spans="1:6">
      <c r="A2" s="1587"/>
      <c r="B2" s="1587"/>
      <c r="C2" s="1587"/>
      <c r="D2" s="1587"/>
      <c r="E2" s="1587"/>
      <c r="F2" s="1587"/>
    </row>
    <row r="3" ht="14.25" customHeight="1" spans="1:6">
      <c r="A3" s="1588" t="s">
        <v>304</v>
      </c>
      <c r="B3" s="1588"/>
      <c r="C3" s="1588"/>
      <c r="D3" s="1588"/>
      <c r="E3" s="1588"/>
      <c r="F3" s="1588"/>
    </row>
    <row r="4" ht="15.75" customHeight="1" spans="1:6">
      <c r="A4" s="1589"/>
      <c r="B4" s="1589"/>
      <c r="C4" s="1589"/>
      <c r="D4" s="1589"/>
      <c r="E4" s="1589"/>
      <c r="F4" s="1589"/>
    </row>
    <row r="5" ht="4.95" customHeight="1" spans="1:6">
      <c r="A5" s="1590"/>
      <c r="B5" s="1590"/>
      <c r="C5" s="1590"/>
      <c r="D5" s="1590"/>
      <c r="E5" s="1590"/>
      <c r="F5" s="1590"/>
    </row>
    <row r="6" ht="3" customHeight="1" spans="1:6">
      <c r="A6" s="1591"/>
      <c r="B6" s="1591"/>
      <c r="C6" s="1591"/>
      <c r="D6" s="1591"/>
      <c r="E6" s="1591"/>
      <c r="F6" s="1592"/>
    </row>
    <row r="7" ht="14.25" customHeight="1" spans="1:7">
      <c r="A7" s="1593" t="s">
        <v>305</v>
      </c>
      <c r="B7" s="1203" t="s">
        <v>190</v>
      </c>
      <c r="C7" s="1203"/>
      <c r="D7" s="1203"/>
      <c r="E7" s="1203"/>
      <c r="F7" s="1205" t="s">
        <v>153</v>
      </c>
      <c r="G7" s="1594"/>
    </row>
    <row r="8" ht="14.25" customHeight="1" spans="1:7">
      <c r="A8" s="1593"/>
      <c r="B8" s="1203"/>
      <c r="C8" s="1203"/>
      <c r="D8" s="1203"/>
      <c r="E8" s="1203"/>
      <c r="F8" s="1205"/>
      <c r="G8" s="1594"/>
    </row>
    <row r="9" ht="3.75" customHeight="1" spans="1:7">
      <c r="A9" s="1593"/>
      <c r="B9" s="1210"/>
      <c r="C9" s="1210"/>
      <c r="D9" s="1210"/>
      <c r="E9" s="1210"/>
      <c r="F9" s="1205"/>
      <c r="G9" s="1595"/>
    </row>
    <row r="10" s="1581" customFormat="1" ht="7.5" customHeight="1" spans="1:9">
      <c r="A10" s="1592"/>
      <c r="B10" s="1210"/>
      <c r="C10" s="1210"/>
      <c r="D10" s="1210"/>
      <c r="E10" s="1210"/>
      <c r="F10" s="1165"/>
      <c r="G10" s="1595"/>
      <c r="H10" s="1584"/>
      <c r="I10" s="1584"/>
    </row>
    <row r="11" s="1582" customFormat="1" ht="38.25" customHeight="1" spans="1:15">
      <c r="A11" s="1596"/>
      <c r="B11" s="1597" t="s">
        <v>29</v>
      </c>
      <c r="C11" s="1597" t="s">
        <v>306</v>
      </c>
      <c r="D11" s="1597" t="s">
        <v>307</v>
      </c>
      <c r="E11" s="1597"/>
      <c r="F11" s="1598" t="s">
        <v>130</v>
      </c>
      <c r="G11" s="1599"/>
      <c r="H11" s="1600"/>
      <c r="I11" s="1553"/>
      <c r="J11" s="1553"/>
      <c r="K11" s="1553"/>
      <c r="L11" s="1553"/>
      <c r="M11" s="1553"/>
      <c r="N11" s="1553"/>
      <c r="O11" s="1553"/>
    </row>
    <row r="12" s="1583" customFormat="1" ht="18" customHeight="1" spans="1:15">
      <c r="A12" s="1217"/>
      <c r="B12" s="1218"/>
      <c r="C12" s="1218"/>
      <c r="D12" s="1218"/>
      <c r="E12" s="1218"/>
      <c r="F12" s="1218"/>
      <c r="G12" s="1601"/>
      <c r="H12" s="1584"/>
      <c r="I12" s="1553"/>
      <c r="J12" s="1553"/>
      <c r="K12" s="1553"/>
      <c r="L12" s="1553"/>
      <c r="M12" s="1553"/>
      <c r="N12" s="1553"/>
      <c r="O12" s="1553"/>
    </row>
    <row r="13" s="1583" customFormat="1" ht="26.25" customHeight="1" spans="1:15">
      <c r="A13" s="1177" t="s">
        <v>154</v>
      </c>
      <c r="B13" s="1219">
        <v>17164</v>
      </c>
      <c r="C13" s="1219">
        <v>10171</v>
      </c>
      <c r="D13" s="1219">
        <v>6993</v>
      </c>
      <c r="E13" s="1219"/>
      <c r="F13" s="1219">
        <v>826125.632</v>
      </c>
      <c r="H13" s="1372"/>
      <c r="I13" s="1553"/>
      <c r="J13" s="1553"/>
      <c r="K13" s="1553"/>
      <c r="L13" s="1553"/>
      <c r="M13" s="1553"/>
      <c r="N13" s="1553"/>
      <c r="O13" s="1553"/>
    </row>
    <row r="14" s="1583" customFormat="1" ht="4.2" customHeight="1" spans="1:15">
      <c r="A14" s="1177"/>
      <c r="B14" s="1219"/>
      <c r="C14" s="1219"/>
      <c r="D14" s="1219"/>
      <c r="E14" s="1219"/>
      <c r="F14" s="1219"/>
      <c r="H14" s="1372"/>
      <c r="I14" s="1553"/>
      <c r="J14" s="1553"/>
      <c r="K14" s="1553"/>
      <c r="L14" s="1553"/>
      <c r="M14" s="1553"/>
      <c r="N14" s="1553"/>
      <c r="O14" s="1553"/>
    </row>
    <row r="15" s="1583" customFormat="1" ht="33" customHeight="1" spans="1:15">
      <c r="A15" s="1520" t="s">
        <v>219</v>
      </c>
      <c r="B15" s="1227">
        <v>135</v>
      </c>
      <c r="C15" s="1184">
        <v>110</v>
      </c>
      <c r="D15" s="1184">
        <v>25</v>
      </c>
      <c r="E15" s="1184"/>
      <c r="F15" s="1222">
        <v>0</v>
      </c>
      <c r="H15" s="1584"/>
      <c r="I15" s="1553"/>
      <c r="J15" s="1553"/>
      <c r="K15" s="1553"/>
      <c r="L15" s="1553"/>
      <c r="M15" s="1553"/>
      <c r="N15" s="1553"/>
      <c r="O15" s="1553"/>
    </row>
    <row r="16" ht="33.75" customHeight="1" spans="1:15">
      <c r="A16" s="1522" t="s">
        <v>308</v>
      </c>
      <c r="B16" s="1227">
        <v>113</v>
      </c>
      <c r="C16" s="1602">
        <v>96</v>
      </c>
      <c r="D16" s="1602">
        <v>17</v>
      </c>
      <c r="E16" s="1602"/>
      <c r="F16" s="1224">
        <v>0</v>
      </c>
      <c r="G16" s="1603"/>
      <c r="I16" s="1553"/>
      <c r="J16" s="1553"/>
      <c r="K16" s="1553"/>
      <c r="L16" s="1553"/>
      <c r="M16" s="1553"/>
      <c r="N16" s="1553"/>
      <c r="O16" s="1553"/>
    </row>
    <row r="17" ht="39.9" customHeight="1" spans="1:15">
      <c r="A17" s="1522" t="s">
        <v>309</v>
      </c>
      <c r="B17" s="1227">
        <v>22</v>
      </c>
      <c r="C17" s="1602">
        <v>14</v>
      </c>
      <c r="D17" s="1602">
        <v>8</v>
      </c>
      <c r="E17" s="1602"/>
      <c r="F17" s="1224">
        <v>0</v>
      </c>
      <c r="G17" s="1603"/>
      <c r="I17" s="1553"/>
      <c r="J17" s="1553"/>
      <c r="K17" s="1553"/>
      <c r="L17" s="1553"/>
      <c r="M17" s="1553"/>
      <c r="N17" s="1553"/>
      <c r="O17" s="1553"/>
    </row>
    <row r="18" ht="29.25" customHeight="1" spans="1:15">
      <c r="A18" s="1520" t="s">
        <v>220</v>
      </c>
      <c r="B18" s="1227">
        <v>16857</v>
      </c>
      <c r="C18" s="1222">
        <v>9997</v>
      </c>
      <c r="D18" s="1222">
        <v>6860</v>
      </c>
      <c r="E18" s="1222"/>
      <c r="F18" s="1222">
        <v>822381.25</v>
      </c>
      <c r="I18" s="1553"/>
      <c r="J18" s="1553"/>
      <c r="K18" s="1553"/>
      <c r="L18" s="1553"/>
      <c r="M18" s="1553"/>
      <c r="N18" s="1553"/>
      <c r="O18" s="1553"/>
    </row>
    <row r="19" ht="25.5" customHeight="1" spans="1:15">
      <c r="A19" s="1522" t="s">
        <v>203</v>
      </c>
      <c r="B19" s="1227">
        <v>1605</v>
      </c>
      <c r="C19" s="1224">
        <v>1276</v>
      </c>
      <c r="D19" s="1224">
        <v>329</v>
      </c>
      <c r="E19" s="1224"/>
      <c r="F19" s="1224">
        <v>183417.699</v>
      </c>
      <c r="I19" s="1553"/>
      <c r="J19" s="1553"/>
      <c r="K19" s="1553"/>
      <c r="L19" s="1553"/>
      <c r="M19" s="1553"/>
      <c r="N19" s="1553"/>
      <c r="O19" s="1553"/>
    </row>
    <row r="20" ht="27.75" customHeight="1" spans="1:15">
      <c r="A20" s="1522" t="s">
        <v>204</v>
      </c>
      <c r="B20" s="1227">
        <v>2689</v>
      </c>
      <c r="C20" s="1224">
        <v>1496</v>
      </c>
      <c r="D20" s="1224">
        <v>1193</v>
      </c>
      <c r="E20" s="1224"/>
      <c r="F20" s="1224">
        <v>169340.139</v>
      </c>
      <c r="I20" s="1553"/>
      <c r="J20" s="1553"/>
      <c r="K20" s="1553"/>
      <c r="L20" s="1553"/>
      <c r="M20" s="1553"/>
      <c r="N20" s="1553"/>
      <c r="O20" s="1553"/>
    </row>
    <row r="21" ht="30" customHeight="1" spans="1:15">
      <c r="A21" s="1525" t="s">
        <v>205</v>
      </c>
      <c r="B21" s="1227">
        <v>2545</v>
      </c>
      <c r="C21" s="1224">
        <v>1400</v>
      </c>
      <c r="D21" s="1224">
        <v>1145</v>
      </c>
      <c r="E21" s="1224"/>
      <c r="F21" s="1224">
        <v>161144.109</v>
      </c>
      <c r="I21" s="1553"/>
      <c r="J21" s="1553"/>
      <c r="K21" s="1553"/>
      <c r="L21" s="1553"/>
      <c r="M21" s="1553"/>
      <c r="N21" s="1553"/>
      <c r="O21" s="1553"/>
    </row>
    <row r="22" ht="30" customHeight="1" spans="1:15">
      <c r="A22" s="1525" t="s">
        <v>310</v>
      </c>
      <c r="B22" s="1227">
        <v>144</v>
      </c>
      <c r="C22" s="1224">
        <v>96</v>
      </c>
      <c r="D22" s="1224">
        <v>48</v>
      </c>
      <c r="E22" s="1224"/>
      <c r="F22" s="1224">
        <v>8196.03</v>
      </c>
      <c r="I22" s="1553"/>
      <c r="J22" s="1553"/>
      <c r="K22" s="1553"/>
      <c r="L22" s="1553"/>
      <c r="M22" s="1553"/>
      <c r="N22" s="1553"/>
      <c r="O22" s="1553"/>
    </row>
    <row r="23" ht="30" customHeight="1" spans="1:15">
      <c r="A23" s="1522" t="s">
        <v>311</v>
      </c>
      <c r="B23" s="1227">
        <v>3079</v>
      </c>
      <c r="C23" s="1224">
        <v>2022</v>
      </c>
      <c r="D23" s="1224">
        <v>1057</v>
      </c>
      <c r="E23" s="1224"/>
      <c r="F23" s="1224">
        <v>138622.771</v>
      </c>
      <c r="I23" s="1553"/>
      <c r="J23" s="1553"/>
      <c r="K23" s="1553"/>
      <c r="L23" s="1553"/>
      <c r="M23" s="1553"/>
      <c r="N23" s="1553"/>
      <c r="O23" s="1553"/>
    </row>
    <row r="24" ht="30" customHeight="1" spans="1:15">
      <c r="A24" s="1522" t="s">
        <v>312</v>
      </c>
      <c r="B24" s="1227">
        <v>3526</v>
      </c>
      <c r="C24" s="1602">
        <v>1307</v>
      </c>
      <c r="D24" s="1602">
        <v>2219</v>
      </c>
      <c r="E24" s="1602"/>
      <c r="F24" s="1224">
        <v>135575.741844444</v>
      </c>
      <c r="I24" s="1553"/>
      <c r="J24" s="1553"/>
      <c r="K24" s="1553"/>
      <c r="L24" s="1553"/>
      <c r="M24" s="1553"/>
      <c r="N24" s="1553"/>
      <c r="O24" s="1553"/>
    </row>
    <row r="25" ht="30" customHeight="1" spans="1:15">
      <c r="A25" s="1522" t="s">
        <v>209</v>
      </c>
      <c r="B25" s="1227">
        <v>2063</v>
      </c>
      <c r="C25" s="1602">
        <v>1105</v>
      </c>
      <c r="D25" s="1602">
        <v>958</v>
      </c>
      <c r="E25" s="1602"/>
      <c r="F25" s="1224">
        <v>75118.8619444444</v>
      </c>
      <c r="I25" s="1553"/>
      <c r="J25" s="1553"/>
      <c r="K25" s="1553"/>
      <c r="L25" s="1553"/>
      <c r="M25" s="1553"/>
      <c r="N25" s="1553"/>
      <c r="O25" s="1553"/>
    </row>
    <row r="26" ht="30" customHeight="1" spans="1:15">
      <c r="A26" s="1522" t="s">
        <v>210</v>
      </c>
      <c r="B26" s="1227">
        <v>817</v>
      </c>
      <c r="C26" s="1602">
        <v>664</v>
      </c>
      <c r="D26" s="1602">
        <v>153</v>
      </c>
      <c r="E26" s="1602"/>
      <c r="F26" s="1224">
        <v>27736.769</v>
      </c>
      <c r="I26" s="1553"/>
      <c r="J26" s="1553"/>
      <c r="K26" s="1553"/>
      <c r="L26" s="1553"/>
      <c r="M26" s="1553"/>
      <c r="N26" s="1553"/>
      <c r="O26" s="1553"/>
    </row>
    <row r="27" ht="30" customHeight="1" spans="1:15">
      <c r="A27" s="1522" t="s">
        <v>211</v>
      </c>
      <c r="B27" s="1227">
        <v>1266</v>
      </c>
      <c r="C27" s="1602">
        <v>1024</v>
      </c>
      <c r="D27" s="1602">
        <v>242</v>
      </c>
      <c r="E27" s="1602"/>
      <c r="F27" s="1224">
        <v>38576.0312111112</v>
      </c>
      <c r="I27" s="1553"/>
      <c r="J27" s="1553"/>
      <c r="K27" s="1553"/>
      <c r="L27" s="1553"/>
      <c r="M27" s="1553"/>
      <c r="N27" s="1553"/>
      <c r="O27" s="1553"/>
    </row>
    <row r="28" ht="30" customHeight="1" spans="1:15">
      <c r="A28" s="1522" t="s">
        <v>212</v>
      </c>
      <c r="B28" s="1227">
        <v>1812</v>
      </c>
      <c r="C28" s="1224">
        <v>1103</v>
      </c>
      <c r="D28" s="1224">
        <v>709</v>
      </c>
      <c r="E28" s="1224"/>
      <c r="F28" s="1224">
        <v>53993.237</v>
      </c>
      <c r="I28" s="1553"/>
      <c r="J28" s="1553"/>
      <c r="K28" s="1553"/>
      <c r="L28" s="1553"/>
      <c r="M28" s="1553"/>
      <c r="N28" s="1553"/>
      <c r="O28" s="1553"/>
    </row>
    <row r="29" ht="30" customHeight="1" spans="1:15">
      <c r="A29" s="1526" t="s">
        <v>313</v>
      </c>
      <c r="B29" s="1321">
        <v>172</v>
      </c>
      <c r="C29" s="1322">
        <v>64</v>
      </c>
      <c r="D29" s="1322">
        <v>108</v>
      </c>
      <c r="E29" s="1322"/>
      <c r="F29" s="1322">
        <v>3744.382</v>
      </c>
      <c r="I29" s="1553"/>
      <c r="J29" s="1553"/>
      <c r="K29" s="1553"/>
      <c r="L29" s="1553"/>
      <c r="M29" s="1553"/>
      <c r="N29" s="1553"/>
      <c r="O29" s="1553"/>
    </row>
    <row r="30" ht="4.2" customHeight="1" spans="1:15">
      <c r="A30" s="1604"/>
      <c r="B30" s="1604"/>
      <c r="C30" s="1604"/>
      <c r="D30" s="1604"/>
      <c r="E30" s="1604"/>
      <c r="F30" s="1604"/>
      <c r="I30" s="1553"/>
      <c r="J30" s="1553"/>
      <c r="K30" s="1553"/>
      <c r="L30" s="1553"/>
      <c r="M30" s="1553"/>
      <c r="N30" s="1553"/>
      <c r="O30" s="1553"/>
    </row>
    <row r="31" hidden="1" spans="9:15">
      <c r="I31" s="1553"/>
      <c r="J31" s="1553"/>
      <c r="K31" s="1553"/>
      <c r="L31" s="1553"/>
      <c r="M31" s="1553"/>
      <c r="N31" s="1553"/>
      <c r="O31" s="1553"/>
    </row>
    <row r="32" spans="9:15">
      <c r="I32" s="1553"/>
      <c r="J32" s="1553"/>
      <c r="K32" s="1553"/>
      <c r="L32" s="1553"/>
      <c r="M32" s="1553"/>
      <c r="N32" s="1553"/>
      <c r="O32" s="1553"/>
    </row>
    <row r="39" ht="22.5" customHeight="1"/>
  </sheetData>
  <sheetProtection algorithmName="SHA-512" hashValue="vBQt2W1p2zq1r9sKzsXJTecGc188LjlD4UPSpEjxcVtHUoTUYy9jMPAppHWf/dnzhPc6UWSJrDu26Fp+Qke/Zw==" saltValue="Tmfk3r9dx4k7waGjNQiZzg==" spinCount="100000" sheet="1" objects="1" scenarios="1"/>
  <mergeCells count="8">
    <mergeCell ref="A2:F2"/>
    <mergeCell ref="A3:F3"/>
    <mergeCell ref="A4:F4"/>
    <mergeCell ref="B9:D9"/>
    <mergeCell ref="B10:D10"/>
    <mergeCell ref="A7:A9"/>
    <mergeCell ref="F7:F9"/>
    <mergeCell ref="B7:D8"/>
  </mergeCells>
  <pageMargins left="0.393700787401575" right="0.393700787401575" top="0.393700787401575" bottom="0.393700787401575" header="0.31496062992126" footer="0.31496062992126"/>
  <pageSetup paperSize="9" scale="85" orientation="landscape"/>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K40"/>
  <sheetViews>
    <sheetView showGridLines="0" view="pageBreakPreview" zoomScale="80" zoomScalePageLayoutView="80" zoomScaleNormal="100" topLeftCell="A4" workbookViewId="0">
      <selection activeCell="O21" sqref="O21"/>
    </sheetView>
  </sheetViews>
  <sheetFormatPr defaultColWidth="9.10909090909091" defaultRowHeight="16.5"/>
  <cols>
    <col min="1" max="1" width="54.6636363636364" style="1497" customWidth="1"/>
    <col min="2" max="2" width="2.66363636363636" style="1497" customWidth="1"/>
    <col min="3" max="3" width="26.4454545454545" style="1497" customWidth="1"/>
    <col min="4" max="4" width="2.66363636363636" style="1497" customWidth="1"/>
    <col min="5" max="5" width="14.5545454545455" style="1497" customWidth="1"/>
    <col min="6" max="6" width="2.66363636363636" style="1497" customWidth="1"/>
    <col min="7" max="7" width="21.5545454545455" style="1497" customWidth="1"/>
    <col min="8" max="8" width="2.66363636363636" style="1497" customWidth="1"/>
    <col min="9" max="9" width="17.5545454545455" style="1497" customWidth="1"/>
    <col min="10" max="10" width="2.66363636363636" style="1497" customWidth="1"/>
    <col min="11" max="11" width="18.1090909090909" style="1497" customWidth="1"/>
    <col min="12" max="16384" width="9.10909090909091" style="1497"/>
  </cols>
  <sheetData>
    <row r="1" ht="14.25" customHeight="1" spans="1:11">
      <c r="A1" s="1157"/>
      <c r="B1" s="1157"/>
      <c r="C1" s="1157"/>
      <c r="D1" s="1157"/>
      <c r="E1" s="1157"/>
      <c r="F1" s="1157"/>
      <c r="G1" s="1157"/>
      <c r="H1" s="1157"/>
      <c r="I1" s="1157"/>
      <c r="J1" s="1157"/>
      <c r="K1" s="1157"/>
    </row>
    <row r="2" ht="14.25" customHeight="1" spans="1:11">
      <c r="A2" s="1158"/>
      <c r="B2" s="1159"/>
      <c r="C2" s="1158"/>
      <c r="D2" s="1158"/>
      <c r="E2" s="1158"/>
      <c r="F2" s="1158"/>
      <c r="G2" s="1158"/>
      <c r="H2" s="1158"/>
      <c r="I2" s="1158"/>
      <c r="J2" s="1158"/>
      <c r="K2" s="1158"/>
    </row>
    <row r="3" ht="14.25" customHeight="1" spans="1:11">
      <c r="A3" s="1159" t="s">
        <v>314</v>
      </c>
      <c r="B3" s="1159"/>
      <c r="C3" s="1159"/>
      <c r="D3" s="1159"/>
      <c r="E3" s="1159"/>
      <c r="F3" s="1159"/>
      <c r="G3" s="1159"/>
      <c r="H3" s="1159"/>
      <c r="I3" s="1159"/>
      <c r="J3" s="1159"/>
      <c r="K3" s="1159"/>
    </row>
    <row r="4" ht="14.25" customHeight="1" spans="1:11">
      <c r="A4" s="1160"/>
      <c r="B4" s="1160"/>
      <c r="C4" s="1160"/>
      <c r="D4" s="1160"/>
      <c r="E4" s="1160"/>
      <c r="F4" s="1160"/>
      <c r="G4" s="1160"/>
      <c r="H4" s="1160"/>
      <c r="I4" s="1160"/>
      <c r="J4" s="1160"/>
      <c r="K4" s="1160"/>
    </row>
    <row r="5" ht="9" customHeight="1" spans="1:11">
      <c r="A5" s="1161"/>
      <c r="B5" s="1161"/>
      <c r="C5" s="1161"/>
      <c r="D5" s="1161"/>
      <c r="E5" s="1161"/>
      <c r="F5" s="1161"/>
      <c r="G5" s="1161"/>
      <c r="H5" s="1161"/>
      <c r="I5" s="1161"/>
      <c r="J5" s="1161"/>
      <c r="K5" s="1161"/>
    </row>
    <row r="6" ht="9" customHeight="1" spans="1:11">
      <c r="A6" s="1162"/>
      <c r="B6" s="1162"/>
      <c r="C6" s="1162"/>
      <c r="D6" s="1162"/>
      <c r="E6" s="1162"/>
      <c r="F6" s="1162"/>
      <c r="G6" s="1162"/>
      <c r="H6" s="1162"/>
      <c r="I6" s="1162"/>
      <c r="J6" s="1162"/>
      <c r="K6" s="1162"/>
    </row>
    <row r="7" ht="29.25" customHeight="1" spans="1:11">
      <c r="A7" s="1163" t="s">
        <v>315</v>
      </c>
      <c r="B7" s="1164"/>
      <c r="C7" s="1165" t="s">
        <v>148</v>
      </c>
      <c r="D7" s="1166"/>
      <c r="E7" s="1167" t="s">
        <v>190</v>
      </c>
      <c r="F7" s="1168"/>
      <c r="G7" s="1168"/>
      <c r="H7" s="1168"/>
      <c r="I7" s="1168"/>
      <c r="J7" s="1168"/>
      <c r="K7" s="1168"/>
    </row>
    <row r="8" ht="14.25" customHeight="1" spans="1:11">
      <c r="A8" s="1163"/>
      <c r="B8" s="1164"/>
      <c r="C8" s="1165"/>
      <c r="D8" s="1166"/>
      <c r="E8" s="1168"/>
      <c r="F8" s="1168"/>
      <c r="G8" s="1168"/>
      <c r="H8" s="1168"/>
      <c r="I8" s="1168"/>
      <c r="J8" s="1168"/>
      <c r="K8" s="1168"/>
    </row>
    <row r="9" ht="14.25" customHeight="1" spans="1:11">
      <c r="A9" s="1163"/>
      <c r="B9" s="1164"/>
      <c r="C9" s="1165"/>
      <c r="D9" s="1166"/>
      <c r="E9" s="1166"/>
      <c r="F9" s="1166"/>
      <c r="G9" s="1166"/>
      <c r="H9" s="1166"/>
      <c r="I9" s="1166"/>
      <c r="J9" s="1166"/>
      <c r="K9" s="1166"/>
    </row>
    <row r="10" ht="14.25" customHeight="1" spans="1:11">
      <c r="A10" s="1170"/>
      <c r="B10" s="1170"/>
      <c r="C10" s="1171"/>
      <c r="D10" s="1166"/>
      <c r="E10" s="1576"/>
      <c r="F10" s="1576"/>
      <c r="G10" s="1576"/>
      <c r="H10" s="1576"/>
      <c r="I10" s="1576"/>
      <c r="J10" s="1576"/>
      <c r="K10" s="1576"/>
    </row>
    <row r="11" ht="14.25" customHeight="1" spans="1:11">
      <c r="A11" s="1162"/>
      <c r="B11" s="1162"/>
      <c r="C11" s="1172"/>
      <c r="D11" s="1166"/>
      <c r="E11" s="1173" t="s">
        <v>154</v>
      </c>
      <c r="F11" s="1174"/>
      <c r="G11" s="1173" t="s">
        <v>316</v>
      </c>
      <c r="H11" s="1166"/>
      <c r="I11" s="1173" t="s">
        <v>317</v>
      </c>
      <c r="J11" s="1166"/>
      <c r="K11" s="1173" t="s">
        <v>193</v>
      </c>
    </row>
    <row r="12" ht="14.25" customHeight="1" spans="1:11">
      <c r="A12" s="1162"/>
      <c r="B12" s="1162"/>
      <c r="C12" s="1166"/>
      <c r="D12" s="1166"/>
      <c r="E12" s="1175"/>
      <c r="F12" s="1172"/>
      <c r="G12" s="1175"/>
      <c r="H12" s="1166"/>
      <c r="I12" s="1175"/>
      <c r="J12" s="1166"/>
      <c r="K12" s="1175"/>
    </row>
    <row r="13" ht="14.25" customHeight="1" spans="1:11">
      <c r="A13" s="1162"/>
      <c r="B13" s="1162"/>
      <c r="C13" s="1166"/>
      <c r="D13" s="1166"/>
      <c r="E13" s="1175"/>
      <c r="F13" s="1166"/>
      <c r="G13" s="1175"/>
      <c r="H13" s="1166"/>
      <c r="I13" s="1175"/>
      <c r="J13" s="1166"/>
      <c r="K13" s="1175"/>
    </row>
    <row r="14" ht="14.25" customHeight="1" spans="1:11">
      <c r="A14" s="1162"/>
      <c r="B14" s="1162"/>
      <c r="C14" s="1166"/>
      <c r="D14" s="1166"/>
      <c r="E14" s="1175"/>
      <c r="F14" s="1166"/>
      <c r="G14" s="1175"/>
      <c r="H14" s="1166"/>
      <c r="I14" s="1175"/>
      <c r="J14" s="1166"/>
      <c r="K14" s="1175"/>
    </row>
    <row r="15" ht="22.5" customHeight="1" spans="1:11">
      <c r="A15" s="1162"/>
      <c r="B15" s="1162"/>
      <c r="C15" s="1166"/>
      <c r="D15" s="1166"/>
      <c r="E15" s="1175"/>
      <c r="F15" s="1166"/>
      <c r="G15" s="1175"/>
      <c r="H15" s="1166"/>
      <c r="I15" s="1175"/>
      <c r="J15" s="1166"/>
      <c r="K15" s="1175"/>
    </row>
    <row r="16" ht="14.25" customHeight="1" spans="1:11">
      <c r="A16" s="1162"/>
      <c r="B16" s="1162"/>
      <c r="C16" s="1166"/>
      <c r="D16" s="1166"/>
      <c r="E16" s="1175"/>
      <c r="F16" s="1166"/>
      <c r="G16" s="1175"/>
      <c r="H16" s="1166"/>
      <c r="I16" s="1175"/>
      <c r="J16" s="1166"/>
      <c r="K16" s="1175"/>
    </row>
    <row r="17" ht="20.25" customHeight="1" spans="1:11">
      <c r="A17" s="1176"/>
      <c r="B17" s="1176"/>
      <c r="C17" s="1169"/>
      <c r="D17" s="1169"/>
      <c r="E17" s="1169"/>
      <c r="F17" s="1169"/>
      <c r="G17" s="1176"/>
      <c r="H17" s="1169"/>
      <c r="I17" s="1169"/>
      <c r="J17" s="1169"/>
      <c r="K17" s="1169"/>
    </row>
    <row r="18" ht="12.75" customHeight="1" spans="1:11">
      <c r="A18" s="1177"/>
      <c r="B18" s="1300"/>
      <c r="C18" s="1179"/>
      <c r="D18" s="1342"/>
      <c r="E18" s="1179"/>
      <c r="F18" s="1342"/>
      <c r="G18" s="1179"/>
      <c r="H18" s="1342"/>
      <c r="I18" s="1179"/>
      <c r="J18" s="1342"/>
      <c r="K18" s="1179"/>
    </row>
    <row r="19" ht="37.5" customHeight="1" spans="1:11">
      <c r="A19" s="1177" t="s">
        <v>154</v>
      </c>
      <c r="B19" s="1300"/>
      <c r="C19" s="1343">
        <v>1831</v>
      </c>
      <c r="D19" s="1342"/>
      <c r="E19" s="1343">
        <v>17164</v>
      </c>
      <c r="F19" s="1342"/>
      <c r="G19" s="1343">
        <v>135</v>
      </c>
      <c r="H19" s="1342"/>
      <c r="I19" s="1343">
        <v>16857</v>
      </c>
      <c r="J19" s="1342"/>
      <c r="K19" s="1343">
        <v>172</v>
      </c>
    </row>
    <row r="20" ht="14.25" customHeight="1" spans="1:11">
      <c r="A20" s="1177"/>
      <c r="B20" s="1300"/>
      <c r="C20" s="1343"/>
      <c r="D20" s="1342"/>
      <c r="E20" s="1343"/>
      <c r="F20" s="1342"/>
      <c r="G20" s="1343"/>
      <c r="H20" s="1342"/>
      <c r="I20" s="1343"/>
      <c r="J20" s="1342"/>
      <c r="K20" s="1343"/>
    </row>
    <row r="21" ht="73.95" customHeight="1" spans="1:11">
      <c r="A21" s="1181" t="s">
        <v>291</v>
      </c>
      <c r="B21" s="1300"/>
      <c r="C21" s="1577">
        <v>489</v>
      </c>
      <c r="D21" s="1347"/>
      <c r="E21" s="1346">
        <v>4767</v>
      </c>
      <c r="F21" s="1347"/>
      <c r="G21" s="1344">
        <v>24</v>
      </c>
      <c r="H21" s="1347"/>
      <c r="I21" s="1344">
        <v>4691</v>
      </c>
      <c r="J21" s="1347"/>
      <c r="K21" s="1344">
        <v>52</v>
      </c>
    </row>
    <row r="22" ht="90" customHeight="1" spans="1:11">
      <c r="A22" s="1181" t="s">
        <v>318</v>
      </c>
      <c r="B22" s="1300"/>
      <c r="C22" s="1577">
        <v>237</v>
      </c>
      <c r="D22" s="1344"/>
      <c r="E22" s="1347">
        <v>7917</v>
      </c>
      <c r="F22" s="1344"/>
      <c r="G22" s="1344">
        <v>67</v>
      </c>
      <c r="H22" s="1348"/>
      <c r="I22" s="1344">
        <v>7787</v>
      </c>
      <c r="J22" s="1348"/>
      <c r="K22" s="1344">
        <v>63</v>
      </c>
    </row>
    <row r="23" ht="15" customHeight="1" spans="1:11">
      <c r="A23" s="1181"/>
      <c r="B23" s="1300"/>
      <c r="C23" s="1577"/>
      <c r="D23" s="1344"/>
      <c r="E23" s="1347"/>
      <c r="F23" s="1344"/>
      <c r="G23" s="1344"/>
      <c r="H23" s="1348"/>
      <c r="I23" s="1344"/>
      <c r="J23" s="1348"/>
      <c r="K23" s="1344"/>
    </row>
    <row r="24" ht="73.95" customHeight="1" spans="1:11">
      <c r="A24" s="1181" t="s">
        <v>319</v>
      </c>
      <c r="B24" s="1300"/>
      <c r="C24" s="1577">
        <v>684</v>
      </c>
      <c r="D24" s="1344"/>
      <c r="E24" s="1347">
        <v>2981</v>
      </c>
      <c r="F24" s="1344"/>
      <c r="G24" s="1344">
        <v>20</v>
      </c>
      <c r="H24" s="1348"/>
      <c r="I24" s="1344">
        <v>2929</v>
      </c>
      <c r="J24" s="1348"/>
      <c r="K24" s="1344">
        <v>32</v>
      </c>
    </row>
    <row r="25" ht="51" customHeight="1" spans="1:11">
      <c r="A25" s="1349" t="s">
        <v>320</v>
      </c>
      <c r="B25" s="1578"/>
      <c r="C25" s="1579">
        <v>421</v>
      </c>
      <c r="D25" s="1352"/>
      <c r="E25" s="1352">
        <v>1499</v>
      </c>
      <c r="F25" s="1352"/>
      <c r="G25" s="1351">
        <v>24</v>
      </c>
      <c r="H25" s="1354"/>
      <c r="I25" s="1351">
        <v>1450</v>
      </c>
      <c r="J25" s="1354"/>
      <c r="K25" s="1351">
        <v>25</v>
      </c>
    </row>
    <row r="26" ht="9" customHeight="1" spans="1:11">
      <c r="A26" s="1157"/>
      <c r="B26" s="1157"/>
      <c r="C26" s="1157"/>
      <c r="D26" s="1157"/>
      <c r="E26" s="1580"/>
      <c r="F26" s="1580"/>
      <c r="G26" s="1580"/>
      <c r="H26" s="1580"/>
      <c r="I26" s="1580"/>
      <c r="J26" s="1580"/>
      <c r="K26" s="1580"/>
    </row>
    <row r="27" ht="22.5" customHeight="1"/>
    <row r="28" ht="14.25" hidden="1" customHeight="1"/>
    <row r="29" hidden="1"/>
    <row r="30" hidden="1"/>
    <row r="31" hidden="1"/>
    <row r="32" hidden="1"/>
    <row r="33" hidden="1"/>
    <row r="34" hidden="1"/>
    <row r="40" ht="22.5" customHeight="1"/>
  </sheetData>
  <sheetProtection algorithmName="SHA-512" hashValue="bZ6FDTeq7pY3OyEmSKSRWgaMSAy7RdT6NvM9JXqmHeyuVRsxb21Jad3Oz3wwkGTZU2SPA5MeJ/39vq7Sm4BMoQ==" saltValue="77Hxzw505WEe+94X8D/LRw==" spinCount="100000" sheet="1" objects="1" scenarios="1"/>
  <mergeCells count="10">
    <mergeCell ref="A2:K2"/>
    <mergeCell ref="A3:K3"/>
    <mergeCell ref="A4:K4"/>
    <mergeCell ref="A7:A9"/>
    <mergeCell ref="C7:C9"/>
    <mergeCell ref="E11:E16"/>
    <mergeCell ref="G11:G16"/>
    <mergeCell ref="I11:I16"/>
    <mergeCell ref="K11:K16"/>
    <mergeCell ref="E7:K8"/>
  </mergeCells>
  <pageMargins left="0.393700787401575" right="0.393700787401575" top="0.393700787401575" bottom="0.393700787401575" header="0.31496062992126" footer="0.31496062992126"/>
  <pageSetup paperSize="9" scale="83" firstPageNumber="12" orientation="landscape" useFirstPageNumber="1"/>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S110"/>
  <sheetViews>
    <sheetView showGridLines="0" view="pageBreakPreview" zoomScale="80" zoomScalePageLayoutView="80" zoomScaleNormal="70" topLeftCell="A7" workbookViewId="0">
      <selection activeCell="O21" sqref="O21"/>
    </sheetView>
  </sheetViews>
  <sheetFormatPr defaultColWidth="9.10909090909091" defaultRowHeight="16.5"/>
  <cols>
    <col min="1" max="1" width="18.4454545454545" style="1570" customWidth="1"/>
    <col min="2" max="2" width="20.5545454545455" style="1394" customWidth="1"/>
    <col min="3" max="8" width="20.6636363636364" style="1394" customWidth="1"/>
    <col min="9" max="9" width="11.5545454545455" style="1394" customWidth="1"/>
    <col min="10" max="12" width="9.10909090909091" style="1394"/>
    <col min="13" max="13" width="10.5545454545455" style="1394" customWidth="1"/>
    <col min="14" max="14" width="9.10909090909091" style="1394"/>
    <col min="15" max="15" width="10.5545454545455" style="1394" customWidth="1"/>
    <col min="16" max="16384" width="9.10909090909091" style="1394"/>
  </cols>
  <sheetData>
    <row r="1" ht="14.25" customHeight="1" spans="1:8">
      <c r="A1" s="1283"/>
      <c r="B1" s="1236"/>
      <c r="C1" s="1236"/>
      <c r="D1" s="1236"/>
      <c r="E1" s="1236"/>
      <c r="F1" s="1236"/>
      <c r="G1" s="1236"/>
      <c r="H1" s="1236"/>
    </row>
    <row r="2" ht="14.25" customHeight="1" spans="1:8">
      <c r="A2" s="1237"/>
      <c r="B2" s="1237"/>
      <c r="C2" s="1237"/>
      <c r="D2" s="1237"/>
      <c r="E2" s="1237"/>
      <c r="F2" s="1237"/>
      <c r="G2" s="1237"/>
      <c r="H2" s="1237"/>
    </row>
    <row r="3" ht="14.25" customHeight="1" spans="1:8">
      <c r="A3" s="1258" t="s">
        <v>321</v>
      </c>
      <c r="B3" s="1258"/>
      <c r="C3" s="1258"/>
      <c r="D3" s="1258"/>
      <c r="E3" s="1258"/>
      <c r="F3" s="1258"/>
      <c r="G3" s="1258"/>
      <c r="H3" s="1258"/>
    </row>
    <row r="4" ht="37.5" customHeight="1" spans="1:8">
      <c r="A4" s="1258"/>
      <c r="B4" s="1258"/>
      <c r="C4" s="1258"/>
      <c r="D4" s="1258"/>
      <c r="E4" s="1258"/>
      <c r="F4" s="1258"/>
      <c r="G4" s="1258"/>
      <c r="H4" s="1258"/>
    </row>
    <row r="5" ht="9" customHeight="1" spans="1:8">
      <c r="A5" s="1284"/>
      <c r="B5" s="1240"/>
      <c r="C5" s="1240"/>
      <c r="D5" s="1240"/>
      <c r="E5" s="1240"/>
      <c r="F5" s="1240"/>
      <c r="G5" s="1240"/>
      <c r="H5" s="1240"/>
    </row>
    <row r="6" ht="9" customHeight="1" spans="1:8">
      <c r="A6" s="1242"/>
      <c r="B6" s="1242"/>
      <c r="C6" s="1242"/>
      <c r="D6" s="1242"/>
      <c r="E6" s="1242"/>
      <c r="F6" s="1242"/>
      <c r="G6" s="1242"/>
      <c r="H6" s="1242"/>
    </row>
    <row r="7" ht="14.25" customHeight="1" spans="1:8">
      <c r="A7" s="1243" t="s">
        <v>287</v>
      </c>
      <c r="B7" s="1165" t="s">
        <v>148</v>
      </c>
      <c r="C7" s="1165" t="s">
        <v>134</v>
      </c>
      <c r="D7" s="1165" t="s">
        <v>150</v>
      </c>
      <c r="E7" s="1165" t="s">
        <v>151</v>
      </c>
      <c r="F7" s="1205" t="s">
        <v>152</v>
      </c>
      <c r="G7" s="1205" t="s">
        <v>153</v>
      </c>
      <c r="H7" s="1541" t="s">
        <v>139</v>
      </c>
    </row>
    <row r="8" ht="14.25" customHeight="1" spans="1:8">
      <c r="A8" s="1245"/>
      <c r="B8" s="1246"/>
      <c r="C8" s="1246"/>
      <c r="D8" s="1246"/>
      <c r="E8" s="1246"/>
      <c r="F8" s="1205"/>
      <c r="G8" s="1205"/>
      <c r="H8" s="1543"/>
    </row>
    <row r="9" ht="14.25" customHeight="1" spans="1:8">
      <c r="A9" s="1245"/>
      <c r="B9" s="1246"/>
      <c r="C9" s="1246"/>
      <c r="D9" s="1246"/>
      <c r="E9" s="1246"/>
      <c r="F9" s="1205"/>
      <c r="G9" s="1205"/>
      <c r="H9" s="1543"/>
    </row>
    <row r="10" ht="15.6" customHeight="1" spans="1:8">
      <c r="A10" s="1245"/>
      <c r="B10" s="1246"/>
      <c r="C10" s="1246"/>
      <c r="D10" s="1246"/>
      <c r="E10" s="1246"/>
      <c r="F10" s="1205"/>
      <c r="G10" s="1205"/>
      <c r="H10" s="1543"/>
    </row>
    <row r="11" ht="12" customHeight="1" spans="1:19">
      <c r="A11" s="1242"/>
      <c r="B11" s="1241"/>
      <c r="C11" s="1288"/>
      <c r="D11" s="1288"/>
      <c r="E11" s="1288"/>
      <c r="F11" s="1249"/>
      <c r="G11" s="1241"/>
      <c r="H11" s="1241"/>
      <c r="I11" s="1553"/>
      <c r="J11" s="1553"/>
      <c r="K11" s="1553"/>
      <c r="L11" s="1553"/>
      <c r="M11" s="1553"/>
      <c r="N11" s="1553"/>
      <c r="O11" s="1553"/>
      <c r="P11" s="1553"/>
      <c r="Q11" s="1553"/>
      <c r="R11" s="1553"/>
      <c r="S11" s="1553"/>
    </row>
    <row r="12" s="1393" customFormat="1" ht="36.75" customHeight="1" spans="1:19">
      <c r="A12" s="1241"/>
      <c r="B12" s="1241"/>
      <c r="C12" s="1571" t="s">
        <v>130</v>
      </c>
      <c r="D12" s="1571" t="s">
        <v>130</v>
      </c>
      <c r="E12" s="1571" t="s">
        <v>130</v>
      </c>
      <c r="F12" s="1241"/>
      <c r="G12" s="1571" t="s">
        <v>130</v>
      </c>
      <c r="H12" s="1571" t="s">
        <v>130</v>
      </c>
      <c r="I12" s="1553"/>
      <c r="J12" s="1553"/>
      <c r="K12" s="1553"/>
      <c r="L12" s="1553"/>
      <c r="M12" s="1553"/>
      <c r="N12" s="1553"/>
      <c r="O12" s="1553"/>
      <c r="P12" s="1553"/>
      <c r="Q12" s="1553"/>
      <c r="R12" s="1553"/>
      <c r="S12" s="1553"/>
    </row>
    <row r="13" s="1393" customFormat="1" ht="39.75" customHeight="1" spans="1:19">
      <c r="A13" s="1572"/>
      <c r="B13" s="1573"/>
      <c r="C13" s="1573"/>
      <c r="D13" s="1573"/>
      <c r="E13" s="1573"/>
      <c r="F13" s="1573"/>
      <c r="G13" s="1573"/>
      <c r="H13" s="1573"/>
      <c r="I13" s="1553"/>
      <c r="J13" s="1553"/>
      <c r="K13" s="1553"/>
      <c r="L13" s="1553"/>
      <c r="M13" s="1553"/>
      <c r="N13" s="1553"/>
      <c r="O13" s="1553"/>
      <c r="P13" s="1553"/>
      <c r="Q13" s="1553"/>
      <c r="R13" s="1553"/>
      <c r="S13" s="1553"/>
    </row>
    <row r="14" s="1393" customFormat="1" ht="120" customHeight="1" spans="1:19">
      <c r="A14" s="1574">
        <v>2022</v>
      </c>
      <c r="B14" s="1292">
        <v>2054</v>
      </c>
      <c r="C14" s="1292">
        <v>4298433.611</v>
      </c>
      <c r="D14" s="1292">
        <v>1953613.6695</v>
      </c>
      <c r="E14" s="1292">
        <v>2344819.9415</v>
      </c>
      <c r="F14" s="1292">
        <v>16169</v>
      </c>
      <c r="G14" s="1292">
        <v>708310.032</v>
      </c>
      <c r="H14" s="1292">
        <v>2574733.638</v>
      </c>
      <c r="I14" s="1553"/>
      <c r="J14" s="1553"/>
      <c r="K14" s="1553"/>
      <c r="L14" s="1553"/>
      <c r="M14" s="1553"/>
      <c r="N14" s="1553"/>
      <c r="O14" s="1553"/>
      <c r="P14" s="1553"/>
      <c r="Q14" s="1553"/>
      <c r="R14" s="1553"/>
      <c r="S14" s="1553"/>
    </row>
    <row r="15" ht="120" customHeight="1" spans="1:19">
      <c r="A15" s="1574">
        <v>2015</v>
      </c>
      <c r="B15" s="1183">
        <v>1355</v>
      </c>
      <c r="C15" s="1183">
        <v>3202231</v>
      </c>
      <c r="D15" s="1183">
        <v>1484815</v>
      </c>
      <c r="E15" s="1183">
        <v>1717415</v>
      </c>
      <c r="F15" s="1183">
        <v>13866</v>
      </c>
      <c r="G15" s="1183">
        <v>461804</v>
      </c>
      <c r="H15" s="1183">
        <v>1991018</v>
      </c>
      <c r="I15" s="1553"/>
      <c r="J15" s="1553"/>
      <c r="K15" s="1553"/>
      <c r="L15" s="1553"/>
      <c r="M15" s="1553"/>
      <c r="N15" s="1553"/>
      <c r="O15" s="1553"/>
      <c r="P15" s="1553"/>
      <c r="Q15" s="1553"/>
      <c r="R15" s="1553"/>
      <c r="S15" s="1553"/>
    </row>
    <row r="16" ht="129" customHeight="1" spans="1:19">
      <c r="A16" s="1496">
        <v>2010</v>
      </c>
      <c r="B16" s="1329">
        <v>323</v>
      </c>
      <c r="C16" s="1329">
        <v>1897113</v>
      </c>
      <c r="D16" s="1329">
        <v>841107</v>
      </c>
      <c r="E16" s="1329">
        <v>1056006</v>
      </c>
      <c r="F16" s="1329">
        <v>4956</v>
      </c>
      <c r="G16" s="1329">
        <v>117524</v>
      </c>
      <c r="H16" s="1329">
        <v>427176</v>
      </c>
      <c r="I16" s="1553"/>
      <c r="J16" s="1553"/>
      <c r="K16" s="1553"/>
      <c r="L16" s="1553"/>
      <c r="M16" s="1553"/>
      <c r="N16" s="1553"/>
      <c r="O16" s="1553"/>
      <c r="P16" s="1553"/>
      <c r="Q16" s="1553"/>
      <c r="R16" s="1553"/>
      <c r="S16" s="1553"/>
    </row>
    <row r="17" ht="30" customHeight="1" spans="1:19">
      <c r="A17" s="1269"/>
      <c r="B17" s="1298"/>
      <c r="C17" s="1298"/>
      <c r="D17" s="1298"/>
      <c r="E17" s="1298"/>
      <c r="F17" s="1298"/>
      <c r="G17" s="1298"/>
      <c r="H17" s="1298"/>
      <c r="I17" s="1553"/>
      <c r="J17" s="1553"/>
      <c r="K17" s="1553"/>
      <c r="L17" s="1553"/>
      <c r="M17" s="1553"/>
      <c r="N17" s="1553"/>
      <c r="O17" s="1553"/>
      <c r="P17" s="1553"/>
      <c r="Q17" s="1553"/>
      <c r="R17" s="1553"/>
      <c r="S17" s="1553"/>
    </row>
    <row r="18" ht="14.25" customHeight="1" spans="1:19">
      <c r="A18" s="1439"/>
      <c r="B18" s="1439"/>
      <c r="C18" s="1439"/>
      <c r="D18" s="1439"/>
      <c r="E18" s="1439"/>
      <c r="F18" s="1439"/>
      <c r="G18" s="1439"/>
      <c r="H18" s="1439"/>
      <c r="I18" s="1553"/>
      <c r="J18" s="1553"/>
      <c r="K18" s="1553"/>
      <c r="L18" s="1553"/>
      <c r="M18" s="1553"/>
      <c r="N18" s="1553"/>
      <c r="O18" s="1553"/>
      <c r="P18" s="1553"/>
      <c r="Q18" s="1553"/>
      <c r="R18" s="1553"/>
      <c r="S18" s="1553"/>
    </row>
    <row r="19" ht="14.25" customHeight="1" spans="1:19">
      <c r="A19" s="1439"/>
      <c r="B19" s="1439"/>
      <c r="C19" s="1439"/>
      <c r="D19" s="1439"/>
      <c r="E19" s="1439"/>
      <c r="F19" s="1439"/>
      <c r="G19" s="1439"/>
      <c r="H19" s="1439"/>
      <c r="I19" s="1553"/>
      <c r="J19" s="1553"/>
      <c r="K19" s="1553"/>
      <c r="L19" s="1553"/>
      <c r="M19" s="1553"/>
      <c r="N19" s="1553"/>
      <c r="O19" s="1553"/>
      <c r="P19" s="1553"/>
      <c r="Q19" s="1553"/>
      <c r="R19" s="1553"/>
      <c r="S19" s="1553"/>
    </row>
    <row r="20" ht="14.25" customHeight="1" spans="1:19">
      <c r="A20" s="1575"/>
      <c r="B20" s="1455"/>
      <c r="C20" s="1455"/>
      <c r="D20" s="1455"/>
      <c r="E20" s="1455"/>
      <c r="F20" s="1455"/>
      <c r="G20" s="1455"/>
      <c r="H20" s="1455"/>
      <c r="I20" s="1553"/>
      <c r="J20" s="1553"/>
      <c r="K20" s="1553"/>
      <c r="L20" s="1553"/>
      <c r="M20" s="1553"/>
      <c r="N20" s="1553"/>
      <c r="O20" s="1553"/>
      <c r="P20" s="1553"/>
      <c r="Q20" s="1553"/>
      <c r="R20" s="1553"/>
      <c r="S20" s="1553"/>
    </row>
    <row r="21" ht="14.25" customHeight="1" spans="1:19">
      <c r="A21" s="1575"/>
      <c r="B21" s="1455"/>
      <c r="C21" s="1455"/>
      <c r="D21" s="1455"/>
      <c r="E21" s="1455"/>
      <c r="F21" s="1455"/>
      <c r="G21" s="1455"/>
      <c r="H21" s="1455"/>
      <c r="I21" s="1553"/>
      <c r="J21" s="1553"/>
      <c r="K21" s="1553"/>
      <c r="L21" s="1553"/>
      <c r="M21" s="1553"/>
      <c r="N21" s="1553"/>
      <c r="O21" s="1553"/>
      <c r="P21" s="1553"/>
      <c r="Q21" s="1553"/>
      <c r="R21" s="1553"/>
      <c r="S21" s="1553"/>
    </row>
    <row r="22" ht="14.25" customHeight="1" spans="1:19">
      <c r="A22" s="1575"/>
      <c r="B22" s="1455"/>
      <c r="C22" s="1455"/>
      <c r="D22" s="1455"/>
      <c r="E22" s="1455"/>
      <c r="F22" s="1455"/>
      <c r="G22" s="1455"/>
      <c r="H22" s="1455"/>
      <c r="I22" s="1553"/>
      <c r="J22" s="1553"/>
      <c r="K22" s="1553"/>
      <c r="L22" s="1553"/>
      <c r="M22" s="1553"/>
      <c r="N22" s="1553"/>
      <c r="O22" s="1553"/>
      <c r="P22" s="1553"/>
      <c r="Q22" s="1553"/>
      <c r="R22" s="1553"/>
      <c r="S22" s="1553"/>
    </row>
    <row r="23" ht="22.5" customHeight="1" spans="1:19">
      <c r="A23" s="1575"/>
      <c r="B23" s="1455"/>
      <c r="C23" s="1455"/>
      <c r="D23" s="1455"/>
      <c r="E23" s="1455"/>
      <c r="F23" s="1455"/>
      <c r="G23" s="1455"/>
      <c r="H23" s="1455"/>
      <c r="I23" s="1553"/>
      <c r="J23" s="1553"/>
      <c r="K23" s="1553"/>
      <c r="L23" s="1553"/>
      <c r="M23" s="1553"/>
      <c r="N23" s="1553"/>
      <c r="O23" s="1553"/>
      <c r="P23" s="1553"/>
      <c r="Q23" s="1553"/>
      <c r="R23" s="1553"/>
      <c r="S23" s="1553"/>
    </row>
    <row r="24" ht="14.25" customHeight="1" spans="1:8">
      <c r="A24" s="1575"/>
      <c r="B24" s="1455"/>
      <c r="C24" s="1455"/>
      <c r="D24" s="1455"/>
      <c r="E24" s="1455"/>
      <c r="F24" s="1455"/>
      <c r="G24" s="1455"/>
      <c r="H24" s="1455"/>
    </row>
    <row r="25" ht="14.25" customHeight="1" spans="1:8">
      <c r="A25" s="1575"/>
      <c r="B25" s="1455"/>
      <c r="C25" s="1455"/>
      <c r="D25" s="1455"/>
      <c r="E25" s="1455"/>
      <c r="F25" s="1455"/>
      <c r="G25" s="1455"/>
      <c r="H25" s="1455"/>
    </row>
    <row r="26" ht="14.25" customHeight="1" spans="1:8">
      <c r="A26" s="1575"/>
      <c r="B26" s="1455"/>
      <c r="C26" s="1455"/>
      <c r="D26" s="1455"/>
      <c r="E26" s="1455"/>
      <c r="F26" s="1455"/>
      <c r="G26" s="1455"/>
      <c r="H26" s="1455"/>
    </row>
    <row r="27" ht="14.25" customHeight="1" spans="1:8">
      <c r="A27" s="1575"/>
      <c r="B27" s="1455"/>
      <c r="C27" s="1455"/>
      <c r="D27" s="1455"/>
      <c r="E27" s="1455"/>
      <c r="F27" s="1455"/>
      <c r="G27" s="1455"/>
      <c r="H27" s="1455"/>
    </row>
    <row r="28" ht="14.25" customHeight="1" spans="1:8">
      <c r="A28" s="1575"/>
      <c r="B28" s="1455"/>
      <c r="C28" s="1455"/>
      <c r="D28" s="1455"/>
      <c r="E28" s="1455"/>
      <c r="F28" s="1455"/>
      <c r="G28" s="1455"/>
      <c r="H28" s="1455"/>
    </row>
    <row r="29" ht="14.25" customHeight="1" spans="1:8">
      <c r="A29" s="1575"/>
      <c r="B29" s="1455"/>
      <c r="C29" s="1455"/>
      <c r="D29" s="1455"/>
      <c r="E29" s="1455"/>
      <c r="F29" s="1455"/>
      <c r="G29" s="1455"/>
      <c r="H29" s="1455"/>
    </row>
    <row r="30" ht="14.25" customHeight="1" spans="1:8">
      <c r="A30" s="1575"/>
      <c r="B30" s="1455"/>
      <c r="C30" s="1455"/>
      <c r="D30" s="1455"/>
      <c r="E30" s="1455"/>
      <c r="F30" s="1455"/>
      <c r="G30" s="1455"/>
      <c r="H30" s="1455"/>
    </row>
    <row r="31" ht="14.25" customHeight="1" spans="1:8">
      <c r="A31" s="1575"/>
      <c r="B31" s="1455"/>
      <c r="C31" s="1455"/>
      <c r="D31" s="1455"/>
      <c r="E31" s="1455"/>
      <c r="F31" s="1455"/>
      <c r="G31" s="1455"/>
      <c r="H31" s="1455"/>
    </row>
    <row r="32" ht="14.25" customHeight="1" spans="1:8">
      <c r="A32" s="1575"/>
      <c r="B32" s="1455"/>
      <c r="C32" s="1455"/>
      <c r="D32" s="1455"/>
      <c r="E32" s="1455"/>
      <c r="F32" s="1455"/>
      <c r="G32" s="1455"/>
      <c r="H32" s="1455"/>
    </row>
    <row r="33" ht="14.25" customHeight="1" spans="1:8">
      <c r="A33" s="1575"/>
      <c r="B33" s="1455"/>
      <c r="C33" s="1455"/>
      <c r="D33" s="1455"/>
      <c r="E33" s="1455"/>
      <c r="F33" s="1455"/>
      <c r="G33" s="1455"/>
      <c r="H33" s="1455"/>
    </row>
    <row r="34" ht="14.25" customHeight="1" spans="1:8">
      <c r="A34" s="1575"/>
      <c r="B34" s="1455"/>
      <c r="C34" s="1455"/>
      <c r="D34" s="1455"/>
      <c r="E34" s="1455"/>
      <c r="F34" s="1455"/>
      <c r="G34" s="1455"/>
      <c r="H34" s="1455"/>
    </row>
    <row r="35" ht="14.25" customHeight="1" spans="1:8">
      <c r="A35" s="1575"/>
      <c r="B35" s="1455"/>
      <c r="C35" s="1455"/>
      <c r="D35" s="1455"/>
      <c r="E35" s="1455"/>
      <c r="F35" s="1455"/>
      <c r="G35" s="1455"/>
      <c r="H35" s="1455"/>
    </row>
    <row r="36" ht="22.5" customHeight="1" spans="1:8">
      <c r="A36" s="1575"/>
      <c r="B36" s="1455"/>
      <c r="C36" s="1455"/>
      <c r="D36" s="1455"/>
      <c r="E36" s="1455"/>
      <c r="F36" s="1455"/>
      <c r="G36" s="1455"/>
      <c r="H36" s="1455"/>
    </row>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sheetData>
  <sheetProtection algorithmName="SHA-512" hashValue="djnm2ZtZbf/NVOc+RHYGVIP/1JGpam2WhbtYnLcINuwkuzJ5mxSeSAl/XGxqO0w9PfFVQGe+Ohd6W4Pz9Qw6hA==" saltValue="b/nF4zaQEOQsSRFEhkO1mg==" spinCount="100000" sheet="1" objects="1" scenarios="1"/>
  <mergeCells count="10">
    <mergeCell ref="A2:H2"/>
    <mergeCell ref="A7:A10"/>
    <mergeCell ref="B7:B10"/>
    <mergeCell ref="C7:C10"/>
    <mergeCell ref="D7:D10"/>
    <mergeCell ref="E7:E10"/>
    <mergeCell ref="F7:F10"/>
    <mergeCell ref="G7:G10"/>
    <mergeCell ref="H7:H10"/>
    <mergeCell ref="A3:H4"/>
  </mergeCells>
  <pageMargins left="0.393700787401575" right="0.393700787401575" top="0.393700787401575" bottom="0.393700787401575" header="0.31496062992126" footer="0.31496062992126"/>
  <pageSetup paperSize="9" scale="85" orientation="landscape"/>
  <headerFooter/>
  <rowBreaks count="1" manualBreakCount="1">
    <brk id="17" max="16383" man="1"/>
  </rowBreaks>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M41"/>
  <sheetViews>
    <sheetView showGridLines="0" view="pageBreakPreview" zoomScale="80" zoomScalePageLayoutView="80" zoomScaleNormal="80" topLeftCell="A4" workbookViewId="0">
      <selection activeCell="O21" sqref="O21"/>
    </sheetView>
  </sheetViews>
  <sheetFormatPr defaultColWidth="9.10909090909091" defaultRowHeight="16.5"/>
  <cols>
    <col min="1" max="1" width="35.3363636363636" style="1394" customWidth="1"/>
    <col min="2" max="8" width="18.3363636363636" style="1394" customWidth="1"/>
    <col min="9" max="9" width="22.6636363636364" style="1553" customWidth="1"/>
    <col min="10" max="12" width="9.10909090909091" style="1553"/>
    <col min="13" max="16384" width="9.10909090909091" style="1394"/>
  </cols>
  <sheetData>
    <row r="1" ht="14.25" customHeight="1" spans="1:10">
      <c r="A1" s="1258" t="s">
        <v>322</v>
      </c>
      <c r="B1" s="1258"/>
      <c r="C1" s="1258"/>
      <c r="D1" s="1258"/>
      <c r="E1" s="1258"/>
      <c r="F1" s="1258"/>
      <c r="G1" s="1258"/>
      <c r="H1" s="1258"/>
      <c r="I1" s="1568"/>
      <c r="J1" s="1568"/>
    </row>
    <row r="2" ht="14.25" customHeight="1" spans="1:10">
      <c r="A2" s="1258"/>
      <c r="B2" s="1258"/>
      <c r="C2" s="1258"/>
      <c r="D2" s="1258"/>
      <c r="E2" s="1258"/>
      <c r="F2" s="1258"/>
      <c r="G2" s="1258"/>
      <c r="H2" s="1258"/>
      <c r="I2" s="1568"/>
      <c r="J2" s="1568"/>
    </row>
    <row r="3" ht="14.25" customHeight="1" spans="1:10">
      <c r="A3" s="1258"/>
      <c r="B3" s="1258"/>
      <c r="C3" s="1258"/>
      <c r="D3" s="1258"/>
      <c r="E3" s="1258"/>
      <c r="F3" s="1258"/>
      <c r="G3" s="1258"/>
      <c r="H3" s="1258"/>
      <c r="I3" s="1568"/>
      <c r="J3" s="1568"/>
    </row>
    <row r="4" ht="14.25" customHeight="1" spans="1:10">
      <c r="A4" s="1258"/>
      <c r="B4" s="1258"/>
      <c r="C4" s="1258"/>
      <c r="D4" s="1258"/>
      <c r="E4" s="1258"/>
      <c r="F4" s="1258"/>
      <c r="G4" s="1258"/>
      <c r="H4" s="1258"/>
      <c r="I4" s="1568"/>
      <c r="J4" s="1568"/>
    </row>
    <row r="5" ht="9" customHeight="1" spans="1:8">
      <c r="A5" s="1258"/>
      <c r="B5" s="1258"/>
      <c r="C5" s="1258"/>
      <c r="D5" s="1258"/>
      <c r="E5" s="1258"/>
      <c r="F5" s="1258"/>
      <c r="G5" s="1258"/>
      <c r="H5" s="1258"/>
    </row>
    <row r="6" ht="9" customHeight="1" spans="1:10">
      <c r="A6" s="1566"/>
      <c r="B6" s="1566"/>
      <c r="C6" s="1566"/>
      <c r="D6" s="1566"/>
      <c r="E6" s="1566"/>
      <c r="F6" s="1566"/>
      <c r="G6" s="1566"/>
      <c r="H6" s="1566"/>
      <c r="I6" s="1569"/>
      <c r="J6" s="1569"/>
    </row>
    <row r="7" ht="9" customHeight="1" spans="1:10">
      <c r="A7" s="1567"/>
      <c r="B7" s="1567"/>
      <c r="C7" s="1567"/>
      <c r="D7" s="1567"/>
      <c r="E7" s="1567"/>
      <c r="F7" s="1567"/>
      <c r="G7" s="1567"/>
      <c r="H7" s="1567"/>
      <c r="I7" s="1569"/>
      <c r="J7" s="1569"/>
    </row>
    <row r="8" ht="14.25" customHeight="1" spans="1:8">
      <c r="A8" s="1243" t="s">
        <v>315</v>
      </c>
      <c r="B8" s="1165" t="s">
        <v>148</v>
      </c>
      <c r="C8" s="1165" t="s">
        <v>149</v>
      </c>
      <c r="D8" s="1165" t="s">
        <v>150</v>
      </c>
      <c r="E8" s="1165" t="s">
        <v>151</v>
      </c>
      <c r="F8" s="1165" t="s">
        <v>290</v>
      </c>
      <c r="G8" s="1205" t="s">
        <v>296</v>
      </c>
      <c r="H8" s="1541" t="s">
        <v>173</v>
      </c>
    </row>
    <row r="9" ht="14.25" customHeight="1" spans="1:8">
      <c r="A9" s="1243"/>
      <c r="B9" s="1165"/>
      <c r="C9" s="1165"/>
      <c r="D9" s="1165"/>
      <c r="E9" s="1165"/>
      <c r="F9" s="1165"/>
      <c r="G9" s="1205"/>
      <c r="H9" s="1541"/>
    </row>
    <row r="10" ht="14.25" customHeight="1" spans="1:8">
      <c r="A10" s="1243"/>
      <c r="B10" s="1165"/>
      <c r="C10" s="1165"/>
      <c r="D10" s="1165"/>
      <c r="E10" s="1165"/>
      <c r="F10" s="1165"/>
      <c r="G10" s="1205"/>
      <c r="H10" s="1541"/>
    </row>
    <row r="11" ht="24" customHeight="1" spans="1:8">
      <c r="A11" s="1243"/>
      <c r="B11" s="1165"/>
      <c r="C11" s="1165"/>
      <c r="D11" s="1165"/>
      <c r="E11" s="1165"/>
      <c r="F11" s="1165"/>
      <c r="G11" s="1205"/>
      <c r="H11" s="1541"/>
    </row>
    <row r="12" ht="12" customHeight="1" spans="1:8">
      <c r="A12" s="1235"/>
      <c r="B12" s="1241"/>
      <c r="C12" s="1248"/>
      <c r="D12" s="1241"/>
      <c r="E12" s="1248"/>
      <c r="F12" s="1248"/>
      <c r="G12" s="1241"/>
      <c r="H12" s="1548"/>
    </row>
    <row r="13" s="1393" customFormat="1" ht="36.75" customHeight="1" spans="1:12">
      <c r="A13" s="1290"/>
      <c r="B13" s="1290"/>
      <c r="C13" s="1291" t="s">
        <v>130</v>
      </c>
      <c r="D13" s="1291" t="s">
        <v>130</v>
      </c>
      <c r="E13" s="1291" t="s">
        <v>130</v>
      </c>
      <c r="F13" s="1290"/>
      <c r="G13" s="1291" t="s">
        <v>130</v>
      </c>
      <c r="H13" s="1291" t="s">
        <v>130</v>
      </c>
      <c r="I13" s="1553"/>
      <c r="J13" s="1553"/>
      <c r="K13" s="1553"/>
      <c r="L13" s="1553"/>
    </row>
    <row r="14" s="1393" customFormat="1" ht="13.5" customHeight="1" spans="1:12">
      <c r="A14" s="1300"/>
      <c r="B14" s="1182"/>
      <c r="C14" s="1182"/>
      <c r="D14" s="1182"/>
      <c r="E14" s="1182"/>
      <c r="F14" s="1182"/>
      <c r="G14" s="1182"/>
      <c r="H14" s="1182"/>
      <c r="I14" s="1553"/>
      <c r="J14" s="1553"/>
      <c r="K14" s="1553"/>
      <c r="L14" s="1553"/>
    </row>
    <row r="15" ht="35.1" customHeight="1" spans="1:8">
      <c r="A15" s="1280" t="s">
        <v>29</v>
      </c>
      <c r="B15" s="1184">
        <v>2054</v>
      </c>
      <c r="C15" s="1184">
        <v>4298433.611</v>
      </c>
      <c r="D15" s="1184">
        <v>1953613.6695</v>
      </c>
      <c r="E15" s="1184">
        <v>2344819.9415</v>
      </c>
      <c r="F15" s="1184">
        <v>16169</v>
      </c>
      <c r="G15" s="1184">
        <v>708310.032</v>
      </c>
      <c r="H15" s="1184">
        <v>2574733.638</v>
      </c>
    </row>
    <row r="16" ht="11.25" customHeight="1" spans="1:8">
      <c r="A16" s="1280"/>
      <c r="B16" s="1184"/>
      <c r="C16" s="1184"/>
      <c r="D16" s="1184"/>
      <c r="E16" s="1184"/>
      <c r="F16" s="1184"/>
      <c r="G16" s="1184"/>
      <c r="H16" s="1184"/>
    </row>
    <row r="17" ht="75" customHeight="1" spans="1:8">
      <c r="A17" s="1181" t="s">
        <v>323</v>
      </c>
      <c r="B17" s="1183">
        <v>1170</v>
      </c>
      <c r="C17" s="1183">
        <v>2216868.516</v>
      </c>
      <c r="D17" s="1183">
        <v>968949.29575</v>
      </c>
      <c r="E17" s="1183">
        <v>1247919.22025</v>
      </c>
      <c r="F17" s="1183">
        <v>7984</v>
      </c>
      <c r="G17" s="1183">
        <v>430406.183</v>
      </c>
      <c r="H17" s="1183">
        <v>1646783.645</v>
      </c>
    </row>
    <row r="18" s="1553" customFormat="1" ht="75" customHeight="1" spans="1:13">
      <c r="A18" s="1181" t="s">
        <v>324</v>
      </c>
      <c r="B18" s="1183">
        <v>312</v>
      </c>
      <c r="C18" s="1183">
        <v>354191.117</v>
      </c>
      <c r="D18" s="1183">
        <v>153464.34475</v>
      </c>
      <c r="E18" s="1183">
        <v>200726.77225</v>
      </c>
      <c r="F18" s="1183">
        <v>2143</v>
      </c>
      <c r="G18" s="1183">
        <v>95041.202</v>
      </c>
      <c r="H18" s="1183">
        <v>123525.588</v>
      </c>
      <c r="M18" s="1394"/>
    </row>
    <row r="19" s="1553" customFormat="1" ht="75" customHeight="1" spans="1:13">
      <c r="A19" s="1181" t="s">
        <v>325</v>
      </c>
      <c r="B19" s="1183">
        <v>186</v>
      </c>
      <c r="C19" s="1183">
        <v>525325.053</v>
      </c>
      <c r="D19" s="1183">
        <v>242254.437</v>
      </c>
      <c r="E19" s="1183">
        <v>283070.616</v>
      </c>
      <c r="F19" s="1183">
        <v>1540</v>
      </c>
      <c r="G19" s="1183">
        <v>55818.837</v>
      </c>
      <c r="H19" s="1183">
        <v>136323.184</v>
      </c>
      <c r="M19" s="1394"/>
    </row>
    <row r="20" s="1553" customFormat="1" ht="75" customHeight="1" spans="1:13">
      <c r="A20" s="1181" t="s">
        <v>326</v>
      </c>
      <c r="B20" s="1183">
        <v>119</v>
      </c>
      <c r="C20" s="1183">
        <v>822878.877</v>
      </c>
      <c r="D20" s="1183">
        <v>423882.208</v>
      </c>
      <c r="E20" s="1183">
        <v>398996.669</v>
      </c>
      <c r="F20" s="1183">
        <v>2809</v>
      </c>
      <c r="G20" s="1183">
        <v>62953.466</v>
      </c>
      <c r="H20" s="1183">
        <v>567083.396</v>
      </c>
      <c r="M20" s="1394"/>
    </row>
    <row r="21" s="1553" customFormat="1" ht="75" customHeight="1" spans="1:13">
      <c r="A21" s="1181" t="s">
        <v>327</v>
      </c>
      <c r="B21" s="1183">
        <v>267</v>
      </c>
      <c r="C21" s="1183">
        <v>379170.048</v>
      </c>
      <c r="D21" s="1183">
        <v>165063.384</v>
      </c>
      <c r="E21" s="1183">
        <v>214106.664</v>
      </c>
      <c r="F21" s="1183">
        <v>1693</v>
      </c>
      <c r="G21" s="1183">
        <v>64090.344</v>
      </c>
      <c r="H21" s="1183">
        <v>101017.825</v>
      </c>
      <c r="M21" s="1394"/>
    </row>
    <row r="22" s="1553" customFormat="1" ht="9" customHeight="1" spans="1:13">
      <c r="A22" s="1539"/>
      <c r="B22" s="1539"/>
      <c r="C22" s="1539"/>
      <c r="D22" s="1539"/>
      <c r="E22" s="1539"/>
      <c r="F22" s="1539"/>
      <c r="G22" s="1539"/>
      <c r="H22" s="1539"/>
      <c r="M22" s="1394"/>
    </row>
    <row r="23" s="1553" customFormat="1" ht="9" customHeight="1" spans="1:13">
      <c r="A23" s="1394"/>
      <c r="B23" s="1394"/>
      <c r="C23" s="1394"/>
      <c r="D23" s="1394"/>
      <c r="E23" s="1394"/>
      <c r="F23" s="1394"/>
      <c r="G23" s="1394"/>
      <c r="H23" s="1394"/>
      <c r="M23" s="1394"/>
    </row>
    <row r="24" s="1553" customFormat="1" ht="9" customHeight="1" spans="1:13">
      <c r="A24" s="1394"/>
      <c r="B24" s="1394"/>
      <c r="C24" s="1394"/>
      <c r="D24" s="1394"/>
      <c r="E24" s="1394"/>
      <c r="F24" s="1394"/>
      <c r="G24" s="1394"/>
      <c r="H24" s="1394"/>
      <c r="M24" s="1394"/>
    </row>
    <row r="25" s="1553" customFormat="1" spans="1:13">
      <c r="A25" s="1394"/>
      <c r="B25" s="1394"/>
      <c r="C25" s="1394"/>
      <c r="D25" s="1394"/>
      <c r="E25" s="1394"/>
      <c r="F25" s="1394"/>
      <c r="G25" s="1394"/>
      <c r="H25" s="1394"/>
      <c r="M25" s="1394"/>
    </row>
    <row r="26" s="1553" customFormat="1" spans="1:13">
      <c r="A26" s="1394"/>
      <c r="B26" s="1394"/>
      <c r="C26" s="1394"/>
      <c r="D26" s="1394"/>
      <c r="E26" s="1394"/>
      <c r="F26" s="1394"/>
      <c r="G26" s="1394"/>
      <c r="H26" s="1394"/>
      <c r="M26" s="1394"/>
    </row>
    <row r="27" s="1553" customFormat="1" spans="1:13">
      <c r="A27" s="1394"/>
      <c r="B27" s="1394"/>
      <c r="C27" s="1394"/>
      <c r="D27" s="1394"/>
      <c r="E27" s="1394"/>
      <c r="F27" s="1394"/>
      <c r="G27" s="1394"/>
      <c r="H27" s="1394"/>
      <c r="M27" s="1394"/>
    </row>
    <row r="28" s="1553" customFormat="1" ht="22.5" customHeight="1" spans="1:13">
      <c r="A28" s="1394"/>
      <c r="B28" s="1394"/>
      <c r="C28" s="1394"/>
      <c r="D28" s="1394"/>
      <c r="E28" s="1394"/>
      <c r="F28" s="1394"/>
      <c r="G28" s="1394"/>
      <c r="H28" s="1394"/>
      <c r="M28" s="1394"/>
    </row>
    <row r="29" s="1553" customFormat="1" spans="1:13">
      <c r="A29" s="1394"/>
      <c r="B29" s="1394"/>
      <c r="C29" s="1394"/>
      <c r="D29" s="1394"/>
      <c r="E29" s="1394"/>
      <c r="F29" s="1394"/>
      <c r="G29" s="1394"/>
      <c r="H29" s="1394"/>
      <c r="M29" s="1394"/>
    </row>
    <row r="41" ht="22.5" customHeight="1"/>
  </sheetData>
  <sheetProtection algorithmName="SHA-512" hashValue="zpvqiH2HS8XsTzD6pUW9xANRrrCG+Y68LRPBLackIse3Sn7LY3sX+9hIe2qYfA7DD/BeRliyBW0/faGF0h+DfA==" saltValue="lrFsRjY4f6tgwLMRmaqvew==" spinCount="100000" sheet="1" objects="1" scenarios="1"/>
  <mergeCells count="9">
    <mergeCell ref="A8:A11"/>
    <mergeCell ref="B8:B11"/>
    <mergeCell ref="C8:C11"/>
    <mergeCell ref="D8:D11"/>
    <mergeCell ref="E8:E11"/>
    <mergeCell ref="F8:F11"/>
    <mergeCell ref="G8:G11"/>
    <mergeCell ref="H8:H11"/>
    <mergeCell ref="A1:H5"/>
  </mergeCells>
  <pageMargins left="0.393700787401575" right="0.393700787401575" top="0.393700787401575" bottom="0.393700787401575" header="0.31496062992126" footer="0.31496062992126"/>
  <pageSetup paperSize="9" scale="85" orientation="landscape"/>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AI47"/>
  <sheetViews>
    <sheetView showGridLines="0" view="pageBreakPreview" zoomScale="80" zoomScalePageLayoutView="70" zoomScaleNormal="80" topLeftCell="B5" workbookViewId="0">
      <selection activeCell="O21" sqref="O21"/>
    </sheetView>
  </sheetViews>
  <sheetFormatPr defaultColWidth="9.10909090909091" defaultRowHeight="16.5"/>
  <cols>
    <col min="1" max="1" width="2.66363636363636" style="1554" hidden="1" customWidth="1"/>
    <col min="2" max="2" width="22.1090909090909" style="1394" customWidth="1"/>
    <col min="3" max="9" width="20.1090909090909" style="1394" customWidth="1"/>
    <col min="10" max="10" width="10.6636363636364" style="1553" customWidth="1"/>
    <col min="11" max="12" width="10.1090909090909" style="1553" customWidth="1"/>
    <col min="13" max="21" width="10.1090909090909" style="1394" customWidth="1"/>
    <col min="22" max="16384" width="9.10909090909091" style="1394"/>
  </cols>
  <sheetData>
    <row r="1" ht="14.25" customHeight="1" spans="2:9">
      <c r="B1" s="1236"/>
      <c r="C1" s="1236"/>
      <c r="D1" s="1236"/>
      <c r="E1" s="1236"/>
      <c r="F1" s="1236"/>
      <c r="G1" s="1236"/>
      <c r="H1" s="1236"/>
      <c r="I1" s="1236"/>
    </row>
    <row r="2" ht="14.25" customHeight="1" spans="2:9">
      <c r="B2" s="1258" t="s">
        <v>328</v>
      </c>
      <c r="C2" s="1258"/>
      <c r="D2" s="1258"/>
      <c r="E2" s="1258"/>
      <c r="F2" s="1258"/>
      <c r="G2" s="1258"/>
      <c r="H2" s="1258"/>
      <c r="I2" s="1258"/>
    </row>
    <row r="3" ht="41.25" customHeight="1" spans="2:9">
      <c r="B3" s="1258"/>
      <c r="C3" s="1258"/>
      <c r="D3" s="1258"/>
      <c r="E3" s="1258"/>
      <c r="F3" s="1258"/>
      <c r="G3" s="1258"/>
      <c r="H3" s="1258"/>
      <c r="I3" s="1258"/>
    </row>
    <row r="4" ht="14.25" customHeight="1" spans="2:9">
      <c r="B4" s="1236"/>
      <c r="C4" s="1236"/>
      <c r="D4" s="1236"/>
      <c r="E4" s="1236"/>
      <c r="F4" s="1236"/>
      <c r="G4" s="1236"/>
      <c r="H4" s="1236"/>
      <c r="I4" s="1236"/>
    </row>
    <row r="5" ht="9" customHeight="1" spans="1:9">
      <c r="A5" s="1555"/>
      <c r="B5" s="1556"/>
      <c r="C5" s="1557"/>
      <c r="D5" s="1557"/>
      <c r="E5" s="1557"/>
      <c r="F5" s="1557"/>
      <c r="G5" s="1556"/>
      <c r="H5" s="1557"/>
      <c r="I5" s="1557"/>
    </row>
    <row r="6" ht="9" customHeight="1" spans="1:9">
      <c r="A6" s="1555"/>
      <c r="B6" s="1242"/>
      <c r="C6" s="1235"/>
      <c r="D6" s="1235"/>
      <c r="E6" s="1235"/>
      <c r="F6" s="1235"/>
      <c r="G6" s="1242"/>
      <c r="H6" s="1235"/>
      <c r="I6" s="1235"/>
    </row>
    <row r="7" ht="25.5" customHeight="1" spans="1:9">
      <c r="A7" s="1555"/>
      <c r="B7" s="1243" t="s">
        <v>147</v>
      </c>
      <c r="C7" s="1165" t="s">
        <v>148</v>
      </c>
      <c r="D7" s="1165" t="s">
        <v>134</v>
      </c>
      <c r="E7" s="1165" t="s">
        <v>150</v>
      </c>
      <c r="F7" s="1165" t="s">
        <v>151</v>
      </c>
      <c r="G7" s="1165" t="s">
        <v>152</v>
      </c>
      <c r="H7" s="1205" t="s">
        <v>153</v>
      </c>
      <c r="I7" s="1541" t="s">
        <v>139</v>
      </c>
    </row>
    <row r="8" ht="14.25" customHeight="1" spans="1:9">
      <c r="A8" s="1555"/>
      <c r="B8" s="1245"/>
      <c r="C8" s="1246"/>
      <c r="D8" s="1246"/>
      <c r="E8" s="1246"/>
      <c r="F8" s="1246"/>
      <c r="G8" s="1165"/>
      <c r="H8" s="1205"/>
      <c r="I8" s="1543"/>
    </row>
    <row r="9" ht="4.5" customHeight="1" spans="1:9">
      <c r="A9" s="1555"/>
      <c r="B9" s="1245"/>
      <c r="C9" s="1246"/>
      <c r="D9" s="1246"/>
      <c r="E9" s="1246"/>
      <c r="F9" s="1246"/>
      <c r="G9" s="1165"/>
      <c r="H9" s="1205"/>
      <c r="I9" s="1543"/>
    </row>
    <row r="10" ht="5.25" hidden="1" customHeight="1" spans="1:9">
      <c r="A10" s="1555"/>
      <c r="B10" s="1245"/>
      <c r="C10" s="1246"/>
      <c r="D10" s="1246"/>
      <c r="E10" s="1246"/>
      <c r="F10" s="1246"/>
      <c r="G10" s="1165"/>
      <c r="H10" s="1205"/>
      <c r="I10" s="1543"/>
    </row>
    <row r="11" s="1393" customFormat="1" ht="46.5" customHeight="1" spans="1:12">
      <c r="A11" s="1549"/>
      <c r="B11" s="1290"/>
      <c r="C11" s="1290"/>
      <c r="D11" s="1291" t="s">
        <v>130</v>
      </c>
      <c r="E11" s="1291" t="s">
        <v>130</v>
      </c>
      <c r="F11" s="1291" t="s">
        <v>130</v>
      </c>
      <c r="G11" s="1290"/>
      <c r="H11" s="1291" t="s">
        <v>130</v>
      </c>
      <c r="I11" s="1291" t="s">
        <v>130</v>
      </c>
      <c r="J11" s="1553"/>
      <c r="K11" s="1553"/>
      <c r="L11" s="1553"/>
    </row>
    <row r="12" s="1393" customFormat="1" ht="10.2" customHeight="1" spans="1:12">
      <c r="A12" s="1549"/>
      <c r="B12" s="1177"/>
      <c r="C12" s="1184"/>
      <c r="D12" s="1184"/>
      <c r="E12" s="1184"/>
      <c r="F12" s="1184"/>
      <c r="G12" s="1184"/>
      <c r="H12" s="1184"/>
      <c r="I12" s="1184"/>
      <c r="J12" s="1553"/>
      <c r="K12" s="1553"/>
      <c r="L12" s="1553"/>
    </row>
    <row r="13" ht="24" customHeight="1" spans="1:35">
      <c r="A13" s="1555"/>
      <c r="B13" s="1177" t="s">
        <v>154</v>
      </c>
      <c r="C13" s="1184">
        <v>2054</v>
      </c>
      <c r="D13" s="1184">
        <v>4298433.611</v>
      </c>
      <c r="E13" s="1184">
        <v>1953613.6695</v>
      </c>
      <c r="F13" s="1184">
        <v>2344819.9415</v>
      </c>
      <c r="G13" s="1184">
        <v>16169</v>
      </c>
      <c r="H13" s="1184">
        <v>708310.032</v>
      </c>
      <c r="I13" s="1184">
        <v>2574733.638</v>
      </c>
      <c r="N13" s="1564"/>
      <c r="O13" s="1564"/>
      <c r="P13" s="1564"/>
      <c r="Q13" s="1564"/>
      <c r="R13" s="1564"/>
      <c r="S13" s="1564"/>
      <c r="T13" s="1564"/>
      <c r="U13" s="1564"/>
      <c r="V13" s="1564"/>
      <c r="W13" s="1564"/>
      <c r="X13" s="1564"/>
      <c r="Y13" s="1564"/>
      <c r="Z13" s="1564"/>
      <c r="AA13" s="1564"/>
      <c r="AB13" s="1564"/>
      <c r="AC13" s="1564"/>
      <c r="AD13" s="1564"/>
      <c r="AE13" s="1564"/>
      <c r="AF13" s="1564"/>
      <c r="AG13" s="1564"/>
      <c r="AH13" s="1564"/>
      <c r="AI13" s="1564"/>
    </row>
    <row r="14" ht="21" customHeight="1" spans="1:35">
      <c r="A14" s="1555"/>
      <c r="B14" s="1268" t="s">
        <v>155</v>
      </c>
      <c r="C14" s="1183">
        <v>56</v>
      </c>
      <c r="D14" s="1183">
        <v>163632.503</v>
      </c>
      <c r="E14" s="1183">
        <v>77205.24</v>
      </c>
      <c r="F14" s="1183">
        <v>86427.263</v>
      </c>
      <c r="G14" s="1183">
        <v>271</v>
      </c>
      <c r="H14" s="1183">
        <v>9094.178</v>
      </c>
      <c r="I14" s="1183">
        <v>327887.51</v>
      </c>
      <c r="N14" s="1564"/>
      <c r="O14" s="1564"/>
      <c r="P14" s="1564"/>
      <c r="Q14" s="1564"/>
      <c r="R14" s="1564"/>
      <c r="S14" s="1564"/>
      <c r="T14" s="1564"/>
      <c r="U14" s="1564"/>
      <c r="V14" s="1564"/>
      <c r="W14" s="1564"/>
      <c r="X14" s="1564"/>
      <c r="Y14" s="1564"/>
      <c r="Z14" s="1564"/>
      <c r="AA14" s="1564"/>
      <c r="AB14" s="1564"/>
      <c r="AC14" s="1564"/>
      <c r="AD14" s="1564"/>
      <c r="AE14" s="1564"/>
      <c r="AF14" s="1564"/>
      <c r="AG14" s="1564"/>
      <c r="AH14" s="1564"/>
      <c r="AI14" s="1564"/>
    </row>
    <row r="15" ht="21" customHeight="1" spans="1:35">
      <c r="A15" s="1555"/>
      <c r="B15" s="1268" t="s">
        <v>156</v>
      </c>
      <c r="C15" s="1254">
        <v>23</v>
      </c>
      <c r="D15" s="1254">
        <v>17367.465</v>
      </c>
      <c r="E15" s="1254">
        <v>8631.815</v>
      </c>
      <c r="F15" s="1254">
        <v>8735.65</v>
      </c>
      <c r="G15" s="1254">
        <v>130</v>
      </c>
      <c r="H15" s="1254">
        <v>2132.852</v>
      </c>
      <c r="I15" s="1254">
        <v>9672.841</v>
      </c>
      <c r="K15" s="1565"/>
      <c r="N15" s="1564"/>
      <c r="O15" s="1564"/>
      <c r="P15" s="1564"/>
      <c r="Q15" s="1564"/>
      <c r="R15" s="1564"/>
      <c r="S15" s="1564"/>
      <c r="T15" s="1564"/>
      <c r="U15" s="1564"/>
      <c r="V15" s="1564"/>
      <c r="W15" s="1564"/>
      <c r="X15" s="1564"/>
      <c r="Y15" s="1564"/>
      <c r="Z15" s="1564"/>
      <c r="AA15" s="1564"/>
      <c r="AB15" s="1564"/>
      <c r="AC15" s="1564"/>
      <c r="AD15" s="1564"/>
      <c r="AE15" s="1564"/>
      <c r="AF15" s="1564"/>
      <c r="AG15" s="1564"/>
      <c r="AH15" s="1564"/>
      <c r="AI15" s="1564"/>
    </row>
    <row r="16" s="1553" customFormat="1" ht="27" customHeight="1" spans="1:35">
      <c r="A16" s="1555"/>
      <c r="B16" s="1268" t="s">
        <v>163</v>
      </c>
      <c r="C16" s="1254"/>
      <c r="D16" s="1254">
        <v>126.416</v>
      </c>
      <c r="E16" s="1254">
        <v>82.047</v>
      </c>
      <c r="F16" s="1254">
        <v>44.369</v>
      </c>
      <c r="G16" s="1254">
        <v>6</v>
      </c>
      <c r="H16" s="1254">
        <v>144.846</v>
      </c>
      <c r="I16" s="1254">
        <v>214.035</v>
      </c>
      <c r="K16" s="1565"/>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4"/>
    </row>
    <row r="17" ht="27" customHeight="1" spans="1:21">
      <c r="A17" s="1555"/>
      <c r="B17" s="1268" t="s">
        <v>157</v>
      </c>
      <c r="C17" s="1183"/>
      <c r="D17" s="1183"/>
      <c r="E17" s="1183"/>
      <c r="F17" s="1183"/>
      <c r="G17" s="1183"/>
      <c r="H17" s="1183"/>
      <c r="I17" s="1183"/>
      <c r="U17" s="1545"/>
    </row>
    <row r="18" s="1553" customFormat="1" ht="27" customHeight="1" spans="1:9">
      <c r="A18" s="1555"/>
      <c r="B18" s="1268" t="s">
        <v>160</v>
      </c>
      <c r="C18" s="1183">
        <v>10</v>
      </c>
      <c r="D18" s="1183">
        <v>41315.312</v>
      </c>
      <c r="E18" s="1183">
        <v>21621.262</v>
      </c>
      <c r="F18" s="1183">
        <v>19694.05</v>
      </c>
      <c r="G18" s="1183">
        <v>186</v>
      </c>
      <c r="H18" s="1183">
        <v>3178.285</v>
      </c>
      <c r="I18" s="1183">
        <v>33510.336</v>
      </c>
    </row>
    <row r="19" ht="27" customHeight="1" spans="1:9">
      <c r="A19" s="1555"/>
      <c r="B19" s="1268" t="s">
        <v>165</v>
      </c>
      <c r="C19" s="1183"/>
      <c r="D19" s="1183"/>
      <c r="E19" s="1183"/>
      <c r="F19" s="1558"/>
      <c r="G19" s="1183"/>
      <c r="H19" s="1183"/>
      <c r="I19" s="1183"/>
    </row>
    <row r="20" s="1553" customFormat="1" ht="27" customHeight="1" spans="1:9">
      <c r="A20" s="1555"/>
      <c r="B20" s="1268" t="s">
        <v>158</v>
      </c>
      <c r="C20" s="1183">
        <v>16</v>
      </c>
      <c r="D20" s="1183">
        <v>57197.238</v>
      </c>
      <c r="E20" s="1183">
        <v>27633.108</v>
      </c>
      <c r="F20" s="1183">
        <v>29564.13</v>
      </c>
      <c r="G20" s="1183">
        <v>186</v>
      </c>
      <c r="H20" s="1183">
        <v>2576</v>
      </c>
      <c r="I20" s="1183">
        <v>17711.795</v>
      </c>
    </row>
    <row r="21" s="1553" customFormat="1" ht="27" customHeight="1" spans="1:9">
      <c r="A21" s="1555"/>
      <c r="B21" s="1268" t="s">
        <v>159</v>
      </c>
      <c r="C21" s="1183">
        <v>29</v>
      </c>
      <c r="D21" s="1183">
        <v>48384.198</v>
      </c>
      <c r="E21" s="1183">
        <v>21077.747</v>
      </c>
      <c r="F21" s="1183">
        <v>27306.451</v>
      </c>
      <c r="G21" s="1183">
        <v>161</v>
      </c>
      <c r="H21" s="1183">
        <v>4664.018</v>
      </c>
      <c r="I21" s="1183">
        <v>12758.631</v>
      </c>
    </row>
    <row r="22" s="1553" customFormat="1" ht="27" customHeight="1" spans="1:9">
      <c r="A22" s="1555"/>
      <c r="B22" s="1268" t="s">
        <v>161</v>
      </c>
      <c r="C22" s="1183">
        <v>46</v>
      </c>
      <c r="D22" s="1183">
        <v>113195.001</v>
      </c>
      <c r="E22" s="1183">
        <v>50773.618</v>
      </c>
      <c r="F22" s="1183">
        <v>62421.383</v>
      </c>
      <c r="G22" s="1183">
        <v>665</v>
      </c>
      <c r="H22" s="1183">
        <v>16885.7009999999</v>
      </c>
      <c r="I22" s="1183">
        <v>97957.671</v>
      </c>
    </row>
    <row r="23" s="1553" customFormat="1" ht="27" customHeight="1" spans="1:9">
      <c r="A23" s="1555"/>
      <c r="B23" s="1268" t="s">
        <v>162</v>
      </c>
      <c r="C23" s="1183">
        <v>26</v>
      </c>
      <c r="D23" s="1183">
        <v>38618.986</v>
      </c>
      <c r="E23" s="1183">
        <v>18747.883</v>
      </c>
      <c r="F23" s="1183">
        <v>19871.103</v>
      </c>
      <c r="G23" s="1183">
        <v>237</v>
      </c>
      <c r="H23" s="1183">
        <v>3774.46</v>
      </c>
      <c r="I23" s="1183">
        <v>29408.939</v>
      </c>
    </row>
    <row r="24" s="1553" customFormat="1" ht="27" customHeight="1" spans="1:9">
      <c r="A24" s="1555"/>
      <c r="B24" s="1268" t="s">
        <v>164</v>
      </c>
      <c r="C24" s="1183">
        <v>988</v>
      </c>
      <c r="D24" s="1183">
        <v>1800518.681</v>
      </c>
      <c r="E24" s="1183">
        <v>850484.8215</v>
      </c>
      <c r="F24" s="1183">
        <v>950033.8595</v>
      </c>
      <c r="G24" s="1183">
        <v>6994</v>
      </c>
      <c r="H24" s="1183">
        <v>331683.201</v>
      </c>
      <c r="I24" s="1183">
        <v>644211.26</v>
      </c>
    </row>
    <row r="25" s="1553" customFormat="1" ht="27" customHeight="1" spans="1:9">
      <c r="A25" s="1555"/>
      <c r="B25" s="1268" t="s">
        <v>166</v>
      </c>
      <c r="C25" s="1183">
        <v>31</v>
      </c>
      <c r="D25" s="1183">
        <v>47084.977</v>
      </c>
      <c r="E25" s="1183">
        <v>23867.734</v>
      </c>
      <c r="F25" s="1183">
        <v>23217.243</v>
      </c>
      <c r="G25" s="1183">
        <v>398</v>
      </c>
      <c r="H25" s="1183">
        <v>6859.041</v>
      </c>
      <c r="I25" s="1183">
        <v>21764.737</v>
      </c>
    </row>
    <row r="26" s="1553" customFormat="1" ht="27" customHeight="1" spans="1:9">
      <c r="A26" s="1555"/>
      <c r="B26" s="1268" t="s">
        <v>167</v>
      </c>
      <c r="C26" s="1183">
        <v>32</v>
      </c>
      <c r="D26" s="1183">
        <v>35587.478</v>
      </c>
      <c r="E26" s="1183">
        <v>19903.615</v>
      </c>
      <c r="F26" s="1183">
        <v>15683.863</v>
      </c>
      <c r="G26" s="1183">
        <v>303</v>
      </c>
      <c r="H26" s="1183">
        <v>8330.743</v>
      </c>
      <c r="I26" s="1183">
        <v>23216.556</v>
      </c>
    </row>
    <row r="27" s="1553" customFormat="1" ht="27" customHeight="1" spans="1:9">
      <c r="A27" s="1555"/>
      <c r="B27" s="1559" t="s">
        <v>168</v>
      </c>
      <c r="C27" s="1183">
        <v>792</v>
      </c>
      <c r="D27" s="1183">
        <v>1930700.32</v>
      </c>
      <c r="E27" s="1183">
        <v>831997.271</v>
      </c>
      <c r="F27" s="1183">
        <v>1098703.049</v>
      </c>
      <c r="G27" s="1183">
        <v>6615</v>
      </c>
      <c r="H27" s="1183">
        <v>318573.224</v>
      </c>
      <c r="I27" s="1183">
        <v>1352976.834</v>
      </c>
    </row>
    <row r="28" s="1553" customFormat="1" ht="27" customHeight="1" spans="1:9">
      <c r="A28" s="1555"/>
      <c r="B28" s="1559" t="s">
        <v>169</v>
      </c>
      <c r="C28" s="1254">
        <v>5</v>
      </c>
      <c r="D28" s="1326">
        <v>4831.452</v>
      </c>
      <c r="E28" s="1254">
        <v>1669.555</v>
      </c>
      <c r="F28" s="1254">
        <v>3161.897</v>
      </c>
      <c r="G28" s="1254">
        <v>23</v>
      </c>
      <c r="H28" s="1254">
        <v>558.329</v>
      </c>
      <c r="I28" s="1254">
        <v>3656.528</v>
      </c>
    </row>
    <row r="29" s="1553" customFormat="1" ht="27" customHeight="1" spans="1:9">
      <c r="A29" s="1555"/>
      <c r="B29" s="1559" t="s">
        <v>170</v>
      </c>
      <c r="C29" s="1254"/>
      <c r="D29" s="1326"/>
      <c r="E29" s="1254">
        <v>1590.011</v>
      </c>
      <c r="F29" s="1254">
        <v>-1590.011</v>
      </c>
      <c r="G29" s="1254">
        <v>18</v>
      </c>
      <c r="H29" s="1254">
        <v>503.369</v>
      </c>
      <c r="I29" s="1254">
        <v>3599.362</v>
      </c>
    </row>
    <row r="30" s="1553" customFormat="1" ht="6" customHeight="1" spans="1:9">
      <c r="A30" s="1555"/>
      <c r="B30" s="1560"/>
      <c r="C30" s="1561"/>
      <c r="D30" s="1561"/>
      <c r="E30" s="1561"/>
      <c r="F30" s="1561"/>
      <c r="G30" s="1561"/>
      <c r="H30" s="1561"/>
      <c r="I30" s="1561"/>
    </row>
    <row r="31" s="1553" customFormat="1" ht="17.25" spans="1:9">
      <c r="A31" s="1554"/>
      <c r="B31" s="1394"/>
      <c r="C31" s="1396"/>
      <c r="D31" s="1398"/>
      <c r="E31" s="1398"/>
      <c r="F31" s="1394"/>
      <c r="G31" s="1394"/>
      <c r="H31" s="1398"/>
      <c r="I31" s="1398"/>
    </row>
    <row r="32" s="1553" customFormat="1" spans="1:9">
      <c r="A32" s="1554"/>
      <c r="B32" s="1394"/>
      <c r="C32" s="1552"/>
      <c r="D32" s="1552"/>
      <c r="E32" s="1552"/>
      <c r="F32" s="1394"/>
      <c r="G32" s="1394"/>
      <c r="H32" s="1552"/>
      <c r="I32" s="1552"/>
    </row>
    <row r="33" spans="3:9">
      <c r="C33" s="1552"/>
      <c r="D33" s="1398"/>
      <c r="E33" s="1398"/>
      <c r="H33" s="1398"/>
      <c r="I33" s="1398"/>
    </row>
    <row r="34" spans="2:9">
      <c r="B34" s="1562"/>
      <c r="C34" s="1563"/>
      <c r="D34" s="1563"/>
      <c r="E34" s="1563"/>
      <c r="F34" s="1563"/>
      <c r="G34" s="1563"/>
      <c r="H34" s="1552"/>
      <c r="I34" s="1552"/>
    </row>
    <row r="35" spans="2:9">
      <c r="B35" s="1562"/>
      <c r="C35" s="1563"/>
      <c r="D35" s="1563"/>
      <c r="E35" s="1563"/>
      <c r="F35" s="1563"/>
      <c r="G35" s="1563"/>
      <c r="H35" s="1398"/>
      <c r="I35" s="1398"/>
    </row>
    <row r="36" spans="2:9">
      <c r="B36" s="1562"/>
      <c r="C36" s="1563"/>
      <c r="D36" s="1563"/>
      <c r="E36" s="1563"/>
      <c r="F36" s="1563"/>
      <c r="G36" s="1563"/>
      <c r="H36" s="1552"/>
      <c r="I36" s="1552"/>
    </row>
    <row r="37" spans="2:9">
      <c r="B37" s="1562"/>
      <c r="C37" s="1563"/>
      <c r="D37" s="1563"/>
      <c r="E37" s="1563"/>
      <c r="F37" s="1563"/>
      <c r="G37" s="1563"/>
      <c r="H37" s="1552"/>
      <c r="I37" s="1552"/>
    </row>
    <row r="38" spans="2:7">
      <c r="B38" s="1562"/>
      <c r="C38" s="1563"/>
      <c r="D38" s="1563"/>
      <c r="E38" s="1563"/>
      <c r="F38" s="1563"/>
      <c r="G38" s="1563"/>
    </row>
    <row r="39" ht="22.5" customHeight="1" spans="2:7">
      <c r="B39" s="1562"/>
      <c r="C39" s="1563"/>
      <c r="D39" s="1563"/>
      <c r="E39" s="1563"/>
      <c r="F39" s="1563"/>
      <c r="G39" s="1563"/>
    </row>
    <row r="40" spans="2:8">
      <c r="B40" s="1562"/>
      <c r="C40" s="1563"/>
      <c r="D40" s="1563"/>
      <c r="E40" s="1563"/>
      <c r="F40" s="1563"/>
      <c r="G40" s="1563"/>
      <c r="H40" s="1397"/>
    </row>
    <row r="41" spans="2:8">
      <c r="B41" s="1562"/>
      <c r="C41" s="1563"/>
      <c r="D41" s="1563"/>
      <c r="E41" s="1563"/>
      <c r="F41" s="1563"/>
      <c r="G41" s="1563"/>
      <c r="H41" s="1397"/>
    </row>
    <row r="42" spans="2:7">
      <c r="B42" s="1562"/>
      <c r="C42" s="1563"/>
      <c r="D42" s="1563"/>
      <c r="E42" s="1563"/>
      <c r="F42" s="1563"/>
      <c r="G42" s="1563"/>
    </row>
    <row r="43" spans="2:7">
      <c r="B43" s="1562"/>
      <c r="C43" s="1563"/>
      <c r="D43" s="1563"/>
      <c r="E43" s="1563"/>
      <c r="F43" s="1563"/>
      <c r="G43" s="1563"/>
    </row>
    <row r="44" spans="2:7">
      <c r="B44" s="1562"/>
      <c r="C44" s="1563"/>
      <c r="D44" s="1563"/>
      <c r="E44" s="1563"/>
      <c r="F44" s="1563"/>
      <c r="G44" s="1563"/>
    </row>
    <row r="45" spans="2:7">
      <c r="B45" s="1562"/>
      <c r="C45" s="1563"/>
      <c r="D45" s="1563"/>
      <c r="E45" s="1563"/>
      <c r="F45" s="1563"/>
      <c r="G45" s="1563"/>
    </row>
    <row r="46" spans="2:7">
      <c r="B46" s="1562"/>
      <c r="C46" s="1563"/>
      <c r="D46" s="1563"/>
      <c r="E46" s="1563"/>
      <c r="F46" s="1563"/>
      <c r="G46" s="1563"/>
    </row>
    <row r="47" spans="2:7">
      <c r="B47" s="1562"/>
      <c r="C47" s="1563"/>
      <c r="D47" s="1563"/>
      <c r="E47" s="1563"/>
      <c r="F47" s="1563"/>
      <c r="G47" s="1563"/>
    </row>
  </sheetData>
  <sheetProtection algorithmName="SHA-512" hashValue="I4+/iGhnl4fN584+130yF8d+bElq4Lvuq9Q+gVIOI55F3R1DwCK3Sx/Opl1LmiwtcuEFiTfA/2fCAGe9BkGjeg==" saltValue="4Er4+6MgbHbnpRMCxqNsgA==" spinCount="100000" sheet="1" objects="1" scenarios="1"/>
  <mergeCells count="24">
    <mergeCell ref="B7:B10"/>
    <mergeCell ref="C7:C10"/>
    <mergeCell ref="C15:C16"/>
    <mergeCell ref="C28:C29"/>
    <mergeCell ref="D7:D10"/>
    <mergeCell ref="D15:D16"/>
    <mergeCell ref="D28:D29"/>
    <mergeCell ref="E7:E10"/>
    <mergeCell ref="E15:E16"/>
    <mergeCell ref="E28:E29"/>
    <mergeCell ref="F7:F10"/>
    <mergeCell ref="F15:F16"/>
    <mergeCell ref="F28:F29"/>
    <mergeCell ref="G7:G10"/>
    <mergeCell ref="G15:G16"/>
    <mergeCell ref="G28:G29"/>
    <mergeCell ref="H7:H10"/>
    <mergeCell ref="H15:H16"/>
    <mergeCell ref="H28:H29"/>
    <mergeCell ref="I7:I10"/>
    <mergeCell ref="I15:I16"/>
    <mergeCell ref="I28:I29"/>
    <mergeCell ref="B2:I3"/>
    <mergeCell ref="N13:AI16"/>
  </mergeCells>
  <pageMargins left="0.393700787401575" right="0.393700787401575" top="0.393700787401575" bottom="0.393700787401575" header="0.31496062992126" footer="0.31496062992126"/>
  <pageSetup paperSize="9" scale="85" orientation="landscape"/>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GS68"/>
  <sheetViews>
    <sheetView showGridLines="0" view="pageBreakPreview" zoomScale="70" zoomScaleNormal="70" topLeftCell="E1" workbookViewId="0">
      <selection activeCell="O21" sqref="O21"/>
    </sheetView>
  </sheetViews>
  <sheetFormatPr defaultColWidth="9.10909090909091" defaultRowHeight="20.1" customHeight="1"/>
  <cols>
    <col min="1" max="1" width="9.66363636363636" style="1939" customWidth="1"/>
    <col min="2" max="2" width="9.66363636363636" style="2056" customWidth="1"/>
    <col min="3" max="5" width="9.66363636363636" style="2280" customWidth="1"/>
    <col min="6" max="6" width="12.6636363636364" style="1939" customWidth="1"/>
    <col min="7" max="7" width="2.66363636363636" style="1939" customWidth="1"/>
    <col min="8" max="8" width="12.6636363636364" style="2280" customWidth="1"/>
    <col min="9" max="10" width="9.66363636363636" style="2280" customWidth="1"/>
    <col min="11" max="11" width="12.6636363636364" style="1939" customWidth="1"/>
    <col min="12" max="12" width="2.66363636363636" style="1939" customWidth="1"/>
    <col min="13" max="13" width="15.6636363636364" style="1939" customWidth="1"/>
    <col min="14" max="14" width="15.6636363636364" style="2280" customWidth="1"/>
    <col min="15" max="16" width="9.66363636363636" style="2280" customWidth="1"/>
    <col min="17" max="17" width="9.66363636363636" style="1939" customWidth="1"/>
    <col min="18" max="18" width="3.66363636363636" style="1939" customWidth="1"/>
    <col min="19" max="19" width="2.66363636363636" style="1939" customWidth="1"/>
    <col min="20" max="22" width="9.66363636363636" style="2280" customWidth="1"/>
    <col min="23" max="23" width="9.66363636363636" style="1939" customWidth="1"/>
    <col min="24" max="24" width="2.66363636363636" style="1939" customWidth="1"/>
    <col min="25" max="25" width="19.1090909090909" style="1939" customWidth="1"/>
    <col min="26" max="28" width="9.66363636363636" style="2280" customWidth="1"/>
    <col min="29" max="29" width="12.6636363636364" style="1939" customWidth="1"/>
    <col min="30" max="30" width="2" style="1939" customWidth="1"/>
    <col min="31" max="33" width="9.66363636363636" style="2280" customWidth="1"/>
    <col min="34" max="34" width="12.6636363636364" style="1939" customWidth="1"/>
    <col min="35" max="35" width="2.66363636363636" style="1939" customWidth="1"/>
    <col min="36" max="36" width="15.6636363636364" style="1939" customWidth="1"/>
    <col min="37" max="39" width="9.66363636363636" style="2280" customWidth="1"/>
    <col min="40" max="40" width="12.6636363636364" style="1939" customWidth="1"/>
    <col min="41" max="41" width="1.10909090909091" style="1939" customWidth="1"/>
    <col min="42" max="44" width="9.66363636363636" style="2280" customWidth="1"/>
    <col min="45" max="45" width="12.6636363636364" style="1939" customWidth="1"/>
    <col min="46" max="46" width="2.66363636363636" style="1939" customWidth="1"/>
    <col min="47" max="47" width="42.5545454545455" style="1939" customWidth="1"/>
    <col min="48" max="51" width="15.6636363636364" style="1939" customWidth="1"/>
    <col min="52" max="16384" width="9.10909090909091" style="2280"/>
  </cols>
  <sheetData>
    <row r="1" s="1952" customFormat="1" ht="30" customHeight="1" spans="1:56">
      <c r="A1" s="2281" t="s">
        <v>52</v>
      </c>
      <c r="B1" s="2281"/>
      <c r="C1" s="2281"/>
      <c r="D1" s="2281"/>
      <c r="E1" s="2281"/>
      <c r="F1" s="2281"/>
      <c r="G1" s="2281"/>
      <c r="H1" s="2281"/>
      <c r="I1" s="2281"/>
      <c r="J1" s="2281"/>
      <c r="K1" s="2320"/>
      <c r="L1" s="1971"/>
      <c r="M1" s="2281" t="s">
        <v>53</v>
      </c>
      <c r="N1" s="2281"/>
      <c r="O1" s="2281"/>
      <c r="P1" s="2281"/>
      <c r="Q1" s="2281"/>
      <c r="R1" s="2281"/>
      <c r="S1" s="2281"/>
      <c r="T1" s="2281"/>
      <c r="U1" s="2281"/>
      <c r="V1" s="2281"/>
      <c r="W1" s="2281"/>
      <c r="X1" s="1971"/>
      <c r="Y1" s="2281" t="s">
        <v>53</v>
      </c>
      <c r="Z1" s="2281"/>
      <c r="AA1" s="2281"/>
      <c r="AB1" s="2281"/>
      <c r="AC1" s="2281"/>
      <c r="AD1" s="2281"/>
      <c r="AE1" s="2281"/>
      <c r="AF1" s="2281"/>
      <c r="AG1" s="2281"/>
      <c r="AH1" s="2281"/>
      <c r="AI1" s="2090"/>
      <c r="AJ1" s="2281" t="s">
        <v>53</v>
      </c>
      <c r="AK1" s="2281"/>
      <c r="AL1" s="2281"/>
      <c r="AM1" s="2281"/>
      <c r="AN1" s="2281"/>
      <c r="AO1" s="2281"/>
      <c r="AP1" s="2281"/>
      <c r="AQ1" s="2281"/>
      <c r="AR1" s="2281"/>
      <c r="AS1" s="2281"/>
      <c r="AT1" s="2338"/>
      <c r="AU1" s="2281" t="s">
        <v>53</v>
      </c>
      <c r="AV1" s="2281"/>
      <c r="AW1" s="2281"/>
      <c r="AX1" s="2281"/>
      <c r="AY1" s="2281"/>
      <c r="AZ1" s="2350"/>
      <c r="BA1" s="2350"/>
      <c r="BB1" s="2350"/>
      <c r="BC1" s="2350"/>
      <c r="BD1" s="2350"/>
    </row>
    <row r="2" s="2270" customFormat="1" ht="15" customHeight="1" spans="1:51">
      <c r="A2" s="2282"/>
      <c r="B2" s="2283"/>
      <c r="C2" s="2047"/>
      <c r="D2" s="2047"/>
      <c r="E2" s="2047"/>
      <c r="F2" s="2047"/>
      <c r="G2" s="2047"/>
      <c r="H2" s="2047"/>
      <c r="I2" s="2047"/>
      <c r="J2" s="2047"/>
      <c r="K2" s="2047"/>
      <c r="L2" s="2282"/>
      <c r="M2" s="2282"/>
      <c r="N2" s="2047"/>
      <c r="O2" s="2047"/>
      <c r="P2" s="2047"/>
      <c r="Q2" s="2047"/>
      <c r="R2" s="2047"/>
      <c r="S2" s="2047"/>
      <c r="T2" s="2047"/>
      <c r="U2" s="2047"/>
      <c r="V2" s="2047"/>
      <c r="W2" s="2047"/>
      <c r="X2" s="2282"/>
      <c r="Y2" s="2326"/>
      <c r="Z2" s="2046"/>
      <c r="AA2" s="2046"/>
      <c r="AB2" s="2046"/>
      <c r="AC2" s="2046"/>
      <c r="AD2" s="2046"/>
      <c r="AE2" s="2046"/>
      <c r="AF2" s="2046"/>
      <c r="AG2" s="2046"/>
      <c r="AH2" s="2046"/>
      <c r="AI2" s="2326"/>
      <c r="AJ2" s="2327"/>
      <c r="AK2" s="2327"/>
      <c r="AL2" s="2327"/>
      <c r="AM2" s="2327"/>
      <c r="AN2" s="2327"/>
      <c r="AO2" s="2327"/>
      <c r="AP2" s="2327"/>
      <c r="AQ2" s="2327"/>
      <c r="AR2" s="2327"/>
      <c r="AS2" s="2327"/>
      <c r="AT2" s="2046"/>
      <c r="AU2" s="2339"/>
      <c r="AV2" s="2340"/>
      <c r="AW2" s="2340"/>
      <c r="AX2" s="2340"/>
      <c r="AY2" s="2340"/>
    </row>
    <row r="3" s="2271" customFormat="1" ht="45" customHeight="1" spans="1:156">
      <c r="A3" s="2003"/>
      <c r="B3" s="2003"/>
      <c r="C3" s="2284">
        <v>2015</v>
      </c>
      <c r="D3" s="2284"/>
      <c r="E3" s="2284"/>
      <c r="F3" s="2284"/>
      <c r="G3" s="2284"/>
      <c r="H3" s="2284">
        <v>2016</v>
      </c>
      <c r="I3" s="2284"/>
      <c r="J3" s="2284"/>
      <c r="K3" s="2284"/>
      <c r="L3" s="2003"/>
      <c r="M3" s="2003"/>
      <c r="N3" s="2284">
        <v>2017</v>
      </c>
      <c r="O3" s="2284"/>
      <c r="P3" s="2284"/>
      <c r="Q3" s="2284"/>
      <c r="R3" s="2284"/>
      <c r="S3" s="2284"/>
      <c r="T3" s="2284">
        <v>2018</v>
      </c>
      <c r="U3" s="2284"/>
      <c r="V3" s="2284"/>
      <c r="W3" s="2284"/>
      <c r="X3" s="2003"/>
      <c r="Y3" s="2003"/>
      <c r="Z3" s="2284">
        <v>2019</v>
      </c>
      <c r="AA3" s="2284"/>
      <c r="AB3" s="2284"/>
      <c r="AC3" s="2284"/>
      <c r="AD3" s="2284"/>
      <c r="AE3" s="2284">
        <v>2020</v>
      </c>
      <c r="AF3" s="2284"/>
      <c r="AG3" s="2284"/>
      <c r="AH3" s="2284"/>
      <c r="AI3" s="2003"/>
      <c r="AJ3" s="2003"/>
      <c r="AK3" s="2284">
        <v>2021</v>
      </c>
      <c r="AL3" s="2284"/>
      <c r="AM3" s="2284"/>
      <c r="AN3" s="2284"/>
      <c r="AO3" s="2284"/>
      <c r="AP3" s="2284" t="s">
        <v>2</v>
      </c>
      <c r="AQ3" s="2284"/>
      <c r="AR3" s="2284"/>
      <c r="AS3" s="2284"/>
      <c r="AT3" s="2284"/>
      <c r="AU3" s="2284" t="s">
        <v>3</v>
      </c>
      <c r="AV3" s="2284"/>
      <c r="AW3" s="2284"/>
      <c r="AX3" s="2284"/>
      <c r="AY3" s="2284"/>
      <c r="AZ3" s="2273"/>
      <c r="BA3" s="2273"/>
      <c r="BB3" s="2273"/>
      <c r="BC3" s="2273"/>
      <c r="BD3" s="2273"/>
      <c r="BE3" s="2273"/>
      <c r="BF3" s="2273"/>
      <c r="BG3" s="2273"/>
      <c r="BH3" s="2273"/>
      <c r="BI3" s="2273"/>
      <c r="BJ3" s="2273"/>
      <c r="BK3" s="2273"/>
      <c r="BL3" s="2273"/>
      <c r="BM3" s="2273"/>
      <c r="BN3" s="2273"/>
      <c r="BO3" s="2273"/>
      <c r="BP3" s="2273"/>
      <c r="BQ3" s="2273"/>
      <c r="BR3" s="2273"/>
      <c r="BS3" s="2273"/>
      <c r="BT3" s="2273"/>
      <c r="BU3" s="2273"/>
      <c r="BV3" s="2273"/>
      <c r="BW3" s="2273"/>
      <c r="BX3" s="2273"/>
      <c r="BY3" s="2273"/>
      <c r="BZ3" s="2273"/>
      <c r="CA3" s="2273"/>
      <c r="CB3" s="2273"/>
      <c r="CC3" s="2273"/>
      <c r="CD3" s="2273"/>
      <c r="CE3" s="2273"/>
      <c r="CF3" s="2273"/>
      <c r="CG3" s="2273"/>
      <c r="CH3" s="2273"/>
      <c r="CI3" s="2273"/>
      <c r="CJ3" s="2273"/>
      <c r="CK3" s="2273"/>
      <c r="CL3" s="2273"/>
      <c r="CM3" s="2273"/>
      <c r="CN3" s="2273"/>
      <c r="CO3" s="2273"/>
      <c r="CP3" s="2273"/>
      <c r="CQ3" s="2273"/>
      <c r="CR3" s="2273"/>
      <c r="CS3" s="2273"/>
      <c r="CT3" s="2273"/>
      <c r="CU3" s="2273"/>
      <c r="CV3" s="2273"/>
      <c r="CW3" s="2273"/>
      <c r="CX3" s="2273"/>
      <c r="CY3" s="2273"/>
      <c r="CZ3" s="2273"/>
      <c r="DA3" s="2273"/>
      <c r="DB3" s="2273"/>
      <c r="DC3" s="2273"/>
      <c r="DD3" s="2273"/>
      <c r="DE3" s="2273"/>
      <c r="DF3" s="2273"/>
      <c r="DG3" s="2273"/>
      <c r="DH3" s="2273"/>
      <c r="DI3" s="2273"/>
      <c r="DJ3" s="2273"/>
      <c r="DK3" s="2273"/>
      <c r="DL3" s="2273"/>
      <c r="DM3" s="2273"/>
      <c r="DN3" s="2273"/>
      <c r="DO3" s="2273"/>
      <c r="DP3" s="2273"/>
      <c r="DQ3" s="2273"/>
      <c r="DR3" s="2273"/>
      <c r="DS3" s="2273"/>
      <c r="DT3" s="2273"/>
      <c r="DU3" s="2273"/>
      <c r="DV3" s="2273"/>
      <c r="DW3" s="2273"/>
      <c r="DX3" s="2273"/>
      <c r="DY3" s="2273"/>
      <c r="DZ3" s="2273"/>
      <c r="EA3" s="2273"/>
      <c r="EB3" s="2273"/>
      <c r="EC3" s="2273"/>
      <c r="ED3" s="2273"/>
      <c r="EE3" s="2273"/>
      <c r="EF3" s="2273"/>
      <c r="EG3" s="2273"/>
      <c r="EH3" s="2273"/>
      <c r="EI3" s="2273"/>
      <c r="EJ3" s="2273"/>
      <c r="EK3" s="2273"/>
      <c r="EL3" s="2273"/>
      <c r="EM3" s="2273"/>
      <c r="EN3" s="2273"/>
      <c r="EO3" s="2273"/>
      <c r="EP3" s="2273"/>
      <c r="EQ3" s="2273"/>
      <c r="ER3" s="2273"/>
      <c r="ES3" s="2273"/>
      <c r="ET3" s="2273"/>
      <c r="EU3" s="2273"/>
      <c r="EV3" s="2273"/>
      <c r="EW3" s="2273"/>
      <c r="EX3" s="2273"/>
      <c r="EY3" s="2273"/>
      <c r="EZ3" s="2273"/>
    </row>
    <row r="4" s="2258" customFormat="1" ht="43.95" customHeight="1" spans="1:51">
      <c r="A4" s="2285" t="s">
        <v>54</v>
      </c>
      <c r="B4" s="2285"/>
      <c r="C4" s="2285"/>
      <c r="D4" s="2285"/>
      <c r="E4" s="2285"/>
      <c r="F4" s="2285"/>
      <c r="G4" s="2285"/>
      <c r="H4" s="2285"/>
      <c r="I4" s="2285"/>
      <c r="J4" s="2285"/>
      <c r="K4" s="2285"/>
      <c r="L4" s="2285" t="s">
        <v>54</v>
      </c>
      <c r="M4" s="2285"/>
      <c r="N4" s="2285"/>
      <c r="O4" s="2285"/>
      <c r="P4" s="2285"/>
      <c r="Q4" s="2285"/>
      <c r="R4" s="2285"/>
      <c r="S4" s="2285"/>
      <c r="T4" s="2285"/>
      <c r="U4" s="2285"/>
      <c r="V4" s="2285"/>
      <c r="W4" s="2285"/>
      <c r="X4" s="2285" t="s">
        <v>54</v>
      </c>
      <c r="Y4" s="2285"/>
      <c r="Z4" s="2285"/>
      <c r="AA4" s="2285"/>
      <c r="AB4" s="2285"/>
      <c r="AC4" s="2285"/>
      <c r="AD4" s="2285"/>
      <c r="AE4" s="2285"/>
      <c r="AF4" s="2285"/>
      <c r="AG4" s="2285"/>
      <c r="AH4" s="2285"/>
      <c r="AI4" s="2285" t="s">
        <v>54</v>
      </c>
      <c r="AJ4" s="2285"/>
      <c r="AK4" s="2285"/>
      <c r="AL4" s="2285"/>
      <c r="AM4" s="2285"/>
      <c r="AN4" s="2285"/>
      <c r="AO4" s="2285"/>
      <c r="AP4" s="2285"/>
      <c r="AQ4" s="2285"/>
      <c r="AR4" s="2285"/>
      <c r="AS4" s="2285"/>
      <c r="AT4" s="2285"/>
      <c r="AU4" s="2285" t="s">
        <v>55</v>
      </c>
      <c r="AV4" s="2285"/>
      <c r="AW4" s="2285"/>
      <c r="AX4" s="2285"/>
      <c r="AY4" s="2285"/>
    </row>
    <row r="5" s="2272" customFormat="1" ht="36.9" customHeight="1" spans="1:51">
      <c r="A5" s="1962" t="s">
        <v>24</v>
      </c>
      <c r="B5" s="1962"/>
      <c r="C5" s="1962"/>
      <c r="D5" s="1962"/>
      <c r="E5" s="1962"/>
      <c r="F5" s="1962"/>
      <c r="G5" s="1962"/>
      <c r="H5" s="1962"/>
      <c r="I5" s="1962"/>
      <c r="J5" s="1962"/>
      <c r="K5" s="1962"/>
      <c r="L5" s="1962" t="s">
        <v>24</v>
      </c>
      <c r="M5" s="1962"/>
      <c r="N5" s="1962"/>
      <c r="O5" s="1962"/>
      <c r="P5" s="1962"/>
      <c r="Q5" s="1962"/>
      <c r="R5" s="1962"/>
      <c r="S5" s="1962"/>
      <c r="T5" s="1962"/>
      <c r="U5" s="1962"/>
      <c r="V5" s="1962"/>
      <c r="W5" s="1962"/>
      <c r="X5" s="1962" t="s">
        <v>24</v>
      </c>
      <c r="Y5" s="1962"/>
      <c r="Z5" s="1962"/>
      <c r="AA5" s="1962"/>
      <c r="AB5" s="1962"/>
      <c r="AC5" s="1962"/>
      <c r="AD5" s="1962"/>
      <c r="AE5" s="1962"/>
      <c r="AF5" s="1962"/>
      <c r="AG5" s="1962"/>
      <c r="AH5" s="1962"/>
      <c r="AI5" s="1962" t="s">
        <v>24</v>
      </c>
      <c r="AJ5" s="1962"/>
      <c r="AK5" s="1962"/>
      <c r="AL5" s="1962"/>
      <c r="AM5" s="1962"/>
      <c r="AN5" s="1962"/>
      <c r="AO5" s="1962"/>
      <c r="AP5" s="1962"/>
      <c r="AQ5" s="1962"/>
      <c r="AR5" s="1962"/>
      <c r="AS5" s="1962"/>
      <c r="AT5" s="1962"/>
      <c r="AU5" s="1962" t="s">
        <v>23</v>
      </c>
      <c r="AV5" s="1962"/>
      <c r="AW5" s="1962"/>
      <c r="AX5" s="1962"/>
      <c r="AY5" s="1962"/>
    </row>
    <row r="6" s="2258" customFormat="1" ht="9.9" customHeight="1" spans="1:51">
      <c r="A6" s="2053"/>
      <c r="B6" s="1964"/>
      <c r="C6" s="2285"/>
      <c r="D6" s="2285"/>
      <c r="E6" s="2285"/>
      <c r="F6" s="2285"/>
      <c r="G6" s="2286"/>
      <c r="H6" s="2287"/>
      <c r="I6" s="2285"/>
      <c r="J6" s="2285"/>
      <c r="K6" s="2285"/>
      <c r="L6" s="2053"/>
      <c r="M6" s="2053"/>
      <c r="N6" s="2285"/>
      <c r="O6" s="2285"/>
      <c r="P6" s="2285"/>
      <c r="Q6" s="2285"/>
      <c r="R6" s="2286"/>
      <c r="S6" s="2322"/>
      <c r="T6" s="2285"/>
      <c r="U6" s="2285"/>
      <c r="V6" s="2285"/>
      <c r="W6" s="2285"/>
      <c r="X6" s="2053"/>
      <c r="Y6" s="2053"/>
      <c r="Z6" s="2285"/>
      <c r="AA6" s="2285"/>
      <c r="AB6" s="2285"/>
      <c r="AC6" s="2285"/>
      <c r="AD6" s="2286"/>
      <c r="AE6" s="2287"/>
      <c r="AF6" s="2285"/>
      <c r="AG6" s="2285"/>
      <c r="AH6" s="2285"/>
      <c r="AI6" s="2053"/>
      <c r="AJ6" s="2053"/>
      <c r="AK6" s="2285"/>
      <c r="AL6" s="2285"/>
      <c r="AM6" s="2285"/>
      <c r="AN6" s="2285"/>
      <c r="AO6" s="2286"/>
      <c r="AP6" s="2287"/>
      <c r="AQ6" s="2285"/>
      <c r="AR6" s="2285"/>
      <c r="AS6" s="2285"/>
      <c r="AT6" s="2285"/>
      <c r="AU6" s="2053"/>
      <c r="AV6" s="2285"/>
      <c r="AW6" s="2285"/>
      <c r="AX6" s="2285"/>
      <c r="AY6" s="2285"/>
    </row>
    <row r="7" s="2273" customFormat="1" ht="50.1" customHeight="1" spans="1:51">
      <c r="A7" s="1964" t="s">
        <v>31</v>
      </c>
      <c r="B7" s="1954"/>
      <c r="C7" s="2288" t="s">
        <v>26</v>
      </c>
      <c r="D7" s="2286" t="s">
        <v>27</v>
      </c>
      <c r="E7" s="2286" t="s">
        <v>30</v>
      </c>
      <c r="F7" s="2286" t="s">
        <v>29</v>
      </c>
      <c r="G7" s="2286"/>
      <c r="H7" s="2289" t="s">
        <v>26</v>
      </c>
      <c r="I7" s="2286" t="s">
        <v>27</v>
      </c>
      <c r="J7" s="2286" t="s">
        <v>30</v>
      </c>
      <c r="K7" s="2286" t="s">
        <v>29</v>
      </c>
      <c r="L7" s="1964" t="s">
        <v>31</v>
      </c>
      <c r="M7" s="1954"/>
      <c r="N7" s="2288" t="s">
        <v>26</v>
      </c>
      <c r="O7" s="2286" t="s">
        <v>27</v>
      </c>
      <c r="P7" s="2286" t="s">
        <v>30</v>
      </c>
      <c r="Q7" s="2286" t="s">
        <v>29</v>
      </c>
      <c r="R7" s="2286"/>
      <c r="S7" s="2322"/>
      <c r="T7" s="2288" t="s">
        <v>26</v>
      </c>
      <c r="U7" s="2286" t="s">
        <v>27</v>
      </c>
      <c r="V7" s="2286" t="s">
        <v>30</v>
      </c>
      <c r="W7" s="2286" t="s">
        <v>29</v>
      </c>
      <c r="X7" s="1964" t="s">
        <v>31</v>
      </c>
      <c r="Y7" s="1954"/>
      <c r="Z7" s="2288" t="s">
        <v>26</v>
      </c>
      <c r="AA7" s="2286" t="s">
        <v>27</v>
      </c>
      <c r="AB7" s="2286" t="s">
        <v>30</v>
      </c>
      <c r="AC7" s="2286" t="s">
        <v>29</v>
      </c>
      <c r="AD7" s="2286"/>
      <c r="AE7" s="2289" t="s">
        <v>26</v>
      </c>
      <c r="AF7" s="2286" t="s">
        <v>27</v>
      </c>
      <c r="AG7" s="2286" t="s">
        <v>30</v>
      </c>
      <c r="AH7" s="2286" t="s">
        <v>29</v>
      </c>
      <c r="AI7" s="1964" t="s">
        <v>47</v>
      </c>
      <c r="AJ7" s="1954"/>
      <c r="AK7" s="2288" t="s">
        <v>26</v>
      </c>
      <c r="AL7" s="2286" t="s">
        <v>27</v>
      </c>
      <c r="AM7" s="2286" t="s">
        <v>30</v>
      </c>
      <c r="AN7" s="2286" t="s">
        <v>29</v>
      </c>
      <c r="AO7" s="2286"/>
      <c r="AP7" s="2289" t="s">
        <v>26</v>
      </c>
      <c r="AQ7" s="2286" t="s">
        <v>27</v>
      </c>
      <c r="AR7" s="2286" t="s">
        <v>30</v>
      </c>
      <c r="AS7" s="2286" t="s">
        <v>29</v>
      </c>
      <c r="AT7" s="2286"/>
      <c r="AU7" s="1964" t="s">
        <v>25</v>
      </c>
      <c r="AV7" s="2288" t="s">
        <v>26</v>
      </c>
      <c r="AW7" s="2286" t="s">
        <v>27</v>
      </c>
      <c r="AX7" s="2286" t="s">
        <v>30</v>
      </c>
      <c r="AY7" s="2286" t="s">
        <v>29</v>
      </c>
    </row>
    <row r="8" s="2273" customFormat="1" ht="9.9" customHeight="1" spans="1:51">
      <c r="A8" s="2290"/>
      <c r="B8" s="2290"/>
      <c r="C8" s="2291"/>
      <c r="D8" s="2291"/>
      <c r="E8" s="2291"/>
      <c r="F8" s="2291"/>
      <c r="G8" s="2291"/>
      <c r="H8" s="2292"/>
      <c r="I8" s="2291"/>
      <c r="J8" s="2291"/>
      <c r="K8" s="2291"/>
      <c r="L8" s="2290"/>
      <c r="M8" s="2290"/>
      <c r="N8" s="2291"/>
      <c r="O8" s="2291"/>
      <c r="P8" s="2291"/>
      <c r="Q8" s="2291"/>
      <c r="R8" s="2291"/>
      <c r="S8" s="2292"/>
      <c r="T8" s="2291"/>
      <c r="U8" s="2291"/>
      <c r="V8" s="2291"/>
      <c r="W8" s="2291"/>
      <c r="X8" s="2290"/>
      <c r="Y8" s="2290"/>
      <c r="Z8" s="2291"/>
      <c r="AA8" s="2291"/>
      <c r="AB8" s="2291"/>
      <c r="AC8" s="2291"/>
      <c r="AD8" s="2291"/>
      <c r="AE8" s="2292"/>
      <c r="AF8" s="2291"/>
      <c r="AG8" s="2291"/>
      <c r="AH8" s="2291"/>
      <c r="AI8" s="2290"/>
      <c r="AJ8" s="2290"/>
      <c r="AK8" s="2291"/>
      <c r="AL8" s="2291"/>
      <c r="AM8" s="2291"/>
      <c r="AN8" s="2291"/>
      <c r="AO8" s="2291"/>
      <c r="AP8" s="2292"/>
      <c r="AQ8" s="2291"/>
      <c r="AR8" s="2291"/>
      <c r="AS8" s="2291"/>
      <c r="AT8" s="2291"/>
      <c r="AU8" s="2290"/>
      <c r="AV8" s="2291"/>
      <c r="AW8" s="2291"/>
      <c r="AX8" s="2291"/>
      <c r="AY8" s="2291"/>
    </row>
    <row r="9" s="2274" customFormat="1" ht="9.9" customHeight="1" spans="1:196">
      <c r="A9" s="2293"/>
      <c r="B9" s="2294"/>
      <c r="C9" s="2295"/>
      <c r="D9" s="2295"/>
      <c r="E9" s="2295"/>
      <c r="F9" s="2296"/>
      <c r="G9" s="2296"/>
      <c r="H9" s="2297"/>
      <c r="I9" s="2295"/>
      <c r="J9" s="2295"/>
      <c r="K9" s="2296"/>
      <c r="L9" s="2293"/>
      <c r="M9" s="2293"/>
      <c r="N9" s="2295"/>
      <c r="O9" s="2295"/>
      <c r="P9" s="2295"/>
      <c r="Q9" s="2296"/>
      <c r="R9" s="2296"/>
      <c r="S9" s="2323"/>
      <c r="T9" s="2295"/>
      <c r="U9" s="2295"/>
      <c r="V9" s="2295"/>
      <c r="W9" s="2296"/>
      <c r="X9" s="2293"/>
      <c r="Y9" s="2293"/>
      <c r="Z9" s="2295"/>
      <c r="AA9" s="2295"/>
      <c r="AB9" s="2295"/>
      <c r="AC9" s="2296"/>
      <c r="AD9" s="2296"/>
      <c r="AE9" s="2297"/>
      <c r="AF9" s="2295"/>
      <c r="AG9" s="2295"/>
      <c r="AH9" s="2296"/>
      <c r="AI9" s="2293"/>
      <c r="AJ9" s="2293"/>
      <c r="AK9" s="2295"/>
      <c r="AL9" s="2295"/>
      <c r="AM9" s="2295"/>
      <c r="AN9" s="2328"/>
      <c r="AO9" s="2296"/>
      <c r="AP9" s="2297"/>
      <c r="AQ9" s="2295"/>
      <c r="AR9" s="2295"/>
      <c r="AS9" s="2296"/>
      <c r="AT9" s="2296"/>
      <c r="AU9" s="2293"/>
      <c r="AV9" s="2295"/>
      <c r="AW9" s="2295"/>
      <c r="AX9" s="2295"/>
      <c r="AY9" s="2296"/>
      <c r="AZ9" s="2122"/>
      <c r="BA9" s="2122"/>
      <c r="BB9" s="2122"/>
      <c r="BC9" s="2122"/>
      <c r="BD9" s="2122"/>
      <c r="BE9" s="2122"/>
      <c r="BF9" s="2122"/>
      <c r="BG9" s="2122"/>
      <c r="BH9" s="2122"/>
      <c r="BI9" s="2122"/>
      <c r="BJ9" s="2122"/>
      <c r="BK9" s="2122"/>
      <c r="BL9" s="2122"/>
      <c r="BM9" s="2122"/>
      <c r="BN9" s="2122"/>
      <c r="BO9" s="2122"/>
      <c r="BP9" s="2122"/>
      <c r="BQ9" s="2122"/>
      <c r="BR9" s="2122"/>
      <c r="BS9" s="2122"/>
      <c r="BT9" s="2122"/>
      <c r="BU9" s="2122"/>
      <c r="BV9" s="2122"/>
      <c r="BW9" s="2122"/>
      <c r="BX9" s="2122"/>
      <c r="BY9" s="2122"/>
      <c r="BZ9" s="2122"/>
      <c r="CA9" s="2122"/>
      <c r="CB9" s="2122"/>
      <c r="CC9" s="2122"/>
      <c r="CD9" s="2122"/>
      <c r="CE9" s="2122"/>
      <c r="CF9" s="2122"/>
      <c r="CG9" s="2122"/>
      <c r="CH9" s="2122"/>
      <c r="CI9" s="2122"/>
      <c r="CJ9" s="2122"/>
      <c r="CK9" s="2122"/>
      <c r="CL9" s="2122"/>
      <c r="CM9" s="2122"/>
      <c r="CN9" s="2122"/>
      <c r="CO9" s="2122"/>
      <c r="CP9" s="2122"/>
      <c r="CQ9" s="2122"/>
      <c r="CR9" s="2122"/>
      <c r="CS9" s="2122"/>
      <c r="CT9" s="2122"/>
      <c r="CU9" s="2122"/>
      <c r="CV9" s="2122"/>
      <c r="CW9" s="2122"/>
      <c r="CX9" s="2122"/>
      <c r="CY9" s="2122"/>
      <c r="CZ9" s="2122"/>
      <c r="DA9" s="2122"/>
      <c r="DB9" s="2122"/>
      <c r="DC9" s="2122"/>
      <c r="DD9" s="2122"/>
      <c r="DE9" s="2122"/>
      <c r="DF9" s="2122"/>
      <c r="DG9" s="2122"/>
      <c r="DH9" s="2122"/>
      <c r="DI9" s="2122"/>
      <c r="DJ9" s="2122"/>
      <c r="DK9" s="2122"/>
      <c r="DL9" s="2122"/>
      <c r="DM9" s="2122"/>
      <c r="DN9" s="2122"/>
      <c r="DO9" s="2122"/>
      <c r="DP9" s="2122"/>
      <c r="DQ9" s="2122"/>
      <c r="DR9" s="2122"/>
      <c r="DS9" s="2122"/>
      <c r="DT9" s="2122"/>
      <c r="DU9" s="2122"/>
      <c r="DV9" s="2122"/>
      <c r="DW9" s="2122"/>
      <c r="DX9" s="2122"/>
      <c r="DY9" s="2122"/>
      <c r="DZ9" s="2122"/>
      <c r="EA9" s="2122"/>
      <c r="EB9" s="2122"/>
      <c r="EC9" s="2122"/>
      <c r="ED9" s="2122"/>
      <c r="EE9" s="2122"/>
      <c r="EF9" s="2122"/>
      <c r="EG9" s="2122"/>
      <c r="EH9" s="2122"/>
      <c r="EI9" s="2122"/>
      <c r="EJ9" s="2122"/>
      <c r="EK9" s="2122"/>
      <c r="EL9" s="2122"/>
      <c r="EM9" s="2122"/>
      <c r="EN9" s="2122"/>
      <c r="EO9" s="2122"/>
      <c r="EP9" s="2122"/>
      <c r="EQ9" s="2122"/>
      <c r="ER9" s="2122"/>
      <c r="ES9" s="2122"/>
      <c r="ET9" s="2122"/>
      <c r="EU9" s="2122"/>
      <c r="EV9" s="2122"/>
      <c r="EW9" s="2122"/>
      <c r="EX9" s="2122"/>
      <c r="EY9" s="2122"/>
      <c r="EZ9" s="2122"/>
      <c r="FA9" s="2122"/>
      <c r="FB9" s="2122"/>
      <c r="FC9" s="2122"/>
      <c r="FD9" s="2122"/>
      <c r="FE9" s="2122"/>
      <c r="FF9" s="2122"/>
      <c r="FG9" s="2122"/>
      <c r="FH9" s="2122"/>
      <c r="FI9" s="2122"/>
      <c r="FJ9" s="2122"/>
      <c r="FK9" s="2122"/>
      <c r="FL9" s="2122"/>
      <c r="FM9" s="2122"/>
      <c r="FN9" s="2122"/>
      <c r="FO9" s="2122"/>
      <c r="FP9" s="2122"/>
      <c r="FQ9" s="2122"/>
      <c r="FR9" s="2122"/>
      <c r="FS9" s="2122"/>
      <c r="FT9" s="2122"/>
      <c r="FU9" s="2122"/>
      <c r="FV9" s="2122"/>
      <c r="FW9" s="2122"/>
      <c r="FX9" s="2122"/>
      <c r="FY9" s="2122"/>
      <c r="FZ9" s="2122"/>
      <c r="GA9" s="2122"/>
      <c r="GB9" s="2122"/>
      <c r="GC9" s="2122"/>
      <c r="GD9" s="2122"/>
      <c r="GE9" s="2122"/>
      <c r="GF9" s="2122"/>
      <c r="GG9" s="2122"/>
      <c r="GH9" s="2122"/>
      <c r="GI9" s="2122"/>
      <c r="GJ9" s="2122"/>
      <c r="GK9" s="2122"/>
      <c r="GL9" s="2122"/>
      <c r="GM9" s="2122"/>
      <c r="GN9" s="2122"/>
    </row>
    <row r="10" s="1943" customFormat="1" ht="39.9" customHeight="1" spans="1:96">
      <c r="A10" s="1964" t="s">
        <v>32</v>
      </c>
      <c r="B10" s="1964"/>
      <c r="C10" s="2298">
        <v>66.33</v>
      </c>
      <c r="D10" s="2298">
        <v>85.97</v>
      </c>
      <c r="E10" s="2298">
        <v>80.34</v>
      </c>
      <c r="F10" s="2147">
        <v>72.2</v>
      </c>
      <c r="G10" s="2298"/>
      <c r="H10" s="2299">
        <v>66.87</v>
      </c>
      <c r="I10" s="2298">
        <v>87.02</v>
      </c>
      <c r="J10" s="2298">
        <v>81.82</v>
      </c>
      <c r="K10" s="2147">
        <v>73.11</v>
      </c>
      <c r="L10" s="1964" t="s">
        <v>32</v>
      </c>
      <c r="M10" s="1964"/>
      <c r="N10" s="2298">
        <v>63.13</v>
      </c>
      <c r="O10" s="2298">
        <v>88.63</v>
      </c>
      <c r="P10" s="2298">
        <v>84.13</v>
      </c>
      <c r="Q10" s="2147">
        <v>70.96</v>
      </c>
      <c r="R10" s="2298"/>
      <c r="S10" s="2299"/>
      <c r="T10" s="2298">
        <v>64.46</v>
      </c>
      <c r="U10" s="2298">
        <v>90.16</v>
      </c>
      <c r="V10" s="2298">
        <v>87.14</v>
      </c>
      <c r="W10" s="2147">
        <v>72.54</v>
      </c>
      <c r="X10" s="1964" t="s">
        <v>32</v>
      </c>
      <c r="Y10" s="1964"/>
      <c r="Z10" s="2298">
        <v>66.35</v>
      </c>
      <c r="AA10" s="2298">
        <v>90.04</v>
      </c>
      <c r="AB10" s="2298">
        <v>87.55</v>
      </c>
      <c r="AC10" s="2147">
        <v>74.2</v>
      </c>
      <c r="AD10" s="2298"/>
      <c r="AE10" s="2299">
        <v>66.42</v>
      </c>
      <c r="AF10" s="2298">
        <v>89.45</v>
      </c>
      <c r="AG10" s="2298">
        <v>88.75</v>
      </c>
      <c r="AH10" s="2147">
        <v>74.02</v>
      </c>
      <c r="AI10" s="1964" t="s">
        <v>32</v>
      </c>
      <c r="AJ10" s="1964"/>
      <c r="AK10" s="2329">
        <v>64.38</v>
      </c>
      <c r="AL10" s="2329">
        <v>87.62</v>
      </c>
      <c r="AM10" s="2329">
        <v>84</v>
      </c>
      <c r="AN10" s="2330">
        <v>71.57</v>
      </c>
      <c r="AO10" s="2329">
        <v>0</v>
      </c>
      <c r="AP10" s="2341">
        <v>64.2</v>
      </c>
      <c r="AQ10" s="2329">
        <v>86.66</v>
      </c>
      <c r="AR10" s="2329">
        <v>84.01</v>
      </c>
      <c r="AS10" s="2330">
        <v>70.72</v>
      </c>
      <c r="AT10" s="2330"/>
      <c r="AU10" s="1964" t="s">
        <v>32</v>
      </c>
      <c r="AV10" s="2329">
        <v>68.79</v>
      </c>
      <c r="AW10" s="2329">
        <v>85.46</v>
      </c>
      <c r="AX10" s="2329">
        <v>84.59</v>
      </c>
      <c r="AY10" s="2330">
        <v>73.98</v>
      </c>
      <c r="BO10" s="2273"/>
      <c r="BP10" s="2273"/>
      <c r="BQ10" s="2273"/>
      <c r="BR10" s="2273"/>
      <c r="BS10" s="2273"/>
      <c r="BT10" s="2273"/>
      <c r="BU10" s="2273"/>
      <c r="BV10" s="2273"/>
      <c r="BW10" s="2273"/>
      <c r="BX10" s="2273"/>
      <c r="BY10" s="2273"/>
      <c r="BZ10" s="2273"/>
      <c r="CA10" s="2273"/>
      <c r="CB10" s="2273"/>
      <c r="CC10" s="2273"/>
      <c r="CD10" s="2273"/>
      <c r="CE10" s="2273"/>
      <c r="CF10" s="2273"/>
      <c r="CG10" s="2273"/>
      <c r="CH10" s="2273"/>
      <c r="CI10" s="2273"/>
      <c r="CJ10" s="2273"/>
      <c r="CK10" s="2273"/>
      <c r="CL10" s="2273"/>
      <c r="CM10" s="2273"/>
      <c r="CN10" s="2273"/>
      <c r="CO10" s="2273"/>
      <c r="CP10" s="2273"/>
      <c r="CQ10" s="2273"/>
      <c r="CR10" s="2273"/>
    </row>
    <row r="11" s="1943" customFormat="1" ht="9.9" customHeight="1" spans="1:96">
      <c r="A11" s="2300"/>
      <c r="B11" s="1967"/>
      <c r="C11" s="2298"/>
      <c r="D11" s="2298"/>
      <c r="E11" s="2298"/>
      <c r="F11" s="2147"/>
      <c r="G11" s="2298"/>
      <c r="H11" s="2299"/>
      <c r="I11" s="2298"/>
      <c r="J11" s="2298"/>
      <c r="K11" s="2147"/>
      <c r="L11" s="2300"/>
      <c r="N11" s="2298"/>
      <c r="O11" s="2298"/>
      <c r="P11" s="2298"/>
      <c r="Q11" s="2147"/>
      <c r="R11" s="2298"/>
      <c r="S11" s="2299"/>
      <c r="T11" s="2298"/>
      <c r="U11" s="2298"/>
      <c r="V11" s="2298"/>
      <c r="W11" s="2147"/>
      <c r="X11" s="2300"/>
      <c r="Z11" s="2298"/>
      <c r="AA11" s="2298"/>
      <c r="AB11" s="2298"/>
      <c r="AC11" s="2147"/>
      <c r="AD11" s="2298"/>
      <c r="AE11" s="2299"/>
      <c r="AF11" s="2298"/>
      <c r="AG11" s="2298"/>
      <c r="AH11" s="2147"/>
      <c r="AI11" s="2300"/>
      <c r="AK11" s="2329"/>
      <c r="AL11" s="2329"/>
      <c r="AM11" s="2329"/>
      <c r="AN11" s="2330"/>
      <c r="AO11" s="2329"/>
      <c r="AP11" s="2341"/>
      <c r="AQ11" s="2329"/>
      <c r="AR11" s="2329"/>
      <c r="AS11" s="2330"/>
      <c r="AT11" s="2330"/>
      <c r="AU11" s="2300"/>
      <c r="AV11" s="2329"/>
      <c r="AW11" s="2329"/>
      <c r="AX11" s="2329"/>
      <c r="AY11" s="2330"/>
      <c r="BO11" s="2351"/>
      <c r="BP11" s="2351"/>
      <c r="BQ11" s="2351"/>
      <c r="BR11" s="2351"/>
      <c r="BS11" s="2351"/>
      <c r="BT11" s="2351"/>
      <c r="BU11" s="2351"/>
      <c r="BV11" s="2351"/>
      <c r="BW11" s="2351"/>
      <c r="BX11" s="2351"/>
      <c r="BY11" s="2351"/>
      <c r="BZ11" s="2351"/>
      <c r="CA11" s="2351"/>
      <c r="CB11" s="2351"/>
      <c r="CC11" s="2351"/>
      <c r="CD11" s="2351"/>
      <c r="CE11" s="2351"/>
      <c r="CF11" s="2351"/>
      <c r="CG11" s="2351"/>
      <c r="CH11" s="2351"/>
      <c r="CI11" s="2351"/>
      <c r="CJ11" s="2351"/>
      <c r="CK11" s="2351"/>
      <c r="CL11" s="2351"/>
      <c r="CM11" s="2351"/>
      <c r="CN11" s="2351"/>
      <c r="CO11" s="2351"/>
      <c r="CP11" s="2351"/>
      <c r="CQ11" s="2351"/>
      <c r="CR11" s="2351"/>
    </row>
    <row r="12" s="1944" customFormat="1" ht="9.9" customHeight="1" spans="1:96">
      <c r="A12" s="2301"/>
      <c r="B12" s="1950"/>
      <c r="C12" s="2298"/>
      <c r="D12" s="2298"/>
      <c r="E12" s="2298"/>
      <c r="F12" s="2147"/>
      <c r="G12" s="2302"/>
      <c r="H12" s="2299"/>
      <c r="I12" s="2298"/>
      <c r="J12" s="2298"/>
      <c r="K12" s="2147"/>
      <c r="L12" s="2301"/>
      <c r="N12" s="2298"/>
      <c r="O12" s="2298"/>
      <c r="P12" s="2298"/>
      <c r="Q12" s="2147"/>
      <c r="R12" s="2302"/>
      <c r="S12" s="2319"/>
      <c r="T12" s="2298"/>
      <c r="U12" s="2298"/>
      <c r="V12" s="2298"/>
      <c r="W12" s="2147"/>
      <c r="X12" s="2301"/>
      <c r="Z12" s="2298"/>
      <c r="AA12" s="2298"/>
      <c r="AB12" s="2298"/>
      <c r="AC12" s="2147"/>
      <c r="AD12" s="2302"/>
      <c r="AE12" s="2299"/>
      <c r="AF12" s="2298"/>
      <c r="AG12" s="2298"/>
      <c r="AH12" s="2147"/>
      <c r="AI12" s="2301"/>
      <c r="AK12" s="2329"/>
      <c r="AL12" s="2329"/>
      <c r="AM12" s="2329"/>
      <c r="AN12" s="2330"/>
      <c r="AO12" s="2336"/>
      <c r="AP12" s="2341"/>
      <c r="AQ12" s="2329"/>
      <c r="AR12" s="2329"/>
      <c r="AS12" s="2330"/>
      <c r="AT12" s="2330"/>
      <c r="AU12" s="2301"/>
      <c r="AV12" s="2329"/>
      <c r="AW12" s="2329"/>
      <c r="AX12" s="2329"/>
      <c r="AY12" s="2330"/>
      <c r="BO12" s="2273"/>
      <c r="BP12" s="2273"/>
      <c r="BQ12" s="2273"/>
      <c r="BR12" s="2273"/>
      <c r="BS12" s="2273"/>
      <c r="BT12" s="2273"/>
      <c r="BU12" s="2273"/>
      <c r="BV12" s="2273"/>
      <c r="BW12" s="2273"/>
      <c r="BX12" s="2273"/>
      <c r="BY12" s="2273"/>
      <c r="BZ12" s="2273"/>
      <c r="CA12" s="2273"/>
      <c r="CB12" s="2273"/>
      <c r="CC12" s="2273"/>
      <c r="CD12" s="2273"/>
      <c r="CE12" s="2273"/>
      <c r="CF12" s="2273"/>
      <c r="CG12" s="2273"/>
      <c r="CH12" s="2273"/>
      <c r="CI12" s="2273"/>
      <c r="CJ12" s="2273"/>
      <c r="CK12" s="2273"/>
      <c r="CL12" s="2273"/>
      <c r="CM12" s="2273"/>
      <c r="CN12" s="2273"/>
      <c r="CO12" s="2273"/>
      <c r="CP12" s="2273"/>
      <c r="CQ12" s="2273"/>
      <c r="CR12" s="2273"/>
    </row>
    <row r="13" s="1943" customFormat="1" ht="39.9" customHeight="1" spans="1:96">
      <c r="A13" s="2303" t="s">
        <v>48</v>
      </c>
      <c r="B13" s="2303"/>
      <c r="C13" s="2298">
        <v>0.41</v>
      </c>
      <c r="D13" s="2298">
        <v>1.98</v>
      </c>
      <c r="E13" s="2298">
        <v>4.53</v>
      </c>
      <c r="F13" s="2147">
        <v>1.04</v>
      </c>
      <c r="G13" s="2298"/>
      <c r="H13" s="2299">
        <v>0.39</v>
      </c>
      <c r="I13" s="2298">
        <v>1.89</v>
      </c>
      <c r="J13" s="2298">
        <v>4.28</v>
      </c>
      <c r="K13" s="2147">
        <v>0.99</v>
      </c>
      <c r="L13" s="2303" t="s">
        <v>48</v>
      </c>
      <c r="M13" s="2303"/>
      <c r="N13" s="2298">
        <v>0.36</v>
      </c>
      <c r="O13" s="2298">
        <v>1.46</v>
      </c>
      <c r="P13" s="2298">
        <v>3.5</v>
      </c>
      <c r="Q13" s="2147">
        <v>0.81</v>
      </c>
      <c r="R13" s="2298"/>
      <c r="S13" s="2299"/>
      <c r="T13" s="2298">
        <v>0.29</v>
      </c>
      <c r="U13" s="2298">
        <v>0.71</v>
      </c>
      <c r="V13" s="2298">
        <v>1.83</v>
      </c>
      <c r="W13" s="2147">
        <v>0.48</v>
      </c>
      <c r="X13" s="2303" t="s">
        <v>48</v>
      </c>
      <c r="Y13" s="2303"/>
      <c r="Z13" s="2298">
        <v>0.41</v>
      </c>
      <c r="AA13" s="2298">
        <v>1.27</v>
      </c>
      <c r="AB13" s="2298">
        <v>2.23</v>
      </c>
      <c r="AC13" s="2147">
        <v>0.75</v>
      </c>
      <c r="AD13" s="2298"/>
      <c r="AE13" s="2299">
        <v>0.23</v>
      </c>
      <c r="AF13" s="2298">
        <v>1.1</v>
      </c>
      <c r="AG13" s="2298">
        <v>1.37</v>
      </c>
      <c r="AH13" s="2147">
        <v>0.53</v>
      </c>
      <c r="AI13" s="2303" t="s">
        <v>48</v>
      </c>
      <c r="AJ13" s="2303"/>
      <c r="AK13" s="2329">
        <v>0.1</v>
      </c>
      <c r="AL13" s="2331">
        <v>1.49</v>
      </c>
      <c r="AM13" s="2329">
        <v>5.6</v>
      </c>
      <c r="AN13" s="2330">
        <v>0.7</v>
      </c>
      <c r="AO13" s="2329">
        <v>0</v>
      </c>
      <c r="AP13" s="2341">
        <v>0.08</v>
      </c>
      <c r="AQ13" s="2329">
        <v>1.38</v>
      </c>
      <c r="AR13" s="2329">
        <v>5.73</v>
      </c>
      <c r="AS13" s="2330">
        <v>0.63</v>
      </c>
      <c r="AT13" s="2330"/>
      <c r="AU13" s="2303" t="s">
        <v>34</v>
      </c>
      <c r="AV13" s="2329">
        <v>0.09</v>
      </c>
      <c r="AW13" s="2329">
        <v>1.38</v>
      </c>
      <c r="AX13" s="2329">
        <v>5.72</v>
      </c>
      <c r="AY13" s="2330">
        <v>0.67</v>
      </c>
      <c r="BO13" s="2273"/>
      <c r="BP13" s="2273"/>
      <c r="BQ13" s="2273"/>
      <c r="BR13" s="2273"/>
      <c r="BS13" s="2273"/>
      <c r="BT13" s="2273"/>
      <c r="BU13" s="2273"/>
      <c r="BV13" s="2273"/>
      <c r="BW13" s="2273"/>
      <c r="BX13" s="2273"/>
      <c r="BY13" s="2273"/>
      <c r="BZ13" s="2273"/>
      <c r="CA13" s="2273"/>
      <c r="CB13" s="2273"/>
      <c r="CC13" s="2273"/>
      <c r="CD13" s="2273"/>
      <c r="CE13" s="2273"/>
      <c r="CF13" s="2273"/>
      <c r="CG13" s="2273"/>
      <c r="CH13" s="2273"/>
      <c r="CI13" s="2273"/>
      <c r="CJ13" s="2273"/>
      <c r="CK13" s="2273"/>
      <c r="CL13" s="2273"/>
      <c r="CM13" s="2273"/>
      <c r="CN13" s="2273"/>
      <c r="CO13" s="2273"/>
      <c r="CP13" s="2273"/>
      <c r="CQ13" s="2273"/>
      <c r="CR13" s="2273"/>
    </row>
    <row r="14" s="1944" customFormat="1" ht="9.9" customHeight="1" spans="1:96">
      <c r="A14" s="2301"/>
      <c r="B14" s="2304"/>
      <c r="C14" s="2298"/>
      <c r="D14" s="2298"/>
      <c r="E14" s="2298"/>
      <c r="F14" s="2298"/>
      <c r="G14" s="2305"/>
      <c r="H14" s="2299"/>
      <c r="I14" s="2298"/>
      <c r="J14" s="2298"/>
      <c r="K14" s="2298"/>
      <c r="L14" s="2301"/>
      <c r="M14" s="2301"/>
      <c r="N14" s="2298"/>
      <c r="O14" s="2298"/>
      <c r="P14" s="2298"/>
      <c r="Q14" s="2298"/>
      <c r="R14" s="2305"/>
      <c r="S14" s="2317"/>
      <c r="T14" s="2298"/>
      <c r="U14" s="2298"/>
      <c r="V14" s="2298"/>
      <c r="W14" s="2298"/>
      <c r="X14" s="2301"/>
      <c r="Y14" s="2301"/>
      <c r="Z14" s="2298"/>
      <c r="AA14" s="2298"/>
      <c r="AB14" s="2298"/>
      <c r="AC14" s="2298"/>
      <c r="AD14" s="2305"/>
      <c r="AE14" s="2299"/>
      <c r="AF14" s="2298"/>
      <c r="AG14" s="2298"/>
      <c r="AH14" s="2298"/>
      <c r="AI14" s="2301"/>
      <c r="AJ14" s="2301"/>
      <c r="AK14" s="2329"/>
      <c r="AL14" s="2329"/>
      <c r="AM14" s="2329"/>
      <c r="AN14" s="2329"/>
      <c r="AO14" s="2334"/>
      <c r="AP14" s="2341"/>
      <c r="AQ14" s="2329"/>
      <c r="AR14" s="2329"/>
      <c r="AS14" s="2329"/>
      <c r="AT14" s="2329"/>
      <c r="AU14" s="2301"/>
      <c r="AV14" s="2329"/>
      <c r="AW14" s="2329"/>
      <c r="AX14" s="2329"/>
      <c r="AY14" s="2329"/>
      <c r="BO14" s="2122"/>
      <c r="BP14" s="2122"/>
      <c r="BQ14" s="2122"/>
      <c r="BR14" s="2122"/>
      <c r="BS14" s="2122"/>
      <c r="BT14" s="2122"/>
      <c r="BU14" s="2122"/>
      <c r="BV14" s="2122"/>
      <c r="BW14" s="2122"/>
      <c r="BX14" s="2122"/>
      <c r="BY14" s="2122"/>
      <c r="BZ14" s="2122"/>
      <c r="CA14" s="2122"/>
      <c r="CB14" s="2122"/>
      <c r="CC14" s="2122"/>
      <c r="CD14" s="2122"/>
      <c r="CE14" s="2122"/>
      <c r="CF14" s="2122"/>
      <c r="CG14" s="2122"/>
      <c r="CH14" s="2122"/>
      <c r="CI14" s="2122"/>
      <c r="CJ14" s="2122"/>
      <c r="CK14" s="2122"/>
      <c r="CL14" s="2122"/>
      <c r="CM14" s="2122"/>
      <c r="CN14" s="2122"/>
      <c r="CO14" s="2122"/>
      <c r="CP14" s="2122"/>
      <c r="CQ14" s="2122"/>
      <c r="CR14" s="2122"/>
    </row>
    <row r="15" s="2275" customFormat="1" ht="27.9" customHeight="1" spans="1:201">
      <c r="A15" s="1975" t="s">
        <v>56</v>
      </c>
      <c r="B15" s="1975"/>
      <c r="C15" s="2306">
        <v>100</v>
      </c>
      <c r="D15" s="2306">
        <v>100</v>
      </c>
      <c r="E15" s="2306">
        <v>100</v>
      </c>
      <c r="F15" s="2306">
        <v>100</v>
      </c>
      <c r="G15" s="2307"/>
      <c r="H15" s="2308">
        <v>100</v>
      </c>
      <c r="I15" s="2306">
        <v>100</v>
      </c>
      <c r="J15" s="2306">
        <v>100</v>
      </c>
      <c r="K15" s="2306">
        <v>100</v>
      </c>
      <c r="L15" s="1975" t="s">
        <v>36</v>
      </c>
      <c r="M15" s="1975"/>
      <c r="N15" s="2306">
        <v>100</v>
      </c>
      <c r="O15" s="2306">
        <v>100</v>
      </c>
      <c r="P15" s="2306">
        <v>100</v>
      </c>
      <c r="Q15" s="2306">
        <v>100</v>
      </c>
      <c r="R15" s="2307"/>
      <c r="S15" s="2324"/>
      <c r="T15" s="2306">
        <v>100</v>
      </c>
      <c r="U15" s="2306">
        <v>100</v>
      </c>
      <c r="V15" s="2306">
        <v>100</v>
      </c>
      <c r="W15" s="2306">
        <v>100</v>
      </c>
      <c r="X15" s="1975" t="s">
        <v>36</v>
      </c>
      <c r="Y15" s="1975"/>
      <c r="Z15" s="2306">
        <v>100</v>
      </c>
      <c r="AA15" s="2306">
        <v>100</v>
      </c>
      <c r="AB15" s="2306">
        <v>100</v>
      </c>
      <c r="AC15" s="2306">
        <v>100</v>
      </c>
      <c r="AD15" s="2307"/>
      <c r="AE15" s="2308">
        <v>100</v>
      </c>
      <c r="AF15" s="2306">
        <v>100</v>
      </c>
      <c r="AG15" s="2306">
        <v>100</v>
      </c>
      <c r="AH15" s="2306">
        <v>100</v>
      </c>
      <c r="AI15" s="1975" t="s">
        <v>36</v>
      </c>
      <c r="AJ15" s="1975"/>
      <c r="AK15" s="2332">
        <v>100</v>
      </c>
      <c r="AL15" s="2332">
        <v>100</v>
      </c>
      <c r="AM15" s="2332">
        <v>100</v>
      </c>
      <c r="AN15" s="2332">
        <v>100</v>
      </c>
      <c r="AO15" s="2342">
        <v>0</v>
      </c>
      <c r="AP15" s="2343">
        <v>100</v>
      </c>
      <c r="AQ15" s="2332">
        <v>100</v>
      </c>
      <c r="AR15" s="2332">
        <v>100</v>
      </c>
      <c r="AS15" s="2332">
        <v>100</v>
      </c>
      <c r="AT15" s="2332"/>
      <c r="AU15" s="1975" t="s">
        <v>36</v>
      </c>
      <c r="AV15" s="2332">
        <v>100</v>
      </c>
      <c r="AW15" s="2332">
        <v>100</v>
      </c>
      <c r="AX15" s="2332">
        <v>100</v>
      </c>
      <c r="AY15" s="2332">
        <v>100</v>
      </c>
      <c r="AZ15" s="1943"/>
      <c r="BA15" s="1943"/>
      <c r="BB15" s="1943"/>
      <c r="BC15" s="1943"/>
      <c r="BD15" s="1943"/>
      <c r="BE15" s="1943"/>
      <c r="BF15" s="1943"/>
      <c r="BG15" s="1943"/>
      <c r="BH15" s="1943"/>
      <c r="BI15" s="1943"/>
      <c r="BJ15" s="1943"/>
      <c r="BK15" s="1943"/>
      <c r="BL15" s="1943"/>
      <c r="BM15" s="1943"/>
      <c r="BN15" s="1943"/>
      <c r="BO15" s="1944"/>
      <c r="BP15" s="1944"/>
      <c r="BQ15" s="1944"/>
      <c r="BR15" s="1944"/>
      <c r="BS15" s="1944"/>
      <c r="BT15" s="1944"/>
      <c r="BU15" s="1944"/>
      <c r="BV15" s="1944"/>
      <c r="BW15" s="1944"/>
      <c r="BX15" s="1944"/>
      <c r="BY15" s="1944"/>
      <c r="BZ15" s="1944"/>
      <c r="CA15" s="1944"/>
      <c r="CB15" s="1944"/>
      <c r="CC15" s="1944"/>
      <c r="CD15" s="1944"/>
      <c r="CE15" s="1944"/>
      <c r="CF15" s="1944"/>
      <c r="CG15" s="1944"/>
      <c r="CH15" s="1944"/>
      <c r="CI15" s="1944"/>
      <c r="CJ15" s="1944"/>
      <c r="CK15" s="1944"/>
      <c r="CL15" s="1944"/>
      <c r="CM15" s="1944"/>
      <c r="CN15" s="1944"/>
      <c r="CO15" s="1944"/>
      <c r="CP15" s="1944"/>
      <c r="CQ15" s="1944"/>
      <c r="CR15" s="1944"/>
      <c r="CS15" s="1943"/>
      <c r="CT15" s="1943"/>
      <c r="CU15" s="1943"/>
      <c r="CV15" s="1943"/>
      <c r="CW15" s="1943"/>
      <c r="CX15" s="1943"/>
      <c r="CY15" s="1943"/>
      <c r="CZ15" s="1943"/>
      <c r="DA15" s="1943"/>
      <c r="DB15" s="1943"/>
      <c r="DC15" s="1943"/>
      <c r="DD15" s="1943"/>
      <c r="DE15" s="1943"/>
      <c r="DF15" s="1943"/>
      <c r="DG15" s="1943"/>
      <c r="DH15" s="1943"/>
      <c r="DI15" s="1943"/>
      <c r="DJ15" s="1943"/>
      <c r="DK15" s="1943"/>
      <c r="DL15" s="1943"/>
      <c r="DM15" s="1943"/>
      <c r="DN15" s="1943"/>
      <c r="DO15" s="1943"/>
      <c r="DP15" s="1943"/>
      <c r="DQ15" s="1943"/>
      <c r="DR15" s="1943"/>
      <c r="DS15" s="1943"/>
      <c r="DT15" s="1943"/>
      <c r="DU15" s="1943"/>
      <c r="DV15" s="1943"/>
      <c r="DW15" s="1943"/>
      <c r="DX15" s="1943"/>
      <c r="DY15" s="1943"/>
      <c r="DZ15" s="1943"/>
      <c r="EA15" s="1943"/>
      <c r="EB15" s="1943"/>
      <c r="EC15" s="1943"/>
      <c r="ED15" s="1943"/>
      <c r="EE15" s="1943"/>
      <c r="EF15" s="1943"/>
      <c r="EG15" s="1943"/>
      <c r="EH15" s="1943"/>
      <c r="EI15" s="1943"/>
      <c r="EJ15" s="1943"/>
      <c r="EK15" s="1943"/>
      <c r="EL15" s="1943"/>
      <c r="EM15" s="1943"/>
      <c r="EN15" s="1943"/>
      <c r="EO15" s="1943"/>
      <c r="EP15" s="1943"/>
      <c r="EQ15" s="1943"/>
      <c r="ER15" s="1943"/>
      <c r="ES15" s="1943"/>
      <c r="ET15" s="1943"/>
      <c r="EU15" s="1943"/>
      <c r="EV15" s="1943"/>
      <c r="EW15" s="1943"/>
      <c r="EX15" s="1943"/>
      <c r="EY15" s="1943"/>
      <c r="EZ15" s="1943"/>
      <c r="FA15" s="1943"/>
      <c r="FB15" s="1943"/>
      <c r="FC15" s="1943"/>
      <c r="FD15" s="1943"/>
      <c r="FE15" s="1943"/>
      <c r="FF15" s="1943"/>
      <c r="FG15" s="1943"/>
      <c r="FH15" s="1943"/>
      <c r="FI15" s="1943"/>
      <c r="FJ15" s="1943"/>
      <c r="FK15" s="1943"/>
      <c r="FL15" s="1943"/>
      <c r="FM15" s="1943"/>
      <c r="FN15" s="1943"/>
      <c r="FO15" s="1943"/>
      <c r="FP15" s="1943"/>
      <c r="FQ15" s="1943"/>
      <c r="FR15" s="1943"/>
      <c r="FS15" s="1943"/>
      <c r="FT15" s="1943"/>
      <c r="FU15" s="1943"/>
      <c r="FV15" s="1943"/>
      <c r="FW15" s="1943"/>
      <c r="FX15" s="1943"/>
      <c r="FY15" s="1943"/>
      <c r="FZ15" s="1943"/>
      <c r="GA15" s="1943"/>
      <c r="GB15" s="1943"/>
      <c r="GC15" s="1943"/>
      <c r="GD15" s="1943"/>
      <c r="GE15" s="1943"/>
      <c r="GF15" s="1943"/>
      <c r="GG15" s="1943"/>
      <c r="GH15" s="1943"/>
      <c r="GI15" s="1943"/>
      <c r="GJ15" s="1943"/>
      <c r="GK15" s="1943"/>
      <c r="GL15" s="1943"/>
      <c r="GM15" s="1943"/>
      <c r="GN15" s="1943"/>
      <c r="GO15" s="1943"/>
      <c r="GP15" s="1943"/>
      <c r="GQ15" s="1943"/>
      <c r="GR15" s="1943"/>
      <c r="GS15" s="1943"/>
    </row>
    <row r="16" s="2276" customFormat="1" ht="27.9" customHeight="1" spans="1:201">
      <c r="A16" s="1977"/>
      <c r="B16" s="1977"/>
      <c r="C16" s="2309"/>
      <c r="D16" s="2309"/>
      <c r="E16" s="2309"/>
      <c r="F16" s="2309"/>
      <c r="G16" s="2310"/>
      <c r="H16" s="2311"/>
      <c r="I16" s="2309"/>
      <c r="J16" s="2309"/>
      <c r="K16" s="2309"/>
      <c r="L16" s="1977"/>
      <c r="M16" s="1977"/>
      <c r="N16" s="2309"/>
      <c r="O16" s="2309"/>
      <c r="P16" s="2309"/>
      <c r="Q16" s="2309"/>
      <c r="R16" s="2310"/>
      <c r="S16" s="2325"/>
      <c r="T16" s="2309"/>
      <c r="U16" s="2309"/>
      <c r="V16" s="2309"/>
      <c r="W16" s="2309"/>
      <c r="X16" s="1977"/>
      <c r="Y16" s="1977"/>
      <c r="Z16" s="2309"/>
      <c r="AA16" s="2309"/>
      <c r="AB16" s="2309"/>
      <c r="AC16" s="2309"/>
      <c r="AD16" s="2310"/>
      <c r="AE16" s="2311"/>
      <c r="AF16" s="2309"/>
      <c r="AG16" s="2309"/>
      <c r="AH16" s="2309"/>
      <c r="AI16" s="1977"/>
      <c r="AJ16" s="1977"/>
      <c r="AK16" s="2333"/>
      <c r="AL16" s="2333"/>
      <c r="AM16" s="2333"/>
      <c r="AN16" s="2333"/>
      <c r="AO16" s="2344"/>
      <c r="AP16" s="2345"/>
      <c r="AQ16" s="2333"/>
      <c r="AR16" s="2333"/>
      <c r="AS16" s="2333"/>
      <c r="AT16" s="2333"/>
      <c r="AU16" s="1977"/>
      <c r="AV16" s="2333"/>
      <c r="AW16" s="2333"/>
      <c r="AX16" s="2333"/>
      <c r="AY16" s="2333"/>
      <c r="AZ16" s="1943"/>
      <c r="BA16" s="1943"/>
      <c r="BB16" s="1943"/>
      <c r="BC16" s="1943"/>
      <c r="BD16" s="1943"/>
      <c r="BE16" s="1943"/>
      <c r="BF16" s="1943"/>
      <c r="BG16" s="1943"/>
      <c r="BH16" s="1943"/>
      <c r="BI16" s="1943"/>
      <c r="BJ16" s="1943"/>
      <c r="BK16" s="1943"/>
      <c r="BL16" s="1943"/>
      <c r="BM16" s="1943"/>
      <c r="BN16" s="1943"/>
      <c r="BO16" s="1944"/>
      <c r="BP16" s="1944"/>
      <c r="BQ16" s="1944"/>
      <c r="BR16" s="1944"/>
      <c r="BS16" s="1944"/>
      <c r="BT16" s="1944"/>
      <c r="BU16" s="1944"/>
      <c r="BV16" s="1944"/>
      <c r="BW16" s="1944"/>
      <c r="BX16" s="1944"/>
      <c r="BY16" s="1944"/>
      <c r="BZ16" s="1944"/>
      <c r="CA16" s="1944"/>
      <c r="CB16" s="1944"/>
      <c r="CC16" s="1944"/>
      <c r="CD16" s="1944"/>
      <c r="CE16" s="1944"/>
      <c r="CF16" s="1944"/>
      <c r="CG16" s="1944"/>
      <c r="CH16" s="1944"/>
      <c r="CI16" s="1944"/>
      <c r="CJ16" s="1944"/>
      <c r="CK16" s="1944"/>
      <c r="CL16" s="1944"/>
      <c r="CM16" s="1944"/>
      <c r="CN16" s="1944"/>
      <c r="CO16" s="1944"/>
      <c r="CP16" s="1944"/>
      <c r="CQ16" s="1944"/>
      <c r="CR16" s="1944"/>
      <c r="CS16" s="1943"/>
      <c r="CT16" s="1943"/>
      <c r="CU16" s="1943"/>
      <c r="CV16" s="1943"/>
      <c r="CW16" s="1943"/>
      <c r="CX16" s="1943"/>
      <c r="CY16" s="1943"/>
      <c r="CZ16" s="1943"/>
      <c r="DA16" s="1943"/>
      <c r="DB16" s="1943"/>
      <c r="DC16" s="1943"/>
      <c r="DD16" s="1943"/>
      <c r="DE16" s="1943"/>
      <c r="DF16" s="1943"/>
      <c r="DG16" s="1943"/>
      <c r="DH16" s="1943"/>
      <c r="DI16" s="1943"/>
      <c r="DJ16" s="1943"/>
      <c r="DK16" s="1943"/>
      <c r="DL16" s="1943"/>
      <c r="DM16" s="1943"/>
      <c r="DN16" s="1943"/>
      <c r="DO16" s="1943"/>
      <c r="DP16" s="1943"/>
      <c r="DQ16" s="1943"/>
      <c r="DR16" s="1943"/>
      <c r="DS16" s="1943"/>
      <c r="DT16" s="1943"/>
      <c r="DU16" s="1943"/>
      <c r="DV16" s="1943"/>
      <c r="DW16" s="1943"/>
      <c r="DX16" s="1943"/>
      <c r="DY16" s="1943"/>
      <c r="DZ16" s="1943"/>
      <c r="EA16" s="1943"/>
      <c r="EB16" s="1943"/>
      <c r="EC16" s="1943"/>
      <c r="ED16" s="1943"/>
      <c r="EE16" s="1943"/>
      <c r="EF16" s="1943"/>
      <c r="EG16" s="1943"/>
      <c r="EH16" s="1943"/>
      <c r="EI16" s="1943"/>
      <c r="EJ16" s="1943"/>
      <c r="EK16" s="1943"/>
      <c r="EL16" s="1943"/>
      <c r="EM16" s="1943"/>
      <c r="EN16" s="1943"/>
      <c r="EO16" s="1943"/>
      <c r="EP16" s="1943"/>
      <c r="EQ16" s="1943"/>
      <c r="ER16" s="1943"/>
      <c r="ES16" s="1943"/>
      <c r="ET16" s="1943"/>
      <c r="EU16" s="1943"/>
      <c r="EV16" s="1943"/>
      <c r="EW16" s="1943"/>
      <c r="EX16" s="1943"/>
      <c r="EY16" s="1943"/>
      <c r="EZ16" s="1943"/>
      <c r="FA16" s="1943"/>
      <c r="FB16" s="1943"/>
      <c r="FC16" s="1943"/>
      <c r="FD16" s="1943"/>
      <c r="FE16" s="1943"/>
      <c r="FF16" s="1943"/>
      <c r="FG16" s="1943"/>
      <c r="FH16" s="1943"/>
      <c r="FI16" s="1943"/>
      <c r="FJ16" s="1943"/>
      <c r="FK16" s="1943"/>
      <c r="FL16" s="1943"/>
      <c r="FM16" s="1943"/>
      <c r="FN16" s="1943"/>
      <c r="FO16" s="1943"/>
      <c r="FP16" s="1943"/>
      <c r="FQ16" s="1943"/>
      <c r="FR16" s="1943"/>
      <c r="FS16" s="1943"/>
      <c r="FT16" s="1943"/>
      <c r="FU16" s="1943"/>
      <c r="FV16" s="1943"/>
      <c r="FW16" s="1943"/>
      <c r="FX16" s="1943"/>
      <c r="FY16" s="1943"/>
      <c r="FZ16" s="1943"/>
      <c r="GA16" s="1943"/>
      <c r="GB16" s="1943"/>
      <c r="GC16" s="1943"/>
      <c r="GD16" s="1943"/>
      <c r="GE16" s="1943"/>
      <c r="GF16" s="1943"/>
      <c r="GG16" s="1943"/>
      <c r="GH16" s="1943"/>
      <c r="GI16" s="1943"/>
      <c r="GJ16" s="1943"/>
      <c r="GK16" s="1943"/>
      <c r="GL16" s="1943"/>
      <c r="GM16" s="1943"/>
      <c r="GN16" s="1943"/>
      <c r="GO16" s="1943"/>
      <c r="GP16" s="1943"/>
      <c r="GQ16" s="1943"/>
      <c r="GR16" s="1943"/>
      <c r="GS16" s="1943"/>
    </row>
    <row r="17" s="1944" customFormat="1" ht="9.9" customHeight="1" spans="1:51">
      <c r="A17" s="2312"/>
      <c r="B17" s="2313"/>
      <c r="C17" s="2101"/>
      <c r="D17" s="2101"/>
      <c r="E17" s="2101"/>
      <c r="F17" s="2101"/>
      <c r="G17" s="2101"/>
      <c r="H17" s="2101"/>
      <c r="I17" s="2101"/>
      <c r="J17" s="2101"/>
      <c r="K17" s="2101"/>
      <c r="L17" s="2312"/>
      <c r="M17" s="2312"/>
      <c r="N17" s="2101"/>
      <c r="O17" s="2101"/>
      <c r="P17" s="2101"/>
      <c r="Q17" s="2101"/>
      <c r="R17" s="2101"/>
      <c r="S17" s="2101"/>
      <c r="T17" s="2101"/>
      <c r="U17" s="2101"/>
      <c r="V17" s="2101"/>
      <c r="W17" s="2101"/>
      <c r="X17" s="2312"/>
      <c r="Y17" s="2312"/>
      <c r="Z17" s="2101"/>
      <c r="AA17" s="2101"/>
      <c r="AB17" s="2101"/>
      <c r="AC17" s="2101"/>
      <c r="AD17" s="2101"/>
      <c r="AE17" s="2101"/>
      <c r="AF17" s="2101"/>
      <c r="AG17" s="2101"/>
      <c r="AH17" s="2101"/>
      <c r="AI17" s="2312"/>
      <c r="AJ17" s="2312"/>
      <c r="AK17" s="2101"/>
      <c r="AL17" s="2101"/>
      <c r="AM17" s="2101"/>
      <c r="AN17" s="2101"/>
      <c r="AO17" s="2101"/>
      <c r="AP17" s="2101"/>
      <c r="AQ17" s="2101"/>
      <c r="AR17" s="2101"/>
      <c r="AS17" s="2101"/>
      <c r="AT17" s="2101"/>
      <c r="AU17" s="2312"/>
      <c r="AV17" s="2346"/>
      <c r="AW17" s="2346"/>
      <c r="AX17" s="2346"/>
      <c r="AY17" s="2346"/>
    </row>
    <row r="18" s="2121" customFormat="1" ht="39.9" customHeight="1" spans="1:51">
      <c r="A18" s="1962" t="s">
        <v>37</v>
      </c>
      <c r="B18" s="1962"/>
      <c r="C18" s="1962"/>
      <c r="D18" s="1962"/>
      <c r="E18" s="1962"/>
      <c r="F18" s="1962"/>
      <c r="G18" s="1962"/>
      <c r="H18" s="1962"/>
      <c r="I18" s="1962"/>
      <c r="J18" s="1962"/>
      <c r="K18" s="1962"/>
      <c r="L18" s="1962" t="s">
        <v>37</v>
      </c>
      <c r="M18" s="1962"/>
      <c r="N18" s="1962"/>
      <c r="O18" s="1962"/>
      <c r="P18" s="1962"/>
      <c r="Q18" s="1962"/>
      <c r="R18" s="1962"/>
      <c r="S18" s="1962"/>
      <c r="T18" s="1962"/>
      <c r="U18" s="1962"/>
      <c r="V18" s="1962"/>
      <c r="W18" s="1962"/>
      <c r="X18" s="1962" t="s">
        <v>37</v>
      </c>
      <c r="Y18" s="1962"/>
      <c r="Z18" s="1962"/>
      <c r="AA18" s="1962"/>
      <c r="AB18" s="1962"/>
      <c r="AC18" s="1962"/>
      <c r="AD18" s="1962"/>
      <c r="AE18" s="1962"/>
      <c r="AF18" s="1962"/>
      <c r="AG18" s="1962"/>
      <c r="AH18" s="1962"/>
      <c r="AI18" s="1962" t="s">
        <v>37</v>
      </c>
      <c r="AJ18" s="1962"/>
      <c r="AK18" s="1962"/>
      <c r="AL18" s="1962"/>
      <c r="AM18" s="1962"/>
      <c r="AN18" s="1962"/>
      <c r="AO18" s="1962"/>
      <c r="AP18" s="1962"/>
      <c r="AQ18" s="1962"/>
      <c r="AR18" s="1962"/>
      <c r="AS18" s="1962"/>
      <c r="AT18" s="1962"/>
      <c r="AU18" s="1962" t="s">
        <v>37</v>
      </c>
      <c r="AV18" s="1962"/>
      <c r="AW18" s="1962"/>
      <c r="AX18" s="1962"/>
      <c r="AY18" s="1962"/>
    </row>
    <row r="19" s="1942" customFormat="1" ht="9.9" customHeight="1" spans="1:51">
      <c r="A19" s="2053"/>
      <c r="B19" s="1964"/>
      <c r="C19" s="2285"/>
      <c r="D19" s="2285"/>
      <c r="E19" s="2285"/>
      <c r="F19" s="2285"/>
      <c r="G19" s="2285"/>
      <c r="H19" s="2287"/>
      <c r="I19" s="2285"/>
      <c r="J19" s="2285"/>
      <c r="K19" s="2285"/>
      <c r="L19" s="2053"/>
      <c r="M19" s="2053"/>
      <c r="N19" s="2285"/>
      <c r="O19" s="2285"/>
      <c r="P19" s="2285"/>
      <c r="Q19" s="2285"/>
      <c r="R19" s="2285"/>
      <c r="S19" s="2287"/>
      <c r="T19" s="2285"/>
      <c r="U19" s="2285"/>
      <c r="V19" s="2285"/>
      <c r="W19" s="2285"/>
      <c r="X19" s="2053"/>
      <c r="Y19" s="2053"/>
      <c r="Z19" s="2285"/>
      <c r="AA19" s="2285"/>
      <c r="AB19" s="2285"/>
      <c r="AC19" s="2285"/>
      <c r="AD19" s="2286"/>
      <c r="AE19" s="2287"/>
      <c r="AF19" s="2285"/>
      <c r="AG19" s="2285"/>
      <c r="AH19" s="2285"/>
      <c r="AI19" s="2053"/>
      <c r="AJ19" s="2053"/>
      <c r="AK19" s="2285"/>
      <c r="AL19" s="2285"/>
      <c r="AM19" s="2285"/>
      <c r="AN19" s="2285"/>
      <c r="AO19" s="2286"/>
      <c r="AP19" s="2287"/>
      <c r="AQ19" s="2285"/>
      <c r="AR19" s="2285"/>
      <c r="AS19" s="2285"/>
      <c r="AT19" s="2285"/>
      <c r="AU19" s="2053"/>
      <c r="AV19" s="2285"/>
      <c r="AW19" s="2285"/>
      <c r="AX19" s="2285"/>
      <c r="AY19" s="2285"/>
    </row>
    <row r="20" s="2277" customFormat="1" ht="50.1" customHeight="1" spans="1:51">
      <c r="A20" s="1964" t="s">
        <v>47</v>
      </c>
      <c r="B20" s="1954"/>
      <c r="C20" s="2286" t="s">
        <v>26</v>
      </c>
      <c r="D20" s="2286" t="s">
        <v>27</v>
      </c>
      <c r="E20" s="2286" t="s">
        <v>30</v>
      </c>
      <c r="F20" s="2286" t="s">
        <v>29</v>
      </c>
      <c r="G20" s="2286"/>
      <c r="H20" s="2314" t="s">
        <v>26</v>
      </c>
      <c r="I20" s="2286" t="s">
        <v>27</v>
      </c>
      <c r="J20" s="2286" t="s">
        <v>30</v>
      </c>
      <c r="K20" s="2286" t="s">
        <v>29</v>
      </c>
      <c r="L20" s="1964" t="s">
        <v>25</v>
      </c>
      <c r="M20" s="1954"/>
      <c r="N20" s="2286" t="s">
        <v>26</v>
      </c>
      <c r="O20" s="2286" t="s">
        <v>27</v>
      </c>
      <c r="P20" s="2286" t="s">
        <v>30</v>
      </c>
      <c r="Q20" s="2286" t="s">
        <v>29</v>
      </c>
      <c r="R20" s="2286"/>
      <c r="S20" s="2314"/>
      <c r="T20" s="2286" t="s">
        <v>26</v>
      </c>
      <c r="U20" s="2286" t="s">
        <v>27</v>
      </c>
      <c r="V20" s="2286" t="s">
        <v>30</v>
      </c>
      <c r="W20" s="2286" t="s">
        <v>29</v>
      </c>
      <c r="X20" s="1964" t="s">
        <v>31</v>
      </c>
      <c r="Y20" s="1954"/>
      <c r="Z20" s="2286" t="s">
        <v>26</v>
      </c>
      <c r="AA20" s="2286" t="s">
        <v>27</v>
      </c>
      <c r="AB20" s="2286" t="s">
        <v>30</v>
      </c>
      <c r="AC20" s="2286" t="s">
        <v>29</v>
      </c>
      <c r="AD20" s="2286"/>
      <c r="AE20" s="2314" t="s">
        <v>26</v>
      </c>
      <c r="AF20" s="2286" t="s">
        <v>27</v>
      </c>
      <c r="AG20" s="2286" t="s">
        <v>30</v>
      </c>
      <c r="AH20" s="2286" t="s">
        <v>29</v>
      </c>
      <c r="AI20" s="1964" t="s">
        <v>25</v>
      </c>
      <c r="AJ20" s="1954"/>
      <c r="AK20" s="2286" t="s">
        <v>26</v>
      </c>
      <c r="AL20" s="2286" t="s">
        <v>27</v>
      </c>
      <c r="AM20" s="2286" t="s">
        <v>30</v>
      </c>
      <c r="AN20" s="2286" t="s">
        <v>29</v>
      </c>
      <c r="AO20" s="2286"/>
      <c r="AP20" s="2314" t="s">
        <v>26</v>
      </c>
      <c r="AQ20" s="2286" t="s">
        <v>27</v>
      </c>
      <c r="AR20" s="2286" t="s">
        <v>30</v>
      </c>
      <c r="AS20" s="2286" t="s">
        <v>29</v>
      </c>
      <c r="AT20" s="2286"/>
      <c r="AU20" s="1964" t="s">
        <v>47</v>
      </c>
      <c r="AV20" s="2286" t="s">
        <v>26</v>
      </c>
      <c r="AW20" s="2286" t="s">
        <v>27</v>
      </c>
      <c r="AX20" s="2286" t="s">
        <v>30</v>
      </c>
      <c r="AY20" s="2286" t="s">
        <v>29</v>
      </c>
    </row>
    <row r="21" s="2277" customFormat="1" ht="9.9" customHeight="1" spans="1:51">
      <c r="A21" s="1954"/>
      <c r="B21" s="1954"/>
      <c r="C21" s="2315"/>
      <c r="D21" s="2315"/>
      <c r="E21" s="2315"/>
      <c r="F21" s="2315"/>
      <c r="G21" s="2315"/>
      <c r="H21" s="2316"/>
      <c r="I21" s="2315"/>
      <c r="J21" s="2315"/>
      <c r="K21" s="2315"/>
      <c r="L21" s="1954"/>
      <c r="M21" s="1954"/>
      <c r="N21" s="2315"/>
      <c r="O21" s="2315"/>
      <c r="P21" s="2315"/>
      <c r="Q21" s="2315"/>
      <c r="R21" s="2315"/>
      <c r="S21" s="2316"/>
      <c r="T21" s="2315"/>
      <c r="U21" s="2315"/>
      <c r="V21" s="2315"/>
      <c r="W21" s="2315"/>
      <c r="X21" s="1954"/>
      <c r="Y21" s="1954"/>
      <c r="Z21" s="2315"/>
      <c r="AA21" s="2315"/>
      <c r="AB21" s="2315"/>
      <c r="AC21" s="2315"/>
      <c r="AD21" s="2315"/>
      <c r="AE21" s="2316"/>
      <c r="AF21" s="2315"/>
      <c r="AG21" s="2315"/>
      <c r="AH21" s="2315"/>
      <c r="AI21" s="1954"/>
      <c r="AJ21" s="1954"/>
      <c r="AK21" s="2315"/>
      <c r="AL21" s="2315"/>
      <c r="AM21" s="2315"/>
      <c r="AN21" s="2315"/>
      <c r="AO21" s="2315"/>
      <c r="AP21" s="2316"/>
      <c r="AQ21" s="2315"/>
      <c r="AR21" s="2315"/>
      <c r="AS21" s="2315"/>
      <c r="AT21" s="2315"/>
      <c r="AU21" s="1954"/>
      <c r="AV21" s="2315"/>
      <c r="AW21" s="2315"/>
      <c r="AX21" s="2315"/>
      <c r="AY21" s="2315"/>
    </row>
    <row r="22" s="2278" customFormat="1" ht="9.9" customHeight="1" spans="1:196">
      <c r="A22" s="2293"/>
      <c r="B22" s="2294"/>
      <c r="C22" s="2295"/>
      <c r="D22" s="2295"/>
      <c r="E22" s="2295"/>
      <c r="F22" s="2296"/>
      <c r="G22" s="2296"/>
      <c r="H22" s="2297"/>
      <c r="I22" s="2295"/>
      <c r="J22" s="2295"/>
      <c r="K22" s="2296"/>
      <c r="L22" s="2293"/>
      <c r="M22" s="2293"/>
      <c r="N22" s="2295"/>
      <c r="O22" s="2295"/>
      <c r="P22" s="2295"/>
      <c r="Q22" s="2296"/>
      <c r="R22" s="2296"/>
      <c r="S22" s="2323"/>
      <c r="T22" s="2295"/>
      <c r="U22" s="2295"/>
      <c r="V22" s="2295"/>
      <c r="W22" s="2296"/>
      <c r="X22" s="2293"/>
      <c r="Y22" s="2293"/>
      <c r="Z22" s="2295"/>
      <c r="AA22" s="2295"/>
      <c r="AB22" s="2295"/>
      <c r="AC22" s="2296"/>
      <c r="AD22" s="2296"/>
      <c r="AE22" s="2297"/>
      <c r="AF22" s="2295"/>
      <c r="AG22" s="2295"/>
      <c r="AH22" s="2296"/>
      <c r="AI22" s="2293"/>
      <c r="AJ22" s="2293"/>
      <c r="AK22" s="2295"/>
      <c r="AL22" s="2295"/>
      <c r="AM22" s="2295"/>
      <c r="AN22" s="2296"/>
      <c r="AO22" s="2296"/>
      <c r="AP22" s="2297"/>
      <c r="AQ22" s="2295"/>
      <c r="AR22" s="2295"/>
      <c r="AS22" s="2296"/>
      <c r="AT22" s="2296"/>
      <c r="AU22" s="2293"/>
      <c r="AV22" s="2295"/>
      <c r="AW22" s="2295"/>
      <c r="AX22" s="2295"/>
      <c r="AY22" s="2296"/>
      <c r="AZ22" s="1943"/>
      <c r="BA22" s="1943"/>
      <c r="BB22" s="1943"/>
      <c r="BC22" s="1943"/>
      <c r="BD22" s="1943"/>
      <c r="BE22" s="1943"/>
      <c r="BF22" s="1943"/>
      <c r="BG22" s="1943"/>
      <c r="BH22" s="1943"/>
      <c r="BI22" s="1943"/>
      <c r="BJ22" s="1943"/>
      <c r="BK22" s="1943"/>
      <c r="BL22" s="1943"/>
      <c r="BM22" s="1943"/>
      <c r="BN22" s="1943"/>
      <c r="BO22" s="1943"/>
      <c r="BP22" s="1943"/>
      <c r="BQ22" s="1943"/>
      <c r="BR22" s="1943"/>
      <c r="BS22" s="1943"/>
      <c r="BT22" s="1943"/>
      <c r="BU22" s="1943"/>
      <c r="BV22" s="1943"/>
      <c r="BW22" s="1943"/>
      <c r="BX22" s="1943"/>
      <c r="BY22" s="1943"/>
      <c r="BZ22" s="1943"/>
      <c r="CA22" s="1943"/>
      <c r="CB22" s="1943"/>
      <c r="CC22" s="1943"/>
      <c r="CD22" s="1943"/>
      <c r="CE22" s="1943"/>
      <c r="CF22" s="1943"/>
      <c r="CG22" s="1943"/>
      <c r="CH22" s="1943"/>
      <c r="CI22" s="1943"/>
      <c r="CJ22" s="1943"/>
      <c r="CK22" s="1943"/>
      <c r="CL22" s="1943"/>
      <c r="CM22" s="1943"/>
      <c r="CN22" s="1943"/>
      <c r="CO22" s="1943"/>
      <c r="CP22" s="1943"/>
      <c r="CQ22" s="1943"/>
      <c r="CR22" s="1943"/>
      <c r="CS22" s="1943"/>
      <c r="CT22" s="1943"/>
      <c r="CU22" s="1943"/>
      <c r="CV22" s="1943"/>
      <c r="CW22" s="1943"/>
      <c r="CX22" s="1943"/>
      <c r="CY22" s="1943"/>
      <c r="CZ22" s="1943"/>
      <c r="DA22" s="1943"/>
      <c r="DB22" s="1943"/>
      <c r="DC22" s="1943"/>
      <c r="DD22" s="1943"/>
      <c r="DE22" s="1943"/>
      <c r="DF22" s="1943"/>
      <c r="DG22" s="1943"/>
      <c r="DH22" s="1943"/>
      <c r="DI22" s="1943"/>
      <c r="DJ22" s="1943"/>
      <c r="DK22" s="1943"/>
      <c r="DL22" s="1943"/>
      <c r="DM22" s="1943"/>
      <c r="DN22" s="1943"/>
      <c r="DO22" s="1943"/>
      <c r="DP22" s="1943"/>
      <c r="DQ22" s="1943"/>
      <c r="DR22" s="1943"/>
      <c r="DS22" s="1943"/>
      <c r="DT22" s="1943"/>
      <c r="DU22" s="1943"/>
      <c r="DV22" s="1943"/>
      <c r="DW22" s="1943"/>
      <c r="DX22" s="1943"/>
      <c r="DY22" s="1943"/>
      <c r="DZ22" s="1943"/>
      <c r="EA22" s="1943"/>
      <c r="EB22" s="1943"/>
      <c r="EC22" s="1943"/>
      <c r="ED22" s="1943"/>
      <c r="EE22" s="1943"/>
      <c r="EF22" s="1943"/>
      <c r="EG22" s="1943"/>
      <c r="EH22" s="1943"/>
      <c r="EI22" s="1943"/>
      <c r="EJ22" s="1943"/>
      <c r="EK22" s="1943"/>
      <c r="EL22" s="1943"/>
      <c r="EM22" s="1943"/>
      <c r="EN22" s="1943"/>
      <c r="EO22" s="1943"/>
      <c r="EP22" s="1943"/>
      <c r="EQ22" s="1943"/>
      <c r="ER22" s="1943"/>
      <c r="ES22" s="1943"/>
      <c r="ET22" s="1943"/>
      <c r="EU22" s="1943"/>
      <c r="EV22" s="1943"/>
      <c r="EW22" s="1943"/>
      <c r="EX22" s="1943"/>
      <c r="EY22" s="1943"/>
      <c r="EZ22" s="1943"/>
      <c r="FA22" s="1943"/>
      <c r="FB22" s="1943"/>
      <c r="FC22" s="1943"/>
      <c r="FD22" s="1943"/>
      <c r="FE22" s="1943"/>
      <c r="FF22" s="1943"/>
      <c r="FG22" s="1943"/>
      <c r="FH22" s="1943"/>
      <c r="FI22" s="1943"/>
      <c r="FJ22" s="1943"/>
      <c r="FK22" s="1943"/>
      <c r="FL22" s="1943"/>
      <c r="FM22" s="1943"/>
      <c r="FN22" s="1943"/>
      <c r="FO22" s="1943"/>
      <c r="FP22" s="1943"/>
      <c r="FQ22" s="1943"/>
      <c r="FR22" s="1943"/>
      <c r="FS22" s="1943"/>
      <c r="FT22" s="1943"/>
      <c r="FU22" s="1943"/>
      <c r="FV22" s="1943"/>
      <c r="FW22" s="1943"/>
      <c r="FX22" s="1943"/>
      <c r="FY22" s="1943"/>
      <c r="FZ22" s="1943"/>
      <c r="GA22" s="1943"/>
      <c r="GB22" s="1943"/>
      <c r="GC22" s="1943"/>
      <c r="GD22" s="1943"/>
      <c r="GE22" s="1943"/>
      <c r="GF22" s="1943"/>
      <c r="GG22" s="1943"/>
      <c r="GH22" s="1943"/>
      <c r="GI22" s="1943"/>
      <c r="GJ22" s="1943"/>
      <c r="GK22" s="1943"/>
      <c r="GL22" s="1943"/>
      <c r="GM22" s="1943"/>
      <c r="GN22" s="1943"/>
    </row>
    <row r="23" s="1943" customFormat="1" ht="39.9" customHeight="1" spans="1:51">
      <c r="A23" s="1964" t="s">
        <v>39</v>
      </c>
      <c r="B23" s="1964"/>
      <c r="C23" s="2298">
        <v>47.64</v>
      </c>
      <c r="D23" s="2298">
        <v>50.16</v>
      </c>
      <c r="E23" s="2298">
        <v>49.21</v>
      </c>
      <c r="F23" s="2147">
        <v>48.39</v>
      </c>
      <c r="G23" s="2298"/>
      <c r="H23" s="2299">
        <v>49.69</v>
      </c>
      <c r="I23" s="2298">
        <v>51.4</v>
      </c>
      <c r="J23" s="2298">
        <v>51.41</v>
      </c>
      <c r="K23" s="2147">
        <v>50.24</v>
      </c>
      <c r="L23" s="1964" t="s">
        <v>39</v>
      </c>
      <c r="M23" s="1964"/>
      <c r="N23" s="2298">
        <v>45.58</v>
      </c>
      <c r="O23" s="2298">
        <v>51.4</v>
      </c>
      <c r="P23" s="2298">
        <v>54.16</v>
      </c>
      <c r="Q23" s="2147">
        <v>47.56</v>
      </c>
      <c r="R23" s="2298"/>
      <c r="S23" s="2299"/>
      <c r="T23" s="2298">
        <v>42.73</v>
      </c>
      <c r="U23" s="2298">
        <v>51.6</v>
      </c>
      <c r="V23" s="2298">
        <v>67.16</v>
      </c>
      <c r="W23" s="2147">
        <v>46.4</v>
      </c>
      <c r="X23" s="1964" t="s">
        <v>49</v>
      </c>
      <c r="Y23" s="1964"/>
      <c r="Z23" s="2298">
        <v>44.8</v>
      </c>
      <c r="AA23" s="2298">
        <v>52.14</v>
      </c>
      <c r="AB23" s="2298">
        <v>67.62</v>
      </c>
      <c r="AC23" s="2147">
        <v>48.13</v>
      </c>
      <c r="AD23" s="2298"/>
      <c r="AE23" s="2299">
        <v>43.1</v>
      </c>
      <c r="AF23" s="2298">
        <v>51.79</v>
      </c>
      <c r="AG23" s="2298">
        <v>68.08</v>
      </c>
      <c r="AH23" s="2147">
        <v>46.77</v>
      </c>
      <c r="AI23" s="1964" t="s">
        <v>49</v>
      </c>
      <c r="AJ23" s="1964"/>
      <c r="AK23" s="2329">
        <v>43.2</v>
      </c>
      <c r="AL23" s="2329">
        <v>51.23</v>
      </c>
      <c r="AM23" s="2329">
        <v>70.6</v>
      </c>
      <c r="AN23" s="2330">
        <v>46.56</v>
      </c>
      <c r="AO23" s="2329">
        <v>0</v>
      </c>
      <c r="AP23" s="2341">
        <v>40.85</v>
      </c>
      <c r="AQ23" s="2329">
        <v>51.13</v>
      </c>
      <c r="AR23" s="2329">
        <v>66.83</v>
      </c>
      <c r="AS23" s="2330">
        <v>44.48</v>
      </c>
      <c r="AT23" s="2330"/>
      <c r="AU23" s="1964" t="s">
        <v>39</v>
      </c>
      <c r="AV23" s="2329">
        <v>40.14</v>
      </c>
      <c r="AW23" s="2329">
        <v>51.15</v>
      </c>
      <c r="AX23" s="2329">
        <v>70.1</v>
      </c>
      <c r="AY23" s="2330">
        <v>44.37</v>
      </c>
    </row>
    <row r="24" s="1944" customFormat="1" ht="9.9" customHeight="1" spans="1:51">
      <c r="A24" s="1967"/>
      <c r="B24" s="1967"/>
      <c r="C24" s="2298"/>
      <c r="D24" s="2298"/>
      <c r="E24" s="2298"/>
      <c r="F24" s="2147"/>
      <c r="G24" s="2305"/>
      <c r="H24" s="2317"/>
      <c r="I24" s="2305"/>
      <c r="J24" s="2305"/>
      <c r="K24" s="2321"/>
      <c r="L24" s="1950"/>
      <c r="M24" s="1950"/>
      <c r="N24" s="2305"/>
      <c r="O24" s="2305"/>
      <c r="P24" s="2305"/>
      <c r="Q24" s="2321"/>
      <c r="R24" s="2305"/>
      <c r="S24" s="2317"/>
      <c r="T24" s="2305"/>
      <c r="U24" s="2305"/>
      <c r="V24" s="2305"/>
      <c r="W24" s="2321"/>
      <c r="X24" s="1950"/>
      <c r="Y24" s="1950"/>
      <c r="Z24" s="2305"/>
      <c r="AA24" s="2305"/>
      <c r="AB24" s="2305"/>
      <c r="AC24" s="2321"/>
      <c r="AD24" s="2305"/>
      <c r="AE24" s="2317"/>
      <c r="AF24" s="2305"/>
      <c r="AG24" s="2305"/>
      <c r="AH24" s="2321"/>
      <c r="AI24" s="1950"/>
      <c r="AJ24" s="1950"/>
      <c r="AK24" s="2334"/>
      <c r="AL24" s="2334"/>
      <c r="AM24" s="2334"/>
      <c r="AN24" s="2335"/>
      <c r="AO24" s="2334"/>
      <c r="AP24" s="2347"/>
      <c r="AQ24" s="2334"/>
      <c r="AR24" s="2334"/>
      <c r="AS24" s="2335"/>
      <c r="AT24" s="2335"/>
      <c r="AU24" s="1950"/>
      <c r="AV24" s="2334"/>
      <c r="AW24" s="2334"/>
      <c r="AX24" s="2334"/>
      <c r="AY24" s="2335"/>
    </row>
    <row r="25" s="2279" customFormat="1" ht="39.9" customHeight="1" spans="1:51">
      <c r="A25" s="1964" t="s">
        <v>41</v>
      </c>
      <c r="B25" s="1964"/>
      <c r="C25" s="2298">
        <v>3.93</v>
      </c>
      <c r="D25" s="2298">
        <v>28.1</v>
      </c>
      <c r="E25" s="2298">
        <v>28.02</v>
      </c>
      <c r="F25" s="2147">
        <v>11.56</v>
      </c>
      <c r="G25" s="2302"/>
      <c r="H25" s="2299">
        <v>4.01</v>
      </c>
      <c r="I25" s="2298">
        <v>27.72</v>
      </c>
      <c r="J25" s="2298">
        <v>27.47</v>
      </c>
      <c r="K25" s="2147">
        <v>11.66</v>
      </c>
      <c r="L25" s="1965" t="s">
        <v>41</v>
      </c>
      <c r="M25" s="1965"/>
      <c r="N25" s="2298">
        <v>3.63</v>
      </c>
      <c r="O25" s="2298">
        <v>28.53</v>
      </c>
      <c r="P25" s="2298">
        <v>26.43</v>
      </c>
      <c r="Q25" s="2147">
        <v>11.4</v>
      </c>
      <c r="R25" s="2302"/>
      <c r="S25" s="2319"/>
      <c r="T25" s="2298">
        <v>3.61</v>
      </c>
      <c r="U25" s="2298">
        <v>28.79</v>
      </c>
      <c r="V25" s="2298">
        <v>15.19</v>
      </c>
      <c r="W25" s="2147">
        <v>10.96</v>
      </c>
      <c r="X25" s="1965" t="s">
        <v>41</v>
      </c>
      <c r="Y25" s="1965"/>
      <c r="Z25" s="2298">
        <v>4.11</v>
      </c>
      <c r="AA25" s="2298">
        <v>29.01</v>
      </c>
      <c r="AB25" s="2298">
        <v>16.06</v>
      </c>
      <c r="AC25" s="2147">
        <v>11.79</v>
      </c>
      <c r="AD25" s="2302"/>
      <c r="AE25" s="2299">
        <v>4.15</v>
      </c>
      <c r="AF25" s="2298">
        <v>29.12</v>
      </c>
      <c r="AG25" s="2298">
        <v>14.44</v>
      </c>
      <c r="AH25" s="2147">
        <v>11.72</v>
      </c>
      <c r="AI25" s="1965" t="s">
        <v>41</v>
      </c>
      <c r="AJ25" s="1965"/>
      <c r="AK25" s="2329">
        <v>4</v>
      </c>
      <c r="AL25" s="2329">
        <v>29.23</v>
      </c>
      <c r="AM25" s="2329">
        <v>12.76</v>
      </c>
      <c r="AN25" s="2330">
        <v>11.3</v>
      </c>
      <c r="AO25" s="2336">
        <v>0</v>
      </c>
      <c r="AP25" s="2341">
        <v>3.21</v>
      </c>
      <c r="AQ25" s="2329">
        <v>27.84</v>
      </c>
      <c r="AR25" s="2329">
        <v>19.23</v>
      </c>
      <c r="AS25" s="2330">
        <v>10.14</v>
      </c>
      <c r="AT25" s="2330"/>
      <c r="AU25" s="1965" t="s">
        <v>41</v>
      </c>
      <c r="AV25" s="2329">
        <v>3.63</v>
      </c>
      <c r="AW25" s="2329">
        <v>28.09</v>
      </c>
      <c r="AX25" s="2329">
        <v>18.71</v>
      </c>
      <c r="AY25" s="2330">
        <v>10.91</v>
      </c>
    </row>
    <row r="26" s="1944" customFormat="1" ht="9.9" customHeight="1" spans="1:51">
      <c r="A26" s="1967"/>
      <c r="B26" s="1967"/>
      <c r="C26" s="2298"/>
      <c r="D26" s="2298"/>
      <c r="E26" s="2298"/>
      <c r="F26" s="2147"/>
      <c r="G26" s="2305"/>
      <c r="H26" s="2317"/>
      <c r="I26" s="2305"/>
      <c r="J26" s="2305"/>
      <c r="K26" s="2321"/>
      <c r="L26" s="1950"/>
      <c r="M26" s="1950"/>
      <c r="N26" s="2305"/>
      <c r="O26" s="2305"/>
      <c r="P26" s="2305"/>
      <c r="Q26" s="2321"/>
      <c r="R26" s="2305"/>
      <c r="S26" s="2317"/>
      <c r="T26" s="2305"/>
      <c r="U26" s="2305"/>
      <c r="V26" s="2305"/>
      <c r="W26" s="2321"/>
      <c r="X26" s="1950"/>
      <c r="Y26" s="1950"/>
      <c r="Z26" s="2305"/>
      <c r="AA26" s="2305"/>
      <c r="AB26" s="2305"/>
      <c r="AC26" s="2321"/>
      <c r="AD26" s="2305"/>
      <c r="AE26" s="2317"/>
      <c r="AF26" s="2305"/>
      <c r="AG26" s="2305"/>
      <c r="AH26" s="2321"/>
      <c r="AI26" s="1950"/>
      <c r="AJ26" s="1950"/>
      <c r="AK26" s="2334"/>
      <c r="AL26" s="2334"/>
      <c r="AM26" s="2334"/>
      <c r="AN26" s="2335"/>
      <c r="AO26" s="2334"/>
      <c r="AP26" s="2347"/>
      <c r="AQ26" s="2334"/>
      <c r="AR26" s="2334"/>
      <c r="AS26" s="2335"/>
      <c r="AT26" s="2335"/>
      <c r="AU26" s="1950"/>
      <c r="AV26" s="2334"/>
      <c r="AW26" s="2334"/>
      <c r="AX26" s="2334"/>
      <c r="AY26" s="2335"/>
    </row>
    <row r="27" s="1941" customFormat="1" ht="39.9" customHeight="1" spans="1:51">
      <c r="A27" s="1964" t="s">
        <v>42</v>
      </c>
      <c r="B27" s="1964"/>
      <c r="C27" s="2298">
        <v>4.21</v>
      </c>
      <c r="D27" s="2298">
        <v>9.47</v>
      </c>
      <c r="E27" s="2298">
        <v>1.22</v>
      </c>
      <c r="F27" s="2147">
        <v>5.45</v>
      </c>
      <c r="G27" s="2302"/>
      <c r="H27" s="2299">
        <v>4.32</v>
      </c>
      <c r="I27" s="2298">
        <v>9.3</v>
      </c>
      <c r="J27" s="2298">
        <v>1.14</v>
      </c>
      <c r="K27" s="2147">
        <v>5.51</v>
      </c>
      <c r="L27" s="1965" t="s">
        <v>42</v>
      </c>
      <c r="M27" s="1965"/>
      <c r="N27" s="2298">
        <v>3.99</v>
      </c>
      <c r="O27" s="2298">
        <v>9.15</v>
      </c>
      <c r="P27" s="2298">
        <v>1.33</v>
      </c>
      <c r="Q27" s="2147">
        <v>5.23</v>
      </c>
      <c r="R27" s="2302"/>
      <c r="S27" s="2319"/>
      <c r="T27" s="2298">
        <v>3.08</v>
      </c>
      <c r="U27" s="2298">
        <v>9.21</v>
      </c>
      <c r="V27" s="2298">
        <v>1.18</v>
      </c>
      <c r="W27" s="2147">
        <v>4.62</v>
      </c>
      <c r="X27" s="1965" t="s">
        <v>42</v>
      </c>
      <c r="Y27" s="1965"/>
      <c r="Z27" s="2298">
        <v>2.02</v>
      </c>
      <c r="AA27" s="2298">
        <v>8.64</v>
      </c>
      <c r="AB27" s="2298">
        <v>0.93</v>
      </c>
      <c r="AC27" s="2147">
        <v>3.83</v>
      </c>
      <c r="AD27" s="2302"/>
      <c r="AE27" s="2299">
        <v>2.9</v>
      </c>
      <c r="AF27" s="2298">
        <v>8.46</v>
      </c>
      <c r="AG27" s="2298">
        <v>1.17</v>
      </c>
      <c r="AH27" s="2147">
        <v>4.39</v>
      </c>
      <c r="AI27" s="1965" t="s">
        <v>42</v>
      </c>
      <c r="AJ27" s="1965"/>
      <c r="AK27" s="2329">
        <v>2.79</v>
      </c>
      <c r="AL27" s="2329">
        <v>8.47</v>
      </c>
      <c r="AM27" s="2329">
        <v>1.32</v>
      </c>
      <c r="AN27" s="2330">
        <v>4.29</v>
      </c>
      <c r="AO27" s="2336">
        <v>0</v>
      </c>
      <c r="AP27" s="2341">
        <v>2.32</v>
      </c>
      <c r="AQ27" s="2329">
        <v>8.61</v>
      </c>
      <c r="AR27" s="2329">
        <v>1.41</v>
      </c>
      <c r="AS27" s="2330">
        <v>3.9</v>
      </c>
      <c r="AT27" s="2330"/>
      <c r="AU27" s="1965" t="s">
        <v>42</v>
      </c>
      <c r="AV27" s="2329">
        <v>2.86</v>
      </c>
      <c r="AW27" s="2329">
        <v>8.69</v>
      </c>
      <c r="AX27" s="2329">
        <v>1.44</v>
      </c>
      <c r="AY27" s="2330">
        <v>4.39</v>
      </c>
    </row>
    <row r="28" s="1944" customFormat="1" ht="9.9" customHeight="1" spans="1:51">
      <c r="A28" s="1967"/>
      <c r="B28" s="1967"/>
      <c r="C28" s="2298"/>
      <c r="D28" s="2298"/>
      <c r="E28" s="2298"/>
      <c r="F28" s="2147"/>
      <c r="G28" s="2305"/>
      <c r="H28" s="2317"/>
      <c r="I28" s="2305"/>
      <c r="J28" s="2305"/>
      <c r="K28" s="2321"/>
      <c r="L28" s="1950"/>
      <c r="M28" s="1950"/>
      <c r="N28" s="2305"/>
      <c r="O28" s="2305"/>
      <c r="P28" s="2305"/>
      <c r="Q28" s="2321"/>
      <c r="R28" s="2305"/>
      <c r="S28" s="2317"/>
      <c r="T28" s="2305"/>
      <c r="U28" s="2305"/>
      <c r="V28" s="2305"/>
      <c r="W28" s="2321"/>
      <c r="X28" s="1950"/>
      <c r="Y28" s="1950"/>
      <c r="Z28" s="2305"/>
      <c r="AA28" s="2305"/>
      <c r="AB28" s="2305"/>
      <c r="AC28" s="2321"/>
      <c r="AD28" s="2305"/>
      <c r="AE28" s="2317"/>
      <c r="AF28" s="2305"/>
      <c r="AG28" s="2305"/>
      <c r="AH28" s="2321"/>
      <c r="AI28" s="1950"/>
      <c r="AJ28" s="1950"/>
      <c r="AK28" s="2334"/>
      <c r="AL28" s="2334"/>
      <c r="AM28" s="2334"/>
      <c r="AN28" s="2335"/>
      <c r="AO28" s="2334"/>
      <c r="AP28" s="2347"/>
      <c r="AQ28" s="2334"/>
      <c r="AR28" s="2334"/>
      <c r="AS28" s="2335"/>
      <c r="AT28" s="2335"/>
      <c r="AU28" s="1950"/>
      <c r="AV28" s="2334"/>
      <c r="AW28" s="2334"/>
      <c r="AX28" s="2334"/>
      <c r="AY28" s="2335"/>
    </row>
    <row r="29" s="1943" customFormat="1" ht="39.9" customHeight="1" spans="1:51">
      <c r="A29" s="1964" t="s">
        <v>43</v>
      </c>
      <c r="B29" s="1964"/>
      <c r="C29" s="2298">
        <v>44.22</v>
      </c>
      <c r="D29" s="2298">
        <v>12.27</v>
      </c>
      <c r="E29" s="2298">
        <v>21.55</v>
      </c>
      <c r="F29" s="2147">
        <v>34.6</v>
      </c>
      <c r="G29" s="2298"/>
      <c r="H29" s="2299">
        <v>41.98</v>
      </c>
      <c r="I29" s="2298">
        <v>11.58</v>
      </c>
      <c r="J29" s="2298">
        <v>19.98</v>
      </c>
      <c r="K29" s="2147">
        <v>32.59</v>
      </c>
      <c r="L29" s="1964" t="s">
        <v>43</v>
      </c>
      <c r="M29" s="1964"/>
      <c r="N29" s="2298">
        <v>46.8</v>
      </c>
      <c r="O29" s="2298">
        <v>10.92</v>
      </c>
      <c r="P29" s="2298">
        <v>18.08</v>
      </c>
      <c r="Q29" s="2147">
        <v>35.82</v>
      </c>
      <c r="R29" s="2298"/>
      <c r="S29" s="2299"/>
      <c r="T29" s="2298">
        <v>50.59</v>
      </c>
      <c r="U29" s="2298">
        <v>10.36</v>
      </c>
      <c r="V29" s="2298">
        <v>16.47</v>
      </c>
      <c r="W29" s="2147">
        <v>38.02</v>
      </c>
      <c r="X29" s="1964" t="s">
        <v>50</v>
      </c>
      <c r="Y29" s="1964"/>
      <c r="Z29" s="2298">
        <v>49.07</v>
      </c>
      <c r="AA29" s="2298">
        <v>10.21</v>
      </c>
      <c r="AB29" s="2298">
        <v>15.38</v>
      </c>
      <c r="AC29" s="2147">
        <v>36.25</v>
      </c>
      <c r="AD29" s="2298"/>
      <c r="AE29" s="2299">
        <v>49.8</v>
      </c>
      <c r="AF29" s="2298">
        <v>10.63</v>
      </c>
      <c r="AG29" s="2298">
        <v>16.31</v>
      </c>
      <c r="AH29" s="2147">
        <v>37.13</v>
      </c>
      <c r="AI29" s="1964" t="s">
        <v>43</v>
      </c>
      <c r="AJ29" s="1964"/>
      <c r="AK29" s="2329">
        <v>49.96</v>
      </c>
      <c r="AL29" s="2329">
        <v>11.07</v>
      </c>
      <c r="AM29" s="2329">
        <v>15.28</v>
      </c>
      <c r="AN29" s="2330">
        <v>37.8</v>
      </c>
      <c r="AO29" s="2329">
        <v>0</v>
      </c>
      <c r="AP29" s="2341">
        <v>53.62</v>
      </c>
      <c r="AQ29" s="2329">
        <v>12.41</v>
      </c>
      <c r="AR29" s="2329">
        <v>12.53</v>
      </c>
      <c r="AS29" s="2330">
        <v>41.48</v>
      </c>
      <c r="AT29" s="2330"/>
      <c r="AU29" s="1964" t="s">
        <v>43</v>
      </c>
      <c r="AV29" s="2329">
        <v>53.37</v>
      </c>
      <c r="AW29" s="2329">
        <v>12.07</v>
      </c>
      <c r="AX29" s="2329">
        <v>9.75</v>
      </c>
      <c r="AY29" s="2330">
        <v>40.33</v>
      </c>
    </row>
    <row r="30" s="1944" customFormat="1" ht="9.9" customHeight="1" spans="1:51">
      <c r="A30" s="2301"/>
      <c r="B30" s="1950"/>
      <c r="C30" s="2302"/>
      <c r="D30" s="2302"/>
      <c r="E30" s="2302"/>
      <c r="F30" s="2318"/>
      <c r="G30" s="2302"/>
      <c r="H30" s="2319"/>
      <c r="I30" s="2302"/>
      <c r="J30" s="2302"/>
      <c r="K30" s="2318"/>
      <c r="L30" s="2301"/>
      <c r="M30" s="1950"/>
      <c r="N30" s="2302"/>
      <c r="O30" s="2302"/>
      <c r="P30" s="2302"/>
      <c r="Q30" s="2318"/>
      <c r="R30" s="2302"/>
      <c r="S30" s="2319"/>
      <c r="T30" s="2302"/>
      <c r="U30" s="2302"/>
      <c r="V30" s="2302"/>
      <c r="W30" s="2318"/>
      <c r="X30" s="2301"/>
      <c r="Y30" s="1950"/>
      <c r="Z30" s="2302"/>
      <c r="AA30" s="2302"/>
      <c r="AB30" s="2302"/>
      <c r="AC30" s="2318"/>
      <c r="AD30" s="2302"/>
      <c r="AE30" s="2319"/>
      <c r="AF30" s="2302"/>
      <c r="AG30" s="2302"/>
      <c r="AH30" s="2318"/>
      <c r="AI30" s="2301"/>
      <c r="AJ30" s="1950"/>
      <c r="AK30" s="2336"/>
      <c r="AL30" s="2336"/>
      <c r="AM30" s="2336"/>
      <c r="AN30" s="2337"/>
      <c r="AO30" s="2336"/>
      <c r="AP30" s="2348"/>
      <c r="AQ30" s="2336"/>
      <c r="AR30" s="2336"/>
      <c r="AS30" s="2337"/>
      <c r="AT30" s="2337"/>
      <c r="AU30" s="2301"/>
      <c r="AV30" s="2336"/>
      <c r="AW30" s="2336"/>
      <c r="AX30" s="2336"/>
      <c r="AY30" s="2337"/>
    </row>
    <row r="31" s="2275" customFormat="1" ht="27.9" customHeight="1" spans="1:196">
      <c r="A31" s="1975" t="s">
        <v>57</v>
      </c>
      <c r="B31" s="1975"/>
      <c r="C31" s="2306">
        <v>100</v>
      </c>
      <c r="D31" s="2306">
        <v>100</v>
      </c>
      <c r="E31" s="2306">
        <v>100</v>
      </c>
      <c r="F31" s="2306">
        <v>100</v>
      </c>
      <c r="G31" s="2307"/>
      <c r="H31" s="2308">
        <v>100</v>
      </c>
      <c r="I31" s="2306">
        <v>100</v>
      </c>
      <c r="J31" s="2306">
        <v>100</v>
      </c>
      <c r="K31" s="2306">
        <v>100</v>
      </c>
      <c r="L31" s="1975" t="s">
        <v>44</v>
      </c>
      <c r="M31" s="1975"/>
      <c r="N31" s="2306">
        <v>100</v>
      </c>
      <c r="O31" s="2306">
        <v>100</v>
      </c>
      <c r="P31" s="2306">
        <v>100</v>
      </c>
      <c r="Q31" s="2306">
        <v>100</v>
      </c>
      <c r="R31" s="2307"/>
      <c r="S31" s="2324"/>
      <c r="T31" s="2306">
        <v>100</v>
      </c>
      <c r="U31" s="2306">
        <v>100</v>
      </c>
      <c r="V31" s="2306">
        <v>100</v>
      </c>
      <c r="W31" s="2306">
        <v>100</v>
      </c>
      <c r="X31" s="1975" t="s">
        <v>44</v>
      </c>
      <c r="Y31" s="1975"/>
      <c r="Z31" s="2306">
        <v>100</v>
      </c>
      <c r="AA31" s="2306">
        <v>100</v>
      </c>
      <c r="AB31" s="2306">
        <v>100</v>
      </c>
      <c r="AC31" s="2306">
        <v>100</v>
      </c>
      <c r="AD31" s="2307"/>
      <c r="AE31" s="2308">
        <v>100</v>
      </c>
      <c r="AF31" s="2306">
        <v>100</v>
      </c>
      <c r="AG31" s="2306">
        <v>100</v>
      </c>
      <c r="AH31" s="2306">
        <v>100</v>
      </c>
      <c r="AI31" s="1975" t="s">
        <v>44</v>
      </c>
      <c r="AJ31" s="1975"/>
      <c r="AK31" s="2332">
        <v>100</v>
      </c>
      <c r="AL31" s="2332">
        <v>100</v>
      </c>
      <c r="AM31" s="2332">
        <v>100</v>
      </c>
      <c r="AN31" s="2332">
        <v>100</v>
      </c>
      <c r="AO31" s="2342">
        <v>0</v>
      </c>
      <c r="AP31" s="2343">
        <v>100</v>
      </c>
      <c r="AQ31" s="2332">
        <v>100</v>
      </c>
      <c r="AR31" s="2332">
        <v>100</v>
      </c>
      <c r="AS31" s="2332">
        <v>100</v>
      </c>
      <c r="AT31" s="2332"/>
      <c r="AU31" s="1975" t="s">
        <v>44</v>
      </c>
      <c r="AV31" s="2332">
        <v>100</v>
      </c>
      <c r="AW31" s="2332">
        <v>100</v>
      </c>
      <c r="AX31" s="2332">
        <v>100</v>
      </c>
      <c r="AY31" s="2332">
        <v>100</v>
      </c>
      <c r="AZ31" s="1943"/>
      <c r="BA31" s="1943"/>
      <c r="BB31" s="1943"/>
      <c r="BC31" s="1943"/>
      <c r="BD31" s="1943"/>
      <c r="BE31" s="1943"/>
      <c r="BF31" s="1943"/>
      <c r="BG31" s="1943"/>
      <c r="BH31" s="1943"/>
      <c r="BI31" s="1943"/>
      <c r="BJ31" s="1943"/>
      <c r="BK31" s="1943"/>
      <c r="BL31" s="1943"/>
      <c r="BM31" s="1943"/>
      <c r="BN31" s="1943"/>
      <c r="BO31" s="1943"/>
      <c r="BP31" s="1943"/>
      <c r="BQ31" s="1943"/>
      <c r="BR31" s="1943"/>
      <c r="BS31" s="1943"/>
      <c r="BT31" s="1943"/>
      <c r="BU31" s="1943"/>
      <c r="BV31" s="1943"/>
      <c r="BW31" s="1943"/>
      <c r="BX31" s="1943"/>
      <c r="BY31" s="1943"/>
      <c r="BZ31" s="1943"/>
      <c r="CA31" s="1943"/>
      <c r="CB31" s="1943"/>
      <c r="CC31" s="1943"/>
      <c r="CD31" s="1943"/>
      <c r="CE31" s="1943"/>
      <c r="CF31" s="1943"/>
      <c r="CG31" s="1943"/>
      <c r="CH31" s="1943"/>
      <c r="CI31" s="1943"/>
      <c r="CJ31" s="1943"/>
      <c r="CK31" s="1943"/>
      <c r="CL31" s="1943"/>
      <c r="CM31" s="1943"/>
      <c r="CN31" s="1943"/>
      <c r="CO31" s="1943"/>
      <c r="CP31" s="1943"/>
      <c r="CQ31" s="1943"/>
      <c r="CR31" s="1943"/>
      <c r="CS31" s="1943"/>
      <c r="CT31" s="1943"/>
      <c r="CU31" s="1943"/>
      <c r="CV31" s="1943"/>
      <c r="CW31" s="1943"/>
      <c r="CX31" s="1943"/>
      <c r="CY31" s="1943"/>
      <c r="CZ31" s="1943"/>
      <c r="DA31" s="1943"/>
      <c r="DB31" s="1943"/>
      <c r="DC31" s="1943"/>
      <c r="DD31" s="1943"/>
      <c r="DE31" s="1943"/>
      <c r="DF31" s="1943"/>
      <c r="DG31" s="1943"/>
      <c r="DH31" s="1943"/>
      <c r="DI31" s="1943"/>
      <c r="DJ31" s="1943"/>
      <c r="DK31" s="1943"/>
      <c r="DL31" s="1943"/>
      <c r="DM31" s="1943"/>
      <c r="DN31" s="1943"/>
      <c r="DO31" s="1943"/>
      <c r="DP31" s="1943"/>
      <c r="DQ31" s="1943"/>
      <c r="DR31" s="1943"/>
      <c r="DS31" s="1943"/>
      <c r="DT31" s="1943"/>
      <c r="DU31" s="1943"/>
      <c r="DV31" s="1943"/>
      <c r="DW31" s="1943"/>
      <c r="DX31" s="1943"/>
      <c r="DY31" s="1943"/>
      <c r="DZ31" s="1943"/>
      <c r="EA31" s="1943"/>
      <c r="EB31" s="1943"/>
      <c r="EC31" s="1943"/>
      <c r="ED31" s="1943"/>
      <c r="EE31" s="1943"/>
      <c r="EF31" s="1943"/>
      <c r="EG31" s="1943"/>
      <c r="EH31" s="1943"/>
      <c r="EI31" s="1943"/>
      <c r="EJ31" s="1943"/>
      <c r="EK31" s="1943"/>
      <c r="EL31" s="1943"/>
      <c r="EM31" s="1943"/>
      <c r="EN31" s="1943"/>
      <c r="EO31" s="1943"/>
      <c r="EP31" s="1943"/>
      <c r="EQ31" s="1943"/>
      <c r="ER31" s="1943"/>
      <c r="ES31" s="1943"/>
      <c r="ET31" s="1943"/>
      <c r="EU31" s="1943"/>
      <c r="EV31" s="1943"/>
      <c r="EW31" s="1943"/>
      <c r="EX31" s="1943"/>
      <c r="EY31" s="1943"/>
      <c r="EZ31" s="1943"/>
      <c r="FA31" s="1943"/>
      <c r="FB31" s="1943"/>
      <c r="FC31" s="1943"/>
      <c r="FD31" s="1943"/>
      <c r="FE31" s="1943"/>
      <c r="FF31" s="1943"/>
      <c r="FG31" s="1943"/>
      <c r="FH31" s="1943"/>
      <c r="FI31" s="1943"/>
      <c r="FJ31" s="1943"/>
      <c r="FK31" s="1943"/>
      <c r="FL31" s="1943"/>
      <c r="FM31" s="1943"/>
      <c r="FN31" s="1943"/>
      <c r="FO31" s="1943"/>
      <c r="FP31" s="1943"/>
      <c r="FQ31" s="1943"/>
      <c r="FR31" s="1943"/>
      <c r="FS31" s="1943"/>
      <c r="FT31" s="1943"/>
      <c r="FU31" s="1943"/>
      <c r="FV31" s="1943"/>
      <c r="FW31" s="1943"/>
      <c r="FX31" s="1943"/>
      <c r="FY31" s="1943"/>
      <c r="FZ31" s="1943"/>
      <c r="GA31" s="1943"/>
      <c r="GB31" s="1943"/>
      <c r="GC31" s="1943"/>
      <c r="GD31" s="1943"/>
      <c r="GE31" s="1943"/>
      <c r="GF31" s="1943"/>
      <c r="GG31" s="1943"/>
      <c r="GH31" s="1943"/>
      <c r="GI31" s="1943"/>
      <c r="GJ31" s="1943"/>
      <c r="GK31" s="1943"/>
      <c r="GL31" s="1943"/>
      <c r="GM31" s="1943"/>
      <c r="GN31" s="1943"/>
    </row>
    <row r="32" s="2276" customFormat="1" ht="27.9" customHeight="1" spans="1:196">
      <c r="A32" s="1977"/>
      <c r="B32" s="1977"/>
      <c r="C32" s="2309"/>
      <c r="D32" s="2309"/>
      <c r="E32" s="2309"/>
      <c r="F32" s="2309"/>
      <c r="G32" s="2310"/>
      <c r="H32" s="2311">
        <v>0</v>
      </c>
      <c r="I32" s="2309">
        <v>0</v>
      </c>
      <c r="J32" s="2309">
        <v>0</v>
      </c>
      <c r="K32" s="2309">
        <v>0</v>
      </c>
      <c r="L32" s="1977"/>
      <c r="M32" s="1977"/>
      <c r="N32" s="2309"/>
      <c r="O32" s="2309"/>
      <c r="P32" s="2309"/>
      <c r="Q32" s="2309"/>
      <c r="R32" s="2310"/>
      <c r="S32" s="2325"/>
      <c r="T32" s="2309"/>
      <c r="U32" s="2309"/>
      <c r="V32" s="2309"/>
      <c r="W32" s="2309"/>
      <c r="X32" s="1977"/>
      <c r="Y32" s="1977"/>
      <c r="Z32" s="2309"/>
      <c r="AA32" s="2309"/>
      <c r="AB32" s="2309"/>
      <c r="AC32" s="2309"/>
      <c r="AD32" s="2310"/>
      <c r="AE32" s="2311"/>
      <c r="AF32" s="2309"/>
      <c r="AG32" s="2309"/>
      <c r="AH32" s="2309"/>
      <c r="AI32" s="1977"/>
      <c r="AJ32" s="1977"/>
      <c r="AK32" s="2333"/>
      <c r="AL32" s="2333"/>
      <c r="AM32" s="2333"/>
      <c r="AN32" s="2333"/>
      <c r="AO32" s="2344"/>
      <c r="AP32" s="2345"/>
      <c r="AQ32" s="2333"/>
      <c r="AR32" s="2333"/>
      <c r="AS32" s="2333"/>
      <c r="AT32" s="2333"/>
      <c r="AU32" s="1977"/>
      <c r="AV32" s="2333"/>
      <c r="AW32" s="2333"/>
      <c r="AX32" s="2333"/>
      <c r="AY32" s="2333"/>
      <c r="AZ32" s="1943"/>
      <c r="BA32" s="1943"/>
      <c r="BB32" s="1943"/>
      <c r="BC32" s="1943"/>
      <c r="BD32" s="1943"/>
      <c r="BE32" s="1943"/>
      <c r="BF32" s="1943"/>
      <c r="BG32" s="1943"/>
      <c r="BH32" s="1943"/>
      <c r="BI32" s="1943"/>
      <c r="BJ32" s="1943"/>
      <c r="BK32" s="1943"/>
      <c r="BL32" s="1943"/>
      <c r="BM32" s="1943"/>
      <c r="BN32" s="1943"/>
      <c r="BO32" s="1943"/>
      <c r="BP32" s="1943"/>
      <c r="BQ32" s="1943"/>
      <c r="BR32" s="1943"/>
      <c r="BS32" s="1943"/>
      <c r="BT32" s="1943"/>
      <c r="BU32" s="1943"/>
      <c r="BV32" s="1943"/>
      <c r="BW32" s="1943"/>
      <c r="BX32" s="1943"/>
      <c r="BY32" s="1943"/>
      <c r="BZ32" s="1943"/>
      <c r="CA32" s="1943"/>
      <c r="CB32" s="1943"/>
      <c r="CC32" s="1943"/>
      <c r="CD32" s="1943"/>
      <c r="CE32" s="1943"/>
      <c r="CF32" s="1943"/>
      <c r="CG32" s="1943"/>
      <c r="CH32" s="1943"/>
      <c r="CI32" s="1943"/>
      <c r="CJ32" s="1943"/>
      <c r="CK32" s="1943"/>
      <c r="CL32" s="1943"/>
      <c r="CM32" s="1943"/>
      <c r="CN32" s="1943"/>
      <c r="CO32" s="1943"/>
      <c r="CP32" s="1943"/>
      <c r="CQ32" s="1943"/>
      <c r="CR32" s="1943"/>
      <c r="CS32" s="1943"/>
      <c r="CT32" s="1943"/>
      <c r="CU32" s="1943"/>
      <c r="CV32" s="1943"/>
      <c r="CW32" s="1943"/>
      <c r="CX32" s="1943"/>
      <c r="CY32" s="1943"/>
      <c r="CZ32" s="1943"/>
      <c r="DA32" s="1943"/>
      <c r="DB32" s="1943"/>
      <c r="DC32" s="1943"/>
      <c r="DD32" s="1943"/>
      <c r="DE32" s="1943"/>
      <c r="DF32" s="1943"/>
      <c r="DG32" s="1943"/>
      <c r="DH32" s="1943"/>
      <c r="DI32" s="1943"/>
      <c r="DJ32" s="1943"/>
      <c r="DK32" s="1943"/>
      <c r="DL32" s="1943"/>
      <c r="DM32" s="1943"/>
      <c r="DN32" s="1943"/>
      <c r="DO32" s="1943"/>
      <c r="DP32" s="1943"/>
      <c r="DQ32" s="1943"/>
      <c r="DR32" s="1943"/>
      <c r="DS32" s="1943"/>
      <c r="DT32" s="1943"/>
      <c r="DU32" s="1943"/>
      <c r="DV32" s="1943"/>
      <c r="DW32" s="1943"/>
      <c r="DX32" s="1943"/>
      <c r="DY32" s="1943"/>
      <c r="DZ32" s="1943"/>
      <c r="EA32" s="1943"/>
      <c r="EB32" s="1943"/>
      <c r="EC32" s="1943"/>
      <c r="ED32" s="1943"/>
      <c r="EE32" s="1943"/>
      <c r="EF32" s="1943"/>
      <c r="EG32" s="1943"/>
      <c r="EH32" s="1943"/>
      <c r="EI32" s="1943"/>
      <c r="EJ32" s="1943"/>
      <c r="EK32" s="1943"/>
      <c r="EL32" s="1943"/>
      <c r="EM32" s="1943"/>
      <c r="EN32" s="1943"/>
      <c r="EO32" s="1943"/>
      <c r="EP32" s="1943"/>
      <c r="EQ32" s="1943"/>
      <c r="ER32" s="1943"/>
      <c r="ES32" s="1943"/>
      <c r="ET32" s="1943"/>
      <c r="EU32" s="1943"/>
      <c r="EV32" s="1943"/>
      <c r="EW32" s="1943"/>
      <c r="EX32" s="1943"/>
      <c r="EY32" s="1943"/>
      <c r="EZ32" s="1943"/>
      <c r="FA32" s="1943"/>
      <c r="FB32" s="1943"/>
      <c r="FC32" s="1943"/>
      <c r="FD32" s="1943"/>
      <c r="FE32" s="1943"/>
      <c r="FF32" s="1943"/>
      <c r="FG32" s="1943"/>
      <c r="FH32" s="1943"/>
      <c r="FI32" s="1943"/>
      <c r="FJ32" s="1943"/>
      <c r="FK32" s="1943"/>
      <c r="FL32" s="1943"/>
      <c r="FM32" s="1943"/>
      <c r="FN32" s="1943"/>
      <c r="FO32" s="1943"/>
      <c r="FP32" s="1943"/>
      <c r="FQ32" s="1943"/>
      <c r="FR32" s="1943"/>
      <c r="FS32" s="1943"/>
      <c r="FT32" s="1943"/>
      <c r="FU32" s="1943"/>
      <c r="FV32" s="1943"/>
      <c r="FW32" s="1943"/>
      <c r="FX32" s="1943"/>
      <c r="FY32" s="1943"/>
      <c r="FZ32" s="1943"/>
      <c r="GA32" s="1943"/>
      <c r="GB32" s="1943"/>
      <c r="GC32" s="1943"/>
      <c r="GD32" s="1943"/>
      <c r="GE32" s="1943"/>
      <c r="GF32" s="1943"/>
      <c r="GG32" s="1943"/>
      <c r="GH32" s="1943"/>
      <c r="GI32" s="1943"/>
      <c r="GJ32" s="1943"/>
      <c r="GK32" s="1943"/>
      <c r="GL32" s="1943"/>
      <c r="GM32" s="1943"/>
      <c r="GN32" s="1943"/>
    </row>
    <row r="33" ht="9.9" customHeight="1" spans="48:51">
      <c r="AV33" s="2349"/>
      <c r="AW33" s="2349"/>
      <c r="AX33" s="2349"/>
      <c r="AY33" s="2349"/>
    </row>
    <row r="34" customHeight="1" spans="48:51">
      <c r="AV34" s="2349"/>
      <c r="AW34" s="2349"/>
      <c r="AX34" s="2349"/>
      <c r="AY34" s="2349"/>
    </row>
    <row r="35" customHeight="1" spans="48:51">
      <c r="AV35" s="2349"/>
      <c r="AW35" s="2349"/>
      <c r="AX35" s="2349"/>
      <c r="AY35" s="2349"/>
    </row>
    <row r="36" customHeight="1" spans="48:51">
      <c r="AV36" s="2349"/>
      <c r="AW36" s="2349"/>
      <c r="AX36" s="2349"/>
      <c r="AY36" s="2349"/>
    </row>
    <row r="37" customHeight="1" spans="48:51">
      <c r="AV37" s="2349"/>
      <c r="AW37" s="2349"/>
      <c r="AX37" s="2349"/>
      <c r="AY37" s="2349"/>
    </row>
    <row r="38" customHeight="1" spans="48:51">
      <c r="AV38" s="2349"/>
      <c r="AW38" s="2349"/>
      <c r="AX38" s="2349"/>
      <c r="AY38" s="2349"/>
    </row>
    <row r="39" customHeight="1" spans="48:51">
      <c r="AV39" s="2349"/>
      <c r="AW39" s="2349"/>
      <c r="AX39" s="2349"/>
      <c r="AY39" s="2349"/>
    </row>
    <row r="40" customHeight="1" spans="48:51">
      <c r="AV40" s="2349"/>
      <c r="AW40" s="2349"/>
      <c r="AX40" s="2349"/>
      <c r="AY40" s="2349"/>
    </row>
    <row r="41" s="2122" customFormat="1" customHeight="1" spans="1:51">
      <c r="A41" s="1943"/>
      <c r="B41" s="1967"/>
      <c r="F41" s="1943"/>
      <c r="G41" s="1943"/>
      <c r="K41" s="1943"/>
      <c r="L41" s="1943"/>
      <c r="M41" s="1943"/>
      <c r="Q41" s="1943"/>
      <c r="R41" s="1943"/>
      <c r="S41" s="1943"/>
      <c r="W41" s="1943"/>
      <c r="X41" s="1943"/>
      <c r="Y41" s="1943"/>
      <c r="AC41" s="1943"/>
      <c r="AD41" s="1943"/>
      <c r="AH41" s="1943"/>
      <c r="AI41" s="1943"/>
      <c r="AJ41" s="1943"/>
      <c r="AN41" s="1943"/>
      <c r="AO41" s="1943"/>
      <c r="AS41" s="1943"/>
      <c r="AT41" s="1943"/>
      <c r="AU41" s="1943"/>
      <c r="AV41" s="2349"/>
      <c r="AW41" s="2349"/>
      <c r="AX41" s="2349"/>
      <c r="AY41" s="2349"/>
    </row>
    <row r="42" customHeight="1" spans="48:51">
      <c r="AV42" s="2349"/>
      <c r="AW42" s="2349"/>
      <c r="AX42" s="2349"/>
      <c r="AY42" s="2349"/>
    </row>
    <row r="43" customHeight="1" spans="48:51">
      <c r="AV43" s="2349"/>
      <c r="AW43" s="2349"/>
      <c r="AX43" s="2349"/>
      <c r="AY43" s="2349"/>
    </row>
    <row r="44" customHeight="1" spans="47:51">
      <c r="AU44" s="2280"/>
      <c r="AV44" s="2280"/>
      <c r="AW44" s="2280"/>
      <c r="AX44" s="2280"/>
      <c r="AY44" s="2280"/>
    </row>
    <row r="45" customHeight="1" spans="47:51">
      <c r="AU45" s="2280"/>
      <c r="AV45" s="2280"/>
      <c r="AW45" s="2280"/>
      <c r="AX45" s="2280"/>
      <c r="AY45" s="2280"/>
    </row>
    <row r="46" customHeight="1" spans="47:51">
      <c r="AU46" s="2280"/>
      <c r="AV46" s="2280"/>
      <c r="AW46" s="2280"/>
      <c r="AX46" s="2280"/>
      <c r="AY46" s="2280"/>
    </row>
    <row r="47" customHeight="1" spans="1:51">
      <c r="A47" s="1943"/>
      <c r="B47" s="1967"/>
      <c r="AU47" s="2280"/>
      <c r="AV47" s="2280"/>
      <c r="AW47" s="2280"/>
      <c r="AX47" s="2280"/>
      <c r="AY47" s="2280"/>
    </row>
    <row r="48" customHeight="1" spans="47:51">
      <c r="AU48" s="2280"/>
      <c r="AV48" s="2280"/>
      <c r="AW48" s="2280"/>
      <c r="AX48" s="2280"/>
      <c r="AY48" s="2280"/>
    </row>
    <row r="49" customHeight="1" spans="47:51">
      <c r="AU49" s="2280"/>
      <c r="AV49" s="2280"/>
      <c r="AW49" s="2280"/>
      <c r="AX49" s="2280"/>
      <c r="AY49" s="2280"/>
    </row>
    <row r="50" customHeight="1" spans="47:51">
      <c r="AU50" s="2280"/>
      <c r="AV50" s="2280"/>
      <c r="AW50" s="2280"/>
      <c r="AX50" s="2280"/>
      <c r="AY50" s="2280"/>
    </row>
    <row r="51" customHeight="1" spans="47:51">
      <c r="AU51" s="2280"/>
      <c r="AV51" s="2280"/>
      <c r="AW51" s="2280"/>
      <c r="AX51" s="2280"/>
      <c r="AY51" s="2280"/>
    </row>
    <row r="52" customHeight="1" spans="47:51">
      <c r="AU52" s="2280"/>
      <c r="AV52" s="2280"/>
      <c r="AW52" s="2280"/>
      <c r="AX52" s="2280"/>
      <c r="AY52" s="2280"/>
    </row>
    <row r="53" customHeight="1" spans="47:51">
      <c r="AU53" s="2280"/>
      <c r="AV53" s="2280"/>
      <c r="AW53" s="2280"/>
      <c r="AX53" s="2280"/>
      <c r="AY53" s="2280"/>
    </row>
    <row r="54" customHeight="1" spans="47:51">
      <c r="AU54" s="2280"/>
      <c r="AV54" s="2280"/>
      <c r="AW54" s="2280"/>
      <c r="AX54" s="2280"/>
      <c r="AY54" s="2280"/>
    </row>
    <row r="55" customHeight="1" spans="47:51">
      <c r="AU55" s="2280"/>
      <c r="AV55" s="2280"/>
      <c r="AW55" s="2280"/>
      <c r="AX55" s="2280"/>
      <c r="AY55" s="2280"/>
    </row>
    <row r="56" customHeight="1" spans="47:51">
      <c r="AU56" s="2280"/>
      <c r="AV56" s="2280"/>
      <c r="AW56" s="2280"/>
      <c r="AX56" s="2280"/>
      <c r="AY56" s="2280"/>
    </row>
    <row r="57" customHeight="1" spans="47:51">
      <c r="AU57" s="2280"/>
      <c r="AV57" s="2280"/>
      <c r="AW57" s="2280"/>
      <c r="AX57" s="2280"/>
      <c r="AY57" s="2280"/>
    </row>
    <row r="58" customHeight="1" spans="47:51">
      <c r="AU58" s="2280"/>
      <c r="AV58" s="2280"/>
      <c r="AW58" s="2280"/>
      <c r="AX58" s="2280"/>
      <c r="AY58" s="2280"/>
    </row>
    <row r="59" customHeight="1" spans="47:51">
      <c r="AU59" s="2280"/>
      <c r="AV59" s="2280"/>
      <c r="AW59" s="2280"/>
      <c r="AX59" s="2280"/>
      <c r="AY59" s="2280"/>
    </row>
    <row r="60" customHeight="1" spans="47:51">
      <c r="AU60" s="2280"/>
      <c r="AV60" s="2280"/>
      <c r="AW60" s="2280"/>
      <c r="AX60" s="2280"/>
      <c r="AY60" s="2280"/>
    </row>
    <row r="61" customHeight="1" spans="47:51">
      <c r="AU61" s="2280"/>
      <c r="AV61" s="2280"/>
      <c r="AW61" s="2280"/>
      <c r="AX61" s="2280"/>
      <c r="AY61" s="2280"/>
    </row>
    <row r="62" customHeight="1" spans="47:51">
      <c r="AU62" s="2280"/>
      <c r="AV62" s="2280"/>
      <c r="AW62" s="2280"/>
      <c r="AX62" s="2280"/>
      <c r="AY62" s="2280"/>
    </row>
    <row r="63" customHeight="1" spans="47:51">
      <c r="AU63" s="2280"/>
      <c r="AV63" s="2280"/>
      <c r="AW63" s="2280"/>
      <c r="AX63" s="2280"/>
      <c r="AY63" s="2280"/>
    </row>
    <row r="64" customHeight="1" spans="47:51">
      <c r="AU64" s="2280"/>
      <c r="AV64" s="2280"/>
      <c r="AW64" s="2280"/>
      <c r="AX64" s="2280"/>
      <c r="AY64" s="2280"/>
    </row>
    <row r="65" customHeight="1" spans="47:51">
      <c r="AU65" s="2280"/>
      <c r="AV65" s="2280"/>
      <c r="AW65" s="2280"/>
      <c r="AX65" s="2280"/>
      <c r="AY65" s="2280"/>
    </row>
    <row r="66" customHeight="1" spans="47:51">
      <c r="AU66" s="2280"/>
      <c r="AV66" s="2280"/>
      <c r="AW66" s="2280"/>
      <c r="AX66" s="2280"/>
      <c r="AY66" s="2280"/>
    </row>
    <row r="67" customHeight="1" spans="47:51">
      <c r="AU67" s="2280"/>
      <c r="AV67" s="2280"/>
      <c r="AW67" s="2280"/>
      <c r="AX67" s="2280"/>
      <c r="AY67" s="2280"/>
    </row>
    <row r="68" customHeight="1" spans="47:51">
      <c r="AU68" s="2280"/>
      <c r="AV68" s="2280"/>
      <c r="AW68" s="2280"/>
      <c r="AX68" s="2280"/>
      <c r="AY68" s="2280"/>
    </row>
  </sheetData>
  <sheetProtection algorithmName="SHA-512" hashValue="D2ACdi589ESgk13VHcWBrcrwIJUtsaDwlB7dK1JquACSKfmzGzQjvqrjwTo1yvA+sfzjeExsrwS+w8d3A2OuNA==" saltValue="1ppdZBNkEIWoGwu3rj1MxA==" spinCount="100000" sheet="1" objects="1" scenarios="1"/>
  <mergeCells count="147">
    <mergeCell ref="A1:J1"/>
    <mergeCell ref="M1:W1"/>
    <mergeCell ref="Y1:AH1"/>
    <mergeCell ref="AU1:AY1"/>
    <mergeCell ref="A3:B3"/>
    <mergeCell ref="C3:F3"/>
    <mergeCell ref="H3:K3"/>
    <mergeCell ref="L3:M3"/>
    <mergeCell ref="N3:Q3"/>
    <mergeCell ref="T3:W3"/>
    <mergeCell ref="X3:Y3"/>
    <mergeCell ref="Z3:AC3"/>
    <mergeCell ref="AE3:AH3"/>
    <mergeCell ref="AI3:AJ3"/>
    <mergeCell ref="AK3:AN3"/>
    <mergeCell ref="AP3:AS3"/>
    <mergeCell ref="AU3:AY3"/>
    <mergeCell ref="A4:K4"/>
    <mergeCell ref="L4:W4"/>
    <mergeCell ref="X4:AH4"/>
    <mergeCell ref="AI4:AS4"/>
    <mergeCell ref="AU4:AY4"/>
    <mergeCell ref="A5:K5"/>
    <mergeCell ref="L5:W5"/>
    <mergeCell ref="X5:AH5"/>
    <mergeCell ref="AI5:AS5"/>
    <mergeCell ref="AU5:AY5"/>
    <mergeCell ref="A7:B7"/>
    <mergeCell ref="L7:M7"/>
    <mergeCell ref="X7:Y7"/>
    <mergeCell ref="AI7:AJ7"/>
    <mergeCell ref="A10:B10"/>
    <mergeCell ref="L10:M10"/>
    <mergeCell ref="X10:Y10"/>
    <mergeCell ref="AI10:AJ10"/>
    <mergeCell ref="A13:B13"/>
    <mergeCell ref="L13:M13"/>
    <mergeCell ref="X13:Y13"/>
    <mergeCell ref="AI13:AJ13"/>
    <mergeCell ref="A18:K18"/>
    <mergeCell ref="L18:W18"/>
    <mergeCell ref="X18:AH18"/>
    <mergeCell ref="AI18:AS18"/>
    <mergeCell ref="AU18:AY18"/>
    <mergeCell ref="A20:B20"/>
    <mergeCell ref="L20:M20"/>
    <mergeCell ref="X20:Y20"/>
    <mergeCell ref="AI20:AJ20"/>
    <mergeCell ref="A23:B23"/>
    <mergeCell ref="L23:M23"/>
    <mergeCell ref="X23:Y23"/>
    <mergeCell ref="AI23:AJ23"/>
    <mergeCell ref="A25:B25"/>
    <mergeCell ref="L25:M25"/>
    <mergeCell ref="X25:Y25"/>
    <mergeCell ref="AI25:AJ25"/>
    <mergeCell ref="A27:B27"/>
    <mergeCell ref="L27:M27"/>
    <mergeCell ref="X27:Y27"/>
    <mergeCell ref="AI27:AJ27"/>
    <mergeCell ref="A29:B29"/>
    <mergeCell ref="L29:M29"/>
    <mergeCell ref="X29:Y29"/>
    <mergeCell ref="AI29:AJ29"/>
    <mergeCell ref="C15:C16"/>
    <mergeCell ref="C31:C32"/>
    <mergeCell ref="D15:D16"/>
    <mergeCell ref="D31:D32"/>
    <mergeCell ref="E15:E16"/>
    <mergeCell ref="E31:E32"/>
    <mergeCell ref="F15:F16"/>
    <mergeCell ref="F31:F32"/>
    <mergeCell ref="H15:H16"/>
    <mergeCell ref="H31:H32"/>
    <mergeCell ref="I15:I16"/>
    <mergeCell ref="I31:I32"/>
    <mergeCell ref="J15:J16"/>
    <mergeCell ref="J31:J32"/>
    <mergeCell ref="K15:K16"/>
    <mergeCell ref="K31:K32"/>
    <mergeCell ref="N15:N16"/>
    <mergeCell ref="N31:N32"/>
    <mergeCell ref="O15:O16"/>
    <mergeCell ref="O31:O32"/>
    <mergeCell ref="P15:P16"/>
    <mergeCell ref="P31:P32"/>
    <mergeCell ref="Q15:Q16"/>
    <mergeCell ref="Q31:Q32"/>
    <mergeCell ref="T15:T16"/>
    <mergeCell ref="T31:T32"/>
    <mergeCell ref="U15:U16"/>
    <mergeCell ref="U31:U32"/>
    <mergeCell ref="V15:V16"/>
    <mergeCell ref="V31:V32"/>
    <mergeCell ref="W15:W16"/>
    <mergeCell ref="W31:W32"/>
    <mergeCell ref="Z15:Z16"/>
    <mergeCell ref="Z31:Z32"/>
    <mergeCell ref="AA15:AA16"/>
    <mergeCell ref="AA31:AA32"/>
    <mergeCell ref="AB15:AB16"/>
    <mergeCell ref="AB31:AB32"/>
    <mergeCell ref="AC15:AC16"/>
    <mergeCell ref="AC31:AC32"/>
    <mergeCell ref="AE15:AE16"/>
    <mergeCell ref="AE31:AE32"/>
    <mergeCell ref="AF15:AF16"/>
    <mergeCell ref="AF31:AF32"/>
    <mergeCell ref="AG15:AG16"/>
    <mergeCell ref="AG31:AG32"/>
    <mergeCell ref="AH15:AH16"/>
    <mergeCell ref="AH31:AH32"/>
    <mergeCell ref="AK15:AK16"/>
    <mergeCell ref="AK31:AK32"/>
    <mergeCell ref="AL15:AL16"/>
    <mergeCell ref="AL31:AL32"/>
    <mergeCell ref="AM15:AM16"/>
    <mergeCell ref="AM31:AM32"/>
    <mergeCell ref="AN15:AN16"/>
    <mergeCell ref="AN31:AN32"/>
    <mergeCell ref="AP15:AP16"/>
    <mergeCell ref="AP31:AP32"/>
    <mergeCell ref="AQ15:AQ16"/>
    <mergeCell ref="AQ31:AQ32"/>
    <mergeCell ref="AR15:AR16"/>
    <mergeCell ref="AR31:AR32"/>
    <mergeCell ref="AS15:AS16"/>
    <mergeCell ref="AS31:AS32"/>
    <mergeCell ref="AU15:AU16"/>
    <mergeCell ref="AU31:AU32"/>
    <mergeCell ref="AV15:AV16"/>
    <mergeCell ref="AV31:AV32"/>
    <mergeCell ref="AW15:AW16"/>
    <mergeCell ref="AW31:AW32"/>
    <mergeCell ref="AX15:AX16"/>
    <mergeCell ref="AX31:AX32"/>
    <mergeCell ref="AY15:AY16"/>
    <mergeCell ref="AY31:AY32"/>
    <mergeCell ref="AJ1:AS2"/>
    <mergeCell ref="A31:B32"/>
    <mergeCell ref="AI31:AJ32"/>
    <mergeCell ref="L31:M32"/>
    <mergeCell ref="X31:Y32"/>
    <mergeCell ref="A15:B16"/>
    <mergeCell ref="AI15:AJ16"/>
    <mergeCell ref="L15:M16"/>
    <mergeCell ref="X15:Y16"/>
  </mergeCells>
  <printOptions horizontalCentered="1"/>
  <pageMargins left="0.511811023622047" right="0.393700787401575" top="0.511811023622047" bottom="0.511811023622047" header="0.393700787401575" footer="0.393700787401575"/>
  <pageSetup paperSize="9" scale="85" firstPageNumber="17" orientation="portrait" useFirstPageNumber="1"/>
  <headerFooter/>
  <colBreaks count="4" manualBreakCount="4">
    <brk id="11" max="1048575" man="1"/>
    <brk id="23" max="1048575" man="1"/>
    <brk id="34" max="1048575" man="1"/>
    <brk id="46" max="1048575" man="1"/>
  </colBreaks>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AP41"/>
  <sheetViews>
    <sheetView showGridLines="0" view="pageBreakPreview" zoomScale="80" zoomScalePageLayoutView="80" zoomScaleNormal="80" topLeftCell="B4" workbookViewId="0">
      <selection activeCell="O21" sqref="O21"/>
    </sheetView>
  </sheetViews>
  <sheetFormatPr defaultColWidth="9.10909090909091" defaultRowHeight="16.5"/>
  <cols>
    <col min="1" max="1" width="1.44545454545455" style="1394" hidden="1" customWidth="1"/>
    <col min="2" max="2" width="31.3363636363636" style="1394" customWidth="1"/>
    <col min="3" max="3" width="17" style="1394" customWidth="1"/>
    <col min="4" max="4" width="18.4454545454545" style="1394" customWidth="1"/>
    <col min="5" max="5" width="19.1090909090909" style="1394" customWidth="1"/>
    <col min="6" max="6" width="19.6636363636364" style="1394" customWidth="1"/>
    <col min="7" max="7" width="19" style="1394" customWidth="1"/>
    <col min="8" max="8" width="18.8909090909091" style="1394" customWidth="1"/>
    <col min="9" max="9" width="19.6636363636364" style="1394" customWidth="1"/>
    <col min="10" max="13" width="10.6636363636364" style="1394" customWidth="1"/>
    <col min="14" max="16384" width="9.10909090909091" style="1394"/>
  </cols>
  <sheetData>
    <row r="1" ht="14.25" customHeight="1" spans="1:9">
      <c r="A1" s="1546"/>
      <c r="B1" s="1236"/>
      <c r="C1" s="1236"/>
      <c r="D1" s="1236"/>
      <c r="E1" s="1236"/>
      <c r="F1" s="1236"/>
      <c r="G1" s="1236"/>
      <c r="H1" s="1236"/>
      <c r="I1" s="1236"/>
    </row>
    <row r="2" ht="14.25" customHeight="1" spans="1:9">
      <c r="A2" s="1546"/>
      <c r="B2" s="1238"/>
      <c r="C2" s="1237"/>
      <c r="D2" s="1237"/>
      <c r="E2" s="1237"/>
      <c r="F2" s="1237"/>
      <c r="G2" s="1237"/>
      <c r="H2" s="1237"/>
      <c r="I2" s="1237"/>
    </row>
    <row r="3" ht="14.25" customHeight="1" spans="1:9">
      <c r="A3" s="1546"/>
      <c r="B3" s="1258" t="s">
        <v>329</v>
      </c>
      <c r="C3" s="1258"/>
      <c r="D3" s="1258"/>
      <c r="E3" s="1258"/>
      <c r="F3" s="1258"/>
      <c r="G3" s="1258"/>
      <c r="H3" s="1258"/>
      <c r="I3" s="1258"/>
    </row>
    <row r="4" ht="14.25" customHeight="1" spans="1:9">
      <c r="A4" s="1546"/>
      <c r="B4" s="1258"/>
      <c r="C4" s="1258"/>
      <c r="D4" s="1258"/>
      <c r="E4" s="1258"/>
      <c r="F4" s="1258"/>
      <c r="G4" s="1258"/>
      <c r="H4" s="1258"/>
      <c r="I4" s="1258"/>
    </row>
    <row r="5" ht="14.25" customHeight="1" spans="1:9">
      <c r="A5" s="1546"/>
      <c r="B5" s="1258"/>
      <c r="C5" s="1258"/>
      <c r="D5" s="1258"/>
      <c r="E5" s="1258"/>
      <c r="F5" s="1258"/>
      <c r="G5" s="1258"/>
      <c r="H5" s="1258"/>
      <c r="I5" s="1258"/>
    </row>
    <row r="6" ht="9" customHeight="1" spans="1:9">
      <c r="A6" s="1546"/>
      <c r="B6" s="1547"/>
      <c r="C6" s="1547"/>
      <c r="D6" s="1547"/>
      <c r="E6" s="1547"/>
      <c r="F6" s="1547"/>
      <c r="G6" s="1547"/>
      <c r="H6" s="1547"/>
      <c r="I6" s="1547"/>
    </row>
    <row r="7" ht="9" customHeight="1" spans="1:9">
      <c r="A7" s="1546"/>
      <c r="B7" s="1242"/>
      <c r="C7" s="1242"/>
      <c r="D7" s="1242"/>
      <c r="E7" s="1242"/>
      <c r="F7" s="1242"/>
      <c r="G7" s="1242"/>
      <c r="H7" s="1242"/>
      <c r="I7" s="1242"/>
    </row>
    <row r="8" ht="14.25" customHeight="1" spans="1:9">
      <c r="A8" s="1546"/>
      <c r="B8" s="1243" t="s">
        <v>298</v>
      </c>
      <c r="C8" s="1165" t="s">
        <v>281</v>
      </c>
      <c r="D8" s="1165" t="s">
        <v>149</v>
      </c>
      <c r="E8" s="1165" t="s">
        <v>150</v>
      </c>
      <c r="F8" s="1165" t="s">
        <v>330</v>
      </c>
      <c r="G8" s="1165" t="s">
        <v>290</v>
      </c>
      <c r="H8" s="1205" t="s">
        <v>153</v>
      </c>
      <c r="I8" s="1541" t="s">
        <v>139</v>
      </c>
    </row>
    <row r="9" ht="14.25" customHeight="1" spans="1:9">
      <c r="A9" s="1546"/>
      <c r="B9" s="1245"/>
      <c r="C9" s="1246"/>
      <c r="D9" s="1246"/>
      <c r="E9" s="1246"/>
      <c r="F9" s="1246"/>
      <c r="G9" s="1165"/>
      <c r="H9" s="1205"/>
      <c r="I9" s="1543"/>
    </row>
    <row r="10" ht="14.25" customHeight="1" spans="1:9">
      <c r="A10" s="1546"/>
      <c r="B10" s="1245"/>
      <c r="C10" s="1246"/>
      <c r="D10" s="1246"/>
      <c r="E10" s="1246"/>
      <c r="F10" s="1246"/>
      <c r="G10" s="1165"/>
      <c r="H10" s="1205"/>
      <c r="I10" s="1543"/>
    </row>
    <row r="11" ht="15.6" customHeight="1" spans="1:9">
      <c r="A11" s="1546"/>
      <c r="B11" s="1245"/>
      <c r="C11" s="1246"/>
      <c r="D11" s="1246"/>
      <c r="E11" s="1246"/>
      <c r="F11" s="1246"/>
      <c r="G11" s="1165"/>
      <c r="H11" s="1205"/>
      <c r="I11" s="1543"/>
    </row>
    <row r="12" ht="12" customHeight="1" spans="1:9">
      <c r="A12" s="1546"/>
      <c r="B12" s="1242"/>
      <c r="C12" s="1248"/>
      <c r="D12" s="1548"/>
      <c r="E12" s="1548"/>
      <c r="F12" s="1248"/>
      <c r="G12" s="1249"/>
      <c r="H12" s="1248"/>
      <c r="I12" s="1548"/>
    </row>
    <row r="13" s="1393" customFormat="1" ht="30.75" customHeight="1" spans="1:9">
      <c r="A13" s="1549"/>
      <c r="B13" s="1290"/>
      <c r="C13" s="1290"/>
      <c r="D13" s="1291" t="s">
        <v>130</v>
      </c>
      <c r="E13" s="1291" t="s">
        <v>130</v>
      </c>
      <c r="F13" s="1291" t="s">
        <v>130</v>
      </c>
      <c r="G13" s="1290"/>
      <c r="H13" s="1291" t="s">
        <v>130</v>
      </c>
      <c r="I13" s="1291" t="s">
        <v>130</v>
      </c>
    </row>
    <row r="14" s="1393" customFormat="1" ht="15" customHeight="1" spans="1:42">
      <c r="A14" s="1549"/>
      <c r="B14" s="1300"/>
      <c r="C14" s="1550"/>
      <c r="D14" s="1550"/>
      <c r="E14" s="1550"/>
      <c r="F14" s="1550"/>
      <c r="G14" s="1550"/>
      <c r="H14" s="1550"/>
      <c r="I14" s="1550"/>
      <c r="J14" s="1551"/>
      <c r="K14" s="1551"/>
      <c r="L14" s="1551"/>
      <c r="M14" s="1551"/>
      <c r="N14" s="1551"/>
      <c r="O14" s="1551"/>
      <c r="P14" s="1551"/>
      <c r="Q14" s="1551"/>
      <c r="R14" s="1551"/>
      <c r="S14" s="1551"/>
      <c r="T14" s="1551"/>
      <c r="U14" s="1551"/>
      <c r="V14" s="1551"/>
      <c r="W14" s="1551"/>
      <c r="X14" s="1551"/>
      <c r="Y14" s="1551"/>
      <c r="Z14" s="1551"/>
      <c r="AA14" s="1551"/>
      <c r="AB14" s="1551"/>
      <c r="AC14" s="1551"/>
      <c r="AD14" s="1551"/>
      <c r="AE14" s="1551"/>
      <c r="AF14" s="1551"/>
      <c r="AG14" s="1551"/>
      <c r="AH14" s="1551"/>
      <c r="AI14" s="1551"/>
      <c r="AJ14" s="1551"/>
      <c r="AK14" s="1551"/>
      <c r="AL14" s="1551"/>
      <c r="AM14" s="1551"/>
      <c r="AN14" s="1551"/>
      <c r="AO14" s="1551"/>
      <c r="AP14" s="1551"/>
    </row>
    <row r="15" ht="22.5" customHeight="1" spans="1:42">
      <c r="A15" s="1546"/>
      <c r="B15" s="1177" t="s">
        <v>154</v>
      </c>
      <c r="C15" s="1184">
        <v>2054</v>
      </c>
      <c r="D15" s="1184">
        <v>4298433.611</v>
      </c>
      <c r="E15" s="1184">
        <v>1953613.6695</v>
      </c>
      <c r="F15" s="1184">
        <v>2344819.9415</v>
      </c>
      <c r="G15" s="1184">
        <v>16169</v>
      </c>
      <c r="H15" s="1184">
        <v>708310.032</v>
      </c>
      <c r="I15" s="1184">
        <v>2574733.638</v>
      </c>
      <c r="J15" s="1551"/>
      <c r="K15" s="1551"/>
      <c r="L15" s="1551"/>
      <c r="M15" s="1551"/>
      <c r="N15" s="1551"/>
      <c r="O15" s="1551"/>
      <c r="P15" s="1551"/>
      <c r="Q15" s="1551"/>
      <c r="R15" s="1551"/>
      <c r="S15" s="1551"/>
      <c r="T15" s="1551"/>
      <c r="U15" s="1551"/>
      <c r="V15" s="1551"/>
      <c r="W15" s="1551"/>
      <c r="X15" s="1551"/>
      <c r="Y15" s="1551"/>
      <c r="Z15" s="1551"/>
      <c r="AA15" s="1551"/>
      <c r="AB15" s="1551"/>
      <c r="AC15" s="1551"/>
      <c r="AD15" s="1551"/>
      <c r="AE15" s="1551"/>
      <c r="AF15" s="1551"/>
      <c r="AG15" s="1551"/>
      <c r="AH15" s="1551"/>
      <c r="AI15" s="1551"/>
      <c r="AJ15" s="1551"/>
      <c r="AK15" s="1551"/>
      <c r="AL15" s="1551"/>
      <c r="AM15" s="1551"/>
      <c r="AN15" s="1551"/>
      <c r="AO15" s="1551"/>
      <c r="AP15" s="1551"/>
    </row>
    <row r="16" ht="22.5" customHeight="1" spans="1:22">
      <c r="A16" s="1546"/>
      <c r="B16" s="1177"/>
      <c r="C16" s="1184"/>
      <c r="D16" s="1184"/>
      <c r="E16" s="1184"/>
      <c r="F16" s="1184"/>
      <c r="G16" s="1184"/>
      <c r="H16" s="1184"/>
      <c r="I16" s="1184"/>
      <c r="J16" s="1552"/>
      <c r="K16" s="1552"/>
      <c r="L16" s="1552"/>
      <c r="M16" s="1552"/>
      <c r="N16" s="1552"/>
      <c r="O16" s="1552"/>
      <c r="P16" s="1552"/>
      <c r="Q16" s="1552"/>
      <c r="R16" s="1552"/>
      <c r="S16" s="1552"/>
      <c r="T16" s="1552"/>
      <c r="U16" s="1552"/>
      <c r="V16" s="1552"/>
    </row>
    <row r="17" ht="57.6" customHeight="1" spans="1:13">
      <c r="A17" s="1546"/>
      <c r="B17" s="1181" t="s">
        <v>174</v>
      </c>
      <c r="C17" s="1183">
        <v>215</v>
      </c>
      <c r="D17" s="1253">
        <v>201373.315</v>
      </c>
      <c r="E17" s="1253">
        <v>109371.279</v>
      </c>
      <c r="F17" s="1253">
        <v>92002.036</v>
      </c>
      <c r="G17" s="1253">
        <v>1181</v>
      </c>
      <c r="H17" s="1253">
        <v>41922.458</v>
      </c>
      <c r="I17" s="1253">
        <v>93137.321</v>
      </c>
      <c r="J17" s="1469"/>
      <c r="K17" s="1470"/>
      <c r="L17" s="1471"/>
      <c r="M17" s="1469"/>
    </row>
    <row r="18" ht="63" customHeight="1" spans="1:13">
      <c r="A18" s="1546"/>
      <c r="B18" s="1181" t="s">
        <v>175</v>
      </c>
      <c r="C18" s="1183">
        <v>50</v>
      </c>
      <c r="D18" s="1253">
        <v>119333.115</v>
      </c>
      <c r="E18" s="1253">
        <v>78058.2</v>
      </c>
      <c r="F18" s="1253">
        <v>41274.915</v>
      </c>
      <c r="G18" s="1253">
        <v>233</v>
      </c>
      <c r="H18" s="1253">
        <v>8409.649</v>
      </c>
      <c r="I18" s="1253">
        <v>46281.428</v>
      </c>
      <c r="J18" s="1469"/>
      <c r="K18" s="1470"/>
      <c r="L18" s="1471"/>
      <c r="M18" s="1469"/>
    </row>
    <row r="19" ht="63.6" customHeight="1" spans="1:13">
      <c r="A19" s="1546"/>
      <c r="B19" s="1181" t="s">
        <v>176</v>
      </c>
      <c r="C19" s="1183">
        <v>23</v>
      </c>
      <c r="D19" s="1253">
        <v>116243.758</v>
      </c>
      <c r="E19" s="1253">
        <v>42345.827</v>
      </c>
      <c r="F19" s="1253">
        <v>73897.931</v>
      </c>
      <c r="G19" s="1253">
        <v>155</v>
      </c>
      <c r="H19" s="1253">
        <v>9746.046</v>
      </c>
      <c r="I19" s="1253">
        <v>18535.134</v>
      </c>
      <c r="J19" s="1469"/>
      <c r="K19" s="1470"/>
      <c r="L19" s="1471"/>
      <c r="M19" s="1469"/>
    </row>
    <row r="20" ht="65.4" customHeight="1" spans="1:13">
      <c r="A20" s="1546"/>
      <c r="B20" s="1181" t="s">
        <v>177</v>
      </c>
      <c r="C20" s="1183">
        <v>1759</v>
      </c>
      <c r="D20" s="1253">
        <v>3839502.949</v>
      </c>
      <c r="E20" s="1253">
        <v>1706511.4755</v>
      </c>
      <c r="F20" s="1253">
        <v>2132991.4735</v>
      </c>
      <c r="G20" s="1253">
        <v>14556</v>
      </c>
      <c r="H20" s="1253">
        <v>647105.521</v>
      </c>
      <c r="I20" s="1253">
        <v>2400569.325</v>
      </c>
      <c r="J20" s="1469"/>
      <c r="K20" s="1470"/>
      <c r="L20" s="1471"/>
      <c r="M20" s="1469"/>
    </row>
    <row r="21" ht="61.2" customHeight="1" spans="1:13">
      <c r="A21" s="1546"/>
      <c r="B21" s="1181" t="s">
        <v>178</v>
      </c>
      <c r="C21" s="1326">
        <v>7</v>
      </c>
      <c r="D21" s="1326">
        <v>21980.474</v>
      </c>
      <c r="E21" s="1326">
        <v>17326.888</v>
      </c>
      <c r="F21" s="1326">
        <v>4653.586</v>
      </c>
      <c r="G21" s="1326">
        <v>44</v>
      </c>
      <c r="H21" s="1326">
        <v>1126.358</v>
      </c>
      <c r="I21" s="1326">
        <v>16210.43</v>
      </c>
      <c r="J21" s="1469"/>
      <c r="K21" s="1470"/>
      <c r="L21" s="1471"/>
      <c r="M21" s="1469"/>
    </row>
    <row r="22" ht="26.4" hidden="1" customHeight="1" spans="1:9">
      <c r="A22" s="1546"/>
      <c r="B22" s="1520" t="s">
        <v>331</v>
      </c>
      <c r="C22" s="1326"/>
      <c r="D22" s="1326">
        <v>0</v>
      </c>
      <c r="E22" s="1326">
        <v>0</v>
      </c>
      <c r="F22" s="1326"/>
      <c r="G22" s="1326">
        <v>0</v>
      </c>
      <c r="H22" s="1326">
        <v>0</v>
      </c>
      <c r="I22" s="1326">
        <v>0</v>
      </c>
    </row>
    <row r="23" ht="33.75" hidden="1" customHeight="1" spans="1:9">
      <c r="A23" s="1546"/>
      <c r="B23" s="1181" t="s">
        <v>332</v>
      </c>
      <c r="C23" s="1326"/>
      <c r="D23" s="1326">
        <v>0</v>
      </c>
      <c r="E23" s="1326">
        <v>0</v>
      </c>
      <c r="F23" s="1326"/>
      <c r="G23" s="1326">
        <v>0</v>
      </c>
      <c r="H23" s="1326">
        <v>0</v>
      </c>
      <c r="I23" s="1326">
        <v>0</v>
      </c>
    </row>
    <row r="24" ht="42" customHeight="1" spans="1:13">
      <c r="A24" s="1546"/>
      <c r="B24" s="1181" t="s">
        <v>333</v>
      </c>
      <c r="C24" s="1326"/>
      <c r="D24" s="1326">
        <v>71.944</v>
      </c>
      <c r="E24" s="1326">
        <v>30.428</v>
      </c>
      <c r="F24" s="1326">
        <v>41.516</v>
      </c>
      <c r="G24" s="1326">
        <v>7</v>
      </c>
      <c r="H24" s="1326">
        <v>41.509</v>
      </c>
      <c r="I24" s="1326">
        <v>16.455</v>
      </c>
      <c r="J24" s="1469"/>
      <c r="K24" s="1470"/>
      <c r="L24" s="1471"/>
      <c r="M24" s="1469"/>
    </row>
    <row r="25" ht="9.75" customHeight="1" spans="1:9">
      <c r="A25" s="1546"/>
      <c r="B25" s="1240"/>
      <c r="C25" s="1327"/>
      <c r="D25" s="1327"/>
      <c r="E25" s="1327"/>
      <c r="F25" s="1327"/>
      <c r="G25" s="1327"/>
      <c r="H25" s="1327"/>
      <c r="I25" s="1327"/>
    </row>
    <row r="26" ht="2.25" customHeight="1" spans="1:9">
      <c r="A26" s="1546"/>
      <c r="B26" s="1455"/>
      <c r="C26" s="1455"/>
      <c r="D26" s="1455"/>
      <c r="E26" s="1455"/>
      <c r="F26" s="1455"/>
      <c r="G26" s="1455"/>
      <c r="H26" s="1455"/>
      <c r="I26" s="1455"/>
    </row>
    <row r="27" ht="3.75" hidden="1" customHeight="1" spans="2:9">
      <c r="B27" s="1455"/>
      <c r="C27" s="1455"/>
      <c r="D27" s="1455"/>
      <c r="E27" s="1455"/>
      <c r="F27" s="1455"/>
      <c r="G27" s="1455"/>
      <c r="H27" s="1455"/>
      <c r="I27" s="1455"/>
    </row>
    <row r="28" ht="22.5" customHeight="1" spans="2:9">
      <c r="B28" s="1455"/>
      <c r="C28" s="1455"/>
      <c r="D28" s="1455"/>
      <c r="E28" s="1455"/>
      <c r="F28" s="1455"/>
      <c r="G28" s="1455"/>
      <c r="H28" s="1455"/>
      <c r="I28" s="1455"/>
    </row>
    <row r="41" ht="22.5" customHeight="1"/>
  </sheetData>
  <sheetProtection algorithmName="SHA-512" hashValue="JzdVJvOo91f1OMWO4XYaZiN9vjBZCb0C0zVtNJndIR1OHastOGbyOnE+bojCgpysEKUQO0S1mfEB4rerX4uJQQ==" saltValue="QeCQ3zhuoJV5bU55RL87SQ==" spinCount="100000" sheet="1" objects="1" scenarios="1"/>
  <mergeCells count="17">
    <mergeCell ref="B2:I2"/>
    <mergeCell ref="B8:B11"/>
    <mergeCell ref="C8:C11"/>
    <mergeCell ref="C21:C24"/>
    <mergeCell ref="D8:D11"/>
    <mergeCell ref="D21:D24"/>
    <mergeCell ref="E8:E11"/>
    <mergeCell ref="E21:E24"/>
    <mergeCell ref="F8:F11"/>
    <mergeCell ref="F21:F24"/>
    <mergeCell ref="G8:G11"/>
    <mergeCell ref="G21:G24"/>
    <mergeCell ref="H8:H11"/>
    <mergeCell ref="H21:H24"/>
    <mergeCell ref="I8:I11"/>
    <mergeCell ref="I21:I24"/>
    <mergeCell ref="B3:I6"/>
  </mergeCells>
  <pageMargins left="0.393700787401575" right="0.393700787401575" top="0.393700787401575" bottom="0.393700787401575" header="0.31496062992126" footer="0.31496062992126"/>
  <pageSetup paperSize="9" scale="85" orientation="landscape"/>
  <headerFooter/>
  <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W42"/>
  <sheetViews>
    <sheetView showGridLines="0" view="pageBreakPreview" zoomScale="80" zoomScalePageLayoutView="80" zoomScaleNormal="80" topLeftCell="B1" workbookViewId="0">
      <selection activeCell="O21" sqref="O21"/>
    </sheetView>
  </sheetViews>
  <sheetFormatPr defaultColWidth="9.10909090909091" defaultRowHeight="16.5"/>
  <cols>
    <col min="1" max="1" width="0.445454545454545" style="1394" hidden="1" customWidth="1"/>
    <col min="2" max="2" width="32.4454545454545" style="1394" customWidth="1"/>
    <col min="3" max="9" width="18.6636363636364" style="1394" customWidth="1"/>
    <col min="10" max="13" width="10.6636363636364" style="1394" customWidth="1"/>
    <col min="14" max="22" width="9.10909090909091" style="1394"/>
    <col min="23" max="23" width="11.3363636363636" style="1394" customWidth="1"/>
    <col min="24" max="16384" width="9.10909090909091" style="1394"/>
  </cols>
  <sheetData>
    <row r="1" ht="14.25" customHeight="1" spans="1:9">
      <c r="A1" s="1331"/>
      <c r="B1" s="1236"/>
      <c r="C1" s="1236"/>
      <c r="D1" s="1236"/>
      <c r="E1" s="1236"/>
      <c r="F1" s="1236"/>
      <c r="G1" s="1236"/>
      <c r="H1" s="1236"/>
      <c r="I1" s="1236"/>
    </row>
    <row r="2" ht="14.25" customHeight="1" spans="1:9">
      <c r="A2" s="1258" t="s">
        <v>334</v>
      </c>
      <c r="B2" s="1258"/>
      <c r="C2" s="1258"/>
      <c r="D2" s="1258"/>
      <c r="E2" s="1258"/>
      <c r="F2" s="1258"/>
      <c r="G2" s="1258"/>
      <c r="H2" s="1258"/>
      <c r="I2" s="1258"/>
    </row>
    <row r="3" ht="14.25" customHeight="1" spans="1:9">
      <c r="A3" s="1258"/>
      <c r="B3" s="1258"/>
      <c r="C3" s="1258"/>
      <c r="D3" s="1258"/>
      <c r="E3" s="1258"/>
      <c r="F3" s="1258"/>
      <c r="G3" s="1258"/>
      <c r="H3" s="1258"/>
      <c r="I3" s="1258"/>
    </row>
    <row r="4" ht="14.25" customHeight="1" spans="1:9">
      <c r="A4" s="1258"/>
      <c r="B4" s="1258"/>
      <c r="C4" s="1258"/>
      <c r="D4" s="1258"/>
      <c r="E4" s="1258"/>
      <c r="F4" s="1258"/>
      <c r="G4" s="1258"/>
      <c r="H4" s="1258"/>
      <c r="I4" s="1258"/>
    </row>
    <row r="5" ht="9" customHeight="1" spans="1:9">
      <c r="A5" s="1331"/>
      <c r="B5" s="1240"/>
      <c r="C5" s="1240"/>
      <c r="D5" s="1240"/>
      <c r="E5" s="1240"/>
      <c r="F5" s="1240"/>
      <c r="G5" s="1240"/>
      <c r="H5" s="1240"/>
      <c r="I5" s="1240"/>
    </row>
    <row r="6" ht="9" customHeight="1" spans="1:9">
      <c r="A6" s="1331"/>
      <c r="B6" s="1235"/>
      <c r="C6" s="1241"/>
      <c r="D6" s="1241"/>
      <c r="E6" s="1241"/>
      <c r="F6" s="1241"/>
      <c r="G6" s="1242"/>
      <c r="H6" s="1241"/>
      <c r="I6" s="1241"/>
    </row>
    <row r="7" ht="14.25" customHeight="1" spans="1:18">
      <c r="A7" s="1331"/>
      <c r="B7" s="1243" t="s">
        <v>183</v>
      </c>
      <c r="C7" s="1165" t="s">
        <v>148</v>
      </c>
      <c r="D7" s="1165" t="s">
        <v>149</v>
      </c>
      <c r="E7" s="1165" t="s">
        <v>150</v>
      </c>
      <c r="F7" s="1165" t="s">
        <v>151</v>
      </c>
      <c r="G7" s="1165" t="s">
        <v>152</v>
      </c>
      <c r="H7" s="1205" t="s">
        <v>153</v>
      </c>
      <c r="I7" s="1541" t="s">
        <v>173</v>
      </c>
      <c r="J7" s="1542"/>
      <c r="K7" s="1542"/>
      <c r="L7" s="1542"/>
      <c r="M7" s="1542"/>
      <c r="N7" s="1542"/>
      <c r="O7" s="1542"/>
      <c r="P7" s="1542"/>
      <c r="Q7" s="1542"/>
      <c r="R7" s="1542"/>
    </row>
    <row r="8" ht="14.25" customHeight="1" spans="1:18">
      <c r="A8" s="1331"/>
      <c r="B8" s="1245"/>
      <c r="C8" s="1246"/>
      <c r="D8" s="1246"/>
      <c r="E8" s="1246"/>
      <c r="F8" s="1246"/>
      <c r="G8" s="1165"/>
      <c r="H8" s="1205"/>
      <c r="I8" s="1543"/>
      <c r="J8" s="1542"/>
      <c r="K8" s="1542"/>
      <c r="L8" s="1542"/>
      <c r="M8" s="1542"/>
      <c r="N8" s="1542"/>
      <c r="O8" s="1542"/>
      <c r="P8" s="1542"/>
      <c r="Q8" s="1542"/>
      <c r="R8" s="1542"/>
    </row>
    <row r="9" ht="14.25" customHeight="1" spans="1:18">
      <c r="A9" s="1331"/>
      <c r="B9" s="1245"/>
      <c r="C9" s="1246"/>
      <c r="D9" s="1246"/>
      <c r="E9" s="1246"/>
      <c r="F9" s="1246"/>
      <c r="G9" s="1165"/>
      <c r="H9" s="1205"/>
      <c r="I9" s="1543"/>
      <c r="J9" s="1542"/>
      <c r="K9" s="1542"/>
      <c r="L9" s="1542"/>
      <c r="M9" s="1542"/>
      <c r="N9" s="1542"/>
      <c r="O9" s="1542"/>
      <c r="P9" s="1542"/>
      <c r="Q9" s="1542"/>
      <c r="R9" s="1542"/>
    </row>
    <row r="10" ht="15.6" customHeight="1" spans="1:18">
      <c r="A10" s="1331"/>
      <c r="B10" s="1245"/>
      <c r="C10" s="1246"/>
      <c r="D10" s="1246"/>
      <c r="E10" s="1246"/>
      <c r="F10" s="1246"/>
      <c r="G10" s="1165"/>
      <c r="H10" s="1205"/>
      <c r="I10" s="1543"/>
      <c r="J10" s="1542"/>
      <c r="K10" s="1542"/>
      <c r="L10" s="1542"/>
      <c r="M10" s="1542"/>
      <c r="N10" s="1542"/>
      <c r="O10" s="1542"/>
      <c r="P10" s="1542"/>
      <c r="Q10" s="1542"/>
      <c r="R10" s="1542"/>
    </row>
    <row r="11" ht="12" customHeight="1" spans="1:18">
      <c r="A11" s="1331"/>
      <c r="B11" s="1242"/>
      <c r="C11" s="1241"/>
      <c r="D11" s="1248"/>
      <c r="E11" s="1241"/>
      <c r="F11" s="1248"/>
      <c r="G11" s="1249"/>
      <c r="H11" s="1241"/>
      <c r="I11" s="1235"/>
      <c r="J11" s="1542"/>
      <c r="K11" s="1542"/>
      <c r="L11" s="1542"/>
      <c r="M11" s="1542"/>
      <c r="N11" s="1542"/>
      <c r="O11" s="1542"/>
      <c r="P11" s="1542"/>
      <c r="Q11" s="1542"/>
      <c r="R11" s="1542"/>
    </row>
    <row r="12" s="1393" customFormat="1" ht="21.9" customHeight="1" spans="1:9">
      <c r="A12" s="1241"/>
      <c r="B12" s="1290"/>
      <c r="C12" s="1290"/>
      <c r="D12" s="1291" t="s">
        <v>130</v>
      </c>
      <c r="E12" s="1291" t="s">
        <v>130</v>
      </c>
      <c r="F12" s="1291" t="s">
        <v>130</v>
      </c>
      <c r="G12" s="1290"/>
      <c r="H12" s="1291" t="s">
        <v>130</v>
      </c>
      <c r="I12" s="1291" t="s">
        <v>130</v>
      </c>
    </row>
    <row r="13" s="1393" customFormat="1" ht="11.25" customHeight="1" spans="1:9">
      <c r="A13" s="1241"/>
      <c r="B13" s="1217"/>
      <c r="C13" s="1182"/>
      <c r="D13" s="1182"/>
      <c r="E13" s="1182"/>
      <c r="F13" s="1182"/>
      <c r="G13" s="1182"/>
      <c r="H13" s="1182"/>
      <c r="I13" s="1182"/>
    </row>
    <row r="14" ht="36" customHeight="1" spans="1:18">
      <c r="A14" s="1331"/>
      <c r="B14" s="1177" t="s">
        <v>154</v>
      </c>
      <c r="C14" s="1184">
        <v>2054</v>
      </c>
      <c r="D14" s="1184">
        <v>4298433.611</v>
      </c>
      <c r="E14" s="1184">
        <v>1953613.6695</v>
      </c>
      <c r="F14" s="1184">
        <v>2344819.9415</v>
      </c>
      <c r="G14" s="1184">
        <v>16169</v>
      </c>
      <c r="H14" s="1184">
        <v>708310.032</v>
      </c>
      <c r="I14" s="1184">
        <v>2574733.638</v>
      </c>
      <c r="J14" s="1467"/>
      <c r="K14" s="1467"/>
      <c r="L14" s="1467"/>
      <c r="M14" s="1467"/>
      <c r="N14" s="1542"/>
      <c r="O14" s="1542"/>
      <c r="P14" s="1542"/>
      <c r="Q14" s="1542"/>
      <c r="R14" s="1542"/>
    </row>
    <row r="15" ht="22.5" customHeight="1" spans="1:18">
      <c r="A15" s="1331"/>
      <c r="B15" s="1177"/>
      <c r="C15" s="1184"/>
      <c r="D15" s="1184"/>
      <c r="E15" s="1184"/>
      <c r="F15" s="1184"/>
      <c r="G15" s="1184"/>
      <c r="H15" s="1184"/>
      <c r="I15" s="1184"/>
      <c r="J15" s="1467"/>
      <c r="K15" s="1467"/>
      <c r="L15" s="1467"/>
      <c r="M15" s="1467"/>
      <c r="N15" s="1542"/>
      <c r="O15" s="1542"/>
      <c r="P15" s="1542"/>
      <c r="Q15" s="1542"/>
      <c r="R15" s="1542"/>
    </row>
    <row r="16" ht="12" customHeight="1" spans="1:18">
      <c r="A16" s="1331"/>
      <c r="B16" s="1177"/>
      <c r="C16" s="1184"/>
      <c r="D16" s="1184"/>
      <c r="E16" s="1184"/>
      <c r="F16" s="1184"/>
      <c r="G16" s="1184"/>
      <c r="H16" s="1184"/>
      <c r="I16" s="1184"/>
      <c r="J16" s="1467"/>
      <c r="K16" s="1467"/>
      <c r="L16" s="1467"/>
      <c r="M16" s="1467"/>
      <c r="N16" s="1542"/>
      <c r="O16" s="1542"/>
      <c r="P16" s="1542"/>
      <c r="Q16" s="1542"/>
      <c r="R16" s="1542"/>
    </row>
    <row r="17" ht="25.5" customHeight="1" spans="1:18">
      <c r="A17" s="1331"/>
      <c r="B17" s="1177"/>
      <c r="C17" s="1184"/>
      <c r="D17" s="1184"/>
      <c r="E17" s="1184"/>
      <c r="F17" s="1184"/>
      <c r="G17" s="1184"/>
      <c r="H17" s="1184"/>
      <c r="I17" s="1184"/>
      <c r="J17" s="1467"/>
      <c r="K17" s="1467"/>
      <c r="L17" s="1467"/>
      <c r="M17" s="1467"/>
      <c r="N17" s="1542"/>
      <c r="O17" s="1542"/>
      <c r="P17" s="1542"/>
      <c r="Q17" s="1542"/>
      <c r="R17" s="1542"/>
    </row>
    <row r="18" ht="90" customHeight="1" spans="1:18">
      <c r="A18" s="1331"/>
      <c r="B18" s="1181" t="s">
        <v>185</v>
      </c>
      <c r="C18" s="1183">
        <v>2051</v>
      </c>
      <c r="D18" s="1253">
        <v>4235849.676</v>
      </c>
      <c r="E18" s="1253">
        <v>1897531.8705</v>
      </c>
      <c r="F18" s="1253">
        <v>2338317.8055</v>
      </c>
      <c r="G18" s="1253">
        <v>16114</v>
      </c>
      <c r="H18" s="1253">
        <v>704678.876</v>
      </c>
      <c r="I18" s="1253">
        <v>2574467.867</v>
      </c>
      <c r="J18" s="1469"/>
      <c r="K18" s="1470"/>
      <c r="L18" s="1471"/>
      <c r="M18" s="1469"/>
      <c r="N18" s="1542"/>
      <c r="O18" s="1542"/>
      <c r="P18" s="1542"/>
      <c r="Q18" s="1542"/>
      <c r="R18" s="1542"/>
    </row>
    <row r="19" ht="48" customHeight="1" spans="1:23">
      <c r="A19" s="1331"/>
      <c r="B19" s="1181" t="s">
        <v>186</v>
      </c>
      <c r="C19" s="1538">
        <v>3</v>
      </c>
      <c r="D19" s="1538">
        <v>62583.935</v>
      </c>
      <c r="E19" s="1538">
        <v>56081.799</v>
      </c>
      <c r="F19" s="1538">
        <v>6502.136</v>
      </c>
      <c r="G19" s="1538">
        <v>55</v>
      </c>
      <c r="H19" s="1538">
        <v>3631.156</v>
      </c>
      <c r="I19" s="1538">
        <v>265.771</v>
      </c>
      <c r="J19" s="1542"/>
      <c r="K19" s="1542"/>
      <c r="L19" s="1542"/>
      <c r="M19" s="1544"/>
      <c r="N19" s="1542"/>
      <c r="O19" s="1542"/>
      <c r="P19" s="1542"/>
      <c r="Q19" s="1544"/>
      <c r="R19" s="1542"/>
      <c r="U19" s="1545"/>
      <c r="W19" s="1545"/>
    </row>
    <row r="20" ht="38.25" customHeight="1" spans="1:23">
      <c r="A20" s="1331"/>
      <c r="B20" s="1181"/>
      <c r="C20" s="1538"/>
      <c r="D20" s="1538"/>
      <c r="E20" s="1538"/>
      <c r="F20" s="1538"/>
      <c r="G20" s="1538"/>
      <c r="H20" s="1538"/>
      <c r="I20" s="1538"/>
      <c r="J20" s="1542"/>
      <c r="K20" s="1542"/>
      <c r="L20" s="1542"/>
      <c r="M20" s="1544"/>
      <c r="N20" s="1542"/>
      <c r="O20" s="1542"/>
      <c r="P20" s="1542"/>
      <c r="Q20" s="1544"/>
      <c r="R20" s="1542"/>
      <c r="U20" s="1545"/>
      <c r="W20" s="1545"/>
    </row>
    <row r="21" ht="22.5" customHeight="1" spans="1:18">
      <c r="A21" s="1331"/>
      <c r="B21" s="1285" t="s">
        <v>187</v>
      </c>
      <c r="C21" s="1538"/>
      <c r="D21" s="1538">
        <v>3652.913</v>
      </c>
      <c r="E21" s="1538">
        <v>1935.53</v>
      </c>
      <c r="F21" s="1538">
        <v>1717.383</v>
      </c>
      <c r="G21" s="1538">
        <v>24</v>
      </c>
      <c r="H21" s="1538">
        <v>1585.861</v>
      </c>
      <c r="I21" s="1538">
        <v>130.138</v>
      </c>
      <c r="J21" s="1542"/>
      <c r="K21" s="1542"/>
      <c r="L21" s="1542"/>
      <c r="M21" s="1542"/>
      <c r="N21" s="1542"/>
      <c r="O21" s="1542"/>
      <c r="P21" s="1542"/>
      <c r="Q21" s="1542"/>
      <c r="R21" s="1542"/>
    </row>
    <row r="22" ht="88.5" customHeight="1" spans="1:9">
      <c r="A22" s="1331"/>
      <c r="B22" s="1539"/>
      <c r="C22" s="1540"/>
      <c r="D22" s="1540"/>
      <c r="E22" s="1540"/>
      <c r="F22" s="1540"/>
      <c r="G22" s="1540"/>
      <c r="H22" s="1540"/>
      <c r="I22" s="1540"/>
    </row>
    <row r="29" ht="22.5" customHeight="1"/>
    <row r="42" ht="22.5" customHeight="1"/>
  </sheetData>
  <sheetProtection algorithmName="SHA-512" hashValue="vlQNRGhTCcbO6InA4Ylq6WF7vkLvMviB5oyzPm0M9L9Vc0xr3ZpaAuemPikH4OhR9FYL1myD4ZdYMgdTxG3cJA==" saltValue="0Fb+OqnirlVz1GOVBSWQrQ==" spinCount="100000" sheet="1" objects="1" scenarios="1"/>
  <mergeCells count="16">
    <mergeCell ref="B7:B10"/>
    <mergeCell ref="C7:C10"/>
    <mergeCell ref="C19:C21"/>
    <mergeCell ref="D7:D10"/>
    <mergeCell ref="D19:D21"/>
    <mergeCell ref="E7:E10"/>
    <mergeCell ref="E19:E21"/>
    <mergeCell ref="F7:F10"/>
    <mergeCell ref="F19:F21"/>
    <mergeCell ref="G7:G10"/>
    <mergeCell ref="G19:G21"/>
    <mergeCell ref="H7:H10"/>
    <mergeCell ref="H19:H21"/>
    <mergeCell ref="I7:I10"/>
    <mergeCell ref="I19:I21"/>
    <mergeCell ref="A2:I4"/>
  </mergeCells>
  <pageMargins left="0.393700787401575" right="0.393700787401575" top="0.393700787401575" bottom="0.393700787401575" header="0.31496062992126" footer="0.31496062992126"/>
  <pageSetup paperSize="9" scale="85" orientation="landscape"/>
  <headerFooter/>
  <drawing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Q32"/>
  <sheetViews>
    <sheetView showGridLines="0" view="pageBreakPreview" zoomScale="80" zoomScalePageLayoutView="70" zoomScaleNormal="90" showWhiteSpace="0" workbookViewId="0">
      <selection activeCell="O21" sqref="O21"/>
    </sheetView>
  </sheetViews>
  <sheetFormatPr defaultColWidth="3.66363636363636" defaultRowHeight="16.5"/>
  <cols>
    <col min="1" max="1" width="78.3363636363636" style="1503" customWidth="1"/>
    <col min="2" max="2" width="18.6636363636364" style="1503" customWidth="1"/>
    <col min="3" max="3" width="3.33636363636364" style="1503" customWidth="1"/>
    <col min="4" max="4" width="18.4454545454545" style="1504" customWidth="1"/>
    <col min="5" max="5" width="3.89090909090909" style="1504" customWidth="1"/>
    <col min="6" max="6" width="18" style="1504" customWidth="1"/>
    <col min="7" max="7" width="2.55454545454545" style="1503" customWidth="1"/>
    <col min="8" max="8" width="20.4454545454545" style="1503" customWidth="1"/>
    <col min="9" max="11" width="3.66363636363636" style="1503"/>
    <col min="12" max="12" width="12.3363636363636" style="1503" customWidth="1"/>
    <col min="13" max="13" width="15" style="1503" customWidth="1"/>
    <col min="14" max="16384" width="3.66363636363636" style="1503"/>
  </cols>
  <sheetData>
    <row r="1" ht="14.25" customHeight="1" spans="1:8">
      <c r="A1" s="1505" t="s">
        <v>335</v>
      </c>
      <c r="B1" s="1505"/>
      <c r="C1" s="1505"/>
      <c r="D1" s="1505"/>
      <c r="E1" s="1505"/>
      <c r="F1" s="1505"/>
      <c r="G1" s="1505"/>
      <c r="H1" s="1505"/>
    </row>
    <row r="2" ht="7.95" customHeight="1" spans="1:8">
      <c r="A2" s="1505"/>
      <c r="B2" s="1505"/>
      <c r="C2" s="1505"/>
      <c r="D2" s="1505"/>
      <c r="E2" s="1505"/>
      <c r="F2" s="1505"/>
      <c r="G2" s="1505"/>
      <c r="H2" s="1505"/>
    </row>
    <row r="3" ht="14.25" customHeight="1" spans="1:8">
      <c r="A3" s="1505"/>
      <c r="B3" s="1505"/>
      <c r="C3" s="1505"/>
      <c r="D3" s="1505"/>
      <c r="E3" s="1505"/>
      <c r="F3" s="1505"/>
      <c r="G3" s="1505"/>
      <c r="H3" s="1505"/>
    </row>
    <row r="4" ht="17.25" customHeight="1" spans="1:8">
      <c r="A4" s="1505"/>
      <c r="B4" s="1505"/>
      <c r="C4" s="1505"/>
      <c r="D4" s="1505"/>
      <c r="E4" s="1505"/>
      <c r="F4" s="1505"/>
      <c r="G4" s="1505"/>
      <c r="H4" s="1505"/>
    </row>
    <row r="5" ht="4.5" customHeight="1" spans="1:8">
      <c r="A5" s="1506"/>
      <c r="B5" s="1506"/>
      <c r="C5" s="1506"/>
      <c r="D5" s="1506"/>
      <c r="E5" s="1506"/>
      <c r="F5" s="1506"/>
      <c r="G5" s="1506"/>
      <c r="H5" s="1506"/>
    </row>
    <row r="6" ht="6" customHeight="1" spans="1:8">
      <c r="A6" s="1507"/>
      <c r="B6" s="1507"/>
      <c r="C6" s="1507"/>
      <c r="D6" s="1507"/>
      <c r="E6" s="1507"/>
      <c r="F6" s="1507"/>
      <c r="G6" s="1508"/>
      <c r="H6" s="1508"/>
    </row>
    <row r="7" ht="14.25" customHeight="1" spans="1:9">
      <c r="A7" s="1509" t="s">
        <v>305</v>
      </c>
      <c r="B7" s="1203" t="s">
        <v>190</v>
      </c>
      <c r="C7" s="1204"/>
      <c r="D7" s="1204"/>
      <c r="E7" s="1204"/>
      <c r="F7" s="1204"/>
      <c r="G7" s="1510"/>
      <c r="H7" s="1205" t="s">
        <v>336</v>
      </c>
      <c r="I7" s="1533"/>
    </row>
    <row r="8" ht="21" customHeight="1" spans="1:9">
      <c r="A8" s="1511"/>
      <c r="B8" s="1204"/>
      <c r="C8" s="1204"/>
      <c r="D8" s="1204"/>
      <c r="E8" s="1204"/>
      <c r="F8" s="1204"/>
      <c r="G8" s="1510"/>
      <c r="H8" s="1205"/>
      <c r="I8" s="1533"/>
    </row>
    <row r="9" ht="6" customHeight="1" spans="1:9">
      <c r="A9" s="1511"/>
      <c r="B9" s="1366"/>
      <c r="C9" s="1366"/>
      <c r="D9" s="1366"/>
      <c r="E9" s="1366"/>
      <c r="F9" s="1366"/>
      <c r="G9" s="1512"/>
      <c r="H9" s="1205"/>
      <c r="I9" s="1534"/>
    </row>
    <row r="10" ht="4.95" customHeight="1" spans="1:9">
      <c r="A10" s="1508"/>
      <c r="B10" s="1513"/>
      <c r="C10" s="1513"/>
      <c r="D10" s="1513"/>
      <c r="E10" s="1513"/>
      <c r="F10" s="1513"/>
      <c r="G10" s="1512"/>
      <c r="H10" s="1205"/>
      <c r="I10" s="1534"/>
    </row>
    <row r="11" s="1501" customFormat="1" ht="7.2" hidden="1" customHeight="1" spans="1:11">
      <c r="A11" s="1508"/>
      <c r="B11" s="1210"/>
      <c r="C11" s="1210"/>
      <c r="D11" s="1210"/>
      <c r="E11" s="1210"/>
      <c r="F11" s="1210"/>
      <c r="G11" s="1512"/>
      <c r="H11" s="1165"/>
      <c r="I11" s="1534"/>
      <c r="J11" s="1503"/>
      <c r="K11" s="1503"/>
    </row>
    <row r="12" s="1501" customFormat="1" spans="1:17">
      <c r="A12" s="1508"/>
      <c r="B12" s="1514" t="s">
        <v>154</v>
      </c>
      <c r="C12" s="1515"/>
      <c r="D12" s="1514" t="s">
        <v>197</v>
      </c>
      <c r="E12" s="1515"/>
      <c r="F12" s="1514" t="s">
        <v>198</v>
      </c>
      <c r="G12" s="1515"/>
      <c r="H12" s="1515"/>
      <c r="I12" s="1535"/>
      <c r="J12" s="1503"/>
      <c r="K12" s="1536"/>
      <c r="L12" s="1536"/>
      <c r="M12" s="1536"/>
      <c r="N12" s="1536"/>
      <c r="O12" s="1536"/>
      <c r="P12" s="1536"/>
      <c r="Q12" s="1536"/>
    </row>
    <row r="13" s="1502" customFormat="1" ht="21.75" customHeight="1" spans="1:17">
      <c r="A13" s="1215"/>
      <c r="B13" s="1516"/>
      <c r="C13" s="1517"/>
      <c r="D13" s="1516"/>
      <c r="E13" s="1517"/>
      <c r="F13" s="1516"/>
      <c r="G13" s="1517"/>
      <c r="H13" s="1516" t="s">
        <v>130</v>
      </c>
      <c r="I13" s="1535"/>
      <c r="J13" s="1503"/>
      <c r="K13" s="1536"/>
      <c r="L13" s="1536"/>
      <c r="M13" s="1536"/>
      <c r="N13" s="1536"/>
      <c r="O13" s="1536"/>
      <c r="P13" s="1536"/>
      <c r="Q13" s="1536"/>
    </row>
    <row r="14" s="1502" customFormat="1" ht="5.4" customHeight="1" spans="1:17">
      <c r="A14" s="1217"/>
      <c r="B14" s="1218"/>
      <c r="C14" s="1518"/>
      <c r="D14" s="1218"/>
      <c r="E14" s="1518"/>
      <c r="F14" s="1218"/>
      <c r="G14" s="1518"/>
      <c r="H14" s="1218"/>
      <c r="I14" s="1535"/>
      <c r="J14" s="1503"/>
      <c r="K14" s="1536"/>
      <c r="L14" s="1536"/>
      <c r="M14" s="1536"/>
      <c r="N14" s="1536"/>
      <c r="O14" s="1536"/>
      <c r="P14" s="1536"/>
      <c r="Q14" s="1536"/>
    </row>
    <row r="15" s="1502" customFormat="1" ht="30.75" customHeight="1" spans="1:17">
      <c r="A15" s="1177" t="s">
        <v>154</v>
      </c>
      <c r="B15" s="1219">
        <v>16169</v>
      </c>
      <c r="C15" s="1519"/>
      <c r="D15" s="1219">
        <v>10202</v>
      </c>
      <c r="E15" s="1519"/>
      <c r="F15" s="1219">
        <v>5967</v>
      </c>
      <c r="G15" s="1519"/>
      <c r="H15" s="1219">
        <v>708310.032</v>
      </c>
      <c r="J15" s="1372"/>
      <c r="K15" s="1536"/>
      <c r="L15" s="1536"/>
      <c r="M15" s="1536"/>
      <c r="N15" s="1536"/>
      <c r="O15" s="1536"/>
      <c r="P15" s="1536"/>
      <c r="Q15" s="1536"/>
    </row>
    <row r="16" s="1502" customFormat="1" ht="38.25" customHeight="1" spans="1:17">
      <c r="A16" s="1520" t="s">
        <v>199</v>
      </c>
      <c r="B16" s="1227">
        <v>129</v>
      </c>
      <c r="C16" s="1184"/>
      <c r="D16" s="1184">
        <v>105</v>
      </c>
      <c r="E16" s="1184"/>
      <c r="F16" s="1184">
        <v>24</v>
      </c>
      <c r="G16" s="1521"/>
      <c r="H16" s="1222">
        <v>0</v>
      </c>
      <c r="J16" s="1503"/>
      <c r="K16" s="1536"/>
      <c r="L16" s="1536"/>
      <c r="M16" s="1536"/>
      <c r="N16" s="1536"/>
      <c r="O16" s="1536"/>
      <c r="P16" s="1536"/>
      <c r="Q16" s="1536"/>
    </row>
    <row r="17" ht="31.2" customHeight="1" spans="1:17">
      <c r="A17" s="1522" t="s">
        <v>200</v>
      </c>
      <c r="B17" s="1227">
        <v>113</v>
      </c>
      <c r="C17" s="1523"/>
      <c r="D17" s="1523">
        <v>98</v>
      </c>
      <c r="E17" s="1523"/>
      <c r="F17" s="1523">
        <v>15</v>
      </c>
      <c r="G17" s="1521"/>
      <c r="H17" s="1224">
        <v>0</v>
      </c>
      <c r="I17" s="1537"/>
      <c r="K17" s="1536"/>
      <c r="L17" s="1536"/>
      <c r="M17" s="1536"/>
      <c r="N17" s="1536"/>
      <c r="O17" s="1536"/>
      <c r="P17" s="1536"/>
      <c r="Q17" s="1536"/>
    </row>
    <row r="18" ht="43.5" customHeight="1" spans="1:17">
      <c r="A18" s="1522" t="s">
        <v>309</v>
      </c>
      <c r="B18" s="1227">
        <v>16</v>
      </c>
      <c r="C18" s="1523"/>
      <c r="D18" s="1523">
        <v>7</v>
      </c>
      <c r="E18" s="1523"/>
      <c r="F18" s="1523">
        <v>9</v>
      </c>
      <c r="G18" s="1521"/>
      <c r="H18" s="1224">
        <v>0</v>
      </c>
      <c r="I18" s="1537"/>
      <c r="K18" s="1536"/>
      <c r="L18" s="1536"/>
      <c r="M18" s="1536"/>
      <c r="N18" s="1536"/>
      <c r="O18" s="1536"/>
      <c r="P18" s="1536"/>
      <c r="Q18" s="1536"/>
    </row>
    <row r="19" ht="24" customHeight="1" spans="1:17">
      <c r="A19" s="1520" t="s">
        <v>202</v>
      </c>
      <c r="B19" s="1227">
        <v>15116</v>
      </c>
      <c r="C19" s="1519"/>
      <c r="D19" s="1222">
        <v>9388</v>
      </c>
      <c r="E19" s="1519"/>
      <c r="F19" s="1222">
        <v>5728</v>
      </c>
      <c r="G19" s="1519"/>
      <c r="H19" s="1222">
        <v>692523.701</v>
      </c>
      <c r="K19" s="1536"/>
      <c r="L19" s="1536"/>
      <c r="M19" s="1536"/>
      <c r="N19" s="1536"/>
      <c r="O19" s="1536"/>
      <c r="P19" s="1536"/>
      <c r="Q19" s="1536"/>
    </row>
    <row r="20" ht="24" customHeight="1" spans="1:17">
      <c r="A20" s="1522" t="s">
        <v>203</v>
      </c>
      <c r="B20" s="1227">
        <v>2413</v>
      </c>
      <c r="C20" s="1523"/>
      <c r="D20" s="1224">
        <v>2082</v>
      </c>
      <c r="E20" s="1524"/>
      <c r="F20" s="1224">
        <v>331</v>
      </c>
      <c r="G20" s="1523"/>
      <c r="H20" s="1224">
        <v>156204.587</v>
      </c>
      <c r="K20" s="1536"/>
      <c r="L20" s="1536"/>
      <c r="M20" s="1536"/>
      <c r="N20" s="1536"/>
      <c r="O20" s="1536"/>
      <c r="P20" s="1536"/>
      <c r="Q20" s="1536"/>
    </row>
    <row r="21" ht="30" customHeight="1" spans="1:17">
      <c r="A21" s="1522" t="s">
        <v>337</v>
      </c>
      <c r="B21" s="1227">
        <v>2900</v>
      </c>
      <c r="C21" s="1523"/>
      <c r="D21" s="1224">
        <v>1630</v>
      </c>
      <c r="E21" s="1224"/>
      <c r="F21" s="1224">
        <v>1270</v>
      </c>
      <c r="G21" s="1523"/>
      <c r="H21" s="1224">
        <v>182890.57</v>
      </c>
      <c r="K21" s="1536"/>
      <c r="L21" s="1536"/>
      <c r="M21" s="1536"/>
      <c r="N21" s="1536"/>
      <c r="O21" s="1536"/>
      <c r="P21" s="1536"/>
      <c r="Q21" s="1536"/>
    </row>
    <row r="22" ht="30" customHeight="1" spans="1:17">
      <c r="A22" s="1525" t="s">
        <v>205</v>
      </c>
      <c r="B22" s="1227">
        <v>2826</v>
      </c>
      <c r="C22" s="1523"/>
      <c r="D22" s="1224">
        <v>1579</v>
      </c>
      <c r="E22" s="1224"/>
      <c r="F22" s="1224">
        <v>1247</v>
      </c>
      <c r="G22" s="1523"/>
      <c r="H22" s="1224">
        <v>178666.866</v>
      </c>
      <c r="K22" s="1536"/>
      <c r="L22" s="1536"/>
      <c r="M22" s="1536"/>
      <c r="N22" s="1536"/>
      <c r="O22" s="1536"/>
      <c r="P22" s="1536"/>
      <c r="Q22" s="1536"/>
    </row>
    <row r="23" ht="30" customHeight="1" spans="1:17">
      <c r="A23" s="1525" t="s">
        <v>310</v>
      </c>
      <c r="B23" s="1227">
        <v>74</v>
      </c>
      <c r="C23" s="1523"/>
      <c r="D23" s="1224">
        <v>51</v>
      </c>
      <c r="E23" s="1224"/>
      <c r="F23" s="1224">
        <v>23</v>
      </c>
      <c r="G23" s="1523"/>
      <c r="H23" s="1224">
        <v>4223.704</v>
      </c>
      <c r="K23" s="1536"/>
      <c r="L23" s="1536"/>
      <c r="M23" s="1536"/>
      <c r="N23" s="1536"/>
      <c r="O23" s="1536"/>
      <c r="P23" s="1536"/>
      <c r="Q23" s="1536"/>
    </row>
    <row r="24" ht="30" customHeight="1" spans="1:17">
      <c r="A24" s="1522" t="s">
        <v>207</v>
      </c>
      <c r="B24" s="1227">
        <v>2558</v>
      </c>
      <c r="C24" s="1523"/>
      <c r="D24" s="1224">
        <v>1949</v>
      </c>
      <c r="E24" s="1523"/>
      <c r="F24" s="1224">
        <v>609</v>
      </c>
      <c r="G24" s="1524"/>
      <c r="H24" s="1224">
        <v>108628.447</v>
      </c>
      <c r="K24" s="1536"/>
      <c r="L24" s="1536"/>
      <c r="M24" s="1536"/>
      <c r="N24" s="1536"/>
      <c r="O24" s="1536"/>
      <c r="P24" s="1536"/>
      <c r="Q24" s="1536"/>
    </row>
    <row r="25" ht="30" customHeight="1" spans="1:17">
      <c r="A25" s="1522" t="s">
        <v>208</v>
      </c>
      <c r="B25" s="1227">
        <v>2010</v>
      </c>
      <c r="C25" s="1523"/>
      <c r="D25" s="1523">
        <v>467</v>
      </c>
      <c r="E25" s="1523"/>
      <c r="F25" s="1523">
        <v>1543</v>
      </c>
      <c r="G25" s="1523"/>
      <c r="H25" s="1224">
        <v>81189.365</v>
      </c>
      <c r="K25" s="1536"/>
      <c r="L25" s="1536"/>
      <c r="M25" s="1536"/>
      <c r="N25" s="1536"/>
      <c r="O25" s="1536"/>
      <c r="P25" s="1536"/>
      <c r="Q25" s="1536"/>
    </row>
    <row r="26" ht="30" customHeight="1" spans="1:17">
      <c r="A26" s="1522" t="s">
        <v>209</v>
      </c>
      <c r="B26" s="1227">
        <v>2433</v>
      </c>
      <c r="C26" s="1523"/>
      <c r="D26" s="1523">
        <v>1490</v>
      </c>
      <c r="E26" s="1523"/>
      <c r="F26" s="1523">
        <v>943</v>
      </c>
      <c r="G26" s="1523"/>
      <c r="H26" s="1224">
        <v>89405.832</v>
      </c>
      <c r="K26" s="1536"/>
      <c r="L26" s="1536"/>
      <c r="M26" s="1536"/>
      <c r="N26" s="1536"/>
      <c r="O26" s="1536"/>
      <c r="P26" s="1536"/>
      <c r="Q26" s="1536"/>
    </row>
    <row r="27" ht="30" customHeight="1" spans="1:17">
      <c r="A27" s="1522" t="s">
        <v>338</v>
      </c>
      <c r="B27" s="1227">
        <v>530</v>
      </c>
      <c r="C27" s="1523"/>
      <c r="D27" s="1523">
        <v>443</v>
      </c>
      <c r="E27" s="1523"/>
      <c r="F27" s="1523">
        <v>87</v>
      </c>
      <c r="G27" s="1523"/>
      <c r="H27" s="1224">
        <v>18285.718</v>
      </c>
      <c r="K27" s="1536"/>
      <c r="L27" s="1536"/>
      <c r="M27" s="1536"/>
      <c r="N27" s="1536"/>
      <c r="O27" s="1536"/>
      <c r="P27" s="1536"/>
      <c r="Q27" s="1536"/>
    </row>
    <row r="28" ht="30" customHeight="1" spans="1:17">
      <c r="A28" s="1522" t="s">
        <v>211</v>
      </c>
      <c r="B28" s="1227">
        <v>218</v>
      </c>
      <c r="C28" s="1523"/>
      <c r="D28" s="1523">
        <v>189</v>
      </c>
      <c r="E28" s="1523"/>
      <c r="F28" s="1523">
        <v>29</v>
      </c>
      <c r="G28" s="1523"/>
      <c r="H28" s="1224">
        <v>5814.996</v>
      </c>
      <c r="K28" s="1536"/>
      <c r="L28" s="1536"/>
      <c r="M28" s="1536"/>
      <c r="N28" s="1536"/>
      <c r="O28" s="1536"/>
      <c r="P28" s="1536"/>
      <c r="Q28" s="1536"/>
    </row>
    <row r="29" ht="30" customHeight="1" spans="1:17">
      <c r="A29" s="1522" t="s">
        <v>212</v>
      </c>
      <c r="B29" s="1227">
        <v>2054</v>
      </c>
      <c r="C29" s="1523"/>
      <c r="D29" s="1224">
        <v>1138</v>
      </c>
      <c r="E29" s="1224"/>
      <c r="F29" s="1224">
        <v>916</v>
      </c>
      <c r="G29" s="1524"/>
      <c r="H29" s="1224">
        <v>50104.186</v>
      </c>
      <c r="K29" s="1536"/>
      <c r="L29" s="1536"/>
      <c r="M29" s="1536"/>
      <c r="N29" s="1536"/>
      <c r="O29" s="1536"/>
      <c r="P29" s="1536"/>
      <c r="Q29" s="1536"/>
    </row>
    <row r="30" ht="30" customHeight="1" spans="1:17">
      <c r="A30" s="1526" t="s">
        <v>339</v>
      </c>
      <c r="B30" s="1321">
        <v>924</v>
      </c>
      <c r="C30" s="1527"/>
      <c r="D30" s="1322">
        <v>709</v>
      </c>
      <c r="E30" s="1527"/>
      <c r="F30" s="1322">
        <v>215</v>
      </c>
      <c r="G30" s="1528"/>
      <c r="H30" s="1322">
        <v>15786.331</v>
      </c>
      <c r="K30" s="1536"/>
      <c r="L30" s="1536"/>
      <c r="M30" s="1536"/>
      <c r="N30" s="1536"/>
      <c r="O30" s="1536"/>
      <c r="P30" s="1536"/>
      <c r="Q30" s="1536"/>
    </row>
    <row r="31" ht="1.95" customHeight="1" spans="1:17">
      <c r="A31" s="1529"/>
      <c r="B31" s="1530"/>
      <c r="C31" s="1531"/>
      <c r="D31" s="1530"/>
      <c r="E31" s="1530"/>
      <c r="F31" s="1530"/>
      <c r="G31" s="1532"/>
      <c r="H31" s="1532"/>
      <c r="K31" s="1536"/>
      <c r="L31" s="1536"/>
      <c r="M31" s="1536"/>
      <c r="N31" s="1536"/>
      <c r="O31" s="1536"/>
      <c r="P31" s="1536"/>
      <c r="Q31" s="1536"/>
    </row>
    <row r="32" ht="1.5" customHeight="1" spans="11:17">
      <c r="K32" s="1536"/>
      <c r="L32" s="1536"/>
      <c r="M32" s="1536"/>
      <c r="N32" s="1536"/>
      <c r="O32" s="1536"/>
      <c r="P32" s="1536"/>
      <c r="Q32" s="1536"/>
    </row>
  </sheetData>
  <sheetProtection algorithmName="SHA-512" hashValue="hg4juk4mOXWpKyq0rvMhHllFh++oMbUE4DgwRq+DDosYYus7wV0VDZQPobscBDU9JCH2DehSIzIr3keVFdGAnw==" saltValue="51TZl7xAyyFvrDZ2X/5ZSg==" spinCount="100000" sheet="1" objects="1" scenarios="1"/>
  <mergeCells count="10">
    <mergeCell ref="B9:F9"/>
    <mergeCell ref="B11:F11"/>
    <mergeCell ref="A7:A9"/>
    <mergeCell ref="B12:B13"/>
    <mergeCell ref="D12:D13"/>
    <mergeCell ref="F12:F13"/>
    <mergeCell ref="H7:H10"/>
    <mergeCell ref="I12:I13"/>
    <mergeCell ref="A1:H4"/>
    <mergeCell ref="B7:F8"/>
  </mergeCells>
  <pageMargins left="0.393700787401575" right="0.393700787401575" top="0.393700787401575" bottom="0.393700787401575" header="0.31496062992126" footer="0.31496062992126"/>
  <pageSetup paperSize="9" scale="85" orientation="landscape"/>
  <headerFooter/>
  <drawing r:id="rId1"/>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F35"/>
  <sheetViews>
    <sheetView showGridLines="0" view="pageBreakPreview" zoomScale="80" zoomScalePageLayoutView="80" zoomScaleNormal="90" workbookViewId="0">
      <selection activeCell="O21" sqref="O21"/>
    </sheetView>
  </sheetViews>
  <sheetFormatPr defaultColWidth="9.10909090909091" defaultRowHeight="16.5" outlineLevelCol="5"/>
  <cols>
    <col min="1" max="1" width="65.5545454545454" style="1497" customWidth="1"/>
    <col min="2" max="6" width="19.5545454545455" style="1497" customWidth="1"/>
    <col min="7" max="16384" width="9.10909090909091" style="1497"/>
  </cols>
  <sheetData>
    <row r="1" ht="9.75" customHeight="1" spans="1:6">
      <c r="A1" s="1157"/>
      <c r="B1" s="1157"/>
      <c r="C1" s="1157"/>
      <c r="D1" s="1157"/>
      <c r="E1" s="1157"/>
      <c r="F1" s="1157"/>
    </row>
    <row r="2" ht="5.25" customHeight="1" spans="1:6">
      <c r="A2" s="1157"/>
      <c r="B2" s="1157"/>
      <c r="C2" s="1157"/>
      <c r="D2" s="1157"/>
      <c r="E2" s="1157"/>
      <c r="F2" s="1157"/>
    </row>
    <row r="3" ht="24" customHeight="1" spans="1:6">
      <c r="A3" s="1498" t="s">
        <v>340</v>
      </c>
      <c r="B3" s="1498"/>
      <c r="C3" s="1498"/>
      <c r="D3" s="1498"/>
      <c r="E3" s="1498"/>
      <c r="F3" s="1498"/>
    </row>
    <row r="4" ht="14.25" customHeight="1" spans="1:6">
      <c r="A4" s="1498"/>
      <c r="B4" s="1498"/>
      <c r="C4" s="1498"/>
      <c r="D4" s="1498"/>
      <c r="E4" s="1498"/>
      <c r="F4" s="1498"/>
    </row>
    <row r="5" ht="14.25" customHeight="1" spans="1:6">
      <c r="A5" s="1498"/>
      <c r="B5" s="1498"/>
      <c r="C5" s="1498"/>
      <c r="D5" s="1498"/>
      <c r="E5" s="1498"/>
      <c r="F5" s="1498"/>
    </row>
    <row r="6" ht="9" customHeight="1" spans="1:6">
      <c r="A6" s="1161"/>
      <c r="B6" s="1161"/>
      <c r="C6" s="1161"/>
      <c r="D6" s="1161"/>
      <c r="E6" s="1161"/>
      <c r="F6" s="1161"/>
    </row>
    <row r="7" ht="9" customHeight="1" spans="1:6">
      <c r="A7" s="1162"/>
      <c r="B7" s="1162"/>
      <c r="C7" s="1162"/>
      <c r="D7" s="1162"/>
      <c r="E7" s="1162"/>
      <c r="F7" s="1162"/>
    </row>
    <row r="8" ht="14.25" customHeight="1" spans="1:6">
      <c r="A8" s="1163" t="s">
        <v>315</v>
      </c>
      <c r="B8" s="1165" t="s">
        <v>148</v>
      </c>
      <c r="C8" s="1167" t="s">
        <v>216</v>
      </c>
      <c r="D8" s="1168"/>
      <c r="E8" s="1168"/>
      <c r="F8" s="1168"/>
    </row>
    <row r="9" ht="14.25" customHeight="1" spans="1:6">
      <c r="A9" s="1163"/>
      <c r="B9" s="1165"/>
      <c r="C9" s="1168"/>
      <c r="D9" s="1168"/>
      <c r="E9" s="1168"/>
      <c r="F9" s="1168"/>
    </row>
    <row r="10" ht="24.75" customHeight="1" spans="1:6">
      <c r="A10" s="1163"/>
      <c r="B10" s="1165"/>
      <c r="C10" s="1169"/>
      <c r="D10" s="1169"/>
      <c r="E10" s="1169"/>
      <c r="F10" s="1169"/>
    </row>
    <row r="11" ht="14.25" customHeight="1" spans="1:6">
      <c r="A11" s="1170"/>
      <c r="B11" s="1171"/>
      <c r="C11" s="1166"/>
      <c r="D11" s="1166"/>
      <c r="E11" s="1166"/>
      <c r="F11" s="1166"/>
    </row>
    <row r="12" ht="14.25" customHeight="1" spans="1:6">
      <c r="A12" s="1162"/>
      <c r="B12" s="1172"/>
      <c r="C12" s="1173" t="s">
        <v>341</v>
      </c>
      <c r="D12" s="1173" t="s">
        <v>342</v>
      </c>
      <c r="E12" s="1173" t="s">
        <v>343</v>
      </c>
      <c r="F12" s="1173" t="s">
        <v>344</v>
      </c>
    </row>
    <row r="13" ht="58.5" customHeight="1" spans="1:6">
      <c r="A13" s="1162"/>
      <c r="B13" s="1166"/>
      <c r="C13" s="1175"/>
      <c r="D13" s="1175"/>
      <c r="E13" s="1175"/>
      <c r="F13" s="1175"/>
    </row>
    <row r="14" ht="9" customHeight="1" spans="1:6">
      <c r="A14" s="1176"/>
      <c r="B14" s="1169"/>
      <c r="C14" s="1169"/>
      <c r="D14" s="1176"/>
      <c r="E14" s="1169"/>
      <c r="F14" s="1169"/>
    </row>
    <row r="15" ht="9" customHeight="1" spans="1:6">
      <c r="A15" s="1300"/>
      <c r="B15" s="1340"/>
      <c r="C15" s="1340"/>
      <c r="D15" s="1178"/>
      <c r="E15" s="1178"/>
      <c r="F15" s="1178"/>
    </row>
    <row r="16" ht="37.5" customHeight="1" spans="1:6">
      <c r="A16" s="1177" t="s">
        <v>154</v>
      </c>
      <c r="B16" s="1179">
        <v>2054</v>
      </c>
      <c r="C16" s="1179">
        <v>16169</v>
      </c>
      <c r="D16" s="1342">
        <v>129</v>
      </c>
      <c r="E16" s="1342">
        <v>15116</v>
      </c>
      <c r="F16" s="1342">
        <v>924</v>
      </c>
    </row>
    <row r="17" ht="14.25" customHeight="1" spans="1:6">
      <c r="A17" s="1177"/>
      <c r="B17" s="1179"/>
      <c r="C17" s="1179"/>
      <c r="D17" s="1342"/>
      <c r="E17" s="1342"/>
      <c r="F17" s="1342"/>
    </row>
    <row r="18" ht="69.9" customHeight="1" spans="1:6">
      <c r="A18" s="1181" t="s">
        <v>345</v>
      </c>
      <c r="B18" s="1344">
        <v>1170</v>
      </c>
      <c r="C18" s="1185">
        <v>7984</v>
      </c>
      <c r="D18" s="1344">
        <v>37</v>
      </c>
      <c r="E18" s="1344">
        <v>7844</v>
      </c>
      <c r="F18" s="1344">
        <v>103</v>
      </c>
    </row>
    <row r="19" ht="69.9" customHeight="1" spans="1:6">
      <c r="A19" s="1181" t="s">
        <v>346</v>
      </c>
      <c r="B19" s="1344">
        <v>312</v>
      </c>
      <c r="C19" s="1185">
        <v>2143</v>
      </c>
      <c r="D19" s="1344">
        <v>26</v>
      </c>
      <c r="E19" s="1344">
        <v>2097</v>
      </c>
      <c r="F19" s="1344">
        <v>20</v>
      </c>
    </row>
    <row r="20" ht="69.9" customHeight="1" spans="1:6">
      <c r="A20" s="1181" t="s">
        <v>347</v>
      </c>
      <c r="B20" s="1344">
        <v>186</v>
      </c>
      <c r="C20" s="1185">
        <v>1540</v>
      </c>
      <c r="D20" s="1344">
        <v>8</v>
      </c>
      <c r="E20" s="1344">
        <v>1514</v>
      </c>
      <c r="F20" s="1344">
        <v>18</v>
      </c>
    </row>
    <row r="21" ht="63" customHeight="1" spans="1:6">
      <c r="A21" s="1181" t="s">
        <v>348</v>
      </c>
      <c r="B21" s="1344">
        <v>119</v>
      </c>
      <c r="C21" s="1185">
        <v>2809</v>
      </c>
      <c r="D21" s="1191">
        <v>10</v>
      </c>
      <c r="E21" s="1191">
        <v>2046</v>
      </c>
      <c r="F21" s="1191">
        <v>753</v>
      </c>
    </row>
    <row r="22" ht="41.25" customHeight="1" spans="1:6">
      <c r="A22" s="1349" t="s">
        <v>349</v>
      </c>
      <c r="B22" s="1351">
        <v>267</v>
      </c>
      <c r="C22" s="1499">
        <v>1693</v>
      </c>
      <c r="D22" s="1500">
        <v>48</v>
      </c>
      <c r="E22" s="1500">
        <v>1615</v>
      </c>
      <c r="F22" s="1500">
        <v>30</v>
      </c>
    </row>
    <row r="35" ht="22.5" customHeight="1"/>
  </sheetData>
  <sheetProtection algorithmName="SHA-512" hashValue="LGd/KccnxfR68JaGY/Qc/NMxj40G28llmpJ1eM5MUx5wJ2vY+RTIR3g/qUXRkrizJwsg7SzlINHpjdB6iBoUZQ==" saltValue="HXmLAqUR3HeYMhMF6TUzfw==" spinCount="100000" sheet="1" objects="1" scenarios="1"/>
  <mergeCells count="8">
    <mergeCell ref="A8:A10"/>
    <mergeCell ref="B8:B10"/>
    <mergeCell ref="C12:C13"/>
    <mergeCell ref="D12:D13"/>
    <mergeCell ref="E12:E13"/>
    <mergeCell ref="F12:F13"/>
    <mergeCell ref="A3:F5"/>
    <mergeCell ref="C8:F9"/>
  </mergeCells>
  <pageMargins left="0.393700787401575" right="0.393700787401575" top="0.393700787401575" bottom="0.393700787401575" header="0.31496062992126" footer="0.31496062992126"/>
  <pageSetup paperSize="9" scale="85" firstPageNumber="12" orientation="landscape" useFirstPageNumber="1"/>
  <headerFooter/>
  <drawing r:id="rId1"/>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AC114"/>
  <sheetViews>
    <sheetView showGridLines="0" view="pageBreakPreview" zoomScale="80" zoomScalePageLayoutView="80" zoomScaleNormal="80" workbookViewId="0">
      <selection activeCell="O21" sqref="O21"/>
    </sheetView>
  </sheetViews>
  <sheetFormatPr defaultColWidth="9.10909090909091" defaultRowHeight="14"/>
  <cols>
    <col min="1" max="1" width="24.8909090909091" style="1282" customWidth="1"/>
    <col min="2" max="2" width="17.6636363636364" style="1236" customWidth="1"/>
    <col min="3" max="3" width="2.66363636363636" style="1236" customWidth="1"/>
    <col min="4" max="4" width="17.6636363636364" style="1236" customWidth="1"/>
    <col min="5" max="5" width="2.66363636363636" style="1236" customWidth="1"/>
    <col min="6" max="6" width="17.6636363636364" style="1236" customWidth="1"/>
    <col min="7" max="7" width="2.33636363636364" style="1236" customWidth="1"/>
    <col min="8" max="8" width="17.6636363636364" style="1236" customWidth="1"/>
    <col min="9" max="9" width="2.66363636363636" style="1236" customWidth="1"/>
    <col min="10" max="10" width="17.6636363636364" style="1236" customWidth="1"/>
    <col min="11" max="11" width="2.10909090909091" style="1236" customWidth="1"/>
    <col min="12" max="12" width="17.6636363636364" style="1236" customWidth="1"/>
    <col min="13" max="13" width="1.66363636363636" style="1236" customWidth="1"/>
    <col min="14" max="14" width="17.6636363636364" style="1236" customWidth="1"/>
    <col min="15" max="18" width="10.6636363636364" style="1236" customWidth="1"/>
    <col min="19" max="19" width="11.5545454545455" style="1236" customWidth="1"/>
    <col min="20" max="22" width="9.10909090909091" style="1236"/>
    <col min="23" max="23" width="10.5545454545455" style="1236" customWidth="1"/>
    <col min="24" max="24" width="9.10909090909091" style="1236"/>
    <col min="25" max="25" width="10.5545454545455" style="1236" customWidth="1"/>
    <col min="26" max="16384" width="9.10909090909091" style="1236"/>
  </cols>
  <sheetData>
    <row r="1" ht="14.25" customHeight="1" spans="1:1">
      <c r="A1" s="1283"/>
    </row>
    <row r="2" ht="14.25" customHeight="1" spans="1:14">
      <c r="A2" s="1238"/>
      <c r="B2" s="1237"/>
      <c r="C2" s="1237"/>
      <c r="D2" s="1237"/>
      <c r="E2" s="1237"/>
      <c r="F2" s="1237"/>
      <c r="G2" s="1237"/>
      <c r="H2" s="1237"/>
      <c r="I2" s="1237"/>
      <c r="J2" s="1237"/>
      <c r="K2" s="1237"/>
      <c r="L2" s="1237"/>
      <c r="M2" s="1237"/>
      <c r="N2" s="1237"/>
    </row>
    <row r="3" ht="14.25" customHeight="1" spans="1:14">
      <c r="A3" s="1238" t="s">
        <v>350</v>
      </c>
      <c r="B3" s="1238"/>
      <c r="C3" s="1238"/>
      <c r="D3" s="1238"/>
      <c r="E3" s="1238"/>
      <c r="F3" s="1238"/>
      <c r="G3" s="1238"/>
      <c r="H3" s="1238"/>
      <c r="I3" s="1238"/>
      <c r="J3" s="1238"/>
      <c r="K3" s="1238"/>
      <c r="L3" s="1238"/>
      <c r="M3" s="1238"/>
      <c r="N3" s="1238"/>
    </row>
    <row r="4" ht="14.25" customHeight="1" spans="1:14">
      <c r="A4" s="1239"/>
      <c r="B4" s="1239"/>
      <c r="C4" s="1239"/>
      <c r="D4" s="1239"/>
      <c r="E4" s="1239"/>
      <c r="F4" s="1239"/>
      <c r="G4" s="1239"/>
      <c r="H4" s="1239"/>
      <c r="I4" s="1239"/>
      <c r="J4" s="1239"/>
      <c r="K4" s="1239"/>
      <c r="L4" s="1239"/>
      <c r="M4" s="1239"/>
      <c r="N4" s="1239"/>
    </row>
    <row r="5" ht="9" customHeight="1" spans="1:14">
      <c r="A5" s="1284"/>
      <c r="B5" s="1240"/>
      <c r="C5" s="1240"/>
      <c r="D5" s="1240"/>
      <c r="E5" s="1240"/>
      <c r="F5" s="1240"/>
      <c r="G5" s="1240"/>
      <c r="H5" s="1240"/>
      <c r="I5" s="1240"/>
      <c r="J5" s="1240"/>
      <c r="K5" s="1240"/>
      <c r="L5" s="1240"/>
      <c r="M5" s="1240"/>
      <c r="N5" s="1240"/>
    </row>
    <row r="6" ht="9" customHeight="1" spans="1:14">
      <c r="A6" s="1242"/>
      <c r="B6" s="1242"/>
      <c r="C6" s="1242"/>
      <c r="D6" s="1242"/>
      <c r="E6" s="1242"/>
      <c r="F6" s="1242"/>
      <c r="G6" s="1242"/>
      <c r="H6" s="1242"/>
      <c r="I6" s="1242"/>
      <c r="J6" s="1242"/>
      <c r="K6" s="1242"/>
      <c r="L6" s="1242"/>
      <c r="M6" s="1242"/>
      <c r="N6" s="1242"/>
    </row>
    <row r="7" ht="14.25" customHeight="1" spans="1:14">
      <c r="A7" s="1243" t="s">
        <v>287</v>
      </c>
      <c r="B7" s="1165" t="s">
        <v>281</v>
      </c>
      <c r="C7" s="1288"/>
      <c r="D7" s="1165" t="s">
        <v>149</v>
      </c>
      <c r="E7" s="1288"/>
      <c r="F7" s="1165" t="s">
        <v>150</v>
      </c>
      <c r="G7" s="1288"/>
      <c r="H7" s="1165" t="s">
        <v>151</v>
      </c>
      <c r="I7" s="1165"/>
      <c r="J7" s="1205" t="s">
        <v>152</v>
      </c>
      <c r="K7" s="1165"/>
      <c r="L7" s="1205" t="s">
        <v>153</v>
      </c>
      <c r="M7" s="1288"/>
      <c r="N7" s="1244" t="s">
        <v>173</v>
      </c>
    </row>
    <row r="8" ht="14.25" customHeight="1" spans="1:14">
      <c r="A8" s="1245"/>
      <c r="B8" s="1246"/>
      <c r="C8" s="1288"/>
      <c r="D8" s="1246"/>
      <c r="E8" s="1288"/>
      <c r="F8" s="1246"/>
      <c r="G8" s="1288"/>
      <c r="H8" s="1246"/>
      <c r="I8" s="1246"/>
      <c r="J8" s="1205"/>
      <c r="K8" s="1165"/>
      <c r="L8" s="1205"/>
      <c r="M8" s="1288"/>
      <c r="N8" s="1247"/>
    </row>
    <row r="9" ht="14.25" customHeight="1" spans="1:14">
      <c r="A9" s="1245"/>
      <c r="B9" s="1246"/>
      <c r="C9" s="1248"/>
      <c r="D9" s="1246"/>
      <c r="E9" s="1248"/>
      <c r="F9" s="1246"/>
      <c r="G9" s="1248"/>
      <c r="H9" s="1246"/>
      <c r="I9" s="1246"/>
      <c r="J9" s="1205"/>
      <c r="K9" s="1165"/>
      <c r="L9" s="1205"/>
      <c r="M9" s="1248"/>
      <c r="N9" s="1247"/>
    </row>
    <row r="10" ht="15.6" customHeight="1" spans="1:14">
      <c r="A10" s="1245"/>
      <c r="B10" s="1246"/>
      <c r="C10" s="1248"/>
      <c r="D10" s="1246"/>
      <c r="E10" s="1248"/>
      <c r="F10" s="1246"/>
      <c r="G10" s="1248"/>
      <c r="H10" s="1246"/>
      <c r="I10" s="1246"/>
      <c r="J10" s="1205"/>
      <c r="K10" s="1165"/>
      <c r="L10" s="1205"/>
      <c r="M10" s="1248"/>
      <c r="N10" s="1247"/>
    </row>
    <row r="11" ht="12" customHeight="1" spans="1:29">
      <c r="A11" s="1242"/>
      <c r="B11" s="1241"/>
      <c r="C11" s="1241"/>
      <c r="D11" s="1288"/>
      <c r="E11" s="1288"/>
      <c r="F11" s="1288"/>
      <c r="G11" s="1288"/>
      <c r="H11" s="1288"/>
      <c r="I11" s="1288"/>
      <c r="J11" s="1249"/>
      <c r="K11" s="1249"/>
      <c r="L11" s="1241"/>
      <c r="M11" s="1241"/>
      <c r="N11" s="1241"/>
      <c r="O11" s="1277"/>
      <c r="P11" s="1277"/>
      <c r="Q11" s="1277"/>
      <c r="R11" s="1277"/>
      <c r="S11" s="1277"/>
      <c r="T11" s="1277"/>
      <c r="U11" s="1277"/>
      <c r="V11" s="1277"/>
      <c r="W11" s="1277"/>
      <c r="X11" s="1277"/>
      <c r="Y11" s="1277"/>
      <c r="Z11" s="1277"/>
      <c r="AA11" s="1277"/>
      <c r="AB11" s="1277"/>
      <c r="AC11" s="1277"/>
    </row>
    <row r="12" s="1235" customFormat="1" ht="42" customHeight="1" spans="1:29">
      <c r="A12" s="1290"/>
      <c r="B12" s="1290"/>
      <c r="C12" s="1290"/>
      <c r="D12" s="1291" t="s">
        <v>130</v>
      </c>
      <c r="E12" s="1395"/>
      <c r="F12" s="1291" t="s">
        <v>130</v>
      </c>
      <c r="G12" s="1395"/>
      <c r="H12" s="1291" t="s">
        <v>130</v>
      </c>
      <c r="I12" s="1395"/>
      <c r="J12" s="1290"/>
      <c r="K12" s="1290"/>
      <c r="L12" s="1291" t="s">
        <v>130</v>
      </c>
      <c r="M12" s="1290"/>
      <c r="N12" s="1291" t="s">
        <v>130</v>
      </c>
      <c r="O12" s="1277"/>
      <c r="P12" s="1277"/>
      <c r="Q12" s="1277"/>
      <c r="R12" s="1277"/>
      <c r="S12" s="1277"/>
      <c r="T12" s="1277"/>
      <c r="U12" s="1277"/>
      <c r="V12" s="1277"/>
      <c r="W12" s="1277"/>
      <c r="X12" s="1277"/>
      <c r="Y12" s="1277"/>
      <c r="Z12" s="1277"/>
      <c r="AA12" s="1277"/>
      <c r="AB12" s="1277"/>
      <c r="AC12" s="1277"/>
    </row>
    <row r="13" s="1235" customFormat="1" ht="11.25" customHeight="1" spans="1:29">
      <c r="A13" s="1332"/>
      <c r="B13" s="1292"/>
      <c r="C13" s="1292"/>
      <c r="D13" s="1292"/>
      <c r="E13" s="1292"/>
      <c r="F13" s="1292"/>
      <c r="G13" s="1292"/>
      <c r="H13" s="1292"/>
      <c r="I13" s="1292"/>
      <c r="J13" s="1292"/>
      <c r="K13" s="1292"/>
      <c r="L13" s="1292"/>
      <c r="M13" s="1292"/>
      <c r="N13" s="1292"/>
      <c r="O13" s="1277"/>
      <c r="P13" s="1277"/>
      <c r="Q13" s="1277"/>
      <c r="R13" s="1277"/>
      <c r="S13" s="1277"/>
      <c r="T13" s="1277"/>
      <c r="U13" s="1277"/>
      <c r="V13" s="1277"/>
      <c r="W13" s="1277"/>
      <c r="X13" s="1277"/>
      <c r="Y13" s="1277"/>
      <c r="Z13" s="1277"/>
      <c r="AA13" s="1277"/>
      <c r="AB13" s="1277"/>
      <c r="AC13" s="1277"/>
    </row>
    <row r="14" s="1235" customFormat="1" ht="18" customHeight="1" spans="1:29">
      <c r="A14" s="1332"/>
      <c r="B14" s="1292"/>
      <c r="C14" s="1292"/>
      <c r="D14" s="1292"/>
      <c r="E14" s="1292"/>
      <c r="F14" s="1292"/>
      <c r="G14" s="1292"/>
      <c r="H14" s="1292"/>
      <c r="I14" s="1292"/>
      <c r="J14" s="1292"/>
      <c r="K14" s="1292"/>
      <c r="L14" s="1292"/>
      <c r="M14" s="1292"/>
      <c r="N14" s="1292"/>
      <c r="O14" s="1277"/>
      <c r="P14" s="1277"/>
      <c r="Q14" s="1277"/>
      <c r="R14" s="1277"/>
      <c r="S14" s="1277"/>
      <c r="T14" s="1277"/>
      <c r="U14" s="1277"/>
      <c r="V14" s="1277"/>
      <c r="W14" s="1277"/>
      <c r="X14" s="1277"/>
      <c r="Y14" s="1277"/>
      <c r="Z14" s="1277"/>
      <c r="AA14" s="1277"/>
      <c r="AB14" s="1277"/>
      <c r="AC14" s="1277"/>
    </row>
    <row r="15" s="1235" customFormat="1" ht="22.5" customHeight="1" spans="1:29">
      <c r="A15" s="1332"/>
      <c r="B15" s="1292"/>
      <c r="C15" s="1292"/>
      <c r="D15" s="1292"/>
      <c r="E15" s="1292"/>
      <c r="F15" s="1292"/>
      <c r="G15" s="1292"/>
      <c r="H15" s="1292"/>
      <c r="I15" s="1292"/>
      <c r="J15" s="1292"/>
      <c r="K15" s="1292"/>
      <c r="L15" s="1292"/>
      <c r="M15" s="1292"/>
      <c r="N15" s="1292"/>
      <c r="O15" s="1277"/>
      <c r="P15" s="1277"/>
      <c r="Q15" s="1277"/>
      <c r="R15" s="1277"/>
      <c r="S15" s="1277"/>
      <c r="T15" s="1277"/>
      <c r="U15" s="1277"/>
      <c r="V15" s="1277"/>
      <c r="W15" s="1277"/>
      <c r="X15" s="1277"/>
      <c r="Y15" s="1277"/>
      <c r="Z15" s="1277"/>
      <c r="AA15" s="1277"/>
      <c r="AB15" s="1277"/>
      <c r="AC15" s="1277"/>
    </row>
    <row r="16" s="1235" customFormat="1" ht="125.1" customHeight="1" spans="1:29">
      <c r="A16" s="1332">
        <v>2022</v>
      </c>
      <c r="B16" s="1292">
        <v>85</v>
      </c>
      <c r="C16" s="1292"/>
      <c r="D16" s="1292">
        <v>9621887.412</v>
      </c>
      <c r="E16" s="1292"/>
      <c r="F16" s="1292">
        <v>5984231.757</v>
      </c>
      <c r="G16" s="1292"/>
      <c r="H16" s="1292">
        <v>3637655.655</v>
      </c>
      <c r="I16" s="1292"/>
      <c r="J16" s="1292">
        <v>7558</v>
      </c>
      <c r="K16" s="1292"/>
      <c r="L16" s="1292">
        <v>743589.007</v>
      </c>
      <c r="M16" s="1292"/>
      <c r="N16" s="1292">
        <v>6702187.003</v>
      </c>
      <c r="O16" s="1277"/>
      <c r="P16" s="1277"/>
      <c r="Q16" s="1277"/>
      <c r="R16" s="1277"/>
      <c r="S16" s="1277"/>
      <c r="T16" s="1277"/>
      <c r="U16" s="1277"/>
      <c r="V16" s="1277"/>
      <c r="W16" s="1277"/>
      <c r="X16" s="1277"/>
      <c r="Y16" s="1277"/>
      <c r="Z16" s="1277"/>
      <c r="AA16" s="1277"/>
      <c r="AB16" s="1277"/>
      <c r="AC16" s="1277"/>
    </row>
    <row r="17" ht="125.1" customHeight="1" spans="1:29">
      <c r="A17" s="1332">
        <v>2015</v>
      </c>
      <c r="B17" s="1183">
        <v>39</v>
      </c>
      <c r="C17" s="1185"/>
      <c r="D17" s="1183">
        <v>7211172</v>
      </c>
      <c r="E17" s="1183"/>
      <c r="F17" s="1183">
        <v>4182456</v>
      </c>
      <c r="G17" s="1183"/>
      <c r="H17" s="1183">
        <v>3028715</v>
      </c>
      <c r="I17" s="1183"/>
      <c r="J17" s="1183">
        <v>6659</v>
      </c>
      <c r="K17" s="1183"/>
      <c r="L17" s="1183">
        <v>582529</v>
      </c>
      <c r="M17" s="1183"/>
      <c r="N17" s="1183">
        <v>6088564</v>
      </c>
      <c r="O17" s="1277"/>
      <c r="P17" s="1277"/>
      <c r="Q17" s="1277"/>
      <c r="R17" s="1277"/>
      <c r="S17" s="1277"/>
      <c r="T17" s="1277"/>
      <c r="U17" s="1277"/>
      <c r="V17" s="1277"/>
      <c r="W17" s="1277"/>
      <c r="X17" s="1277"/>
      <c r="Y17" s="1277"/>
      <c r="Z17" s="1277"/>
      <c r="AA17" s="1277"/>
      <c r="AB17" s="1277"/>
      <c r="AC17" s="1277"/>
    </row>
    <row r="18" ht="45" hidden="1" customHeight="1" spans="1:29">
      <c r="A18" s="1332">
        <v>2014</v>
      </c>
      <c r="B18" s="1293">
        <v>28</v>
      </c>
      <c r="C18" s="1185"/>
      <c r="D18" s="1183">
        <v>6117914</v>
      </c>
      <c r="E18" s="1183"/>
      <c r="F18" s="1183">
        <v>3213785</v>
      </c>
      <c r="G18" s="1183"/>
      <c r="H18" s="1183">
        <v>2904129</v>
      </c>
      <c r="I18" s="1183"/>
      <c r="J18" s="1183">
        <v>5728</v>
      </c>
      <c r="K18" s="1183"/>
      <c r="L18" s="1183">
        <v>475915</v>
      </c>
      <c r="M18" s="1183"/>
      <c r="N18" s="1183">
        <v>2039855</v>
      </c>
      <c r="O18" s="1277"/>
      <c r="P18" s="1277"/>
      <c r="Q18" s="1277"/>
      <c r="R18" s="1277"/>
      <c r="S18" s="1277"/>
      <c r="T18" s="1277"/>
      <c r="U18" s="1277"/>
      <c r="V18" s="1277"/>
      <c r="W18" s="1277"/>
      <c r="X18" s="1277"/>
      <c r="Y18" s="1277"/>
      <c r="Z18" s="1277"/>
      <c r="AA18" s="1277"/>
      <c r="AB18" s="1277"/>
      <c r="AC18" s="1277"/>
    </row>
    <row r="19" ht="45" hidden="1" customHeight="1" spans="1:29">
      <c r="A19" s="1472">
        <v>2012</v>
      </c>
      <c r="B19" s="1293">
        <v>16</v>
      </c>
      <c r="C19" s="1183"/>
      <c r="D19" s="1183">
        <v>5115493</v>
      </c>
      <c r="E19" s="1183"/>
      <c r="F19" s="1183">
        <v>2884411</v>
      </c>
      <c r="G19" s="1399"/>
      <c r="H19" s="1183">
        <v>2231083</v>
      </c>
      <c r="I19" s="1183"/>
      <c r="J19" s="1183">
        <v>5462</v>
      </c>
      <c r="K19" s="1183"/>
      <c r="L19" s="1183">
        <v>449817</v>
      </c>
      <c r="M19" s="1399"/>
      <c r="N19" s="1183">
        <v>1394597</v>
      </c>
      <c r="O19" s="1277"/>
      <c r="P19" s="1277"/>
      <c r="Q19" s="1277"/>
      <c r="R19" s="1277"/>
      <c r="S19" s="1277"/>
      <c r="T19" s="1277"/>
      <c r="U19" s="1277"/>
      <c r="V19" s="1277"/>
      <c r="W19" s="1277"/>
      <c r="X19" s="1277"/>
      <c r="Y19" s="1277"/>
      <c r="Z19" s="1277"/>
      <c r="AA19" s="1277"/>
      <c r="AB19" s="1277"/>
      <c r="AC19" s="1277"/>
    </row>
    <row r="20" ht="45" hidden="1" customHeight="1" spans="1:29">
      <c r="A20" s="1472">
        <v>2011</v>
      </c>
      <c r="B20" s="1294">
        <v>16</v>
      </c>
      <c r="C20" s="1295"/>
      <c r="D20" s="1295">
        <v>4359928</v>
      </c>
      <c r="E20" s="1295"/>
      <c r="F20" s="1295">
        <v>2669640</v>
      </c>
      <c r="G20" s="1295"/>
      <c r="H20" s="1295">
        <v>1690288</v>
      </c>
      <c r="I20" s="1295"/>
      <c r="J20" s="1295">
        <v>5222</v>
      </c>
      <c r="K20" s="1295"/>
      <c r="L20" s="1295">
        <v>415943</v>
      </c>
      <c r="M20" s="1295"/>
      <c r="N20" s="1295">
        <v>1464737</v>
      </c>
      <c r="O20" s="1277"/>
      <c r="P20" s="1277"/>
      <c r="Q20" s="1277"/>
      <c r="R20" s="1277"/>
      <c r="S20" s="1277"/>
      <c r="T20" s="1277"/>
      <c r="U20" s="1277"/>
      <c r="V20" s="1277"/>
      <c r="W20" s="1277"/>
      <c r="X20" s="1277"/>
      <c r="Y20" s="1277"/>
      <c r="Z20" s="1277"/>
      <c r="AA20" s="1277"/>
      <c r="AB20" s="1277"/>
      <c r="AC20" s="1277"/>
    </row>
    <row r="21" ht="113.25" customHeight="1" spans="1:29">
      <c r="A21" s="1496">
        <v>2010</v>
      </c>
      <c r="B21" s="1329">
        <v>15</v>
      </c>
      <c r="C21" s="1329"/>
      <c r="D21" s="1329">
        <v>4009704</v>
      </c>
      <c r="E21" s="1329"/>
      <c r="F21" s="1329">
        <v>2444377</v>
      </c>
      <c r="G21" s="1400"/>
      <c r="H21" s="1329">
        <v>1565327</v>
      </c>
      <c r="I21" s="1329"/>
      <c r="J21" s="1329">
        <v>4934</v>
      </c>
      <c r="K21" s="1329"/>
      <c r="L21" s="1329">
        <v>389210</v>
      </c>
      <c r="M21" s="1400"/>
      <c r="N21" s="1329">
        <v>1419866</v>
      </c>
      <c r="O21" s="1277"/>
      <c r="P21" s="1277"/>
      <c r="Q21" s="1277"/>
      <c r="R21" s="1277"/>
      <c r="S21" s="1277"/>
      <c r="T21" s="1277"/>
      <c r="U21" s="1277"/>
      <c r="V21" s="1277"/>
      <c r="W21" s="1277"/>
      <c r="X21" s="1277"/>
      <c r="Y21" s="1277"/>
      <c r="Z21" s="1277"/>
      <c r="AA21" s="1277"/>
      <c r="AB21" s="1277"/>
      <c r="AC21" s="1277"/>
    </row>
    <row r="22" ht="99.9" hidden="1" customHeight="1" spans="1:29">
      <c r="A22" s="1269">
        <v>2009</v>
      </c>
      <c r="B22" s="1298">
        <v>16</v>
      </c>
      <c r="C22" s="1298"/>
      <c r="D22" s="1298">
        <v>3920690</v>
      </c>
      <c r="E22" s="1298"/>
      <c r="F22" s="1298">
        <v>2437016</v>
      </c>
      <c r="G22" s="1298"/>
      <c r="H22" s="1298">
        <v>1483674</v>
      </c>
      <c r="I22" s="1298"/>
      <c r="J22" s="1298">
        <v>4516</v>
      </c>
      <c r="K22" s="1298"/>
      <c r="L22" s="1298">
        <v>260925</v>
      </c>
      <c r="M22" s="1298"/>
      <c r="N22" s="1298">
        <v>980603</v>
      </c>
      <c r="O22" s="1277"/>
      <c r="P22" s="1277"/>
      <c r="Q22" s="1277"/>
      <c r="R22" s="1277"/>
      <c r="S22" s="1277"/>
      <c r="T22" s="1277"/>
      <c r="U22" s="1277"/>
      <c r="V22" s="1277"/>
      <c r="W22" s="1277"/>
      <c r="X22" s="1277"/>
      <c r="Y22" s="1277"/>
      <c r="Z22" s="1277"/>
      <c r="AA22" s="1277"/>
      <c r="AB22" s="1277"/>
      <c r="AC22" s="1277"/>
    </row>
    <row r="23" ht="14.25" hidden="1" customHeight="1" spans="1:29">
      <c r="A23" s="1282">
        <v>2008</v>
      </c>
      <c r="B23" s="1236">
        <v>15</v>
      </c>
      <c r="D23" s="1236">
        <v>913275</v>
      </c>
      <c r="F23" s="1236">
        <v>465657</v>
      </c>
      <c r="H23" s="1236">
        <v>447618</v>
      </c>
      <c r="J23" s="1236">
        <v>2103</v>
      </c>
      <c r="L23" s="1236">
        <v>118482</v>
      </c>
      <c r="N23" s="1236">
        <v>243195</v>
      </c>
      <c r="O23" s="1277"/>
      <c r="P23" s="1277"/>
      <c r="Q23" s="1277"/>
      <c r="R23" s="1277"/>
      <c r="S23" s="1277"/>
      <c r="T23" s="1277"/>
      <c r="U23" s="1277"/>
      <c r="V23" s="1277"/>
      <c r="W23" s="1277"/>
      <c r="X23" s="1277"/>
      <c r="Y23" s="1277"/>
      <c r="Z23" s="1277"/>
      <c r="AA23" s="1277"/>
      <c r="AB23" s="1277"/>
      <c r="AC23" s="1277"/>
    </row>
    <row r="24" ht="14.25" hidden="1" customHeight="1" spans="1:29">
      <c r="A24" s="1299">
        <v>2007</v>
      </c>
      <c r="B24" s="1299">
        <v>13</v>
      </c>
      <c r="C24" s="1299"/>
      <c r="D24" s="1299">
        <v>890473</v>
      </c>
      <c r="E24" s="1299"/>
      <c r="F24" s="1299">
        <v>463385</v>
      </c>
      <c r="G24" s="1299"/>
      <c r="H24" s="1299">
        <v>427088</v>
      </c>
      <c r="I24" s="1299"/>
      <c r="J24" s="1299">
        <v>1786</v>
      </c>
      <c r="K24" s="1299"/>
      <c r="L24" s="1299">
        <v>107133</v>
      </c>
      <c r="M24" s="1299"/>
      <c r="N24" s="1299">
        <v>237989</v>
      </c>
      <c r="O24" s="1277"/>
      <c r="P24" s="1277"/>
      <c r="Q24" s="1277"/>
      <c r="R24" s="1277"/>
      <c r="S24" s="1277"/>
      <c r="T24" s="1277"/>
      <c r="U24" s="1277"/>
      <c r="V24" s="1277"/>
      <c r="W24" s="1277"/>
      <c r="X24" s="1277"/>
      <c r="Y24" s="1277"/>
      <c r="Z24" s="1277"/>
      <c r="AA24" s="1277"/>
      <c r="AB24" s="1277"/>
      <c r="AC24" s="1277"/>
    </row>
    <row r="25" ht="14.25" hidden="1" customHeight="1" spans="1:29">
      <c r="A25" s="1300">
        <v>2006</v>
      </c>
      <c r="B25" s="1300">
        <v>13</v>
      </c>
      <c r="C25" s="1300"/>
      <c r="D25" s="1300">
        <v>807500</v>
      </c>
      <c r="E25" s="1300"/>
      <c r="F25" s="1300">
        <v>388088</v>
      </c>
      <c r="G25" s="1300"/>
      <c r="H25" s="1300">
        <v>419412</v>
      </c>
      <c r="I25" s="1300"/>
      <c r="J25" s="1300">
        <v>1717</v>
      </c>
      <c r="K25" s="1300"/>
      <c r="L25" s="1300">
        <v>103676</v>
      </c>
      <c r="M25" s="1300"/>
      <c r="N25" s="1300">
        <v>240909</v>
      </c>
      <c r="O25" s="1277"/>
      <c r="P25" s="1277"/>
      <c r="Q25" s="1277"/>
      <c r="R25" s="1277"/>
      <c r="S25" s="1277"/>
      <c r="T25" s="1277"/>
      <c r="U25" s="1277"/>
      <c r="V25" s="1277"/>
      <c r="W25" s="1277"/>
      <c r="X25" s="1277"/>
      <c r="Y25" s="1277"/>
      <c r="Z25" s="1277"/>
      <c r="AA25" s="1277"/>
      <c r="AB25" s="1277"/>
      <c r="AC25" s="1277"/>
    </row>
    <row r="26" ht="14.25" hidden="1" customHeight="1" spans="1:29">
      <c r="A26" s="1282">
        <v>2005</v>
      </c>
      <c r="B26" s="1236">
        <v>12</v>
      </c>
      <c r="D26" s="1236">
        <v>779121</v>
      </c>
      <c r="F26" s="1236">
        <v>391391</v>
      </c>
      <c r="H26" s="1236">
        <v>387730</v>
      </c>
      <c r="J26" s="1236">
        <v>1631</v>
      </c>
      <c r="L26" s="1236">
        <v>98489</v>
      </c>
      <c r="N26" s="1236">
        <v>292432</v>
      </c>
      <c r="O26" s="1277"/>
      <c r="P26" s="1277"/>
      <c r="Q26" s="1277"/>
      <c r="R26" s="1277"/>
      <c r="S26" s="1277"/>
      <c r="T26" s="1277"/>
      <c r="U26" s="1277"/>
      <c r="V26" s="1277"/>
      <c r="W26" s="1277"/>
      <c r="X26" s="1277"/>
      <c r="Y26" s="1277"/>
      <c r="Z26" s="1277"/>
      <c r="AA26" s="1277"/>
      <c r="AB26" s="1277"/>
      <c r="AC26" s="1277"/>
    </row>
    <row r="27" ht="14.25" customHeight="1" spans="15:29">
      <c r="O27" s="1277"/>
      <c r="P27" s="1277"/>
      <c r="Q27" s="1277"/>
      <c r="R27" s="1277"/>
      <c r="S27" s="1277"/>
      <c r="T27" s="1277"/>
      <c r="U27" s="1277"/>
      <c r="V27" s="1277"/>
      <c r="W27" s="1277"/>
      <c r="X27" s="1277"/>
      <c r="Y27" s="1277"/>
      <c r="Z27" s="1277"/>
      <c r="AA27" s="1277"/>
      <c r="AB27" s="1277"/>
      <c r="AC27" s="1277"/>
    </row>
    <row r="28" ht="22.5" customHeight="1" spans="15:29">
      <c r="O28" s="1277"/>
      <c r="P28" s="1277"/>
      <c r="Q28" s="1277"/>
      <c r="R28" s="1277"/>
      <c r="S28" s="1277"/>
      <c r="T28" s="1277"/>
      <c r="U28" s="1277"/>
      <c r="V28" s="1277"/>
      <c r="W28" s="1277"/>
      <c r="X28" s="1277"/>
      <c r="Y28" s="1277"/>
      <c r="Z28" s="1277"/>
      <c r="AA28" s="1277"/>
      <c r="AB28" s="1277"/>
      <c r="AC28" s="1277"/>
    </row>
    <row r="29" ht="14.25" customHeight="1" spans="15:29">
      <c r="O29" s="1277"/>
      <c r="P29" s="1277"/>
      <c r="Q29" s="1277"/>
      <c r="R29" s="1277"/>
      <c r="S29" s="1277"/>
      <c r="T29" s="1277"/>
      <c r="U29" s="1277"/>
      <c r="V29" s="1277"/>
      <c r="W29" s="1277"/>
      <c r="X29" s="1277"/>
      <c r="Y29" s="1277"/>
      <c r="Z29" s="1277"/>
      <c r="AA29" s="1277"/>
      <c r="AB29" s="1277"/>
      <c r="AC29" s="1277"/>
    </row>
    <row r="30" ht="14.25" customHeight="1" spans="15:29">
      <c r="O30" s="1277"/>
      <c r="P30" s="1277"/>
      <c r="Q30" s="1277"/>
      <c r="R30" s="1277"/>
      <c r="S30" s="1277"/>
      <c r="T30" s="1277"/>
      <c r="U30" s="1277"/>
      <c r="V30" s="1277"/>
      <c r="W30" s="1277"/>
      <c r="X30" s="1277"/>
      <c r="Y30" s="1277"/>
      <c r="Z30" s="1277"/>
      <c r="AA30" s="1277"/>
      <c r="AB30" s="1277"/>
      <c r="AC30" s="1277"/>
    </row>
    <row r="31" ht="14.25" customHeight="1" spans="15:29">
      <c r="O31" s="1277"/>
      <c r="P31" s="1277"/>
      <c r="Q31" s="1277"/>
      <c r="R31" s="1277"/>
      <c r="S31" s="1277"/>
      <c r="T31" s="1277"/>
      <c r="U31" s="1277"/>
      <c r="V31" s="1277"/>
      <c r="W31" s="1277"/>
      <c r="X31" s="1277"/>
      <c r="Y31" s="1277"/>
      <c r="Z31" s="1277"/>
      <c r="AA31" s="1277"/>
      <c r="AB31" s="1277"/>
      <c r="AC31" s="1277"/>
    </row>
    <row r="32" ht="14.25" customHeight="1"/>
    <row r="33" ht="14.25" customHeight="1"/>
    <row r="34" ht="14.25" customHeight="1"/>
    <row r="35" ht="14.25" customHeight="1"/>
    <row r="36" ht="14.25" customHeight="1"/>
    <row r="37" ht="14.25" customHeight="1"/>
    <row r="38" ht="14.25" customHeight="1"/>
    <row r="39" ht="14.25" customHeight="1"/>
    <row r="40" ht="14.25" customHeight="1"/>
    <row r="41" ht="2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sheetData>
  <sheetProtection algorithmName="SHA-512" hashValue="O80xpOy6OMtgAcsSzi3+CkBTtax7NeiRoaCrSO+48r11O/foPEUZ/OD1gZMRylA1xU3R5j/pdTER9nCyFcgnJA==" saltValue="oTdmMrWq7w3ItCFDmu/ODg==" spinCount="100000" sheet="1" objects="1" scenarios="1"/>
  <mergeCells count="11">
    <mergeCell ref="A2:N2"/>
    <mergeCell ref="A3:N3"/>
    <mergeCell ref="A4:N4"/>
    <mergeCell ref="A7:A10"/>
    <mergeCell ref="B7:B10"/>
    <mergeCell ref="D7:D10"/>
    <mergeCell ref="F7:F10"/>
    <mergeCell ref="H7:H10"/>
    <mergeCell ref="J7:J10"/>
    <mergeCell ref="L7:L10"/>
    <mergeCell ref="N7:N10"/>
  </mergeCells>
  <pageMargins left="0.393700787401575" right="0.393700787401575" top="0.393700787401575" bottom="0.393700787401575" header="0.31496062992126" footer="0.31496062992126"/>
  <pageSetup paperSize="9" scale="85" orientation="landscape"/>
  <headerFooter/>
  <drawing r:id="rId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T40"/>
  <sheetViews>
    <sheetView showGridLines="0" view="pageBreakPreview" zoomScale="80" zoomScalePageLayoutView="80" zoomScaleNormal="80" topLeftCell="A10" workbookViewId="0">
      <selection activeCell="O21" sqref="O21"/>
    </sheetView>
  </sheetViews>
  <sheetFormatPr defaultColWidth="9.10909090909091" defaultRowHeight="14"/>
  <cols>
    <col min="1" max="1" width="34.6636363636364" style="1236" customWidth="1"/>
    <col min="2" max="2" width="1.66363636363636" style="1236" customWidth="1"/>
    <col min="3" max="3" width="16.5545454545455" style="1236" customWidth="1"/>
    <col min="4" max="4" width="1.66363636363636" style="1236" customWidth="1"/>
    <col min="5" max="5" width="16.5545454545455" style="1236" customWidth="1"/>
    <col min="6" max="6" width="1.55454545454545" style="1236" customWidth="1"/>
    <col min="7" max="7" width="16.5545454545455" style="1236" customWidth="1"/>
    <col min="8" max="8" width="1.89090909090909" style="1236" customWidth="1"/>
    <col min="9" max="9" width="16.5545454545455" style="1236" customWidth="1"/>
    <col min="10" max="10" width="1.66363636363636" style="1236" customWidth="1"/>
    <col min="11" max="11" width="16.5545454545455" style="1236" customWidth="1"/>
    <col min="12" max="12" width="1.89090909090909" style="1236" customWidth="1"/>
    <col min="13" max="13" width="16.5545454545455" style="1236" customWidth="1"/>
    <col min="14" max="14" width="2" style="1236" customWidth="1"/>
    <col min="15" max="15" width="16.5545454545455" style="1236" customWidth="1"/>
    <col min="16" max="16" width="9.10909090909091" style="1277"/>
    <col min="17" max="18" width="9.33636363636364" style="1277" customWidth="1"/>
    <col min="19" max="19" width="12.3363636363636" style="1277" customWidth="1"/>
    <col min="20" max="20" width="14" style="1277" customWidth="1"/>
    <col min="21" max="16384" width="9.10909090909091" style="1236"/>
  </cols>
  <sheetData>
    <row r="1" ht="14.25" customHeight="1" spans="1:15">
      <c r="A1" s="1420"/>
      <c r="B1" s="1420"/>
      <c r="C1" s="1420"/>
      <c r="D1" s="1420"/>
      <c r="E1" s="1420"/>
      <c r="F1" s="1420"/>
      <c r="G1" s="1420"/>
      <c r="H1" s="1420"/>
      <c r="I1" s="1420"/>
      <c r="J1" s="1420"/>
      <c r="K1" s="1420"/>
      <c r="L1" s="1420"/>
      <c r="M1" s="1420"/>
      <c r="N1" s="1420"/>
      <c r="O1" s="1420"/>
    </row>
    <row r="2" ht="14.25" customHeight="1" spans="1:15">
      <c r="A2" s="1420"/>
      <c r="B2" s="1421"/>
      <c r="C2" s="1420"/>
      <c r="D2" s="1420"/>
      <c r="E2" s="1420"/>
      <c r="F2" s="1420"/>
      <c r="G2" s="1420"/>
      <c r="H2" s="1420"/>
      <c r="I2" s="1420"/>
      <c r="J2" s="1420"/>
      <c r="K2" s="1420"/>
      <c r="L2" s="1420"/>
      <c r="M2" s="1420"/>
      <c r="N2" s="1420"/>
      <c r="O2" s="1420"/>
    </row>
    <row r="3" ht="21.75" customHeight="1" spans="1:15">
      <c r="A3" s="1421" t="s">
        <v>351</v>
      </c>
      <c r="B3" s="1421"/>
      <c r="C3" s="1421"/>
      <c r="D3" s="1421"/>
      <c r="E3" s="1421"/>
      <c r="F3" s="1421"/>
      <c r="G3" s="1421"/>
      <c r="H3" s="1421"/>
      <c r="I3" s="1421"/>
      <c r="J3" s="1421"/>
      <c r="K3" s="1421"/>
      <c r="L3" s="1421"/>
      <c r="M3" s="1421"/>
      <c r="N3" s="1421"/>
      <c r="O3" s="1421"/>
    </row>
    <row r="4" ht="14.25" customHeight="1" spans="1:15">
      <c r="A4" s="1481"/>
      <c r="B4" s="1481"/>
      <c r="C4" s="1481"/>
      <c r="D4" s="1481"/>
      <c r="E4" s="1481"/>
      <c r="F4" s="1481"/>
      <c r="G4" s="1481"/>
      <c r="H4" s="1481"/>
      <c r="I4" s="1481"/>
      <c r="J4" s="1481"/>
      <c r="K4" s="1481"/>
      <c r="L4" s="1481"/>
      <c r="M4" s="1481"/>
      <c r="N4" s="1481"/>
      <c r="O4" s="1481"/>
    </row>
    <row r="5" ht="9" customHeight="1" spans="1:15">
      <c r="A5" s="1423"/>
      <c r="B5" s="1423"/>
      <c r="C5" s="1423"/>
      <c r="D5" s="1423"/>
      <c r="E5" s="1423"/>
      <c r="F5" s="1423"/>
      <c r="G5" s="1423"/>
      <c r="H5" s="1423"/>
      <c r="I5" s="1423"/>
      <c r="J5" s="1423"/>
      <c r="K5" s="1423"/>
      <c r="L5" s="1423"/>
      <c r="M5" s="1423"/>
      <c r="N5" s="1423"/>
      <c r="O5" s="1423"/>
    </row>
    <row r="6" ht="9" customHeight="1" spans="1:15">
      <c r="A6" s="1463"/>
      <c r="B6" s="1463"/>
      <c r="C6" s="1434"/>
      <c r="D6" s="1434"/>
      <c r="E6" s="1434"/>
      <c r="F6" s="1434"/>
      <c r="G6" s="1434"/>
      <c r="H6" s="1434"/>
      <c r="I6" s="1434"/>
      <c r="J6" s="1434"/>
      <c r="K6" s="1434"/>
      <c r="L6" s="1434"/>
      <c r="M6" s="1434"/>
      <c r="N6" s="1434"/>
      <c r="O6" s="1434"/>
    </row>
    <row r="7" ht="14.25" customHeight="1" spans="1:15">
      <c r="A7" s="1426" t="s">
        <v>315</v>
      </c>
      <c r="B7" s="1426"/>
      <c r="C7" s="1428" t="s">
        <v>281</v>
      </c>
      <c r="D7" s="1430"/>
      <c r="E7" s="1428" t="s">
        <v>134</v>
      </c>
      <c r="F7" s="1430"/>
      <c r="G7" s="1428" t="s">
        <v>150</v>
      </c>
      <c r="H7" s="1430"/>
      <c r="I7" s="1428" t="s">
        <v>151</v>
      </c>
      <c r="J7" s="1428"/>
      <c r="K7" s="1428" t="s">
        <v>152</v>
      </c>
      <c r="L7" s="1428"/>
      <c r="M7" s="1459" t="s">
        <v>153</v>
      </c>
      <c r="N7" s="1430"/>
      <c r="O7" s="1460" t="s">
        <v>139</v>
      </c>
    </row>
    <row r="8" ht="14.25" customHeight="1" spans="1:15">
      <c r="A8" s="1426"/>
      <c r="B8" s="1426"/>
      <c r="C8" s="1433"/>
      <c r="D8" s="1430"/>
      <c r="E8" s="1433"/>
      <c r="F8" s="1430"/>
      <c r="G8" s="1433"/>
      <c r="H8" s="1430"/>
      <c r="I8" s="1433"/>
      <c r="J8" s="1433"/>
      <c r="K8" s="1428"/>
      <c r="L8" s="1428"/>
      <c r="M8" s="1459"/>
      <c r="N8" s="1430"/>
      <c r="O8" s="1461"/>
    </row>
    <row r="9" ht="14.25" customHeight="1" spans="1:15">
      <c r="A9" s="1426"/>
      <c r="B9" s="1426"/>
      <c r="C9" s="1433"/>
      <c r="D9" s="1435"/>
      <c r="E9" s="1433"/>
      <c r="F9" s="1435"/>
      <c r="G9" s="1433"/>
      <c r="H9" s="1435"/>
      <c r="I9" s="1433"/>
      <c r="J9" s="1433"/>
      <c r="K9" s="1428"/>
      <c r="L9" s="1428"/>
      <c r="M9" s="1459"/>
      <c r="N9" s="1435"/>
      <c r="O9" s="1461"/>
    </row>
    <row r="10" ht="15.6" customHeight="1" spans="1:15">
      <c r="A10" s="1426"/>
      <c r="B10" s="1426"/>
      <c r="C10" s="1433"/>
      <c r="D10" s="1435"/>
      <c r="E10" s="1433"/>
      <c r="F10" s="1435"/>
      <c r="G10" s="1433"/>
      <c r="H10" s="1435"/>
      <c r="I10" s="1433"/>
      <c r="J10" s="1433"/>
      <c r="K10" s="1428"/>
      <c r="L10" s="1428"/>
      <c r="M10" s="1459"/>
      <c r="N10" s="1435"/>
      <c r="O10" s="1461"/>
    </row>
    <row r="11" ht="6.75" customHeight="1" spans="1:15">
      <c r="A11" s="1463"/>
      <c r="B11" s="1463"/>
      <c r="C11" s="1429"/>
      <c r="D11" s="1429"/>
      <c r="E11" s="1435"/>
      <c r="F11" s="1435"/>
      <c r="G11" s="1429"/>
      <c r="H11" s="1429"/>
      <c r="I11" s="1435"/>
      <c r="J11" s="1435"/>
      <c r="K11" s="1435"/>
      <c r="L11" s="1435"/>
      <c r="M11" s="1429"/>
      <c r="N11" s="1429"/>
      <c r="O11" s="1493"/>
    </row>
    <row r="12" s="1235" customFormat="1" ht="47.25" customHeight="1" spans="1:20">
      <c r="A12" s="1482"/>
      <c r="B12" s="1482"/>
      <c r="C12" s="1482"/>
      <c r="D12" s="1482"/>
      <c r="E12" s="1483" t="s">
        <v>130</v>
      </c>
      <c r="F12" s="1484"/>
      <c r="G12" s="1483" t="s">
        <v>130</v>
      </c>
      <c r="H12" s="1484"/>
      <c r="I12" s="1483" t="s">
        <v>130</v>
      </c>
      <c r="J12" s="1484"/>
      <c r="K12" s="1482"/>
      <c r="L12" s="1482"/>
      <c r="M12" s="1483" t="s">
        <v>130</v>
      </c>
      <c r="N12" s="1482"/>
      <c r="O12" s="1483" t="s">
        <v>130</v>
      </c>
      <c r="P12" s="1277"/>
      <c r="Q12" s="1277"/>
      <c r="R12" s="1277"/>
      <c r="S12" s="1277"/>
      <c r="T12" s="1277"/>
    </row>
    <row r="13" s="1235" customFormat="1" ht="23.25" customHeight="1" spans="1:20">
      <c r="A13" s="1439"/>
      <c r="B13" s="1439"/>
      <c r="C13" s="1485"/>
      <c r="D13" s="1485"/>
      <c r="E13" s="1485"/>
      <c r="F13" s="1485"/>
      <c r="G13" s="1485"/>
      <c r="H13" s="1485"/>
      <c r="I13" s="1485"/>
      <c r="J13" s="1485"/>
      <c r="K13" s="1485"/>
      <c r="L13" s="1485"/>
      <c r="M13" s="1485"/>
      <c r="N13" s="1485"/>
      <c r="O13" s="1485"/>
      <c r="P13" s="1277"/>
      <c r="Q13" s="1277"/>
      <c r="R13" s="1277"/>
      <c r="S13" s="1277"/>
      <c r="T13" s="1277"/>
    </row>
    <row r="14" ht="130.2" customHeight="1" spans="1:15">
      <c r="A14" s="1486" t="s">
        <v>154</v>
      </c>
      <c r="B14" s="1439"/>
      <c r="C14" s="1487">
        <v>85</v>
      </c>
      <c r="D14" s="1487"/>
      <c r="E14" s="1487">
        <v>9621887.412</v>
      </c>
      <c r="F14" s="1487"/>
      <c r="G14" s="1487">
        <v>5984231.757</v>
      </c>
      <c r="H14" s="1487"/>
      <c r="I14" s="1487">
        <v>3637655.655</v>
      </c>
      <c r="J14" s="1487"/>
      <c r="K14" s="1487">
        <v>7558</v>
      </c>
      <c r="L14" s="1487"/>
      <c r="M14" s="1487">
        <v>743589.007</v>
      </c>
      <c r="N14" s="1487"/>
      <c r="O14" s="1487">
        <v>6702187.003</v>
      </c>
    </row>
    <row r="15" ht="130.2" customHeight="1" spans="1:15">
      <c r="A15" s="1444" t="s">
        <v>352</v>
      </c>
      <c r="B15" s="1452"/>
      <c r="C15" s="1445">
        <v>26</v>
      </c>
      <c r="D15" s="1488"/>
      <c r="E15" s="1445">
        <v>686473.97</v>
      </c>
      <c r="F15" s="1445"/>
      <c r="G15" s="1445">
        <v>391291.331</v>
      </c>
      <c r="H15" s="1445"/>
      <c r="I15" s="1494">
        <v>295182.639</v>
      </c>
      <c r="J15" s="1445"/>
      <c r="K15" s="1445">
        <v>1306</v>
      </c>
      <c r="L15" s="1445"/>
      <c r="M15" s="1445">
        <v>104397.55</v>
      </c>
      <c r="N15" s="1445"/>
      <c r="O15" s="1445">
        <v>155957.76</v>
      </c>
    </row>
    <row r="16" ht="120" customHeight="1" spans="1:15">
      <c r="A16" s="1489" t="s">
        <v>353</v>
      </c>
      <c r="B16" s="1490"/>
      <c r="C16" s="1491">
        <v>59</v>
      </c>
      <c r="D16" s="1492"/>
      <c r="E16" s="1491">
        <v>8935413.442</v>
      </c>
      <c r="F16" s="1491"/>
      <c r="G16" s="1491">
        <v>5592940.426</v>
      </c>
      <c r="H16" s="1491"/>
      <c r="I16" s="1495">
        <v>3342473.016</v>
      </c>
      <c r="J16" s="1491"/>
      <c r="K16" s="1491">
        <v>6252</v>
      </c>
      <c r="L16" s="1491"/>
      <c r="M16" s="1491">
        <v>639191.457</v>
      </c>
      <c r="N16" s="1491"/>
      <c r="O16" s="1491">
        <v>6546229.243</v>
      </c>
    </row>
    <row r="17" ht="17.5" spans="1:15">
      <c r="A17" s="1456"/>
      <c r="B17" s="1456"/>
      <c r="C17" s="1456"/>
      <c r="D17" s="1456"/>
      <c r="E17" s="1456"/>
      <c r="F17" s="1456"/>
      <c r="G17" s="1456"/>
      <c r="H17" s="1456"/>
      <c r="I17" s="1456"/>
      <c r="J17" s="1456"/>
      <c r="K17" s="1456"/>
      <c r="L17" s="1456"/>
      <c r="M17" s="1456"/>
      <c r="N17" s="1456"/>
      <c r="O17" s="1456"/>
    </row>
    <row r="22" ht="22.5" customHeight="1"/>
    <row r="35" ht="22.5" customHeight="1"/>
    <row r="38" ht="16.5" spans="1:1">
      <c r="A38" s="1394"/>
    </row>
    <row r="39" ht="16.5" spans="1:1">
      <c r="A39" s="1394"/>
    </row>
    <row r="40" ht="16.5" spans="1:1">
      <c r="A40" s="1394"/>
    </row>
  </sheetData>
  <sheetProtection algorithmName="SHA-512" hashValue="7+v3w+f2d0NdXcgUCN8LSnUsXF081lieT+NPSXOV6h7ISx8JylWEoqM3ZhKkI8++mOGs8MvxuCRKIuQJiscUpQ==" saltValue="dkUGzNpzrFn8shS2XTNLiA==" spinCount="100000" sheet="1" objects="1" scenarios="1"/>
  <mergeCells count="12">
    <mergeCell ref="A1:O1"/>
    <mergeCell ref="A2:O2"/>
    <mergeCell ref="A3:O3"/>
    <mergeCell ref="A4:O4"/>
    <mergeCell ref="A7:A10"/>
    <mergeCell ref="C7:C10"/>
    <mergeCell ref="E7:E10"/>
    <mergeCell ref="G7:G10"/>
    <mergeCell ref="I7:I10"/>
    <mergeCell ref="K7:K10"/>
    <mergeCell ref="M7:M10"/>
    <mergeCell ref="O7:O10"/>
  </mergeCells>
  <pageMargins left="0.393700787401575" right="0.393700787401575" top="0.393700787401575" bottom="0.393700787401575" header="0.31496062992126" footer="0.31496062992126"/>
  <pageSetup paperSize="9" scale="85" orientation="landscape"/>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S39"/>
  <sheetViews>
    <sheetView showGridLines="0" view="pageBreakPreview" zoomScale="71" zoomScalePageLayoutView="80" zoomScaleNormal="80" workbookViewId="0">
      <selection activeCell="O21" sqref="O21"/>
    </sheetView>
  </sheetViews>
  <sheetFormatPr defaultColWidth="9.10909090909091" defaultRowHeight="14"/>
  <cols>
    <col min="1" max="1" width="25.3363636363636" style="1236" customWidth="1"/>
    <col min="2" max="2" width="2.66363636363636" style="1236" customWidth="1"/>
    <col min="3" max="3" width="17" style="1236" customWidth="1"/>
    <col min="4" max="4" width="2.66363636363636" style="1236" customWidth="1"/>
    <col min="5" max="5" width="17" style="1236" customWidth="1"/>
    <col min="6" max="6" width="2.66363636363636" style="1236" customWidth="1"/>
    <col min="7" max="7" width="17" style="1236" customWidth="1"/>
    <col min="8" max="8" width="2.66363636363636" style="1236" customWidth="1"/>
    <col min="9" max="9" width="17" style="1236" customWidth="1"/>
    <col min="10" max="10" width="2.66363636363636" style="1236" customWidth="1"/>
    <col min="11" max="11" width="17" style="1236" customWidth="1"/>
    <col min="12" max="12" width="2.66363636363636" style="1236" customWidth="1"/>
    <col min="13" max="13" width="17" style="1236" customWidth="1"/>
    <col min="14" max="14" width="2.66363636363636" style="1236" customWidth="1"/>
    <col min="15" max="15" width="17" style="1236" customWidth="1"/>
    <col min="16" max="19" width="10.6636363636364" style="1236" customWidth="1"/>
    <col min="20" max="16384" width="9.10909090909091" style="1236"/>
  </cols>
  <sheetData>
    <row r="1" ht="14.25" customHeight="1" spans="1:15">
      <c r="A1" s="1237"/>
      <c r="B1" s="1237"/>
      <c r="C1" s="1237"/>
      <c r="D1" s="1237"/>
      <c r="E1" s="1237"/>
      <c r="F1" s="1237"/>
      <c r="G1" s="1237"/>
      <c r="H1" s="1237"/>
      <c r="I1" s="1237"/>
      <c r="J1" s="1237"/>
      <c r="K1" s="1237"/>
      <c r="L1" s="1237"/>
      <c r="M1" s="1237"/>
      <c r="N1" s="1237"/>
      <c r="O1" s="1237"/>
    </row>
    <row r="2" ht="14.25" customHeight="1" spans="1:15">
      <c r="A2" s="1238"/>
      <c r="B2" s="1237"/>
      <c r="C2" s="1237"/>
      <c r="D2" s="1237"/>
      <c r="E2" s="1237"/>
      <c r="F2" s="1237"/>
      <c r="G2" s="1237"/>
      <c r="H2" s="1237"/>
      <c r="I2" s="1237"/>
      <c r="J2" s="1237"/>
      <c r="K2" s="1237"/>
      <c r="L2" s="1237"/>
      <c r="M2" s="1237"/>
      <c r="N2" s="1237"/>
      <c r="O2" s="1237"/>
    </row>
    <row r="3" ht="14.25" customHeight="1" spans="1:15">
      <c r="A3" s="1238" t="s">
        <v>354</v>
      </c>
      <c r="B3" s="1238"/>
      <c r="C3" s="1238"/>
      <c r="D3" s="1238"/>
      <c r="E3" s="1238"/>
      <c r="F3" s="1238"/>
      <c r="G3" s="1238"/>
      <c r="H3" s="1238"/>
      <c r="I3" s="1238"/>
      <c r="J3" s="1238"/>
      <c r="K3" s="1238"/>
      <c r="L3" s="1238"/>
      <c r="M3" s="1238"/>
      <c r="N3" s="1238"/>
      <c r="O3" s="1238"/>
    </row>
    <row r="4" ht="14.25" customHeight="1" spans="1:15">
      <c r="A4" s="1239"/>
      <c r="B4" s="1239"/>
      <c r="C4" s="1239"/>
      <c r="D4" s="1239"/>
      <c r="E4" s="1239"/>
      <c r="F4" s="1239"/>
      <c r="G4" s="1239"/>
      <c r="H4" s="1239"/>
      <c r="I4" s="1239"/>
      <c r="J4" s="1239"/>
      <c r="K4" s="1239"/>
      <c r="L4" s="1239"/>
      <c r="M4" s="1239"/>
      <c r="N4" s="1239"/>
      <c r="O4" s="1239"/>
    </row>
    <row r="5" ht="9" customHeight="1" spans="1:15">
      <c r="A5" s="1240"/>
      <c r="B5" s="1240"/>
      <c r="C5" s="1240"/>
      <c r="D5" s="1240"/>
      <c r="E5" s="1240"/>
      <c r="F5" s="1240"/>
      <c r="G5" s="1240"/>
      <c r="H5" s="1240"/>
      <c r="I5" s="1240"/>
      <c r="J5" s="1240"/>
      <c r="K5" s="1240"/>
      <c r="L5" s="1240"/>
      <c r="M5" s="1240"/>
      <c r="N5" s="1240"/>
      <c r="O5" s="1240"/>
    </row>
    <row r="6" ht="9" customHeight="1" spans="1:15">
      <c r="A6" s="1242"/>
      <c r="B6" s="1242"/>
      <c r="C6" s="1235"/>
      <c r="D6" s="1235"/>
      <c r="E6" s="1235"/>
      <c r="F6" s="1235"/>
      <c r="G6" s="1235"/>
      <c r="H6" s="1235"/>
      <c r="I6" s="1235"/>
      <c r="J6" s="1235"/>
      <c r="K6" s="1242"/>
      <c r="L6" s="1242"/>
      <c r="M6" s="1235"/>
      <c r="N6" s="1235"/>
      <c r="O6" s="1235"/>
    </row>
    <row r="7" ht="14.25" customHeight="1" spans="1:15">
      <c r="A7" s="1243" t="s">
        <v>285</v>
      </c>
      <c r="B7" s="1243"/>
      <c r="C7" s="1165" t="s">
        <v>148</v>
      </c>
      <c r="D7" s="1241"/>
      <c r="E7" s="1165" t="s">
        <v>149</v>
      </c>
      <c r="F7" s="1288"/>
      <c r="G7" s="1165" t="s">
        <v>184</v>
      </c>
      <c r="H7" s="1241"/>
      <c r="I7" s="1165" t="s">
        <v>151</v>
      </c>
      <c r="J7" s="1165"/>
      <c r="K7" s="1165" t="s">
        <v>152</v>
      </c>
      <c r="L7" s="1165"/>
      <c r="M7" s="1205" t="s">
        <v>296</v>
      </c>
      <c r="N7" s="1241"/>
      <c r="O7" s="1244" t="s">
        <v>173</v>
      </c>
    </row>
    <row r="8" ht="14.25" customHeight="1" spans="1:15">
      <c r="A8" s="1245"/>
      <c r="B8" s="1245"/>
      <c r="C8" s="1246"/>
      <c r="D8" s="1241"/>
      <c r="E8" s="1246"/>
      <c r="F8" s="1288"/>
      <c r="G8" s="1246"/>
      <c r="H8" s="1241"/>
      <c r="I8" s="1246"/>
      <c r="J8" s="1246"/>
      <c r="K8" s="1165"/>
      <c r="L8" s="1165"/>
      <c r="M8" s="1205"/>
      <c r="N8" s="1241"/>
      <c r="O8" s="1247"/>
    </row>
    <row r="9" ht="14.25" customHeight="1" spans="1:15">
      <c r="A9" s="1245"/>
      <c r="B9" s="1245"/>
      <c r="C9" s="1246"/>
      <c r="D9" s="1241"/>
      <c r="E9" s="1246"/>
      <c r="F9" s="1248"/>
      <c r="G9" s="1246"/>
      <c r="H9" s="1241"/>
      <c r="I9" s="1246"/>
      <c r="J9" s="1246"/>
      <c r="K9" s="1165"/>
      <c r="L9" s="1165"/>
      <c r="M9" s="1205"/>
      <c r="N9" s="1241"/>
      <c r="O9" s="1247"/>
    </row>
    <row r="10" ht="13.5" customHeight="1" spans="1:15">
      <c r="A10" s="1245"/>
      <c r="B10" s="1245"/>
      <c r="C10" s="1246"/>
      <c r="D10" s="1241"/>
      <c r="E10" s="1246"/>
      <c r="F10" s="1248"/>
      <c r="G10" s="1246"/>
      <c r="H10" s="1241"/>
      <c r="I10" s="1246"/>
      <c r="J10" s="1246"/>
      <c r="K10" s="1165"/>
      <c r="L10" s="1165"/>
      <c r="M10" s="1205"/>
      <c r="N10" s="1241"/>
      <c r="O10" s="1247"/>
    </row>
    <row r="11" ht="4.5" hidden="1" customHeight="1" spans="1:15">
      <c r="A11" s="1242"/>
      <c r="B11" s="1242"/>
      <c r="C11" s="1241"/>
      <c r="D11" s="1241"/>
      <c r="E11" s="1241"/>
      <c r="F11" s="1241"/>
      <c r="G11" s="1241"/>
      <c r="H11" s="1241"/>
      <c r="I11" s="1241"/>
      <c r="J11" s="1241"/>
      <c r="K11" s="1249"/>
      <c r="L11" s="1249"/>
      <c r="M11" s="1241"/>
      <c r="N11" s="1241"/>
      <c r="O11" s="1241"/>
    </row>
    <row r="12" ht="62.25" customHeight="1" spans="1:15">
      <c r="A12" s="1250"/>
      <c r="B12" s="1250"/>
      <c r="C12" s="1290"/>
      <c r="D12" s="1290"/>
      <c r="E12" s="1395" t="s">
        <v>130</v>
      </c>
      <c r="F12" s="1395"/>
      <c r="G12" s="1395" t="s">
        <v>130</v>
      </c>
      <c r="H12" s="1395"/>
      <c r="I12" s="1395" t="s">
        <v>130</v>
      </c>
      <c r="J12" s="1395"/>
      <c r="K12" s="1395"/>
      <c r="L12" s="1395"/>
      <c r="M12" s="1395" t="s">
        <v>130</v>
      </c>
      <c r="N12" s="1395"/>
      <c r="O12" s="1395" t="s">
        <v>130</v>
      </c>
    </row>
    <row r="13" ht="23.25" customHeight="1" spans="1:15">
      <c r="A13" s="1217"/>
      <c r="B13" s="1217"/>
      <c r="C13" s="1182"/>
      <c r="D13" s="1182"/>
      <c r="E13" s="1182"/>
      <c r="F13" s="1182"/>
      <c r="G13" s="1182"/>
      <c r="H13" s="1182"/>
      <c r="I13" s="1182"/>
      <c r="J13" s="1182"/>
      <c r="K13" s="1182"/>
      <c r="L13" s="1182"/>
      <c r="M13" s="1182"/>
      <c r="N13" s="1182"/>
      <c r="O13" s="1182"/>
    </row>
    <row r="14" ht="34.95" customHeight="1" spans="1:19">
      <c r="A14" s="1177" t="s">
        <v>154</v>
      </c>
      <c r="B14" s="1217"/>
      <c r="C14" s="1345">
        <v>85</v>
      </c>
      <c r="D14" s="1345"/>
      <c r="E14" s="1345">
        <v>9621887.412</v>
      </c>
      <c r="F14" s="1345"/>
      <c r="G14" s="1345">
        <v>5984231.757</v>
      </c>
      <c r="H14" s="1345"/>
      <c r="I14" s="1345">
        <v>3637655.655</v>
      </c>
      <c r="J14" s="1345"/>
      <c r="K14" s="1345">
        <v>7558</v>
      </c>
      <c r="L14" s="1345"/>
      <c r="M14" s="1345">
        <v>743589.007</v>
      </c>
      <c r="N14" s="1345"/>
      <c r="O14" s="1345">
        <v>6702187.003</v>
      </c>
      <c r="P14" s="1258"/>
      <c r="Q14" s="1258"/>
      <c r="R14" s="1258"/>
      <c r="S14" s="1258"/>
    </row>
    <row r="15" ht="34.95" customHeight="1" spans="1:19">
      <c r="A15" s="1268" t="s">
        <v>155</v>
      </c>
      <c r="B15" s="1472"/>
      <c r="C15" s="1326">
        <v>4</v>
      </c>
      <c r="D15" s="1344"/>
      <c r="E15" s="1326">
        <v>6220.944</v>
      </c>
      <c r="F15" s="1344"/>
      <c r="G15" s="1326">
        <v>2975.651</v>
      </c>
      <c r="H15" s="1344"/>
      <c r="I15" s="1326">
        <v>3245.293</v>
      </c>
      <c r="J15" s="1344"/>
      <c r="K15" s="1326">
        <v>69</v>
      </c>
      <c r="L15" s="1344"/>
      <c r="M15" s="1326">
        <v>1751.171</v>
      </c>
      <c r="N15" s="1344"/>
      <c r="O15" s="1326">
        <v>5506.595</v>
      </c>
      <c r="P15" s="1259"/>
      <c r="Q15" s="1260"/>
      <c r="R15" s="1261"/>
      <c r="S15" s="1259"/>
    </row>
    <row r="16" ht="30" hidden="1" customHeight="1" spans="1:19">
      <c r="A16" s="1268" t="s">
        <v>156</v>
      </c>
      <c r="B16" s="1472"/>
      <c r="C16" s="1326"/>
      <c r="D16" s="1344"/>
      <c r="E16" s="1326">
        <v>0</v>
      </c>
      <c r="F16" s="1344"/>
      <c r="G16" s="1326">
        <v>0</v>
      </c>
      <c r="H16" s="1344"/>
      <c r="I16" s="1326">
        <v>0</v>
      </c>
      <c r="J16" s="1344"/>
      <c r="K16" s="1326">
        <v>0</v>
      </c>
      <c r="L16" s="1344"/>
      <c r="M16" s="1326">
        <v>0</v>
      </c>
      <c r="N16" s="1344"/>
      <c r="O16" s="1326">
        <v>0</v>
      </c>
      <c r="P16" s="1259"/>
      <c r="Q16" s="1260"/>
      <c r="R16" s="1261"/>
      <c r="S16" s="1259"/>
    </row>
    <row r="17" ht="34.95" customHeight="1" spans="1:19">
      <c r="A17" s="1473" t="s">
        <v>157</v>
      </c>
      <c r="B17" s="1472"/>
      <c r="C17" s="1326"/>
      <c r="D17" s="1326"/>
      <c r="E17" s="1326">
        <v>1919.376</v>
      </c>
      <c r="F17" s="1326"/>
      <c r="G17" s="1326">
        <v>879.799</v>
      </c>
      <c r="H17" s="1326"/>
      <c r="I17" s="1326">
        <v>1039.577</v>
      </c>
      <c r="J17" s="1326"/>
      <c r="K17" s="1326">
        <v>29</v>
      </c>
      <c r="L17" s="1326"/>
      <c r="M17" s="1326">
        <v>575.884</v>
      </c>
      <c r="N17" s="1326"/>
      <c r="O17" s="1326">
        <v>1641.011</v>
      </c>
      <c r="P17" s="1259"/>
      <c r="Q17" s="1260"/>
      <c r="R17" s="1261"/>
      <c r="S17" s="1259"/>
    </row>
    <row r="18" ht="34.95" customHeight="1" spans="1:19">
      <c r="A18" s="1473" t="s">
        <v>165</v>
      </c>
      <c r="B18" s="1472"/>
      <c r="C18" s="1326"/>
      <c r="D18" s="1326"/>
      <c r="E18" s="1326">
        <v>1455.604</v>
      </c>
      <c r="F18" s="1326"/>
      <c r="G18" s="1326">
        <v>648.81</v>
      </c>
      <c r="H18" s="1326"/>
      <c r="I18" s="1326">
        <v>806.794</v>
      </c>
      <c r="J18" s="1326"/>
      <c r="K18" s="1326">
        <v>24</v>
      </c>
      <c r="L18" s="1326"/>
      <c r="M18" s="1326">
        <v>478.684</v>
      </c>
      <c r="N18" s="1326"/>
      <c r="O18" s="1326">
        <v>1614.239</v>
      </c>
      <c r="P18" s="1259"/>
      <c r="Q18" s="1260"/>
      <c r="R18" s="1261"/>
      <c r="S18" s="1259"/>
    </row>
    <row r="19" ht="30" hidden="1" customHeight="1" spans="1:19">
      <c r="A19" s="1268" t="s">
        <v>158</v>
      </c>
      <c r="B19" s="1472"/>
      <c r="C19" s="1344">
        <v>0</v>
      </c>
      <c r="D19" s="1344"/>
      <c r="E19" s="1386">
        <v>0</v>
      </c>
      <c r="F19" s="1344"/>
      <c r="G19" s="1386">
        <v>0</v>
      </c>
      <c r="H19" s="1344"/>
      <c r="I19" s="1386">
        <v>0</v>
      </c>
      <c r="J19" s="1344"/>
      <c r="K19" s="1386">
        <v>0</v>
      </c>
      <c r="L19" s="1344"/>
      <c r="M19" s="1386">
        <v>0</v>
      </c>
      <c r="N19" s="1344"/>
      <c r="O19" s="1386">
        <v>0</v>
      </c>
      <c r="P19" s="1259"/>
      <c r="Q19" s="1260"/>
      <c r="R19" s="1261"/>
      <c r="S19" s="1259"/>
    </row>
    <row r="20" ht="30" hidden="1" customHeight="1" spans="1:19">
      <c r="A20" s="1268" t="s">
        <v>159</v>
      </c>
      <c r="B20" s="1472"/>
      <c r="C20" s="1344">
        <v>0</v>
      </c>
      <c r="D20" s="1344"/>
      <c r="E20" s="1386">
        <v>0</v>
      </c>
      <c r="F20" s="1344"/>
      <c r="G20" s="1386">
        <v>0</v>
      </c>
      <c r="H20" s="1344"/>
      <c r="I20" s="1386">
        <v>0</v>
      </c>
      <c r="J20" s="1344"/>
      <c r="K20" s="1386">
        <v>0</v>
      </c>
      <c r="L20" s="1344"/>
      <c r="M20" s="1386">
        <v>0</v>
      </c>
      <c r="N20" s="1344"/>
      <c r="O20" s="1386">
        <v>0</v>
      </c>
      <c r="P20" s="1259"/>
      <c r="Q20" s="1260"/>
      <c r="R20" s="1261"/>
      <c r="S20" s="1259"/>
    </row>
    <row r="21" ht="30" hidden="1" customHeight="1" spans="1:19">
      <c r="A21" s="1268" t="s">
        <v>160</v>
      </c>
      <c r="B21" s="1472"/>
      <c r="C21" s="1344">
        <v>0</v>
      </c>
      <c r="D21" s="1344"/>
      <c r="E21" s="1386">
        <v>0</v>
      </c>
      <c r="F21" s="1344"/>
      <c r="G21" s="1386">
        <v>0</v>
      </c>
      <c r="H21" s="1344"/>
      <c r="I21" s="1386">
        <v>0</v>
      </c>
      <c r="J21" s="1344"/>
      <c r="K21" s="1386">
        <v>0</v>
      </c>
      <c r="L21" s="1344"/>
      <c r="M21" s="1386">
        <v>0</v>
      </c>
      <c r="N21" s="1344"/>
      <c r="O21" s="1386">
        <v>0</v>
      </c>
      <c r="P21" s="1259"/>
      <c r="Q21" s="1260"/>
      <c r="R21" s="1261"/>
      <c r="S21" s="1259"/>
    </row>
    <row r="22" ht="15.6" customHeight="1" spans="1:19">
      <c r="A22" s="1268"/>
      <c r="B22" s="1472"/>
      <c r="C22" s="1344"/>
      <c r="D22" s="1344"/>
      <c r="E22" s="1386"/>
      <c r="F22" s="1344"/>
      <c r="G22" s="1386"/>
      <c r="H22" s="1344"/>
      <c r="I22" s="1386"/>
      <c r="J22" s="1344"/>
      <c r="K22" s="1386"/>
      <c r="L22" s="1344"/>
      <c r="M22" s="1386"/>
      <c r="N22" s="1344"/>
      <c r="O22" s="1386"/>
      <c r="P22" s="1259"/>
      <c r="Q22" s="1260"/>
      <c r="R22" s="1261"/>
      <c r="S22" s="1259"/>
    </row>
    <row r="23" ht="34.95" customHeight="1" spans="1:19">
      <c r="A23" s="1268" t="s">
        <v>161</v>
      </c>
      <c r="B23" s="1472"/>
      <c r="C23" s="1326">
        <v>4</v>
      </c>
      <c r="D23" s="1326"/>
      <c r="E23" s="1326">
        <v>8697.474</v>
      </c>
      <c r="F23" s="1326"/>
      <c r="G23" s="1326">
        <v>4738.424</v>
      </c>
      <c r="H23" s="1326"/>
      <c r="I23" s="1326">
        <v>3959.05</v>
      </c>
      <c r="J23" s="1326"/>
      <c r="K23" s="1326">
        <v>29</v>
      </c>
      <c r="L23" s="1326"/>
      <c r="M23" s="1326">
        <v>1415.717</v>
      </c>
      <c r="N23" s="1326"/>
      <c r="O23" s="1326">
        <v>3244.22</v>
      </c>
      <c r="P23" s="1259"/>
      <c r="Q23" s="1260"/>
      <c r="R23" s="1261"/>
      <c r="S23" s="1259"/>
    </row>
    <row r="24" ht="34.95" customHeight="1" spans="1:19">
      <c r="A24" s="1473" t="s">
        <v>162</v>
      </c>
      <c r="B24" s="1472"/>
      <c r="C24" s="1326"/>
      <c r="D24" s="1326"/>
      <c r="E24" s="1326">
        <v>5424.06</v>
      </c>
      <c r="F24" s="1326"/>
      <c r="G24" s="1326">
        <v>3228.249</v>
      </c>
      <c r="H24" s="1326"/>
      <c r="I24" s="1326">
        <v>2195.811</v>
      </c>
      <c r="J24" s="1326"/>
      <c r="K24" s="1326">
        <v>14</v>
      </c>
      <c r="L24" s="1326"/>
      <c r="M24" s="1326">
        <v>465.717</v>
      </c>
      <c r="N24" s="1326"/>
      <c r="O24" s="1326">
        <v>2114.41</v>
      </c>
      <c r="P24" s="1259"/>
      <c r="Q24" s="1260"/>
      <c r="R24" s="1261"/>
      <c r="S24" s="1259"/>
    </row>
    <row r="25" ht="30" hidden="1" customHeight="1" spans="1:19">
      <c r="A25" s="1268" t="s">
        <v>163</v>
      </c>
      <c r="B25" s="1472"/>
      <c r="C25" s="1344">
        <v>0</v>
      </c>
      <c r="D25" s="1344"/>
      <c r="E25" s="1386">
        <v>0</v>
      </c>
      <c r="F25" s="1344"/>
      <c r="G25" s="1386">
        <v>0</v>
      </c>
      <c r="H25" s="1344"/>
      <c r="I25" s="1386">
        <v>0</v>
      </c>
      <c r="J25" s="1344"/>
      <c r="K25" s="1386">
        <v>0</v>
      </c>
      <c r="L25" s="1344"/>
      <c r="M25" s="1386">
        <v>0</v>
      </c>
      <c r="N25" s="1344"/>
      <c r="O25" s="1386">
        <v>0</v>
      </c>
      <c r="P25" s="1259"/>
      <c r="Q25" s="1260"/>
      <c r="R25" s="1261"/>
      <c r="S25" s="1259"/>
    </row>
    <row r="26" ht="22.5" customHeight="1" spans="1:19">
      <c r="A26" s="1268"/>
      <c r="B26" s="1472"/>
      <c r="C26" s="1344"/>
      <c r="D26" s="1344"/>
      <c r="E26" s="1386"/>
      <c r="F26" s="1344"/>
      <c r="G26" s="1386"/>
      <c r="H26" s="1344"/>
      <c r="I26" s="1386"/>
      <c r="J26" s="1344"/>
      <c r="K26" s="1386"/>
      <c r="L26" s="1344"/>
      <c r="M26" s="1386"/>
      <c r="N26" s="1344"/>
      <c r="O26" s="1386"/>
      <c r="P26" s="1259"/>
      <c r="Q26" s="1260"/>
      <c r="R26" s="1261"/>
      <c r="S26" s="1259"/>
    </row>
    <row r="27" ht="34.95" customHeight="1" spans="1:19">
      <c r="A27" s="1268" t="s">
        <v>164</v>
      </c>
      <c r="B27" s="1472"/>
      <c r="C27" s="1344">
        <v>46</v>
      </c>
      <c r="D27" s="1344"/>
      <c r="E27" s="1386">
        <v>642325.422</v>
      </c>
      <c r="F27" s="1344"/>
      <c r="G27" s="1386">
        <v>431379.95</v>
      </c>
      <c r="H27" s="1344"/>
      <c r="I27" s="1386">
        <v>210945.472</v>
      </c>
      <c r="J27" s="1344"/>
      <c r="K27" s="1386">
        <v>1172</v>
      </c>
      <c r="L27" s="1344"/>
      <c r="M27" s="1386">
        <v>94188.954</v>
      </c>
      <c r="N27" s="1344"/>
      <c r="O27" s="1386">
        <v>206880.256</v>
      </c>
      <c r="P27" s="1259"/>
      <c r="Q27" s="1260"/>
      <c r="R27" s="1261"/>
      <c r="S27" s="1259"/>
    </row>
    <row r="28" ht="34.95" customHeight="1" spans="1:19">
      <c r="A28" s="1268" t="s">
        <v>166</v>
      </c>
      <c r="B28" s="1472"/>
      <c r="C28" s="1326">
        <v>5</v>
      </c>
      <c r="D28" s="1326"/>
      <c r="E28" s="1326">
        <v>7397.373</v>
      </c>
      <c r="F28" s="1326"/>
      <c r="G28" s="1326">
        <v>4173.46</v>
      </c>
      <c r="H28" s="1326"/>
      <c r="I28" s="1326">
        <v>3223.913</v>
      </c>
      <c r="J28" s="1326"/>
      <c r="K28" s="1326">
        <v>68</v>
      </c>
      <c r="L28" s="1326"/>
      <c r="M28" s="1326">
        <v>2136.862</v>
      </c>
      <c r="N28" s="1326"/>
      <c r="O28" s="1326">
        <v>4731.308</v>
      </c>
      <c r="P28" s="1259"/>
      <c r="Q28" s="1260"/>
      <c r="R28" s="1261"/>
      <c r="S28" s="1259"/>
    </row>
    <row r="29" ht="34.95" customHeight="1" spans="1:19">
      <c r="A29" s="1473" t="s">
        <v>167</v>
      </c>
      <c r="B29" s="1472"/>
      <c r="C29" s="1326"/>
      <c r="D29" s="1326"/>
      <c r="E29" s="1326">
        <v>5922.102</v>
      </c>
      <c r="F29" s="1326"/>
      <c r="G29" s="1326">
        <v>3513.786</v>
      </c>
      <c r="H29" s="1326"/>
      <c r="I29" s="1326">
        <v>2408.316</v>
      </c>
      <c r="J29" s="1326"/>
      <c r="K29" s="1326">
        <v>64</v>
      </c>
      <c r="L29" s="1326"/>
      <c r="M29" s="1326">
        <v>2030</v>
      </c>
      <c r="N29" s="1326"/>
      <c r="O29" s="1326">
        <v>4695.928</v>
      </c>
      <c r="P29" s="1259"/>
      <c r="Q29" s="1260"/>
      <c r="R29" s="1261"/>
      <c r="S29" s="1259"/>
    </row>
    <row r="30" ht="12" customHeight="1" spans="1:19">
      <c r="A30" s="1268"/>
      <c r="B30" s="1472"/>
      <c r="C30" s="1326"/>
      <c r="D30" s="1326"/>
      <c r="E30" s="1326"/>
      <c r="F30" s="1326"/>
      <c r="G30" s="1326"/>
      <c r="H30" s="1326"/>
      <c r="I30" s="1326"/>
      <c r="J30" s="1326"/>
      <c r="K30" s="1326"/>
      <c r="L30" s="1326"/>
      <c r="M30" s="1326"/>
      <c r="N30" s="1326"/>
      <c r="O30" s="1326"/>
      <c r="P30" s="1259"/>
      <c r="Q30" s="1260"/>
      <c r="R30" s="1261"/>
      <c r="S30" s="1259"/>
    </row>
    <row r="31" ht="39.75" customHeight="1" spans="1:19">
      <c r="A31" s="1474" t="s">
        <v>168</v>
      </c>
      <c r="B31" s="1475"/>
      <c r="C31" s="1476">
        <v>26</v>
      </c>
      <c r="D31" s="1476"/>
      <c r="E31" s="1477">
        <v>8957246.199</v>
      </c>
      <c r="F31" s="1476"/>
      <c r="G31" s="1477">
        <v>5540964.272</v>
      </c>
      <c r="H31" s="1476"/>
      <c r="I31" s="1477">
        <v>3416281.927</v>
      </c>
      <c r="J31" s="1476"/>
      <c r="K31" s="1477">
        <v>6220</v>
      </c>
      <c r="L31" s="1476"/>
      <c r="M31" s="1477">
        <v>644096.303</v>
      </c>
      <c r="N31" s="1476"/>
      <c r="O31" s="1477">
        <v>6481824.624</v>
      </c>
      <c r="P31" s="1259"/>
      <c r="Q31" s="1260"/>
      <c r="R31" s="1261"/>
      <c r="S31" s="1259"/>
    </row>
    <row r="32" ht="30" hidden="1" customHeight="1" spans="1:19">
      <c r="A32" s="1478" t="s">
        <v>355</v>
      </c>
      <c r="B32" s="1269"/>
      <c r="C32" s="1326">
        <v>0</v>
      </c>
      <c r="D32" s="1326"/>
      <c r="E32" s="1384">
        <v>0</v>
      </c>
      <c r="F32" s="1326"/>
      <c r="G32" s="1384">
        <v>0</v>
      </c>
      <c r="H32" s="1326"/>
      <c r="I32" s="1384">
        <v>0</v>
      </c>
      <c r="J32" s="1326"/>
      <c r="K32" s="1384">
        <v>0</v>
      </c>
      <c r="L32" s="1326"/>
      <c r="M32" s="1384">
        <v>0</v>
      </c>
      <c r="N32" s="1326"/>
      <c r="O32" s="1384">
        <v>0</v>
      </c>
      <c r="P32" s="1259"/>
      <c r="Q32" s="1260"/>
      <c r="R32" s="1261"/>
      <c r="S32" s="1259"/>
    </row>
    <row r="33" ht="30" hidden="1" customHeight="1" spans="1:15">
      <c r="A33" s="1478" t="s">
        <v>356</v>
      </c>
      <c r="B33" s="1271"/>
      <c r="C33" s="1326">
        <v>0</v>
      </c>
      <c r="D33" s="1326"/>
      <c r="E33" s="1384">
        <v>0</v>
      </c>
      <c r="F33" s="1326"/>
      <c r="G33" s="1384">
        <v>0</v>
      </c>
      <c r="H33" s="1326"/>
      <c r="I33" s="1384">
        <v>0</v>
      </c>
      <c r="J33" s="1326"/>
      <c r="K33" s="1384">
        <v>0</v>
      </c>
      <c r="L33" s="1326"/>
      <c r="M33" s="1384">
        <v>0</v>
      </c>
      <c r="N33" s="1326"/>
      <c r="O33" s="1384">
        <v>0</v>
      </c>
    </row>
    <row r="34" ht="5.4" customHeight="1" spans="1:15">
      <c r="A34" s="1479"/>
      <c r="B34" s="1479"/>
      <c r="C34" s="1480"/>
      <c r="D34" s="1480"/>
      <c r="E34" s="1480"/>
      <c r="F34" s="1480"/>
      <c r="G34" s="1480"/>
      <c r="H34" s="1480"/>
      <c r="I34" s="1480"/>
      <c r="J34" s="1480"/>
      <c r="K34" s="1480"/>
      <c r="L34" s="1480"/>
      <c r="M34" s="1480"/>
      <c r="N34" s="1480"/>
      <c r="O34" s="1480"/>
    </row>
    <row r="35" ht="9.6" customHeight="1" spans="3:15">
      <c r="C35" s="1273"/>
      <c r="D35" s="1276"/>
      <c r="E35" s="1187"/>
      <c r="G35" s="1187"/>
      <c r="M35" s="1187"/>
      <c r="O35" s="1187"/>
    </row>
    <row r="36" ht="6" customHeight="1"/>
    <row r="39" ht="22.5" customHeight="1"/>
  </sheetData>
  <sheetProtection algorithmName="SHA-512" hashValue="7ZukVtWvi5vfbrPRItoqvxzfXvWMzEwYsyC/Ax9NlpXzM2PnqKen6Zn9WQ8wsYJr37chN6txOVBBYIYLQo1EjQ==" saltValue="lyq1Q/rOcGtRzG1qEyX4GA==" spinCount="100000" sheet="1" objects="1" scenarios="1"/>
  <mergeCells count="33">
    <mergeCell ref="A1:O1"/>
    <mergeCell ref="A2:O2"/>
    <mergeCell ref="A3:O3"/>
    <mergeCell ref="A4:O4"/>
    <mergeCell ref="A7:A10"/>
    <mergeCell ref="C7:C10"/>
    <mergeCell ref="C15:C18"/>
    <mergeCell ref="C23:C24"/>
    <mergeCell ref="C28:C29"/>
    <mergeCell ref="E7:E10"/>
    <mergeCell ref="E15:E18"/>
    <mergeCell ref="E23:E24"/>
    <mergeCell ref="E28:E29"/>
    <mergeCell ref="G7:G10"/>
    <mergeCell ref="G15:G18"/>
    <mergeCell ref="G23:G24"/>
    <mergeCell ref="G28:G29"/>
    <mergeCell ref="I7:I10"/>
    <mergeCell ref="I15:I18"/>
    <mergeCell ref="I23:I24"/>
    <mergeCell ref="I28:I29"/>
    <mergeCell ref="K7:K10"/>
    <mergeCell ref="K15:K18"/>
    <mergeCell ref="K23:K24"/>
    <mergeCell ref="K28:K29"/>
    <mergeCell ref="M7:M10"/>
    <mergeCell ref="M15:M18"/>
    <mergeCell ref="M23:M24"/>
    <mergeCell ref="M28:M29"/>
    <mergeCell ref="O7:O10"/>
    <mergeCell ref="O15:O18"/>
    <mergeCell ref="O23:O24"/>
    <mergeCell ref="O28:O29"/>
  </mergeCells>
  <pageMargins left="0.393700787401575" right="0.393700787401575" top="0.393700787401575" bottom="0.393700787401575" header="0.31496062992126" footer="0.31496062992126"/>
  <pageSetup paperSize="9" scale="85" orientation="landscape"/>
  <headerFooter/>
  <drawing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S41"/>
  <sheetViews>
    <sheetView showGridLines="0" view="pageBreakPreview" zoomScale="80" zoomScalePageLayoutView="80" zoomScaleNormal="80" workbookViewId="0">
      <selection activeCell="O21" sqref="O21:O23"/>
    </sheetView>
  </sheetViews>
  <sheetFormatPr defaultColWidth="9.10909090909091" defaultRowHeight="16.5"/>
  <cols>
    <col min="1" max="1" width="25.6636363636364" style="1394" customWidth="1"/>
    <col min="2" max="2" width="2.66363636363636" style="1394" customWidth="1"/>
    <col min="3" max="3" width="16.3363636363636" style="1394" customWidth="1"/>
    <col min="4" max="4" width="2.66363636363636" style="1394" customWidth="1"/>
    <col min="5" max="5" width="17" style="1394" customWidth="1"/>
    <col min="6" max="6" width="2.66363636363636" style="1394" customWidth="1"/>
    <col min="7" max="7" width="17" style="1394" customWidth="1"/>
    <col min="8" max="8" width="2.66363636363636" style="1394" customWidth="1"/>
    <col min="9" max="9" width="17" style="1394" customWidth="1"/>
    <col min="10" max="10" width="2.66363636363636" style="1394" customWidth="1"/>
    <col min="11" max="11" width="17" style="1394" customWidth="1"/>
    <col min="12" max="12" width="2.66363636363636" style="1394" customWidth="1"/>
    <col min="13" max="13" width="17" style="1394" customWidth="1"/>
    <col min="14" max="14" width="2.66363636363636" style="1394" customWidth="1"/>
    <col min="15" max="15" width="17" style="1394" customWidth="1"/>
    <col min="16" max="19" width="10.6636363636364" style="1394" customWidth="1"/>
    <col min="20" max="16384" width="9.10909090909091" style="1394"/>
  </cols>
  <sheetData>
    <row r="1" ht="14.25" customHeight="1" spans="1:15">
      <c r="A1" s="1237"/>
      <c r="B1" s="1237"/>
      <c r="C1" s="1237"/>
      <c r="D1" s="1237"/>
      <c r="E1" s="1237"/>
      <c r="F1" s="1237"/>
      <c r="G1" s="1237"/>
      <c r="H1" s="1237"/>
      <c r="I1" s="1237"/>
      <c r="J1" s="1237"/>
      <c r="K1" s="1237"/>
      <c r="L1" s="1237"/>
      <c r="M1" s="1237"/>
      <c r="N1" s="1237"/>
      <c r="O1" s="1237"/>
    </row>
    <row r="2" ht="14.25" customHeight="1" spans="1:15">
      <c r="A2" s="1237"/>
      <c r="B2" s="1238"/>
      <c r="C2" s="1237"/>
      <c r="D2" s="1237"/>
      <c r="E2" s="1237"/>
      <c r="F2" s="1237"/>
      <c r="G2" s="1237"/>
      <c r="H2" s="1237"/>
      <c r="I2" s="1237"/>
      <c r="J2" s="1237"/>
      <c r="K2" s="1237"/>
      <c r="L2" s="1237"/>
      <c r="M2" s="1237"/>
      <c r="N2" s="1237"/>
      <c r="O2" s="1237"/>
    </row>
    <row r="3" ht="14.25" customHeight="1" spans="1:15">
      <c r="A3" s="1238" t="s">
        <v>357</v>
      </c>
      <c r="B3" s="1238"/>
      <c r="C3" s="1238"/>
      <c r="D3" s="1238"/>
      <c r="E3" s="1238"/>
      <c r="F3" s="1238"/>
      <c r="G3" s="1238"/>
      <c r="H3" s="1238"/>
      <c r="I3" s="1238"/>
      <c r="J3" s="1238"/>
      <c r="K3" s="1238"/>
      <c r="L3" s="1238"/>
      <c r="M3" s="1238"/>
      <c r="N3" s="1238"/>
      <c r="O3" s="1238"/>
    </row>
    <row r="4" ht="14.25" customHeight="1" spans="1:15">
      <c r="A4" s="1239"/>
      <c r="B4" s="1239"/>
      <c r="C4" s="1239"/>
      <c r="D4" s="1239"/>
      <c r="E4" s="1239"/>
      <c r="F4" s="1239"/>
      <c r="G4" s="1239"/>
      <c r="H4" s="1239"/>
      <c r="I4" s="1239"/>
      <c r="J4" s="1239"/>
      <c r="K4" s="1239"/>
      <c r="L4" s="1239"/>
      <c r="M4" s="1239"/>
      <c r="N4" s="1239"/>
      <c r="O4" s="1239"/>
    </row>
    <row r="5" ht="9" customHeight="1" spans="1:15">
      <c r="A5" s="1240"/>
      <c r="B5" s="1240"/>
      <c r="C5" s="1240"/>
      <c r="D5" s="1240"/>
      <c r="E5" s="1240"/>
      <c r="F5" s="1240"/>
      <c r="G5" s="1240"/>
      <c r="H5" s="1240"/>
      <c r="I5" s="1240"/>
      <c r="J5" s="1240"/>
      <c r="K5" s="1240"/>
      <c r="L5" s="1240"/>
      <c r="M5" s="1240"/>
      <c r="N5" s="1240"/>
      <c r="O5" s="1240"/>
    </row>
    <row r="6" ht="9" customHeight="1" spans="1:15">
      <c r="A6" s="1242"/>
      <c r="B6" s="1242"/>
      <c r="C6" s="1242"/>
      <c r="D6" s="1242"/>
      <c r="E6" s="1242"/>
      <c r="F6" s="1242"/>
      <c r="G6" s="1242"/>
      <c r="H6" s="1242"/>
      <c r="I6" s="1242"/>
      <c r="J6" s="1242"/>
      <c r="K6" s="1242"/>
      <c r="L6" s="1242"/>
      <c r="M6" s="1242"/>
      <c r="N6" s="1242"/>
      <c r="O6" s="1242"/>
    </row>
    <row r="7" ht="14.25" customHeight="1" spans="1:15">
      <c r="A7" s="1243" t="s">
        <v>358</v>
      </c>
      <c r="B7" s="1377"/>
      <c r="C7" s="1165" t="s">
        <v>148</v>
      </c>
      <c r="D7" s="1241"/>
      <c r="E7" s="1165" t="s">
        <v>149</v>
      </c>
      <c r="F7" s="1288"/>
      <c r="G7" s="1165" t="s">
        <v>359</v>
      </c>
      <c r="H7" s="1241"/>
      <c r="I7" s="1165" t="s">
        <v>151</v>
      </c>
      <c r="J7" s="1288"/>
      <c r="K7" s="1165" t="s">
        <v>360</v>
      </c>
      <c r="L7" s="1390"/>
      <c r="M7" s="1205" t="s">
        <v>296</v>
      </c>
      <c r="N7" s="1241"/>
      <c r="O7" s="1244" t="s">
        <v>173</v>
      </c>
    </row>
    <row r="8" ht="14.25" customHeight="1" spans="1:15">
      <c r="A8" s="1245"/>
      <c r="B8" s="1378"/>
      <c r="C8" s="1246"/>
      <c r="D8" s="1241"/>
      <c r="E8" s="1246"/>
      <c r="F8" s="1288"/>
      <c r="G8" s="1246"/>
      <c r="H8" s="1241"/>
      <c r="I8" s="1246"/>
      <c r="J8" s="1288"/>
      <c r="K8" s="1165"/>
      <c r="L8" s="1390"/>
      <c r="M8" s="1205"/>
      <c r="N8" s="1241"/>
      <c r="O8" s="1247"/>
    </row>
    <row r="9" ht="14.25" customHeight="1" spans="1:15">
      <c r="A9" s="1245"/>
      <c r="B9" s="1242"/>
      <c r="C9" s="1246"/>
      <c r="D9" s="1241"/>
      <c r="E9" s="1246"/>
      <c r="F9" s="1248"/>
      <c r="G9" s="1246"/>
      <c r="H9" s="1241"/>
      <c r="I9" s="1246"/>
      <c r="J9" s="1248"/>
      <c r="K9" s="1165"/>
      <c r="L9" s="1391"/>
      <c r="M9" s="1205"/>
      <c r="N9" s="1241"/>
      <c r="O9" s="1247"/>
    </row>
    <row r="10" ht="15.6" customHeight="1" spans="1:15">
      <c r="A10" s="1245"/>
      <c r="B10" s="1242"/>
      <c r="C10" s="1246"/>
      <c r="D10" s="1241"/>
      <c r="E10" s="1246"/>
      <c r="F10" s="1248"/>
      <c r="G10" s="1246"/>
      <c r="H10" s="1241"/>
      <c r="I10" s="1246"/>
      <c r="J10" s="1248"/>
      <c r="K10" s="1165"/>
      <c r="L10" s="1392"/>
      <c r="M10" s="1205"/>
      <c r="N10" s="1241"/>
      <c r="O10" s="1247"/>
    </row>
    <row r="11" ht="12" customHeight="1" spans="1:15">
      <c r="A11" s="1242"/>
      <c r="B11" s="1242"/>
      <c r="C11" s="1248"/>
      <c r="D11" s="1241"/>
      <c r="E11" s="1263"/>
      <c r="F11" s="1248"/>
      <c r="G11" s="1263"/>
      <c r="H11" s="1241"/>
      <c r="I11" s="1248"/>
      <c r="J11" s="1248"/>
      <c r="K11" s="1249"/>
      <c r="L11" s="1249"/>
      <c r="M11" s="1248"/>
      <c r="N11" s="1241"/>
      <c r="O11" s="1263"/>
    </row>
    <row r="12" ht="36" customHeight="1" spans="1:15">
      <c r="A12" s="1250"/>
      <c r="B12" s="1250"/>
      <c r="C12" s="1251"/>
      <c r="D12" s="1251"/>
      <c r="E12" s="1252" t="s">
        <v>130</v>
      </c>
      <c r="F12" s="1252"/>
      <c r="G12" s="1252" t="s">
        <v>130</v>
      </c>
      <c r="H12" s="1252"/>
      <c r="I12" s="1252" t="s">
        <v>130</v>
      </c>
      <c r="J12" s="1252"/>
      <c r="K12" s="1252"/>
      <c r="L12" s="1252"/>
      <c r="M12" s="1252" t="s">
        <v>130</v>
      </c>
      <c r="N12" s="1252"/>
      <c r="O12" s="1252" t="s">
        <v>130</v>
      </c>
    </row>
    <row r="13" ht="29.25" customHeight="1" spans="1:15">
      <c r="A13" s="1300"/>
      <c r="B13" s="1217"/>
      <c r="C13" s="1182"/>
      <c r="D13" s="1182"/>
      <c r="E13" s="1182"/>
      <c r="F13" s="1182"/>
      <c r="G13" s="1182"/>
      <c r="H13" s="1182"/>
      <c r="I13" s="1182"/>
      <c r="J13" s="1182"/>
      <c r="K13" s="1182"/>
      <c r="L13" s="1182"/>
      <c r="M13" s="1182"/>
      <c r="N13" s="1182"/>
      <c r="O13" s="1182"/>
    </row>
    <row r="14" ht="49.95" customHeight="1" spans="1:19">
      <c r="A14" s="1177" t="s">
        <v>154</v>
      </c>
      <c r="B14" s="1177"/>
      <c r="C14" s="1345">
        <v>85</v>
      </c>
      <c r="D14" s="1345"/>
      <c r="E14" s="1345">
        <v>9621887.412</v>
      </c>
      <c r="F14" s="1345"/>
      <c r="G14" s="1345">
        <v>5984231.757</v>
      </c>
      <c r="H14" s="1345"/>
      <c r="I14" s="1345">
        <v>3637655.655</v>
      </c>
      <c r="J14" s="1345"/>
      <c r="K14" s="1345">
        <v>7558</v>
      </c>
      <c r="L14" s="1345"/>
      <c r="M14" s="1345">
        <v>743589.007</v>
      </c>
      <c r="N14" s="1345"/>
      <c r="O14" s="1345">
        <v>6702187.003</v>
      </c>
      <c r="P14" s="1467"/>
      <c r="Q14" s="1467"/>
      <c r="R14" s="1467"/>
      <c r="S14" s="1467"/>
    </row>
    <row r="15" ht="22.5" customHeight="1" spans="1:19">
      <c r="A15" s="1177"/>
      <c r="B15" s="1177"/>
      <c r="C15" s="1345"/>
      <c r="D15" s="1345"/>
      <c r="E15" s="1345"/>
      <c r="F15" s="1345"/>
      <c r="G15" s="1345"/>
      <c r="H15" s="1345"/>
      <c r="I15" s="1345"/>
      <c r="J15" s="1345"/>
      <c r="K15" s="1345"/>
      <c r="L15" s="1345"/>
      <c r="M15" s="1345"/>
      <c r="N15" s="1345"/>
      <c r="O15" s="1345"/>
      <c r="P15" s="1467"/>
      <c r="Q15" s="1467"/>
      <c r="R15" s="1467"/>
      <c r="S15" s="1467"/>
    </row>
    <row r="16" ht="65.25" hidden="1" customHeight="1" spans="1:19">
      <c r="A16" s="1177" t="s">
        <v>361</v>
      </c>
      <c r="B16" s="1385"/>
      <c r="C16" s="1386">
        <v>0</v>
      </c>
      <c r="D16" s="1386"/>
      <c r="E16" s="1386">
        <v>0</v>
      </c>
      <c r="F16" s="1386"/>
      <c r="G16" s="1386">
        <v>0</v>
      </c>
      <c r="H16" s="1344"/>
      <c r="I16" s="1468">
        <v>0</v>
      </c>
      <c r="J16" s="1344"/>
      <c r="K16" s="1386">
        <v>0</v>
      </c>
      <c r="L16" s="1386"/>
      <c r="M16" s="1386">
        <v>0</v>
      </c>
      <c r="N16" s="1386"/>
      <c r="O16" s="1386">
        <v>0</v>
      </c>
      <c r="P16" s="1469"/>
      <c r="Q16" s="1470"/>
      <c r="R16" s="1471"/>
      <c r="S16" s="1469"/>
    </row>
    <row r="17" ht="65.25" hidden="1" customHeight="1" spans="1:19">
      <c r="A17" s="1177" t="s">
        <v>362</v>
      </c>
      <c r="B17" s="1385"/>
      <c r="C17" s="1386">
        <v>0</v>
      </c>
      <c r="D17" s="1386"/>
      <c r="E17" s="1386">
        <v>0</v>
      </c>
      <c r="F17" s="1386"/>
      <c r="G17" s="1386">
        <v>0</v>
      </c>
      <c r="H17" s="1344"/>
      <c r="I17" s="1468">
        <v>0</v>
      </c>
      <c r="J17" s="1344"/>
      <c r="K17" s="1386">
        <v>0</v>
      </c>
      <c r="L17" s="1386"/>
      <c r="M17" s="1386">
        <v>0</v>
      </c>
      <c r="N17" s="1386"/>
      <c r="O17" s="1386">
        <v>0</v>
      </c>
      <c r="P17" s="1469"/>
      <c r="Q17" s="1470"/>
      <c r="R17" s="1471"/>
      <c r="S17" s="1469"/>
    </row>
    <row r="18" ht="65.25" hidden="1" customHeight="1" spans="1:19">
      <c r="A18" s="1177" t="s">
        <v>363</v>
      </c>
      <c r="B18" s="1385"/>
      <c r="C18" s="1386">
        <v>0</v>
      </c>
      <c r="D18" s="1386"/>
      <c r="E18" s="1386">
        <v>0</v>
      </c>
      <c r="F18" s="1386"/>
      <c r="G18" s="1386">
        <v>0</v>
      </c>
      <c r="H18" s="1344"/>
      <c r="I18" s="1468">
        <v>0</v>
      </c>
      <c r="J18" s="1344"/>
      <c r="K18" s="1386">
        <v>0</v>
      </c>
      <c r="L18" s="1386"/>
      <c r="M18" s="1386">
        <v>0</v>
      </c>
      <c r="N18" s="1386"/>
      <c r="O18" s="1386">
        <v>0</v>
      </c>
      <c r="P18" s="1469"/>
      <c r="Q18" s="1470"/>
      <c r="R18" s="1471"/>
      <c r="S18" s="1469"/>
    </row>
    <row r="19" ht="25.95" customHeight="1" spans="1:19">
      <c r="A19" s="1177"/>
      <c r="B19" s="1385"/>
      <c r="C19" s="1386"/>
      <c r="D19" s="1386"/>
      <c r="E19" s="1386"/>
      <c r="F19" s="1386"/>
      <c r="G19" s="1386"/>
      <c r="H19" s="1344"/>
      <c r="I19" s="1468"/>
      <c r="J19" s="1344"/>
      <c r="K19" s="1386"/>
      <c r="L19" s="1386"/>
      <c r="M19" s="1386"/>
      <c r="N19" s="1386"/>
      <c r="O19" s="1386"/>
      <c r="P19" s="1469"/>
      <c r="Q19" s="1470"/>
      <c r="R19" s="1471"/>
      <c r="S19" s="1469"/>
    </row>
    <row r="20" ht="98.25" customHeight="1" spans="1:19">
      <c r="A20" s="1181" t="s">
        <v>364</v>
      </c>
      <c r="B20" s="1385"/>
      <c r="C20" s="1344">
        <v>82</v>
      </c>
      <c r="D20" s="1344"/>
      <c r="E20" s="1386">
        <v>8937832.275</v>
      </c>
      <c r="F20" s="1344"/>
      <c r="G20" s="1386">
        <v>5621952.677</v>
      </c>
      <c r="H20" s="1344"/>
      <c r="I20" s="1386">
        <v>3315879.598</v>
      </c>
      <c r="J20" s="1344"/>
      <c r="K20" s="1386">
        <v>6801</v>
      </c>
      <c r="L20" s="1344"/>
      <c r="M20" s="1386">
        <v>672714.743</v>
      </c>
      <c r="N20" s="1344"/>
      <c r="O20" s="1386">
        <v>6497941.493</v>
      </c>
      <c r="P20" s="1469"/>
      <c r="Q20" s="1470"/>
      <c r="R20" s="1471"/>
      <c r="S20" s="1469"/>
    </row>
    <row r="21" ht="60.75" customHeight="1" spans="1:19">
      <c r="A21" s="1181" t="s">
        <v>178</v>
      </c>
      <c r="B21" s="1385"/>
      <c r="C21" s="1326">
        <v>3</v>
      </c>
      <c r="D21" s="1344"/>
      <c r="E21" s="1326">
        <v>684055.137</v>
      </c>
      <c r="F21" s="1344"/>
      <c r="G21" s="1326">
        <v>362279.08</v>
      </c>
      <c r="H21" s="1344"/>
      <c r="I21" s="1326">
        <v>321776.057</v>
      </c>
      <c r="J21" s="1344"/>
      <c r="K21" s="1326">
        <v>757</v>
      </c>
      <c r="L21" s="1344"/>
      <c r="M21" s="1326">
        <v>70874.264</v>
      </c>
      <c r="N21" s="1344"/>
      <c r="O21" s="1326">
        <v>204245.51</v>
      </c>
      <c r="P21" s="1469"/>
      <c r="Q21" s="1470"/>
      <c r="R21" s="1471"/>
      <c r="S21" s="1469"/>
    </row>
    <row r="22" ht="65.25" hidden="1" customHeight="1" spans="1:15">
      <c r="A22" s="1264" t="s">
        <v>331</v>
      </c>
      <c r="B22" s="1387"/>
      <c r="C22" s="1326"/>
      <c r="D22" s="1388"/>
      <c r="E22" s="1326">
        <v>0</v>
      </c>
      <c r="F22" s="1389"/>
      <c r="G22" s="1326">
        <v>0</v>
      </c>
      <c r="H22" s="1389"/>
      <c r="I22" s="1326">
        <v>0</v>
      </c>
      <c r="J22" s="1388"/>
      <c r="K22" s="1326">
        <v>0</v>
      </c>
      <c r="L22" s="1388"/>
      <c r="M22" s="1326">
        <v>0</v>
      </c>
      <c r="N22" s="1389"/>
      <c r="O22" s="1326">
        <v>0</v>
      </c>
    </row>
    <row r="23" ht="62.25" customHeight="1" spans="1:15">
      <c r="A23" s="1465" t="s">
        <v>179</v>
      </c>
      <c r="B23" s="1387"/>
      <c r="C23" s="1326"/>
      <c r="D23" s="1388"/>
      <c r="E23" s="1326">
        <v>1455.604</v>
      </c>
      <c r="F23" s="1389"/>
      <c r="G23" s="1326">
        <v>648.81</v>
      </c>
      <c r="H23" s="1389"/>
      <c r="I23" s="1326">
        <v>806.794</v>
      </c>
      <c r="J23" s="1388"/>
      <c r="K23" s="1326">
        <v>24</v>
      </c>
      <c r="L23" s="1388"/>
      <c r="M23" s="1326">
        <v>478.684</v>
      </c>
      <c r="N23" s="1389"/>
      <c r="O23" s="1326">
        <v>1614.239</v>
      </c>
    </row>
    <row r="24" ht="55.2" hidden="1" customHeight="1" spans="1:19">
      <c r="A24" s="1300" t="s">
        <v>365</v>
      </c>
      <c r="B24" s="1326"/>
      <c r="C24" s="1384">
        <v>0</v>
      </c>
      <c r="D24" s="1384"/>
      <c r="E24" s="1384">
        <v>0</v>
      </c>
      <c r="F24" s="1384"/>
      <c r="G24" s="1384">
        <v>0</v>
      </c>
      <c r="H24" s="1384"/>
      <c r="I24" s="1218">
        <v>0</v>
      </c>
      <c r="J24" s="1384"/>
      <c r="K24" s="1384">
        <v>0</v>
      </c>
      <c r="L24" s="1384"/>
      <c r="M24" s="1384">
        <v>0</v>
      </c>
      <c r="N24" s="1384"/>
      <c r="O24" s="1384">
        <v>0</v>
      </c>
      <c r="P24" s="1469"/>
      <c r="Q24" s="1470"/>
      <c r="R24" s="1471"/>
      <c r="S24" s="1469"/>
    </row>
    <row r="25" ht="10.2" customHeight="1" spans="1:15">
      <c r="A25" s="1466"/>
      <c r="B25" s="1236"/>
      <c r="C25" s="1259"/>
      <c r="D25" s="1259"/>
      <c r="E25" s="1259"/>
      <c r="F25" s="1259"/>
      <c r="G25" s="1259"/>
      <c r="H25" s="1259"/>
      <c r="I25" s="1259"/>
      <c r="J25" s="1259"/>
      <c r="K25" s="1259"/>
      <c r="L25" s="1259"/>
      <c r="M25" s="1259"/>
      <c r="N25" s="1259"/>
      <c r="O25" s="1259"/>
    </row>
    <row r="26" ht="10.2" customHeight="1" spans="1:15">
      <c r="A26" s="1423"/>
      <c r="B26" s="1423"/>
      <c r="C26" s="1423"/>
      <c r="D26" s="1423"/>
      <c r="E26" s="1423"/>
      <c r="F26" s="1423"/>
      <c r="G26" s="1423"/>
      <c r="H26" s="1423"/>
      <c r="I26" s="1423"/>
      <c r="J26" s="1423"/>
      <c r="K26" s="1423"/>
      <c r="L26" s="1423"/>
      <c r="M26" s="1423"/>
      <c r="N26" s="1423"/>
      <c r="O26" s="1423"/>
    </row>
    <row r="28" ht="22.5" customHeight="1"/>
    <row r="29" hidden="1"/>
    <row r="30" spans="1:19">
      <c r="A30"/>
      <c r="B30"/>
      <c r="C30"/>
      <c r="D30"/>
      <c r="E30"/>
      <c r="F30"/>
      <c r="G30"/>
      <c r="H30"/>
      <c r="I30"/>
      <c r="J30"/>
      <c r="K30"/>
      <c r="L30"/>
      <c r="M30"/>
      <c r="N30"/>
      <c r="O30"/>
      <c r="P30"/>
      <c r="Q30"/>
      <c r="R30"/>
      <c r="S30"/>
    </row>
    <row r="31" spans="1:19">
      <c r="A31"/>
      <c r="B31"/>
      <c r="C31"/>
      <c r="D31"/>
      <c r="E31"/>
      <c r="F31"/>
      <c r="G31"/>
      <c r="H31"/>
      <c r="I31"/>
      <c r="J31"/>
      <c r="K31"/>
      <c r="L31"/>
      <c r="M31"/>
      <c r="N31"/>
      <c r="O31"/>
      <c r="P31"/>
      <c r="Q31"/>
      <c r="R31"/>
      <c r="S31"/>
    </row>
    <row r="32" hidden="1"/>
    <row r="33" hidden="1"/>
    <row r="34" hidden="1"/>
    <row r="35" hidden="1"/>
    <row r="36" hidden="1"/>
    <row r="41" ht="22.5" customHeight="1"/>
  </sheetData>
  <sheetProtection algorithmName="SHA-512" hashValue="E2wjNkO1Zkrc4QdoT9JcG7UisuD5b9pjdly8I5pC+IsD0C4s9CYvteAayvfA8ztHecA4vcCyGu/RsZtw79gz9g==" saltValue="tx8eSC+cXAljKaH34xuOuw==" spinCount="100000" sheet="1" objects="1" scenarios="1"/>
  <mergeCells count="19">
    <mergeCell ref="A1:O1"/>
    <mergeCell ref="A2:O2"/>
    <mergeCell ref="A3:O3"/>
    <mergeCell ref="A4:O4"/>
    <mergeCell ref="A7:A10"/>
    <mergeCell ref="C7:C10"/>
    <mergeCell ref="C21:C23"/>
    <mergeCell ref="E7:E10"/>
    <mergeCell ref="E21:E23"/>
    <mergeCell ref="G7:G10"/>
    <mergeCell ref="G21:G23"/>
    <mergeCell ref="I7:I10"/>
    <mergeCell ref="I21:I23"/>
    <mergeCell ref="K7:K10"/>
    <mergeCell ref="K21:K23"/>
    <mergeCell ref="M7:M10"/>
    <mergeCell ref="M21:M23"/>
    <mergeCell ref="O7:O10"/>
    <mergeCell ref="O21:O23"/>
  </mergeCells>
  <pageMargins left="0.393700787401575" right="0.393700787401575" top="0.393700787401575" bottom="0.393700787401575" header="0.31496062992126" footer="0.31496062992126"/>
  <pageSetup paperSize="9" scale="85" orientation="landscape"/>
  <headerFooter/>
  <drawing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Y43"/>
  <sheetViews>
    <sheetView showGridLines="0" view="pageBreakPreview" zoomScale="80" zoomScalePageLayoutView="80" zoomScaleNormal="80" workbookViewId="0">
      <selection activeCell="O21" sqref="O21"/>
    </sheetView>
  </sheetViews>
  <sheetFormatPr defaultColWidth="9.10909090909091" defaultRowHeight="14"/>
  <cols>
    <col min="1" max="1" width="29.4454545454545" style="1236" customWidth="1"/>
    <col min="2" max="2" width="1.66363636363636" style="1236" customWidth="1"/>
    <col min="3" max="3" width="16.5545454545455" style="1236" customWidth="1"/>
    <col min="4" max="4" width="1.66363636363636" style="1236" customWidth="1"/>
    <col min="5" max="5" width="16.5545454545455" style="1236" customWidth="1"/>
    <col min="6" max="6" width="2.66363636363636" style="1236" customWidth="1"/>
    <col min="7" max="7" width="16.5545454545455" style="1236" customWidth="1"/>
    <col min="8" max="8" width="2.10909090909091" style="1236" customWidth="1"/>
    <col min="9" max="9" width="16.5545454545455" style="1236" customWidth="1"/>
    <col min="10" max="10" width="1.66363636363636" style="1236" customWidth="1"/>
    <col min="11" max="11" width="16.5545454545455" style="1236" customWidth="1"/>
    <col min="12" max="12" width="2.66363636363636" style="1236" customWidth="1"/>
    <col min="13" max="13" width="16.5545454545455" style="1236" customWidth="1"/>
    <col min="14" max="14" width="2.44545454545455" style="1236" customWidth="1"/>
    <col min="15" max="15" width="16.5545454545455" style="1236" customWidth="1"/>
    <col min="16" max="16" width="1.89090909090909" style="1236" customWidth="1"/>
    <col min="17" max="20" width="10.6636363636364" style="1236" customWidth="1"/>
    <col min="21" max="16384" width="9.10909090909091" style="1236"/>
  </cols>
  <sheetData>
    <row r="1" ht="14.25" customHeight="1" spans="1:15">
      <c r="A1" s="1420"/>
      <c r="B1" s="1420"/>
      <c r="C1" s="1420"/>
      <c r="D1" s="1420"/>
      <c r="E1" s="1420"/>
      <c r="F1" s="1420"/>
      <c r="G1" s="1420"/>
      <c r="H1" s="1420"/>
      <c r="I1" s="1420"/>
      <c r="J1" s="1420"/>
      <c r="K1" s="1420"/>
      <c r="L1" s="1420"/>
      <c r="M1" s="1420"/>
      <c r="N1" s="1420"/>
      <c r="O1" s="1420"/>
    </row>
    <row r="2" ht="14.25" customHeight="1" spans="1:15">
      <c r="A2" s="1421"/>
      <c r="B2" s="1420"/>
      <c r="C2" s="1420"/>
      <c r="D2" s="1420"/>
      <c r="E2" s="1420"/>
      <c r="F2" s="1420"/>
      <c r="G2" s="1420"/>
      <c r="H2" s="1420"/>
      <c r="I2" s="1420"/>
      <c r="J2" s="1420"/>
      <c r="K2" s="1420"/>
      <c r="L2" s="1420"/>
      <c r="M2" s="1420"/>
      <c r="N2" s="1420"/>
      <c r="O2" s="1420"/>
    </row>
    <row r="3" ht="14.25" customHeight="1" spans="1:15">
      <c r="A3" s="1421" t="s">
        <v>366</v>
      </c>
      <c r="B3" s="1421"/>
      <c r="C3" s="1421"/>
      <c r="D3" s="1421"/>
      <c r="E3" s="1421"/>
      <c r="F3" s="1421"/>
      <c r="G3" s="1421"/>
      <c r="H3" s="1421"/>
      <c r="I3" s="1421"/>
      <c r="J3" s="1421"/>
      <c r="K3" s="1421"/>
      <c r="L3" s="1421"/>
      <c r="M3" s="1421"/>
      <c r="N3" s="1421"/>
      <c r="O3" s="1421"/>
    </row>
    <row r="4" ht="14.25" customHeight="1" spans="1:15">
      <c r="A4" s="1422"/>
      <c r="B4" s="1422"/>
      <c r="C4" s="1422"/>
      <c r="D4" s="1422"/>
      <c r="E4" s="1422"/>
      <c r="F4" s="1422"/>
      <c r="G4" s="1422"/>
      <c r="H4" s="1422"/>
      <c r="I4" s="1422"/>
      <c r="J4" s="1422"/>
      <c r="K4" s="1422"/>
      <c r="L4" s="1422"/>
      <c r="M4" s="1422"/>
      <c r="N4" s="1422"/>
      <c r="O4" s="1422"/>
    </row>
    <row r="5" ht="9" customHeight="1" spans="1:16">
      <c r="A5" s="1423"/>
      <c r="B5" s="1423"/>
      <c r="C5" s="1423"/>
      <c r="D5" s="1423"/>
      <c r="E5" s="1423"/>
      <c r="F5" s="1423"/>
      <c r="G5" s="1423"/>
      <c r="H5" s="1423"/>
      <c r="I5" s="1423"/>
      <c r="J5" s="1423"/>
      <c r="K5" s="1423"/>
      <c r="L5" s="1423"/>
      <c r="M5" s="1423"/>
      <c r="N5" s="1423"/>
      <c r="O5" s="1423"/>
      <c r="P5" s="1240"/>
    </row>
    <row r="6" ht="9" customHeight="1" spans="1:16">
      <c r="A6" s="1424"/>
      <c r="B6" s="1424"/>
      <c r="C6" s="1425"/>
      <c r="D6" s="1425"/>
      <c r="E6" s="1425"/>
      <c r="F6" s="1425"/>
      <c r="G6" s="1425"/>
      <c r="H6" s="1425"/>
      <c r="I6" s="1425"/>
      <c r="J6" s="1425"/>
      <c r="K6" s="1457"/>
      <c r="L6" s="1457"/>
      <c r="M6" s="1425"/>
      <c r="N6" s="1425"/>
      <c r="O6" s="1425"/>
      <c r="P6" s="1458"/>
    </row>
    <row r="7" ht="14.25" customHeight="1" spans="1:25">
      <c r="A7" s="1426" t="s">
        <v>183</v>
      </c>
      <c r="B7" s="1427"/>
      <c r="C7" s="1428" t="s">
        <v>148</v>
      </c>
      <c r="D7" s="1429"/>
      <c r="E7" s="1428" t="s">
        <v>134</v>
      </c>
      <c r="F7" s="1430"/>
      <c r="G7" s="1428" t="s">
        <v>359</v>
      </c>
      <c r="H7" s="1429"/>
      <c r="I7" s="1428" t="s">
        <v>151</v>
      </c>
      <c r="J7" s="1430"/>
      <c r="K7" s="1428" t="s">
        <v>367</v>
      </c>
      <c r="L7" s="1428"/>
      <c r="M7" s="1459" t="s">
        <v>153</v>
      </c>
      <c r="N7" s="1429"/>
      <c r="O7" s="1460" t="s">
        <v>368</v>
      </c>
      <c r="P7" s="1312"/>
      <c r="Q7" s="1257"/>
      <c r="R7" s="1257"/>
      <c r="S7" s="1257"/>
      <c r="T7" s="1257"/>
      <c r="U7" s="1257"/>
      <c r="V7" s="1257"/>
      <c r="W7" s="1257"/>
      <c r="X7" s="1257"/>
      <c r="Y7" s="1257"/>
    </row>
    <row r="8" ht="14.25" customHeight="1" spans="1:25">
      <c r="A8" s="1431"/>
      <c r="B8" s="1432"/>
      <c r="C8" s="1433"/>
      <c r="D8" s="1429"/>
      <c r="E8" s="1433"/>
      <c r="F8" s="1430"/>
      <c r="G8" s="1433"/>
      <c r="H8" s="1429"/>
      <c r="I8" s="1433"/>
      <c r="J8" s="1430"/>
      <c r="K8" s="1428"/>
      <c r="L8" s="1428"/>
      <c r="M8" s="1459"/>
      <c r="N8" s="1429"/>
      <c r="O8" s="1461"/>
      <c r="P8" s="1312"/>
      <c r="Q8" s="1257"/>
      <c r="R8" s="1257"/>
      <c r="S8" s="1257"/>
      <c r="T8" s="1257"/>
      <c r="U8" s="1257"/>
      <c r="V8" s="1257"/>
      <c r="W8" s="1257"/>
      <c r="X8" s="1257"/>
      <c r="Y8" s="1257"/>
    </row>
    <row r="9" ht="14.25" customHeight="1" spans="1:25">
      <c r="A9" s="1431"/>
      <c r="B9" s="1434"/>
      <c r="C9" s="1433"/>
      <c r="D9" s="1429"/>
      <c r="E9" s="1433"/>
      <c r="F9" s="1435"/>
      <c r="G9" s="1433"/>
      <c r="H9" s="1429"/>
      <c r="I9" s="1433"/>
      <c r="J9" s="1435"/>
      <c r="K9" s="1428"/>
      <c r="L9" s="1428"/>
      <c r="M9" s="1459"/>
      <c r="N9" s="1429"/>
      <c r="O9" s="1461"/>
      <c r="P9" s="1312"/>
      <c r="Q9" s="1257"/>
      <c r="R9" s="1257"/>
      <c r="S9" s="1257"/>
      <c r="T9" s="1257"/>
      <c r="U9" s="1257"/>
      <c r="V9" s="1257"/>
      <c r="W9" s="1257"/>
      <c r="X9" s="1257"/>
      <c r="Y9" s="1257"/>
    </row>
    <row r="10" ht="22.95" customHeight="1" spans="1:25">
      <c r="A10" s="1431"/>
      <c r="B10" s="1434"/>
      <c r="C10" s="1433"/>
      <c r="D10" s="1429"/>
      <c r="E10" s="1433"/>
      <c r="F10" s="1435"/>
      <c r="G10" s="1433"/>
      <c r="H10" s="1429"/>
      <c r="I10" s="1433"/>
      <c r="J10" s="1435"/>
      <c r="K10" s="1428"/>
      <c r="L10" s="1428"/>
      <c r="M10" s="1459"/>
      <c r="N10" s="1429"/>
      <c r="O10" s="1461"/>
      <c r="P10" s="1263"/>
      <c r="Q10" s="1257"/>
      <c r="R10" s="1257"/>
      <c r="S10" s="1257"/>
      <c r="T10" s="1257"/>
      <c r="U10" s="1257"/>
      <c r="V10" s="1257"/>
      <c r="W10" s="1257"/>
      <c r="X10" s="1257"/>
      <c r="Y10" s="1257"/>
    </row>
    <row r="11" ht="7.2" customHeight="1" spans="1:25">
      <c r="A11" s="1434"/>
      <c r="B11" s="1434"/>
      <c r="C11" s="1429"/>
      <c r="D11" s="1429"/>
      <c r="E11" s="1435"/>
      <c r="F11" s="1429"/>
      <c r="G11" s="1429"/>
      <c r="H11" s="1429"/>
      <c r="I11" s="1435"/>
      <c r="J11" s="1435"/>
      <c r="K11" s="1462"/>
      <c r="L11" s="1462"/>
      <c r="M11" s="1429"/>
      <c r="N11" s="1429"/>
      <c r="O11" s="1463"/>
      <c r="P11" s="1235"/>
      <c r="Q11" s="1257"/>
      <c r="R11" s="1257"/>
      <c r="S11" s="1257"/>
      <c r="T11" s="1257"/>
      <c r="U11" s="1257"/>
      <c r="V11" s="1257"/>
      <c r="W11" s="1257"/>
      <c r="X11" s="1257"/>
      <c r="Y11" s="1257"/>
    </row>
    <row r="12" ht="49.5" customHeight="1" spans="1:16">
      <c r="A12" s="1436"/>
      <c r="B12" s="1436"/>
      <c r="C12" s="1437"/>
      <c r="D12" s="1437"/>
      <c r="E12" s="1438" t="s">
        <v>130</v>
      </c>
      <c r="F12" s="1438"/>
      <c r="G12" s="1438" t="s">
        <v>130</v>
      </c>
      <c r="H12" s="1438"/>
      <c r="I12" s="1438" t="s">
        <v>130</v>
      </c>
      <c r="J12" s="1438"/>
      <c r="K12" s="1438"/>
      <c r="L12" s="1438"/>
      <c r="M12" s="1438" t="s">
        <v>130</v>
      </c>
      <c r="N12" s="1438"/>
      <c r="O12" s="1438" t="s">
        <v>130</v>
      </c>
      <c r="P12" s="1252"/>
    </row>
    <row r="13" ht="15" customHeight="1" spans="1:16">
      <c r="A13" s="1439"/>
      <c r="B13" s="1440"/>
      <c r="C13" s="1441"/>
      <c r="D13" s="1441"/>
      <c r="E13" s="1441"/>
      <c r="F13" s="1441"/>
      <c r="G13" s="1441"/>
      <c r="H13" s="1441"/>
      <c r="I13" s="1441"/>
      <c r="J13" s="1441"/>
      <c r="K13" s="1441"/>
      <c r="L13" s="1441"/>
      <c r="M13" s="1441"/>
      <c r="N13" s="1441"/>
      <c r="O13" s="1441"/>
      <c r="P13" s="1380"/>
    </row>
    <row r="14" ht="22.5" customHeight="1" spans="1:25">
      <c r="A14" s="1442"/>
      <c r="B14" s="1440"/>
      <c r="C14" s="1443"/>
      <c r="D14" s="1443"/>
      <c r="E14" s="1443"/>
      <c r="F14" s="1443"/>
      <c r="G14" s="1443"/>
      <c r="H14" s="1443"/>
      <c r="I14" s="1443"/>
      <c r="J14" s="1443"/>
      <c r="K14" s="1443"/>
      <c r="L14" s="1443"/>
      <c r="M14" s="1443"/>
      <c r="N14" s="1443"/>
      <c r="O14" s="1443"/>
      <c r="P14" s="1182"/>
      <c r="Q14" s="1258"/>
      <c r="R14" s="1258"/>
      <c r="S14" s="1258"/>
      <c r="T14" s="1258"/>
      <c r="U14" s="1257"/>
      <c r="V14" s="1257"/>
      <c r="W14" s="1257"/>
      <c r="X14" s="1257"/>
      <c r="Y14" s="1257"/>
    </row>
    <row r="15" ht="15.75" customHeight="1" spans="1:25">
      <c r="A15" s="1442"/>
      <c r="B15" s="1440"/>
      <c r="C15" s="1443"/>
      <c r="D15" s="1443"/>
      <c r="E15" s="1443"/>
      <c r="F15" s="1443"/>
      <c r="G15" s="1443"/>
      <c r="H15" s="1443"/>
      <c r="I15" s="1443"/>
      <c r="J15" s="1443"/>
      <c r="K15" s="1443"/>
      <c r="L15" s="1443"/>
      <c r="M15" s="1443"/>
      <c r="N15" s="1443"/>
      <c r="O15" s="1443"/>
      <c r="P15" s="1182"/>
      <c r="Q15" s="1258"/>
      <c r="R15" s="1258"/>
      <c r="S15" s="1258"/>
      <c r="T15" s="1258"/>
      <c r="U15" s="1257"/>
      <c r="V15" s="1257"/>
      <c r="W15" s="1257"/>
      <c r="X15" s="1257"/>
      <c r="Y15" s="1257"/>
    </row>
    <row r="16" ht="15.75" customHeight="1" spans="1:25">
      <c r="A16" s="1442"/>
      <c r="B16" s="1440"/>
      <c r="C16" s="1443"/>
      <c r="D16" s="1443"/>
      <c r="E16" s="1443"/>
      <c r="F16" s="1443"/>
      <c r="G16" s="1443"/>
      <c r="H16" s="1443"/>
      <c r="I16" s="1443"/>
      <c r="J16" s="1443"/>
      <c r="K16" s="1443"/>
      <c r="L16" s="1443"/>
      <c r="M16" s="1443"/>
      <c r="N16" s="1443"/>
      <c r="O16" s="1443"/>
      <c r="P16" s="1182"/>
      <c r="Q16" s="1258"/>
      <c r="R16" s="1258"/>
      <c r="S16" s="1258"/>
      <c r="T16" s="1258"/>
      <c r="U16" s="1257"/>
      <c r="V16" s="1257"/>
      <c r="W16" s="1257"/>
      <c r="X16" s="1257"/>
      <c r="Y16" s="1257"/>
    </row>
    <row r="17" ht="54.75" customHeight="1" spans="1:25">
      <c r="A17" s="1444" t="s">
        <v>369</v>
      </c>
      <c r="B17" s="1440"/>
      <c r="C17" s="1445">
        <v>85</v>
      </c>
      <c r="D17" s="1446"/>
      <c r="E17" s="1447">
        <v>9621887.412</v>
      </c>
      <c r="F17" s="1445"/>
      <c r="G17" s="1447">
        <v>5984231.757</v>
      </c>
      <c r="H17" s="1445"/>
      <c r="I17" s="1447">
        <v>3637655.655</v>
      </c>
      <c r="J17" s="1445"/>
      <c r="K17" s="1447">
        <v>7558</v>
      </c>
      <c r="L17" s="1445"/>
      <c r="M17" s="1447">
        <v>743589.007</v>
      </c>
      <c r="N17" s="1445"/>
      <c r="O17" s="1447">
        <v>6702187.003</v>
      </c>
      <c r="P17" s="1381"/>
      <c r="Q17" s="1259"/>
      <c r="R17" s="1260"/>
      <c r="S17" s="1261"/>
      <c r="T17" s="1259"/>
      <c r="U17" s="1257"/>
      <c r="V17" s="1257"/>
      <c r="W17" s="1257"/>
      <c r="X17" s="1257"/>
      <c r="Y17" s="1257"/>
    </row>
    <row r="18" ht="99.9" hidden="1" customHeight="1" spans="1:25">
      <c r="A18" s="1448" t="s">
        <v>370</v>
      </c>
      <c r="B18" s="1440"/>
      <c r="C18" s="1449"/>
      <c r="D18" s="1450"/>
      <c r="E18" s="1451"/>
      <c r="F18" s="1452"/>
      <c r="G18" s="1451"/>
      <c r="H18" s="1452"/>
      <c r="I18" s="1464">
        <v>0</v>
      </c>
      <c r="J18" s="1452"/>
      <c r="K18" s="1451"/>
      <c r="L18" s="1451"/>
      <c r="M18" s="1451"/>
      <c r="N18" s="1452"/>
      <c r="O18" s="1451"/>
      <c r="P18" s="1381"/>
      <c r="Q18" s="1257"/>
      <c r="R18" s="1257"/>
      <c r="S18" s="1257"/>
      <c r="T18" s="1257"/>
      <c r="U18" s="1257"/>
      <c r="V18" s="1257"/>
      <c r="W18" s="1257"/>
      <c r="X18" s="1257"/>
      <c r="Y18" s="1257"/>
    </row>
    <row r="19" ht="99.9" hidden="1" customHeight="1" spans="1:25">
      <c r="A19" s="1453" t="s">
        <v>371</v>
      </c>
      <c r="B19" s="1454"/>
      <c r="C19" s="1449"/>
      <c r="D19" s="1450"/>
      <c r="E19" s="1451"/>
      <c r="F19" s="1452"/>
      <c r="G19" s="1451"/>
      <c r="H19" s="1452"/>
      <c r="I19" s="1464">
        <v>0</v>
      </c>
      <c r="J19" s="1452"/>
      <c r="K19" s="1451"/>
      <c r="L19" s="1451"/>
      <c r="M19" s="1451"/>
      <c r="N19" s="1452"/>
      <c r="O19" s="1451"/>
      <c r="P19" s="1382"/>
      <c r="Q19" s="1257"/>
      <c r="R19" s="1257"/>
      <c r="S19" s="1257"/>
      <c r="T19" s="1257"/>
      <c r="U19" s="1257"/>
      <c r="V19" s="1257"/>
      <c r="W19" s="1257"/>
      <c r="X19" s="1257"/>
      <c r="Y19" s="1257"/>
    </row>
    <row r="20" ht="14.25" customHeight="1" spans="1:15">
      <c r="A20" s="1455"/>
      <c r="B20" s="1455"/>
      <c r="C20" s="1455"/>
      <c r="D20" s="1455"/>
      <c r="E20" s="1455"/>
      <c r="F20" s="1455"/>
      <c r="G20" s="1455"/>
      <c r="H20" s="1455"/>
      <c r="I20" s="1455"/>
      <c r="J20" s="1455"/>
      <c r="K20" s="1455"/>
      <c r="L20" s="1455"/>
      <c r="M20" s="1455"/>
      <c r="N20" s="1455"/>
      <c r="O20" s="1455"/>
    </row>
    <row r="21" ht="15.5" spans="1:15">
      <c r="A21" s="1455"/>
      <c r="B21" s="1455"/>
      <c r="C21" s="1455"/>
      <c r="D21" s="1455"/>
      <c r="E21" s="1455"/>
      <c r="F21" s="1455"/>
      <c r="G21" s="1455"/>
      <c r="H21" s="1455"/>
      <c r="I21" s="1455"/>
      <c r="J21" s="1455"/>
      <c r="K21" s="1455"/>
      <c r="L21" s="1455"/>
      <c r="M21" s="1455"/>
      <c r="N21" s="1455"/>
      <c r="O21" s="1455"/>
    </row>
    <row r="22" ht="15.5" spans="1:15">
      <c r="A22" s="1455"/>
      <c r="B22" s="1455"/>
      <c r="C22" s="1455"/>
      <c r="D22" s="1455"/>
      <c r="E22" s="1455"/>
      <c r="F22" s="1455"/>
      <c r="G22" s="1455"/>
      <c r="H22" s="1455"/>
      <c r="I22" s="1455"/>
      <c r="J22" s="1455"/>
      <c r="K22" s="1455"/>
      <c r="L22" s="1455"/>
      <c r="M22" s="1455"/>
      <c r="N22" s="1455"/>
      <c r="O22" s="1455"/>
    </row>
    <row r="23" ht="16.25" spans="1:16">
      <c r="A23" s="1423"/>
      <c r="B23" s="1423"/>
      <c r="C23" s="1423"/>
      <c r="D23" s="1423"/>
      <c r="E23" s="1423"/>
      <c r="F23" s="1423"/>
      <c r="G23" s="1423"/>
      <c r="H23" s="1423"/>
      <c r="I23" s="1423"/>
      <c r="J23" s="1423"/>
      <c r="K23" s="1423"/>
      <c r="L23" s="1423"/>
      <c r="M23" s="1423"/>
      <c r="N23" s="1423"/>
      <c r="O23" s="1423"/>
      <c r="P23" s="1240"/>
    </row>
    <row r="24" ht="17.5" spans="1:15">
      <c r="A24" s="1456"/>
      <c r="B24" s="1456"/>
      <c r="C24" s="1456"/>
      <c r="D24" s="1456"/>
      <c r="E24" s="1456"/>
      <c r="F24" s="1456"/>
      <c r="G24" s="1456"/>
      <c r="H24" s="1456"/>
      <c r="I24" s="1456"/>
      <c r="J24" s="1456"/>
      <c r="K24" s="1456"/>
      <c r="L24" s="1456"/>
      <c r="M24" s="1456"/>
      <c r="N24" s="1456"/>
      <c r="O24" s="1456"/>
    </row>
    <row r="25" ht="22.5" customHeight="1" spans="1:15">
      <c r="A25" s="1456"/>
      <c r="B25" s="1456"/>
      <c r="C25" s="1456"/>
      <c r="D25" s="1456"/>
      <c r="E25" s="1456"/>
      <c r="F25" s="1456"/>
      <c r="G25" s="1456"/>
      <c r="H25" s="1456"/>
      <c r="I25" s="1456"/>
      <c r="J25" s="1456"/>
      <c r="K25" s="1456"/>
      <c r="L25" s="1456"/>
      <c r="M25" s="1456"/>
      <c r="N25" s="1456"/>
      <c r="O25" s="1456"/>
    </row>
    <row r="30" ht="14.5" spans="1:25">
      <c r="A30"/>
      <c r="B30"/>
      <c r="C30"/>
      <c r="D30"/>
      <c r="E30"/>
      <c r="F30"/>
      <c r="G30"/>
      <c r="H30"/>
      <c r="I30"/>
      <c r="J30"/>
      <c r="K30"/>
      <c r="L30"/>
      <c r="M30"/>
      <c r="N30"/>
      <c r="O30"/>
      <c r="P30"/>
      <c r="Q30"/>
      <c r="R30"/>
      <c r="S30"/>
      <c r="T30"/>
      <c r="U30"/>
      <c r="V30"/>
      <c r="W30"/>
      <c r="X30"/>
      <c r="Y30"/>
    </row>
    <row r="31" hidden="1"/>
    <row r="32" hidden="1"/>
    <row r="38" ht="22.5" customHeight="1"/>
    <row r="41" ht="16.5" spans="1:1">
      <c r="A41" s="1394"/>
    </row>
    <row r="42" ht="16.5" spans="1:1">
      <c r="A42" s="1394"/>
    </row>
    <row r="43" ht="16.5" spans="1:1">
      <c r="A43" s="1394"/>
    </row>
  </sheetData>
  <sheetProtection algorithmName="SHA-512" hashValue="2Nz5BFSX/tTYijScuUZ4hbSCK+oL5fAPyM+8Kgb+YmxKkf+HDWnV2wmVsz057cf90ZcAoDNkOf14XrHTzPkqzg==" saltValue="kqlgK+iL58slisP6OIg+vA==" spinCount="100000" sheet="1" objects="1" scenarios="1"/>
  <mergeCells count="13">
    <mergeCell ref="A1:O1"/>
    <mergeCell ref="A2:O2"/>
    <mergeCell ref="A3:O3"/>
    <mergeCell ref="A4:O4"/>
    <mergeCell ref="A7:A10"/>
    <mergeCell ref="C7:C10"/>
    <mergeCell ref="E7:E10"/>
    <mergeCell ref="G7:G10"/>
    <mergeCell ref="I7:I10"/>
    <mergeCell ref="K7:K10"/>
    <mergeCell ref="L7:L10"/>
    <mergeCell ref="M7:M10"/>
    <mergeCell ref="O7:O10"/>
  </mergeCells>
  <pageMargins left="0.393700787401575" right="0.393700787401575" top="0.393700787401575" bottom="0.393700787401575" header="0.31496062992126" footer="0.31496062992126"/>
  <pageSetup paperSize="9" scale="85" orientation="landscape"/>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N37"/>
  <sheetViews>
    <sheetView showGridLines="0" view="pageBreakPreview" zoomScale="80" zoomScalePageLayoutView="70" zoomScaleNormal="90" topLeftCell="A2" workbookViewId="0">
      <selection activeCell="O21" sqref="O21"/>
    </sheetView>
  </sheetViews>
  <sheetFormatPr defaultColWidth="3.66363636363636" defaultRowHeight="14"/>
  <cols>
    <col min="1" max="1" width="79.6636363636364" style="1303" customWidth="1"/>
    <col min="2" max="2" width="20.5545454545455" style="1303" customWidth="1"/>
    <col min="3" max="4" width="20.5545454545455" style="1304" customWidth="1"/>
    <col min="5" max="5" width="20.5545454545455" style="1303" customWidth="1"/>
    <col min="6" max="8" width="3.66363636363636" style="1303"/>
    <col min="9" max="9" width="12.3363636363636" style="1303" customWidth="1"/>
    <col min="10" max="10" width="15" style="1303" customWidth="1"/>
    <col min="11" max="16384" width="3.66363636363636" style="1303"/>
  </cols>
  <sheetData>
    <row r="1" ht="14.25" customHeight="1" spans="1:5">
      <c r="A1" s="1305" t="s">
        <v>372</v>
      </c>
      <c r="B1" s="1305"/>
      <c r="C1" s="1305"/>
      <c r="D1" s="1305"/>
      <c r="E1" s="1305"/>
    </row>
    <row r="2" ht="7.95" customHeight="1" spans="1:5">
      <c r="A2" s="1305"/>
      <c r="B2" s="1305"/>
      <c r="C2" s="1305"/>
      <c r="D2" s="1305"/>
      <c r="E2" s="1305"/>
    </row>
    <row r="3" ht="17.25" customHeight="1" spans="1:5">
      <c r="A3" s="1305"/>
      <c r="B3" s="1305"/>
      <c r="C3" s="1305"/>
      <c r="D3" s="1305"/>
      <c r="E3" s="1305"/>
    </row>
    <row r="4" ht="17.25" customHeight="1" spans="1:5">
      <c r="A4" s="1305"/>
      <c r="B4" s="1305"/>
      <c r="C4" s="1305"/>
      <c r="D4" s="1305"/>
      <c r="E4" s="1305"/>
    </row>
    <row r="5" ht="4.95" customHeight="1" spans="1:5">
      <c r="A5" s="1361"/>
      <c r="B5" s="1361"/>
      <c r="C5" s="1361"/>
      <c r="D5" s="1361"/>
      <c r="E5" s="1361"/>
    </row>
    <row r="6" ht="3" customHeight="1" spans="1:5">
      <c r="A6" s="1362"/>
      <c r="B6" s="1362"/>
      <c r="C6" s="1362"/>
      <c r="D6" s="1362"/>
      <c r="E6" s="1310"/>
    </row>
    <row r="7" ht="14.25" customHeight="1" spans="1:6">
      <c r="A7" s="1307" t="s">
        <v>305</v>
      </c>
      <c r="B7" s="1418" t="s">
        <v>190</v>
      </c>
      <c r="C7" s="1418"/>
      <c r="D7" s="1418"/>
      <c r="E7" s="1205" t="s">
        <v>153</v>
      </c>
      <c r="F7" s="1308"/>
    </row>
    <row r="8" ht="14.25" customHeight="1" spans="1:6">
      <c r="A8" s="1307"/>
      <c r="B8" s="1418"/>
      <c r="C8" s="1418"/>
      <c r="D8" s="1418"/>
      <c r="E8" s="1205"/>
      <c r="F8" s="1308"/>
    </row>
    <row r="9" ht="12.6" customHeight="1" spans="1:6">
      <c r="A9" s="1307"/>
      <c r="B9" s="1366"/>
      <c r="C9" s="1366"/>
      <c r="D9" s="1366"/>
      <c r="E9" s="1205"/>
      <c r="F9" s="1311"/>
    </row>
    <row r="10" ht="5.4" customHeight="1" spans="1:6">
      <c r="A10" s="1310"/>
      <c r="C10" s="1303"/>
      <c r="D10" s="1303"/>
      <c r="E10" s="1205"/>
      <c r="F10" s="1311"/>
    </row>
    <row r="11" s="1301" customFormat="1" ht="7.2" hidden="1" customHeight="1" spans="1:8">
      <c r="A11" s="1310"/>
      <c r="B11" s="1210"/>
      <c r="C11" s="1210"/>
      <c r="D11" s="1210"/>
      <c r="E11" s="1165"/>
      <c r="F11" s="1311"/>
      <c r="G11" s="1303"/>
      <c r="H11" s="1303"/>
    </row>
    <row r="12" s="1301" customFormat="1" spans="1:14">
      <c r="A12" s="1310"/>
      <c r="B12" s="1244" t="s">
        <v>154</v>
      </c>
      <c r="C12" s="1244" t="s">
        <v>306</v>
      </c>
      <c r="D12" s="1244" t="s">
        <v>198</v>
      </c>
      <c r="E12" s="1312"/>
      <c r="F12" s="1313"/>
      <c r="G12" s="1303"/>
      <c r="H12" s="1277"/>
      <c r="I12" s="1277"/>
      <c r="J12" s="1277"/>
      <c r="K12" s="1277"/>
      <c r="L12" s="1277"/>
      <c r="M12" s="1277"/>
      <c r="N12" s="1277"/>
    </row>
    <row r="13" s="1302" customFormat="1" ht="17.4" customHeight="1" spans="1:14">
      <c r="A13" s="1215"/>
      <c r="B13" s="1314"/>
      <c r="C13" s="1314"/>
      <c r="D13" s="1314"/>
      <c r="E13" s="1315" t="s">
        <v>130</v>
      </c>
      <c r="F13" s="1313"/>
      <c r="G13" s="1303"/>
      <c r="H13" s="1277"/>
      <c r="I13" s="1277"/>
      <c r="J13" s="1277"/>
      <c r="K13" s="1277"/>
      <c r="L13" s="1277"/>
      <c r="M13" s="1277"/>
      <c r="N13" s="1277"/>
    </row>
    <row r="14" s="1302" customFormat="1" ht="18" customHeight="1" spans="1:14">
      <c r="A14" s="1217"/>
      <c r="B14" s="1218"/>
      <c r="C14" s="1218"/>
      <c r="D14" s="1218"/>
      <c r="E14" s="1218"/>
      <c r="F14" s="1313"/>
      <c r="G14" s="1303"/>
      <c r="H14" s="1277"/>
      <c r="I14" s="1277"/>
      <c r="J14" s="1277"/>
      <c r="K14" s="1277"/>
      <c r="L14" s="1277"/>
      <c r="M14" s="1277"/>
      <c r="N14" s="1277"/>
    </row>
    <row r="15" s="1302" customFormat="1" ht="27.75" customHeight="1" spans="1:14">
      <c r="A15" s="1177" t="s">
        <v>29</v>
      </c>
      <c r="B15" s="1219">
        <v>7558</v>
      </c>
      <c r="C15" s="1219">
        <v>3468</v>
      </c>
      <c r="D15" s="1219">
        <v>4090</v>
      </c>
      <c r="E15" s="1219">
        <v>743589.007</v>
      </c>
      <c r="G15" s="1220"/>
      <c r="H15" s="1277"/>
      <c r="I15" s="1277"/>
      <c r="J15" s="1277"/>
      <c r="K15" s="1277"/>
      <c r="L15" s="1277"/>
      <c r="M15" s="1277"/>
      <c r="N15" s="1277"/>
    </row>
    <row r="16" s="1302" customFormat="1" ht="7.5" customHeight="1" spans="1:14">
      <c r="A16" s="1177"/>
      <c r="B16" s="1219"/>
      <c r="C16" s="1219"/>
      <c r="D16" s="1219"/>
      <c r="E16" s="1219"/>
      <c r="G16" s="1220"/>
      <c r="H16" s="1277"/>
      <c r="I16" s="1277"/>
      <c r="J16" s="1277"/>
      <c r="K16" s="1277"/>
      <c r="L16" s="1277"/>
      <c r="M16" s="1277"/>
      <c r="N16" s="1277"/>
    </row>
    <row r="17" s="1302" customFormat="1" ht="27.75" customHeight="1" spans="1:14">
      <c r="A17" s="1264" t="s">
        <v>219</v>
      </c>
      <c r="B17" s="1227">
        <v>0</v>
      </c>
      <c r="C17" s="1227">
        <v>0</v>
      </c>
      <c r="D17" s="1227">
        <v>0</v>
      </c>
      <c r="E17" s="1222">
        <v>0</v>
      </c>
      <c r="G17" s="1303"/>
      <c r="H17" s="1277"/>
      <c r="I17" s="1277"/>
      <c r="J17" s="1277"/>
      <c r="K17" s="1277"/>
      <c r="L17" s="1277"/>
      <c r="M17" s="1277"/>
      <c r="N17" s="1277"/>
    </row>
    <row r="18" ht="27.75" customHeight="1" spans="1:14">
      <c r="A18" s="1316" t="s">
        <v>200</v>
      </c>
      <c r="B18" s="1227">
        <v>0</v>
      </c>
      <c r="C18" s="1419">
        <v>0</v>
      </c>
      <c r="D18" s="1419">
        <v>0</v>
      </c>
      <c r="E18" s="1224">
        <v>0</v>
      </c>
      <c r="F18" s="1318"/>
      <c r="H18" s="1277"/>
      <c r="I18" s="1277"/>
      <c r="J18" s="1277"/>
      <c r="K18" s="1277"/>
      <c r="L18" s="1277"/>
      <c r="M18" s="1277"/>
      <c r="N18" s="1277"/>
    </row>
    <row r="19" ht="43.2" customHeight="1" spans="1:14">
      <c r="A19" s="1316" t="s">
        <v>201</v>
      </c>
      <c r="B19" s="1227">
        <v>0</v>
      </c>
      <c r="C19" s="1419">
        <v>0</v>
      </c>
      <c r="D19" s="1419">
        <v>0</v>
      </c>
      <c r="E19" s="1224">
        <v>0</v>
      </c>
      <c r="F19" s="1318"/>
      <c r="H19" s="1277"/>
      <c r="I19" s="1277"/>
      <c r="J19" s="1277"/>
      <c r="K19" s="1277"/>
      <c r="L19" s="1277"/>
      <c r="M19" s="1277"/>
      <c r="N19" s="1277"/>
    </row>
    <row r="20" ht="27.75" customHeight="1" spans="1:14">
      <c r="A20" s="1264" t="s">
        <v>202</v>
      </c>
      <c r="B20" s="1227">
        <v>7523</v>
      </c>
      <c r="C20" s="1222">
        <v>3443</v>
      </c>
      <c r="D20" s="1222">
        <v>4080</v>
      </c>
      <c r="E20" s="1222">
        <v>742725.972</v>
      </c>
      <c r="H20" s="1277"/>
      <c r="I20" s="1277"/>
      <c r="J20" s="1277"/>
      <c r="K20" s="1277"/>
      <c r="L20" s="1277"/>
      <c r="M20" s="1277"/>
      <c r="N20" s="1277"/>
    </row>
    <row r="21" ht="27.75" customHeight="1" spans="1:14">
      <c r="A21" s="1316" t="s">
        <v>203</v>
      </c>
      <c r="B21" s="1227">
        <v>745</v>
      </c>
      <c r="C21" s="1224">
        <v>406</v>
      </c>
      <c r="D21" s="1224">
        <v>339</v>
      </c>
      <c r="E21" s="1224">
        <v>194566.827</v>
      </c>
      <c r="H21" s="1277"/>
      <c r="I21" s="1277"/>
      <c r="J21" s="1277"/>
      <c r="K21" s="1277"/>
      <c r="L21" s="1277"/>
      <c r="M21" s="1277"/>
      <c r="N21" s="1277"/>
    </row>
    <row r="22" ht="27.75" customHeight="1" spans="1:14">
      <c r="A22" s="1316" t="s">
        <v>204</v>
      </c>
      <c r="B22" s="1227">
        <v>2921</v>
      </c>
      <c r="C22" s="1224">
        <v>1356</v>
      </c>
      <c r="D22" s="1224">
        <v>1565</v>
      </c>
      <c r="E22" s="1224">
        <v>366660.387</v>
      </c>
      <c r="H22" s="1277"/>
      <c r="I22" s="1277"/>
      <c r="J22" s="1277"/>
      <c r="K22" s="1277"/>
      <c r="L22" s="1277"/>
      <c r="M22" s="1277"/>
      <c r="N22" s="1277"/>
    </row>
    <row r="23" ht="27.75" customHeight="1" spans="1:14">
      <c r="A23" s="1319" t="s">
        <v>205</v>
      </c>
      <c r="B23" s="1227">
        <v>2868</v>
      </c>
      <c r="C23" s="1224">
        <v>1314</v>
      </c>
      <c r="D23" s="1224">
        <v>1554</v>
      </c>
      <c r="E23" s="1224">
        <v>360760.387</v>
      </c>
      <c r="H23" s="1277"/>
      <c r="I23" s="1277"/>
      <c r="J23" s="1277"/>
      <c r="K23" s="1277"/>
      <c r="L23" s="1277"/>
      <c r="M23" s="1277"/>
      <c r="N23" s="1277"/>
    </row>
    <row r="24" ht="27.75" customHeight="1" spans="1:14">
      <c r="A24" s="1319" t="s">
        <v>206</v>
      </c>
      <c r="B24" s="1227">
        <v>53</v>
      </c>
      <c r="C24" s="1224">
        <v>42</v>
      </c>
      <c r="D24" s="1224">
        <v>11</v>
      </c>
      <c r="E24" s="1224">
        <v>5900</v>
      </c>
      <c r="H24" s="1277"/>
      <c r="I24" s="1277"/>
      <c r="J24" s="1277"/>
      <c r="K24" s="1277"/>
      <c r="L24" s="1277"/>
      <c r="M24" s="1277"/>
      <c r="N24" s="1277"/>
    </row>
    <row r="25" ht="27.75" customHeight="1" spans="1:14">
      <c r="A25" s="1316" t="s">
        <v>207</v>
      </c>
      <c r="B25" s="1227">
        <v>1053</v>
      </c>
      <c r="C25" s="1224">
        <v>795</v>
      </c>
      <c r="D25" s="1224">
        <v>258</v>
      </c>
      <c r="E25" s="1224">
        <v>67182.59</v>
      </c>
      <c r="H25" s="1277"/>
      <c r="I25" s="1277"/>
      <c r="J25" s="1277"/>
      <c r="K25" s="1277"/>
      <c r="L25" s="1277"/>
      <c r="M25" s="1277"/>
      <c r="N25" s="1277"/>
    </row>
    <row r="26" ht="27.75" customHeight="1" spans="1:14">
      <c r="A26" s="1316" t="s">
        <v>208</v>
      </c>
      <c r="B26" s="1227">
        <v>1509</v>
      </c>
      <c r="C26" s="1317">
        <v>277</v>
      </c>
      <c r="D26" s="1317">
        <v>1232</v>
      </c>
      <c r="E26" s="1224">
        <v>71842.711</v>
      </c>
      <c r="H26" s="1277"/>
      <c r="I26" s="1277"/>
      <c r="J26" s="1277"/>
      <c r="K26" s="1277"/>
      <c r="L26" s="1277"/>
      <c r="M26" s="1277"/>
      <c r="N26" s="1277"/>
    </row>
    <row r="27" ht="27.75" customHeight="1" spans="1:14">
      <c r="A27" s="1316" t="s">
        <v>209</v>
      </c>
      <c r="B27" s="1227">
        <v>512</v>
      </c>
      <c r="C27" s="1317">
        <v>415</v>
      </c>
      <c r="D27" s="1317">
        <v>97</v>
      </c>
      <c r="E27" s="1224">
        <v>20523.841</v>
      </c>
      <c r="H27" s="1277"/>
      <c r="I27" s="1277"/>
      <c r="J27" s="1277"/>
      <c r="K27" s="1277"/>
      <c r="L27" s="1277"/>
      <c r="M27" s="1277"/>
      <c r="N27" s="1277"/>
    </row>
    <row r="28" ht="27.75" customHeight="1" spans="1:14">
      <c r="A28" s="1316" t="s">
        <v>210</v>
      </c>
      <c r="B28" s="1227">
        <v>58</v>
      </c>
      <c r="C28" s="1317">
        <v>33</v>
      </c>
      <c r="D28" s="1317">
        <v>25</v>
      </c>
      <c r="E28" s="1224">
        <v>2203.818</v>
      </c>
      <c r="H28" s="1277"/>
      <c r="I28" s="1277"/>
      <c r="J28" s="1277"/>
      <c r="K28" s="1277"/>
      <c r="L28" s="1277"/>
      <c r="M28" s="1277"/>
      <c r="N28" s="1277"/>
    </row>
    <row r="29" ht="27.75" customHeight="1" spans="1:14">
      <c r="A29" s="1316" t="s">
        <v>211</v>
      </c>
      <c r="B29" s="1227">
        <v>13</v>
      </c>
      <c r="C29" s="1317">
        <v>13</v>
      </c>
      <c r="D29" s="1317">
        <v>0</v>
      </c>
      <c r="E29" s="1224">
        <v>445.417</v>
      </c>
      <c r="H29" s="1277"/>
      <c r="I29" s="1277"/>
      <c r="J29" s="1277"/>
      <c r="K29" s="1277"/>
      <c r="L29" s="1277"/>
      <c r="M29" s="1277"/>
      <c r="N29" s="1277"/>
    </row>
    <row r="30" ht="27.75" customHeight="1" spans="1:14">
      <c r="A30" s="1316" t="s">
        <v>212</v>
      </c>
      <c r="B30" s="1227">
        <v>712</v>
      </c>
      <c r="C30" s="1224">
        <v>148</v>
      </c>
      <c r="D30" s="1224">
        <v>564</v>
      </c>
      <c r="E30" s="1224">
        <v>19300.381</v>
      </c>
      <c r="H30" s="1277"/>
      <c r="I30" s="1277"/>
      <c r="J30" s="1277"/>
      <c r="K30" s="1277"/>
      <c r="L30" s="1277"/>
      <c r="M30" s="1277"/>
      <c r="N30" s="1277"/>
    </row>
    <row r="31" ht="27.75" customHeight="1" spans="1:14">
      <c r="A31" s="1320" t="s">
        <v>213</v>
      </c>
      <c r="B31" s="1321">
        <v>35</v>
      </c>
      <c r="C31" s="1322">
        <v>25</v>
      </c>
      <c r="D31" s="1322">
        <v>10</v>
      </c>
      <c r="E31" s="1322">
        <v>863.035</v>
      </c>
      <c r="H31" s="1277"/>
      <c r="I31" s="1277"/>
      <c r="J31" s="1277"/>
      <c r="K31" s="1277"/>
      <c r="L31" s="1277"/>
      <c r="M31" s="1277"/>
      <c r="N31" s="1277"/>
    </row>
    <row r="37" ht="22.5" customHeight="1"/>
  </sheetData>
  <sheetProtection algorithmName="SHA-512" hashValue="gFfnd21tJDbv9l6qDLSA9w1Db3LcXuv+H4c4MW1DEXa4U4AI6NHfgZ+gCP6ENaJgbImY/PHmN3J8TMsDwAbn/Q==" saltValue="FezPY1tX5p6Ij3HCGpwYJQ==" spinCount="100000" sheet="1" objects="1" scenarios="1"/>
  <mergeCells count="10">
    <mergeCell ref="B9:D9"/>
    <mergeCell ref="B11:D11"/>
    <mergeCell ref="A7:A9"/>
    <mergeCell ref="B12:B13"/>
    <mergeCell ref="C12:C13"/>
    <mergeCell ref="D12:D13"/>
    <mergeCell ref="E7:E10"/>
    <mergeCell ref="F12:F13"/>
    <mergeCell ref="A1:E3"/>
    <mergeCell ref="B7:D8"/>
  </mergeCells>
  <pageMargins left="0.393700787401575" right="0.393700787401575" top="0.393700787401575" bottom="0.393700787401575" header="0.31496062992126" footer="0.31496062992126"/>
  <pageSetup paperSize="9" scale="85" orientation="landscape"/>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112"/>
  <sheetViews>
    <sheetView showGridLines="0" view="pageBreakPreview" zoomScale="80" zoomScaleNormal="60" workbookViewId="0">
      <selection activeCell="O21" sqref="O21"/>
    </sheetView>
  </sheetViews>
  <sheetFormatPr defaultColWidth="9.10909090909091" defaultRowHeight="12.5"/>
  <cols>
    <col min="1" max="1" width="2.66363636363636" style="1944" customWidth="1"/>
    <col min="2" max="2" width="20.3363636363636" style="1950" customWidth="1"/>
    <col min="3" max="3" width="1.66363636363636" style="1944" customWidth="1"/>
    <col min="4" max="5" width="9.89090909090909" style="2123" customWidth="1"/>
    <col min="6" max="9" width="9.33636363636364" style="2123" customWidth="1"/>
    <col min="10" max="10" width="11.5545454545455" style="2123" customWidth="1"/>
    <col min="11" max="11" width="11.1090909090909" style="2123" customWidth="1"/>
    <col min="12" max="12" width="11.4454545454545" style="2123" customWidth="1"/>
    <col min="13" max="13" width="9.10909090909091" style="1952" customWidth="1"/>
    <col min="14" max="15" width="9.10909090909091" style="1952"/>
    <col min="16" max="16" width="16.1090909090909" style="1952" customWidth="1"/>
    <col min="17" max="16384" width="9.10909090909091" style="1952"/>
  </cols>
  <sheetData>
    <row r="1" s="1939" customFormat="1" ht="30" customHeight="1" spans="1:12">
      <c r="A1" s="1953" t="s">
        <v>58</v>
      </c>
      <c r="B1" s="1953"/>
      <c r="C1" s="1953"/>
      <c r="D1" s="1953"/>
      <c r="E1" s="1953"/>
      <c r="F1" s="1953"/>
      <c r="G1" s="1953"/>
      <c r="H1" s="1953"/>
      <c r="I1" s="1953"/>
      <c r="J1" s="1953"/>
      <c r="K1" s="1953"/>
      <c r="L1" s="1953"/>
    </row>
    <row r="2" s="1940" customFormat="1" ht="9.9" customHeight="1" spans="1:12">
      <c r="A2" s="1955"/>
      <c r="B2" s="1955"/>
      <c r="C2" s="1942"/>
      <c r="D2" s="1942"/>
      <c r="E2" s="1942"/>
      <c r="F2" s="1942"/>
      <c r="G2" s="1942"/>
      <c r="H2" s="1942"/>
      <c r="I2" s="1942"/>
      <c r="J2" s="1942"/>
      <c r="K2" s="1942"/>
      <c r="L2" s="1942"/>
    </row>
    <row r="3" s="1941" customFormat="1" ht="45" customHeight="1" spans="1:12">
      <c r="A3" s="2003" t="s">
        <v>59</v>
      </c>
      <c r="B3" s="2004"/>
      <c r="C3" s="2004"/>
      <c r="D3" s="1958">
        <v>2015</v>
      </c>
      <c r="E3" s="1958">
        <v>2016</v>
      </c>
      <c r="F3" s="1958">
        <v>2017</v>
      </c>
      <c r="G3" s="1958">
        <v>2018</v>
      </c>
      <c r="H3" s="1958">
        <v>2019</v>
      </c>
      <c r="I3" s="1958">
        <v>2020</v>
      </c>
      <c r="J3" s="2263">
        <v>2021</v>
      </c>
      <c r="K3" s="2263">
        <v>2022</v>
      </c>
      <c r="L3" s="2263" t="s">
        <v>3</v>
      </c>
    </row>
    <row r="4" s="1941" customFormat="1" ht="9.9" customHeight="1" spans="1:12">
      <c r="A4" s="2235"/>
      <c r="B4" s="2236"/>
      <c r="C4" s="1960"/>
      <c r="D4" s="1961"/>
      <c r="E4" s="1961"/>
      <c r="F4" s="1961"/>
      <c r="G4" s="1961"/>
      <c r="H4" s="1961"/>
      <c r="I4" s="1961"/>
      <c r="J4" s="1961"/>
      <c r="K4" s="1961"/>
      <c r="L4" s="1961"/>
    </row>
    <row r="5" s="1942" customFormat="1" ht="33.9" customHeight="1" spans="1:12">
      <c r="A5" s="1985" t="s">
        <v>22</v>
      </c>
      <c r="B5" s="1985"/>
      <c r="C5" s="1985"/>
      <c r="D5" s="1985"/>
      <c r="E5" s="1985"/>
      <c r="F5" s="1985"/>
      <c r="G5" s="1985"/>
      <c r="H5" s="1985"/>
      <c r="I5" s="1985"/>
      <c r="J5" s="1985"/>
      <c r="K5" s="1985"/>
      <c r="L5" s="1985"/>
    </row>
    <row r="6" s="1941" customFormat="1" ht="9.9" customHeight="1" spans="1:12">
      <c r="A6" s="1955"/>
      <c r="B6" s="1955"/>
      <c r="C6" s="1954"/>
      <c r="D6" s="2124"/>
      <c r="E6" s="2124"/>
      <c r="F6" s="2124"/>
      <c r="G6" s="2124"/>
      <c r="H6" s="2124"/>
      <c r="I6" s="2124"/>
      <c r="J6" s="2124"/>
      <c r="K6" s="2124"/>
      <c r="L6" s="2124"/>
    </row>
    <row r="7" s="1943" customFormat="1" ht="29.1" customHeight="1" spans="1:12">
      <c r="A7" s="2439" t="s">
        <v>6</v>
      </c>
      <c r="B7" s="1954" t="s">
        <v>60</v>
      </c>
      <c r="D7" s="2007">
        <v>185964.96</v>
      </c>
      <c r="E7" s="2007">
        <v>188913.26</v>
      </c>
      <c r="F7" s="2007">
        <v>236950.44</v>
      </c>
      <c r="G7" s="2007">
        <v>273915.04</v>
      </c>
      <c r="H7" s="2007">
        <v>265677.27</v>
      </c>
      <c r="I7" s="2007">
        <v>282575.07</v>
      </c>
      <c r="J7" s="2007">
        <v>321489.2</v>
      </c>
      <c r="K7" s="2007">
        <v>414056.16</v>
      </c>
      <c r="L7" s="2007">
        <v>391299.66</v>
      </c>
    </row>
    <row r="8" s="1943" customFormat="1" ht="9.9" customHeight="1" spans="1:12">
      <c r="A8" s="1967"/>
      <c r="B8" s="2017"/>
      <c r="C8" s="2090"/>
      <c r="D8" s="2007"/>
      <c r="E8" s="2007"/>
      <c r="F8" s="2007"/>
      <c r="G8" s="2007"/>
      <c r="H8" s="2007"/>
      <c r="I8" s="2007"/>
      <c r="J8" s="2007"/>
      <c r="K8" s="2007"/>
      <c r="L8" s="2007"/>
    </row>
    <row r="9" s="1943" customFormat="1" ht="29.1" customHeight="1" spans="1:12">
      <c r="A9" s="2439" t="s">
        <v>8</v>
      </c>
      <c r="B9" s="1954" t="s">
        <v>11</v>
      </c>
      <c r="D9" s="2007">
        <v>20005.2</v>
      </c>
      <c r="E9" s="2007">
        <v>20944.43</v>
      </c>
      <c r="F9" s="2007">
        <v>21429.46</v>
      </c>
      <c r="G9" s="2007">
        <v>22124.54</v>
      </c>
      <c r="H9" s="2007">
        <v>23507.01</v>
      </c>
      <c r="I9" s="2007">
        <v>25523.79</v>
      </c>
      <c r="J9" s="2007">
        <v>28656.19</v>
      </c>
      <c r="K9" s="2007">
        <v>34900.68</v>
      </c>
      <c r="L9" s="2007">
        <v>35082.24</v>
      </c>
    </row>
    <row r="10" s="1943" customFormat="1" ht="9.9" customHeight="1" spans="1:12">
      <c r="A10" s="1967"/>
      <c r="B10" s="2017"/>
      <c r="C10" s="2090"/>
      <c r="D10" s="2007"/>
      <c r="E10" s="2007"/>
      <c r="F10" s="2007"/>
      <c r="G10" s="2007"/>
      <c r="H10" s="2007"/>
      <c r="I10" s="2007"/>
      <c r="J10" s="2007"/>
      <c r="K10" s="2007"/>
      <c r="L10" s="2007"/>
    </row>
    <row r="11" s="1943" customFormat="1" ht="29.1" customHeight="1" spans="1:12">
      <c r="A11" s="2439" t="s">
        <v>10</v>
      </c>
      <c r="B11" s="1964" t="s">
        <v>61</v>
      </c>
      <c r="C11" s="1941"/>
      <c r="D11" s="2007">
        <v>6724.64</v>
      </c>
      <c r="E11" s="2007">
        <v>6789.39</v>
      </c>
      <c r="F11" s="2007">
        <v>6853.8</v>
      </c>
      <c r="G11" s="2007">
        <v>6865.57</v>
      </c>
      <c r="H11" s="2007">
        <v>6948.8</v>
      </c>
      <c r="I11" s="2007">
        <v>6672.06</v>
      </c>
      <c r="J11" s="2007">
        <v>5846.46</v>
      </c>
      <c r="K11" s="2007">
        <v>5224.68</v>
      </c>
      <c r="L11" s="2007">
        <v>4306.83</v>
      </c>
    </row>
    <row r="12" s="1943" customFormat="1" ht="9.9" customHeight="1" spans="1:12">
      <c r="A12" s="1967"/>
      <c r="B12" s="2017"/>
      <c r="C12" s="2237"/>
      <c r="D12" s="2007"/>
      <c r="E12" s="2007"/>
      <c r="F12" s="2007"/>
      <c r="G12" s="2007"/>
      <c r="H12" s="2007"/>
      <c r="I12" s="1969"/>
      <c r="J12" s="2264"/>
      <c r="K12" s="2264"/>
      <c r="L12" s="2264"/>
    </row>
    <row r="13" s="1940" customFormat="1" ht="24.9" customHeight="1" spans="1:12">
      <c r="A13" s="1975" t="s">
        <v>62</v>
      </c>
      <c r="B13" s="1975"/>
      <c r="C13" s="1975"/>
      <c r="D13" s="1976">
        <v>212694.8</v>
      </c>
      <c r="E13" s="1976">
        <v>216647.08</v>
      </c>
      <c r="F13" s="1976">
        <v>265233.69</v>
      </c>
      <c r="G13" s="1976">
        <v>302905.15</v>
      </c>
      <c r="H13" s="1976">
        <v>296133.08</v>
      </c>
      <c r="I13" s="1976">
        <v>314770.92</v>
      </c>
      <c r="J13" s="1976">
        <v>355991.86</v>
      </c>
      <c r="K13" s="1976">
        <v>454181.53</v>
      </c>
      <c r="L13" s="1976">
        <v>430688.73</v>
      </c>
    </row>
    <row r="14" s="1940" customFormat="1" ht="24.9" customHeight="1" spans="1:12">
      <c r="A14" s="1964"/>
      <c r="B14" s="1964"/>
      <c r="C14" s="2238"/>
      <c r="D14" s="1966"/>
      <c r="E14" s="1966"/>
      <c r="F14" s="1966"/>
      <c r="G14" s="1966"/>
      <c r="H14" s="1966"/>
      <c r="I14" s="1966"/>
      <c r="J14" s="1966"/>
      <c r="K14" s="1966"/>
      <c r="L14" s="1966"/>
    </row>
    <row r="15" s="1940" customFormat="1" ht="24.9" customHeight="1" spans="1:12">
      <c r="A15" s="1996" t="s">
        <v>63</v>
      </c>
      <c r="B15" s="1996"/>
      <c r="C15" s="1975"/>
      <c r="D15" s="1976">
        <v>817370.25</v>
      </c>
      <c r="E15" s="1976">
        <v>834491.2</v>
      </c>
      <c r="F15" s="1976">
        <v>960778.03</v>
      </c>
      <c r="G15" s="1976">
        <v>992511.2</v>
      </c>
      <c r="H15" s="1976">
        <v>987481.42</v>
      </c>
      <c r="I15" s="1976">
        <v>873477.42</v>
      </c>
      <c r="J15" s="1976">
        <v>1093894.69</v>
      </c>
      <c r="K15" s="1976">
        <v>1378617.89</v>
      </c>
      <c r="L15" s="1976">
        <v>1250182.52</v>
      </c>
    </row>
    <row r="16" s="1940" customFormat="1" ht="24.9" customHeight="1" spans="1:12">
      <c r="A16" s="1999"/>
      <c r="B16" s="1999"/>
      <c r="C16" s="2239"/>
      <c r="D16" s="1978"/>
      <c r="E16" s="1978"/>
      <c r="F16" s="1978"/>
      <c r="G16" s="1978"/>
      <c r="H16" s="1978"/>
      <c r="I16" s="1978"/>
      <c r="J16" s="1978"/>
      <c r="K16" s="1978"/>
      <c r="L16" s="1978"/>
    </row>
    <row r="17" s="1940" customFormat="1" ht="9.9" customHeight="1" spans="1:12">
      <c r="A17" s="2090"/>
      <c r="B17" s="2017"/>
      <c r="C17" s="2073"/>
      <c r="D17" s="1966"/>
      <c r="E17" s="1966"/>
      <c r="F17" s="1966"/>
      <c r="G17" s="1966"/>
      <c r="H17" s="1966"/>
      <c r="I17" s="1966"/>
      <c r="J17" s="2009"/>
      <c r="K17" s="2009"/>
      <c r="L17" s="2009"/>
    </row>
    <row r="18" s="1940" customFormat="1" ht="33.9" customHeight="1" spans="1:12">
      <c r="A18" s="1985" t="s">
        <v>16</v>
      </c>
      <c r="B18" s="1985"/>
      <c r="C18" s="1985"/>
      <c r="D18" s="1985"/>
      <c r="E18" s="1985"/>
      <c r="F18" s="1985"/>
      <c r="G18" s="1985"/>
      <c r="H18" s="1985"/>
      <c r="I18" s="1985"/>
      <c r="J18" s="1985"/>
      <c r="K18" s="1985"/>
      <c r="L18" s="1985"/>
    </row>
    <row r="19" s="1940" customFormat="1" ht="9.9" customHeight="1" spans="1:12">
      <c r="A19" s="1954"/>
      <c r="B19" s="1954"/>
      <c r="C19" s="2238"/>
      <c r="D19" s="1966"/>
      <c r="E19" s="1966"/>
      <c r="F19" s="1966"/>
      <c r="G19" s="1966"/>
      <c r="H19" s="1966"/>
      <c r="I19" s="1966"/>
      <c r="J19" s="1966"/>
      <c r="K19" s="1966"/>
      <c r="L19" s="1966"/>
    </row>
    <row r="20" s="1943" customFormat="1" ht="29.1" customHeight="1" spans="1:12">
      <c r="A20" s="2439" t="s">
        <v>6</v>
      </c>
      <c r="B20" s="1954" t="s">
        <v>60</v>
      </c>
      <c r="D20" s="2007"/>
      <c r="E20" s="2240">
        <v>1.59</v>
      </c>
      <c r="F20" s="2240">
        <v>25.43</v>
      </c>
      <c r="G20" s="2240">
        <v>15.6</v>
      </c>
      <c r="H20" s="2240">
        <v>-3.01</v>
      </c>
      <c r="I20" s="2240">
        <v>6.36</v>
      </c>
      <c r="J20" s="2240">
        <v>13.77</v>
      </c>
      <c r="K20" s="2240">
        <v>28.79</v>
      </c>
      <c r="L20" s="2240">
        <v>-5.5</v>
      </c>
    </row>
    <row r="21" s="1943" customFormat="1" ht="9.9" customHeight="1" spans="1:12">
      <c r="A21" s="1967"/>
      <c r="B21" s="2017"/>
      <c r="C21" s="2090"/>
      <c r="D21" s="2241"/>
      <c r="E21" s="2240"/>
      <c r="F21" s="2240"/>
      <c r="G21" s="2240"/>
      <c r="H21" s="2240"/>
      <c r="I21" s="2240"/>
      <c r="J21" s="2240"/>
      <c r="K21" s="2240"/>
      <c r="L21" s="2240"/>
    </row>
    <row r="22" s="1943" customFormat="1" ht="29.1" customHeight="1" spans="1:12">
      <c r="A22" s="2439" t="s">
        <v>8</v>
      </c>
      <c r="B22" s="1954" t="s">
        <v>11</v>
      </c>
      <c r="D22" s="2007"/>
      <c r="E22" s="2240">
        <v>4.69</v>
      </c>
      <c r="F22" s="2240">
        <v>2.32</v>
      </c>
      <c r="G22" s="2240">
        <v>3.24</v>
      </c>
      <c r="H22" s="2240">
        <v>6.2</v>
      </c>
      <c r="I22" s="2240">
        <v>8.58</v>
      </c>
      <c r="J22" s="2240">
        <v>12.27</v>
      </c>
      <c r="K22" s="2240">
        <v>21.79</v>
      </c>
      <c r="L22" s="2240">
        <v>0.52</v>
      </c>
    </row>
    <row r="23" s="1943" customFormat="1" ht="9.9" customHeight="1" spans="1:12">
      <c r="A23" s="1967"/>
      <c r="B23" s="2017"/>
      <c r="C23" s="2090"/>
      <c r="D23" s="2241"/>
      <c r="E23" s="2240"/>
      <c r="F23" s="2240"/>
      <c r="G23" s="2240"/>
      <c r="H23" s="2240"/>
      <c r="I23" s="2240"/>
      <c r="J23" s="2240"/>
      <c r="K23" s="2240"/>
      <c r="L23" s="2240"/>
    </row>
    <row r="24" s="1943" customFormat="1" ht="29.1" customHeight="1" spans="1:12">
      <c r="A24" s="2441" t="s">
        <v>10</v>
      </c>
      <c r="B24" s="1964" t="s">
        <v>61</v>
      </c>
      <c r="C24" s="1941"/>
      <c r="D24" s="2007"/>
      <c r="E24" s="2240">
        <v>0.96</v>
      </c>
      <c r="F24" s="2240">
        <v>0.9</v>
      </c>
      <c r="G24" s="2240">
        <v>0.17</v>
      </c>
      <c r="H24" s="2240">
        <v>1.21</v>
      </c>
      <c r="I24" s="2240">
        <v>-3.98</v>
      </c>
      <c r="J24" s="2240">
        <v>-12.37</v>
      </c>
      <c r="K24" s="2240">
        <v>-10.64</v>
      </c>
      <c r="L24" s="2240">
        <v>-17.57</v>
      </c>
    </row>
    <row r="25" s="1943" customFormat="1" ht="9.9" customHeight="1" spans="1:12">
      <c r="A25" s="1967"/>
      <c r="B25" s="1967"/>
      <c r="C25" s="1967"/>
      <c r="D25" s="2241"/>
      <c r="E25" s="2241"/>
      <c r="F25" s="2241"/>
      <c r="G25" s="2241"/>
      <c r="H25" s="2241"/>
      <c r="I25" s="2241"/>
      <c r="J25" s="2264"/>
      <c r="K25" s="2264"/>
      <c r="L25" s="2264"/>
    </row>
    <row r="26" s="1940" customFormat="1" ht="24.9" customHeight="1" spans="1:12">
      <c r="A26" s="1975" t="s">
        <v>62</v>
      </c>
      <c r="B26" s="1975"/>
      <c r="C26" s="1975"/>
      <c r="D26" s="1976"/>
      <c r="E26" s="2242">
        <v>1.86</v>
      </c>
      <c r="F26" s="2242">
        <v>22.43</v>
      </c>
      <c r="G26" s="2242">
        <v>14.2</v>
      </c>
      <c r="H26" s="2242">
        <v>-2.24</v>
      </c>
      <c r="I26" s="2242">
        <v>6.29</v>
      </c>
      <c r="J26" s="2242">
        <v>13.1</v>
      </c>
      <c r="K26" s="2242">
        <v>27.58</v>
      </c>
      <c r="L26" s="2242">
        <v>-5.17</v>
      </c>
    </row>
    <row r="27" s="1940" customFormat="1" ht="24.9" customHeight="1" spans="1:12">
      <c r="A27" s="1964"/>
      <c r="B27" s="1964"/>
      <c r="C27" s="2238"/>
      <c r="D27" s="1966"/>
      <c r="E27" s="2243"/>
      <c r="F27" s="2243"/>
      <c r="G27" s="2243"/>
      <c r="H27" s="2243"/>
      <c r="I27" s="2243"/>
      <c r="J27" s="2243"/>
      <c r="K27" s="2243"/>
      <c r="L27" s="2243"/>
    </row>
    <row r="28" s="1943" customFormat="1" ht="24.9" customHeight="1" spans="1:12">
      <c r="A28" s="1975" t="s">
        <v>63</v>
      </c>
      <c r="B28" s="1975"/>
      <c r="C28" s="1975"/>
      <c r="D28" s="2244"/>
      <c r="E28" s="2242">
        <v>2.09</v>
      </c>
      <c r="F28" s="2242">
        <v>15.13</v>
      </c>
      <c r="G28" s="2242">
        <v>3.3</v>
      </c>
      <c r="H28" s="2242">
        <v>-0.51</v>
      </c>
      <c r="I28" s="2242">
        <v>-11.54</v>
      </c>
      <c r="J28" s="2242">
        <v>25.23</v>
      </c>
      <c r="K28" s="2242">
        <v>26.03</v>
      </c>
      <c r="L28" s="2242">
        <v>-9.32</v>
      </c>
    </row>
    <row r="29" s="1940" customFormat="1" ht="24.9" customHeight="1" spans="1:12">
      <c r="A29" s="1977"/>
      <c r="B29" s="1977"/>
      <c r="C29" s="2239"/>
      <c r="D29" s="2245"/>
      <c r="E29" s="2246"/>
      <c r="F29" s="2246"/>
      <c r="G29" s="2246"/>
      <c r="H29" s="2246"/>
      <c r="I29" s="2246"/>
      <c r="J29" s="2246"/>
      <c r="K29" s="2246"/>
      <c r="L29" s="2246"/>
    </row>
    <row r="30" s="1940" customFormat="1" ht="9.9" customHeight="1" spans="1:12">
      <c r="A30" s="2090"/>
      <c r="B30" s="2017"/>
      <c r="C30" s="2073"/>
      <c r="D30" s="1966"/>
      <c r="E30" s="1966"/>
      <c r="F30" s="1966"/>
      <c r="G30" s="1966"/>
      <c r="H30" s="1966"/>
      <c r="I30" s="1966"/>
      <c r="J30" s="2007"/>
      <c r="K30" s="2007"/>
      <c r="L30" s="2007"/>
    </row>
    <row r="31" s="1940" customFormat="1" ht="33.9" customHeight="1" spans="1:12">
      <c r="A31" s="2247" t="s">
        <v>64</v>
      </c>
      <c r="B31" s="2248"/>
      <c r="C31" s="1985"/>
      <c r="D31" s="1985"/>
      <c r="E31" s="1985"/>
      <c r="F31" s="1985"/>
      <c r="G31" s="1985"/>
      <c r="H31" s="1985"/>
      <c r="I31" s="1985"/>
      <c r="J31" s="1985"/>
      <c r="K31" s="1985"/>
      <c r="L31" s="1985"/>
    </row>
    <row r="32" s="2045" customFormat="1" ht="10.2" customHeight="1" spans="1:12">
      <c r="A32" s="1954"/>
      <c r="B32" s="1954"/>
      <c r="C32" s="1954"/>
      <c r="D32" s="2124"/>
      <c r="E32" s="2124"/>
      <c r="F32" s="2124"/>
      <c r="G32" s="2124"/>
      <c r="H32" s="2124"/>
      <c r="I32" s="2124"/>
      <c r="J32" s="2007"/>
      <c r="K32" s="2007"/>
      <c r="L32" s="2007"/>
    </row>
    <row r="33" s="1943" customFormat="1" ht="29.1" customHeight="1" spans="1:12">
      <c r="A33" s="2439" t="s">
        <v>6</v>
      </c>
      <c r="B33" s="1954" t="s">
        <v>60</v>
      </c>
      <c r="D33" s="2249">
        <v>87.43</v>
      </c>
      <c r="E33" s="2240">
        <v>87.2</v>
      </c>
      <c r="F33" s="2240">
        <v>89.34</v>
      </c>
      <c r="G33" s="2240">
        <v>90.43</v>
      </c>
      <c r="H33" s="2240">
        <v>89.72</v>
      </c>
      <c r="I33" s="2240">
        <v>89.77</v>
      </c>
      <c r="J33" s="2240">
        <v>90.31</v>
      </c>
      <c r="K33" s="2240">
        <v>91.17</v>
      </c>
      <c r="L33" s="2240">
        <v>90.85</v>
      </c>
    </row>
    <row r="34" s="1943" customFormat="1" ht="9.9" customHeight="1" spans="1:12">
      <c r="A34" s="1967"/>
      <c r="B34" s="2017"/>
      <c r="C34" s="2090"/>
      <c r="D34" s="2249"/>
      <c r="E34" s="2240"/>
      <c r="F34" s="2240"/>
      <c r="G34" s="2240"/>
      <c r="H34" s="2240"/>
      <c r="I34" s="2240"/>
      <c r="J34" s="2240"/>
      <c r="K34" s="2240"/>
      <c r="L34" s="2240"/>
    </row>
    <row r="35" s="1943" customFormat="1" ht="29.1" customHeight="1" spans="1:12">
      <c r="A35" s="2439" t="s">
        <v>8</v>
      </c>
      <c r="B35" s="1954" t="s">
        <v>11</v>
      </c>
      <c r="D35" s="2249">
        <v>9.41</v>
      </c>
      <c r="E35" s="2240">
        <v>9.67</v>
      </c>
      <c r="F35" s="2240">
        <v>8.08</v>
      </c>
      <c r="G35" s="2240">
        <v>7.3</v>
      </c>
      <c r="H35" s="2240">
        <v>7.94</v>
      </c>
      <c r="I35" s="2240">
        <v>8.11</v>
      </c>
      <c r="J35" s="2240">
        <v>8.1</v>
      </c>
      <c r="K35" s="2240">
        <v>7.68</v>
      </c>
      <c r="L35" s="2240">
        <v>8.1</v>
      </c>
    </row>
    <row r="36" s="1943" customFormat="1" ht="9.9" customHeight="1" spans="1:12">
      <c r="A36" s="1967"/>
      <c r="B36" s="2017"/>
      <c r="C36" s="2090"/>
      <c r="D36" s="2250"/>
      <c r="E36" s="2240"/>
      <c r="F36" s="2240"/>
      <c r="G36" s="2240"/>
      <c r="H36" s="2240"/>
      <c r="I36" s="2240"/>
      <c r="J36" s="2240"/>
      <c r="K36" s="2240"/>
      <c r="L36" s="2240"/>
    </row>
    <row r="37" s="1943" customFormat="1" ht="29.1" customHeight="1" spans="1:12">
      <c r="A37" s="2441" t="s">
        <v>10</v>
      </c>
      <c r="B37" s="1964" t="s">
        <v>61</v>
      </c>
      <c r="C37" s="1941"/>
      <c r="D37" s="2249">
        <v>3.16</v>
      </c>
      <c r="E37" s="2240">
        <v>3.13</v>
      </c>
      <c r="F37" s="2240">
        <v>2.58</v>
      </c>
      <c r="G37" s="2240">
        <v>2.27</v>
      </c>
      <c r="H37" s="2240">
        <v>2.35</v>
      </c>
      <c r="I37" s="2240">
        <v>2.12</v>
      </c>
      <c r="J37" s="2240">
        <v>1.64</v>
      </c>
      <c r="K37" s="2240">
        <v>1.1</v>
      </c>
      <c r="L37" s="2240">
        <v>1</v>
      </c>
    </row>
    <row r="38" s="2122" customFormat="1" ht="9.9" customHeight="1" spans="1:12">
      <c r="A38" s="1967"/>
      <c r="B38" s="1967"/>
      <c r="C38" s="1967"/>
      <c r="D38" s="2251"/>
      <c r="E38" s="2251"/>
      <c r="F38" s="2251"/>
      <c r="G38" s="2251"/>
      <c r="H38" s="2251"/>
      <c r="I38" s="2251"/>
      <c r="J38" s="2265"/>
      <c r="K38" s="2265"/>
      <c r="L38" s="2265"/>
    </row>
    <row r="39" s="2122" customFormat="1" ht="24.9" customHeight="1" spans="1:12">
      <c r="A39" s="1975" t="s">
        <v>62</v>
      </c>
      <c r="B39" s="1975"/>
      <c r="C39" s="1975"/>
      <c r="D39" s="2242">
        <v>100</v>
      </c>
      <c r="E39" s="2242">
        <v>100</v>
      </c>
      <c r="F39" s="2242">
        <v>100</v>
      </c>
      <c r="G39" s="2242">
        <v>100</v>
      </c>
      <c r="H39" s="2242">
        <v>100</v>
      </c>
      <c r="I39" s="2242">
        <v>100</v>
      </c>
      <c r="J39" s="2266">
        <v>100</v>
      </c>
      <c r="K39" s="2266">
        <v>100</v>
      </c>
      <c r="L39" s="2266">
        <v>100</v>
      </c>
    </row>
    <row r="40" s="2122" customFormat="1" ht="24.9" customHeight="1" spans="1:12">
      <c r="A40" s="1977"/>
      <c r="B40" s="1977"/>
      <c r="C40" s="2239"/>
      <c r="D40" s="2246"/>
      <c r="E40" s="2246"/>
      <c r="F40" s="2246"/>
      <c r="G40" s="2246"/>
      <c r="H40" s="2246"/>
      <c r="I40" s="2246"/>
      <c r="J40" s="2267"/>
      <c r="K40" s="2267"/>
      <c r="L40" s="2267"/>
    </row>
    <row r="41" s="2122" customFormat="1" ht="9.9" customHeight="1" spans="1:12">
      <c r="A41" s="1979"/>
      <c r="B41" s="1979"/>
      <c r="C41" s="2238"/>
      <c r="D41" s="2252"/>
      <c r="E41" s="2252"/>
      <c r="F41" s="2252"/>
      <c r="G41" s="2252"/>
      <c r="H41" s="2252"/>
      <c r="I41" s="1940"/>
      <c r="J41" s="2007"/>
      <c r="K41" s="2007"/>
      <c r="L41" s="2007"/>
    </row>
    <row r="42" s="2122" customFormat="1" ht="33.9" customHeight="1" spans="1:12">
      <c r="A42" s="1985" t="s">
        <v>65</v>
      </c>
      <c r="B42" s="1985"/>
      <c r="C42" s="1985"/>
      <c r="D42" s="1985"/>
      <c r="E42" s="1985"/>
      <c r="F42" s="1985"/>
      <c r="G42" s="1985"/>
      <c r="H42" s="1985"/>
      <c r="I42" s="1985"/>
      <c r="J42" s="1985"/>
      <c r="K42" s="1985"/>
      <c r="L42" s="1985"/>
    </row>
    <row r="43" s="2122" customFormat="1" ht="9.75" customHeight="1" spans="1:12">
      <c r="A43" s="2118"/>
      <c r="B43" s="2064"/>
      <c r="C43" s="2118"/>
      <c r="D43" s="2118"/>
      <c r="E43" s="2118"/>
      <c r="F43" s="2118"/>
      <c r="G43" s="2118"/>
      <c r="H43" s="2118"/>
      <c r="I43" s="2118"/>
      <c r="J43" s="2007"/>
      <c r="K43" s="2007"/>
      <c r="L43" s="2007"/>
    </row>
    <row r="44" s="2122" customFormat="1" ht="12.75" customHeight="1" spans="1:12">
      <c r="A44" s="1964" t="s">
        <v>66</v>
      </c>
      <c r="B44" s="1964"/>
      <c r="C44" s="1964"/>
      <c r="D44" s="2253">
        <v>26.02</v>
      </c>
      <c r="E44" s="2253">
        <v>25.96</v>
      </c>
      <c r="F44" s="2253">
        <v>27.61</v>
      </c>
      <c r="G44" s="2253">
        <v>30.52</v>
      </c>
      <c r="H44" s="2253">
        <v>29.99</v>
      </c>
      <c r="I44" s="2253">
        <v>36.04</v>
      </c>
      <c r="J44" s="2268">
        <v>32.54</v>
      </c>
      <c r="K44" s="2268">
        <v>32.94</v>
      </c>
      <c r="L44" s="2268">
        <v>34.45</v>
      </c>
    </row>
    <row r="45" s="2122" customFormat="1" ht="15.75" customHeight="1" spans="1:12">
      <c r="A45" s="1977"/>
      <c r="B45" s="1977"/>
      <c r="C45" s="2239"/>
      <c r="D45" s="2254"/>
      <c r="E45" s="2254"/>
      <c r="F45" s="2254"/>
      <c r="G45" s="2254"/>
      <c r="H45" s="2254"/>
      <c r="I45" s="2254"/>
      <c r="J45" s="2269"/>
      <c r="K45" s="2269"/>
      <c r="L45" s="2269"/>
    </row>
    <row r="46" ht="13" spans="1:12">
      <c r="A46" s="2255"/>
      <c r="B46" s="2256"/>
      <c r="C46" s="2112"/>
      <c r="D46" s="2257"/>
      <c r="E46" s="2257"/>
      <c r="F46" s="2257"/>
      <c r="G46" s="2257"/>
      <c r="H46" s="2257"/>
      <c r="I46" s="2257"/>
      <c r="J46" s="2257"/>
      <c r="K46" s="2257"/>
      <c r="L46" s="2257"/>
    </row>
    <row r="47" ht="13" spans="1:12">
      <c r="A47" s="2145"/>
      <c r="B47" s="2052"/>
      <c r="C47" s="2258"/>
      <c r="D47" s="2259"/>
      <c r="E47" s="2259"/>
      <c r="F47" s="2259"/>
      <c r="G47" s="2259"/>
      <c r="H47" s="2260"/>
      <c r="I47" s="2259"/>
      <c r="J47" s="2259"/>
      <c r="K47" s="2259"/>
      <c r="L47" s="2259"/>
    </row>
    <row r="48" s="2123" customFormat="1" spans="1:3">
      <c r="A48" s="1944"/>
      <c r="B48" s="1950"/>
      <c r="C48" s="1944"/>
    </row>
    <row r="49" s="2123" customFormat="1" spans="1:3">
      <c r="A49" s="1944"/>
      <c r="B49" s="1950"/>
      <c r="C49" s="1944"/>
    </row>
    <row r="50" s="2123" customFormat="1" spans="1:3">
      <c r="A50" s="1944"/>
      <c r="B50" s="1950"/>
      <c r="C50" s="1944"/>
    </row>
    <row r="51" s="2123" customFormat="1" spans="1:12">
      <c r="A51" s="1944"/>
      <c r="B51" s="1950"/>
      <c r="C51" s="1944"/>
      <c r="D51" s="2261"/>
      <c r="E51" s="2261"/>
      <c r="F51" s="2261"/>
      <c r="G51" s="2261"/>
      <c r="H51" s="2261"/>
      <c r="I51" s="2261"/>
      <c r="J51" s="2261"/>
      <c r="K51" s="2261"/>
      <c r="L51" s="2261"/>
    </row>
    <row r="52" s="2123" customFormat="1" spans="1:3">
      <c r="A52" s="1944"/>
      <c r="B52" s="1950"/>
      <c r="C52" s="1944"/>
    </row>
    <row r="53" s="2123" customFormat="1" spans="1:3">
      <c r="A53" s="1944"/>
      <c r="B53" s="1950"/>
      <c r="C53" s="1944"/>
    </row>
    <row r="54" s="2123" customFormat="1" spans="1:3">
      <c r="A54" s="1944"/>
      <c r="B54" s="1950"/>
      <c r="C54" s="1944"/>
    </row>
    <row r="55" s="2123" customFormat="1" spans="1:3">
      <c r="A55" s="1944"/>
      <c r="B55" s="1950"/>
      <c r="C55" s="1944"/>
    </row>
    <row r="56" s="2123" customFormat="1" spans="1:3">
      <c r="A56" s="1944"/>
      <c r="B56" s="1950"/>
      <c r="C56" s="1944"/>
    </row>
    <row r="57" s="2123" customFormat="1" spans="1:3">
      <c r="A57" s="1944"/>
      <c r="B57" s="1950"/>
      <c r="C57" s="1944"/>
    </row>
    <row r="58" s="2123" customFormat="1" spans="1:3">
      <c r="A58" s="1944"/>
      <c r="B58" s="1950"/>
      <c r="C58" s="1944"/>
    </row>
    <row r="59" s="2123" customFormat="1" spans="1:12">
      <c r="A59" s="1944"/>
      <c r="B59" s="1950"/>
      <c r="C59" s="1944"/>
      <c r="D59" s="2262"/>
      <c r="E59" s="2262"/>
      <c r="F59" s="2262"/>
      <c r="G59" s="2262"/>
      <c r="H59" s="2262"/>
      <c r="I59" s="2262"/>
      <c r="J59" s="2262"/>
      <c r="K59" s="2262"/>
      <c r="L59" s="2262"/>
    </row>
    <row r="60" spans="4:12">
      <c r="D60" s="2262"/>
      <c r="E60" s="2262"/>
      <c r="F60" s="2262"/>
      <c r="G60" s="2262"/>
      <c r="H60" s="2262"/>
      <c r="I60" s="2262"/>
      <c r="J60" s="2262"/>
      <c r="K60" s="2262"/>
      <c r="L60" s="2262"/>
    </row>
    <row r="61" spans="1:3">
      <c r="A61" s="1952"/>
      <c r="B61" s="2069"/>
      <c r="C61" s="1952"/>
    </row>
    <row r="62" spans="1:3">
      <c r="A62" s="1952"/>
      <c r="B62" s="2069"/>
      <c r="C62" s="1952"/>
    </row>
    <row r="63" spans="1:3">
      <c r="A63" s="1952"/>
      <c r="B63" s="2069"/>
      <c r="C63" s="1952"/>
    </row>
    <row r="64" spans="1:3">
      <c r="A64" s="1952"/>
      <c r="B64" s="2069"/>
      <c r="C64" s="1952"/>
    </row>
    <row r="65" spans="1:3">
      <c r="A65" s="1952"/>
      <c r="B65" s="2069"/>
      <c r="C65" s="1952"/>
    </row>
    <row r="66" spans="1:3">
      <c r="A66" s="1952"/>
      <c r="B66" s="2069"/>
      <c r="C66" s="1952"/>
    </row>
    <row r="67" spans="1:3">
      <c r="A67" s="1952"/>
      <c r="B67" s="2069"/>
      <c r="C67" s="1952"/>
    </row>
    <row r="68" spans="1:3">
      <c r="A68" s="1952"/>
      <c r="B68" s="2069"/>
      <c r="C68" s="1952"/>
    </row>
    <row r="69" spans="1:3">
      <c r="A69" s="1952"/>
      <c r="B69" s="2069"/>
      <c r="C69" s="1952"/>
    </row>
    <row r="70" spans="1:3">
      <c r="A70" s="1952"/>
      <c r="B70" s="2069"/>
      <c r="C70" s="1952"/>
    </row>
    <row r="71" spans="1:3">
      <c r="A71" s="1952"/>
      <c r="B71" s="2069"/>
      <c r="C71" s="1952"/>
    </row>
    <row r="72" spans="1:3">
      <c r="A72" s="1952"/>
      <c r="B72" s="2069"/>
      <c r="C72" s="1952"/>
    </row>
    <row r="73" spans="1:3">
      <c r="A73" s="1952"/>
      <c r="B73" s="2069"/>
      <c r="C73" s="1952"/>
    </row>
    <row r="74" spans="1:3">
      <c r="A74" s="1952"/>
      <c r="B74" s="2069"/>
      <c r="C74" s="1952"/>
    </row>
    <row r="75" spans="1:3">
      <c r="A75" s="1952"/>
      <c r="B75" s="2069"/>
      <c r="C75" s="1952"/>
    </row>
    <row r="76" spans="1:3">
      <c r="A76" s="1952"/>
      <c r="B76" s="2069"/>
      <c r="C76" s="1952"/>
    </row>
    <row r="77" spans="1:12">
      <c r="A77" s="1952"/>
      <c r="B77" s="2069"/>
      <c r="C77" s="1952"/>
      <c r="D77" s="1952"/>
      <c r="E77" s="1952"/>
      <c r="F77" s="1952"/>
      <c r="G77" s="1952"/>
      <c r="H77" s="1952"/>
      <c r="I77" s="1952"/>
      <c r="J77" s="1952"/>
      <c r="K77" s="1952"/>
      <c r="L77" s="1952"/>
    </row>
    <row r="78" spans="1:12">
      <c r="A78" s="1952"/>
      <c r="B78" s="2069"/>
      <c r="C78" s="1952"/>
      <c r="D78" s="1952"/>
      <c r="E78" s="1952"/>
      <c r="F78" s="1952"/>
      <c r="G78" s="1952"/>
      <c r="H78" s="1952"/>
      <c r="I78" s="1952"/>
      <c r="J78" s="1952"/>
      <c r="K78" s="1952"/>
      <c r="L78" s="1952"/>
    </row>
    <row r="79" spans="1:12">
      <c r="A79" s="1952"/>
      <c r="B79" s="2069"/>
      <c r="C79" s="1952"/>
      <c r="D79" s="1952"/>
      <c r="E79" s="1952"/>
      <c r="F79" s="1952"/>
      <c r="G79" s="1952"/>
      <c r="H79" s="1952"/>
      <c r="I79" s="1952"/>
      <c r="J79" s="1952"/>
      <c r="K79" s="1952"/>
      <c r="L79" s="1952"/>
    </row>
    <row r="80" spans="1:12">
      <c r="A80" s="1952"/>
      <c r="B80" s="2069"/>
      <c r="C80" s="1952"/>
      <c r="D80" s="1952"/>
      <c r="E80" s="1952"/>
      <c r="F80" s="1952"/>
      <c r="G80" s="1952"/>
      <c r="H80" s="1952"/>
      <c r="I80" s="1952"/>
      <c r="J80" s="1952"/>
      <c r="K80" s="1952"/>
      <c r="L80" s="1952"/>
    </row>
    <row r="81" s="1952" customFormat="1" spans="2:2">
      <c r="B81" s="2069"/>
    </row>
    <row r="82" s="1952" customFormat="1" spans="2:2">
      <c r="B82" s="2069"/>
    </row>
    <row r="83" s="1952" customFormat="1" spans="2:2">
      <c r="B83" s="2069"/>
    </row>
    <row r="84" s="1952" customFormat="1" spans="2:2">
      <c r="B84" s="2069"/>
    </row>
    <row r="85" s="1952" customFormat="1" spans="2:2">
      <c r="B85" s="2069"/>
    </row>
    <row r="86" s="1952" customFormat="1" spans="2:2">
      <c r="B86" s="2069"/>
    </row>
    <row r="87" s="1952" customFormat="1" spans="2:2">
      <c r="B87" s="2069"/>
    </row>
    <row r="88" s="1952" customFormat="1" spans="2:2">
      <c r="B88" s="2069"/>
    </row>
    <row r="89" s="1952" customFormat="1" spans="2:2">
      <c r="B89" s="2069"/>
    </row>
    <row r="90" s="1952" customFormat="1" spans="2:2">
      <c r="B90" s="2069"/>
    </row>
    <row r="91" s="1952" customFormat="1" spans="2:2">
      <c r="B91" s="2069"/>
    </row>
    <row r="92" s="1952" customFormat="1" spans="2:2">
      <c r="B92" s="2069"/>
    </row>
    <row r="93" s="1952" customFormat="1" spans="2:2">
      <c r="B93" s="2069"/>
    </row>
    <row r="94" s="1952" customFormat="1" spans="2:2">
      <c r="B94" s="2069"/>
    </row>
    <row r="95" s="1952" customFormat="1" spans="2:2">
      <c r="B95" s="2069"/>
    </row>
    <row r="96" s="1952" customFormat="1" spans="2:2">
      <c r="B96" s="2069"/>
    </row>
    <row r="97" s="1952" customFormat="1" spans="2:2">
      <c r="B97" s="2069"/>
    </row>
    <row r="98" s="1952" customFormat="1" spans="2:2">
      <c r="B98" s="2069"/>
    </row>
    <row r="99" s="1952" customFormat="1" spans="2:2">
      <c r="B99" s="2069"/>
    </row>
    <row r="100" s="1952" customFormat="1" spans="2:2">
      <c r="B100" s="2069"/>
    </row>
    <row r="101" s="1952" customFormat="1" spans="2:2">
      <c r="B101" s="2069"/>
    </row>
    <row r="102" s="1952" customFormat="1" spans="2:2">
      <c r="B102" s="2069"/>
    </row>
    <row r="103" s="1952" customFormat="1" spans="2:2">
      <c r="B103" s="2069"/>
    </row>
    <row r="104" s="1952" customFormat="1" spans="2:2">
      <c r="B104" s="2069"/>
    </row>
    <row r="105" s="1952" customFormat="1" spans="2:2">
      <c r="B105" s="2069"/>
    </row>
    <row r="106" s="1952" customFormat="1" spans="2:2">
      <c r="B106" s="2069"/>
    </row>
    <row r="107" s="1952" customFormat="1" spans="2:2">
      <c r="B107" s="2069"/>
    </row>
    <row r="108" s="1952" customFormat="1" spans="2:2">
      <c r="B108" s="2069"/>
    </row>
    <row r="109" s="1952" customFormat="1" spans="2:2">
      <c r="B109" s="2069"/>
    </row>
    <row r="110" s="1952" customFormat="1" spans="2:2">
      <c r="B110" s="2069"/>
    </row>
    <row r="111" s="1952" customFormat="1" spans="2:2">
      <c r="B111" s="2069"/>
    </row>
    <row r="112" s="1952" customFormat="1" spans="2:2">
      <c r="B112" s="2069"/>
    </row>
  </sheetData>
  <sheetProtection algorithmName="SHA-512" hashValue="TwIwf62m9vSXhY2ovHOBtxPaTGsFL7RurKfRNG+73CRqMkZgWdVbhKnW+Lur5j9i8uPDsnHU7K/at1TyK/op7A==" saltValue="kBoKNN3YEWbc8w9Rqj1qqw==" spinCount="100000" sheet="1" formatCells="0" formatColumns="0" formatRows="0" insertRows="0" insertColumns="0" insertHyperlinks="0" deleteColumns="0" deleteRows="0" sort="0" autoFilter="0" pivotTables="0"/>
  <mergeCells count="65">
    <mergeCell ref="A1:L1"/>
    <mergeCell ref="A3:C3"/>
    <mergeCell ref="A5:L5"/>
    <mergeCell ref="A18:L18"/>
    <mergeCell ref="A42:L42"/>
    <mergeCell ref="D13:D14"/>
    <mergeCell ref="D15:D16"/>
    <mergeCell ref="D26:D27"/>
    <mergeCell ref="D28:D29"/>
    <mergeCell ref="D39:D40"/>
    <mergeCell ref="D44:D45"/>
    <mergeCell ref="E13:E14"/>
    <mergeCell ref="E15:E16"/>
    <mergeCell ref="E26:E27"/>
    <mergeCell ref="E28:E29"/>
    <mergeCell ref="E39:E40"/>
    <mergeCell ref="E44:E45"/>
    <mergeCell ref="F13:F14"/>
    <mergeCell ref="F15:F16"/>
    <mergeCell ref="F26:F27"/>
    <mergeCell ref="F28:F29"/>
    <mergeCell ref="F39:F40"/>
    <mergeCell ref="F44:F45"/>
    <mergeCell ref="G13:G14"/>
    <mergeCell ref="G15:G16"/>
    <mergeCell ref="G26:G27"/>
    <mergeCell ref="G28:G29"/>
    <mergeCell ref="G39:G40"/>
    <mergeCell ref="G44:G45"/>
    <mergeCell ref="H13:H14"/>
    <mergeCell ref="H15:H16"/>
    <mergeCell ref="H26:H27"/>
    <mergeCell ref="H28:H29"/>
    <mergeCell ref="H39:H40"/>
    <mergeCell ref="H44:H45"/>
    <mergeCell ref="I13:I14"/>
    <mergeCell ref="I15:I16"/>
    <mergeCell ref="I26:I27"/>
    <mergeCell ref="I28:I29"/>
    <mergeCell ref="I39:I40"/>
    <mergeCell ref="I44:I45"/>
    <mergeCell ref="J13:J14"/>
    <mergeCell ref="J15:J16"/>
    <mergeCell ref="J26:J27"/>
    <mergeCell ref="J28:J29"/>
    <mergeCell ref="J39:J40"/>
    <mergeCell ref="J44:J45"/>
    <mergeCell ref="K13:K14"/>
    <mergeCell ref="K15:K16"/>
    <mergeCell ref="K26:K27"/>
    <mergeCell ref="K28:K29"/>
    <mergeCell ref="K39:K40"/>
    <mergeCell ref="K44:K45"/>
    <mergeCell ref="L13:L14"/>
    <mergeCell ref="L15:L16"/>
    <mergeCell ref="L26:L27"/>
    <mergeCell ref="L28:L29"/>
    <mergeCell ref="L39:L40"/>
    <mergeCell ref="L44:L45"/>
    <mergeCell ref="A15:B16"/>
    <mergeCell ref="A39:B40"/>
    <mergeCell ref="A44:B45"/>
    <mergeCell ref="A13:B14"/>
    <mergeCell ref="A26:B27"/>
    <mergeCell ref="A28:B29"/>
  </mergeCells>
  <printOptions horizontalCentered="1"/>
  <pageMargins left="0.511811023622047" right="0.393700787401575" top="0.511811023622047" bottom="0.511811023622047" header="0.393700787401575" footer="0.393700787401575"/>
  <pageSetup paperSize="9" scale="76" firstPageNumber="17" orientation="portrait" useFirstPageNumber="1"/>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N40"/>
  <sheetViews>
    <sheetView showGridLines="0" view="pageBreakPreview" zoomScale="82" zoomScalePageLayoutView="80" zoomScaleNormal="80" workbookViewId="0">
      <selection activeCell="O21" sqref="O21"/>
    </sheetView>
  </sheetViews>
  <sheetFormatPr defaultColWidth="9.10909090909091" defaultRowHeight="14"/>
  <cols>
    <col min="1" max="1" width="40.6636363636364" style="1157" customWidth="1"/>
    <col min="2" max="2" width="3.44545454545455" style="1157" customWidth="1"/>
    <col min="3" max="3" width="21.3363636363636" style="1157" customWidth="1"/>
    <col min="4" max="4" width="4.33636363636364" style="1157" customWidth="1"/>
    <col min="5" max="5" width="21.3363636363636" style="1157" customWidth="1"/>
    <col min="6" max="6" width="1.66363636363636" style="1157" customWidth="1"/>
    <col min="7" max="7" width="21.3363636363636" style="1157" customWidth="1"/>
    <col min="8" max="8" width="1.66363636363636" style="1157" customWidth="1"/>
    <col min="9" max="9" width="21.3363636363636" style="1157" customWidth="1"/>
    <col min="10" max="10" width="1.66363636363636" style="1157" customWidth="1"/>
    <col min="11" max="11" width="21.3363636363636" style="1157" customWidth="1"/>
    <col min="12" max="12" width="2.66363636363636" style="1157" customWidth="1"/>
    <col min="13" max="13" width="12.8909090909091" style="1157" customWidth="1"/>
    <col min="14" max="16384" width="9.10909090909091" style="1157"/>
  </cols>
  <sheetData>
    <row r="1" ht="14.25" customHeight="1" spans="1:12">
      <c r="A1" s="1158"/>
      <c r="B1" s="1158"/>
      <c r="C1" s="1158"/>
      <c r="D1" s="1158"/>
      <c r="E1" s="1158"/>
      <c r="F1" s="1158"/>
      <c r="G1" s="1158"/>
      <c r="H1" s="1158"/>
      <c r="I1" s="1158"/>
      <c r="J1" s="1158"/>
      <c r="K1" s="1158"/>
      <c r="L1" s="1158"/>
    </row>
    <row r="2" ht="14.25" customHeight="1" spans="1:12">
      <c r="A2" s="1159"/>
      <c r="B2" s="1158"/>
      <c r="C2" s="1158"/>
      <c r="D2" s="1158"/>
      <c r="E2" s="1158"/>
      <c r="F2" s="1158"/>
      <c r="G2" s="1158"/>
      <c r="H2" s="1158"/>
      <c r="I2" s="1158"/>
      <c r="J2" s="1158"/>
      <c r="K2" s="1158"/>
      <c r="L2" s="1158"/>
    </row>
    <row r="3" ht="14.25" customHeight="1" spans="1:12">
      <c r="A3" s="1159" t="s">
        <v>373</v>
      </c>
      <c r="B3" s="1159"/>
      <c r="C3" s="1159"/>
      <c r="D3" s="1159"/>
      <c r="E3" s="1159"/>
      <c r="F3" s="1159"/>
      <c r="G3" s="1159"/>
      <c r="H3" s="1159"/>
      <c r="I3" s="1159"/>
      <c r="J3" s="1159"/>
      <c r="K3" s="1159"/>
      <c r="L3" s="1159"/>
    </row>
    <row r="4" ht="14.25" customHeight="1" spans="1:12">
      <c r="A4" s="1160"/>
      <c r="B4" s="1160"/>
      <c r="C4" s="1160"/>
      <c r="D4" s="1160"/>
      <c r="E4" s="1160"/>
      <c r="F4" s="1160"/>
      <c r="G4" s="1160"/>
      <c r="H4" s="1160"/>
      <c r="I4" s="1160"/>
      <c r="J4" s="1160"/>
      <c r="K4" s="1160"/>
      <c r="L4" s="1160"/>
    </row>
    <row r="5" ht="9" customHeight="1" spans="1:12">
      <c r="A5" s="1161"/>
      <c r="B5" s="1161"/>
      <c r="C5" s="1161"/>
      <c r="D5" s="1161"/>
      <c r="E5" s="1161"/>
      <c r="F5" s="1161"/>
      <c r="G5" s="1161"/>
      <c r="H5" s="1161"/>
      <c r="I5" s="1161"/>
      <c r="J5" s="1161"/>
      <c r="K5" s="1161"/>
      <c r="L5" s="1161"/>
    </row>
    <row r="6" ht="9" customHeight="1" spans="1:12">
      <c r="A6" s="1162"/>
      <c r="B6" s="1162"/>
      <c r="C6" s="1162"/>
      <c r="D6" s="1162"/>
      <c r="E6" s="1162"/>
      <c r="F6" s="1162"/>
      <c r="G6" s="1162"/>
      <c r="H6" s="1162"/>
      <c r="I6" s="1162"/>
      <c r="J6" s="1162"/>
      <c r="K6" s="1162"/>
      <c r="L6" s="1162"/>
    </row>
    <row r="7" ht="21.75" customHeight="1" spans="1:12">
      <c r="A7" s="1163" t="s">
        <v>289</v>
      </c>
      <c r="B7" s="1164"/>
      <c r="C7" s="1165" t="s">
        <v>281</v>
      </c>
      <c r="D7" s="1166"/>
      <c r="E7" s="1167" t="s">
        <v>190</v>
      </c>
      <c r="F7" s="1168"/>
      <c r="G7" s="1168"/>
      <c r="H7" s="1168"/>
      <c r="I7" s="1168"/>
      <c r="J7" s="1168"/>
      <c r="K7" s="1168"/>
      <c r="L7" s="1166"/>
    </row>
    <row r="8" ht="14.25" customHeight="1" spans="1:12">
      <c r="A8" s="1163"/>
      <c r="B8" s="1164"/>
      <c r="C8" s="1165"/>
      <c r="D8" s="1166"/>
      <c r="E8" s="1168"/>
      <c r="F8" s="1168"/>
      <c r="G8" s="1168"/>
      <c r="H8" s="1168"/>
      <c r="I8" s="1168"/>
      <c r="J8" s="1168"/>
      <c r="K8" s="1168"/>
      <c r="L8" s="1172"/>
    </row>
    <row r="9" ht="14.25" customHeight="1" spans="1:12">
      <c r="A9" s="1163"/>
      <c r="B9" s="1164"/>
      <c r="C9" s="1165"/>
      <c r="D9" s="1166"/>
      <c r="E9" s="1169"/>
      <c r="F9" s="1169"/>
      <c r="G9" s="1169"/>
      <c r="H9" s="1169"/>
      <c r="I9" s="1169"/>
      <c r="J9" s="1169"/>
      <c r="K9" s="1169"/>
      <c r="L9" s="1166"/>
    </row>
    <row r="10" ht="14.25" customHeight="1" spans="1:12">
      <c r="A10" s="1170"/>
      <c r="B10" s="1170"/>
      <c r="C10" s="1171"/>
      <c r="D10" s="1166"/>
      <c r="E10" s="1166"/>
      <c r="F10" s="1166"/>
      <c r="G10" s="1166"/>
      <c r="H10" s="1166"/>
      <c r="I10" s="1166"/>
      <c r="J10" s="1166"/>
      <c r="K10" s="1166"/>
      <c r="L10" s="1166"/>
    </row>
    <row r="11" ht="14.25" customHeight="1" spans="1:12">
      <c r="A11" s="1162"/>
      <c r="B11" s="1162"/>
      <c r="C11" s="1172"/>
      <c r="D11" s="1166"/>
      <c r="E11" s="1173" t="s">
        <v>374</v>
      </c>
      <c r="F11" s="1174"/>
      <c r="G11" s="1173" t="s">
        <v>375</v>
      </c>
      <c r="H11" s="1166"/>
      <c r="I11" s="1173" t="s">
        <v>343</v>
      </c>
      <c r="J11" s="1166"/>
      <c r="K11" s="1173" t="s">
        <v>376</v>
      </c>
      <c r="L11" s="1166"/>
    </row>
    <row r="12" ht="14.25" customHeight="1" spans="1:12">
      <c r="A12" s="1162"/>
      <c r="B12" s="1162"/>
      <c r="C12" s="1166"/>
      <c r="D12" s="1166"/>
      <c r="E12" s="1175"/>
      <c r="F12" s="1172"/>
      <c r="G12" s="1175"/>
      <c r="H12" s="1166"/>
      <c r="I12" s="1175"/>
      <c r="J12" s="1166"/>
      <c r="K12" s="1175"/>
      <c r="L12" s="1166"/>
    </row>
    <row r="13" ht="14.25" customHeight="1" spans="1:12">
      <c r="A13" s="1162"/>
      <c r="B13" s="1162"/>
      <c r="C13" s="1166"/>
      <c r="D13" s="1166"/>
      <c r="E13" s="1175"/>
      <c r="F13" s="1166"/>
      <c r="G13" s="1175"/>
      <c r="H13" s="1166"/>
      <c r="I13" s="1175"/>
      <c r="J13" s="1166"/>
      <c r="K13" s="1175"/>
      <c r="L13" s="1166"/>
    </row>
    <row r="14" ht="14.25" customHeight="1" spans="1:12">
      <c r="A14" s="1162"/>
      <c r="B14" s="1162"/>
      <c r="C14" s="1166"/>
      <c r="D14" s="1166"/>
      <c r="E14" s="1175"/>
      <c r="F14" s="1166"/>
      <c r="G14" s="1175"/>
      <c r="H14" s="1166"/>
      <c r="I14" s="1175"/>
      <c r="J14" s="1166"/>
      <c r="K14" s="1175"/>
      <c r="L14" s="1166"/>
    </row>
    <row r="15" ht="22.5" customHeight="1" spans="1:12">
      <c r="A15" s="1162"/>
      <c r="B15" s="1162"/>
      <c r="C15" s="1166"/>
      <c r="D15" s="1166"/>
      <c r="E15" s="1175"/>
      <c r="F15" s="1166"/>
      <c r="G15" s="1175"/>
      <c r="H15" s="1166"/>
      <c r="I15" s="1175"/>
      <c r="J15" s="1166"/>
      <c r="K15" s="1175"/>
      <c r="L15" s="1166"/>
    </row>
    <row r="16" ht="14.25" customHeight="1" spans="1:12">
      <c r="A16" s="1162"/>
      <c r="B16" s="1162"/>
      <c r="C16" s="1166"/>
      <c r="D16" s="1166"/>
      <c r="E16" s="1175"/>
      <c r="F16" s="1166"/>
      <c r="G16" s="1175"/>
      <c r="H16" s="1166"/>
      <c r="I16" s="1175"/>
      <c r="J16" s="1166"/>
      <c r="K16" s="1175"/>
      <c r="L16" s="1166"/>
    </row>
    <row r="17" ht="14.25" customHeight="1" spans="1:12">
      <c r="A17" s="1176"/>
      <c r="B17" s="1176"/>
      <c r="C17" s="1169"/>
      <c r="D17" s="1169"/>
      <c r="E17" s="1169"/>
      <c r="F17" s="1169"/>
      <c r="G17" s="1176"/>
      <c r="H17" s="1169"/>
      <c r="I17" s="1169"/>
      <c r="J17" s="1169"/>
      <c r="K17" s="1169"/>
      <c r="L17" s="1169"/>
    </row>
    <row r="18" ht="22.5" customHeight="1" spans="1:12">
      <c r="A18" s="1177"/>
      <c r="B18" s="1300"/>
      <c r="C18" s="1401"/>
      <c r="D18" s="1402"/>
      <c r="E18" s="1401"/>
      <c r="F18" s="1402"/>
      <c r="G18" s="1402"/>
      <c r="H18" s="1402"/>
      <c r="I18" s="1402"/>
      <c r="J18" s="1402"/>
      <c r="K18" s="1402"/>
      <c r="L18" s="1166"/>
    </row>
    <row r="19" ht="46.5" customHeight="1" spans="1:12">
      <c r="A19" s="1177" t="s">
        <v>154</v>
      </c>
      <c r="B19" s="1300"/>
      <c r="C19" s="1403">
        <v>85</v>
      </c>
      <c r="D19" s="1404"/>
      <c r="E19" s="1403">
        <v>7558</v>
      </c>
      <c r="F19" s="1404"/>
      <c r="G19" s="1404" t="s">
        <v>377</v>
      </c>
      <c r="H19" s="1404"/>
      <c r="I19" s="1404">
        <v>7523</v>
      </c>
      <c r="J19" s="1404"/>
      <c r="K19" s="1404">
        <v>35</v>
      </c>
      <c r="L19" s="1182"/>
    </row>
    <row r="20" ht="12.75" customHeight="1" spans="1:12">
      <c r="A20" s="1177"/>
      <c r="B20" s="1300"/>
      <c r="C20" s="1403"/>
      <c r="D20" s="1404"/>
      <c r="E20" s="1403"/>
      <c r="F20" s="1404"/>
      <c r="G20" s="1404"/>
      <c r="H20" s="1404"/>
      <c r="I20" s="1404"/>
      <c r="J20" s="1404"/>
      <c r="K20" s="1404"/>
      <c r="L20" s="1182"/>
    </row>
    <row r="21" ht="12.75" customHeight="1" spans="1:12">
      <c r="A21" s="1177"/>
      <c r="B21" s="1300"/>
      <c r="C21" s="1403"/>
      <c r="D21" s="1404"/>
      <c r="E21" s="1403"/>
      <c r="F21" s="1404"/>
      <c r="G21" s="1404"/>
      <c r="H21" s="1404"/>
      <c r="I21" s="1404"/>
      <c r="J21" s="1404"/>
      <c r="K21" s="1404"/>
      <c r="L21" s="1182"/>
    </row>
    <row r="22" ht="12.75" customHeight="1" spans="1:12">
      <c r="A22" s="1177"/>
      <c r="B22" s="1300"/>
      <c r="C22" s="1403"/>
      <c r="D22" s="1404"/>
      <c r="E22" s="1403"/>
      <c r="F22" s="1404"/>
      <c r="G22" s="1404"/>
      <c r="H22" s="1404"/>
      <c r="I22" s="1404"/>
      <c r="J22" s="1404"/>
      <c r="K22" s="1404"/>
      <c r="L22" s="1182"/>
    </row>
    <row r="23" ht="12.75" customHeight="1" spans="1:12">
      <c r="A23" s="1177"/>
      <c r="B23" s="1300"/>
      <c r="C23" s="1403"/>
      <c r="D23" s="1404"/>
      <c r="E23" s="1403"/>
      <c r="F23" s="1404"/>
      <c r="G23" s="1404"/>
      <c r="H23" s="1404"/>
      <c r="I23" s="1404"/>
      <c r="J23" s="1404"/>
      <c r="K23" s="1404"/>
      <c r="L23" s="1182"/>
    </row>
    <row r="24" ht="113.4" customHeight="1" spans="1:14">
      <c r="A24" s="1181" t="s">
        <v>352</v>
      </c>
      <c r="B24" s="1182"/>
      <c r="C24" s="1405">
        <v>26</v>
      </c>
      <c r="D24" s="1406"/>
      <c r="E24" s="1407">
        <v>1306</v>
      </c>
      <c r="F24" s="1406"/>
      <c r="G24" s="1408" t="s">
        <v>377</v>
      </c>
      <c r="H24" s="1406"/>
      <c r="I24" s="1408">
        <v>1294</v>
      </c>
      <c r="J24" s="1408"/>
      <c r="K24" s="1408">
        <v>12</v>
      </c>
      <c r="L24" s="1417"/>
      <c r="M24" s="1417"/>
      <c r="N24" s="1417"/>
    </row>
    <row r="25" ht="63.75" customHeight="1" spans="1:14">
      <c r="A25" s="1181" t="s">
        <v>378</v>
      </c>
      <c r="B25" s="1187"/>
      <c r="C25" s="1405">
        <v>59</v>
      </c>
      <c r="D25" s="1408"/>
      <c r="E25" s="1407">
        <v>6252</v>
      </c>
      <c r="F25" s="1408"/>
      <c r="G25" s="1408" t="s">
        <v>377</v>
      </c>
      <c r="H25" s="1409"/>
      <c r="I25" s="1408">
        <v>6229</v>
      </c>
      <c r="J25" s="1408"/>
      <c r="K25" s="1408">
        <v>23</v>
      </c>
      <c r="L25" s="1417"/>
      <c r="M25" s="1417"/>
      <c r="N25" s="1417"/>
    </row>
    <row r="26" ht="30.75" customHeight="1" spans="1:12">
      <c r="A26" s="1161"/>
      <c r="B26" s="1161"/>
      <c r="C26" s="1410"/>
      <c r="D26" s="1350"/>
      <c r="E26" s="1411"/>
      <c r="F26" s="1350"/>
      <c r="G26" s="1412"/>
      <c r="H26" s="1413"/>
      <c r="I26" s="1412"/>
      <c r="J26" s="1413"/>
      <c r="K26" s="1412"/>
      <c r="L26" s="1161"/>
    </row>
    <row r="27" ht="22.5" customHeight="1" spans="3:11">
      <c r="C27" s="1414"/>
      <c r="D27" s="1190"/>
      <c r="E27" s="1415"/>
      <c r="F27" s="1190"/>
      <c r="G27" s="1416"/>
      <c r="H27" s="1416"/>
      <c r="I27" s="1416"/>
      <c r="J27" s="1416"/>
      <c r="K27" s="1416"/>
    </row>
    <row r="28" spans="3:11">
      <c r="C28" s="1414"/>
      <c r="D28" s="1190"/>
      <c r="E28" s="1415"/>
      <c r="F28" s="1190"/>
      <c r="G28" s="1416"/>
      <c r="H28" s="1416"/>
      <c r="I28" s="1416"/>
      <c r="J28" s="1416"/>
      <c r="K28" s="1416"/>
    </row>
    <row r="40" ht="22.5" customHeight="1"/>
  </sheetData>
  <sheetProtection algorithmName="SHA-512" hashValue="3K5uROLpuKGN5coZMVEEY7PctB0sTyQicWixavT2dOhaBku3K5MaJBFiWhJMQ/1i/JAREd+Ntx0Mxbo6UiHuEQ==" saltValue="FSVqE0BfMVyfYe2OjF4MMA==" spinCount="100000" sheet="1" objects="1" scenarios="1"/>
  <mergeCells count="11">
    <mergeCell ref="A1:L1"/>
    <mergeCell ref="A2:L2"/>
    <mergeCell ref="A3:L3"/>
    <mergeCell ref="A4:L4"/>
    <mergeCell ref="A7:A9"/>
    <mergeCell ref="C7:C9"/>
    <mergeCell ref="E11:E16"/>
    <mergeCell ref="G11:G16"/>
    <mergeCell ref="I11:I16"/>
    <mergeCell ref="K11:K16"/>
    <mergeCell ref="E7:K8"/>
  </mergeCells>
  <pageMargins left="0.393700787401575" right="0.393700787401575" top="0.393700787401575" bottom="0.393700787401575" header="0.31496062992126" footer="0.31496062992126"/>
  <pageSetup paperSize="9" scale="85" firstPageNumber="12" orientation="landscape" useFirstPageNumber="1"/>
  <headerFooter/>
  <drawing r:id="rId1"/>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AC113"/>
  <sheetViews>
    <sheetView showGridLines="0" view="pageBreakPreview" zoomScale="80" zoomScalePageLayoutView="80" zoomScaleNormal="80" workbookViewId="0">
      <selection activeCell="O21" sqref="O21"/>
    </sheetView>
  </sheetViews>
  <sheetFormatPr defaultColWidth="9.10909090909091" defaultRowHeight="14"/>
  <cols>
    <col min="1" max="1" width="19" style="1282" customWidth="1"/>
    <col min="2" max="2" width="20.8909090909091" style="1236" customWidth="1"/>
    <col min="3" max="3" width="2.66363636363636" style="1236" customWidth="1"/>
    <col min="4" max="4" width="17.3363636363636" style="1236" customWidth="1"/>
    <col min="5" max="5" width="2.66363636363636" style="1236" customWidth="1"/>
    <col min="6" max="6" width="18.8909090909091" style="1236" customWidth="1"/>
    <col min="7" max="7" width="2.66363636363636" style="1236" customWidth="1"/>
    <col min="8" max="8" width="16.8909090909091" style="1236" customWidth="1"/>
    <col min="9" max="9" width="2.66363636363636" style="1236" customWidth="1"/>
    <col min="10" max="10" width="18.6636363636364" style="1236" customWidth="1"/>
    <col min="11" max="11" width="2.66363636363636" style="1236" customWidth="1"/>
    <col min="12" max="12" width="14.6636363636364" style="1236" customWidth="1"/>
    <col min="13" max="13" width="2.66363636363636" style="1236" customWidth="1"/>
    <col min="14" max="14" width="16.4454545454545" style="1236" customWidth="1"/>
    <col min="15" max="18" width="10.6636363636364" style="1236" customWidth="1"/>
    <col min="19" max="19" width="11.5545454545455" style="1236" customWidth="1"/>
    <col min="20" max="22" width="9.10909090909091" style="1236"/>
    <col min="23" max="23" width="10.5545454545455" style="1236" customWidth="1"/>
    <col min="24" max="24" width="9.10909090909091" style="1236"/>
    <col min="25" max="25" width="10.5545454545455" style="1236" customWidth="1"/>
    <col min="26" max="16384" width="9.10909090909091" style="1236"/>
  </cols>
  <sheetData>
    <row r="1" ht="14.25" customHeight="1" spans="1:1">
      <c r="A1" s="1283"/>
    </row>
    <row r="2" ht="14.25" customHeight="1" spans="1:14">
      <c r="A2" s="1238"/>
      <c r="B2" s="1237"/>
      <c r="C2" s="1237"/>
      <c r="D2" s="1237"/>
      <c r="E2" s="1237"/>
      <c r="F2" s="1237"/>
      <c r="G2" s="1237"/>
      <c r="H2" s="1237"/>
      <c r="I2" s="1237"/>
      <c r="J2" s="1237"/>
      <c r="K2" s="1237"/>
      <c r="L2" s="1237"/>
      <c r="M2" s="1237"/>
      <c r="N2" s="1237"/>
    </row>
    <row r="3" ht="14.25" customHeight="1" spans="1:14">
      <c r="A3" s="1238" t="s">
        <v>379</v>
      </c>
      <c r="B3" s="1238"/>
      <c r="C3" s="1238"/>
      <c r="D3" s="1238"/>
      <c r="E3" s="1238"/>
      <c r="F3" s="1238"/>
      <c r="G3" s="1238"/>
      <c r="H3" s="1238"/>
      <c r="I3" s="1238"/>
      <c r="J3" s="1238"/>
      <c r="K3" s="1238"/>
      <c r="L3" s="1238"/>
      <c r="M3" s="1238"/>
      <c r="N3" s="1238"/>
    </row>
    <row r="4" ht="14.25" customHeight="1" spans="1:14">
      <c r="A4" s="1239"/>
      <c r="B4" s="1239"/>
      <c r="C4" s="1239"/>
      <c r="D4" s="1239"/>
      <c r="E4" s="1239"/>
      <c r="F4" s="1239"/>
      <c r="G4" s="1239"/>
      <c r="H4" s="1239"/>
      <c r="I4" s="1239"/>
      <c r="J4" s="1239"/>
      <c r="K4" s="1239"/>
      <c r="L4" s="1239"/>
      <c r="M4" s="1239"/>
      <c r="N4" s="1239"/>
    </row>
    <row r="5" ht="9" customHeight="1" spans="1:14">
      <c r="A5" s="1284"/>
      <c r="B5" s="1240"/>
      <c r="C5" s="1240"/>
      <c r="D5" s="1240"/>
      <c r="E5" s="1240"/>
      <c r="F5" s="1240"/>
      <c r="G5" s="1240"/>
      <c r="H5" s="1240"/>
      <c r="I5" s="1240"/>
      <c r="J5" s="1240"/>
      <c r="K5" s="1240"/>
      <c r="L5" s="1240"/>
      <c r="M5" s="1240"/>
      <c r="N5" s="1240"/>
    </row>
    <row r="6" ht="9" customHeight="1" spans="1:14">
      <c r="A6" s="1242"/>
      <c r="B6" s="1242"/>
      <c r="C6" s="1242"/>
      <c r="D6" s="1242"/>
      <c r="E6" s="1242"/>
      <c r="F6" s="1242"/>
      <c r="G6" s="1242"/>
      <c r="H6" s="1242"/>
      <c r="I6" s="1242"/>
      <c r="J6" s="1242"/>
      <c r="K6" s="1242"/>
      <c r="L6" s="1242"/>
      <c r="M6" s="1242"/>
      <c r="N6" s="1242"/>
    </row>
    <row r="7" ht="14.25" customHeight="1" spans="1:14">
      <c r="A7" s="1285" t="s">
        <v>287</v>
      </c>
      <c r="B7" s="1165" t="s">
        <v>148</v>
      </c>
      <c r="C7" s="1288"/>
      <c r="D7" s="1165" t="s">
        <v>149</v>
      </c>
      <c r="E7" s="1288"/>
      <c r="F7" s="1165" t="s">
        <v>184</v>
      </c>
      <c r="G7" s="1288"/>
      <c r="H7" s="1165" t="s">
        <v>151</v>
      </c>
      <c r="I7" s="1165"/>
      <c r="J7" s="1205" t="s">
        <v>290</v>
      </c>
      <c r="K7" s="1165"/>
      <c r="L7" s="1205" t="s">
        <v>153</v>
      </c>
      <c r="M7" s="1288"/>
      <c r="N7" s="1244" t="s">
        <v>173</v>
      </c>
    </row>
    <row r="8" ht="14.25" customHeight="1" spans="1:14">
      <c r="A8" s="1286"/>
      <c r="B8" s="1246"/>
      <c r="C8" s="1288"/>
      <c r="D8" s="1246"/>
      <c r="E8" s="1288"/>
      <c r="F8" s="1246"/>
      <c r="G8" s="1288"/>
      <c r="H8" s="1246"/>
      <c r="I8" s="1246"/>
      <c r="J8" s="1205"/>
      <c r="K8" s="1165"/>
      <c r="L8" s="1205"/>
      <c r="M8" s="1288"/>
      <c r="N8" s="1247"/>
    </row>
    <row r="9" ht="14.25" customHeight="1" spans="1:14">
      <c r="A9" s="1286"/>
      <c r="B9" s="1246"/>
      <c r="C9" s="1248"/>
      <c r="D9" s="1246"/>
      <c r="E9" s="1248"/>
      <c r="F9" s="1246"/>
      <c r="G9" s="1248"/>
      <c r="H9" s="1246"/>
      <c r="I9" s="1246"/>
      <c r="J9" s="1205"/>
      <c r="K9" s="1165"/>
      <c r="L9" s="1205"/>
      <c r="M9" s="1248"/>
      <c r="N9" s="1247"/>
    </row>
    <row r="10" ht="15.6" customHeight="1" spans="1:14">
      <c r="A10" s="1286"/>
      <c r="B10" s="1246"/>
      <c r="C10" s="1248"/>
      <c r="D10" s="1246"/>
      <c r="E10" s="1248"/>
      <c r="F10" s="1246"/>
      <c r="G10" s="1248"/>
      <c r="H10" s="1246"/>
      <c r="I10" s="1246"/>
      <c r="J10" s="1205"/>
      <c r="K10" s="1165"/>
      <c r="L10" s="1205"/>
      <c r="M10" s="1248"/>
      <c r="N10" s="1247"/>
    </row>
    <row r="11" ht="12" customHeight="1" spans="1:29">
      <c r="A11" s="1287"/>
      <c r="B11" s="1241"/>
      <c r="C11" s="1241"/>
      <c r="D11" s="1288"/>
      <c r="E11" s="1288"/>
      <c r="F11" s="1288"/>
      <c r="G11" s="1288"/>
      <c r="H11" s="1288"/>
      <c r="I11" s="1288"/>
      <c r="J11" s="1249"/>
      <c r="K11" s="1249"/>
      <c r="L11" s="1241"/>
      <c r="M11" s="1241"/>
      <c r="N11" s="1241"/>
      <c r="O11" s="1277"/>
      <c r="P11" s="1277"/>
      <c r="Q11" s="1277"/>
      <c r="R11" s="1277"/>
      <c r="S11" s="1277"/>
      <c r="T11" s="1277"/>
      <c r="U11" s="1277"/>
      <c r="V11" s="1277"/>
      <c r="W11" s="1277"/>
      <c r="X11" s="1277"/>
      <c r="Y11" s="1277"/>
      <c r="Z11" s="1277"/>
      <c r="AA11" s="1277"/>
      <c r="AB11" s="1277"/>
      <c r="AC11" s="1277"/>
    </row>
    <row r="12" s="1235" customFormat="1" ht="40.5" customHeight="1" spans="1:29">
      <c r="A12" s="1289"/>
      <c r="B12" s="1290"/>
      <c r="C12" s="1290"/>
      <c r="D12" s="1291" t="s">
        <v>130</v>
      </c>
      <c r="E12" s="1395"/>
      <c r="F12" s="1291" t="s">
        <v>130</v>
      </c>
      <c r="G12" s="1395"/>
      <c r="H12" s="1291" t="s">
        <v>130</v>
      </c>
      <c r="I12" s="1395"/>
      <c r="J12" s="1290"/>
      <c r="K12" s="1290"/>
      <c r="L12" s="1291" t="s">
        <v>130</v>
      </c>
      <c r="M12" s="1290"/>
      <c r="N12" s="1291" t="s">
        <v>130</v>
      </c>
      <c r="O12" s="1277"/>
      <c r="P12" s="1277"/>
      <c r="Q12" s="1277"/>
      <c r="R12" s="1277"/>
      <c r="S12" s="1277"/>
      <c r="T12" s="1277"/>
      <c r="U12" s="1277"/>
      <c r="V12" s="1277"/>
      <c r="W12" s="1277"/>
      <c r="X12" s="1277"/>
      <c r="Y12" s="1277"/>
      <c r="Z12" s="1277"/>
      <c r="AA12" s="1277"/>
      <c r="AB12" s="1277"/>
      <c r="AC12" s="1277"/>
    </row>
    <row r="13" s="1235" customFormat="1" ht="18" customHeight="1" spans="1:29">
      <c r="A13" s="1270"/>
      <c r="B13" s="1292"/>
      <c r="C13" s="1292"/>
      <c r="D13" s="1292"/>
      <c r="E13" s="1292"/>
      <c r="F13" s="1292"/>
      <c r="G13" s="1292"/>
      <c r="H13" s="1292"/>
      <c r="I13" s="1292"/>
      <c r="J13" s="1292"/>
      <c r="K13" s="1292"/>
      <c r="L13" s="1292"/>
      <c r="M13" s="1292"/>
      <c r="N13" s="1292"/>
      <c r="O13" s="1277"/>
      <c r="P13" s="1277"/>
      <c r="Q13" s="1277"/>
      <c r="R13" s="1277"/>
      <c r="S13" s="1277"/>
      <c r="T13" s="1277"/>
      <c r="U13" s="1277"/>
      <c r="V13" s="1277"/>
      <c r="W13" s="1277"/>
      <c r="X13" s="1277"/>
      <c r="Y13" s="1277"/>
      <c r="Z13" s="1277"/>
      <c r="AA13" s="1277"/>
      <c r="AB13" s="1277"/>
      <c r="AC13" s="1277"/>
    </row>
    <row r="14" s="1235" customFormat="1" ht="12" customHeight="1" spans="1:29">
      <c r="A14" s="1270"/>
      <c r="B14" s="1292"/>
      <c r="C14" s="1292"/>
      <c r="D14" s="1292"/>
      <c r="E14" s="1292"/>
      <c r="F14" s="1292"/>
      <c r="G14" s="1292"/>
      <c r="H14" s="1292"/>
      <c r="I14" s="1292"/>
      <c r="J14" s="1292"/>
      <c r="K14" s="1292"/>
      <c r="L14" s="1292"/>
      <c r="M14" s="1292"/>
      <c r="N14" s="1292"/>
      <c r="O14" s="1277"/>
      <c r="P14" s="1277"/>
      <c r="Q14" s="1277"/>
      <c r="R14" s="1277"/>
      <c r="S14" s="1277"/>
      <c r="T14" s="1277"/>
      <c r="U14" s="1277"/>
      <c r="V14" s="1277"/>
      <c r="W14" s="1277"/>
      <c r="X14" s="1277"/>
      <c r="Y14" s="1277"/>
      <c r="Z14" s="1277"/>
      <c r="AA14" s="1277"/>
      <c r="AB14" s="1277"/>
      <c r="AC14" s="1277"/>
    </row>
    <row r="15" s="1235" customFormat="1" ht="22.5" customHeight="1" spans="1:29">
      <c r="A15" s="1270"/>
      <c r="B15" s="1292"/>
      <c r="C15" s="1292"/>
      <c r="D15" s="1292"/>
      <c r="E15" s="1292"/>
      <c r="F15" s="1292"/>
      <c r="G15" s="1292"/>
      <c r="H15" s="1292"/>
      <c r="I15" s="1292"/>
      <c r="J15" s="1292"/>
      <c r="K15" s="1292"/>
      <c r="L15" s="1292"/>
      <c r="M15" s="1292"/>
      <c r="N15" s="1292"/>
      <c r="O15" s="1277"/>
      <c r="P15" s="1277"/>
      <c r="Q15" s="1277"/>
      <c r="R15" s="1277"/>
      <c r="S15" s="1277"/>
      <c r="T15" s="1277"/>
      <c r="U15" s="1277"/>
      <c r="V15" s="1277"/>
      <c r="W15" s="1277"/>
      <c r="X15" s="1277"/>
      <c r="Y15" s="1277"/>
      <c r="Z15" s="1277"/>
      <c r="AA15" s="1277"/>
      <c r="AB15" s="1277"/>
      <c r="AC15" s="1277"/>
    </row>
    <row r="16" s="1235" customFormat="1" ht="120" customHeight="1" spans="1:29">
      <c r="A16" s="1270">
        <v>2022</v>
      </c>
      <c r="B16" s="1292">
        <v>2426</v>
      </c>
      <c r="C16" s="1292"/>
      <c r="D16" s="1292">
        <v>120966307.750956</v>
      </c>
      <c r="E16" s="1292"/>
      <c r="F16" s="1292">
        <v>51011108.14275</v>
      </c>
      <c r="G16" s="1292"/>
      <c r="H16" s="1292">
        <v>69955199.608206</v>
      </c>
      <c r="I16" s="1292"/>
      <c r="J16" s="1292">
        <v>68837</v>
      </c>
      <c r="K16" s="1292"/>
      <c r="L16" s="1292">
        <v>7047452.415</v>
      </c>
      <c r="M16" s="1292"/>
      <c r="N16" s="1292">
        <v>87184531.004</v>
      </c>
      <c r="O16" s="1277"/>
      <c r="P16" s="1277"/>
      <c r="Q16" s="1277"/>
      <c r="R16" s="1277"/>
      <c r="S16" s="1277"/>
      <c r="T16" s="1277"/>
      <c r="U16" s="1277"/>
      <c r="V16" s="1277"/>
      <c r="W16" s="1277"/>
      <c r="X16" s="1277"/>
      <c r="Y16" s="1277"/>
      <c r="Z16" s="1277"/>
      <c r="AA16" s="1277"/>
      <c r="AB16" s="1277"/>
      <c r="AC16" s="1277"/>
    </row>
    <row r="17" ht="120" customHeight="1" spans="1:29">
      <c r="A17" s="1270">
        <v>2015</v>
      </c>
      <c r="B17" s="1183">
        <v>1135</v>
      </c>
      <c r="C17" s="1185"/>
      <c r="D17" s="1183">
        <v>72293739</v>
      </c>
      <c r="E17" s="1183"/>
      <c r="F17" s="1183">
        <v>33988507</v>
      </c>
      <c r="G17" s="1183"/>
      <c r="H17" s="1183">
        <v>38305231</v>
      </c>
      <c r="I17" s="1183"/>
      <c r="J17" s="1183">
        <v>51510</v>
      </c>
      <c r="K17" s="1183"/>
      <c r="L17" s="1183">
        <v>3804464</v>
      </c>
      <c r="M17" s="1183"/>
      <c r="N17" s="1183">
        <v>61095436</v>
      </c>
      <c r="O17" s="1277"/>
      <c r="P17" s="1277"/>
      <c r="Q17" s="1277"/>
      <c r="R17" s="1277"/>
      <c r="S17" s="1277"/>
      <c r="T17" s="1277"/>
      <c r="U17" s="1277"/>
      <c r="V17" s="1277"/>
      <c r="W17" s="1277"/>
      <c r="X17" s="1277"/>
      <c r="Y17" s="1277"/>
      <c r="Z17" s="1277"/>
      <c r="AA17" s="1277"/>
      <c r="AB17" s="1277"/>
      <c r="AC17" s="1277"/>
    </row>
    <row r="18" ht="120" customHeight="1" spans="1:29">
      <c r="A18" s="1334">
        <v>2010</v>
      </c>
      <c r="B18" s="1329">
        <v>342</v>
      </c>
      <c r="C18" s="1329"/>
      <c r="D18" s="1329">
        <v>53426879</v>
      </c>
      <c r="E18" s="1329"/>
      <c r="F18" s="1329">
        <v>26320024</v>
      </c>
      <c r="G18" s="1400"/>
      <c r="H18" s="1329">
        <v>27106855</v>
      </c>
      <c r="I18" s="1329"/>
      <c r="J18" s="1329">
        <v>41814</v>
      </c>
      <c r="K18" s="1329"/>
      <c r="L18" s="1329">
        <v>2120085</v>
      </c>
      <c r="M18" s="1400"/>
      <c r="N18" s="1329">
        <v>25191839</v>
      </c>
      <c r="O18" s="1277"/>
      <c r="P18" s="1277"/>
      <c r="Q18" s="1277"/>
      <c r="R18" s="1277"/>
      <c r="S18" s="1277"/>
      <c r="T18" s="1277"/>
      <c r="U18" s="1277"/>
      <c r="V18" s="1277"/>
      <c r="W18" s="1277"/>
      <c r="X18" s="1277"/>
      <c r="Y18" s="1277"/>
      <c r="Z18" s="1277"/>
      <c r="AA18" s="1277"/>
      <c r="AB18" s="1277"/>
      <c r="AC18" s="1277"/>
    </row>
    <row r="19" ht="99.9" hidden="1" customHeight="1" spans="1:29">
      <c r="A19" s="1269">
        <v>2009</v>
      </c>
      <c r="B19" s="1298">
        <v>167</v>
      </c>
      <c r="C19" s="1298"/>
      <c r="D19" s="1298">
        <v>38565982</v>
      </c>
      <c r="E19" s="1298"/>
      <c r="F19" s="1298">
        <v>16657835</v>
      </c>
      <c r="G19" s="1298"/>
      <c r="H19" s="1298">
        <v>21908147</v>
      </c>
      <c r="I19" s="1298"/>
      <c r="J19" s="1298">
        <v>37875</v>
      </c>
      <c r="K19" s="1298"/>
      <c r="L19" s="1298">
        <v>2109315</v>
      </c>
      <c r="M19" s="1298"/>
      <c r="N19" s="1298">
        <v>24393337</v>
      </c>
      <c r="O19" s="1277"/>
      <c r="P19" s="1277"/>
      <c r="Q19" s="1277"/>
      <c r="R19" s="1277"/>
      <c r="S19" s="1277"/>
      <c r="T19" s="1277"/>
      <c r="U19" s="1277"/>
      <c r="V19" s="1277"/>
      <c r="W19" s="1277"/>
      <c r="X19" s="1277"/>
      <c r="Y19" s="1277"/>
      <c r="Z19" s="1277"/>
      <c r="AA19" s="1277"/>
      <c r="AB19" s="1277"/>
      <c r="AC19" s="1277"/>
    </row>
    <row r="20" ht="14.25" hidden="1" customHeight="1" spans="1:29">
      <c r="A20" s="1282">
        <v>2008</v>
      </c>
      <c r="B20" s="1236">
        <v>140</v>
      </c>
      <c r="D20" s="1236">
        <v>40803819</v>
      </c>
      <c r="F20" s="1236">
        <v>18147847</v>
      </c>
      <c r="H20" s="1236">
        <v>22655972</v>
      </c>
      <c r="J20" s="1236">
        <v>40133</v>
      </c>
      <c r="L20" s="1236">
        <v>2201388</v>
      </c>
      <c r="N20" s="1236">
        <v>24917975</v>
      </c>
      <c r="O20" s="1277"/>
      <c r="P20" s="1277"/>
      <c r="Q20" s="1277"/>
      <c r="R20" s="1277"/>
      <c r="S20" s="1277"/>
      <c r="T20" s="1277"/>
      <c r="U20" s="1277"/>
      <c r="V20" s="1277"/>
      <c r="W20" s="1277"/>
      <c r="X20" s="1277"/>
      <c r="Y20" s="1277"/>
      <c r="Z20" s="1277"/>
      <c r="AA20" s="1277"/>
      <c r="AB20" s="1277"/>
      <c r="AC20" s="1277"/>
    </row>
    <row r="21" ht="14.25" hidden="1" customHeight="1" spans="1:29">
      <c r="A21" s="1299">
        <v>2007</v>
      </c>
      <c r="B21" s="1299">
        <v>139</v>
      </c>
      <c r="C21" s="1299"/>
      <c r="D21" s="1299">
        <v>37190141</v>
      </c>
      <c r="E21" s="1299"/>
      <c r="F21" s="1299">
        <v>17657705</v>
      </c>
      <c r="G21" s="1299"/>
      <c r="H21" s="1299">
        <v>19532436</v>
      </c>
      <c r="I21" s="1299"/>
      <c r="J21" s="1299">
        <v>40126</v>
      </c>
      <c r="K21" s="1299"/>
      <c r="L21" s="1299">
        <v>2152325</v>
      </c>
      <c r="M21" s="1299"/>
      <c r="N21" s="1299">
        <v>23946450</v>
      </c>
      <c r="O21" s="1277"/>
      <c r="P21" s="1277"/>
      <c r="Q21" s="1277"/>
      <c r="R21" s="1277"/>
      <c r="S21" s="1277"/>
      <c r="T21" s="1277"/>
      <c r="U21" s="1277"/>
      <c r="V21" s="1277"/>
      <c r="W21" s="1277"/>
      <c r="X21" s="1277"/>
      <c r="Y21" s="1277"/>
      <c r="Z21" s="1277"/>
      <c r="AA21" s="1277"/>
      <c r="AB21" s="1277"/>
      <c r="AC21" s="1277"/>
    </row>
    <row r="22" ht="14.25" hidden="1" customHeight="1" spans="1:29">
      <c r="A22" s="1300">
        <v>2006</v>
      </c>
      <c r="B22" s="1300">
        <v>124</v>
      </c>
      <c r="C22" s="1300"/>
      <c r="D22" s="1300">
        <v>35515691</v>
      </c>
      <c r="E22" s="1300"/>
      <c r="F22" s="1300">
        <v>16262908</v>
      </c>
      <c r="G22" s="1300"/>
      <c r="H22" s="1300">
        <v>19252783</v>
      </c>
      <c r="I22" s="1300"/>
      <c r="J22" s="1300">
        <v>40087</v>
      </c>
      <c r="K22" s="1300"/>
      <c r="L22" s="1300">
        <v>2061341</v>
      </c>
      <c r="M22" s="1300"/>
      <c r="N22" s="1300">
        <v>23966596</v>
      </c>
      <c r="O22" s="1277"/>
      <c r="P22" s="1277"/>
      <c r="Q22" s="1277"/>
      <c r="R22" s="1277"/>
      <c r="S22" s="1277"/>
      <c r="T22" s="1277"/>
      <c r="U22" s="1277"/>
      <c r="V22" s="1277"/>
      <c r="W22" s="1277"/>
      <c r="X22" s="1277"/>
      <c r="Y22" s="1277"/>
      <c r="Z22" s="1277"/>
      <c r="AA22" s="1277"/>
      <c r="AB22" s="1277"/>
      <c r="AC22" s="1277"/>
    </row>
    <row r="23" ht="14.25" hidden="1" customHeight="1" spans="1:29">
      <c r="A23" s="1282">
        <v>2005</v>
      </c>
      <c r="B23" s="1236">
        <v>98</v>
      </c>
      <c r="D23" s="1236">
        <v>32104585</v>
      </c>
      <c r="F23" s="1236">
        <v>15752236</v>
      </c>
      <c r="H23" s="1236">
        <v>16352349</v>
      </c>
      <c r="J23" s="1236">
        <v>38165</v>
      </c>
      <c r="L23" s="1236">
        <v>1540813</v>
      </c>
      <c r="N23" s="1236">
        <v>28012250</v>
      </c>
      <c r="O23" s="1277"/>
      <c r="P23" s="1277"/>
      <c r="Q23" s="1277"/>
      <c r="R23" s="1277"/>
      <c r="S23" s="1277"/>
      <c r="T23" s="1277"/>
      <c r="U23" s="1277"/>
      <c r="V23" s="1277"/>
      <c r="W23" s="1277"/>
      <c r="X23" s="1277"/>
      <c r="Y23" s="1277"/>
      <c r="Z23" s="1277"/>
      <c r="AA23" s="1277"/>
      <c r="AB23" s="1277"/>
      <c r="AC23" s="1277"/>
    </row>
    <row r="24" ht="14.25" hidden="1" customHeight="1" spans="15:29">
      <c r="O24" s="1277"/>
      <c r="P24" s="1277"/>
      <c r="Q24" s="1277"/>
      <c r="R24" s="1277"/>
      <c r="S24" s="1277"/>
      <c r="T24" s="1277"/>
      <c r="U24" s="1277"/>
      <c r="V24" s="1277"/>
      <c r="W24" s="1277"/>
      <c r="X24" s="1277"/>
      <c r="Y24" s="1277"/>
      <c r="Z24" s="1277"/>
      <c r="AA24" s="1277"/>
      <c r="AB24" s="1277"/>
      <c r="AC24" s="1277"/>
    </row>
    <row r="25" ht="22.5" customHeight="1" spans="15:29">
      <c r="O25" s="1277"/>
      <c r="P25" s="1277"/>
      <c r="Q25" s="1277"/>
      <c r="R25" s="1277"/>
      <c r="S25" s="1277"/>
      <c r="T25" s="1277"/>
      <c r="U25" s="1277"/>
      <c r="V25" s="1277"/>
      <c r="W25" s="1277"/>
      <c r="X25" s="1277"/>
      <c r="Y25" s="1277"/>
      <c r="Z25" s="1277"/>
      <c r="AA25" s="1277"/>
      <c r="AB25" s="1277"/>
      <c r="AC25" s="1277"/>
    </row>
    <row r="26" ht="14.25" customHeight="1" spans="15:29">
      <c r="O26" s="1277"/>
      <c r="P26" s="1277"/>
      <c r="Q26" s="1277"/>
      <c r="R26" s="1277"/>
      <c r="S26" s="1277"/>
      <c r="T26" s="1277"/>
      <c r="U26" s="1277"/>
      <c r="V26" s="1277"/>
      <c r="W26" s="1277"/>
      <c r="X26" s="1277"/>
      <c r="Y26" s="1277"/>
      <c r="Z26" s="1277"/>
      <c r="AA26" s="1277"/>
      <c r="AB26" s="1277"/>
      <c r="AC26" s="1277"/>
    </row>
    <row r="27" ht="14.25" customHeight="1" spans="15:29">
      <c r="O27" s="1277"/>
      <c r="P27" s="1277"/>
      <c r="Q27" s="1277"/>
      <c r="R27" s="1277"/>
      <c r="S27" s="1277"/>
      <c r="T27" s="1277"/>
      <c r="U27" s="1277"/>
      <c r="V27" s="1277"/>
      <c r="W27" s="1277"/>
      <c r="X27" s="1277"/>
      <c r="Y27" s="1277"/>
      <c r="Z27" s="1277"/>
      <c r="AA27" s="1277"/>
      <c r="AB27" s="1277"/>
      <c r="AC27" s="1277"/>
    </row>
    <row r="28" ht="14.25" customHeight="1" spans="15:29">
      <c r="O28" s="1277"/>
      <c r="P28" s="1277"/>
      <c r="Q28" s="1277"/>
      <c r="R28" s="1277"/>
      <c r="S28" s="1277"/>
      <c r="T28" s="1277"/>
      <c r="U28" s="1277"/>
      <c r="V28" s="1277"/>
      <c r="W28" s="1277"/>
      <c r="X28" s="1277"/>
      <c r="Y28" s="1277"/>
      <c r="Z28" s="1277"/>
      <c r="AA28" s="1277"/>
      <c r="AB28" s="1277"/>
      <c r="AC28" s="1277"/>
    </row>
    <row r="29" ht="14.25" customHeight="1" spans="15:29">
      <c r="O29" s="1277"/>
      <c r="P29" s="1277"/>
      <c r="Q29" s="1277"/>
      <c r="R29" s="1277"/>
      <c r="S29" s="1277"/>
      <c r="T29" s="1277"/>
      <c r="U29" s="1277"/>
      <c r="V29" s="1277"/>
      <c r="W29" s="1277"/>
      <c r="X29" s="1277"/>
      <c r="Y29" s="1277"/>
      <c r="Z29" s="1277"/>
      <c r="AA29" s="1277"/>
      <c r="AB29" s="1277"/>
      <c r="AC29" s="1277"/>
    </row>
    <row r="30" ht="14.25" customHeight="1" spans="15:29">
      <c r="O30" s="1277"/>
      <c r="P30" s="1277"/>
      <c r="Q30" s="1277"/>
      <c r="R30" s="1277"/>
      <c r="S30" s="1277"/>
      <c r="T30" s="1277"/>
      <c r="U30" s="1277"/>
      <c r="V30" s="1277"/>
      <c r="W30" s="1277"/>
      <c r="X30" s="1277"/>
      <c r="Y30" s="1277"/>
      <c r="Z30" s="1277"/>
      <c r="AA30" s="1277"/>
      <c r="AB30" s="1277"/>
      <c r="AC30" s="1277"/>
    </row>
    <row r="31" ht="14.25" customHeight="1" spans="15:29">
      <c r="O31" s="1277"/>
      <c r="P31" s="1277"/>
      <c r="Q31" s="1277"/>
      <c r="R31" s="1277"/>
      <c r="S31" s="1277"/>
      <c r="T31" s="1277"/>
      <c r="U31" s="1277"/>
      <c r="V31" s="1277"/>
      <c r="W31" s="1277"/>
      <c r="X31" s="1277"/>
      <c r="Y31" s="1277"/>
      <c r="Z31" s="1277"/>
      <c r="AA31" s="1277"/>
      <c r="AB31" s="1277"/>
      <c r="AC31" s="1277"/>
    </row>
    <row r="32" ht="14.25" customHeight="1"/>
    <row r="33" ht="14.25" customHeight="1"/>
    <row r="34" ht="14.25" customHeight="1"/>
    <row r="35" ht="14.25" customHeight="1"/>
    <row r="36" ht="14.25" customHeight="1"/>
    <row r="37" ht="14.25" customHeight="1"/>
    <row r="38" ht="2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sheetData>
  <sheetProtection algorithmName="SHA-512" hashValue="tFtWWMq3spDbagnIq2+yRLj/eQ2+vXoFmTTXv8sIyfRwT2NnQLmEgqgOl5BaFFABOT88tFwUm5jwBOaryVMXUg==" saltValue="j+asM7Jj6HogT62w1iYkJw==" spinCount="100000" sheet="1" objects="1" scenarios="1"/>
  <mergeCells count="11">
    <mergeCell ref="A2:N2"/>
    <mergeCell ref="A3:N3"/>
    <mergeCell ref="A4:N4"/>
    <mergeCell ref="A7:A10"/>
    <mergeCell ref="B7:B10"/>
    <mergeCell ref="D7:D10"/>
    <mergeCell ref="F7:F10"/>
    <mergeCell ref="H7:H10"/>
    <mergeCell ref="J7:J10"/>
    <mergeCell ref="L7:L10"/>
    <mergeCell ref="N7:N10"/>
  </mergeCells>
  <pageMargins left="0.393700787401575" right="0.393700787401575" top="0.393700787401575" bottom="0.393700787401575" header="0.31496062992126" footer="0.31496062992126"/>
  <pageSetup paperSize="9" scale="85" orientation="landscape"/>
  <headerFooter/>
  <drawing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N41"/>
  <sheetViews>
    <sheetView showGridLines="0" view="pageBreakPreview" zoomScale="80" zoomScalePageLayoutView="80" zoomScaleNormal="80" workbookViewId="0">
      <selection activeCell="O21" sqref="O21"/>
    </sheetView>
  </sheetViews>
  <sheetFormatPr defaultColWidth="9.10909090909091" defaultRowHeight="14"/>
  <cols>
    <col min="1" max="1" width="34.4454545454545" style="1236" customWidth="1"/>
    <col min="2" max="2" width="17.4454545454545" style="1236" customWidth="1"/>
    <col min="3" max="3" width="2.66363636363636" style="1236" customWidth="1"/>
    <col min="4" max="4" width="16.3363636363636" style="1236" customWidth="1"/>
    <col min="5" max="5" width="2.66363636363636" style="1236" customWidth="1"/>
    <col min="6" max="6" width="16.3363636363636" style="1236" customWidth="1"/>
    <col min="7" max="7" width="2.66363636363636" style="1236" customWidth="1"/>
    <col min="8" max="8" width="16.3363636363636" style="1236" customWidth="1"/>
    <col min="9" max="9" width="1.89090909090909" style="1236" customWidth="1"/>
    <col min="10" max="10" width="16.3363636363636" style="1236" customWidth="1"/>
    <col min="11" max="11" width="1.89090909090909" style="1236" customWidth="1"/>
    <col min="12" max="12" width="16.3363636363636" style="1236" customWidth="1"/>
    <col min="13" max="13" width="2.10909090909091" style="1236" customWidth="1"/>
    <col min="14" max="14" width="16.3363636363636" style="1236" customWidth="1"/>
    <col min="15" max="15" width="9.10909090909091" style="1277"/>
    <col min="16" max="16" width="15" style="1277" customWidth="1"/>
    <col min="17" max="17" width="9.10909090909091" style="1277"/>
    <col min="18" max="18" width="10.5545454545455" style="1277" customWidth="1"/>
    <col min="19" max="20" width="9.10909090909091" style="1277"/>
    <col min="21" max="16384" width="9.10909090909091" style="1236"/>
  </cols>
  <sheetData>
    <row r="1" ht="14.25" customHeight="1" spans="1:14">
      <c r="A1" s="1237"/>
      <c r="B1" s="1237"/>
      <c r="C1" s="1237"/>
      <c r="D1" s="1237"/>
      <c r="E1" s="1237"/>
      <c r="F1" s="1237"/>
      <c r="G1" s="1237"/>
      <c r="H1" s="1237"/>
      <c r="I1" s="1237"/>
      <c r="J1" s="1237"/>
      <c r="K1" s="1237"/>
      <c r="L1" s="1237"/>
      <c r="M1" s="1237"/>
      <c r="N1" s="1237"/>
    </row>
    <row r="2" ht="14.25" customHeight="1" spans="1:14">
      <c r="A2" s="1237"/>
      <c r="B2" s="1237"/>
      <c r="C2" s="1237"/>
      <c r="D2" s="1237"/>
      <c r="E2" s="1237"/>
      <c r="F2" s="1237"/>
      <c r="G2" s="1237"/>
      <c r="H2" s="1237"/>
      <c r="I2" s="1237"/>
      <c r="J2" s="1237"/>
      <c r="K2" s="1237"/>
      <c r="L2" s="1237"/>
      <c r="M2" s="1237"/>
      <c r="N2" s="1237"/>
    </row>
    <row r="3" ht="14.25" customHeight="1" spans="1:14">
      <c r="A3" s="1238" t="s">
        <v>380</v>
      </c>
      <c r="B3" s="1238"/>
      <c r="C3" s="1238"/>
      <c r="D3" s="1238"/>
      <c r="E3" s="1238"/>
      <c r="F3" s="1238"/>
      <c r="G3" s="1238"/>
      <c r="H3" s="1238"/>
      <c r="I3" s="1238"/>
      <c r="J3" s="1238"/>
      <c r="K3" s="1238"/>
      <c r="L3" s="1238"/>
      <c r="M3" s="1238"/>
      <c r="N3" s="1238"/>
    </row>
    <row r="4" ht="14.25" customHeight="1" spans="1:14">
      <c r="A4" s="1278"/>
      <c r="B4" s="1278"/>
      <c r="C4" s="1278"/>
      <c r="D4" s="1278"/>
      <c r="E4" s="1278"/>
      <c r="F4" s="1278"/>
      <c r="G4" s="1278"/>
      <c r="H4" s="1278"/>
      <c r="I4" s="1278"/>
      <c r="J4" s="1278"/>
      <c r="K4" s="1278"/>
      <c r="L4" s="1278"/>
      <c r="M4" s="1278"/>
      <c r="N4" s="1278"/>
    </row>
    <row r="5" ht="6" customHeight="1" spans="1:14">
      <c r="A5" s="1240"/>
      <c r="B5" s="1240"/>
      <c r="C5" s="1240"/>
      <c r="D5" s="1240"/>
      <c r="E5" s="1240"/>
      <c r="F5" s="1240"/>
      <c r="G5" s="1240"/>
      <c r="H5" s="1240"/>
      <c r="I5" s="1240"/>
      <c r="J5" s="1240"/>
      <c r="K5" s="1240"/>
      <c r="L5" s="1240"/>
      <c r="M5" s="1240"/>
      <c r="N5" s="1240"/>
    </row>
    <row r="6" ht="9" customHeight="1" spans="1:14">
      <c r="A6" s="1235"/>
      <c r="B6" s="1242"/>
      <c r="C6" s="1242"/>
      <c r="D6" s="1242"/>
      <c r="E6" s="1242"/>
      <c r="F6" s="1242"/>
      <c r="G6" s="1242"/>
      <c r="H6" s="1242"/>
      <c r="I6" s="1242"/>
      <c r="J6" s="1242"/>
      <c r="K6" s="1242"/>
      <c r="L6" s="1242"/>
      <c r="M6" s="1242"/>
      <c r="N6" s="1242"/>
    </row>
    <row r="7" ht="14.25" customHeight="1" spans="1:14">
      <c r="A7" s="1243" t="s">
        <v>315</v>
      </c>
      <c r="B7" s="1165" t="s">
        <v>148</v>
      </c>
      <c r="C7" s="1288"/>
      <c r="D7" s="1165" t="s">
        <v>134</v>
      </c>
      <c r="E7" s="1288"/>
      <c r="F7" s="1165" t="s">
        <v>150</v>
      </c>
      <c r="G7" s="1288"/>
      <c r="H7" s="1165" t="s">
        <v>151</v>
      </c>
      <c r="I7" s="1165"/>
      <c r="J7" s="1165" t="s">
        <v>152</v>
      </c>
      <c r="K7" s="1165"/>
      <c r="L7" s="1205" t="s">
        <v>153</v>
      </c>
      <c r="M7" s="1288"/>
      <c r="N7" s="1244" t="s">
        <v>173</v>
      </c>
    </row>
    <row r="8" ht="14.25" customHeight="1" spans="1:14">
      <c r="A8" s="1243"/>
      <c r="B8" s="1246"/>
      <c r="C8" s="1288"/>
      <c r="D8" s="1246"/>
      <c r="E8" s="1288"/>
      <c r="F8" s="1246"/>
      <c r="G8" s="1288"/>
      <c r="H8" s="1246"/>
      <c r="I8" s="1246"/>
      <c r="J8" s="1165"/>
      <c r="K8" s="1165"/>
      <c r="L8" s="1205"/>
      <c r="M8" s="1288"/>
      <c r="N8" s="1247"/>
    </row>
    <row r="9" ht="14.25" customHeight="1" spans="1:14">
      <c r="A9" s="1243"/>
      <c r="B9" s="1246"/>
      <c r="C9" s="1248"/>
      <c r="D9" s="1246"/>
      <c r="E9" s="1248"/>
      <c r="F9" s="1246"/>
      <c r="G9" s="1248"/>
      <c r="H9" s="1246"/>
      <c r="I9" s="1246"/>
      <c r="J9" s="1165"/>
      <c r="K9" s="1165"/>
      <c r="L9" s="1205"/>
      <c r="M9" s="1248"/>
      <c r="N9" s="1247"/>
    </row>
    <row r="10" ht="15.6" customHeight="1" spans="1:14">
      <c r="A10" s="1243"/>
      <c r="B10" s="1246"/>
      <c r="C10" s="1248"/>
      <c r="D10" s="1246"/>
      <c r="E10" s="1248"/>
      <c r="F10" s="1246"/>
      <c r="G10" s="1248"/>
      <c r="H10" s="1246"/>
      <c r="I10" s="1246"/>
      <c r="J10" s="1165"/>
      <c r="K10" s="1165"/>
      <c r="L10" s="1205"/>
      <c r="M10" s="1248"/>
      <c r="N10" s="1247"/>
    </row>
    <row r="11" ht="3.6" customHeight="1" spans="1:14">
      <c r="A11" s="1235"/>
      <c r="B11" s="1241"/>
      <c r="C11" s="1241"/>
      <c r="D11" s="1248"/>
      <c r="E11" s="1248"/>
      <c r="F11" s="1241"/>
      <c r="G11" s="1241"/>
      <c r="H11" s="1248"/>
      <c r="I11" s="1248"/>
      <c r="J11" s="1248"/>
      <c r="K11" s="1248"/>
      <c r="L11" s="1241"/>
      <c r="M11" s="1241"/>
      <c r="N11" s="1263"/>
    </row>
    <row r="12" ht="36.75" customHeight="1" spans="1:14">
      <c r="A12" s="1250"/>
      <c r="B12" s="1251"/>
      <c r="C12" s="1251"/>
      <c r="D12" s="1252" t="s">
        <v>130</v>
      </c>
      <c r="E12" s="1252"/>
      <c r="F12" s="1252" t="s">
        <v>130</v>
      </c>
      <c r="G12" s="1252"/>
      <c r="H12" s="1252" t="s">
        <v>130</v>
      </c>
      <c r="I12" s="1252"/>
      <c r="J12" s="1252"/>
      <c r="K12" s="1252"/>
      <c r="L12" s="1252" t="s">
        <v>130</v>
      </c>
      <c r="M12" s="1252"/>
      <c r="N12" s="1252" t="s">
        <v>130</v>
      </c>
    </row>
    <row r="13" ht="21" customHeight="1" spans="1:14">
      <c r="A13" s="1177"/>
      <c r="B13" s="1184"/>
      <c r="C13" s="1184"/>
      <c r="D13" s="1184"/>
      <c r="E13" s="1184"/>
      <c r="F13" s="1184"/>
      <c r="G13" s="1184"/>
      <c r="H13" s="1184"/>
      <c r="I13" s="1184"/>
      <c r="J13" s="1184"/>
      <c r="K13" s="1184"/>
      <c r="L13" s="1184"/>
      <c r="M13" s="1184"/>
      <c r="N13" s="1184"/>
    </row>
    <row r="14" ht="60" customHeight="1" spans="1:14">
      <c r="A14" s="1177" t="s">
        <v>154</v>
      </c>
      <c r="B14" s="1184">
        <v>2426</v>
      </c>
      <c r="C14" s="1184"/>
      <c r="D14" s="1184">
        <v>120966307.750956</v>
      </c>
      <c r="E14" s="1184"/>
      <c r="F14" s="1184">
        <v>51011108.14275</v>
      </c>
      <c r="G14" s="1184"/>
      <c r="H14" s="1184">
        <v>69955199.6082058</v>
      </c>
      <c r="I14" s="1184"/>
      <c r="J14" s="1184">
        <v>68837</v>
      </c>
      <c r="K14" s="1184"/>
      <c r="L14" s="1184">
        <v>7047452.415</v>
      </c>
      <c r="M14" s="1184"/>
      <c r="N14" s="1184">
        <v>87184531.004</v>
      </c>
    </row>
    <row r="15" ht="22.5" customHeight="1" spans="1:14">
      <c r="A15" s="1177"/>
      <c r="B15" s="1184"/>
      <c r="C15" s="1184"/>
      <c r="D15" s="1184"/>
      <c r="E15" s="1184"/>
      <c r="F15" s="1184"/>
      <c r="G15" s="1184"/>
      <c r="H15" s="1184"/>
      <c r="I15" s="1184"/>
      <c r="J15" s="1184"/>
      <c r="K15" s="1184"/>
      <c r="L15" s="1184"/>
      <c r="M15" s="1184"/>
      <c r="N15" s="1184"/>
    </row>
    <row r="16" ht="100.2" customHeight="1" spans="1:14">
      <c r="A16" s="1181" t="s">
        <v>381</v>
      </c>
      <c r="B16" s="1183">
        <v>796</v>
      </c>
      <c r="C16" s="1399"/>
      <c r="D16" s="1183">
        <v>101431518.495956</v>
      </c>
      <c r="E16" s="1183"/>
      <c r="F16" s="1183">
        <v>40756228.88375</v>
      </c>
      <c r="G16" s="1183"/>
      <c r="H16" s="1183">
        <v>60675289.6122058</v>
      </c>
      <c r="I16" s="1183"/>
      <c r="J16" s="1183">
        <v>45349</v>
      </c>
      <c r="K16" s="1183"/>
      <c r="L16" s="1183">
        <v>5259696.767</v>
      </c>
      <c r="M16" s="1183"/>
      <c r="N16" s="1183">
        <v>75159740.289</v>
      </c>
    </row>
    <row r="17" ht="150" customHeight="1" spans="1:14">
      <c r="A17" s="1181" t="s">
        <v>382</v>
      </c>
      <c r="B17" s="1183">
        <v>190</v>
      </c>
      <c r="C17" s="1399"/>
      <c r="D17" s="1183">
        <v>5838478.461</v>
      </c>
      <c r="E17" s="1183"/>
      <c r="F17" s="1183">
        <v>3168592.197</v>
      </c>
      <c r="G17" s="1183"/>
      <c r="H17" s="1183">
        <v>2669886.264</v>
      </c>
      <c r="I17" s="1183"/>
      <c r="J17" s="1183">
        <v>4648</v>
      </c>
      <c r="K17" s="1183"/>
      <c r="L17" s="1183">
        <v>301557.011</v>
      </c>
      <c r="M17" s="1183"/>
      <c r="N17" s="1183">
        <v>3688344.328</v>
      </c>
    </row>
    <row r="18" ht="75" customHeight="1" spans="1:14">
      <c r="A18" s="1181" t="s">
        <v>383</v>
      </c>
      <c r="B18" s="1183">
        <v>1440</v>
      </c>
      <c r="C18" s="1399"/>
      <c r="D18" s="1183">
        <v>13696310.794</v>
      </c>
      <c r="E18" s="1183"/>
      <c r="F18" s="1183">
        <v>7086287.062</v>
      </c>
      <c r="G18" s="1183"/>
      <c r="H18" s="1183">
        <v>6610023.732</v>
      </c>
      <c r="I18" s="1183"/>
      <c r="J18" s="1183">
        <v>18840</v>
      </c>
      <c r="K18" s="1183"/>
      <c r="L18" s="1183">
        <v>1486198.637</v>
      </c>
      <c r="M18" s="1183"/>
      <c r="N18" s="1183">
        <v>8336446.387</v>
      </c>
    </row>
    <row r="19" ht="8.4" customHeight="1" spans="1:14">
      <c r="A19" s="1240"/>
      <c r="B19" s="1240"/>
      <c r="C19" s="1240"/>
      <c r="D19" s="1240"/>
      <c r="E19" s="1240"/>
      <c r="F19" s="1240"/>
      <c r="G19" s="1240"/>
      <c r="H19" s="1240"/>
      <c r="I19" s="1240"/>
      <c r="J19" s="1240"/>
      <c r="K19" s="1240"/>
      <c r="L19" s="1240"/>
      <c r="M19" s="1240"/>
      <c r="N19" s="1240"/>
    </row>
    <row r="20" ht="14.25" customHeight="1"/>
    <row r="21" ht="14.25" customHeight="1"/>
    <row r="28" ht="22.5" customHeight="1"/>
    <row r="41" ht="22.5" customHeight="1"/>
  </sheetData>
  <sheetProtection algorithmName="SHA-512" hashValue="AxH1u6hy0EjvwwFHF/pWC/nKRX0YjphhF8ONWItR92RZcichVfY60yrzKcYW4iTOX8FSOSK9ZGWiRiZhPBaewQ==" saltValue="bm5hQ2nNIq7pKDqBrdNHfg==" spinCount="100000" sheet="1" objects="1" scenarios="1"/>
  <mergeCells count="12">
    <mergeCell ref="A1:N1"/>
    <mergeCell ref="A2:N2"/>
    <mergeCell ref="A3:N3"/>
    <mergeCell ref="A4:N4"/>
    <mergeCell ref="A7:A10"/>
    <mergeCell ref="B7:B10"/>
    <mergeCell ref="D7:D10"/>
    <mergeCell ref="F7:F10"/>
    <mergeCell ref="H7:H10"/>
    <mergeCell ref="J7:J10"/>
    <mergeCell ref="L7:L10"/>
    <mergeCell ref="N7:N10"/>
  </mergeCells>
  <pageMargins left="0.393700787401575" right="0.393700787401575" top="0.393700787401575" bottom="0.393700787401575" header="0.31496062992126" footer="0.31496062992126"/>
  <pageSetup paperSize="9" scale="85" orientation="landscape"/>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S40"/>
  <sheetViews>
    <sheetView showGridLines="0" view="pageBreakPreview" zoomScale="80" zoomScalePageLayoutView="80" zoomScaleNormal="80" workbookViewId="0">
      <selection activeCell="O21" sqref="O21"/>
    </sheetView>
  </sheetViews>
  <sheetFormatPr defaultColWidth="9.10909090909091" defaultRowHeight="16.5"/>
  <cols>
    <col min="1" max="1" width="26" style="1394" customWidth="1"/>
    <col min="2" max="2" width="16.6636363636364" style="1394" customWidth="1"/>
    <col min="3" max="3" width="2.66363636363636" style="1394" customWidth="1"/>
    <col min="4" max="4" width="16.6636363636364" style="1394" customWidth="1"/>
    <col min="5" max="5" width="2.66363636363636" style="1394" customWidth="1"/>
    <col min="6" max="6" width="16.6636363636364" style="1394" customWidth="1"/>
    <col min="7" max="7" width="2.66363636363636" style="1394" customWidth="1"/>
    <col min="8" max="8" width="16.6636363636364" style="1394" customWidth="1"/>
    <col min="9" max="9" width="2.66363636363636" style="1394" customWidth="1"/>
    <col min="10" max="10" width="16.6636363636364" style="1394" customWidth="1"/>
    <col min="11" max="11" width="2.66363636363636" style="1394" customWidth="1"/>
    <col min="12" max="12" width="16.6636363636364" style="1394" customWidth="1"/>
    <col min="13" max="13" width="1.89090909090909" style="1394" customWidth="1"/>
    <col min="14" max="14" width="16.6636363636364" style="1394" customWidth="1"/>
    <col min="15" max="16" width="10.6636363636364" style="1376" customWidth="1"/>
    <col min="17" max="19" width="9.10909090909091" style="1376"/>
    <col min="20" max="16384" width="9.10909090909091" style="1394"/>
  </cols>
  <sheetData>
    <row r="1" ht="14.25" customHeight="1" spans="1:14">
      <c r="A1" s="1236"/>
      <c r="B1" s="1236"/>
      <c r="C1" s="1236"/>
      <c r="D1" s="1236"/>
      <c r="E1" s="1236"/>
      <c r="F1" s="1236"/>
      <c r="G1" s="1236"/>
      <c r="H1" s="1236"/>
      <c r="I1" s="1236"/>
      <c r="J1" s="1236"/>
      <c r="K1" s="1236"/>
      <c r="L1" s="1236"/>
      <c r="M1" s="1236"/>
      <c r="N1" s="1236"/>
    </row>
    <row r="2" ht="14.25" customHeight="1" spans="1:14">
      <c r="A2" s="1237"/>
      <c r="B2" s="1238"/>
      <c r="C2" s="1237"/>
      <c r="D2" s="1237"/>
      <c r="E2" s="1237"/>
      <c r="F2" s="1237"/>
      <c r="G2" s="1237"/>
      <c r="H2" s="1237"/>
      <c r="I2" s="1237"/>
      <c r="J2" s="1237"/>
      <c r="K2" s="1237"/>
      <c r="L2" s="1237"/>
      <c r="M2" s="1237"/>
      <c r="N2" s="1237"/>
    </row>
    <row r="3" ht="14.25" customHeight="1" spans="1:14">
      <c r="A3" s="1238" t="s">
        <v>384</v>
      </c>
      <c r="B3" s="1238"/>
      <c r="C3" s="1238"/>
      <c r="D3" s="1238"/>
      <c r="E3" s="1238"/>
      <c r="F3" s="1238"/>
      <c r="G3" s="1238"/>
      <c r="H3" s="1238"/>
      <c r="I3" s="1238"/>
      <c r="J3" s="1238"/>
      <c r="K3" s="1238"/>
      <c r="L3" s="1238"/>
      <c r="M3" s="1238"/>
      <c r="N3" s="1238"/>
    </row>
    <row r="4" ht="14.25" customHeight="1" spans="1:14">
      <c r="A4" s="1239"/>
      <c r="B4" s="1239"/>
      <c r="C4" s="1239"/>
      <c r="D4" s="1239"/>
      <c r="E4" s="1239"/>
      <c r="F4" s="1239"/>
      <c r="G4" s="1239"/>
      <c r="H4" s="1239"/>
      <c r="I4" s="1239"/>
      <c r="J4" s="1239"/>
      <c r="K4" s="1239"/>
      <c r="L4" s="1239"/>
      <c r="M4" s="1239"/>
      <c r="N4" s="1239"/>
    </row>
    <row r="5" ht="9" customHeight="1" spans="1:14">
      <c r="A5" s="1240"/>
      <c r="B5" s="1240"/>
      <c r="C5" s="1240"/>
      <c r="D5" s="1240"/>
      <c r="E5" s="1240"/>
      <c r="F5" s="1240"/>
      <c r="G5" s="1240"/>
      <c r="H5" s="1240"/>
      <c r="I5" s="1240"/>
      <c r="J5" s="1240"/>
      <c r="K5" s="1240"/>
      <c r="L5" s="1240"/>
      <c r="M5" s="1240"/>
      <c r="N5" s="1240"/>
    </row>
    <row r="6" ht="9" customHeight="1" spans="1:14">
      <c r="A6" s="1242"/>
      <c r="B6" s="1235"/>
      <c r="C6" s="1235"/>
      <c r="D6" s="1235"/>
      <c r="E6" s="1235"/>
      <c r="F6" s="1235"/>
      <c r="G6" s="1235"/>
      <c r="H6" s="1235"/>
      <c r="I6" s="1235"/>
      <c r="J6" s="1242"/>
      <c r="K6" s="1242"/>
      <c r="L6" s="1235"/>
      <c r="M6" s="1235"/>
      <c r="N6" s="1235"/>
    </row>
    <row r="7" ht="14.25" customHeight="1" spans="1:14">
      <c r="A7" s="1243" t="s">
        <v>147</v>
      </c>
      <c r="B7" s="1165" t="s">
        <v>148</v>
      </c>
      <c r="C7" s="1241"/>
      <c r="D7" s="1165" t="s">
        <v>134</v>
      </c>
      <c r="E7" s="1288"/>
      <c r="F7" s="1165" t="s">
        <v>150</v>
      </c>
      <c r="G7" s="1241"/>
      <c r="H7" s="1165" t="s">
        <v>330</v>
      </c>
      <c r="I7" s="1165"/>
      <c r="J7" s="1165" t="s">
        <v>152</v>
      </c>
      <c r="K7" s="1165"/>
      <c r="L7" s="1205" t="s">
        <v>296</v>
      </c>
      <c r="M7" s="1241"/>
      <c r="N7" s="1244" t="s">
        <v>139</v>
      </c>
    </row>
    <row r="8" ht="14.25" customHeight="1" spans="1:14">
      <c r="A8" s="1245"/>
      <c r="B8" s="1246"/>
      <c r="C8" s="1241"/>
      <c r="D8" s="1246"/>
      <c r="E8" s="1288"/>
      <c r="F8" s="1246"/>
      <c r="G8" s="1241"/>
      <c r="H8" s="1246"/>
      <c r="I8" s="1246"/>
      <c r="J8" s="1165"/>
      <c r="K8" s="1165"/>
      <c r="L8" s="1205"/>
      <c r="M8" s="1241"/>
      <c r="N8" s="1247"/>
    </row>
    <row r="9" ht="14.25" customHeight="1" spans="1:14">
      <c r="A9" s="1245"/>
      <c r="B9" s="1246"/>
      <c r="C9" s="1241"/>
      <c r="D9" s="1246"/>
      <c r="E9" s="1248"/>
      <c r="F9" s="1246"/>
      <c r="G9" s="1241"/>
      <c r="H9" s="1246"/>
      <c r="I9" s="1246"/>
      <c r="J9" s="1165"/>
      <c r="K9" s="1165"/>
      <c r="L9" s="1205"/>
      <c r="M9" s="1241"/>
      <c r="N9" s="1247"/>
    </row>
    <row r="10" ht="15.6" customHeight="1" spans="1:14">
      <c r="A10" s="1245"/>
      <c r="B10" s="1246"/>
      <c r="C10" s="1241"/>
      <c r="D10" s="1246"/>
      <c r="E10" s="1248"/>
      <c r="F10" s="1246"/>
      <c r="G10" s="1241"/>
      <c r="H10" s="1246"/>
      <c r="I10" s="1246"/>
      <c r="J10" s="1165"/>
      <c r="K10" s="1165"/>
      <c r="L10" s="1205"/>
      <c r="M10" s="1241"/>
      <c r="N10" s="1247"/>
    </row>
    <row r="11" ht="12" customHeight="1" spans="1:14">
      <c r="A11" s="1242"/>
      <c r="B11" s="1241"/>
      <c r="C11" s="1241"/>
      <c r="D11" s="1241"/>
      <c r="E11" s="1241"/>
      <c r="F11" s="1241"/>
      <c r="G11" s="1241"/>
      <c r="H11" s="1241"/>
      <c r="I11" s="1241"/>
      <c r="J11" s="1249"/>
      <c r="K11" s="1249"/>
      <c r="L11" s="1241"/>
      <c r="M11" s="1241"/>
      <c r="N11" s="1241"/>
    </row>
    <row r="12" s="1393" customFormat="1" ht="21.9" customHeight="1" spans="1:19">
      <c r="A12" s="1290"/>
      <c r="B12" s="1290"/>
      <c r="C12" s="1290"/>
      <c r="D12" s="1291" t="s">
        <v>130</v>
      </c>
      <c r="E12" s="1395"/>
      <c r="F12" s="1291" t="s">
        <v>130</v>
      </c>
      <c r="G12" s="1395"/>
      <c r="H12" s="1291" t="s">
        <v>130</v>
      </c>
      <c r="I12" s="1395"/>
      <c r="J12" s="1290"/>
      <c r="K12" s="1290"/>
      <c r="L12" s="1291" t="s">
        <v>130</v>
      </c>
      <c r="M12" s="1290"/>
      <c r="N12" s="1291" t="s">
        <v>130</v>
      </c>
      <c r="O12" s="1376"/>
      <c r="P12" s="1376"/>
      <c r="Q12" s="1376"/>
      <c r="R12" s="1376"/>
      <c r="S12" s="1376"/>
    </row>
    <row r="13" s="1393" customFormat="1" ht="13.5" customHeight="1" spans="1:19">
      <c r="A13" s="1217"/>
      <c r="B13" s="1182"/>
      <c r="C13" s="1182"/>
      <c r="D13" s="1182"/>
      <c r="E13" s="1182"/>
      <c r="F13" s="1182"/>
      <c r="G13" s="1182"/>
      <c r="H13" s="1182"/>
      <c r="I13" s="1182"/>
      <c r="J13" s="1182"/>
      <c r="K13" s="1182"/>
      <c r="L13" s="1182"/>
      <c r="M13" s="1182"/>
      <c r="N13" s="1182"/>
      <c r="O13" s="1376"/>
      <c r="P13" s="1376"/>
      <c r="Q13" s="1376"/>
      <c r="R13" s="1376"/>
      <c r="S13" s="1376"/>
    </row>
    <row r="14" ht="25.95" customHeight="1" spans="1:14">
      <c r="A14" s="1177" t="s">
        <v>154</v>
      </c>
      <c r="B14" s="1184">
        <v>2426</v>
      </c>
      <c r="C14" s="1184"/>
      <c r="D14" s="1184">
        <v>120966307.750956</v>
      </c>
      <c r="E14" s="1184"/>
      <c r="F14" s="1184">
        <v>51011108.14275</v>
      </c>
      <c r="G14" s="1184"/>
      <c r="H14" s="1184">
        <v>69955199.6082058</v>
      </c>
      <c r="I14" s="1184"/>
      <c r="J14" s="1184">
        <v>68837</v>
      </c>
      <c r="K14" s="1184"/>
      <c r="L14" s="1184">
        <v>7047452.415</v>
      </c>
      <c r="M14" s="1184"/>
      <c r="N14" s="1184">
        <v>87184531.004</v>
      </c>
    </row>
    <row r="15" ht="25.95" customHeight="1" spans="1:14">
      <c r="A15" s="1268" t="s">
        <v>155</v>
      </c>
      <c r="B15" s="1183">
        <v>163</v>
      </c>
      <c r="C15" s="1183"/>
      <c r="D15" s="1253">
        <v>142075.971</v>
      </c>
      <c r="E15" s="1183"/>
      <c r="F15" s="1253">
        <v>81089.533</v>
      </c>
      <c r="G15" s="1183"/>
      <c r="H15" s="1253">
        <v>60986.438</v>
      </c>
      <c r="I15" s="1183"/>
      <c r="J15" s="1253">
        <v>997</v>
      </c>
      <c r="K15" s="1183"/>
      <c r="L15" s="1253">
        <v>27572.718</v>
      </c>
      <c r="M15" s="1183"/>
      <c r="N15" s="1253">
        <v>64406.688</v>
      </c>
    </row>
    <row r="16" ht="25.95" customHeight="1" spans="1:14">
      <c r="A16" s="1268" t="s">
        <v>156</v>
      </c>
      <c r="B16" s="1183">
        <v>41</v>
      </c>
      <c r="C16" s="1183"/>
      <c r="D16" s="1253">
        <v>33029.776</v>
      </c>
      <c r="E16" s="1183"/>
      <c r="F16" s="1253">
        <v>18601.159</v>
      </c>
      <c r="G16" s="1183"/>
      <c r="H16" s="1253">
        <v>14428.617</v>
      </c>
      <c r="I16" s="1183"/>
      <c r="J16" s="1253">
        <v>181</v>
      </c>
      <c r="K16" s="1183"/>
      <c r="L16" s="1253">
        <v>7757.762</v>
      </c>
      <c r="M16" s="1183"/>
      <c r="N16" s="1253">
        <v>15539.653</v>
      </c>
    </row>
    <row r="17" ht="25.95" customHeight="1" spans="1:14">
      <c r="A17" s="1268" t="s">
        <v>157</v>
      </c>
      <c r="B17" s="1183">
        <v>13</v>
      </c>
      <c r="C17" s="1183"/>
      <c r="D17" s="1253">
        <v>778.143</v>
      </c>
      <c r="E17" s="1183"/>
      <c r="F17" s="1253">
        <v>507.645</v>
      </c>
      <c r="G17" s="1183"/>
      <c r="H17" s="1253">
        <v>270.498</v>
      </c>
      <c r="I17" s="1183"/>
      <c r="J17" s="1253">
        <v>13</v>
      </c>
      <c r="K17" s="1183"/>
      <c r="L17" s="1253">
        <v>231.607</v>
      </c>
      <c r="M17" s="1183"/>
      <c r="N17" s="1253">
        <v>81.681</v>
      </c>
    </row>
    <row r="18" ht="25.95" customHeight="1" spans="1:14">
      <c r="A18" s="1268" t="s">
        <v>158</v>
      </c>
      <c r="B18" s="1183">
        <v>51</v>
      </c>
      <c r="C18" s="1183"/>
      <c r="D18" s="1253">
        <v>43105.675</v>
      </c>
      <c r="E18" s="1183"/>
      <c r="F18" s="1253">
        <v>14819.806</v>
      </c>
      <c r="G18" s="1183"/>
      <c r="H18" s="1253">
        <v>28285.869</v>
      </c>
      <c r="I18" s="1183"/>
      <c r="J18" s="1253">
        <v>136</v>
      </c>
      <c r="K18" s="1183"/>
      <c r="L18" s="1253">
        <v>3823.286</v>
      </c>
      <c r="M18" s="1183"/>
      <c r="N18" s="1253">
        <v>16151.964</v>
      </c>
    </row>
    <row r="19" ht="25.95" customHeight="1" spans="1:14">
      <c r="A19" s="1268" t="s">
        <v>159</v>
      </c>
      <c r="B19" s="1183">
        <v>44</v>
      </c>
      <c r="C19" s="1183"/>
      <c r="D19" s="1253">
        <v>22725.962</v>
      </c>
      <c r="E19" s="1183"/>
      <c r="F19" s="1253">
        <v>12775.044</v>
      </c>
      <c r="G19" s="1183"/>
      <c r="H19" s="1253">
        <v>9950.918</v>
      </c>
      <c r="I19" s="1183"/>
      <c r="J19" s="1253">
        <v>50</v>
      </c>
      <c r="K19" s="1183"/>
      <c r="L19" s="1253">
        <v>1019.743</v>
      </c>
      <c r="M19" s="1183"/>
      <c r="N19" s="1253">
        <v>14643.353</v>
      </c>
    </row>
    <row r="20" ht="25.95" customHeight="1" spans="1:14">
      <c r="A20" s="1268" t="s">
        <v>160</v>
      </c>
      <c r="B20" s="1183">
        <v>25</v>
      </c>
      <c r="C20" s="1183"/>
      <c r="D20" s="1253">
        <v>144883.223</v>
      </c>
      <c r="E20" s="1183"/>
      <c r="F20" s="1253">
        <v>38797.026</v>
      </c>
      <c r="G20" s="1183"/>
      <c r="H20" s="1253">
        <v>106086.197</v>
      </c>
      <c r="I20" s="1183"/>
      <c r="J20" s="1253">
        <v>82</v>
      </c>
      <c r="K20" s="1183"/>
      <c r="L20" s="1253">
        <v>3837.713</v>
      </c>
      <c r="M20" s="1183"/>
      <c r="N20" s="1253">
        <v>521539.949</v>
      </c>
    </row>
    <row r="21" ht="25.95" customHeight="1" spans="1:14">
      <c r="A21" s="1268" t="s">
        <v>161</v>
      </c>
      <c r="B21" s="1183">
        <v>92</v>
      </c>
      <c r="C21" s="1183"/>
      <c r="D21" s="1253">
        <v>940338.6</v>
      </c>
      <c r="E21" s="1183"/>
      <c r="F21" s="1253">
        <v>360521.27</v>
      </c>
      <c r="G21" s="1183"/>
      <c r="H21" s="1253">
        <v>579817.33</v>
      </c>
      <c r="I21" s="1183"/>
      <c r="J21" s="1253">
        <v>1655</v>
      </c>
      <c r="K21" s="1183"/>
      <c r="L21" s="1253">
        <v>82330.359</v>
      </c>
      <c r="M21" s="1183"/>
      <c r="N21" s="1253">
        <v>261489.938</v>
      </c>
    </row>
    <row r="22" ht="25.95" customHeight="1" spans="1:14">
      <c r="A22" s="1268" t="s">
        <v>162</v>
      </c>
      <c r="B22" s="1183">
        <v>87</v>
      </c>
      <c r="C22" s="1183"/>
      <c r="D22" s="1253">
        <v>42312.792</v>
      </c>
      <c r="E22" s="1183"/>
      <c r="F22" s="1253">
        <v>21986.406</v>
      </c>
      <c r="G22" s="1183"/>
      <c r="H22" s="1253">
        <v>20326.386</v>
      </c>
      <c r="I22" s="1183"/>
      <c r="J22" s="1253">
        <v>250</v>
      </c>
      <c r="K22" s="1183"/>
      <c r="L22" s="1253">
        <v>9905.726</v>
      </c>
      <c r="M22" s="1183"/>
      <c r="N22" s="1253">
        <v>25828.407</v>
      </c>
    </row>
    <row r="23" ht="25.95" customHeight="1" spans="1:14">
      <c r="A23" s="1268" t="s">
        <v>163</v>
      </c>
      <c r="B23" s="1183">
        <v>5</v>
      </c>
      <c r="C23" s="1183"/>
      <c r="D23" s="1253">
        <v>811.68</v>
      </c>
      <c r="E23" s="1183"/>
      <c r="F23" s="1253">
        <v>407.224</v>
      </c>
      <c r="G23" s="1183"/>
      <c r="H23" s="1253">
        <v>404.456</v>
      </c>
      <c r="I23" s="1183"/>
      <c r="J23" s="1253">
        <v>12</v>
      </c>
      <c r="K23" s="1183"/>
      <c r="L23" s="1253">
        <v>298.647</v>
      </c>
      <c r="M23" s="1183"/>
      <c r="N23" s="1253">
        <v>391.6</v>
      </c>
    </row>
    <row r="24" ht="25.95" customHeight="1" spans="1:14">
      <c r="A24" s="1268" t="s">
        <v>164</v>
      </c>
      <c r="B24" s="1183">
        <v>983</v>
      </c>
      <c r="C24" s="1183"/>
      <c r="D24" s="1253">
        <v>27787363.2799558</v>
      </c>
      <c r="E24" s="1183"/>
      <c r="F24" s="1253">
        <v>12673233.72475</v>
      </c>
      <c r="G24" s="1183"/>
      <c r="H24" s="1253">
        <v>15114129.5552058</v>
      </c>
      <c r="I24" s="1183"/>
      <c r="J24" s="1253">
        <v>19584</v>
      </c>
      <c r="K24" s="1183"/>
      <c r="L24" s="1253">
        <v>1766300.127</v>
      </c>
      <c r="M24" s="1183"/>
      <c r="N24" s="1253">
        <v>13898616.158</v>
      </c>
    </row>
    <row r="25" ht="25.95" customHeight="1" spans="1:14">
      <c r="A25" s="1268" t="s">
        <v>165</v>
      </c>
      <c r="B25" s="1183">
        <v>37</v>
      </c>
      <c r="C25" s="1183"/>
      <c r="D25" s="1253">
        <v>5889.823</v>
      </c>
      <c r="E25" s="1183"/>
      <c r="F25" s="1253">
        <v>2745.708</v>
      </c>
      <c r="G25" s="1183"/>
      <c r="H25" s="1253">
        <v>3144.115</v>
      </c>
      <c r="I25" s="1183"/>
      <c r="J25" s="1253">
        <v>50</v>
      </c>
      <c r="K25" s="1183"/>
      <c r="L25" s="1253">
        <v>2212.013</v>
      </c>
      <c r="M25" s="1183"/>
      <c r="N25" s="1253">
        <v>2610.474</v>
      </c>
    </row>
    <row r="26" ht="25.95" customHeight="1" spans="1:14">
      <c r="A26" s="1268" t="s">
        <v>166</v>
      </c>
      <c r="B26" s="1183">
        <v>91</v>
      </c>
      <c r="C26" s="1183"/>
      <c r="D26" s="1253">
        <v>91650.531</v>
      </c>
      <c r="E26" s="1183"/>
      <c r="F26" s="1253">
        <v>50504.835</v>
      </c>
      <c r="G26" s="1183"/>
      <c r="H26" s="1253">
        <v>41145.696</v>
      </c>
      <c r="I26" s="1183"/>
      <c r="J26" s="1253">
        <v>223</v>
      </c>
      <c r="K26" s="1183"/>
      <c r="L26" s="1253">
        <v>5644.471</v>
      </c>
      <c r="M26" s="1183"/>
      <c r="N26" s="1253">
        <v>165731.738</v>
      </c>
    </row>
    <row r="27" ht="25.95" customHeight="1" spans="1:14">
      <c r="A27" s="1268" t="s">
        <v>167</v>
      </c>
      <c r="B27" s="1183">
        <v>77</v>
      </c>
      <c r="C27" s="1183"/>
      <c r="D27" s="1253">
        <v>386541.592</v>
      </c>
      <c r="E27" s="1183"/>
      <c r="F27" s="1253">
        <v>151253.255</v>
      </c>
      <c r="G27" s="1183"/>
      <c r="H27" s="1253">
        <v>235288.337</v>
      </c>
      <c r="I27" s="1183"/>
      <c r="J27" s="1253">
        <v>512</v>
      </c>
      <c r="K27" s="1183"/>
      <c r="L27" s="1253">
        <v>24845.262</v>
      </c>
      <c r="M27" s="1183"/>
      <c r="N27" s="1253">
        <v>1162833.394</v>
      </c>
    </row>
    <row r="28" ht="25.95" customHeight="1" spans="1:14">
      <c r="A28" s="1270" t="s">
        <v>168</v>
      </c>
      <c r="B28" s="1183">
        <v>703</v>
      </c>
      <c r="C28" s="1183"/>
      <c r="D28" s="1253">
        <v>91281804.73</v>
      </c>
      <c r="E28" s="1183"/>
      <c r="F28" s="1253">
        <v>37561114.618</v>
      </c>
      <c r="G28" s="1183"/>
      <c r="H28" s="1253">
        <v>53720690.112</v>
      </c>
      <c r="I28" s="1183"/>
      <c r="J28" s="1253">
        <v>45008</v>
      </c>
      <c r="K28" s="1183"/>
      <c r="L28" s="1253">
        <v>5107363.872</v>
      </c>
      <c r="M28" s="1183"/>
      <c r="N28" s="1253">
        <v>71019211.569</v>
      </c>
    </row>
    <row r="29" ht="25.95" customHeight="1" spans="1:14">
      <c r="A29" s="1270" t="s">
        <v>169</v>
      </c>
      <c r="B29" s="1183">
        <v>5</v>
      </c>
      <c r="C29" s="1183"/>
      <c r="D29" s="1253">
        <v>1385.807</v>
      </c>
      <c r="E29" s="1183"/>
      <c r="F29" s="1253">
        <v>391.865</v>
      </c>
      <c r="G29" s="1183"/>
      <c r="H29" s="1253">
        <v>993.942</v>
      </c>
      <c r="I29" s="1183"/>
      <c r="J29" s="1253">
        <v>5</v>
      </c>
      <c r="K29" s="1183"/>
      <c r="L29" s="1253">
        <v>157.426</v>
      </c>
      <c r="M29" s="1183"/>
      <c r="N29" s="1253">
        <v>206.443</v>
      </c>
    </row>
    <row r="30" ht="25.95" customHeight="1" spans="1:14">
      <c r="A30" s="1270" t="s">
        <v>170</v>
      </c>
      <c r="B30" s="1183">
        <v>9</v>
      </c>
      <c r="C30" s="1183"/>
      <c r="D30" s="1253">
        <v>41610.166</v>
      </c>
      <c r="E30" s="1183"/>
      <c r="F30" s="1253">
        <v>22359.024</v>
      </c>
      <c r="G30" s="1183"/>
      <c r="H30" s="1253">
        <v>19251.142</v>
      </c>
      <c r="I30" s="1183"/>
      <c r="J30" s="1253">
        <v>79</v>
      </c>
      <c r="K30" s="1183"/>
      <c r="L30" s="1253">
        <v>4151.683</v>
      </c>
      <c r="M30" s="1183"/>
      <c r="N30" s="1253">
        <v>15247.995</v>
      </c>
    </row>
    <row r="31" ht="6.6" customHeight="1" spans="1:14">
      <c r="A31" s="1272"/>
      <c r="B31" s="1240"/>
      <c r="C31" s="1240"/>
      <c r="D31" s="1240"/>
      <c r="E31" s="1240"/>
      <c r="F31" s="1240"/>
      <c r="G31" s="1240"/>
      <c r="H31" s="1240"/>
      <c r="I31" s="1240"/>
      <c r="J31" s="1240"/>
      <c r="K31" s="1240"/>
      <c r="L31" s="1240"/>
      <c r="M31" s="1240"/>
      <c r="N31" s="1240"/>
    </row>
    <row r="32" spans="2:14">
      <c r="B32" s="1396"/>
      <c r="C32" s="1397"/>
      <c r="D32" s="1398"/>
      <c r="F32" s="1398"/>
      <c r="L32" s="1398"/>
      <c r="N32" s="1398"/>
    </row>
    <row r="40" ht="22.5" customHeight="1"/>
  </sheetData>
  <sheetProtection algorithmName="SHA-512" hashValue="4M59sXV3et8WiGSP5a0uCQOqLm/m77HL0AKADIdSiiLR+hmOetTb68IKMLQoIoHt01GCWE4BIvIwwi0VRofNtw==" saltValue="S/3IeEZEq4eWtESQsqODkQ==" spinCount="100000" sheet="1" objects="1" scenarios="1"/>
  <mergeCells count="11">
    <mergeCell ref="A2:N2"/>
    <mergeCell ref="A3:N3"/>
    <mergeCell ref="A4:N4"/>
    <mergeCell ref="A7:A10"/>
    <mergeCell ref="B7:B10"/>
    <mergeCell ref="D7:D10"/>
    <mergeCell ref="F7:F10"/>
    <mergeCell ref="H7:H10"/>
    <mergeCell ref="J7:J10"/>
    <mergeCell ref="L7:L10"/>
    <mergeCell ref="N7:N10"/>
  </mergeCells>
  <pageMargins left="0.393700787401575" right="0.393700787401575" top="0.393700787401575" bottom="0.393700787401575" header="0.31496062992126" footer="0.31496062992126"/>
  <pageSetup paperSize="9" scale="85" orientation="landscape"/>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S40"/>
  <sheetViews>
    <sheetView showGridLines="0" view="pageBreakPreview" zoomScale="80" zoomScalePageLayoutView="80" zoomScaleNormal="80" workbookViewId="0">
      <selection activeCell="O21" sqref="O20:O22"/>
    </sheetView>
  </sheetViews>
  <sheetFormatPr defaultColWidth="9.10909090909091" defaultRowHeight="14"/>
  <cols>
    <col min="1" max="1" width="30.6636363636364" style="1236" customWidth="1"/>
    <col min="2" max="2" width="2.10909090909091" style="1236" customWidth="1"/>
    <col min="3" max="3" width="16.6636363636364" style="1236" customWidth="1"/>
    <col min="4" max="4" width="2.66363636363636" style="1236" customWidth="1"/>
    <col min="5" max="5" width="16.6636363636364" style="1236" customWidth="1"/>
    <col min="6" max="6" width="2.10909090909091" style="1236" customWidth="1"/>
    <col min="7" max="7" width="16.6636363636364" style="1236" customWidth="1"/>
    <col min="8" max="8" width="2.44545454545455" style="1236" customWidth="1"/>
    <col min="9" max="9" width="16.6636363636364" style="1236" customWidth="1"/>
    <col min="10" max="10" width="2.33636363636364" style="1236" customWidth="1"/>
    <col min="11" max="11" width="16.6636363636364" style="1236" customWidth="1"/>
    <col min="12" max="12" width="1.66363636363636" style="1236" customWidth="1"/>
    <col min="13" max="13" width="16.6636363636364" style="1236" customWidth="1"/>
    <col min="14" max="14" width="1.89090909090909" style="1236" customWidth="1"/>
    <col min="15" max="15" width="16.6636363636364" style="1236" customWidth="1"/>
    <col min="16" max="16" width="16.5545454545455" style="1236" customWidth="1"/>
    <col min="17" max="17" width="12.6636363636364" style="1236" customWidth="1"/>
    <col min="18" max="19" width="10.6636363636364" style="1236" customWidth="1"/>
    <col min="20" max="16384" width="9.10909090909091" style="1236"/>
  </cols>
  <sheetData>
    <row r="1" ht="14.25" customHeight="1" spans="1:15">
      <c r="A1" s="1237"/>
      <c r="B1" s="1237"/>
      <c r="C1" s="1237"/>
      <c r="D1" s="1237"/>
      <c r="E1" s="1237"/>
      <c r="F1" s="1237"/>
      <c r="G1" s="1237"/>
      <c r="H1" s="1237"/>
      <c r="I1" s="1237"/>
      <c r="J1" s="1237"/>
      <c r="K1" s="1237"/>
      <c r="L1" s="1237"/>
      <c r="M1" s="1237"/>
      <c r="N1" s="1237"/>
      <c r="O1" s="1237"/>
    </row>
    <row r="2" ht="14.25" customHeight="1" spans="1:15">
      <c r="A2" s="1237"/>
      <c r="B2" s="1238"/>
      <c r="C2" s="1237"/>
      <c r="D2" s="1237"/>
      <c r="E2" s="1237"/>
      <c r="F2" s="1237"/>
      <c r="G2" s="1237"/>
      <c r="H2" s="1237"/>
      <c r="I2" s="1237"/>
      <c r="J2" s="1237"/>
      <c r="K2" s="1237"/>
      <c r="L2" s="1237"/>
      <c r="M2" s="1237"/>
      <c r="N2" s="1237"/>
      <c r="O2" s="1237"/>
    </row>
    <row r="3" ht="14.25" customHeight="1" spans="1:15">
      <c r="A3" s="1238" t="s">
        <v>385</v>
      </c>
      <c r="B3" s="1238"/>
      <c r="C3" s="1238"/>
      <c r="D3" s="1238"/>
      <c r="E3" s="1238"/>
      <c r="F3" s="1238"/>
      <c r="G3" s="1238"/>
      <c r="H3" s="1238"/>
      <c r="I3" s="1238"/>
      <c r="J3" s="1238"/>
      <c r="K3" s="1238"/>
      <c r="L3" s="1238"/>
      <c r="M3" s="1238"/>
      <c r="N3" s="1238"/>
      <c r="O3" s="1238"/>
    </row>
    <row r="4" ht="14.25" customHeight="1" spans="1:15">
      <c r="A4" s="1239"/>
      <c r="B4" s="1239"/>
      <c r="C4" s="1239"/>
      <c r="D4" s="1239"/>
      <c r="E4" s="1239"/>
      <c r="F4" s="1239"/>
      <c r="G4" s="1239"/>
      <c r="H4" s="1239"/>
      <c r="I4" s="1239"/>
      <c r="J4" s="1239"/>
      <c r="K4" s="1239"/>
      <c r="L4" s="1239"/>
      <c r="M4" s="1239"/>
      <c r="N4" s="1239"/>
      <c r="O4" s="1239"/>
    </row>
    <row r="5" ht="9" customHeight="1" spans="1:15">
      <c r="A5" s="1240"/>
      <c r="B5" s="1240"/>
      <c r="C5" s="1240"/>
      <c r="D5" s="1240"/>
      <c r="E5" s="1240"/>
      <c r="F5" s="1240"/>
      <c r="G5" s="1240"/>
      <c r="H5" s="1240"/>
      <c r="I5" s="1240"/>
      <c r="J5" s="1240"/>
      <c r="K5" s="1240"/>
      <c r="L5" s="1240"/>
      <c r="M5" s="1240"/>
      <c r="N5" s="1240"/>
      <c r="O5" s="1240"/>
    </row>
    <row r="6" ht="9" customHeight="1" spans="1:15">
      <c r="A6" s="1242"/>
      <c r="B6" s="1242"/>
      <c r="C6" s="1242"/>
      <c r="D6" s="1242"/>
      <c r="E6" s="1242"/>
      <c r="F6" s="1242"/>
      <c r="G6" s="1242"/>
      <c r="H6" s="1242"/>
      <c r="I6" s="1242"/>
      <c r="J6" s="1242"/>
      <c r="K6" s="1242"/>
      <c r="L6" s="1242"/>
      <c r="M6" s="1242"/>
      <c r="N6" s="1242"/>
      <c r="O6" s="1242"/>
    </row>
    <row r="7" ht="14.25" customHeight="1" spans="1:15">
      <c r="A7" s="1243" t="s">
        <v>358</v>
      </c>
      <c r="B7" s="1377"/>
      <c r="C7" s="1165" t="s">
        <v>281</v>
      </c>
      <c r="D7" s="1241"/>
      <c r="E7" s="1165" t="s">
        <v>149</v>
      </c>
      <c r="F7" s="1288"/>
      <c r="G7" s="1165" t="s">
        <v>150</v>
      </c>
      <c r="H7" s="1241"/>
      <c r="I7" s="1165" t="s">
        <v>151</v>
      </c>
      <c r="J7" s="1288"/>
      <c r="K7" s="1165" t="s">
        <v>367</v>
      </c>
      <c r="L7" s="1390"/>
      <c r="M7" s="1205" t="s">
        <v>153</v>
      </c>
      <c r="N7" s="1241"/>
      <c r="O7" s="1244" t="s">
        <v>173</v>
      </c>
    </row>
    <row r="8" ht="14.25" customHeight="1" spans="1:15">
      <c r="A8" s="1245"/>
      <c r="B8" s="1378"/>
      <c r="C8" s="1246"/>
      <c r="D8" s="1241"/>
      <c r="E8" s="1246"/>
      <c r="F8" s="1288"/>
      <c r="G8" s="1246"/>
      <c r="H8" s="1241"/>
      <c r="I8" s="1246"/>
      <c r="J8" s="1288"/>
      <c r="K8" s="1165"/>
      <c r="L8" s="1390"/>
      <c r="M8" s="1205"/>
      <c r="N8" s="1241"/>
      <c r="O8" s="1247"/>
    </row>
    <row r="9" ht="14.25" customHeight="1" spans="1:15">
      <c r="A9" s="1245"/>
      <c r="B9" s="1242"/>
      <c r="C9" s="1246"/>
      <c r="D9" s="1241"/>
      <c r="E9" s="1246"/>
      <c r="F9" s="1248"/>
      <c r="G9" s="1246"/>
      <c r="H9" s="1241"/>
      <c r="I9" s="1246"/>
      <c r="J9" s="1248"/>
      <c r="K9" s="1165"/>
      <c r="L9" s="1391"/>
      <c r="M9" s="1205"/>
      <c r="N9" s="1241"/>
      <c r="O9" s="1247"/>
    </row>
    <row r="10" ht="15.6" customHeight="1" spans="1:15">
      <c r="A10" s="1245"/>
      <c r="B10" s="1242"/>
      <c r="C10" s="1246"/>
      <c r="D10" s="1241"/>
      <c r="E10" s="1246"/>
      <c r="F10" s="1248"/>
      <c r="G10" s="1246"/>
      <c r="H10" s="1241"/>
      <c r="I10" s="1246"/>
      <c r="J10" s="1248"/>
      <c r="K10" s="1165"/>
      <c r="L10" s="1392"/>
      <c r="M10" s="1205"/>
      <c r="N10" s="1241"/>
      <c r="O10" s="1247"/>
    </row>
    <row r="11" ht="12" customHeight="1" spans="1:15">
      <c r="A11" s="1242"/>
      <c r="B11" s="1242"/>
      <c r="C11" s="1248"/>
      <c r="D11" s="1241"/>
      <c r="E11" s="1263"/>
      <c r="F11" s="1248"/>
      <c r="G11" s="1263"/>
      <c r="H11" s="1241"/>
      <c r="I11" s="1248"/>
      <c r="J11" s="1248"/>
      <c r="K11" s="1249"/>
      <c r="L11" s="1249"/>
      <c r="M11" s="1248"/>
      <c r="N11" s="1241"/>
      <c r="O11" s="1263"/>
    </row>
    <row r="12" ht="33" customHeight="1" spans="1:15">
      <c r="A12" s="1250"/>
      <c r="B12" s="1250"/>
      <c r="C12" s="1251"/>
      <c r="D12" s="1251"/>
      <c r="E12" s="1252" t="s">
        <v>130</v>
      </c>
      <c r="F12" s="1252"/>
      <c r="G12" s="1252" t="s">
        <v>130</v>
      </c>
      <c r="H12" s="1252"/>
      <c r="I12" s="1252" t="s">
        <v>130</v>
      </c>
      <c r="J12" s="1252"/>
      <c r="K12" s="1252"/>
      <c r="L12" s="1252"/>
      <c r="M12" s="1252" t="s">
        <v>130</v>
      </c>
      <c r="N12" s="1252"/>
      <c r="O12" s="1252" t="s">
        <v>130</v>
      </c>
    </row>
    <row r="13" ht="14.25" customHeight="1" spans="1:15">
      <c r="A13" s="1300"/>
      <c r="B13" s="1217"/>
      <c r="C13" s="1182"/>
      <c r="D13" s="1182"/>
      <c r="E13" s="1182"/>
      <c r="F13" s="1182"/>
      <c r="G13" s="1182"/>
      <c r="H13" s="1182"/>
      <c r="I13" s="1182"/>
      <c r="J13" s="1182"/>
      <c r="K13" s="1182"/>
      <c r="L13" s="1182"/>
      <c r="M13" s="1182"/>
      <c r="N13" s="1182"/>
      <c r="O13" s="1182"/>
    </row>
    <row r="14" ht="36" customHeight="1" spans="1:19">
      <c r="A14" s="1280" t="s">
        <v>154</v>
      </c>
      <c r="B14" s="1177"/>
      <c r="C14" s="1184">
        <v>2426</v>
      </c>
      <c r="D14" s="1184"/>
      <c r="E14" s="1184">
        <v>120966307.751</v>
      </c>
      <c r="F14" s="1184"/>
      <c r="G14" s="1184">
        <v>51011108.143</v>
      </c>
      <c r="H14" s="1184"/>
      <c r="I14" s="1184">
        <v>69955199.608</v>
      </c>
      <c r="J14" s="1184"/>
      <c r="K14" s="1184">
        <v>68837</v>
      </c>
      <c r="L14" s="1184"/>
      <c r="M14" s="1184">
        <v>7047452.415</v>
      </c>
      <c r="N14" s="1184"/>
      <c r="O14" s="1184">
        <v>87184531.004</v>
      </c>
      <c r="P14" s="1258"/>
      <c r="Q14" s="1258"/>
      <c r="R14" s="1258"/>
      <c r="S14" s="1258"/>
    </row>
    <row r="15" ht="11.25" customHeight="1" spans="1:19">
      <c r="A15" s="1300"/>
      <c r="B15" s="1217"/>
      <c r="C15" s="1182"/>
      <c r="D15" s="1182"/>
      <c r="E15" s="1182"/>
      <c r="F15" s="1182"/>
      <c r="G15" s="1182"/>
      <c r="H15" s="1182"/>
      <c r="I15" s="1182"/>
      <c r="J15" s="1182"/>
      <c r="K15" s="1182"/>
      <c r="L15" s="1182"/>
      <c r="M15" s="1182"/>
      <c r="N15" s="1182"/>
      <c r="O15" s="1182"/>
      <c r="P15" s="1258"/>
      <c r="Q15" s="1258"/>
      <c r="R15" s="1258"/>
      <c r="S15" s="1258"/>
    </row>
    <row r="16" ht="61.95" customHeight="1" spans="1:19">
      <c r="A16" s="1181" t="s">
        <v>174</v>
      </c>
      <c r="B16" s="1385"/>
      <c r="C16" s="1344">
        <v>462</v>
      </c>
      <c r="D16" s="1344"/>
      <c r="E16" s="1386">
        <v>377009.7565</v>
      </c>
      <c r="F16" s="1344"/>
      <c r="G16" s="1386">
        <v>262792.517</v>
      </c>
      <c r="H16" s="1344"/>
      <c r="I16" s="1347">
        <v>114217.2395</v>
      </c>
      <c r="J16" s="1344"/>
      <c r="K16" s="1386">
        <v>1584</v>
      </c>
      <c r="L16" s="1344"/>
      <c r="M16" s="1386">
        <v>63966.284</v>
      </c>
      <c r="N16" s="1344"/>
      <c r="O16" s="1386">
        <v>88816.684</v>
      </c>
      <c r="P16" s="1259"/>
      <c r="Q16" s="1260"/>
      <c r="R16" s="1261"/>
      <c r="S16" s="1259"/>
    </row>
    <row r="17" ht="61.95" customHeight="1" spans="1:19">
      <c r="A17" s="1181" t="s">
        <v>175</v>
      </c>
      <c r="B17" s="1385"/>
      <c r="C17" s="1344">
        <v>124</v>
      </c>
      <c r="D17" s="1344"/>
      <c r="E17" s="1386">
        <v>60175.842</v>
      </c>
      <c r="F17" s="1344"/>
      <c r="G17" s="1386">
        <v>30049.449</v>
      </c>
      <c r="H17" s="1344"/>
      <c r="I17" s="1347">
        <v>30126.393</v>
      </c>
      <c r="J17" s="1344"/>
      <c r="K17" s="1386">
        <v>473</v>
      </c>
      <c r="L17" s="1344"/>
      <c r="M17" s="1386">
        <v>19042.343</v>
      </c>
      <c r="N17" s="1344"/>
      <c r="O17" s="1386">
        <v>17235.495</v>
      </c>
      <c r="P17" s="1259"/>
      <c r="Q17" s="1260"/>
      <c r="R17" s="1261"/>
      <c r="S17" s="1259"/>
    </row>
    <row r="18" ht="61.95" customHeight="1" spans="1:19">
      <c r="A18" s="1181" t="s">
        <v>176</v>
      </c>
      <c r="B18" s="1385"/>
      <c r="C18" s="1344">
        <v>13</v>
      </c>
      <c r="D18" s="1344"/>
      <c r="E18" s="1386">
        <v>16105.93</v>
      </c>
      <c r="F18" s="1344"/>
      <c r="G18" s="1386">
        <v>7318.636</v>
      </c>
      <c r="H18" s="1344"/>
      <c r="I18" s="1347">
        <v>8787.294</v>
      </c>
      <c r="J18" s="1344"/>
      <c r="K18" s="1386">
        <v>80</v>
      </c>
      <c r="L18" s="1344"/>
      <c r="M18" s="1386">
        <v>6011.863</v>
      </c>
      <c r="N18" s="1344"/>
      <c r="O18" s="1386">
        <v>3716.347</v>
      </c>
      <c r="P18" s="1259"/>
      <c r="Q18" s="1260"/>
      <c r="R18" s="1261"/>
      <c r="S18" s="1259"/>
    </row>
    <row r="19" ht="61.95" customHeight="1" spans="1:19">
      <c r="A19" s="1181" t="s">
        <v>177</v>
      </c>
      <c r="B19" s="1385"/>
      <c r="C19" s="1344">
        <v>1793</v>
      </c>
      <c r="D19" s="1344"/>
      <c r="E19" s="1386">
        <v>94612035.1905</v>
      </c>
      <c r="F19" s="1344"/>
      <c r="G19" s="1386">
        <v>38097485.918</v>
      </c>
      <c r="H19" s="1344"/>
      <c r="I19" s="1347">
        <v>56514549.2725</v>
      </c>
      <c r="J19" s="1344"/>
      <c r="K19" s="1386">
        <v>48418</v>
      </c>
      <c r="L19" s="1344"/>
      <c r="M19" s="1386">
        <v>4780449.836</v>
      </c>
      <c r="N19" s="1344"/>
      <c r="O19" s="1386">
        <v>68544902.309</v>
      </c>
      <c r="P19" s="1259"/>
      <c r="Q19" s="1260"/>
      <c r="R19" s="1261"/>
      <c r="S19" s="1259"/>
    </row>
    <row r="20" ht="61.95" customHeight="1" spans="1:19">
      <c r="A20" s="1181" t="s">
        <v>178</v>
      </c>
      <c r="B20" s="1385"/>
      <c r="C20" s="1326">
        <v>34</v>
      </c>
      <c r="D20" s="1344"/>
      <c r="E20" s="1326">
        <v>25900981.032</v>
      </c>
      <c r="F20" s="1344"/>
      <c r="G20" s="1326">
        <v>12613461.623</v>
      </c>
      <c r="H20" s="1344"/>
      <c r="I20" s="1326">
        <v>13287519.409</v>
      </c>
      <c r="J20" s="1344"/>
      <c r="K20" s="1326">
        <v>18282</v>
      </c>
      <c r="L20" s="1344"/>
      <c r="M20" s="1326">
        <v>2177982.089</v>
      </c>
      <c r="N20" s="1344"/>
      <c r="O20" s="1326">
        <v>18529860.169</v>
      </c>
      <c r="P20" s="1259"/>
      <c r="Q20" s="1260"/>
      <c r="R20" s="1261"/>
      <c r="S20" s="1259"/>
    </row>
    <row r="21" ht="39.9" hidden="1" customHeight="1" spans="1:15">
      <c r="A21" s="1264" t="s">
        <v>331</v>
      </c>
      <c r="B21" s="1387"/>
      <c r="C21" s="1326"/>
      <c r="D21" s="1388"/>
      <c r="E21" s="1326">
        <v>0</v>
      </c>
      <c r="F21" s="1389"/>
      <c r="G21" s="1326">
        <v>0</v>
      </c>
      <c r="H21" s="1389"/>
      <c r="I21" s="1326"/>
      <c r="J21" s="1388"/>
      <c r="K21" s="1326">
        <v>0</v>
      </c>
      <c r="L21" s="1388"/>
      <c r="M21" s="1326">
        <v>0</v>
      </c>
      <c r="N21" s="1389"/>
      <c r="O21" s="1326">
        <v>0</v>
      </c>
    </row>
    <row r="22" ht="39.9" customHeight="1" spans="1:15">
      <c r="A22" s="1181" t="s">
        <v>179</v>
      </c>
      <c r="B22" s="1387"/>
      <c r="C22" s="1326"/>
      <c r="D22" s="1388"/>
      <c r="E22" s="1326">
        <v>63508.994</v>
      </c>
      <c r="F22" s="1389"/>
      <c r="G22" s="1326">
        <v>43790.899</v>
      </c>
      <c r="H22" s="1389"/>
      <c r="I22" s="1326">
        <v>19718.095</v>
      </c>
      <c r="J22" s="1388"/>
      <c r="K22" s="1326">
        <v>102</v>
      </c>
      <c r="L22" s="1388"/>
      <c r="M22" s="1326">
        <v>18870.58</v>
      </c>
      <c r="N22" s="1389"/>
      <c r="O22" s="1326">
        <v>3160.804</v>
      </c>
    </row>
    <row r="23" ht="80.1" hidden="1" customHeight="1" spans="1:19">
      <c r="A23" s="1217" t="s">
        <v>365</v>
      </c>
      <c r="B23" s="1326"/>
      <c r="C23" s="1326"/>
      <c r="D23" s="1326"/>
      <c r="E23" s="1326"/>
      <c r="F23" s="1326"/>
      <c r="G23" s="1326"/>
      <c r="H23" s="1326"/>
      <c r="I23" s="1326"/>
      <c r="J23" s="1326"/>
      <c r="K23" s="1326"/>
      <c r="L23" s="1326"/>
      <c r="M23" s="1326"/>
      <c r="N23" s="1326"/>
      <c r="O23" s="1326"/>
      <c r="P23" s="1259"/>
      <c r="Q23" s="1260"/>
      <c r="R23" s="1261"/>
      <c r="S23" s="1259"/>
    </row>
    <row r="24" ht="14.25" customHeight="1" spans="3:15">
      <c r="C24" s="1273"/>
      <c r="D24" s="1273"/>
      <c r="E24" s="1273"/>
      <c r="F24" s="1273"/>
      <c r="G24" s="1273"/>
      <c r="H24" s="1273"/>
      <c r="I24" s="1273"/>
      <c r="J24" s="1273"/>
      <c r="K24" s="1273"/>
      <c r="L24" s="1273"/>
      <c r="M24" s="1273"/>
      <c r="N24" s="1273"/>
      <c r="O24" s="1273"/>
    </row>
    <row r="25" ht="14.75" spans="1:15">
      <c r="A25" s="1240"/>
      <c r="B25" s="1240"/>
      <c r="C25" s="1240"/>
      <c r="D25" s="1240"/>
      <c r="E25" s="1240"/>
      <c r="F25" s="1240"/>
      <c r="G25" s="1240"/>
      <c r="H25" s="1240"/>
      <c r="I25" s="1240"/>
      <c r="J25" s="1240"/>
      <c r="K25" s="1240"/>
      <c r="L25" s="1240"/>
      <c r="M25" s="1240"/>
      <c r="N25" s="1240"/>
      <c r="O25" s="1240"/>
    </row>
    <row r="27" ht="22.5" customHeight="1"/>
    <row r="28" hidden="1"/>
    <row r="29" hidden="1"/>
    <row r="30" hidden="1"/>
    <row r="31" hidden="1"/>
    <row r="32" hidden="1"/>
    <row r="40" ht="22.5" customHeight="1"/>
  </sheetData>
  <sheetProtection algorithmName="SHA-512" hashValue="KA7GRK04V7AxTk5ZP+yvreniZ59CkK1gi+DOJmBloBeBkSbHAIMvzDqeMWVPH4rPeTN6AoFct2qxKNH/Ai9c9w==" saltValue="GLXewkrUUlvoeUUewGfp7A==" spinCount="100000" sheet="1" objects="1" scenarios="1"/>
  <mergeCells count="19">
    <mergeCell ref="A1:O1"/>
    <mergeCell ref="A2:O2"/>
    <mergeCell ref="A3:O3"/>
    <mergeCell ref="A4:O4"/>
    <mergeCell ref="A7:A10"/>
    <mergeCell ref="C7:C10"/>
    <mergeCell ref="C20:C22"/>
    <mergeCell ref="E7:E10"/>
    <mergeCell ref="E20:E22"/>
    <mergeCell ref="G7:G10"/>
    <mergeCell ref="G20:G22"/>
    <mergeCell ref="I7:I10"/>
    <mergeCell ref="I20:I22"/>
    <mergeCell ref="K7:K10"/>
    <mergeCell ref="K20:K22"/>
    <mergeCell ref="M7:M10"/>
    <mergeCell ref="M20:M22"/>
    <mergeCell ref="O7:O10"/>
    <mergeCell ref="O20:O22"/>
  </mergeCells>
  <pageMargins left="0.393700787401575" right="0.393700787401575" top="0.393700787401575" bottom="0.393700787401575" header="0.31496062992126" footer="0.31496062992126"/>
  <pageSetup paperSize="9" scale="85" orientation="landscape"/>
  <headerFooter/>
  <drawing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X35"/>
  <sheetViews>
    <sheetView showGridLines="0" view="pageBreakPreview" zoomScale="78" zoomScalePageLayoutView="80" zoomScaleNormal="80" topLeftCell="B1" workbookViewId="0">
      <selection activeCell="O21" sqref="O21"/>
    </sheetView>
  </sheetViews>
  <sheetFormatPr defaultColWidth="9.10909090909091" defaultRowHeight="14"/>
  <cols>
    <col min="1" max="1" width="26.6636363636364" style="1236" customWidth="1"/>
    <col min="2" max="2" width="2.66363636363636" style="1236" customWidth="1"/>
    <col min="3" max="3" width="17.6636363636364" style="1236" customWidth="1"/>
    <col min="4" max="4" width="1.55454545454545" style="1236" customWidth="1"/>
    <col min="5" max="5" width="17.6636363636364" style="1236" customWidth="1"/>
    <col min="6" max="6" width="1.89090909090909" style="1236" customWidth="1"/>
    <col min="7" max="7" width="17.1090909090909" style="1236" customWidth="1"/>
    <col min="8" max="8" width="1.89090909090909" style="1236" customWidth="1"/>
    <col min="9" max="9" width="17.6636363636364" style="1236" customWidth="1"/>
    <col min="10" max="10" width="1.66363636363636" style="1236" customWidth="1"/>
    <col min="11" max="11" width="17.6636363636364" style="1236" customWidth="1"/>
    <col min="12" max="12" width="1.44545454545455" style="1236" customWidth="1"/>
    <col min="13" max="13" width="17.6636363636364" style="1236" customWidth="1"/>
    <col min="14" max="14" width="1.89090909090909" style="1236" customWidth="1"/>
    <col min="15" max="15" width="17.6636363636364" style="1236" customWidth="1"/>
    <col min="16" max="19" width="10.6636363636364" style="1236" customWidth="1"/>
    <col min="20" max="16384" width="9.10909090909091" style="1236"/>
  </cols>
  <sheetData>
    <row r="1" ht="14.25" customHeight="1" spans="1:15">
      <c r="A1" s="1237"/>
      <c r="B1" s="1237"/>
      <c r="C1" s="1237"/>
      <c r="D1" s="1237"/>
      <c r="E1" s="1237"/>
      <c r="F1" s="1237"/>
      <c r="G1" s="1237"/>
      <c r="H1" s="1237"/>
      <c r="I1" s="1237"/>
      <c r="J1" s="1237"/>
      <c r="K1" s="1237"/>
      <c r="L1" s="1237"/>
      <c r="M1" s="1237"/>
      <c r="N1" s="1237"/>
      <c r="O1" s="1237"/>
    </row>
    <row r="2" ht="14.25" customHeight="1" spans="1:15">
      <c r="A2" s="1237"/>
      <c r="B2" s="1238"/>
      <c r="C2" s="1237"/>
      <c r="D2" s="1237"/>
      <c r="E2" s="1237"/>
      <c r="F2" s="1237"/>
      <c r="G2" s="1237"/>
      <c r="H2" s="1237"/>
      <c r="I2" s="1237"/>
      <c r="J2" s="1237"/>
      <c r="K2" s="1237"/>
      <c r="L2" s="1237"/>
      <c r="M2" s="1237"/>
      <c r="N2" s="1237"/>
      <c r="O2" s="1237"/>
    </row>
    <row r="3" ht="14.25" customHeight="1" spans="1:15">
      <c r="A3" s="1238" t="s">
        <v>386</v>
      </c>
      <c r="B3" s="1238"/>
      <c r="C3" s="1238"/>
      <c r="D3" s="1238"/>
      <c r="E3" s="1238"/>
      <c r="F3" s="1238"/>
      <c r="G3" s="1238"/>
      <c r="H3" s="1238"/>
      <c r="I3" s="1238"/>
      <c r="J3" s="1238"/>
      <c r="K3" s="1238"/>
      <c r="L3" s="1238"/>
      <c r="M3" s="1238"/>
      <c r="N3" s="1238"/>
      <c r="O3" s="1238"/>
    </row>
    <row r="4" ht="14.25" customHeight="1" spans="1:15">
      <c r="A4" s="1239"/>
      <c r="B4" s="1239"/>
      <c r="C4" s="1239"/>
      <c r="D4" s="1239"/>
      <c r="E4" s="1239"/>
      <c r="F4" s="1239"/>
      <c r="G4" s="1239"/>
      <c r="H4" s="1239"/>
      <c r="I4" s="1239"/>
      <c r="J4" s="1239"/>
      <c r="K4" s="1239"/>
      <c r="L4" s="1239"/>
      <c r="M4" s="1239"/>
      <c r="N4" s="1239"/>
      <c r="O4" s="1239"/>
    </row>
    <row r="5" ht="9" customHeight="1" spans="1:15">
      <c r="A5" s="1240"/>
      <c r="B5" s="1240"/>
      <c r="C5" s="1240"/>
      <c r="D5" s="1240"/>
      <c r="E5" s="1240"/>
      <c r="F5" s="1240"/>
      <c r="G5" s="1240"/>
      <c r="H5" s="1240"/>
      <c r="I5" s="1240"/>
      <c r="J5" s="1240"/>
      <c r="K5" s="1240"/>
      <c r="L5" s="1240"/>
      <c r="M5" s="1240"/>
      <c r="N5" s="1240"/>
      <c r="O5" s="1240"/>
    </row>
    <row r="6" ht="9" customHeight="1" spans="1:15">
      <c r="A6" s="1235"/>
      <c r="B6" s="1235"/>
      <c r="C6" s="1241"/>
      <c r="D6" s="1241"/>
      <c r="E6" s="1241"/>
      <c r="F6" s="1241"/>
      <c r="G6" s="1241"/>
      <c r="H6" s="1241"/>
      <c r="I6" s="1241"/>
      <c r="J6" s="1241"/>
      <c r="K6" s="1242"/>
      <c r="L6" s="1242"/>
      <c r="M6" s="1241"/>
      <c r="N6" s="1241"/>
      <c r="O6" s="1241"/>
    </row>
    <row r="7" ht="14.25" customHeight="1" spans="1:24">
      <c r="A7" s="1243" t="s">
        <v>387</v>
      </c>
      <c r="B7" s="1377"/>
      <c r="C7" s="1165" t="s">
        <v>148</v>
      </c>
      <c r="D7" s="1241"/>
      <c r="E7" s="1165" t="s">
        <v>149</v>
      </c>
      <c r="F7" s="1288"/>
      <c r="G7" s="1165" t="s">
        <v>388</v>
      </c>
      <c r="H7" s="1241"/>
      <c r="I7" s="1165" t="s">
        <v>151</v>
      </c>
      <c r="J7" s="1288"/>
      <c r="K7" s="1165" t="s">
        <v>152</v>
      </c>
      <c r="L7" s="1165"/>
      <c r="M7" s="1205" t="s">
        <v>153</v>
      </c>
      <c r="N7" s="1241"/>
      <c r="O7" s="1244" t="s">
        <v>173</v>
      </c>
      <c r="P7" s="1257"/>
      <c r="Q7" s="1257"/>
      <c r="R7" s="1257"/>
      <c r="S7" s="1257"/>
      <c r="T7" s="1257"/>
      <c r="U7" s="1257"/>
      <c r="V7" s="1257"/>
      <c r="W7" s="1257"/>
      <c r="X7" s="1257"/>
    </row>
    <row r="8" ht="14.25" customHeight="1" spans="1:24">
      <c r="A8" s="1245"/>
      <c r="B8" s="1378"/>
      <c r="C8" s="1246"/>
      <c r="D8" s="1241"/>
      <c r="E8" s="1246"/>
      <c r="F8" s="1288"/>
      <c r="G8" s="1246"/>
      <c r="H8" s="1241"/>
      <c r="I8" s="1246"/>
      <c r="J8" s="1288"/>
      <c r="K8" s="1165"/>
      <c r="L8" s="1165"/>
      <c r="M8" s="1205"/>
      <c r="N8" s="1241"/>
      <c r="O8" s="1247"/>
      <c r="P8" s="1257"/>
      <c r="Q8" s="1257"/>
      <c r="R8" s="1257"/>
      <c r="S8" s="1257"/>
      <c r="T8" s="1257"/>
      <c r="U8" s="1257"/>
      <c r="V8" s="1257"/>
      <c r="W8" s="1257"/>
      <c r="X8" s="1257"/>
    </row>
    <row r="9" ht="14.25" customHeight="1" spans="1:24">
      <c r="A9" s="1245"/>
      <c r="B9" s="1242"/>
      <c r="C9" s="1246"/>
      <c r="D9" s="1241"/>
      <c r="E9" s="1246"/>
      <c r="F9" s="1248"/>
      <c r="G9" s="1246"/>
      <c r="H9" s="1241"/>
      <c r="I9" s="1246"/>
      <c r="J9" s="1248"/>
      <c r="K9" s="1165"/>
      <c r="L9" s="1165"/>
      <c r="M9" s="1205"/>
      <c r="N9" s="1241"/>
      <c r="O9" s="1247"/>
      <c r="P9" s="1257"/>
      <c r="Q9" s="1257"/>
      <c r="R9" s="1257"/>
      <c r="S9" s="1257"/>
      <c r="T9" s="1257"/>
      <c r="U9" s="1257"/>
      <c r="V9" s="1257"/>
      <c r="W9" s="1257"/>
      <c r="X9" s="1257"/>
    </row>
    <row r="10" ht="15.6" customHeight="1" spans="1:24">
      <c r="A10" s="1245"/>
      <c r="B10" s="1242"/>
      <c r="C10" s="1246"/>
      <c r="D10" s="1241"/>
      <c r="E10" s="1246"/>
      <c r="F10" s="1248"/>
      <c r="G10" s="1246"/>
      <c r="H10" s="1241"/>
      <c r="I10" s="1246"/>
      <c r="J10" s="1248"/>
      <c r="K10" s="1165"/>
      <c r="L10" s="1165"/>
      <c r="M10" s="1205"/>
      <c r="N10" s="1241"/>
      <c r="O10" s="1247"/>
      <c r="P10" s="1257"/>
      <c r="Q10" s="1257"/>
      <c r="R10" s="1257"/>
      <c r="S10" s="1257"/>
      <c r="T10" s="1257"/>
      <c r="U10" s="1257"/>
      <c r="V10" s="1257"/>
      <c r="W10" s="1257"/>
      <c r="X10" s="1257"/>
    </row>
    <row r="11" ht="12" customHeight="1" spans="1:24">
      <c r="A11" s="1242"/>
      <c r="B11" s="1242"/>
      <c r="C11" s="1241"/>
      <c r="D11" s="1241"/>
      <c r="E11" s="1248"/>
      <c r="F11" s="1241"/>
      <c r="G11" s="1241"/>
      <c r="H11" s="1241"/>
      <c r="I11" s="1248"/>
      <c r="J11" s="1248"/>
      <c r="K11" s="1249"/>
      <c r="L11" s="1249"/>
      <c r="M11" s="1241"/>
      <c r="N11" s="1241"/>
      <c r="O11" s="1235"/>
      <c r="P11" s="1257"/>
      <c r="Q11" s="1257"/>
      <c r="R11" s="1257"/>
      <c r="S11" s="1257"/>
      <c r="T11" s="1257"/>
      <c r="U11" s="1257"/>
      <c r="V11" s="1257"/>
      <c r="W11" s="1257"/>
      <c r="X11" s="1257"/>
    </row>
    <row r="12" ht="31.5" customHeight="1" spans="1:15">
      <c r="A12" s="1250"/>
      <c r="B12" s="1250"/>
      <c r="C12" s="1251"/>
      <c r="D12" s="1251"/>
      <c r="E12" s="1252" t="s">
        <v>130</v>
      </c>
      <c r="F12" s="1252"/>
      <c r="G12" s="1252" t="s">
        <v>130</v>
      </c>
      <c r="H12" s="1252"/>
      <c r="I12" s="1252" t="s">
        <v>130</v>
      </c>
      <c r="J12" s="1252"/>
      <c r="K12" s="1252"/>
      <c r="L12" s="1252"/>
      <c r="M12" s="1252" t="s">
        <v>130</v>
      </c>
      <c r="N12" s="1252"/>
      <c r="O12" s="1252" t="s">
        <v>130</v>
      </c>
    </row>
    <row r="13" ht="31.5" customHeight="1" spans="1:15">
      <c r="A13" s="1242"/>
      <c r="B13" s="1242"/>
      <c r="C13" s="1379"/>
      <c r="D13" s="1379"/>
      <c r="E13" s="1380"/>
      <c r="F13" s="1380"/>
      <c r="G13" s="1380"/>
      <c r="H13" s="1380"/>
      <c r="I13" s="1380"/>
      <c r="J13" s="1380"/>
      <c r="K13" s="1380"/>
      <c r="L13" s="1380"/>
      <c r="M13" s="1380"/>
      <c r="N13" s="1380"/>
      <c r="O13" s="1380"/>
    </row>
    <row r="14" ht="24.75" customHeight="1" spans="1:15">
      <c r="A14" s="1300"/>
      <c r="B14" s="1217"/>
      <c r="C14" s="1182"/>
      <c r="D14" s="1182"/>
      <c r="E14" s="1182"/>
      <c r="F14" s="1182"/>
      <c r="G14" s="1182"/>
      <c r="H14" s="1182"/>
      <c r="I14" s="1182"/>
      <c r="J14" s="1182"/>
      <c r="K14" s="1182"/>
      <c r="L14" s="1182"/>
      <c r="M14" s="1182"/>
      <c r="N14" s="1182"/>
      <c r="O14" s="1182"/>
    </row>
    <row r="15" ht="120" customHeight="1" spans="1:24">
      <c r="A15" s="1177" t="s">
        <v>154</v>
      </c>
      <c r="B15" s="1217"/>
      <c r="C15" s="1184">
        <v>2426</v>
      </c>
      <c r="D15" s="1184"/>
      <c r="E15" s="1184">
        <v>120966307.751</v>
      </c>
      <c r="F15" s="1184"/>
      <c r="G15" s="1184">
        <v>51011108.143</v>
      </c>
      <c r="H15" s="1184"/>
      <c r="I15" s="1184">
        <v>69955199.608</v>
      </c>
      <c r="J15" s="1184"/>
      <c r="K15" s="1184">
        <v>68837</v>
      </c>
      <c r="L15" s="1184"/>
      <c r="M15" s="1184">
        <v>7047452.415</v>
      </c>
      <c r="N15" s="1184"/>
      <c r="O15" s="1184">
        <v>87184531.004</v>
      </c>
      <c r="P15" s="1258"/>
      <c r="Q15" s="1258"/>
      <c r="R15" s="1258"/>
      <c r="S15" s="1258"/>
      <c r="T15" s="1257"/>
      <c r="U15" s="1257"/>
      <c r="V15" s="1257"/>
      <c r="W15" s="1257"/>
      <c r="X15" s="1257"/>
    </row>
    <row r="16" ht="120" customHeight="1" spans="1:24">
      <c r="A16" s="1181" t="s">
        <v>185</v>
      </c>
      <c r="B16" s="1381"/>
      <c r="C16" s="1183">
        <v>2418</v>
      </c>
      <c r="D16" s="1183"/>
      <c r="E16" s="1253">
        <v>120213387.713</v>
      </c>
      <c r="F16" s="1183"/>
      <c r="G16" s="1253">
        <v>50574526.57</v>
      </c>
      <c r="H16" s="1183"/>
      <c r="I16" s="1253">
        <v>69638861.143</v>
      </c>
      <c r="J16" s="1183"/>
      <c r="K16" s="1253">
        <v>68168</v>
      </c>
      <c r="L16" s="1183"/>
      <c r="M16" s="1253">
        <v>7004056.573</v>
      </c>
      <c r="N16" s="1183"/>
      <c r="O16" s="1253">
        <v>87178446.28</v>
      </c>
      <c r="P16" s="1259"/>
      <c r="Q16" s="1260"/>
      <c r="R16" s="1261"/>
      <c r="S16" s="1259"/>
      <c r="T16" s="1257"/>
      <c r="U16" s="1257"/>
      <c r="V16" s="1257"/>
      <c r="W16" s="1257"/>
      <c r="X16" s="1257"/>
    </row>
    <row r="17" ht="120" customHeight="1" spans="1:24">
      <c r="A17" s="1181" t="s">
        <v>186</v>
      </c>
      <c r="B17" s="1381"/>
      <c r="C17" s="1183">
        <v>8</v>
      </c>
      <c r="D17" s="1183"/>
      <c r="E17" s="1253">
        <v>752920.038</v>
      </c>
      <c r="F17" s="1183"/>
      <c r="G17" s="1253">
        <v>436581.573</v>
      </c>
      <c r="H17" s="1183"/>
      <c r="I17" s="1253">
        <v>316338.465</v>
      </c>
      <c r="J17" s="1183"/>
      <c r="K17" s="1253">
        <v>669</v>
      </c>
      <c r="L17" s="1183"/>
      <c r="M17" s="1253">
        <v>43395.842</v>
      </c>
      <c r="N17" s="1183"/>
      <c r="O17" s="1253">
        <v>6084.724</v>
      </c>
      <c r="P17" s="1257"/>
      <c r="Q17" s="1257"/>
      <c r="R17" s="1257"/>
      <c r="S17" s="1257"/>
      <c r="T17" s="1257"/>
      <c r="U17" s="1257"/>
      <c r="V17" s="1257"/>
      <c r="W17" s="1257"/>
      <c r="X17" s="1257"/>
    </row>
    <row r="18" s="1235" customFormat="1" ht="99.9" hidden="1" customHeight="1" spans="1:24">
      <c r="A18" s="1163" t="s">
        <v>389</v>
      </c>
      <c r="B18" s="1382"/>
      <c r="C18" s="1382"/>
      <c r="D18" s="1382"/>
      <c r="E18" s="1382"/>
      <c r="F18" s="1383"/>
      <c r="G18" s="1382"/>
      <c r="H18" s="1383"/>
      <c r="I18" s="1384">
        <v>0</v>
      </c>
      <c r="J18" s="1382"/>
      <c r="K18" s="1383"/>
      <c r="L18" s="1382"/>
      <c r="M18" s="1382"/>
      <c r="N18" s="1383"/>
      <c r="O18" s="1382"/>
      <c r="P18" s="1241"/>
      <c r="Q18" s="1241"/>
      <c r="R18" s="1241"/>
      <c r="S18" s="1241"/>
      <c r="T18" s="1241"/>
      <c r="U18" s="1241"/>
      <c r="V18" s="1241"/>
      <c r="W18" s="1241"/>
      <c r="X18" s="1241"/>
    </row>
    <row r="19" ht="14.75" spans="1:15">
      <c r="A19" s="1240"/>
      <c r="B19" s="1240"/>
      <c r="C19" s="1240"/>
      <c r="D19" s="1240"/>
      <c r="E19" s="1240"/>
      <c r="F19" s="1240"/>
      <c r="G19" s="1240"/>
      <c r="H19" s="1240"/>
      <c r="I19" s="1240"/>
      <c r="J19" s="1240"/>
      <c r="K19" s="1240"/>
      <c r="L19" s="1240"/>
      <c r="M19" s="1240"/>
      <c r="N19" s="1240"/>
      <c r="O19" s="1240"/>
    </row>
    <row r="22" ht="22.5" customHeight="1"/>
    <row r="35" ht="22.5" customHeight="1"/>
  </sheetData>
  <sheetProtection algorithmName="SHA-512" hashValue="Y23RtbzQxLxjkIbsPg9wz58VvM97C8WWehBaxEi8Usiow4AOzeNdsmJH3Go6RnZmCQdvDsw3Tfdfjhc6O0eHYg==" saltValue="FGwzjxODgBQhNXyLt2WUyQ==" spinCount="100000" sheet="1" objects="1" scenarios="1"/>
  <mergeCells count="13">
    <mergeCell ref="A1:O1"/>
    <mergeCell ref="A2:O2"/>
    <mergeCell ref="A3:O3"/>
    <mergeCell ref="A4:O4"/>
    <mergeCell ref="A7:A10"/>
    <mergeCell ref="C7:C10"/>
    <mergeCell ref="E7:E10"/>
    <mergeCell ref="G7:G10"/>
    <mergeCell ref="I7:I10"/>
    <mergeCell ref="K7:K10"/>
    <mergeCell ref="L7:L10"/>
    <mergeCell ref="M7:M10"/>
    <mergeCell ref="O7:O10"/>
  </mergeCells>
  <pageMargins left="0.393700787401575" right="0.393700787401575" top="0.393700787401575" bottom="0.393700787401575" header="0.31496062992126" footer="0.31496062992126"/>
  <pageSetup paperSize="9" scale="85" orientation="landscape"/>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O41"/>
  <sheetViews>
    <sheetView showGridLines="0" view="pageBreakPreview" zoomScale="80" zoomScalePageLayoutView="80" zoomScaleNormal="90" workbookViewId="0">
      <selection activeCell="O21" sqref="O21"/>
    </sheetView>
  </sheetViews>
  <sheetFormatPr defaultColWidth="3.66363636363636" defaultRowHeight="16.5"/>
  <cols>
    <col min="1" max="1" width="81.5545454545454" style="1303" customWidth="1"/>
    <col min="2" max="2" width="4" style="1303" customWidth="1"/>
    <col min="3" max="3" width="20.6636363636364" style="1303" customWidth="1"/>
    <col min="4" max="4" width="19.8909090909091" style="1304" customWidth="1"/>
    <col min="5" max="5" width="19.3363636363636" style="1304" customWidth="1"/>
    <col min="6" max="6" width="17.8909090909091" style="1303" customWidth="1"/>
    <col min="7" max="9" width="3.66363636363636" style="1357"/>
    <col min="10" max="10" width="12.3363636363636" style="1357" customWidth="1"/>
    <col min="11" max="11" width="15" style="1357" customWidth="1"/>
    <col min="12" max="16384" width="3.66363636363636" style="1357"/>
  </cols>
  <sheetData>
    <row r="1" ht="14.25" customHeight="1"/>
    <row r="2" ht="7.95" customHeight="1" spans="1:6">
      <c r="A2" s="1304"/>
      <c r="B2" s="1358"/>
      <c r="C2" s="1304"/>
      <c r="F2" s="1304"/>
    </row>
    <row r="3" ht="14.25" customHeight="1" spans="1:6">
      <c r="A3" s="1359" t="s">
        <v>390</v>
      </c>
      <c r="B3" s="1359"/>
      <c r="C3" s="1359"/>
      <c r="D3" s="1359"/>
      <c r="E3" s="1359"/>
      <c r="F3" s="1359"/>
    </row>
    <row r="4" ht="17.25" customHeight="1" spans="1:6">
      <c r="A4" s="1360"/>
      <c r="B4" s="1360"/>
      <c r="C4" s="1360"/>
      <c r="D4" s="1360"/>
      <c r="E4" s="1360"/>
      <c r="F4" s="1360"/>
    </row>
    <row r="5" ht="4.95" customHeight="1" spans="1:6">
      <c r="A5" s="1361"/>
      <c r="B5" s="1361"/>
      <c r="C5" s="1361"/>
      <c r="D5" s="1361"/>
      <c r="E5" s="1361"/>
      <c r="F5" s="1361"/>
    </row>
    <row r="6" ht="4.2" customHeight="1" spans="1:6">
      <c r="A6" s="1362"/>
      <c r="B6" s="1362"/>
      <c r="C6" s="1362"/>
      <c r="D6" s="1362"/>
      <c r="E6" s="1362"/>
      <c r="F6" s="1310"/>
    </row>
    <row r="7" ht="14.25" customHeight="1" spans="1:7">
      <c r="A7" s="1307" t="s">
        <v>391</v>
      </c>
      <c r="B7" s="1363"/>
      <c r="C7" s="1203" t="s">
        <v>190</v>
      </c>
      <c r="D7" s="1204"/>
      <c r="E7" s="1204"/>
      <c r="F7" s="1205" t="s">
        <v>153</v>
      </c>
      <c r="G7" s="1364"/>
    </row>
    <row r="8" ht="14.25" customHeight="1" spans="1:7">
      <c r="A8" s="1365"/>
      <c r="B8" s="1363"/>
      <c r="C8" s="1204"/>
      <c r="D8" s="1204"/>
      <c r="E8" s="1204"/>
      <c r="F8" s="1205"/>
      <c r="G8" s="1364"/>
    </row>
    <row r="9" ht="13.2" customHeight="1" spans="1:7">
      <c r="A9" s="1365"/>
      <c r="B9" s="1363"/>
      <c r="C9" s="1366"/>
      <c r="D9" s="1366"/>
      <c r="E9" s="1366"/>
      <c r="F9" s="1205"/>
      <c r="G9" s="1367"/>
    </row>
    <row r="10" ht="4.95" customHeight="1" spans="1:7">
      <c r="A10" s="1310"/>
      <c r="B10" s="1363"/>
      <c r="D10" s="1303"/>
      <c r="E10" s="1303"/>
      <c r="F10" s="1205"/>
      <c r="G10" s="1367"/>
    </row>
    <row r="11" s="1355" customFormat="1" ht="79.95" hidden="1" customHeight="1" spans="1:9">
      <c r="A11" s="1310"/>
      <c r="B11" s="1363"/>
      <c r="C11" s="1210"/>
      <c r="D11" s="1210"/>
      <c r="E11" s="1210"/>
      <c r="F11" s="1165"/>
      <c r="G11" s="1367"/>
      <c r="H11" s="1357"/>
      <c r="I11" s="1357"/>
    </row>
    <row r="12" s="1355" customFormat="1" spans="1:15">
      <c r="A12" s="1310"/>
      <c r="B12" s="1310"/>
      <c r="C12" s="1244" t="s">
        <v>29</v>
      </c>
      <c r="D12" s="1244" t="s">
        <v>197</v>
      </c>
      <c r="E12" s="1244" t="s">
        <v>307</v>
      </c>
      <c r="F12" s="1247" t="s">
        <v>130</v>
      </c>
      <c r="G12" s="1368"/>
      <c r="H12" s="1357"/>
      <c r="I12" s="1376"/>
      <c r="J12" s="1376"/>
      <c r="K12" s="1376"/>
      <c r="L12" s="1376"/>
      <c r="M12" s="1376"/>
      <c r="N12" s="1376"/>
      <c r="O12" s="1376"/>
    </row>
    <row r="13" s="1356" customFormat="1" ht="10.2" customHeight="1" spans="1:15">
      <c r="A13" s="1369"/>
      <c r="B13" s="1370"/>
      <c r="C13" s="1247"/>
      <c r="D13" s="1247"/>
      <c r="E13" s="1247"/>
      <c r="F13" s="1302"/>
      <c r="G13" s="1368"/>
      <c r="H13" s="1357"/>
      <c r="I13" s="1376"/>
      <c r="J13" s="1376"/>
      <c r="K13" s="1376"/>
      <c r="L13" s="1376"/>
      <c r="M13" s="1376"/>
      <c r="N13" s="1376"/>
      <c r="O13" s="1376"/>
    </row>
    <row r="14" s="1356" customFormat="1" ht="10.2" customHeight="1" spans="1:15">
      <c r="A14" s="1215"/>
      <c r="B14" s="1371"/>
      <c r="C14" s="1315"/>
      <c r="D14" s="1315"/>
      <c r="E14" s="1315"/>
      <c r="F14" s="1315"/>
      <c r="G14" s="1368"/>
      <c r="H14" s="1357"/>
      <c r="I14" s="1376"/>
      <c r="J14" s="1376"/>
      <c r="K14" s="1376"/>
      <c r="L14" s="1376"/>
      <c r="M14" s="1376"/>
      <c r="N14" s="1376"/>
      <c r="O14" s="1376"/>
    </row>
    <row r="15" s="1356" customFormat="1" ht="10.2" customHeight="1" spans="1:15">
      <c r="A15" s="1217"/>
      <c r="B15" s="1217"/>
      <c r="C15" s="1218"/>
      <c r="D15" s="1218"/>
      <c r="E15" s="1218"/>
      <c r="F15" s="1218"/>
      <c r="G15" s="1368"/>
      <c r="H15" s="1357"/>
      <c r="I15" s="1376"/>
      <c r="J15" s="1376"/>
      <c r="K15" s="1376"/>
      <c r="L15" s="1376"/>
      <c r="M15" s="1376"/>
      <c r="N15" s="1376"/>
      <c r="O15" s="1376"/>
    </row>
    <row r="16" s="1356" customFormat="1" ht="25.95" customHeight="1" spans="1:15">
      <c r="A16" s="1177" t="s">
        <v>154</v>
      </c>
      <c r="B16" s="1177"/>
      <c r="C16" s="1219">
        <v>68837</v>
      </c>
      <c r="D16" s="1219">
        <v>41286</v>
      </c>
      <c r="E16" s="1219">
        <v>27551</v>
      </c>
      <c r="F16" s="1219">
        <v>7047452.415</v>
      </c>
      <c r="H16" s="1372"/>
      <c r="I16" s="1376"/>
      <c r="J16" s="1376"/>
      <c r="K16" s="1376"/>
      <c r="L16" s="1376"/>
      <c r="M16" s="1376"/>
      <c r="N16" s="1376"/>
      <c r="O16" s="1376"/>
    </row>
    <row r="17" s="1356" customFormat="1" ht="6" customHeight="1" spans="1:15">
      <c r="A17" s="1177"/>
      <c r="B17" s="1177"/>
      <c r="C17" s="1219"/>
      <c r="D17" s="1219"/>
      <c r="E17" s="1219"/>
      <c r="F17" s="1219"/>
      <c r="H17" s="1372"/>
      <c r="I17" s="1376"/>
      <c r="J17" s="1376"/>
      <c r="K17" s="1376"/>
      <c r="L17" s="1376"/>
      <c r="M17" s="1376"/>
      <c r="N17" s="1376"/>
      <c r="O17" s="1376"/>
    </row>
    <row r="18" s="1356" customFormat="1" ht="45" customHeight="1" spans="1:15">
      <c r="A18" s="1264" t="s">
        <v>219</v>
      </c>
      <c r="B18" s="1373"/>
      <c r="C18" s="1227">
        <v>273</v>
      </c>
      <c r="D18" s="1184">
        <v>246</v>
      </c>
      <c r="E18" s="1184">
        <v>27</v>
      </c>
      <c r="F18" s="1222">
        <v>0</v>
      </c>
      <c r="H18" s="1357"/>
      <c r="I18" s="1376"/>
      <c r="J18" s="1376"/>
      <c r="K18" s="1376"/>
      <c r="L18" s="1376"/>
      <c r="M18" s="1376"/>
      <c r="N18" s="1376"/>
      <c r="O18" s="1376"/>
    </row>
    <row r="19" ht="25.95" customHeight="1" spans="1:15">
      <c r="A19" s="1316" t="s">
        <v>200</v>
      </c>
      <c r="B19" s="1373"/>
      <c r="C19" s="1227">
        <v>249</v>
      </c>
      <c r="D19" s="1317">
        <v>231</v>
      </c>
      <c r="E19" s="1317">
        <v>18</v>
      </c>
      <c r="F19" s="1224">
        <v>0</v>
      </c>
      <c r="G19" s="1374"/>
      <c r="I19" s="1376"/>
      <c r="J19" s="1376"/>
      <c r="K19" s="1376"/>
      <c r="L19" s="1376"/>
      <c r="M19" s="1376"/>
      <c r="N19" s="1376"/>
      <c r="O19" s="1376"/>
    </row>
    <row r="20" ht="45" customHeight="1" spans="1:15">
      <c r="A20" s="1316" t="s">
        <v>201</v>
      </c>
      <c r="B20" s="1332"/>
      <c r="C20" s="1227">
        <v>24</v>
      </c>
      <c r="D20" s="1317">
        <v>15</v>
      </c>
      <c r="E20" s="1317">
        <v>9</v>
      </c>
      <c r="F20" s="1224">
        <v>0</v>
      </c>
      <c r="G20" s="1374"/>
      <c r="I20" s="1376"/>
      <c r="J20" s="1376"/>
      <c r="K20" s="1376"/>
      <c r="L20" s="1376"/>
      <c r="M20" s="1376"/>
      <c r="N20" s="1376"/>
      <c r="O20" s="1376"/>
    </row>
    <row r="21" ht="25.95" customHeight="1" spans="1:15">
      <c r="A21" s="1264" t="s">
        <v>220</v>
      </c>
      <c r="B21" s="1373"/>
      <c r="C21" s="1227">
        <v>67986</v>
      </c>
      <c r="D21" s="1222">
        <v>40670</v>
      </c>
      <c r="E21" s="1222">
        <v>27316</v>
      </c>
      <c r="F21" s="1222">
        <v>7029570.583</v>
      </c>
      <c r="I21" s="1376"/>
      <c r="J21" s="1376"/>
      <c r="K21" s="1376"/>
      <c r="L21" s="1376"/>
      <c r="M21" s="1376"/>
      <c r="N21" s="1376"/>
      <c r="O21" s="1376"/>
    </row>
    <row r="22" ht="25.95" customHeight="1" spans="1:15">
      <c r="A22" s="1316" t="s">
        <v>203</v>
      </c>
      <c r="B22" s="1332"/>
      <c r="C22" s="1227">
        <v>10238</v>
      </c>
      <c r="D22" s="1224">
        <v>6798</v>
      </c>
      <c r="E22" s="1224">
        <v>3440</v>
      </c>
      <c r="F22" s="1224">
        <v>1895864.85</v>
      </c>
      <c r="I22" s="1376"/>
      <c r="J22" s="1376"/>
      <c r="K22" s="1376"/>
      <c r="L22" s="1376"/>
      <c r="M22" s="1376"/>
      <c r="N22" s="1376"/>
      <c r="O22" s="1376"/>
    </row>
    <row r="23" ht="25.95" customHeight="1" spans="1:15">
      <c r="A23" s="1316" t="s">
        <v>204</v>
      </c>
      <c r="B23" s="1332"/>
      <c r="C23" s="1227">
        <v>13130</v>
      </c>
      <c r="D23" s="1224">
        <v>8234</v>
      </c>
      <c r="E23" s="1224">
        <v>4896</v>
      </c>
      <c r="F23" s="1224">
        <v>2066963.768</v>
      </c>
      <c r="I23" s="1376"/>
      <c r="J23" s="1376"/>
      <c r="K23" s="1376"/>
      <c r="L23" s="1376"/>
      <c r="M23" s="1376"/>
      <c r="N23" s="1376"/>
      <c r="O23" s="1376"/>
    </row>
    <row r="24" ht="25.95" customHeight="1" spans="1:15">
      <c r="A24" s="1319" t="s">
        <v>205</v>
      </c>
      <c r="B24" s="1332"/>
      <c r="C24" s="1227">
        <v>12349</v>
      </c>
      <c r="D24" s="1224">
        <v>7816</v>
      </c>
      <c r="E24" s="1224">
        <v>4533</v>
      </c>
      <c r="F24" s="1224">
        <v>1968639.619</v>
      </c>
      <c r="I24" s="1376"/>
      <c r="J24" s="1376"/>
      <c r="K24" s="1376"/>
      <c r="L24" s="1376"/>
      <c r="M24" s="1376"/>
      <c r="N24" s="1376"/>
      <c r="O24" s="1376"/>
    </row>
    <row r="25" ht="25.95" customHeight="1" spans="1:15">
      <c r="A25" s="1319" t="s">
        <v>206</v>
      </c>
      <c r="B25" s="1332"/>
      <c r="C25" s="1227">
        <v>781</v>
      </c>
      <c r="D25" s="1224">
        <v>418</v>
      </c>
      <c r="E25" s="1224">
        <v>363</v>
      </c>
      <c r="F25" s="1224">
        <v>98324.149</v>
      </c>
      <c r="I25" s="1376"/>
      <c r="J25" s="1376"/>
      <c r="K25" s="1376"/>
      <c r="L25" s="1376"/>
      <c r="M25" s="1376"/>
      <c r="N25" s="1376"/>
      <c r="O25" s="1376"/>
    </row>
    <row r="26" ht="25.95" customHeight="1" spans="1:15">
      <c r="A26" s="1316" t="s">
        <v>392</v>
      </c>
      <c r="B26" s="1332"/>
      <c r="C26" s="1227">
        <v>12374</v>
      </c>
      <c r="D26" s="1224">
        <v>9821</v>
      </c>
      <c r="E26" s="1224">
        <v>2553</v>
      </c>
      <c r="F26" s="1224">
        <v>1249091.522</v>
      </c>
      <c r="I26" s="1376"/>
      <c r="J26" s="1376"/>
      <c r="K26" s="1376"/>
      <c r="L26" s="1376"/>
      <c r="M26" s="1376"/>
      <c r="N26" s="1376"/>
      <c r="O26" s="1376"/>
    </row>
    <row r="27" ht="25.95" customHeight="1" spans="1:15">
      <c r="A27" s="1316" t="s">
        <v>208</v>
      </c>
      <c r="B27" s="1332"/>
      <c r="C27" s="1227">
        <v>9040</v>
      </c>
      <c r="D27" s="1317">
        <v>3053</v>
      </c>
      <c r="E27" s="1317">
        <v>5987</v>
      </c>
      <c r="F27" s="1224">
        <v>691310.646</v>
      </c>
      <c r="I27" s="1376"/>
      <c r="J27" s="1376"/>
      <c r="K27" s="1376"/>
      <c r="L27" s="1376"/>
      <c r="M27" s="1376"/>
      <c r="N27" s="1376"/>
      <c r="O27" s="1376"/>
    </row>
    <row r="28" ht="25.95" customHeight="1" spans="1:15">
      <c r="A28" s="1316" t="s">
        <v>393</v>
      </c>
      <c r="B28" s="1373"/>
      <c r="C28" s="1227">
        <v>10022</v>
      </c>
      <c r="D28" s="1317">
        <v>4430</v>
      </c>
      <c r="E28" s="1317">
        <v>5592</v>
      </c>
      <c r="F28" s="1224">
        <v>611578.657</v>
      </c>
      <c r="I28" s="1376"/>
      <c r="J28" s="1376"/>
      <c r="K28" s="1376"/>
      <c r="L28" s="1376"/>
      <c r="M28" s="1376"/>
      <c r="N28" s="1376"/>
      <c r="O28" s="1376"/>
    </row>
    <row r="29" ht="25.95" customHeight="1" spans="1:15">
      <c r="A29" s="1316" t="s">
        <v>210</v>
      </c>
      <c r="B29" s="1373"/>
      <c r="C29" s="1227">
        <v>3963</v>
      </c>
      <c r="D29" s="1317">
        <v>3674</v>
      </c>
      <c r="E29" s="1317">
        <v>289</v>
      </c>
      <c r="F29" s="1224">
        <v>176683.141</v>
      </c>
      <c r="I29" s="1376"/>
      <c r="J29" s="1376"/>
      <c r="K29" s="1376"/>
      <c r="L29" s="1376"/>
      <c r="M29" s="1376"/>
      <c r="N29" s="1376"/>
      <c r="O29" s="1376"/>
    </row>
    <row r="30" ht="25.95" customHeight="1" spans="1:15">
      <c r="A30" s="1316" t="s">
        <v>211</v>
      </c>
      <c r="B30" s="1373"/>
      <c r="C30" s="1227">
        <v>4905</v>
      </c>
      <c r="D30" s="1317">
        <v>2322</v>
      </c>
      <c r="E30" s="1317">
        <v>2583</v>
      </c>
      <c r="F30" s="1224">
        <v>188503.609</v>
      </c>
      <c r="I30" s="1376"/>
      <c r="J30" s="1376"/>
      <c r="K30" s="1376"/>
      <c r="L30" s="1376"/>
      <c r="M30" s="1376"/>
      <c r="N30" s="1376"/>
      <c r="O30" s="1376"/>
    </row>
    <row r="31" ht="25.95" customHeight="1" spans="1:15">
      <c r="A31" s="1316" t="s">
        <v>212</v>
      </c>
      <c r="B31" s="1332"/>
      <c r="C31" s="1227">
        <v>4314</v>
      </c>
      <c r="D31" s="1224">
        <v>2338</v>
      </c>
      <c r="E31" s="1224">
        <v>1976</v>
      </c>
      <c r="F31" s="1224">
        <v>149574.39</v>
      </c>
      <c r="I31" s="1376"/>
      <c r="J31" s="1376"/>
      <c r="K31" s="1376"/>
      <c r="L31" s="1376"/>
      <c r="M31" s="1376"/>
      <c r="N31" s="1376"/>
      <c r="O31" s="1376"/>
    </row>
    <row r="32" ht="37.5" customHeight="1" spans="1:15">
      <c r="A32" s="1320" t="s">
        <v>213</v>
      </c>
      <c r="B32" s="1375"/>
      <c r="C32" s="1321">
        <v>578</v>
      </c>
      <c r="D32" s="1322">
        <v>370</v>
      </c>
      <c r="E32" s="1322">
        <v>208</v>
      </c>
      <c r="F32" s="1322">
        <v>17881.832</v>
      </c>
      <c r="I32" s="1376"/>
      <c r="J32" s="1376"/>
      <c r="K32" s="1376"/>
      <c r="L32" s="1376"/>
      <c r="M32" s="1376"/>
      <c r="N32" s="1376"/>
      <c r="O32" s="1376"/>
    </row>
    <row r="33" ht="6" customHeight="1" spans="1:15">
      <c r="A33" s="1323"/>
      <c r="C33" s="1324"/>
      <c r="D33" s="1324"/>
      <c r="E33" s="1324"/>
      <c r="F33" s="1325"/>
      <c r="I33" s="1376"/>
      <c r="J33" s="1376"/>
      <c r="K33" s="1376"/>
      <c r="L33" s="1376"/>
      <c r="M33" s="1376"/>
      <c r="N33" s="1376"/>
      <c r="O33" s="1376"/>
    </row>
    <row r="34" ht="5.4" customHeight="1" spans="9:15">
      <c r="I34" s="1376"/>
      <c r="J34" s="1376"/>
      <c r="K34" s="1376"/>
      <c r="L34" s="1376"/>
      <c r="M34" s="1376"/>
      <c r="N34" s="1376"/>
      <c r="O34" s="1376"/>
    </row>
    <row r="35" spans="9:15">
      <c r="I35" s="1376"/>
      <c r="J35" s="1376"/>
      <c r="K35" s="1376"/>
      <c r="L35" s="1376"/>
      <c r="M35" s="1376"/>
      <c r="N35" s="1376"/>
      <c r="O35" s="1376"/>
    </row>
    <row r="41" ht="22.5" customHeight="1"/>
  </sheetData>
  <sheetProtection algorithmName="SHA-512" hashValue="ASfd4bO8MkDLMISufteaJpzmKW0wWrvCFW4xJk7sTe+myXOhbUa+MO9oGAUAegDH2MwoQfwn0fPC4Nx7pomJpQ==" saltValue="j7S4l05s/lFNQR6rwIrEkw==" spinCount="100000" sheet="1" objects="1" scenarios="1"/>
  <mergeCells count="14">
    <mergeCell ref="A2:F2"/>
    <mergeCell ref="A3:F3"/>
    <mergeCell ref="A4:F4"/>
    <mergeCell ref="C9:E9"/>
    <mergeCell ref="C11:E11"/>
    <mergeCell ref="A15:B15"/>
    <mergeCell ref="A16:B16"/>
    <mergeCell ref="A7:A9"/>
    <mergeCell ref="C12:C13"/>
    <mergeCell ref="D12:D13"/>
    <mergeCell ref="E12:E13"/>
    <mergeCell ref="F7:F10"/>
    <mergeCell ref="G12:G13"/>
    <mergeCell ref="C7:E8"/>
  </mergeCells>
  <pageMargins left="0.393700787401575" right="0.393700787401575" top="0.393700787401575" bottom="0.393700787401575" header="0.31496062992126" footer="0.31496062992126"/>
  <pageSetup paperSize="9" scale="85" orientation="landscape"/>
  <headerFooter/>
  <drawing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K32"/>
  <sheetViews>
    <sheetView showGridLines="0" view="pageBreakPreview" zoomScale="90" zoomScalePageLayoutView="80" zoomScaleNormal="80" workbookViewId="0">
      <selection activeCell="O21" sqref="O21"/>
    </sheetView>
  </sheetViews>
  <sheetFormatPr defaultColWidth="9.10909090909091" defaultRowHeight="14"/>
  <cols>
    <col min="1" max="1" width="55.6636363636364" style="1157" customWidth="1"/>
    <col min="2" max="2" width="1.66363636363636" style="1157" customWidth="1"/>
    <col min="3" max="3" width="20.6636363636364" style="1157" customWidth="1"/>
    <col min="4" max="4" width="1.44545454545455" style="1157" customWidth="1"/>
    <col min="5" max="5" width="14.1090909090909" style="1157" customWidth="1"/>
    <col min="6" max="6" width="4" style="1157" customWidth="1"/>
    <col min="7" max="7" width="27.5545454545455" style="1157" customWidth="1"/>
    <col min="8" max="8" width="1.66363636363636" style="1157" customWidth="1"/>
    <col min="9" max="9" width="16.6636363636364" style="1157" customWidth="1"/>
    <col min="10" max="10" width="1.89090909090909" style="1157" customWidth="1"/>
    <col min="11" max="11" width="16.6636363636364" style="1157" customWidth="1"/>
    <col min="12" max="16384" width="9.10909090909091" style="1157"/>
  </cols>
  <sheetData>
    <row r="1" ht="14.25" customHeight="1" spans="1:11">
      <c r="A1" s="1158"/>
      <c r="B1" s="1158"/>
      <c r="C1" s="1158"/>
      <c r="D1" s="1158"/>
      <c r="E1" s="1158"/>
      <c r="F1" s="1158"/>
      <c r="G1" s="1158"/>
      <c r="H1" s="1158"/>
      <c r="I1" s="1158"/>
      <c r="J1" s="1158"/>
      <c r="K1" s="1158"/>
    </row>
    <row r="2" ht="14.25" customHeight="1" spans="1:11">
      <c r="A2" s="1158"/>
      <c r="B2" s="1159"/>
      <c r="C2" s="1158"/>
      <c r="D2" s="1158"/>
      <c r="E2" s="1158"/>
      <c r="F2" s="1158"/>
      <c r="G2" s="1158"/>
      <c r="H2" s="1158"/>
      <c r="I2" s="1158"/>
      <c r="J2" s="1158"/>
      <c r="K2" s="1158"/>
    </row>
    <row r="3" ht="21.75" customHeight="1" spans="1:11">
      <c r="A3" s="1159" t="s">
        <v>394</v>
      </c>
      <c r="B3" s="1159"/>
      <c r="C3" s="1159"/>
      <c r="D3" s="1159"/>
      <c r="E3" s="1159"/>
      <c r="F3" s="1159"/>
      <c r="G3" s="1159"/>
      <c r="H3" s="1159"/>
      <c r="I3" s="1159"/>
      <c r="J3" s="1159"/>
      <c r="K3" s="1159"/>
    </row>
    <row r="4" ht="14.25" customHeight="1" spans="1:11">
      <c r="A4" s="1160"/>
      <c r="B4" s="1160"/>
      <c r="C4" s="1160"/>
      <c r="D4" s="1160"/>
      <c r="E4" s="1160"/>
      <c r="F4" s="1160"/>
      <c r="G4" s="1160"/>
      <c r="H4" s="1160"/>
      <c r="I4" s="1160"/>
      <c r="J4" s="1160"/>
      <c r="K4" s="1160"/>
    </row>
    <row r="5" ht="9" customHeight="1" spans="1:11">
      <c r="A5" s="1161"/>
      <c r="B5" s="1161"/>
      <c r="C5" s="1161"/>
      <c r="D5" s="1161"/>
      <c r="E5" s="1161"/>
      <c r="F5" s="1161"/>
      <c r="G5" s="1161"/>
      <c r="H5" s="1161"/>
      <c r="I5" s="1161"/>
      <c r="J5" s="1161"/>
      <c r="K5" s="1161"/>
    </row>
    <row r="6" ht="9" customHeight="1" spans="1:11">
      <c r="A6" s="1162"/>
      <c r="B6" s="1162"/>
      <c r="C6" s="1162"/>
      <c r="D6" s="1162"/>
      <c r="E6" s="1162"/>
      <c r="F6" s="1162"/>
      <c r="G6" s="1162"/>
      <c r="H6" s="1162"/>
      <c r="I6" s="1162"/>
      <c r="J6" s="1162"/>
      <c r="K6" s="1162"/>
    </row>
    <row r="7" ht="18" customHeight="1" spans="1:11">
      <c r="A7" s="1163" t="s">
        <v>315</v>
      </c>
      <c r="B7" s="1164"/>
      <c r="C7" s="1165" t="s">
        <v>148</v>
      </c>
      <c r="D7" s="1166"/>
      <c r="E7" s="1335" t="s">
        <v>216</v>
      </c>
      <c r="F7" s="1335"/>
      <c r="G7" s="1335"/>
      <c r="H7" s="1335"/>
      <c r="I7" s="1335"/>
      <c r="J7" s="1335"/>
      <c r="K7" s="1335"/>
    </row>
    <row r="8" ht="14.25" customHeight="1" spans="1:11">
      <c r="A8" s="1163"/>
      <c r="B8" s="1164"/>
      <c r="C8" s="1165"/>
      <c r="D8" s="1166"/>
      <c r="E8" s="1336"/>
      <c r="F8" s="1336"/>
      <c r="G8" s="1336"/>
      <c r="H8" s="1336"/>
      <c r="I8" s="1336"/>
      <c r="J8" s="1336"/>
      <c r="K8" s="1336"/>
    </row>
    <row r="9" ht="7.95" customHeight="1" spans="1:11">
      <c r="A9" s="1170"/>
      <c r="B9" s="1170"/>
      <c r="C9" s="1171"/>
      <c r="D9" s="1166"/>
      <c r="E9" s="1166"/>
      <c r="F9" s="1166"/>
      <c r="G9" s="1166"/>
      <c r="H9" s="1166"/>
      <c r="I9" s="1166"/>
      <c r="J9" s="1166"/>
      <c r="K9" s="1166"/>
    </row>
    <row r="10" ht="63" customHeight="1" spans="1:11">
      <c r="A10" s="1162"/>
      <c r="B10" s="1162"/>
      <c r="C10" s="1172"/>
      <c r="D10" s="1166"/>
      <c r="E10" s="1173" t="s">
        <v>341</v>
      </c>
      <c r="F10" s="1174"/>
      <c r="G10" s="1173" t="s">
        <v>342</v>
      </c>
      <c r="H10" s="1166"/>
      <c r="I10" s="1173" t="s">
        <v>317</v>
      </c>
      <c r="J10" s="1166"/>
      <c r="K10" s="1173" t="s">
        <v>376</v>
      </c>
    </row>
    <row r="11" ht="22.5" customHeight="1" spans="1:11">
      <c r="A11" s="1176"/>
      <c r="B11" s="1176"/>
      <c r="C11" s="1337"/>
      <c r="D11" s="1169"/>
      <c r="E11" s="1338"/>
      <c r="F11" s="1339"/>
      <c r="G11" s="1338"/>
      <c r="H11" s="1169"/>
      <c r="I11" s="1338"/>
      <c r="J11" s="1169"/>
      <c r="K11" s="1338"/>
    </row>
    <row r="12" ht="28.5" customHeight="1" spans="1:11">
      <c r="A12" s="1300"/>
      <c r="B12" s="1300"/>
      <c r="C12" s="1340"/>
      <c r="D12" s="1178"/>
      <c r="E12" s="1341"/>
      <c r="F12" s="1178"/>
      <c r="G12" s="1340"/>
      <c r="H12" s="1178"/>
      <c r="I12" s="1340"/>
      <c r="J12" s="1178"/>
      <c r="K12" s="1340"/>
    </row>
    <row r="13" ht="90" customHeight="1" spans="1:11">
      <c r="A13" s="1177" t="s">
        <v>154</v>
      </c>
      <c r="B13" s="1300"/>
      <c r="C13" s="1179">
        <v>2426</v>
      </c>
      <c r="D13" s="1342"/>
      <c r="E13" s="1343">
        <v>68837</v>
      </c>
      <c r="F13" s="1342"/>
      <c r="G13" s="1179">
        <v>273</v>
      </c>
      <c r="H13" s="1342"/>
      <c r="I13" s="1179">
        <v>67986</v>
      </c>
      <c r="J13" s="1342"/>
      <c r="K13" s="1179">
        <v>578</v>
      </c>
    </row>
    <row r="14" ht="90" customHeight="1" spans="1:11">
      <c r="A14" s="1181" t="s">
        <v>395</v>
      </c>
      <c r="B14" s="1182"/>
      <c r="C14" s="1344">
        <v>796</v>
      </c>
      <c r="D14" s="1345"/>
      <c r="E14" s="1346">
        <v>45349</v>
      </c>
      <c r="F14" s="1347"/>
      <c r="G14" s="1344">
        <v>72</v>
      </c>
      <c r="H14" s="1345"/>
      <c r="I14" s="1344">
        <v>44830</v>
      </c>
      <c r="J14" s="1345"/>
      <c r="K14" s="1344">
        <v>447</v>
      </c>
    </row>
    <row r="15" ht="90" customHeight="1" spans="1:11">
      <c r="A15" s="1181" t="s">
        <v>382</v>
      </c>
      <c r="B15" s="1187"/>
      <c r="C15" s="1344">
        <v>190</v>
      </c>
      <c r="D15" s="1344"/>
      <c r="E15" s="1346">
        <v>4648</v>
      </c>
      <c r="F15" s="1344"/>
      <c r="G15" s="1344">
        <v>16</v>
      </c>
      <c r="H15" s="1348"/>
      <c r="I15" s="1344">
        <v>4579</v>
      </c>
      <c r="J15" s="1348"/>
      <c r="K15" s="1344">
        <v>53</v>
      </c>
    </row>
    <row r="16" ht="90" customHeight="1" spans="1:11">
      <c r="A16" s="1349" t="s">
        <v>396</v>
      </c>
      <c r="B16" s="1350"/>
      <c r="C16" s="1351">
        <v>1440</v>
      </c>
      <c r="D16" s="1352"/>
      <c r="E16" s="1353">
        <v>18840</v>
      </c>
      <c r="F16" s="1352"/>
      <c r="G16" s="1351">
        <v>185</v>
      </c>
      <c r="H16" s="1354"/>
      <c r="I16" s="1351">
        <v>18577</v>
      </c>
      <c r="J16" s="1354"/>
      <c r="K16" s="1351">
        <v>78</v>
      </c>
    </row>
    <row r="19" ht="22.5" customHeight="1"/>
    <row r="32" ht="22.5" customHeight="1"/>
  </sheetData>
  <sheetProtection algorithmName="SHA-512" hashValue="6tadXoKoTuUfwShlO4QMOfUQSHw/eSOke7MVcEu9Gr8FIEiczN2+wjJc5EJHTRoKK360nI2eVJPtJBst9+Je+g==" saltValue="zY5/96uANqxdOeMFe+SswA==" spinCount="100000" sheet="1" objects="1" scenarios="1"/>
  <mergeCells count="7">
    <mergeCell ref="A1:K1"/>
    <mergeCell ref="A2:K2"/>
    <mergeCell ref="A3:K3"/>
    <mergeCell ref="A4:K4"/>
    <mergeCell ref="A7:A8"/>
    <mergeCell ref="C7:C8"/>
    <mergeCell ref="E7:K8"/>
  </mergeCells>
  <pageMargins left="0.393700787401575" right="0.393700787401575" top="0.393700787401575" bottom="0.393700787401575" header="0.31496062992126" footer="0.31496062992126"/>
  <pageSetup paperSize="9" scale="85" firstPageNumber="12" orientation="landscape" useFirstPageNumber="1"/>
  <headerFooter/>
  <drawing r:id="rId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X114"/>
  <sheetViews>
    <sheetView showGridLines="0" view="pageBreakPreview" zoomScale="80" zoomScalePageLayoutView="80" zoomScaleNormal="80" topLeftCell="B1" workbookViewId="0">
      <selection activeCell="O21" sqref="O21"/>
    </sheetView>
  </sheetViews>
  <sheetFormatPr defaultColWidth="9.10909090909091" defaultRowHeight="14"/>
  <cols>
    <col min="1" max="1" width="2.66363636363636" style="1236" hidden="1" customWidth="1"/>
    <col min="2" max="2" width="30" style="1282" customWidth="1"/>
    <col min="3" max="9" width="18.6636363636364" style="1236" customWidth="1"/>
    <col min="10" max="13" width="10.6636363636364" style="1236" customWidth="1"/>
    <col min="14" max="14" width="11.5545454545455" style="1236" customWidth="1"/>
    <col min="15" max="17" width="9.10909090909091" style="1236"/>
    <col min="18" max="18" width="10.5545454545455" style="1236" customWidth="1"/>
    <col min="19" max="19" width="9.10909090909091" style="1236"/>
    <col min="20" max="20" width="10.5545454545455" style="1236" customWidth="1"/>
    <col min="21" max="16384" width="9.10909090909091" style="1236"/>
  </cols>
  <sheetData>
    <row r="1" ht="14.25" customHeight="1" spans="1:2">
      <c r="A1" s="1331"/>
      <c r="B1" s="1283"/>
    </row>
    <row r="2" ht="14.25" customHeight="1" spans="1:9">
      <c r="A2" s="1331"/>
      <c r="B2" s="1238"/>
      <c r="C2" s="1237"/>
      <c r="D2" s="1237"/>
      <c r="E2" s="1237"/>
      <c r="F2" s="1237"/>
      <c r="G2" s="1237"/>
      <c r="H2" s="1237"/>
      <c r="I2" s="1237"/>
    </row>
    <row r="3" ht="14.25" customHeight="1" spans="1:9">
      <c r="A3" s="1331"/>
      <c r="B3" s="1238" t="s">
        <v>397</v>
      </c>
      <c r="C3" s="1238"/>
      <c r="D3" s="1238"/>
      <c r="E3" s="1238"/>
      <c r="F3" s="1238"/>
      <c r="G3" s="1238"/>
      <c r="H3" s="1238"/>
      <c r="I3" s="1238"/>
    </row>
    <row r="4" ht="14.25" customHeight="1" spans="1:9">
      <c r="A4" s="1331"/>
      <c r="B4" s="1239"/>
      <c r="C4" s="1239"/>
      <c r="D4" s="1239"/>
      <c r="E4" s="1239"/>
      <c r="F4" s="1239"/>
      <c r="G4" s="1239"/>
      <c r="H4" s="1239"/>
      <c r="I4" s="1239"/>
    </row>
    <row r="5" ht="9" customHeight="1" spans="1:9">
      <c r="A5" s="1331"/>
      <c r="B5" s="1284"/>
      <c r="C5" s="1240"/>
      <c r="D5" s="1240"/>
      <c r="E5" s="1240"/>
      <c r="F5" s="1240"/>
      <c r="G5" s="1240"/>
      <c r="H5" s="1240"/>
      <c r="I5" s="1240"/>
    </row>
    <row r="6" ht="9" customHeight="1" spans="1:9">
      <c r="A6" s="1331"/>
      <c r="B6" s="1242"/>
      <c r="C6" s="1242"/>
      <c r="D6" s="1242"/>
      <c r="E6" s="1242"/>
      <c r="F6" s="1242"/>
      <c r="G6" s="1242"/>
      <c r="H6" s="1242"/>
      <c r="I6" s="1242"/>
    </row>
    <row r="7" ht="14.25" customHeight="1" spans="1:9">
      <c r="A7" s="1331"/>
      <c r="B7" s="1285" t="s">
        <v>398</v>
      </c>
      <c r="C7" s="1165" t="s">
        <v>148</v>
      </c>
      <c r="D7" s="1165" t="s">
        <v>149</v>
      </c>
      <c r="E7" s="1165" t="s">
        <v>150</v>
      </c>
      <c r="F7" s="1165" t="s">
        <v>151</v>
      </c>
      <c r="G7" s="1205" t="s">
        <v>152</v>
      </c>
      <c r="H7" s="1205" t="s">
        <v>296</v>
      </c>
      <c r="I7" s="1244" t="s">
        <v>173</v>
      </c>
    </row>
    <row r="8" ht="14.25" customHeight="1" spans="1:9">
      <c r="A8" s="1331"/>
      <c r="B8" s="1286"/>
      <c r="C8" s="1246"/>
      <c r="D8" s="1246"/>
      <c r="E8" s="1246"/>
      <c r="F8" s="1246"/>
      <c r="G8" s="1205"/>
      <c r="H8" s="1205"/>
      <c r="I8" s="1247"/>
    </row>
    <row r="9" ht="14.25" customHeight="1" spans="1:9">
      <c r="A9" s="1331"/>
      <c r="B9" s="1286"/>
      <c r="C9" s="1246"/>
      <c r="D9" s="1246"/>
      <c r="E9" s="1246"/>
      <c r="F9" s="1246"/>
      <c r="G9" s="1205"/>
      <c r="H9" s="1205"/>
      <c r="I9" s="1247"/>
    </row>
    <row r="10" ht="15.6" customHeight="1" spans="1:9">
      <c r="A10" s="1331"/>
      <c r="B10" s="1286"/>
      <c r="C10" s="1246"/>
      <c r="D10" s="1246"/>
      <c r="E10" s="1246"/>
      <c r="F10" s="1246"/>
      <c r="G10" s="1205"/>
      <c r="H10" s="1205"/>
      <c r="I10" s="1247"/>
    </row>
    <row r="11" ht="12" customHeight="1" spans="1:24">
      <c r="A11" s="1331"/>
      <c r="B11" s="1242"/>
      <c r="C11" s="1241"/>
      <c r="D11" s="1288"/>
      <c r="E11" s="1288"/>
      <c r="F11" s="1288"/>
      <c r="G11" s="1249"/>
      <c r="H11" s="1241"/>
      <c r="I11" s="1241"/>
      <c r="J11" s="1277"/>
      <c r="K11" s="1277"/>
      <c r="L11" s="1277"/>
      <c r="M11" s="1277"/>
      <c r="N11" s="1277"/>
      <c r="O11" s="1277"/>
      <c r="P11" s="1277"/>
      <c r="Q11" s="1277"/>
      <c r="R11" s="1277"/>
      <c r="S11" s="1277"/>
      <c r="T11" s="1277"/>
      <c r="U11" s="1277"/>
      <c r="V11" s="1277"/>
      <c r="W11" s="1277"/>
      <c r="X11" s="1277"/>
    </row>
    <row r="12" s="1235" customFormat="1" ht="36" customHeight="1" spans="1:24">
      <c r="A12" s="1241"/>
      <c r="B12" s="1290"/>
      <c r="C12" s="1290"/>
      <c r="D12" s="1291" t="s">
        <v>130</v>
      </c>
      <c r="E12" s="1291" t="s">
        <v>130</v>
      </c>
      <c r="F12" s="1291" t="s">
        <v>130</v>
      </c>
      <c r="G12" s="1290"/>
      <c r="H12" s="1291" t="s">
        <v>130</v>
      </c>
      <c r="I12" s="1291" t="s">
        <v>130</v>
      </c>
      <c r="J12" s="1277"/>
      <c r="K12" s="1277"/>
      <c r="L12" s="1277"/>
      <c r="M12" s="1277"/>
      <c r="N12" s="1277"/>
      <c r="O12" s="1277"/>
      <c r="P12" s="1277"/>
      <c r="Q12" s="1277"/>
      <c r="R12" s="1277"/>
      <c r="S12" s="1277"/>
      <c r="T12" s="1277"/>
      <c r="U12" s="1277"/>
      <c r="V12" s="1277"/>
      <c r="W12" s="1277"/>
      <c r="X12" s="1277"/>
    </row>
    <row r="13" s="1235" customFormat="1" ht="72" customHeight="1" spans="1:24">
      <c r="A13" s="1241"/>
      <c r="B13" s="1332"/>
      <c r="C13" s="1292"/>
      <c r="D13" s="1292"/>
      <c r="E13" s="1292"/>
      <c r="F13" s="1292"/>
      <c r="G13" s="1292"/>
      <c r="H13" s="1292"/>
      <c r="I13" s="1292"/>
      <c r="J13" s="1277"/>
      <c r="K13" s="1277"/>
      <c r="L13" s="1277"/>
      <c r="M13" s="1277"/>
      <c r="N13" s="1277"/>
      <c r="O13" s="1277"/>
      <c r="P13" s="1277"/>
      <c r="Q13" s="1277"/>
      <c r="R13" s="1277"/>
      <c r="S13" s="1277"/>
      <c r="T13" s="1277"/>
      <c r="U13" s="1277"/>
      <c r="V13" s="1277"/>
      <c r="W13" s="1277"/>
      <c r="X13" s="1277"/>
    </row>
    <row r="14" s="1235" customFormat="1" ht="120" customHeight="1" spans="1:24">
      <c r="A14" s="1331"/>
      <c r="B14" s="1270">
        <v>2022</v>
      </c>
      <c r="C14" s="1292">
        <v>10501</v>
      </c>
      <c r="D14" s="1292">
        <v>41258480.68822</v>
      </c>
      <c r="E14" s="1292">
        <v>22192442.809</v>
      </c>
      <c r="F14" s="1292">
        <v>19066037.87922</v>
      </c>
      <c r="G14" s="1292">
        <v>122949</v>
      </c>
      <c r="H14" s="1292">
        <v>8536687.594</v>
      </c>
      <c r="I14" s="1292">
        <v>14197567.442</v>
      </c>
      <c r="J14" s="1277"/>
      <c r="K14" s="1277"/>
      <c r="L14" s="1277"/>
      <c r="M14" s="1277"/>
      <c r="N14" s="1277"/>
      <c r="O14" s="1277"/>
      <c r="P14" s="1277"/>
      <c r="Q14" s="1277"/>
      <c r="R14" s="1277"/>
      <c r="S14" s="1277"/>
      <c r="T14" s="1277"/>
      <c r="U14" s="1277"/>
      <c r="V14" s="1277"/>
      <c r="W14" s="1277"/>
      <c r="X14" s="1277"/>
    </row>
    <row r="15" ht="120" customHeight="1" spans="1:24">
      <c r="A15" s="1331"/>
      <c r="B15" s="1270">
        <v>2015</v>
      </c>
      <c r="C15" s="1183">
        <v>4102</v>
      </c>
      <c r="D15" s="1183">
        <v>31873598</v>
      </c>
      <c r="E15" s="1183">
        <v>17530608</v>
      </c>
      <c r="F15" s="1183">
        <v>14342990</v>
      </c>
      <c r="G15" s="1183">
        <v>98232</v>
      </c>
      <c r="H15" s="1183">
        <v>5201449</v>
      </c>
      <c r="I15" s="1183">
        <v>10676505</v>
      </c>
      <c r="J15" s="1277"/>
      <c r="K15" s="1277"/>
      <c r="L15" s="1277"/>
      <c r="M15" s="1277"/>
      <c r="N15" s="1277"/>
      <c r="O15" s="1277"/>
      <c r="P15" s="1277"/>
      <c r="Q15" s="1277"/>
      <c r="R15" s="1277"/>
      <c r="S15" s="1277"/>
      <c r="T15" s="1277"/>
      <c r="U15" s="1277"/>
      <c r="V15" s="1277"/>
      <c r="W15" s="1277"/>
      <c r="X15" s="1277"/>
    </row>
    <row r="16" ht="120" customHeight="1" spans="1:24">
      <c r="A16" s="1333"/>
      <c r="B16" s="1334">
        <v>2010</v>
      </c>
      <c r="C16" s="1329">
        <v>1366</v>
      </c>
      <c r="D16" s="1329">
        <v>17785128</v>
      </c>
      <c r="E16" s="1329">
        <v>8422108</v>
      </c>
      <c r="F16" s="1329">
        <v>9363020</v>
      </c>
      <c r="G16" s="1329">
        <v>61468</v>
      </c>
      <c r="H16" s="1329">
        <v>3020583</v>
      </c>
      <c r="I16" s="1329">
        <v>2164780</v>
      </c>
      <c r="J16" s="1277"/>
      <c r="K16" s="1277"/>
      <c r="L16" s="1277"/>
      <c r="M16" s="1277"/>
      <c r="N16" s="1277"/>
      <c r="O16" s="1277"/>
      <c r="P16" s="1277"/>
      <c r="Q16" s="1277"/>
      <c r="R16" s="1277"/>
      <c r="S16" s="1277"/>
      <c r="T16" s="1277"/>
      <c r="U16" s="1277"/>
      <c r="V16" s="1277"/>
      <c r="W16" s="1277"/>
      <c r="X16" s="1277"/>
    </row>
    <row r="17" ht="99.9" hidden="1" customHeight="1" spans="1:24">
      <c r="A17" s="1331"/>
      <c r="B17" s="1269">
        <v>2009</v>
      </c>
      <c r="C17" s="1298">
        <v>979</v>
      </c>
      <c r="D17" s="1298">
        <v>13917228</v>
      </c>
      <c r="E17" s="1298">
        <v>7420872</v>
      </c>
      <c r="F17" s="1298">
        <v>6496356</v>
      </c>
      <c r="G17" s="1298">
        <v>43826</v>
      </c>
      <c r="H17" s="1298">
        <v>2648813</v>
      </c>
      <c r="I17" s="1298">
        <v>1899257</v>
      </c>
      <c r="J17" s="1277"/>
      <c r="K17" s="1277"/>
      <c r="L17" s="1277"/>
      <c r="M17" s="1277"/>
      <c r="N17" s="1277"/>
      <c r="O17" s="1277"/>
      <c r="P17" s="1277"/>
      <c r="Q17" s="1277"/>
      <c r="R17" s="1277"/>
      <c r="S17" s="1277"/>
      <c r="T17" s="1277"/>
      <c r="U17" s="1277"/>
      <c r="V17" s="1277"/>
      <c r="W17" s="1277"/>
      <c r="X17" s="1277"/>
    </row>
    <row r="18" ht="14.25" hidden="1" customHeight="1" spans="1:24">
      <c r="A18" s="1331"/>
      <c r="B18" s="1282">
        <v>2008</v>
      </c>
      <c r="C18" s="1236">
        <v>966</v>
      </c>
      <c r="D18" s="1236">
        <v>12473030</v>
      </c>
      <c r="E18" s="1236">
        <v>7304914</v>
      </c>
      <c r="F18" s="1236">
        <v>5168116</v>
      </c>
      <c r="G18" s="1236">
        <v>41174</v>
      </c>
      <c r="H18" s="1236">
        <v>2534017</v>
      </c>
      <c r="I18" s="1236">
        <v>1881910</v>
      </c>
      <c r="J18" s="1277"/>
      <c r="K18" s="1277"/>
      <c r="L18" s="1277"/>
      <c r="M18" s="1277"/>
      <c r="N18" s="1277"/>
      <c r="O18" s="1277"/>
      <c r="P18" s="1277"/>
      <c r="Q18" s="1277"/>
      <c r="R18" s="1277"/>
      <c r="S18" s="1277"/>
      <c r="T18" s="1277"/>
      <c r="U18" s="1277"/>
      <c r="V18" s="1277"/>
      <c r="W18" s="1277"/>
      <c r="X18" s="1277"/>
    </row>
    <row r="19" ht="14.25" hidden="1" customHeight="1" spans="1:24">
      <c r="A19" s="1331"/>
      <c r="B19" s="1299">
        <v>2007</v>
      </c>
      <c r="C19" s="1299">
        <v>940</v>
      </c>
      <c r="D19" s="1299">
        <v>10607004</v>
      </c>
      <c r="E19" s="1299">
        <v>6834117</v>
      </c>
      <c r="F19" s="1299">
        <v>3772887</v>
      </c>
      <c r="G19" s="1299">
        <v>36886</v>
      </c>
      <c r="H19" s="1299">
        <v>2045253</v>
      </c>
      <c r="I19" s="1299">
        <v>1552750</v>
      </c>
      <c r="J19" s="1277"/>
      <c r="K19" s="1277"/>
      <c r="L19" s="1277"/>
      <c r="M19" s="1277"/>
      <c r="N19" s="1277"/>
      <c r="O19" s="1277"/>
      <c r="P19" s="1277"/>
      <c r="Q19" s="1277"/>
      <c r="R19" s="1277"/>
      <c r="S19" s="1277"/>
      <c r="T19" s="1277"/>
      <c r="U19" s="1277"/>
      <c r="V19" s="1277"/>
      <c r="W19" s="1277"/>
      <c r="X19" s="1277"/>
    </row>
    <row r="20" ht="14.25" hidden="1" customHeight="1" spans="1:24">
      <c r="A20" s="1331"/>
      <c r="B20" s="1300">
        <v>2006</v>
      </c>
      <c r="C20" s="1300">
        <v>822</v>
      </c>
      <c r="D20" s="1300">
        <v>8437060</v>
      </c>
      <c r="E20" s="1300">
        <v>5311869</v>
      </c>
      <c r="F20" s="1300">
        <v>3125191</v>
      </c>
      <c r="G20" s="1300">
        <v>28759</v>
      </c>
      <c r="H20" s="1300">
        <v>1694517</v>
      </c>
      <c r="I20" s="1300">
        <v>1033173</v>
      </c>
      <c r="J20" s="1277"/>
      <c r="K20" s="1277"/>
      <c r="L20" s="1277"/>
      <c r="M20" s="1277"/>
      <c r="N20" s="1277"/>
      <c r="O20" s="1277"/>
      <c r="P20" s="1277"/>
      <c r="Q20" s="1277"/>
      <c r="R20" s="1277"/>
      <c r="S20" s="1277"/>
      <c r="T20" s="1277"/>
      <c r="U20" s="1277"/>
      <c r="V20" s="1277"/>
      <c r="W20" s="1277"/>
      <c r="X20" s="1277"/>
    </row>
    <row r="21" ht="14.25" hidden="1" customHeight="1" spans="2:24">
      <c r="B21" s="1282">
        <v>2005</v>
      </c>
      <c r="C21" s="1236">
        <v>749</v>
      </c>
      <c r="D21" s="1236">
        <v>7382384</v>
      </c>
      <c r="E21" s="1236">
        <v>4664325</v>
      </c>
      <c r="F21" s="1236">
        <v>2718059</v>
      </c>
      <c r="G21" s="1236">
        <v>25238</v>
      </c>
      <c r="H21" s="1236">
        <v>1466128</v>
      </c>
      <c r="I21" s="1236">
        <v>1126043</v>
      </c>
      <c r="J21" s="1277"/>
      <c r="K21" s="1277"/>
      <c r="L21" s="1277"/>
      <c r="M21" s="1277"/>
      <c r="N21" s="1277"/>
      <c r="O21" s="1277"/>
      <c r="P21" s="1277"/>
      <c r="Q21" s="1277"/>
      <c r="R21" s="1277"/>
      <c r="S21" s="1277"/>
      <c r="T21" s="1277"/>
      <c r="U21" s="1277"/>
      <c r="V21" s="1277"/>
      <c r="W21" s="1277"/>
      <c r="X21" s="1277"/>
    </row>
    <row r="22" ht="22.5" customHeight="1" spans="10:24">
      <c r="J22" s="1277"/>
      <c r="K22" s="1277"/>
      <c r="L22" s="1277"/>
      <c r="M22" s="1277"/>
      <c r="N22" s="1277"/>
      <c r="O22" s="1277"/>
      <c r="P22" s="1277"/>
      <c r="Q22" s="1277"/>
      <c r="R22" s="1277"/>
      <c r="S22" s="1277"/>
      <c r="T22" s="1277"/>
      <c r="U22" s="1277"/>
      <c r="V22" s="1277"/>
      <c r="W22" s="1277"/>
      <c r="X22" s="1277"/>
    </row>
    <row r="23" ht="14.25" customHeight="1" spans="10:24">
      <c r="J23" s="1277"/>
      <c r="K23" s="1277"/>
      <c r="L23" s="1277"/>
      <c r="M23" s="1277"/>
      <c r="N23" s="1277"/>
      <c r="O23" s="1277"/>
      <c r="P23" s="1277"/>
      <c r="Q23" s="1277"/>
      <c r="R23" s="1277"/>
      <c r="S23" s="1277"/>
      <c r="T23" s="1277"/>
      <c r="U23" s="1277"/>
      <c r="V23" s="1277"/>
      <c r="W23" s="1277"/>
      <c r="X23" s="1277"/>
    </row>
    <row r="24" ht="14.25" customHeight="1" spans="10:24">
      <c r="J24" s="1277"/>
      <c r="K24" s="1277"/>
      <c r="L24" s="1277"/>
      <c r="M24" s="1277"/>
      <c r="N24" s="1277"/>
      <c r="O24" s="1277"/>
      <c r="P24" s="1277"/>
      <c r="Q24" s="1277"/>
      <c r="R24" s="1277"/>
      <c r="S24" s="1277"/>
      <c r="T24" s="1277"/>
      <c r="U24" s="1277"/>
      <c r="V24" s="1277"/>
      <c r="W24" s="1277"/>
      <c r="X24" s="1277"/>
    </row>
    <row r="25" ht="14.25" customHeight="1" spans="10:24">
      <c r="J25" s="1277"/>
      <c r="K25" s="1277"/>
      <c r="L25" s="1277"/>
      <c r="M25" s="1277"/>
      <c r="N25" s="1277"/>
      <c r="O25" s="1277"/>
      <c r="P25" s="1277"/>
      <c r="Q25" s="1277"/>
      <c r="R25" s="1277"/>
      <c r="S25" s="1277"/>
      <c r="T25" s="1277"/>
      <c r="U25" s="1277"/>
      <c r="V25" s="1277"/>
      <c r="W25" s="1277"/>
      <c r="X25" s="1277"/>
    </row>
    <row r="26" ht="14.25" customHeight="1" spans="10:24">
      <c r="J26" s="1277"/>
      <c r="K26" s="1277"/>
      <c r="L26" s="1277"/>
      <c r="M26" s="1277"/>
      <c r="N26" s="1277"/>
      <c r="O26" s="1277"/>
      <c r="P26" s="1277"/>
      <c r="Q26" s="1277"/>
      <c r="R26" s="1277"/>
      <c r="S26" s="1277"/>
      <c r="T26" s="1277"/>
      <c r="U26" s="1277"/>
      <c r="V26" s="1277"/>
      <c r="W26" s="1277"/>
      <c r="X26" s="1277"/>
    </row>
    <row r="27" ht="14.25" customHeight="1" spans="10:24">
      <c r="J27" s="1277"/>
      <c r="K27" s="1277"/>
      <c r="L27" s="1277"/>
      <c r="M27" s="1277"/>
      <c r="N27" s="1277"/>
      <c r="O27" s="1277"/>
      <c r="P27" s="1277"/>
      <c r="Q27" s="1277"/>
      <c r="R27" s="1277"/>
      <c r="S27" s="1277"/>
      <c r="T27" s="1277"/>
      <c r="U27" s="1277"/>
      <c r="V27" s="1277"/>
      <c r="W27" s="1277"/>
      <c r="X27" s="1277"/>
    </row>
    <row r="28" ht="14.25" customHeight="1" spans="10:24">
      <c r="J28" s="1277"/>
      <c r="K28" s="1277"/>
      <c r="L28" s="1277"/>
      <c r="M28" s="1277"/>
      <c r="N28" s="1277"/>
      <c r="O28" s="1277"/>
      <c r="P28" s="1277"/>
      <c r="Q28" s="1277"/>
      <c r="R28" s="1277"/>
      <c r="S28" s="1277"/>
      <c r="T28" s="1277"/>
      <c r="U28" s="1277"/>
      <c r="V28" s="1277"/>
      <c r="W28" s="1277"/>
      <c r="X28" s="1277"/>
    </row>
    <row r="29" ht="14.25" customHeight="1" spans="10:24">
      <c r="J29" s="1277"/>
      <c r="K29" s="1277"/>
      <c r="L29" s="1277"/>
      <c r="M29" s="1277"/>
      <c r="N29" s="1277"/>
      <c r="O29" s="1277"/>
      <c r="P29" s="1277"/>
      <c r="Q29" s="1277"/>
      <c r="R29" s="1277"/>
      <c r="S29" s="1277"/>
      <c r="T29" s="1277"/>
      <c r="U29" s="1277"/>
      <c r="V29" s="1277"/>
      <c r="W29" s="1277"/>
      <c r="X29" s="1277"/>
    </row>
    <row r="30" ht="14.25" customHeight="1"/>
    <row r="31" ht="14.25" customHeight="1"/>
    <row r="32" ht="14.25" customHeight="1"/>
    <row r="33" ht="14.25" customHeight="1"/>
    <row r="34" ht="14.25" customHeight="1"/>
    <row r="35" ht="2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sheetData>
  <sheetProtection algorithmName="SHA-512" hashValue="UueRMUmhHcTOmCIE4W4caTGfAr3KUVGRpkIUEL6hDpiiVqMHT2fnPDeoEtpM4VzD48zxUH0L9Ek6o1DicOr7AQ==" saltValue="ADFnunnFrjNFDqTmH+bK2A==" spinCount="100000" sheet="1" objects="1" scenarios="1"/>
  <mergeCells count="11">
    <mergeCell ref="B2:I2"/>
    <mergeCell ref="B3:I3"/>
    <mergeCell ref="B4:I4"/>
    <mergeCell ref="B7:B10"/>
    <mergeCell ref="C7:C10"/>
    <mergeCell ref="D7:D10"/>
    <mergeCell ref="E7:E10"/>
    <mergeCell ref="F7:F10"/>
    <mergeCell ref="G7:G10"/>
    <mergeCell ref="H7:H10"/>
    <mergeCell ref="I7:I10"/>
  </mergeCells>
  <printOptions horizontalCentered="1"/>
  <pageMargins left="0.393700787401575" right="0.393700787401575" top="0.393700787401575" bottom="0.393700787401575" header="0.31496062992126" footer="0.31496062992126"/>
  <pageSetup paperSize="9" scale="85" orientation="landscape"/>
  <headerFooter/>
  <drawing r:id="rId1"/>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40"/>
  <sheetViews>
    <sheetView showGridLines="0" view="pageBreakPreview" zoomScale="80" zoomScalePageLayoutView="80" zoomScaleNormal="80" topLeftCell="A4" workbookViewId="0">
      <selection activeCell="O21" sqref="O21"/>
    </sheetView>
  </sheetViews>
  <sheetFormatPr defaultColWidth="9.10909090909091" defaultRowHeight="14"/>
  <cols>
    <col min="1" max="1" width="35.4454545454545" style="1236" customWidth="1"/>
    <col min="2" max="8" width="18" style="1236" customWidth="1"/>
    <col min="9" max="9" width="9.10909090909091" style="1277"/>
    <col min="10" max="10" width="14" style="1277" customWidth="1"/>
    <col min="11" max="12" width="9.10909090909091" style="1277"/>
    <col min="13" max="16384" width="9.10909090909091" style="1236"/>
  </cols>
  <sheetData>
    <row r="1" ht="14.25" customHeight="1" spans="1:12">
      <c r="A1" s="1237"/>
      <c r="B1" s="1237"/>
      <c r="C1" s="1237"/>
      <c r="D1" s="1237"/>
      <c r="E1" s="1237"/>
      <c r="F1" s="1237"/>
      <c r="G1" s="1237"/>
      <c r="H1" s="1237"/>
      <c r="I1" s="1236"/>
      <c r="J1" s="1236"/>
      <c r="K1" s="1236"/>
      <c r="L1" s="1236"/>
    </row>
    <row r="2" ht="14.25" customHeight="1" spans="1:12">
      <c r="A2" s="1237"/>
      <c r="B2" s="1237"/>
      <c r="C2" s="1237"/>
      <c r="D2" s="1237"/>
      <c r="E2" s="1237"/>
      <c r="F2" s="1237"/>
      <c r="G2" s="1237"/>
      <c r="H2" s="1237"/>
      <c r="I2" s="1236"/>
      <c r="J2" s="1236"/>
      <c r="K2" s="1236"/>
      <c r="L2" s="1236"/>
    </row>
    <row r="3" ht="14.25" customHeight="1" spans="1:12">
      <c r="A3" s="1238" t="s">
        <v>399</v>
      </c>
      <c r="B3" s="1238"/>
      <c r="C3" s="1238"/>
      <c r="D3" s="1238"/>
      <c r="E3" s="1238"/>
      <c r="F3" s="1238"/>
      <c r="G3" s="1238"/>
      <c r="H3" s="1238"/>
      <c r="I3" s="1236"/>
      <c r="J3" s="1236"/>
      <c r="K3" s="1236"/>
      <c r="L3" s="1236"/>
    </row>
    <row r="4" ht="14.25" customHeight="1" spans="1:12">
      <c r="A4" s="1278"/>
      <c r="B4" s="1278"/>
      <c r="C4" s="1278"/>
      <c r="D4" s="1278"/>
      <c r="E4" s="1278"/>
      <c r="F4" s="1278"/>
      <c r="G4" s="1278"/>
      <c r="H4" s="1278"/>
      <c r="I4" s="1236"/>
      <c r="J4" s="1236"/>
      <c r="K4" s="1236"/>
      <c r="L4" s="1236"/>
    </row>
    <row r="5" ht="9" customHeight="1" spans="1:12">
      <c r="A5" s="1240"/>
      <c r="B5" s="1240"/>
      <c r="C5" s="1240"/>
      <c r="D5" s="1240"/>
      <c r="E5" s="1240"/>
      <c r="F5" s="1240"/>
      <c r="G5" s="1240"/>
      <c r="H5" s="1240"/>
      <c r="I5" s="1236"/>
      <c r="J5" s="1236"/>
      <c r="K5" s="1236"/>
      <c r="L5" s="1236"/>
    </row>
    <row r="6" ht="9" customHeight="1" spans="1:12">
      <c r="A6" s="1235"/>
      <c r="B6" s="1242"/>
      <c r="C6" s="1242"/>
      <c r="D6" s="1242"/>
      <c r="E6" s="1242"/>
      <c r="F6" s="1242"/>
      <c r="G6" s="1242"/>
      <c r="H6" s="1242"/>
      <c r="I6" s="1236"/>
      <c r="J6" s="1236"/>
      <c r="K6" s="1236"/>
      <c r="L6" s="1236"/>
    </row>
    <row r="7" ht="14.25" customHeight="1" spans="1:12">
      <c r="A7" s="1243" t="s">
        <v>289</v>
      </c>
      <c r="B7" s="1165" t="s">
        <v>148</v>
      </c>
      <c r="C7" s="1165" t="s">
        <v>149</v>
      </c>
      <c r="D7" s="1165" t="s">
        <v>150</v>
      </c>
      <c r="E7" s="1165" t="s">
        <v>151</v>
      </c>
      <c r="F7" s="1165" t="s">
        <v>152</v>
      </c>
      <c r="G7" s="1205" t="s">
        <v>153</v>
      </c>
      <c r="H7" s="1244" t="s">
        <v>173</v>
      </c>
      <c r="I7" s="1236"/>
      <c r="J7" s="1236"/>
      <c r="K7" s="1236"/>
      <c r="L7" s="1236"/>
    </row>
    <row r="8" ht="14.25" customHeight="1" spans="1:12">
      <c r="A8" s="1243"/>
      <c r="B8" s="1246"/>
      <c r="C8" s="1246"/>
      <c r="D8" s="1246"/>
      <c r="E8" s="1246"/>
      <c r="F8" s="1165"/>
      <c r="G8" s="1205"/>
      <c r="H8" s="1247"/>
      <c r="I8" s="1236"/>
      <c r="J8" s="1236"/>
      <c r="K8" s="1236"/>
      <c r="L8" s="1236"/>
    </row>
    <row r="9" ht="14.25" customHeight="1" spans="1:12">
      <c r="A9" s="1243"/>
      <c r="B9" s="1246"/>
      <c r="C9" s="1246"/>
      <c r="D9" s="1246"/>
      <c r="E9" s="1246"/>
      <c r="F9" s="1165"/>
      <c r="G9" s="1205"/>
      <c r="H9" s="1247"/>
      <c r="I9" s="1236"/>
      <c r="J9" s="1236"/>
      <c r="K9" s="1236"/>
      <c r="L9" s="1236"/>
    </row>
    <row r="10" ht="15.6" customHeight="1" spans="1:12">
      <c r="A10" s="1243"/>
      <c r="B10" s="1246"/>
      <c r="C10" s="1246"/>
      <c r="D10" s="1246"/>
      <c r="E10" s="1246"/>
      <c r="F10" s="1165"/>
      <c r="G10" s="1205"/>
      <c r="H10" s="1247"/>
      <c r="I10" s="1236"/>
      <c r="J10" s="1236"/>
      <c r="K10" s="1236"/>
      <c r="L10" s="1236"/>
    </row>
    <row r="11" ht="12" customHeight="1" spans="1:12">
      <c r="A11" s="1235"/>
      <c r="B11" s="1241"/>
      <c r="C11" s="1248"/>
      <c r="D11" s="1241"/>
      <c r="E11" s="1248"/>
      <c r="F11" s="1248"/>
      <c r="G11" s="1241"/>
      <c r="H11" s="1263"/>
      <c r="I11" s="1236"/>
      <c r="J11" s="1236"/>
      <c r="K11" s="1236"/>
      <c r="L11" s="1236"/>
    </row>
    <row r="12" ht="38.25" customHeight="1" spans="1:12">
      <c r="A12" s="1250"/>
      <c r="B12" s="1251"/>
      <c r="C12" s="1252" t="s">
        <v>130</v>
      </c>
      <c r="D12" s="1252" t="s">
        <v>130</v>
      </c>
      <c r="E12" s="1252" t="s">
        <v>130</v>
      </c>
      <c r="F12" s="1252"/>
      <c r="G12" s="1252" t="s">
        <v>130</v>
      </c>
      <c r="H12" s="1252" t="s">
        <v>130</v>
      </c>
      <c r="I12" s="1236"/>
      <c r="J12" s="1236"/>
      <c r="K12" s="1236"/>
      <c r="L12" s="1236"/>
    </row>
    <row r="13" ht="15" customHeight="1" spans="1:12">
      <c r="A13" s="1177"/>
      <c r="B13" s="1184"/>
      <c r="C13" s="1184"/>
      <c r="D13" s="1184"/>
      <c r="E13" s="1184"/>
      <c r="F13" s="1184"/>
      <c r="G13" s="1184"/>
      <c r="H13" s="1184"/>
      <c r="I13" s="1236"/>
      <c r="J13" s="1236"/>
      <c r="K13" s="1236"/>
      <c r="L13" s="1236"/>
    </row>
    <row r="14" ht="41.4" customHeight="1" spans="1:12">
      <c r="A14" s="1177" t="s">
        <v>29</v>
      </c>
      <c r="B14" s="1184">
        <v>10501</v>
      </c>
      <c r="C14" s="1184">
        <v>41258480.68822</v>
      </c>
      <c r="D14" s="1184">
        <v>22192442.809</v>
      </c>
      <c r="E14" s="1184">
        <v>19066037.87922</v>
      </c>
      <c r="F14" s="1184">
        <v>122949</v>
      </c>
      <c r="G14" s="1184">
        <v>8536687.594</v>
      </c>
      <c r="H14" s="1184">
        <v>14197567.442</v>
      </c>
      <c r="I14" s="1236"/>
      <c r="J14" s="1236"/>
      <c r="K14" s="1236"/>
      <c r="L14" s="1236"/>
    </row>
    <row r="15" ht="22.5" customHeight="1" spans="1:12">
      <c r="A15" s="1177"/>
      <c r="B15" s="1184"/>
      <c r="C15" s="1184"/>
      <c r="D15" s="1184"/>
      <c r="E15" s="1184"/>
      <c r="F15" s="1184"/>
      <c r="G15" s="1184"/>
      <c r="H15" s="1184"/>
      <c r="I15" s="1236"/>
      <c r="J15" s="1236"/>
      <c r="K15" s="1236"/>
      <c r="L15" s="1236"/>
    </row>
    <row r="16" ht="85.95" customHeight="1" spans="1:12">
      <c r="A16" s="1181" t="s">
        <v>400</v>
      </c>
      <c r="B16" s="1183">
        <v>1921</v>
      </c>
      <c r="C16" s="1183">
        <v>10922889.379</v>
      </c>
      <c r="D16" s="1183">
        <v>6046349.901</v>
      </c>
      <c r="E16" s="1183">
        <v>4876539.478</v>
      </c>
      <c r="F16" s="1183">
        <v>23729</v>
      </c>
      <c r="G16" s="1183">
        <v>1870606.871</v>
      </c>
      <c r="H16" s="1183">
        <v>1795176.363</v>
      </c>
      <c r="I16" s="1236"/>
      <c r="J16" s="1236"/>
      <c r="K16" s="1236"/>
      <c r="L16" s="1236"/>
    </row>
    <row r="17" ht="85.95" customHeight="1" spans="1:12">
      <c r="A17" s="1181" t="s">
        <v>401</v>
      </c>
      <c r="B17" s="1183">
        <v>1882</v>
      </c>
      <c r="C17" s="1183">
        <v>10384485.568</v>
      </c>
      <c r="D17" s="1183">
        <v>5497741.498</v>
      </c>
      <c r="E17" s="1183">
        <v>4886744.07</v>
      </c>
      <c r="F17" s="1183">
        <v>29853</v>
      </c>
      <c r="G17" s="1183">
        <v>2111270.171</v>
      </c>
      <c r="H17" s="1183">
        <v>2573627.945</v>
      </c>
      <c r="I17" s="1236"/>
      <c r="J17" s="1236"/>
      <c r="K17" s="1236"/>
      <c r="L17" s="1236"/>
    </row>
    <row r="18" ht="85.95" customHeight="1" spans="1:12">
      <c r="A18" s="1181" t="s">
        <v>402</v>
      </c>
      <c r="B18" s="1183">
        <v>522</v>
      </c>
      <c r="C18" s="1183">
        <v>10874723.104</v>
      </c>
      <c r="D18" s="1183">
        <v>6166037.107</v>
      </c>
      <c r="E18" s="1183">
        <v>4708685.997</v>
      </c>
      <c r="F18" s="1183">
        <v>25963</v>
      </c>
      <c r="G18" s="1183">
        <v>1672486.679</v>
      </c>
      <c r="H18" s="1183">
        <v>6766880.684</v>
      </c>
      <c r="I18" s="1236"/>
      <c r="J18" s="1236"/>
      <c r="K18" s="1236"/>
      <c r="L18" s="1236"/>
    </row>
    <row r="19" ht="85.95" customHeight="1" spans="1:12">
      <c r="A19" s="1181" t="s">
        <v>403</v>
      </c>
      <c r="B19" s="1183">
        <v>6176</v>
      </c>
      <c r="C19" s="1183">
        <v>9076382.63722</v>
      </c>
      <c r="D19" s="1183">
        <v>4482314.30299999</v>
      </c>
      <c r="E19" s="1183">
        <v>4594068.33422001</v>
      </c>
      <c r="F19" s="1183">
        <v>43404</v>
      </c>
      <c r="G19" s="1183">
        <v>2882323.873</v>
      </c>
      <c r="H19" s="1183">
        <v>3061882.45</v>
      </c>
      <c r="I19" s="1236"/>
      <c r="J19" s="1236"/>
      <c r="K19" s="1236"/>
      <c r="L19" s="1236"/>
    </row>
    <row r="20" ht="14.25" customHeight="1" spans="1:12">
      <c r="A20" s="1240"/>
      <c r="B20" s="1240"/>
      <c r="C20" s="1240"/>
      <c r="D20" s="1240"/>
      <c r="E20" s="1240"/>
      <c r="F20" s="1240"/>
      <c r="G20" s="1240"/>
      <c r="H20" s="1240"/>
      <c r="I20" s="1236"/>
      <c r="J20" s="1236"/>
      <c r="K20" s="1236"/>
      <c r="L20" s="1236"/>
    </row>
    <row r="21" ht="14.25" customHeight="1" spans="9:12">
      <c r="I21" s="1236"/>
      <c r="J21" s="1236"/>
      <c r="K21" s="1236"/>
      <c r="L21" s="1236"/>
    </row>
    <row r="22" ht="14.25" customHeight="1" spans="9:12">
      <c r="I22" s="1236"/>
      <c r="J22" s="1236"/>
      <c r="K22" s="1236"/>
      <c r="L22" s="1236"/>
    </row>
    <row r="23" spans="9:12">
      <c r="I23" s="1236"/>
      <c r="J23" s="1236"/>
      <c r="K23" s="1236"/>
      <c r="L23" s="1236"/>
    </row>
    <row r="24" spans="9:12">
      <c r="I24" s="1236"/>
      <c r="J24" s="1236"/>
      <c r="K24" s="1236"/>
      <c r="L24" s="1236"/>
    </row>
    <row r="25" spans="9:12">
      <c r="I25" s="1236"/>
      <c r="J25" s="1236"/>
      <c r="K25" s="1236"/>
      <c r="L25" s="1236"/>
    </row>
    <row r="27" ht="22.5" customHeight="1"/>
    <row r="40" ht="22.5" customHeight="1"/>
  </sheetData>
  <sheetProtection algorithmName="SHA-512" hashValue="fWZ1bMkldYjrI2E05AWM+WoT9Oa3wP6ULpLqIG7QQApKtcijymkZKyH3bQY01KibWHlHy/9AKHyhNvts1DxpiQ==" saltValue="jmAaJQN9XPPCLPql0SM/QQ==" spinCount="100000" sheet="1" objects="1" scenarios="1"/>
  <mergeCells count="12">
    <mergeCell ref="A1:H1"/>
    <mergeCell ref="A2:H2"/>
    <mergeCell ref="A3:H3"/>
    <mergeCell ref="A4:H4"/>
    <mergeCell ref="A7:A10"/>
    <mergeCell ref="B7:B10"/>
    <mergeCell ref="C7:C10"/>
    <mergeCell ref="D7:D10"/>
    <mergeCell ref="E7:E10"/>
    <mergeCell ref="F7:F10"/>
    <mergeCell ref="G7:G10"/>
    <mergeCell ref="H7:H10"/>
  </mergeCells>
  <printOptions horizontalCentered="1"/>
  <pageMargins left="0.393700787401575" right="0.393700787401575" top="0.393700787401575" bottom="0.393700787401575" header="0.31496062992126" footer="0.31496062992126"/>
  <pageSetup paperSize="9" scale="8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BR112"/>
  <sheetViews>
    <sheetView showGridLines="0" view="pageBreakPreview" zoomScale="80" zoomScaleNormal="70" workbookViewId="0">
      <selection activeCell="O21" sqref="O21"/>
    </sheetView>
  </sheetViews>
  <sheetFormatPr defaultColWidth="9.10909090909091" defaultRowHeight="14"/>
  <cols>
    <col min="1" max="1" width="3.66363636363636" style="2160" customWidth="1"/>
    <col min="2" max="2" width="21.3363636363636" style="2161" customWidth="1"/>
    <col min="3" max="3" width="1.66363636363636" style="2160" customWidth="1"/>
    <col min="4" max="4" width="10.5545454545455" style="2159" customWidth="1"/>
    <col min="5" max="5" width="11" style="2159" customWidth="1"/>
    <col min="6" max="6" width="10.3363636363636" style="2159" customWidth="1"/>
    <col min="7" max="8" width="10" style="2159" customWidth="1"/>
    <col min="9" max="9" width="10.5545454545455" style="2159" customWidth="1"/>
    <col min="10" max="10" width="12" style="2159" customWidth="1"/>
    <col min="11" max="11" width="12.1090909090909" style="2159" customWidth="1"/>
    <col min="12" max="12" width="11.6636363636364" style="2159" customWidth="1"/>
    <col min="13" max="16384" width="9.10909090909091" style="2160"/>
  </cols>
  <sheetData>
    <row r="1" ht="30" customHeight="1" spans="1:12">
      <c r="A1" s="2162" t="s">
        <v>67</v>
      </c>
      <c r="B1" s="2162"/>
      <c r="C1" s="2162"/>
      <c r="D1" s="2162"/>
      <c r="E1" s="2162"/>
      <c r="F1" s="2162"/>
      <c r="G1" s="2162"/>
      <c r="H1" s="2162"/>
      <c r="I1" s="2162"/>
      <c r="J1" s="2162"/>
      <c r="K1" s="2162"/>
      <c r="L1" s="2162"/>
    </row>
    <row r="2" s="2149" customFormat="1" ht="30" customHeight="1" spans="1:12">
      <c r="A2" s="2163"/>
      <c r="B2" s="2164"/>
      <c r="C2" s="2165"/>
      <c r="D2" s="2165"/>
      <c r="E2" s="2165"/>
      <c r="F2" s="2165"/>
      <c r="G2" s="2165"/>
      <c r="H2" s="2165"/>
      <c r="I2" s="2165"/>
      <c r="J2" s="2165"/>
      <c r="K2" s="2165"/>
      <c r="L2" s="2165"/>
    </row>
    <row r="3" s="2150" customFormat="1" ht="45" customHeight="1" spans="1:70">
      <c r="A3" s="2166" t="s">
        <v>59</v>
      </c>
      <c r="B3" s="2167"/>
      <c r="C3" s="2167"/>
      <c r="D3" s="2168">
        <v>2015</v>
      </c>
      <c r="E3" s="2168">
        <v>2016</v>
      </c>
      <c r="F3" s="2168">
        <v>2017</v>
      </c>
      <c r="G3" s="2168">
        <v>2018</v>
      </c>
      <c r="H3" s="2168">
        <v>2019</v>
      </c>
      <c r="I3" s="2168">
        <v>2020</v>
      </c>
      <c r="J3" s="2168">
        <v>2021</v>
      </c>
      <c r="K3" s="2168">
        <v>2022</v>
      </c>
      <c r="L3" s="2168" t="s">
        <v>68</v>
      </c>
      <c r="M3" s="2228"/>
      <c r="N3" s="2228"/>
      <c r="O3" s="2228"/>
      <c r="P3" s="2228"/>
      <c r="Q3" s="2228"/>
      <c r="R3" s="2228"/>
      <c r="S3" s="2228"/>
      <c r="T3" s="2228"/>
      <c r="U3" s="2228"/>
      <c r="V3" s="2228"/>
      <c r="W3" s="2228"/>
      <c r="X3" s="2228"/>
      <c r="Y3" s="2228"/>
      <c r="Z3" s="2228"/>
      <c r="AA3" s="2228"/>
      <c r="AB3" s="2228"/>
      <c r="AC3" s="2228"/>
      <c r="AD3" s="2228"/>
      <c r="AE3" s="2228"/>
      <c r="AF3" s="2228"/>
      <c r="AG3" s="2228"/>
      <c r="AH3" s="2228"/>
      <c r="AI3" s="2228"/>
      <c r="AJ3" s="2228"/>
      <c r="AK3" s="2228"/>
      <c r="AL3" s="2228"/>
      <c r="AM3" s="2228"/>
      <c r="AN3" s="2228"/>
      <c r="AO3" s="2228"/>
      <c r="AP3" s="2228"/>
      <c r="AQ3" s="2228"/>
      <c r="AR3" s="2228"/>
      <c r="AS3" s="2228"/>
      <c r="AT3" s="2228"/>
      <c r="AU3" s="2228"/>
      <c r="AV3" s="2228"/>
      <c r="AW3" s="2228"/>
      <c r="AX3" s="2228"/>
      <c r="AY3" s="2228"/>
      <c r="AZ3" s="2228"/>
      <c r="BA3" s="2228"/>
      <c r="BB3" s="2228"/>
      <c r="BC3" s="2228"/>
      <c r="BD3" s="2228"/>
      <c r="BE3" s="2228"/>
      <c r="BF3" s="2228"/>
      <c r="BG3" s="2228"/>
      <c r="BH3" s="2228"/>
      <c r="BI3" s="2228"/>
      <c r="BJ3" s="2228"/>
      <c r="BK3" s="2228"/>
      <c r="BL3" s="2228"/>
      <c r="BM3" s="2228"/>
      <c r="BN3" s="2228"/>
      <c r="BO3" s="2228"/>
      <c r="BP3" s="2228"/>
      <c r="BQ3" s="2228"/>
      <c r="BR3" s="2228"/>
    </row>
    <row r="4" s="2151" customFormat="1" ht="9.9" customHeight="1" spans="1:12">
      <c r="A4" s="2169"/>
      <c r="B4" s="2170"/>
      <c r="C4" s="2170"/>
      <c r="D4" s="2171"/>
      <c r="E4" s="2171"/>
      <c r="F4" s="2171"/>
      <c r="G4" s="2171"/>
      <c r="H4" s="2171"/>
      <c r="I4" s="2171"/>
      <c r="J4" s="2229"/>
      <c r="K4" s="2229"/>
      <c r="L4" s="2229"/>
    </row>
    <row r="5" s="2152" customFormat="1" ht="33" customHeight="1" spans="1:12">
      <c r="A5" s="2172" t="s">
        <v>22</v>
      </c>
      <c r="B5" s="2172"/>
      <c r="C5" s="2172"/>
      <c r="D5" s="2172"/>
      <c r="E5" s="2172"/>
      <c r="F5" s="2172"/>
      <c r="G5" s="2172"/>
      <c r="H5" s="2172"/>
      <c r="I5" s="2172"/>
      <c r="J5" s="2172"/>
      <c r="K5" s="2172"/>
      <c r="L5" s="2172"/>
    </row>
    <row r="6" s="2151" customFormat="1" ht="9.9" customHeight="1" spans="1:12">
      <c r="A6" s="2163"/>
      <c r="B6" s="2163"/>
      <c r="C6" s="2163"/>
      <c r="D6" s="2173"/>
      <c r="E6" s="2173"/>
      <c r="F6" s="2173"/>
      <c r="G6" s="2173"/>
      <c r="H6" s="2173"/>
      <c r="I6" s="2173"/>
      <c r="J6" s="2230"/>
      <c r="K6" s="2230"/>
      <c r="L6" s="2230"/>
    </row>
    <row r="7" ht="20.1" customHeight="1" spans="1:12">
      <c r="A7" s="2442" t="s">
        <v>6</v>
      </c>
      <c r="B7" s="2163" t="s">
        <v>60</v>
      </c>
      <c r="C7" s="2153"/>
      <c r="D7" s="2174">
        <v>139893.48</v>
      </c>
      <c r="E7" s="2174">
        <v>147360.42</v>
      </c>
      <c r="F7" s="2174">
        <v>184867.18</v>
      </c>
      <c r="G7" s="2174">
        <v>190852.19</v>
      </c>
      <c r="H7" s="2174">
        <v>179988.75</v>
      </c>
      <c r="I7" s="2174">
        <v>189077.47</v>
      </c>
      <c r="J7" s="2231">
        <v>228609.83</v>
      </c>
      <c r="K7" s="2231">
        <v>275804.34</v>
      </c>
      <c r="L7" s="2231">
        <v>228170.51</v>
      </c>
    </row>
    <row r="8" ht="9.9" customHeight="1" spans="1:12">
      <c r="A8" s="2175"/>
      <c r="B8" s="2176"/>
      <c r="C8" s="2177"/>
      <c r="D8" s="2174"/>
      <c r="E8" s="2174"/>
      <c r="F8" s="2174"/>
      <c r="G8" s="2174"/>
      <c r="H8" s="2174"/>
      <c r="I8" s="2174"/>
      <c r="J8" s="2231"/>
      <c r="K8" s="2231"/>
      <c r="L8" s="2231"/>
    </row>
    <row r="9" s="2153" customFormat="1" ht="20.1" customHeight="1" spans="1:12">
      <c r="A9" s="2442" t="s">
        <v>8</v>
      </c>
      <c r="B9" s="2163" t="s">
        <v>11</v>
      </c>
      <c r="D9" s="2174">
        <v>19650.72</v>
      </c>
      <c r="E9" s="2174">
        <v>20058.63</v>
      </c>
      <c r="F9" s="2174">
        <v>19452.05</v>
      </c>
      <c r="G9" s="2174">
        <v>19510.61</v>
      </c>
      <c r="H9" s="2174">
        <v>20000.46</v>
      </c>
      <c r="I9" s="2174">
        <v>22671.29</v>
      </c>
      <c r="J9" s="2231">
        <v>28186.6</v>
      </c>
      <c r="K9" s="2231">
        <v>33634.38</v>
      </c>
      <c r="L9" s="2231">
        <v>38266.06</v>
      </c>
    </row>
    <row r="10" ht="9.9" customHeight="1" spans="1:12">
      <c r="A10" s="2175"/>
      <c r="B10" s="2176"/>
      <c r="C10" s="2177"/>
      <c r="D10" s="2174"/>
      <c r="E10" s="2174"/>
      <c r="F10" s="2174"/>
      <c r="G10" s="2174"/>
      <c r="H10" s="2174"/>
      <c r="I10" s="2174"/>
      <c r="J10" s="2231"/>
      <c r="K10" s="2231"/>
      <c r="L10" s="2231"/>
    </row>
    <row r="11" s="2153" customFormat="1" ht="33.75" customHeight="1" spans="1:12">
      <c r="A11" s="2442" t="s">
        <v>10</v>
      </c>
      <c r="B11" s="2178" t="s">
        <v>30</v>
      </c>
      <c r="C11" s="2151"/>
      <c r="D11" s="2174">
        <v>4719.71</v>
      </c>
      <c r="E11" s="2174">
        <v>4721.83</v>
      </c>
      <c r="F11" s="2174">
        <v>4688.46</v>
      </c>
      <c r="G11" s="2174">
        <v>4600.87</v>
      </c>
      <c r="H11" s="2174">
        <v>4619</v>
      </c>
      <c r="I11" s="2174">
        <v>4041.03</v>
      </c>
      <c r="J11" s="2231">
        <v>3979.47</v>
      </c>
      <c r="K11" s="2231">
        <v>4278.68</v>
      </c>
      <c r="L11" s="2231">
        <v>4282.99</v>
      </c>
    </row>
    <row r="12" ht="9.9" customHeight="1" spans="1:12">
      <c r="A12" s="2161"/>
      <c r="C12" s="2161"/>
      <c r="D12" s="2179"/>
      <c r="E12" s="2179"/>
      <c r="F12" s="2179"/>
      <c r="G12" s="2179"/>
      <c r="H12" s="2179"/>
      <c r="I12" s="2179"/>
      <c r="J12" s="2232"/>
      <c r="K12" s="2232"/>
      <c r="L12" s="2232"/>
    </row>
    <row r="13" s="2154" customFormat="1" ht="24.9" customHeight="1" spans="1:70">
      <c r="A13" s="2180" t="s">
        <v>69</v>
      </c>
      <c r="B13" s="2180"/>
      <c r="C13" s="2180"/>
      <c r="D13" s="2181">
        <v>164263.91</v>
      </c>
      <c r="E13" s="2181">
        <v>172140.89</v>
      </c>
      <c r="F13" s="2181">
        <v>209007.68</v>
      </c>
      <c r="G13" s="2181">
        <v>214963.67</v>
      </c>
      <c r="H13" s="2181">
        <v>204608.22</v>
      </c>
      <c r="I13" s="2181">
        <v>215789.79</v>
      </c>
      <c r="J13" s="2181">
        <v>260775.9</v>
      </c>
      <c r="K13" s="2181">
        <v>313717.41</v>
      </c>
      <c r="L13" s="2181">
        <v>270719.55</v>
      </c>
      <c r="M13" s="2149"/>
      <c r="N13" s="2149"/>
      <c r="O13" s="2149"/>
      <c r="P13" s="2149"/>
      <c r="Q13" s="2149"/>
      <c r="R13" s="2149"/>
      <c r="S13" s="2149"/>
      <c r="T13" s="2149"/>
      <c r="U13" s="2149"/>
      <c r="V13" s="2149"/>
      <c r="W13" s="2149"/>
      <c r="X13" s="2149"/>
      <c r="Y13" s="2149"/>
      <c r="Z13" s="2149"/>
      <c r="AA13" s="2149"/>
      <c r="AB13" s="2149"/>
      <c r="AC13" s="2149"/>
      <c r="AD13" s="2149"/>
      <c r="AE13" s="2149"/>
      <c r="AF13" s="2149"/>
      <c r="AG13" s="2149"/>
      <c r="AH13" s="2149"/>
      <c r="AI13" s="2149"/>
      <c r="AJ13" s="2149"/>
      <c r="AK13" s="2149"/>
      <c r="AL13" s="2149"/>
      <c r="AM13" s="2149"/>
      <c r="AN13" s="2149"/>
      <c r="AO13" s="2149"/>
      <c r="AP13" s="2149"/>
      <c r="AQ13" s="2149"/>
      <c r="AR13" s="2149"/>
      <c r="AS13" s="2149"/>
      <c r="AT13" s="2149"/>
      <c r="AU13" s="2149"/>
      <c r="AV13" s="2149"/>
      <c r="AW13" s="2149"/>
      <c r="AX13" s="2149"/>
      <c r="AY13" s="2149"/>
      <c r="AZ13" s="2149"/>
      <c r="BA13" s="2149"/>
      <c r="BB13" s="2149"/>
      <c r="BC13" s="2149"/>
      <c r="BD13" s="2149"/>
      <c r="BE13" s="2149"/>
      <c r="BF13" s="2149"/>
      <c r="BG13" s="2149"/>
      <c r="BH13" s="2149"/>
      <c r="BI13" s="2149"/>
      <c r="BJ13" s="2149"/>
      <c r="BK13" s="2149"/>
      <c r="BL13" s="2149"/>
      <c r="BM13" s="2149"/>
      <c r="BN13" s="2149"/>
      <c r="BO13" s="2149"/>
      <c r="BP13" s="2149"/>
      <c r="BQ13" s="2149"/>
      <c r="BR13" s="2149"/>
    </row>
    <row r="14" s="2149" customFormat="1" ht="24.9" customHeight="1" spans="1:12">
      <c r="A14" s="2178"/>
      <c r="B14" s="2178"/>
      <c r="C14" s="2182"/>
      <c r="D14" s="2183"/>
      <c r="E14" s="2183"/>
      <c r="F14" s="2183"/>
      <c r="G14" s="2183"/>
      <c r="H14" s="2183"/>
      <c r="I14" s="2183"/>
      <c r="J14" s="2183"/>
      <c r="K14" s="2183"/>
      <c r="L14" s="2183"/>
    </row>
    <row r="15" s="2155" customFormat="1" ht="24.9" customHeight="1" spans="1:70">
      <c r="A15" s="2154" t="s">
        <v>70</v>
      </c>
      <c r="B15" s="2180"/>
      <c r="C15" s="2180"/>
      <c r="D15" s="2181">
        <v>728778.24</v>
      </c>
      <c r="E15" s="2181">
        <v>751362.8</v>
      </c>
      <c r="F15" s="2181">
        <v>866523.51</v>
      </c>
      <c r="G15" s="2181">
        <v>895405.37</v>
      </c>
      <c r="H15" s="2181">
        <v>873618.08</v>
      </c>
      <c r="I15" s="2181">
        <v>783152.33</v>
      </c>
      <c r="J15" s="2181">
        <v>981921.82</v>
      </c>
      <c r="K15" s="2181">
        <v>1249547.3</v>
      </c>
      <c r="L15" s="2181">
        <v>1157224.11</v>
      </c>
      <c r="M15" s="2149"/>
      <c r="N15" s="2149"/>
      <c r="O15" s="2149"/>
      <c r="P15" s="2149"/>
      <c r="Q15" s="2149"/>
      <c r="R15" s="2149"/>
      <c r="S15" s="2149"/>
      <c r="T15" s="2149"/>
      <c r="U15" s="2149"/>
      <c r="V15" s="2149"/>
      <c r="W15" s="2149"/>
      <c r="X15" s="2149"/>
      <c r="Y15" s="2149"/>
      <c r="Z15" s="2149"/>
      <c r="AA15" s="2149"/>
      <c r="AB15" s="2149"/>
      <c r="AC15" s="2149"/>
      <c r="AD15" s="2149"/>
      <c r="AE15" s="2149"/>
      <c r="AF15" s="2149"/>
      <c r="AG15" s="2149"/>
      <c r="AH15" s="2149"/>
      <c r="AI15" s="2149"/>
      <c r="AJ15" s="2149"/>
      <c r="AK15" s="2149"/>
      <c r="AL15" s="2149"/>
      <c r="AM15" s="2149"/>
      <c r="AN15" s="2149"/>
      <c r="AO15" s="2149"/>
      <c r="AP15" s="2149"/>
      <c r="AQ15" s="2149"/>
      <c r="AR15" s="2149"/>
      <c r="AS15" s="2149"/>
      <c r="AT15" s="2149"/>
      <c r="AU15" s="2149"/>
      <c r="AV15" s="2149"/>
      <c r="AW15" s="2149"/>
      <c r="AX15" s="2149"/>
      <c r="AY15" s="2149"/>
      <c r="AZ15" s="2149"/>
      <c r="BA15" s="2149"/>
      <c r="BB15" s="2149"/>
      <c r="BC15" s="2149"/>
      <c r="BD15" s="2149"/>
      <c r="BE15" s="2149"/>
      <c r="BF15" s="2149"/>
      <c r="BG15" s="2149"/>
      <c r="BH15" s="2149"/>
      <c r="BI15" s="2149"/>
      <c r="BJ15" s="2149"/>
      <c r="BK15" s="2149"/>
      <c r="BL15" s="2149"/>
      <c r="BM15" s="2149"/>
      <c r="BN15" s="2149"/>
      <c r="BO15" s="2149"/>
      <c r="BP15" s="2149"/>
      <c r="BQ15" s="2149"/>
      <c r="BR15" s="2149"/>
    </row>
    <row r="16" s="2149" customFormat="1" ht="24.9" customHeight="1" spans="1:12">
      <c r="A16" s="2184"/>
      <c r="B16" s="2184"/>
      <c r="C16" s="2185"/>
      <c r="D16" s="2186"/>
      <c r="E16" s="2186"/>
      <c r="F16" s="2186"/>
      <c r="G16" s="2186"/>
      <c r="H16" s="2186"/>
      <c r="I16" s="2186"/>
      <c r="J16" s="2186"/>
      <c r="K16" s="2186"/>
      <c r="L16" s="2186"/>
    </row>
    <row r="17" s="2149" customFormat="1" ht="9.9" customHeight="1" spans="1:12">
      <c r="A17" s="2187"/>
      <c r="B17" s="2188"/>
      <c r="C17" s="2189"/>
      <c r="D17" s="2183"/>
      <c r="E17" s="2183"/>
      <c r="F17" s="2183"/>
      <c r="G17" s="2183"/>
      <c r="H17" s="2183"/>
      <c r="I17" s="2183"/>
      <c r="J17" s="2232"/>
      <c r="K17" s="2232"/>
      <c r="L17" s="2232"/>
    </row>
    <row r="18" s="2152" customFormat="1" ht="33" customHeight="1" spans="1:12">
      <c r="A18" s="2172" t="s">
        <v>16</v>
      </c>
      <c r="B18" s="2172"/>
      <c r="C18" s="2172"/>
      <c r="D18" s="2172"/>
      <c r="E18" s="2172"/>
      <c r="F18" s="2172"/>
      <c r="G18" s="2172"/>
      <c r="H18" s="2172"/>
      <c r="I18" s="2172"/>
      <c r="J18" s="2172"/>
      <c r="K18" s="2172"/>
      <c r="L18" s="2172"/>
    </row>
    <row r="19" s="2151" customFormat="1" ht="9.9" customHeight="1" spans="1:12">
      <c r="A19" s="2163"/>
      <c r="B19" s="2163"/>
      <c r="C19" s="2163"/>
      <c r="D19" s="2173"/>
      <c r="E19" s="2173"/>
      <c r="F19" s="2173"/>
      <c r="G19" s="2173"/>
      <c r="H19" s="2173"/>
      <c r="I19" s="2173"/>
      <c r="J19" s="2230"/>
      <c r="K19" s="2230"/>
      <c r="L19" s="2230"/>
    </row>
    <row r="20" ht="20.1" customHeight="1" spans="1:12">
      <c r="A20" s="2442" t="s">
        <v>6</v>
      </c>
      <c r="B20" s="2163" t="s">
        <v>60</v>
      </c>
      <c r="C20" s="2153"/>
      <c r="D20" s="2190"/>
      <c r="E20" s="2190">
        <v>5.34</v>
      </c>
      <c r="F20" s="2190">
        <v>25.45</v>
      </c>
      <c r="G20" s="2190">
        <v>3.24</v>
      </c>
      <c r="H20" s="2190">
        <v>-5.69</v>
      </c>
      <c r="I20" s="2190">
        <v>5</v>
      </c>
      <c r="J20" s="2190">
        <v>20.91</v>
      </c>
      <c r="K20" s="2190">
        <v>20.64</v>
      </c>
      <c r="L20" s="2190">
        <v>-17.27</v>
      </c>
    </row>
    <row r="21" ht="9.9" customHeight="1" spans="1:12">
      <c r="A21" s="2161"/>
      <c r="B21" s="2176"/>
      <c r="C21" s="2177"/>
      <c r="D21" s="2179"/>
      <c r="E21" s="2179"/>
      <c r="F21" s="2179"/>
      <c r="G21" s="2179"/>
      <c r="H21" s="2179"/>
      <c r="I21" s="2179"/>
      <c r="J21" s="2231"/>
      <c r="K21" s="2231"/>
      <c r="L21" s="2231"/>
    </row>
    <row r="22" ht="20.1" customHeight="1" spans="1:12">
      <c r="A22" s="2442" t="s">
        <v>8</v>
      </c>
      <c r="B22" s="2163" t="s">
        <v>11</v>
      </c>
      <c r="C22" s="2153"/>
      <c r="D22" s="2190"/>
      <c r="E22" s="2190">
        <v>2.08</v>
      </c>
      <c r="F22" s="2190">
        <v>-3.02</v>
      </c>
      <c r="G22" s="2190">
        <v>0.3</v>
      </c>
      <c r="H22" s="2190">
        <v>2.51</v>
      </c>
      <c r="I22" s="2190">
        <v>13.35</v>
      </c>
      <c r="J22" s="2190">
        <v>24.33</v>
      </c>
      <c r="K22" s="2190">
        <v>19.33</v>
      </c>
      <c r="L22" s="2190">
        <v>13.77</v>
      </c>
    </row>
    <row r="23" ht="9.9" customHeight="1" spans="1:12">
      <c r="A23" s="2161"/>
      <c r="B23" s="2176"/>
      <c r="C23" s="2177"/>
      <c r="D23" s="2179"/>
      <c r="E23" s="2179"/>
      <c r="F23" s="2179"/>
      <c r="G23" s="2179"/>
      <c r="H23" s="2179"/>
      <c r="I23" s="2179"/>
      <c r="J23" s="2231"/>
      <c r="K23" s="2231"/>
      <c r="L23" s="2231"/>
    </row>
    <row r="24" ht="33.75" customHeight="1" spans="1:12">
      <c r="A24" s="2443" t="s">
        <v>10</v>
      </c>
      <c r="B24" s="2191" t="s">
        <v>30</v>
      </c>
      <c r="C24" s="2151"/>
      <c r="D24" s="2190"/>
      <c r="E24" s="2192">
        <v>0.04</v>
      </c>
      <c r="F24" s="2192">
        <v>-0.71</v>
      </c>
      <c r="G24" s="2192">
        <v>-1.87</v>
      </c>
      <c r="H24" s="2192">
        <v>0.39</v>
      </c>
      <c r="I24" s="2192">
        <v>-12.51</v>
      </c>
      <c r="J24" s="2192">
        <v>-1.52</v>
      </c>
      <c r="K24" s="2192">
        <v>7.52</v>
      </c>
      <c r="L24" s="2192">
        <v>0.1</v>
      </c>
    </row>
    <row r="25" ht="9.9" customHeight="1" spans="1:12">
      <c r="A25" s="2161"/>
      <c r="C25" s="2161"/>
      <c r="D25" s="2179"/>
      <c r="E25" s="2179"/>
      <c r="F25" s="2179"/>
      <c r="G25" s="2179"/>
      <c r="H25" s="2179"/>
      <c r="I25" s="2179"/>
      <c r="J25" s="2232"/>
      <c r="K25" s="2232"/>
      <c r="L25" s="2232"/>
    </row>
    <row r="26" s="2149" customFormat="1" ht="24.9" customHeight="1" spans="1:12">
      <c r="A26" s="2180" t="s">
        <v>69</v>
      </c>
      <c r="B26" s="2180"/>
      <c r="C26" s="2180"/>
      <c r="D26" s="2193"/>
      <c r="E26" s="2193">
        <v>4.8</v>
      </c>
      <c r="F26" s="2193">
        <v>21.42</v>
      </c>
      <c r="G26" s="2193">
        <v>2.8</v>
      </c>
      <c r="H26" s="2193">
        <v>-4.82</v>
      </c>
      <c r="I26" s="2193">
        <v>5.46</v>
      </c>
      <c r="J26" s="2193">
        <v>20.8</v>
      </c>
      <c r="K26" s="2193">
        <v>20.3</v>
      </c>
      <c r="L26" s="2193">
        <v>-13.71</v>
      </c>
    </row>
    <row r="27" s="2149" customFormat="1" ht="24.9" customHeight="1" spans="1:12">
      <c r="A27" s="2178"/>
      <c r="B27" s="2178"/>
      <c r="C27" s="2182"/>
      <c r="D27" s="2194"/>
      <c r="E27" s="2194"/>
      <c r="F27" s="2194"/>
      <c r="G27" s="2194"/>
      <c r="H27" s="2194"/>
      <c r="I27" s="2194"/>
      <c r="J27" s="2194"/>
      <c r="K27" s="2194"/>
      <c r="L27" s="2194"/>
    </row>
    <row r="28" s="2149" customFormat="1" ht="24.9" customHeight="1" spans="1:12">
      <c r="A28" s="2180" t="s">
        <v>70</v>
      </c>
      <c r="B28" s="2180"/>
      <c r="C28" s="2180"/>
      <c r="D28" s="2193"/>
      <c r="E28" s="2193">
        <v>3.1</v>
      </c>
      <c r="F28" s="2193">
        <v>15.33</v>
      </c>
      <c r="G28" s="2193">
        <v>3.33</v>
      </c>
      <c r="H28" s="2193">
        <v>-2.43</v>
      </c>
      <c r="I28" s="2193">
        <v>-10.36</v>
      </c>
      <c r="J28" s="2193">
        <v>25.38</v>
      </c>
      <c r="K28" s="2193">
        <v>27.26</v>
      </c>
      <c r="L28" s="2193">
        <v>-7.39</v>
      </c>
    </row>
    <row r="29" s="2149" customFormat="1" ht="24.9" customHeight="1" spans="1:12">
      <c r="A29" s="2184"/>
      <c r="B29" s="2184"/>
      <c r="C29" s="2185"/>
      <c r="D29" s="2195"/>
      <c r="E29" s="2195"/>
      <c r="F29" s="2195"/>
      <c r="G29" s="2195"/>
      <c r="H29" s="2195"/>
      <c r="I29" s="2195"/>
      <c r="J29" s="2195"/>
      <c r="K29" s="2195"/>
      <c r="L29" s="2195"/>
    </row>
    <row r="30" s="2149" customFormat="1" ht="9.9" customHeight="1" spans="1:12">
      <c r="A30" s="2187"/>
      <c r="B30" s="2188"/>
      <c r="C30" s="2189"/>
      <c r="D30" s="2183"/>
      <c r="E30" s="2183"/>
      <c r="F30" s="2183"/>
      <c r="G30" s="2183"/>
      <c r="H30" s="2183"/>
      <c r="I30" s="2183"/>
      <c r="J30" s="2232"/>
      <c r="K30" s="2232"/>
      <c r="L30" s="2232"/>
    </row>
    <row r="31" s="2156" customFormat="1" ht="33" customHeight="1" spans="1:12">
      <c r="A31" s="2196" t="s">
        <v>71</v>
      </c>
      <c r="B31" s="2197"/>
      <c r="C31" s="2172"/>
      <c r="D31" s="2172"/>
      <c r="E31" s="2172"/>
      <c r="F31" s="2172"/>
      <c r="G31" s="2172"/>
      <c r="H31" s="2172"/>
      <c r="I31" s="2172"/>
      <c r="J31" s="2172"/>
      <c r="K31" s="2172"/>
      <c r="L31" s="2172"/>
    </row>
    <row r="32" s="2151" customFormat="1" ht="9.9" customHeight="1" spans="1:12">
      <c r="A32" s="2163"/>
      <c r="B32" s="2163"/>
      <c r="C32" s="2163"/>
      <c r="D32" s="2173"/>
      <c r="E32" s="2173"/>
      <c r="F32" s="2173"/>
      <c r="G32" s="2173"/>
      <c r="H32" s="2173"/>
      <c r="I32" s="2173"/>
      <c r="J32" s="2230"/>
      <c r="K32" s="2230"/>
      <c r="L32" s="2230"/>
    </row>
    <row r="33" ht="20.1" customHeight="1" spans="1:12">
      <c r="A33" s="2444" t="s">
        <v>6</v>
      </c>
      <c r="B33" s="2199" t="s">
        <v>60</v>
      </c>
      <c r="C33" s="2200"/>
      <c r="D33" s="2190">
        <v>85.1</v>
      </c>
      <c r="E33" s="2190">
        <v>85.6</v>
      </c>
      <c r="F33" s="2190">
        <v>88.5</v>
      </c>
      <c r="G33" s="2190">
        <v>88.78</v>
      </c>
      <c r="H33" s="2190">
        <v>87.97</v>
      </c>
      <c r="I33" s="2190">
        <v>87.62</v>
      </c>
      <c r="J33" s="2190">
        <v>87.67</v>
      </c>
      <c r="K33" s="2190">
        <v>87.91</v>
      </c>
      <c r="L33" s="2190">
        <v>84.28</v>
      </c>
    </row>
    <row r="34" ht="9.9" customHeight="1" spans="1:12">
      <c r="A34" s="2201"/>
      <c r="B34" s="2202"/>
      <c r="C34" s="2203"/>
      <c r="D34" s="2204"/>
      <c r="E34" s="2204"/>
      <c r="F34" s="2204"/>
      <c r="G34" s="2204"/>
      <c r="H34" s="2204"/>
      <c r="I34" s="2204"/>
      <c r="J34" s="2204"/>
      <c r="K34" s="2204"/>
      <c r="L34" s="2204"/>
    </row>
    <row r="35" ht="20.1" customHeight="1" spans="1:12">
      <c r="A35" s="2444" t="s">
        <v>8</v>
      </c>
      <c r="B35" s="2199" t="s">
        <v>11</v>
      </c>
      <c r="C35" s="2200"/>
      <c r="D35" s="2190">
        <v>11.96</v>
      </c>
      <c r="E35" s="2190">
        <v>11.65</v>
      </c>
      <c r="F35" s="2190">
        <v>9.31</v>
      </c>
      <c r="G35" s="2190">
        <v>9.08</v>
      </c>
      <c r="H35" s="2190">
        <v>9.78</v>
      </c>
      <c r="I35" s="2190">
        <v>10.51</v>
      </c>
      <c r="J35" s="2190">
        <v>10.81</v>
      </c>
      <c r="K35" s="2190">
        <v>10.72</v>
      </c>
      <c r="L35" s="2190">
        <v>14.13</v>
      </c>
    </row>
    <row r="36" ht="9.9" customHeight="1" spans="1:12">
      <c r="A36" s="2201"/>
      <c r="B36" s="2202"/>
      <c r="C36" s="2203"/>
      <c r="D36" s="2204"/>
      <c r="E36" s="2204"/>
      <c r="F36" s="2204"/>
      <c r="G36" s="2204"/>
      <c r="H36" s="2204"/>
      <c r="I36" s="2204"/>
      <c r="J36" s="2204"/>
      <c r="K36" s="2204"/>
      <c r="L36" s="2204"/>
    </row>
    <row r="37" ht="33.75" customHeight="1" spans="1:12">
      <c r="A37" s="2445" t="s">
        <v>10</v>
      </c>
      <c r="B37" s="2206" t="s">
        <v>30</v>
      </c>
      <c r="C37" s="2207"/>
      <c r="D37" s="2192">
        <v>2.87</v>
      </c>
      <c r="E37" s="2192">
        <v>2.74</v>
      </c>
      <c r="F37" s="2192">
        <v>2.24</v>
      </c>
      <c r="G37" s="2192">
        <v>2.14</v>
      </c>
      <c r="H37" s="2192">
        <v>2.2</v>
      </c>
      <c r="I37" s="2192">
        <v>1.87</v>
      </c>
      <c r="J37" s="2192">
        <v>1.53</v>
      </c>
      <c r="K37" s="2192">
        <v>1.36</v>
      </c>
      <c r="L37" s="2192">
        <v>1.58</v>
      </c>
    </row>
    <row r="38" ht="9.9" customHeight="1" spans="1:12">
      <c r="A38" s="2208"/>
      <c r="B38" s="2208"/>
      <c r="C38" s="2208"/>
      <c r="D38" s="2204"/>
      <c r="E38" s="2204"/>
      <c r="F38" s="2204"/>
      <c r="G38" s="2204"/>
      <c r="H38" s="2204"/>
      <c r="I38" s="2204"/>
      <c r="J38" s="2233"/>
      <c r="K38" s="2233"/>
      <c r="L38" s="2233"/>
    </row>
    <row r="39" s="2149" customFormat="1" ht="24.9" customHeight="1" spans="1:12">
      <c r="A39" s="2209" t="s">
        <v>69</v>
      </c>
      <c r="B39" s="2209"/>
      <c r="C39" s="2209"/>
      <c r="D39" s="2193">
        <v>100</v>
      </c>
      <c r="E39" s="2193">
        <v>100</v>
      </c>
      <c r="F39" s="2193">
        <v>100</v>
      </c>
      <c r="G39" s="2193">
        <v>100</v>
      </c>
      <c r="H39" s="2193">
        <v>100</v>
      </c>
      <c r="I39" s="2193">
        <v>100</v>
      </c>
      <c r="J39" s="2193">
        <v>100</v>
      </c>
      <c r="K39" s="2193">
        <v>100</v>
      </c>
      <c r="L39" s="2193">
        <v>100</v>
      </c>
    </row>
    <row r="40" s="2149" customFormat="1" ht="24.9" customHeight="1" spans="1:12">
      <c r="A40" s="2210"/>
      <c r="B40" s="2210"/>
      <c r="C40" s="2211"/>
      <c r="D40" s="2195"/>
      <c r="E40" s="2195"/>
      <c r="F40" s="2195"/>
      <c r="G40" s="2195"/>
      <c r="H40" s="2195"/>
      <c r="I40" s="2195"/>
      <c r="J40" s="2195"/>
      <c r="K40" s="2195"/>
      <c r="L40" s="2195"/>
    </row>
    <row r="41" s="2149" customFormat="1" ht="9.9" customHeight="1" spans="1:12">
      <c r="A41" s="2212"/>
      <c r="B41" s="2212"/>
      <c r="C41" s="2213"/>
      <c r="D41" s="2214"/>
      <c r="E41" s="2214"/>
      <c r="F41" s="2214"/>
      <c r="G41" s="2214"/>
      <c r="H41" s="2214"/>
      <c r="I41" s="2198"/>
      <c r="J41" s="2231"/>
      <c r="K41" s="2231"/>
      <c r="L41" s="2231"/>
    </row>
    <row r="42" s="2156" customFormat="1" ht="33" customHeight="1" spans="1:12">
      <c r="A42" s="2215" t="s">
        <v>72</v>
      </c>
      <c r="B42" s="2215"/>
      <c r="C42" s="2215"/>
      <c r="D42" s="2215"/>
      <c r="E42" s="2215"/>
      <c r="F42" s="2215"/>
      <c r="G42" s="2215"/>
      <c r="H42" s="2215"/>
      <c r="I42" s="2215"/>
      <c r="J42" s="2215"/>
      <c r="K42" s="2215"/>
      <c r="L42" s="2215"/>
    </row>
    <row r="43" s="2156" customFormat="1" ht="10.2" customHeight="1" spans="1:12">
      <c r="A43" s="2216"/>
      <c r="B43" s="2217"/>
      <c r="C43" s="2216"/>
      <c r="D43" s="2216"/>
      <c r="E43" s="2216"/>
      <c r="F43" s="2216"/>
      <c r="G43" s="2216"/>
      <c r="H43" s="2216"/>
      <c r="I43" s="2216"/>
      <c r="J43" s="2234"/>
      <c r="K43" s="2234"/>
      <c r="L43" s="2234"/>
    </row>
    <row r="44" s="2149" customFormat="1" ht="24.9" customHeight="1" spans="1:12">
      <c r="A44" s="2218" t="s">
        <v>73</v>
      </c>
      <c r="B44" s="2218"/>
      <c r="C44" s="2218"/>
      <c r="D44" s="2219">
        <v>22.54</v>
      </c>
      <c r="E44" s="2219">
        <v>22.91</v>
      </c>
      <c r="F44" s="2219">
        <v>24.12</v>
      </c>
      <c r="G44" s="2219">
        <v>24.01</v>
      </c>
      <c r="H44" s="2219">
        <v>23.42</v>
      </c>
      <c r="I44" s="2219">
        <v>27.55</v>
      </c>
      <c r="J44" s="2219">
        <v>26.56</v>
      </c>
      <c r="K44" s="2219">
        <v>25.11</v>
      </c>
      <c r="L44" s="2219">
        <v>23.39</v>
      </c>
    </row>
    <row r="45" s="2149" customFormat="1" ht="9.9" customHeight="1" spans="1:12">
      <c r="A45" s="2220"/>
      <c r="B45" s="2220"/>
      <c r="C45" s="2211"/>
      <c r="D45" s="2221"/>
      <c r="E45" s="2221"/>
      <c r="F45" s="2221"/>
      <c r="G45" s="2221"/>
      <c r="H45" s="2221"/>
      <c r="I45" s="2221"/>
      <c r="J45" s="2221"/>
      <c r="K45" s="2221"/>
      <c r="L45" s="2221"/>
    </row>
    <row r="46" s="2157" customFormat="1" spans="1:12">
      <c r="A46" s="2222"/>
      <c r="B46" s="2223"/>
      <c r="C46" s="2223"/>
      <c r="D46" s="2222"/>
      <c r="E46" s="2222"/>
      <c r="F46" s="2222"/>
      <c r="G46" s="2222"/>
      <c r="H46" s="2222"/>
      <c r="I46" s="2222"/>
      <c r="J46" s="2222"/>
      <c r="K46" s="2222"/>
      <c r="L46" s="2222"/>
    </row>
    <row r="47" s="2158" customFormat="1" spans="1:12">
      <c r="A47" s="2149"/>
      <c r="B47" s="2163"/>
      <c r="C47" s="2152"/>
      <c r="D47" s="2224"/>
      <c r="E47" s="2224"/>
      <c r="F47" s="2224"/>
      <c r="G47" s="2224"/>
      <c r="H47" s="2225"/>
      <c r="I47" s="2224"/>
      <c r="J47" s="2224"/>
      <c r="K47" s="2224"/>
      <c r="L47" s="2224"/>
    </row>
    <row r="51" spans="4:12">
      <c r="D51" s="2226"/>
      <c r="E51" s="2226"/>
      <c r="F51" s="2226"/>
      <c r="G51" s="2226"/>
      <c r="H51" s="2226"/>
      <c r="I51" s="2226"/>
      <c r="J51" s="2226"/>
      <c r="K51" s="2226"/>
      <c r="L51" s="2226"/>
    </row>
    <row r="59" spans="4:12">
      <c r="D59" s="2227"/>
      <c r="E59" s="2227"/>
      <c r="F59" s="2227"/>
      <c r="G59" s="2227"/>
      <c r="H59" s="2227"/>
      <c r="I59" s="2227"/>
      <c r="J59" s="2227"/>
      <c r="K59" s="2227"/>
      <c r="L59" s="2227"/>
    </row>
    <row r="60" spans="4:12">
      <c r="D60" s="2227"/>
      <c r="E60" s="2227"/>
      <c r="F60" s="2227"/>
      <c r="G60" s="2227"/>
      <c r="H60" s="2227"/>
      <c r="I60" s="2227"/>
      <c r="J60" s="2227"/>
      <c r="K60" s="2227"/>
      <c r="L60" s="2227"/>
    </row>
    <row r="61" s="2159" customFormat="1" spans="1:3">
      <c r="A61" s="2160"/>
      <c r="B61" s="2161"/>
      <c r="C61" s="2160"/>
    </row>
    <row r="62" s="2159" customFormat="1" spans="1:3">
      <c r="A62" s="2160"/>
      <c r="B62" s="2161"/>
      <c r="C62" s="2160"/>
    </row>
    <row r="63" s="2159" customFormat="1" spans="1:3">
      <c r="A63" s="2160"/>
      <c r="B63" s="2161"/>
      <c r="C63" s="2160"/>
    </row>
    <row r="64" s="2159" customFormat="1" spans="1:3">
      <c r="A64" s="2160"/>
      <c r="B64" s="2161"/>
      <c r="C64" s="2160"/>
    </row>
    <row r="65" s="2159" customFormat="1" spans="1:3">
      <c r="A65" s="2160"/>
      <c r="B65" s="2161"/>
      <c r="C65" s="2160"/>
    </row>
    <row r="66" s="2159" customFormat="1" spans="1:3">
      <c r="A66" s="2160"/>
      <c r="B66" s="2161"/>
      <c r="C66" s="2160"/>
    </row>
    <row r="67" s="2159" customFormat="1" spans="1:3">
      <c r="A67" s="2160"/>
      <c r="B67" s="2161"/>
      <c r="C67" s="2160"/>
    </row>
    <row r="68" s="2159" customFormat="1" spans="1:3">
      <c r="A68" s="2160"/>
      <c r="B68" s="2161"/>
      <c r="C68" s="2160"/>
    </row>
    <row r="69" s="2159" customFormat="1" spans="1:3">
      <c r="A69" s="2160"/>
      <c r="B69" s="2161"/>
      <c r="C69" s="2160"/>
    </row>
    <row r="70" s="2159" customFormat="1" spans="1:3">
      <c r="A70" s="2160"/>
      <c r="B70" s="2161"/>
      <c r="C70" s="2160"/>
    </row>
    <row r="71" s="2159" customFormat="1" spans="1:3">
      <c r="A71" s="2160"/>
      <c r="B71" s="2161"/>
      <c r="C71" s="2160"/>
    </row>
    <row r="72" s="2159" customFormat="1" spans="1:3">
      <c r="A72" s="2160"/>
      <c r="B72" s="2161"/>
      <c r="C72" s="2160"/>
    </row>
    <row r="77" spans="4:12">
      <c r="D77" s="2160"/>
      <c r="E77" s="2160"/>
      <c r="F77" s="2160"/>
      <c r="G77" s="2160"/>
      <c r="H77" s="2160"/>
      <c r="I77" s="2160"/>
      <c r="J77" s="2160"/>
      <c r="K77" s="2160"/>
      <c r="L77" s="2160"/>
    </row>
    <row r="78" spans="4:12">
      <c r="D78" s="2160"/>
      <c r="E78" s="2160"/>
      <c r="F78" s="2160"/>
      <c r="G78" s="2160"/>
      <c r="H78" s="2160"/>
      <c r="I78" s="2160"/>
      <c r="J78" s="2160"/>
      <c r="K78" s="2160"/>
      <c r="L78" s="2160"/>
    </row>
    <row r="79" spans="4:12">
      <c r="D79" s="2160"/>
      <c r="E79" s="2160"/>
      <c r="F79" s="2160"/>
      <c r="G79" s="2160"/>
      <c r="H79" s="2160"/>
      <c r="I79" s="2160"/>
      <c r="J79" s="2160"/>
      <c r="K79" s="2160"/>
      <c r="L79" s="2160"/>
    </row>
    <row r="80" spans="4:12">
      <c r="D80" s="2160"/>
      <c r="E80" s="2160"/>
      <c r="F80" s="2160"/>
      <c r="G80" s="2160"/>
      <c r="H80" s="2160"/>
      <c r="I80" s="2160"/>
      <c r="J80" s="2160"/>
      <c r="K80" s="2160"/>
      <c r="L80" s="2160"/>
    </row>
    <row r="81" spans="4:12">
      <c r="D81" s="2160"/>
      <c r="E81" s="2160"/>
      <c r="F81" s="2160"/>
      <c r="G81" s="2160"/>
      <c r="H81" s="2160"/>
      <c r="I81" s="2160"/>
      <c r="J81" s="2160"/>
      <c r="K81" s="2160"/>
      <c r="L81" s="2160"/>
    </row>
    <row r="82" spans="4:12">
      <c r="D82" s="2160"/>
      <c r="E82" s="2160"/>
      <c r="F82" s="2160"/>
      <c r="G82" s="2160"/>
      <c r="H82" s="2160"/>
      <c r="I82" s="2160"/>
      <c r="J82" s="2160"/>
      <c r="K82" s="2160"/>
      <c r="L82" s="2160"/>
    </row>
    <row r="83" spans="4:12">
      <c r="D83" s="2160"/>
      <c r="E83" s="2160"/>
      <c r="F83" s="2160"/>
      <c r="G83" s="2160"/>
      <c r="H83" s="2160"/>
      <c r="I83" s="2160"/>
      <c r="J83" s="2160"/>
      <c r="K83" s="2160"/>
      <c r="L83" s="2160"/>
    </row>
    <row r="84" spans="4:12">
      <c r="D84" s="2160"/>
      <c r="E84" s="2160"/>
      <c r="F84" s="2160"/>
      <c r="G84" s="2160"/>
      <c r="H84" s="2160"/>
      <c r="I84" s="2160"/>
      <c r="J84" s="2160"/>
      <c r="K84" s="2160"/>
      <c r="L84" s="2160"/>
    </row>
    <row r="85" spans="4:12">
      <c r="D85" s="2160"/>
      <c r="E85" s="2160"/>
      <c r="F85" s="2160"/>
      <c r="G85" s="2160"/>
      <c r="H85" s="2160"/>
      <c r="I85" s="2160"/>
      <c r="J85" s="2160"/>
      <c r="K85" s="2160"/>
      <c r="L85" s="2160"/>
    </row>
    <row r="86" spans="4:12">
      <c r="D86" s="2160"/>
      <c r="E86" s="2160"/>
      <c r="F86" s="2160"/>
      <c r="G86" s="2160"/>
      <c r="H86" s="2160"/>
      <c r="I86" s="2160"/>
      <c r="J86" s="2160"/>
      <c r="K86" s="2160"/>
      <c r="L86" s="2160"/>
    </row>
    <row r="87" spans="4:12">
      <c r="D87" s="2160"/>
      <c r="E87" s="2160"/>
      <c r="F87" s="2160"/>
      <c r="G87" s="2160"/>
      <c r="H87" s="2160"/>
      <c r="I87" s="2160"/>
      <c r="J87" s="2160"/>
      <c r="K87" s="2160"/>
      <c r="L87" s="2160"/>
    </row>
    <row r="88" spans="4:12">
      <c r="D88" s="2160"/>
      <c r="E88" s="2160"/>
      <c r="F88" s="2160"/>
      <c r="G88" s="2160"/>
      <c r="H88" s="2160"/>
      <c r="I88" s="2160"/>
      <c r="J88" s="2160"/>
      <c r="K88" s="2160"/>
      <c r="L88" s="2160"/>
    </row>
    <row r="89" spans="4:12">
      <c r="D89" s="2160"/>
      <c r="E89" s="2160"/>
      <c r="F89" s="2160"/>
      <c r="G89" s="2160"/>
      <c r="H89" s="2160"/>
      <c r="I89" s="2160"/>
      <c r="J89" s="2160"/>
      <c r="K89" s="2160"/>
      <c r="L89" s="2160"/>
    </row>
    <row r="90" spans="4:12">
      <c r="D90" s="2160"/>
      <c r="E90" s="2160"/>
      <c r="F90" s="2160"/>
      <c r="G90" s="2160"/>
      <c r="H90" s="2160"/>
      <c r="I90" s="2160"/>
      <c r="J90" s="2160"/>
      <c r="K90" s="2160"/>
      <c r="L90" s="2160"/>
    </row>
    <row r="91" spans="4:12">
      <c r="D91" s="2160"/>
      <c r="E91" s="2160"/>
      <c r="F91" s="2160"/>
      <c r="G91" s="2160"/>
      <c r="H91" s="2160"/>
      <c r="I91" s="2160"/>
      <c r="J91" s="2160"/>
      <c r="K91" s="2160"/>
      <c r="L91" s="2160"/>
    </row>
    <row r="92" spans="4:12">
      <c r="D92" s="2160"/>
      <c r="E92" s="2160"/>
      <c r="F92" s="2160"/>
      <c r="G92" s="2160"/>
      <c r="H92" s="2160"/>
      <c r="I92" s="2160"/>
      <c r="J92" s="2160"/>
      <c r="K92" s="2160"/>
      <c r="L92" s="2160"/>
    </row>
    <row r="93" spans="4:12">
      <c r="D93" s="2160"/>
      <c r="E93" s="2160"/>
      <c r="F93" s="2160"/>
      <c r="G93" s="2160"/>
      <c r="H93" s="2160"/>
      <c r="I93" s="2160"/>
      <c r="J93" s="2160"/>
      <c r="K93" s="2160"/>
      <c r="L93" s="2160"/>
    </row>
    <row r="94" spans="4:12">
      <c r="D94" s="2160"/>
      <c r="E94" s="2160"/>
      <c r="F94" s="2160"/>
      <c r="G94" s="2160"/>
      <c r="H94" s="2160"/>
      <c r="I94" s="2160"/>
      <c r="J94" s="2160"/>
      <c r="K94" s="2160"/>
      <c r="L94" s="2160"/>
    </row>
    <row r="95" spans="4:12">
      <c r="D95" s="2160"/>
      <c r="E95" s="2160"/>
      <c r="F95" s="2160"/>
      <c r="G95" s="2160"/>
      <c r="H95" s="2160"/>
      <c r="I95" s="2160"/>
      <c r="J95" s="2160"/>
      <c r="K95" s="2160"/>
      <c r="L95" s="2160"/>
    </row>
    <row r="96" spans="4:12">
      <c r="D96" s="2160"/>
      <c r="E96" s="2160"/>
      <c r="F96" s="2160"/>
      <c r="G96" s="2160"/>
      <c r="H96" s="2160"/>
      <c r="I96" s="2160"/>
      <c r="J96" s="2160"/>
      <c r="K96" s="2160"/>
      <c r="L96" s="2160"/>
    </row>
    <row r="97" spans="4:12">
      <c r="D97" s="2160"/>
      <c r="E97" s="2160"/>
      <c r="F97" s="2160"/>
      <c r="G97" s="2160"/>
      <c r="H97" s="2160"/>
      <c r="I97" s="2160"/>
      <c r="J97" s="2160"/>
      <c r="K97" s="2160"/>
      <c r="L97" s="2160"/>
    </row>
    <row r="98" spans="4:12">
      <c r="D98" s="2160"/>
      <c r="E98" s="2160"/>
      <c r="F98" s="2160"/>
      <c r="G98" s="2160"/>
      <c r="H98" s="2160"/>
      <c r="I98" s="2160"/>
      <c r="J98" s="2160"/>
      <c r="K98" s="2160"/>
      <c r="L98" s="2160"/>
    </row>
    <row r="99" spans="4:12">
      <c r="D99" s="2160"/>
      <c r="E99" s="2160"/>
      <c r="F99" s="2160"/>
      <c r="G99" s="2160"/>
      <c r="H99" s="2160"/>
      <c r="I99" s="2160"/>
      <c r="J99" s="2160"/>
      <c r="K99" s="2160"/>
      <c r="L99" s="2160"/>
    </row>
    <row r="100" spans="4:12">
      <c r="D100" s="2160"/>
      <c r="E100" s="2160"/>
      <c r="F100" s="2160"/>
      <c r="G100" s="2160"/>
      <c r="H100" s="2160"/>
      <c r="I100" s="2160"/>
      <c r="J100" s="2160"/>
      <c r="K100" s="2160"/>
      <c r="L100" s="2160"/>
    </row>
    <row r="101" spans="4:12">
      <c r="D101" s="2160"/>
      <c r="E101" s="2160"/>
      <c r="F101" s="2160"/>
      <c r="G101" s="2160"/>
      <c r="H101" s="2160"/>
      <c r="I101" s="2160"/>
      <c r="J101" s="2160"/>
      <c r="K101" s="2160"/>
      <c r="L101" s="2160"/>
    </row>
    <row r="102" spans="4:12">
      <c r="D102" s="2160"/>
      <c r="E102" s="2160"/>
      <c r="F102" s="2160"/>
      <c r="G102" s="2160"/>
      <c r="H102" s="2160"/>
      <c r="I102" s="2160"/>
      <c r="J102" s="2160"/>
      <c r="K102" s="2160"/>
      <c r="L102" s="2160"/>
    </row>
    <row r="103" spans="4:12">
      <c r="D103" s="2160"/>
      <c r="E103" s="2160"/>
      <c r="F103" s="2160"/>
      <c r="G103" s="2160"/>
      <c r="H103" s="2160"/>
      <c r="I103" s="2160"/>
      <c r="J103" s="2160"/>
      <c r="K103" s="2160"/>
      <c r="L103" s="2160"/>
    </row>
    <row r="104" spans="4:12">
      <c r="D104" s="2160"/>
      <c r="E104" s="2160"/>
      <c r="F104" s="2160"/>
      <c r="G104" s="2160"/>
      <c r="H104" s="2160"/>
      <c r="I104" s="2160"/>
      <c r="J104" s="2160"/>
      <c r="K104" s="2160"/>
      <c r="L104" s="2160"/>
    </row>
    <row r="105" spans="4:12">
      <c r="D105" s="2160"/>
      <c r="E105" s="2160"/>
      <c r="F105" s="2160"/>
      <c r="G105" s="2160"/>
      <c r="H105" s="2160"/>
      <c r="I105" s="2160"/>
      <c r="J105" s="2160"/>
      <c r="K105" s="2160"/>
      <c r="L105" s="2160"/>
    </row>
    <row r="106" spans="4:12">
      <c r="D106" s="2160"/>
      <c r="E106" s="2160"/>
      <c r="F106" s="2160"/>
      <c r="G106" s="2160"/>
      <c r="H106" s="2160"/>
      <c r="I106" s="2160"/>
      <c r="J106" s="2160"/>
      <c r="K106" s="2160"/>
      <c r="L106" s="2160"/>
    </row>
    <row r="107" spans="4:12">
      <c r="D107" s="2160"/>
      <c r="E107" s="2160"/>
      <c r="F107" s="2160"/>
      <c r="G107" s="2160"/>
      <c r="H107" s="2160"/>
      <c r="I107" s="2160"/>
      <c r="J107" s="2160"/>
      <c r="K107" s="2160"/>
      <c r="L107" s="2160"/>
    </row>
    <row r="108" spans="4:12">
      <c r="D108" s="2160"/>
      <c r="E108" s="2160"/>
      <c r="F108" s="2160"/>
      <c r="G108" s="2160"/>
      <c r="H108" s="2160"/>
      <c r="I108" s="2160"/>
      <c r="J108" s="2160"/>
      <c r="K108" s="2160"/>
      <c r="L108" s="2160"/>
    </row>
    <row r="109" spans="4:12">
      <c r="D109" s="2160"/>
      <c r="E109" s="2160"/>
      <c r="F109" s="2160"/>
      <c r="G109" s="2160"/>
      <c r="H109" s="2160"/>
      <c r="I109" s="2160"/>
      <c r="J109" s="2160"/>
      <c r="K109" s="2160"/>
      <c r="L109" s="2160"/>
    </row>
    <row r="110" spans="4:12">
      <c r="D110" s="2160"/>
      <c r="E110" s="2160"/>
      <c r="F110" s="2160"/>
      <c r="G110" s="2160"/>
      <c r="H110" s="2160"/>
      <c r="I110" s="2160"/>
      <c r="J110" s="2160"/>
      <c r="K110" s="2160"/>
      <c r="L110" s="2160"/>
    </row>
    <row r="111" spans="4:12">
      <c r="D111" s="2160"/>
      <c r="E111" s="2160"/>
      <c r="F111" s="2160"/>
      <c r="G111" s="2160"/>
      <c r="H111" s="2160"/>
      <c r="I111" s="2160"/>
      <c r="J111" s="2160"/>
      <c r="K111" s="2160"/>
      <c r="L111" s="2160"/>
    </row>
    <row r="112" spans="4:12">
      <c r="D112" s="2160"/>
      <c r="E112" s="2160"/>
      <c r="F112" s="2160"/>
      <c r="G112" s="2160"/>
      <c r="H112" s="2160"/>
      <c r="I112" s="2160"/>
      <c r="J112" s="2160"/>
      <c r="K112" s="2160"/>
      <c r="L112" s="2160"/>
    </row>
  </sheetData>
  <sheetProtection algorithmName="SHA-512" hashValue="ZX98/IyHt20v0Zn5hVZUtT/L3A96si1ja2yIHHpUWfWDiemezDK46A8LKI9X6Yv08j62DsTNLYcLHYhNgupUag==" saltValue="wxFx4BLvcKSVHvWcB2eBcw==" spinCount="100000" sheet="1" formatCells="0" formatColumns="0" formatRows="0" insertRows="0" insertColumns="0" insertHyperlinks="0" deleteColumns="0" deleteRows="0" sort="0" autoFilter="0" pivotTables="0"/>
  <mergeCells count="56">
    <mergeCell ref="A1:L1"/>
    <mergeCell ref="A3:C3"/>
    <mergeCell ref="A5:L5"/>
    <mergeCell ref="A18:L18"/>
    <mergeCell ref="A42:L42"/>
    <mergeCell ref="A44:B44"/>
    <mergeCell ref="A45:B45"/>
    <mergeCell ref="D13:D14"/>
    <mergeCell ref="D15:D16"/>
    <mergeCell ref="D26:D27"/>
    <mergeCell ref="D28:D29"/>
    <mergeCell ref="D39:D40"/>
    <mergeCell ref="E13:E14"/>
    <mergeCell ref="E15:E16"/>
    <mergeCell ref="E26:E27"/>
    <mergeCell ref="E28:E29"/>
    <mergeCell ref="E39:E40"/>
    <mergeCell ref="F13:F14"/>
    <mergeCell ref="F15:F16"/>
    <mergeCell ref="F26:F27"/>
    <mergeCell ref="F28:F29"/>
    <mergeCell ref="F39:F40"/>
    <mergeCell ref="G13:G14"/>
    <mergeCell ref="G15:G16"/>
    <mergeCell ref="G26:G27"/>
    <mergeCell ref="G28:G29"/>
    <mergeCell ref="G39:G40"/>
    <mergeCell ref="H13:H14"/>
    <mergeCell ref="H15:H16"/>
    <mergeCell ref="H26:H27"/>
    <mergeCell ref="H28:H29"/>
    <mergeCell ref="H39:H40"/>
    <mergeCell ref="I13:I14"/>
    <mergeCell ref="I15:I16"/>
    <mergeCell ref="I26:I27"/>
    <mergeCell ref="I28:I29"/>
    <mergeCell ref="I39:I40"/>
    <mergeCell ref="J13:J14"/>
    <mergeCell ref="J15:J16"/>
    <mergeCell ref="J26:J27"/>
    <mergeCell ref="J28:J29"/>
    <mergeCell ref="J39:J40"/>
    <mergeCell ref="K13:K14"/>
    <mergeCell ref="K15:K16"/>
    <mergeCell ref="K26:K27"/>
    <mergeCell ref="K28:K29"/>
    <mergeCell ref="K39:K40"/>
    <mergeCell ref="L13:L14"/>
    <mergeCell ref="L15:L16"/>
    <mergeCell ref="L26:L27"/>
    <mergeCell ref="L28:L29"/>
    <mergeCell ref="L39:L40"/>
    <mergeCell ref="A39:B40"/>
    <mergeCell ref="A26:B27"/>
    <mergeCell ref="A28:B29"/>
    <mergeCell ref="A13:B14"/>
  </mergeCells>
  <printOptions horizontalCentered="1"/>
  <pageMargins left="0.511811023622047" right="0.393700787401575" top="0.511811023622047" bottom="0.511811023622047" header="0.393700787401575" footer="0.393700787401575"/>
  <pageSetup paperSize="9" scale="71" firstPageNumber="17" orientation="portrait" useFirstPageNumber="1"/>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M36"/>
  <sheetViews>
    <sheetView showGridLines="0" view="pageBreakPreview" zoomScale="80" zoomScalePageLayoutView="80" zoomScaleNormal="80" workbookViewId="0">
      <selection activeCell="O21" sqref="O21"/>
    </sheetView>
  </sheetViews>
  <sheetFormatPr defaultColWidth="9.10909090909091" defaultRowHeight="14"/>
  <cols>
    <col min="1" max="1" width="33.3363636363636" style="1236" customWidth="1"/>
    <col min="2" max="8" width="18.3363636363636" style="1236" customWidth="1"/>
    <col min="9" max="10" width="10.6636363636364" style="1277" customWidth="1"/>
    <col min="11" max="13" width="9.10909090909091" style="1277"/>
    <col min="14" max="16384" width="9.10909090909091" style="1236"/>
  </cols>
  <sheetData>
    <row r="1" ht="14.25" customHeight="1"/>
    <row r="2" ht="14.25" customHeight="1" spans="1:8">
      <c r="A2" s="1237"/>
      <c r="B2" s="1237"/>
      <c r="C2" s="1237"/>
      <c r="D2" s="1237"/>
      <c r="E2" s="1237"/>
      <c r="F2" s="1237"/>
      <c r="G2" s="1237"/>
      <c r="H2" s="1237"/>
    </row>
    <row r="3" ht="14.25" customHeight="1" spans="1:8">
      <c r="A3" s="1238" t="s">
        <v>404</v>
      </c>
      <c r="B3" s="1238"/>
      <c r="C3" s="1238"/>
      <c r="D3" s="1238"/>
      <c r="E3" s="1238"/>
      <c r="F3" s="1238"/>
      <c r="G3" s="1238"/>
      <c r="H3" s="1238"/>
    </row>
    <row r="4" ht="9" customHeight="1" spans="1:8">
      <c r="A4" s="1240"/>
      <c r="B4" s="1240"/>
      <c r="C4" s="1240"/>
      <c r="D4" s="1240"/>
      <c r="E4" s="1240"/>
      <c r="F4" s="1240"/>
      <c r="G4" s="1240"/>
      <c r="H4" s="1240"/>
    </row>
    <row r="5" ht="9" customHeight="1" spans="1:8">
      <c r="A5" s="1242"/>
      <c r="B5" s="1235"/>
      <c r="C5" s="1235"/>
      <c r="D5" s="1235"/>
      <c r="E5" s="1235"/>
      <c r="F5" s="1242"/>
      <c r="G5" s="1235"/>
      <c r="H5" s="1235"/>
    </row>
    <row r="6" ht="14.25" customHeight="1" spans="1:8">
      <c r="A6" s="1243" t="s">
        <v>147</v>
      </c>
      <c r="B6" s="1165" t="s">
        <v>148</v>
      </c>
      <c r="C6" s="1165" t="s">
        <v>149</v>
      </c>
      <c r="D6" s="1165" t="s">
        <v>150</v>
      </c>
      <c r="E6" s="1165" t="s">
        <v>151</v>
      </c>
      <c r="F6" s="1165" t="s">
        <v>290</v>
      </c>
      <c r="G6" s="1205" t="s">
        <v>153</v>
      </c>
      <c r="H6" s="1244" t="s">
        <v>173</v>
      </c>
    </row>
    <row r="7" ht="14.25" customHeight="1" spans="1:8">
      <c r="A7" s="1245"/>
      <c r="B7" s="1246"/>
      <c r="C7" s="1246"/>
      <c r="D7" s="1246"/>
      <c r="E7" s="1246"/>
      <c r="F7" s="1165"/>
      <c r="G7" s="1205"/>
      <c r="H7" s="1247"/>
    </row>
    <row r="8" ht="26.4" customHeight="1" spans="1:8">
      <c r="A8" s="1245"/>
      <c r="B8" s="1246"/>
      <c r="C8" s="1246"/>
      <c r="D8" s="1246"/>
      <c r="E8" s="1246"/>
      <c r="F8" s="1165"/>
      <c r="G8" s="1205"/>
      <c r="H8" s="1247"/>
    </row>
    <row r="9" s="1235" customFormat="1" ht="30.6" customHeight="1" spans="1:13">
      <c r="A9" s="1290"/>
      <c r="B9" s="1290"/>
      <c r="C9" s="1291" t="s">
        <v>130</v>
      </c>
      <c r="D9" s="1291" t="s">
        <v>130</v>
      </c>
      <c r="E9" s="1291" t="s">
        <v>130</v>
      </c>
      <c r="F9" s="1290"/>
      <c r="G9" s="1291" t="s">
        <v>130</v>
      </c>
      <c r="H9" s="1291" t="s">
        <v>130</v>
      </c>
      <c r="I9" s="1277"/>
      <c r="J9" s="1277"/>
      <c r="K9" s="1277"/>
      <c r="L9" s="1277"/>
      <c r="M9" s="1277"/>
    </row>
    <row r="10" s="1235" customFormat="1" ht="21.75" customHeight="1" spans="1:13">
      <c r="A10" s="1217"/>
      <c r="B10" s="1182"/>
      <c r="C10" s="1182"/>
      <c r="D10" s="1182"/>
      <c r="E10" s="1182"/>
      <c r="F10" s="1182"/>
      <c r="G10" s="1182"/>
      <c r="H10" s="1182"/>
      <c r="I10" s="1277"/>
      <c r="J10" s="1277"/>
      <c r="K10" s="1277"/>
      <c r="L10" s="1277"/>
      <c r="M10" s="1277"/>
    </row>
    <row r="11" ht="26.4" customHeight="1" spans="1:8">
      <c r="A11" s="1177" t="s">
        <v>154</v>
      </c>
      <c r="B11" s="1184">
        <v>10501</v>
      </c>
      <c r="C11" s="1184">
        <v>41258480.68822</v>
      </c>
      <c r="D11" s="1184">
        <v>22192442.809</v>
      </c>
      <c r="E11" s="1184">
        <v>19066037.87922</v>
      </c>
      <c r="F11" s="1184">
        <v>122949</v>
      </c>
      <c r="G11" s="1184">
        <v>8536687.594</v>
      </c>
      <c r="H11" s="1184">
        <v>14197567.442</v>
      </c>
    </row>
    <row r="12" ht="26.4" customHeight="1" spans="1:8">
      <c r="A12" s="1268" t="s">
        <v>155</v>
      </c>
      <c r="B12" s="1183">
        <v>406</v>
      </c>
      <c r="C12" s="1253">
        <v>403615.841</v>
      </c>
      <c r="D12" s="1253">
        <v>226322.388</v>
      </c>
      <c r="E12" s="1253">
        <v>177293.453</v>
      </c>
      <c r="F12" s="1253">
        <v>1826</v>
      </c>
      <c r="G12" s="1253">
        <v>57933.141</v>
      </c>
      <c r="H12" s="1253">
        <v>385301.083</v>
      </c>
    </row>
    <row r="13" ht="26.4" customHeight="1" spans="1:8">
      <c r="A13" s="1268" t="s">
        <v>156</v>
      </c>
      <c r="B13" s="1183">
        <v>65</v>
      </c>
      <c r="C13" s="1253">
        <v>41130.496</v>
      </c>
      <c r="D13" s="1253">
        <v>24350.108</v>
      </c>
      <c r="E13" s="1253">
        <v>16780.388</v>
      </c>
      <c r="F13" s="1253">
        <v>179</v>
      </c>
      <c r="G13" s="1253">
        <v>5469.399</v>
      </c>
      <c r="H13" s="1253">
        <v>14269.611</v>
      </c>
    </row>
    <row r="14" ht="26.4" customHeight="1" spans="1:8">
      <c r="A14" s="1268" t="s">
        <v>157</v>
      </c>
      <c r="B14" s="1183">
        <v>14</v>
      </c>
      <c r="C14" s="1253">
        <v>2918.413</v>
      </c>
      <c r="D14" s="1253">
        <v>1821.539</v>
      </c>
      <c r="E14" s="1253">
        <v>1096.874</v>
      </c>
      <c r="F14" s="1253">
        <v>29</v>
      </c>
      <c r="G14" s="1253">
        <v>584.294</v>
      </c>
      <c r="H14" s="1253">
        <v>200.576</v>
      </c>
    </row>
    <row r="15" ht="26.4" customHeight="1" spans="1:8">
      <c r="A15" s="1268" t="s">
        <v>158</v>
      </c>
      <c r="B15" s="1183">
        <v>100</v>
      </c>
      <c r="C15" s="1253">
        <v>40649.064</v>
      </c>
      <c r="D15" s="1253">
        <v>23018.871</v>
      </c>
      <c r="E15" s="1253">
        <v>17630.193</v>
      </c>
      <c r="F15" s="1253">
        <v>212</v>
      </c>
      <c r="G15" s="1253">
        <v>6150.934</v>
      </c>
      <c r="H15" s="1253">
        <v>21269.619</v>
      </c>
    </row>
    <row r="16" ht="26.4" customHeight="1" spans="1:8">
      <c r="A16" s="1268" t="s">
        <v>159</v>
      </c>
      <c r="B16" s="1183">
        <v>75</v>
      </c>
      <c r="C16" s="1253">
        <v>82846.183</v>
      </c>
      <c r="D16" s="1253">
        <v>44961.634</v>
      </c>
      <c r="E16" s="1253">
        <v>37884.549</v>
      </c>
      <c r="F16" s="1253">
        <v>199</v>
      </c>
      <c r="G16" s="1253">
        <v>11575.278</v>
      </c>
      <c r="H16" s="1253">
        <v>13825.274</v>
      </c>
    </row>
    <row r="17" ht="26.4" customHeight="1" spans="1:8">
      <c r="A17" s="1268" t="s">
        <v>160</v>
      </c>
      <c r="B17" s="1183">
        <v>18</v>
      </c>
      <c r="C17" s="1253">
        <v>9512.72</v>
      </c>
      <c r="D17" s="1253">
        <v>4228.174</v>
      </c>
      <c r="E17" s="1253">
        <v>5284.546</v>
      </c>
      <c r="F17" s="1253">
        <v>53</v>
      </c>
      <c r="G17" s="1253">
        <v>1305.354</v>
      </c>
      <c r="H17" s="1253">
        <v>2641.604</v>
      </c>
    </row>
    <row r="18" ht="26.4" customHeight="1" spans="1:8">
      <c r="A18" s="1268" t="s">
        <v>161</v>
      </c>
      <c r="B18" s="1183">
        <v>522</v>
      </c>
      <c r="C18" s="1253">
        <v>3761931.113</v>
      </c>
      <c r="D18" s="1253">
        <v>2115648.514</v>
      </c>
      <c r="E18" s="1253">
        <v>1646282.599</v>
      </c>
      <c r="F18" s="1253">
        <v>7442</v>
      </c>
      <c r="G18" s="1253">
        <v>205361.436</v>
      </c>
      <c r="H18" s="1253">
        <v>4667427.294</v>
      </c>
    </row>
    <row r="19" ht="26.4" customHeight="1" spans="1:8">
      <c r="A19" s="1268" t="s">
        <v>162</v>
      </c>
      <c r="B19" s="1183">
        <v>156</v>
      </c>
      <c r="C19" s="1253">
        <v>126921.083</v>
      </c>
      <c r="D19" s="1253">
        <v>78060.713</v>
      </c>
      <c r="E19" s="1253">
        <v>48860.37</v>
      </c>
      <c r="F19" s="1253">
        <v>338</v>
      </c>
      <c r="G19" s="1253">
        <v>20171.434</v>
      </c>
      <c r="H19" s="1253">
        <v>48243.975</v>
      </c>
    </row>
    <row r="20" ht="26.4" customHeight="1" spans="1:8">
      <c r="A20" s="1268" t="s">
        <v>163</v>
      </c>
      <c r="B20" s="1183">
        <v>8</v>
      </c>
      <c r="C20" s="1253">
        <v>886.153</v>
      </c>
      <c r="D20" s="1253">
        <v>493.253</v>
      </c>
      <c r="E20" s="1253">
        <v>392.9</v>
      </c>
      <c r="F20" s="1253">
        <v>17</v>
      </c>
      <c r="G20" s="1253">
        <v>287.946</v>
      </c>
      <c r="H20" s="1253">
        <v>524.656</v>
      </c>
    </row>
    <row r="21" ht="26.4" customHeight="1" spans="1:8">
      <c r="A21" s="1268" t="s">
        <v>164</v>
      </c>
      <c r="B21" s="1183">
        <v>4657</v>
      </c>
      <c r="C21" s="1253">
        <v>18909079.34522</v>
      </c>
      <c r="D21" s="1253">
        <v>9746122.53199999</v>
      </c>
      <c r="E21" s="1253">
        <v>9162956.81322001</v>
      </c>
      <c r="F21" s="1253">
        <v>53366</v>
      </c>
      <c r="G21" s="1253">
        <v>4542615.579</v>
      </c>
      <c r="H21" s="1253">
        <v>4555060.792</v>
      </c>
    </row>
    <row r="22" ht="26.4" customHeight="1" spans="1:8">
      <c r="A22" s="1268" t="s">
        <v>165</v>
      </c>
      <c r="B22" s="1183">
        <v>27</v>
      </c>
      <c r="C22" s="1253">
        <v>10940.076</v>
      </c>
      <c r="D22" s="1253">
        <v>5293.478</v>
      </c>
      <c r="E22" s="1253">
        <v>5646.598</v>
      </c>
      <c r="F22" s="1253">
        <v>129</v>
      </c>
      <c r="G22" s="1253">
        <v>3815.023</v>
      </c>
      <c r="H22" s="1253">
        <v>3111.468</v>
      </c>
    </row>
    <row r="23" ht="26.4" customHeight="1" spans="1:8">
      <c r="A23" s="1268" t="s">
        <v>166</v>
      </c>
      <c r="B23" s="1183">
        <v>104</v>
      </c>
      <c r="C23" s="1253">
        <v>95113.189</v>
      </c>
      <c r="D23" s="1253">
        <v>63552.246</v>
      </c>
      <c r="E23" s="1253">
        <v>31560.943</v>
      </c>
      <c r="F23" s="1253">
        <v>334</v>
      </c>
      <c r="G23" s="1253">
        <v>12202.605</v>
      </c>
      <c r="H23" s="1253">
        <v>44274.813</v>
      </c>
    </row>
    <row r="24" ht="26.4" customHeight="1" spans="1:8">
      <c r="A24" s="1268" t="s">
        <v>167</v>
      </c>
      <c r="B24" s="1183">
        <v>131</v>
      </c>
      <c r="C24" s="1253">
        <v>287852.603</v>
      </c>
      <c r="D24" s="1253">
        <v>150001.966</v>
      </c>
      <c r="E24" s="1253">
        <v>137850.637</v>
      </c>
      <c r="F24" s="1253">
        <v>1068</v>
      </c>
      <c r="G24" s="1253">
        <v>40477.723</v>
      </c>
      <c r="H24" s="1253">
        <v>237289.461</v>
      </c>
    </row>
    <row r="25" ht="26.4" customHeight="1" spans="1:8">
      <c r="A25" s="1270" t="s">
        <v>168</v>
      </c>
      <c r="B25" s="1183">
        <v>4204</v>
      </c>
      <c r="C25" s="1253">
        <v>17469933.825</v>
      </c>
      <c r="D25" s="1253">
        <v>9699841.103</v>
      </c>
      <c r="E25" s="1253">
        <v>7770092.722</v>
      </c>
      <c r="F25" s="1253">
        <v>57691</v>
      </c>
      <c r="G25" s="1253">
        <v>3626650.053</v>
      </c>
      <c r="H25" s="1253">
        <v>4194046.645</v>
      </c>
    </row>
    <row r="26" ht="26.4" customHeight="1" spans="1:8">
      <c r="A26" s="1270" t="s">
        <v>169</v>
      </c>
      <c r="B26" s="1183">
        <v>4</v>
      </c>
      <c r="C26" s="1253">
        <v>427.887</v>
      </c>
      <c r="D26" s="1253">
        <v>206.39</v>
      </c>
      <c r="E26" s="1253">
        <v>221.497</v>
      </c>
      <c r="F26" s="1253">
        <v>5</v>
      </c>
      <c r="G26" s="1253">
        <v>107.784</v>
      </c>
      <c r="H26" s="1253">
        <v>133.13</v>
      </c>
    </row>
    <row r="27" ht="26.4" customHeight="1" spans="1:8">
      <c r="A27" s="1328" t="s">
        <v>170</v>
      </c>
      <c r="B27" s="1329">
        <v>10</v>
      </c>
      <c r="C27" s="1330">
        <v>14722.697</v>
      </c>
      <c r="D27" s="1330">
        <v>8519.9</v>
      </c>
      <c r="E27" s="1330">
        <v>6202.797</v>
      </c>
      <c r="F27" s="1330">
        <v>61</v>
      </c>
      <c r="G27" s="1330">
        <v>1979.611</v>
      </c>
      <c r="H27" s="1330">
        <v>9947.441</v>
      </c>
    </row>
    <row r="28" ht="10.2" customHeight="1" spans="2:8">
      <c r="B28" s="1273"/>
      <c r="C28" s="1187"/>
      <c r="D28" s="1187"/>
      <c r="G28" s="1187"/>
      <c r="H28" s="1187"/>
    </row>
    <row r="36" ht="22.5" customHeight="1"/>
  </sheetData>
  <sheetProtection algorithmName="SHA-512" hashValue="2jK47UV2e9SdCwam1MnEe3hFclMpdFNZh4+sJ6xMBxa5UkWQZoubRelcZG3H6s5P3yskFR6Jy7HnHCA4r8Pt0Q==" saltValue="YawTogvp9pcCW/z2+6dG2A==" spinCount="100000" sheet="1" objects="1" scenarios="1"/>
  <mergeCells count="10">
    <mergeCell ref="A2:H2"/>
    <mergeCell ref="A3:H3"/>
    <mergeCell ref="A6:A8"/>
    <mergeCell ref="B6:B8"/>
    <mergeCell ref="C6:C8"/>
    <mergeCell ref="D6:D8"/>
    <mergeCell ref="E6:E8"/>
    <mergeCell ref="F6:F8"/>
    <mergeCell ref="G6:G8"/>
    <mergeCell ref="H6:H8"/>
  </mergeCells>
  <printOptions horizontalCentered="1"/>
  <pageMargins left="0.393700787401575" right="0.393700787401575" top="0.393700787401575" bottom="0.393700787401575" header="0.31496062992126" footer="0.31496062992126"/>
  <pageSetup paperSize="9" scale="85" orientation="landscape"/>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41"/>
  <sheetViews>
    <sheetView showGridLines="0" view="pageBreakPreview" zoomScale="80" zoomScalePageLayoutView="80" zoomScaleNormal="80" topLeftCell="A4" workbookViewId="0">
      <selection activeCell="O21" sqref="O21"/>
    </sheetView>
  </sheetViews>
  <sheetFormatPr defaultColWidth="9.10909090909091" defaultRowHeight="14"/>
  <cols>
    <col min="1" max="1" width="33.8909090909091" style="1236" customWidth="1"/>
    <col min="2" max="2" width="20.6636363636364" style="1236" customWidth="1"/>
    <col min="3" max="3" width="18.3363636363636" style="1236" customWidth="1"/>
    <col min="4" max="4" width="18.4454545454545" style="1236" customWidth="1"/>
    <col min="5" max="5" width="16.6636363636364" style="1236" customWidth="1"/>
    <col min="6" max="6" width="19.8909090909091" style="1236" customWidth="1"/>
    <col min="7" max="7" width="14.4454545454545" style="1236" customWidth="1"/>
    <col min="8" max="8" width="17.3363636363636" style="1236" customWidth="1"/>
    <col min="9" max="12" width="10.6636363636364" style="1236" customWidth="1"/>
    <col min="13" max="16384" width="9.10909090909091" style="1236"/>
  </cols>
  <sheetData>
    <row r="1" ht="14.25" customHeight="1" spans="1:8">
      <c r="A1" s="1237"/>
      <c r="B1" s="1237"/>
      <c r="C1" s="1237"/>
      <c r="D1" s="1237"/>
      <c r="E1" s="1237"/>
      <c r="F1" s="1237"/>
      <c r="G1" s="1237"/>
      <c r="H1" s="1237"/>
    </row>
    <row r="2" ht="14.25" customHeight="1" spans="1:8">
      <c r="A2" s="1237"/>
      <c r="B2" s="1237"/>
      <c r="C2" s="1237"/>
      <c r="D2" s="1237"/>
      <c r="E2" s="1237"/>
      <c r="F2" s="1237"/>
      <c r="G2" s="1237"/>
      <c r="H2" s="1237"/>
    </row>
    <row r="3" ht="18.75" customHeight="1" spans="1:8">
      <c r="A3" s="1238" t="s">
        <v>405</v>
      </c>
      <c r="B3" s="1238"/>
      <c r="C3" s="1238"/>
      <c r="D3" s="1238"/>
      <c r="E3" s="1238"/>
      <c r="F3" s="1238"/>
      <c r="G3" s="1238"/>
      <c r="H3" s="1238"/>
    </row>
    <row r="4" ht="14.25" customHeight="1" spans="1:8">
      <c r="A4" s="1239"/>
      <c r="B4" s="1239"/>
      <c r="C4" s="1239"/>
      <c r="D4" s="1239"/>
      <c r="E4" s="1239"/>
      <c r="F4" s="1239"/>
      <c r="G4" s="1239"/>
      <c r="H4" s="1239"/>
    </row>
    <row r="5" ht="9" customHeight="1" spans="1:8">
      <c r="A5" s="1240"/>
      <c r="B5" s="1240"/>
      <c r="C5" s="1240"/>
      <c r="D5" s="1240"/>
      <c r="E5" s="1240"/>
      <c r="F5" s="1240"/>
      <c r="G5" s="1240"/>
      <c r="H5" s="1240"/>
    </row>
    <row r="6" ht="9" customHeight="1" spans="1:8">
      <c r="A6" s="1242"/>
      <c r="B6" s="1242"/>
      <c r="C6" s="1242"/>
      <c r="D6" s="1242"/>
      <c r="E6" s="1242"/>
      <c r="F6" s="1242"/>
      <c r="G6" s="1242"/>
      <c r="H6" s="1242"/>
    </row>
    <row r="7" ht="14.25" customHeight="1" spans="1:8">
      <c r="A7" s="1243" t="s">
        <v>298</v>
      </c>
      <c r="B7" s="1165" t="s">
        <v>148</v>
      </c>
      <c r="C7" s="1165" t="s">
        <v>149</v>
      </c>
      <c r="D7" s="1165" t="s">
        <v>150</v>
      </c>
      <c r="E7" s="1165" t="s">
        <v>151</v>
      </c>
      <c r="F7" s="1165" t="s">
        <v>152</v>
      </c>
      <c r="G7" s="1205" t="s">
        <v>153</v>
      </c>
      <c r="H7" s="1244" t="s">
        <v>173</v>
      </c>
    </row>
    <row r="8" ht="14.25" customHeight="1" spans="1:8">
      <c r="A8" s="1245"/>
      <c r="B8" s="1246"/>
      <c r="C8" s="1246"/>
      <c r="D8" s="1246"/>
      <c r="E8" s="1246"/>
      <c r="F8" s="1165"/>
      <c r="G8" s="1205"/>
      <c r="H8" s="1247"/>
    </row>
    <row r="9" ht="14.25" customHeight="1" spans="1:8">
      <c r="A9" s="1245"/>
      <c r="B9" s="1246"/>
      <c r="C9" s="1246"/>
      <c r="D9" s="1246"/>
      <c r="E9" s="1246"/>
      <c r="F9" s="1165"/>
      <c r="G9" s="1205"/>
      <c r="H9" s="1247"/>
    </row>
    <row r="10" ht="15.6" customHeight="1" spans="1:8">
      <c r="A10" s="1245"/>
      <c r="B10" s="1246"/>
      <c r="C10" s="1246"/>
      <c r="D10" s="1246"/>
      <c r="E10" s="1246"/>
      <c r="F10" s="1165"/>
      <c r="G10" s="1205"/>
      <c r="H10" s="1247"/>
    </row>
    <row r="11" ht="12" customHeight="1" spans="1:8">
      <c r="A11" s="1242"/>
      <c r="B11" s="1248"/>
      <c r="C11" s="1263"/>
      <c r="D11" s="1263"/>
      <c r="E11" s="1248"/>
      <c r="F11" s="1249"/>
      <c r="G11" s="1248"/>
      <c r="H11" s="1263"/>
    </row>
    <row r="12" ht="28.5" customHeight="1" spans="1:8">
      <c r="A12" s="1250"/>
      <c r="B12" s="1251"/>
      <c r="C12" s="1252" t="s">
        <v>130</v>
      </c>
      <c r="D12" s="1252" t="s">
        <v>130</v>
      </c>
      <c r="E12" s="1252" t="s">
        <v>130</v>
      </c>
      <c r="F12" s="1252"/>
      <c r="G12" s="1252" t="s">
        <v>130</v>
      </c>
      <c r="H12" s="1252" t="s">
        <v>130</v>
      </c>
    </row>
    <row r="13" ht="24.75" customHeight="1" spans="1:8">
      <c r="A13" s="1177"/>
      <c r="B13" s="1184"/>
      <c r="C13" s="1184"/>
      <c r="D13" s="1184"/>
      <c r="E13" s="1184"/>
      <c r="F13" s="1184"/>
      <c r="G13" s="1184"/>
      <c r="H13" s="1184"/>
    </row>
    <row r="14" ht="39" customHeight="1" spans="1:12">
      <c r="A14" s="1177" t="s">
        <v>154</v>
      </c>
      <c r="B14" s="1184">
        <v>10501</v>
      </c>
      <c r="C14" s="1184">
        <v>41258480.688</v>
      </c>
      <c r="D14" s="1184">
        <v>22192442.809</v>
      </c>
      <c r="E14" s="1184">
        <v>19066037.879</v>
      </c>
      <c r="F14" s="1184">
        <v>122949</v>
      </c>
      <c r="G14" s="1184">
        <v>8536687.594</v>
      </c>
      <c r="H14" s="1184">
        <v>14197567.442</v>
      </c>
      <c r="I14" s="1258"/>
      <c r="J14" s="1258"/>
      <c r="K14" s="1258"/>
      <c r="L14" s="1258"/>
    </row>
    <row r="15" ht="22.5" customHeight="1" spans="1:12">
      <c r="A15" s="1177"/>
      <c r="B15" s="1184"/>
      <c r="C15" s="1184"/>
      <c r="D15" s="1184"/>
      <c r="E15" s="1184"/>
      <c r="F15" s="1184"/>
      <c r="G15" s="1184"/>
      <c r="H15" s="1184"/>
      <c r="I15" s="1258"/>
      <c r="J15" s="1258"/>
      <c r="K15" s="1258"/>
      <c r="L15" s="1258"/>
    </row>
    <row r="16" ht="49.2" customHeight="1" spans="1:12">
      <c r="A16" s="1181" t="s">
        <v>174</v>
      </c>
      <c r="B16" s="1183">
        <v>652</v>
      </c>
      <c r="C16" s="1253">
        <v>380214.647</v>
      </c>
      <c r="D16" s="1253">
        <v>190259.379</v>
      </c>
      <c r="E16" s="1253">
        <v>189955.268</v>
      </c>
      <c r="F16" s="1253">
        <v>1960</v>
      </c>
      <c r="G16" s="1253">
        <v>108331.541</v>
      </c>
      <c r="H16" s="1253">
        <v>93177.067</v>
      </c>
      <c r="I16" s="1259"/>
      <c r="J16" s="1260"/>
      <c r="K16" s="1261"/>
      <c r="L16" s="1259"/>
    </row>
    <row r="17" ht="49.2" customHeight="1" spans="1:12">
      <c r="A17" s="1181" t="s">
        <v>175</v>
      </c>
      <c r="B17" s="1183">
        <v>138</v>
      </c>
      <c r="C17" s="1253">
        <v>85412.356</v>
      </c>
      <c r="D17" s="1253">
        <v>42131.915</v>
      </c>
      <c r="E17" s="1253">
        <v>43280.441</v>
      </c>
      <c r="F17" s="1253">
        <v>419</v>
      </c>
      <c r="G17" s="1253">
        <v>21319.086</v>
      </c>
      <c r="H17" s="1253">
        <v>16918.35</v>
      </c>
      <c r="I17" s="1259"/>
      <c r="J17" s="1260"/>
      <c r="K17" s="1261"/>
      <c r="L17" s="1259"/>
    </row>
    <row r="18" ht="49.2" customHeight="1" spans="1:12">
      <c r="A18" s="1181" t="s">
        <v>176</v>
      </c>
      <c r="B18" s="1183">
        <v>156</v>
      </c>
      <c r="C18" s="1253">
        <v>68495.33</v>
      </c>
      <c r="D18" s="1253">
        <v>30910.349</v>
      </c>
      <c r="E18" s="1253">
        <v>37584.981</v>
      </c>
      <c r="F18" s="1253">
        <v>601</v>
      </c>
      <c r="G18" s="1253">
        <v>29613.809</v>
      </c>
      <c r="H18" s="1253">
        <v>8505.91</v>
      </c>
      <c r="I18" s="1259"/>
      <c r="J18" s="1260"/>
      <c r="K18" s="1261"/>
      <c r="L18" s="1259"/>
    </row>
    <row r="19" ht="49.2" customHeight="1" spans="1:12">
      <c r="A19" s="1181" t="s">
        <v>177</v>
      </c>
      <c r="B19" s="1183">
        <v>9470</v>
      </c>
      <c r="C19" s="1253">
        <v>37887509.461</v>
      </c>
      <c r="D19" s="1253">
        <v>20712207.689</v>
      </c>
      <c r="E19" s="1253">
        <v>17175301.772</v>
      </c>
      <c r="F19" s="1253">
        <v>112422</v>
      </c>
      <c r="G19" s="1253">
        <v>7783330.02</v>
      </c>
      <c r="H19" s="1253">
        <v>13361903.394</v>
      </c>
      <c r="I19" s="1259"/>
      <c r="J19" s="1260"/>
      <c r="K19" s="1261"/>
      <c r="L19" s="1259"/>
    </row>
    <row r="20" ht="49.2" customHeight="1" spans="1:12">
      <c r="A20" s="1181" t="s">
        <v>178</v>
      </c>
      <c r="B20" s="1183">
        <v>72</v>
      </c>
      <c r="C20" s="1253">
        <v>2545799.97</v>
      </c>
      <c r="D20" s="1253">
        <v>1119482.293</v>
      </c>
      <c r="E20" s="1253">
        <v>1426317.677</v>
      </c>
      <c r="F20" s="1253">
        <v>6790</v>
      </c>
      <c r="G20" s="1253">
        <v>558565.92</v>
      </c>
      <c r="H20" s="1253">
        <v>668284.609</v>
      </c>
      <c r="I20" s="1259"/>
      <c r="J20" s="1260"/>
      <c r="K20" s="1261"/>
      <c r="L20" s="1259"/>
    </row>
    <row r="21" ht="39.9" hidden="1" customHeight="1" spans="1:8">
      <c r="A21" s="1264" t="s">
        <v>331</v>
      </c>
      <c r="B21" s="1183">
        <v>0</v>
      </c>
      <c r="C21" s="1253">
        <v>0</v>
      </c>
      <c r="D21" s="1253">
        <v>0</v>
      </c>
      <c r="E21" s="1253"/>
      <c r="F21" s="1253">
        <v>0</v>
      </c>
      <c r="G21" s="1253">
        <v>0</v>
      </c>
      <c r="H21" s="1253">
        <v>0</v>
      </c>
    </row>
    <row r="22" ht="49.2" customHeight="1" spans="1:8">
      <c r="A22" s="1181" t="s">
        <v>406</v>
      </c>
      <c r="B22" s="1326">
        <v>13</v>
      </c>
      <c r="C22" s="1326">
        <v>291048.924</v>
      </c>
      <c r="D22" s="1326">
        <v>97451.184</v>
      </c>
      <c r="E22" s="1326">
        <v>193597.74</v>
      </c>
      <c r="F22" s="1326">
        <v>757</v>
      </c>
      <c r="G22" s="1326">
        <v>35527.218</v>
      </c>
      <c r="H22" s="1326">
        <v>48778.112</v>
      </c>
    </row>
    <row r="23" ht="11.25" customHeight="1" spans="1:8">
      <c r="A23" s="1181"/>
      <c r="B23" s="1326"/>
      <c r="C23" s="1326"/>
      <c r="D23" s="1326"/>
      <c r="E23" s="1326"/>
      <c r="F23" s="1326"/>
      <c r="G23" s="1326"/>
      <c r="H23" s="1326"/>
    </row>
    <row r="24" ht="42.75" customHeight="1" spans="1:12">
      <c r="A24" s="1181" t="s">
        <v>407</v>
      </c>
      <c r="B24" s="1326"/>
      <c r="C24" s="1326">
        <v>546.607</v>
      </c>
      <c r="D24" s="1326">
        <v>240.795</v>
      </c>
      <c r="E24" s="1326">
        <v>305.812</v>
      </c>
      <c r="F24" s="1326">
        <v>7</v>
      </c>
      <c r="G24" s="1326">
        <v>366.526</v>
      </c>
      <c r="H24" s="1326">
        <v>288.976</v>
      </c>
      <c r="I24" s="1259"/>
      <c r="J24" s="1260"/>
      <c r="K24" s="1261"/>
      <c r="L24" s="1259"/>
    </row>
    <row r="25" ht="14.75" spans="1:8">
      <c r="A25" s="1240"/>
      <c r="B25" s="1327"/>
      <c r="C25" s="1327"/>
      <c r="D25" s="1327"/>
      <c r="E25" s="1327"/>
      <c r="F25" s="1327"/>
      <c r="G25" s="1327"/>
      <c r="H25" s="1327"/>
    </row>
    <row r="28" ht="22.5" customHeight="1"/>
    <row r="29" hidden="1"/>
    <row r="30" hidden="1"/>
    <row r="31" hidden="1"/>
    <row r="41" ht="22.5" customHeight="1"/>
  </sheetData>
  <sheetProtection algorithmName="SHA-512" hashValue="azl4jvavHN/n/9Dq0/xOPKyxasHjx0jj4HI+1a0ukNCmvSkHVVQEGUis8PIBCD41yloCHlRJ25rG7U/6oFivnw==" saltValue="EKank9nKORgw8v1hVTVjIw==" spinCount="100000" sheet="1" objects="1" scenarios="1"/>
  <mergeCells count="19">
    <mergeCell ref="A1:H1"/>
    <mergeCell ref="A2:H2"/>
    <mergeCell ref="A3:H3"/>
    <mergeCell ref="A4:H4"/>
    <mergeCell ref="A7:A10"/>
    <mergeCell ref="B7:B10"/>
    <mergeCell ref="B22:B24"/>
    <mergeCell ref="C7:C10"/>
    <mergeCell ref="C22:C24"/>
    <mergeCell ref="D7:D10"/>
    <mergeCell ref="D22:D24"/>
    <mergeCell ref="E7:E10"/>
    <mergeCell ref="E22:E24"/>
    <mergeCell ref="F7:F10"/>
    <mergeCell ref="F22:F24"/>
    <mergeCell ref="G7:G10"/>
    <mergeCell ref="G22:G24"/>
    <mergeCell ref="H7:H10"/>
    <mergeCell ref="H22:H24"/>
  </mergeCells>
  <printOptions horizontalCentered="1"/>
  <pageMargins left="0.393700787401575" right="0.393700787401575" top="0.393700787401575" bottom="0.393700787401575" header="0.31496062992126" footer="0.31496062992126"/>
  <pageSetup paperSize="9" scale="85" orientation="landscape"/>
  <headerFooter/>
  <drawing r:id="rId1"/>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Q38"/>
  <sheetViews>
    <sheetView showGridLines="0" view="pageBreakPreview" zoomScale="80" zoomScalePageLayoutView="80" zoomScaleNormal="80" topLeftCell="A4" workbookViewId="0">
      <selection activeCell="O21" sqref="O21"/>
    </sheetView>
  </sheetViews>
  <sheetFormatPr defaultColWidth="9.10909090909091" defaultRowHeight="14"/>
  <cols>
    <col min="1" max="1" width="33.1090909090909" style="1236" customWidth="1"/>
    <col min="2" max="8" width="18.3363636363636" style="1236" customWidth="1"/>
    <col min="9" max="12" width="10.6636363636364" style="1236" customWidth="1"/>
    <col min="13" max="16384" width="9.10909090909091" style="1236"/>
  </cols>
  <sheetData>
    <row r="1" ht="14.25" customHeight="1" spans="1:8">
      <c r="A1" s="1237"/>
      <c r="B1" s="1237"/>
      <c r="C1" s="1237"/>
      <c r="D1" s="1237"/>
      <c r="E1" s="1237"/>
      <c r="F1" s="1237"/>
      <c r="G1" s="1237"/>
      <c r="H1" s="1237"/>
    </row>
    <row r="2" ht="14.25" customHeight="1" spans="1:8">
      <c r="A2" s="1237"/>
      <c r="B2" s="1237"/>
      <c r="C2" s="1237"/>
      <c r="D2" s="1237"/>
      <c r="E2" s="1237"/>
      <c r="F2" s="1237"/>
      <c r="G2" s="1237"/>
      <c r="H2" s="1237"/>
    </row>
    <row r="3" ht="14.25" customHeight="1" spans="1:8">
      <c r="A3" s="1238" t="s">
        <v>408</v>
      </c>
      <c r="B3" s="1238"/>
      <c r="C3" s="1238"/>
      <c r="D3" s="1238"/>
      <c r="E3" s="1238"/>
      <c r="F3" s="1238"/>
      <c r="G3" s="1238"/>
      <c r="H3" s="1238"/>
    </row>
    <row r="4" ht="14.25" customHeight="1" spans="1:8">
      <c r="A4" s="1239"/>
      <c r="B4" s="1239"/>
      <c r="C4" s="1239"/>
      <c r="D4" s="1239"/>
      <c r="E4" s="1239"/>
      <c r="F4" s="1239"/>
      <c r="G4" s="1239"/>
      <c r="H4" s="1239"/>
    </row>
    <row r="5" ht="9" customHeight="1" spans="1:8">
      <c r="A5" s="1240"/>
      <c r="B5" s="1240"/>
      <c r="C5" s="1240"/>
      <c r="D5" s="1240"/>
      <c r="E5" s="1240"/>
      <c r="F5" s="1240"/>
      <c r="G5" s="1240"/>
      <c r="H5" s="1240"/>
    </row>
    <row r="6" ht="9" customHeight="1" spans="1:8">
      <c r="A6" s="1235"/>
      <c r="B6" s="1241"/>
      <c r="C6" s="1241"/>
      <c r="D6" s="1241"/>
      <c r="E6" s="1241"/>
      <c r="F6" s="1242"/>
      <c r="G6" s="1241"/>
      <c r="H6" s="1241"/>
    </row>
    <row r="7" ht="14.25" customHeight="1" spans="1:17">
      <c r="A7" s="1243" t="s">
        <v>183</v>
      </c>
      <c r="B7" s="1165" t="s">
        <v>148</v>
      </c>
      <c r="C7" s="1165" t="s">
        <v>149</v>
      </c>
      <c r="D7" s="1165" t="s">
        <v>184</v>
      </c>
      <c r="E7" s="1165" t="s">
        <v>151</v>
      </c>
      <c r="F7" s="1165" t="s">
        <v>152</v>
      </c>
      <c r="G7" s="1205" t="s">
        <v>296</v>
      </c>
      <c r="H7" s="1244" t="s">
        <v>173</v>
      </c>
      <c r="I7" s="1257"/>
      <c r="J7" s="1257"/>
      <c r="K7" s="1257"/>
      <c r="L7" s="1257"/>
      <c r="M7" s="1257"/>
      <c r="N7" s="1257"/>
      <c r="O7" s="1257"/>
      <c r="P7" s="1257"/>
      <c r="Q7" s="1257"/>
    </row>
    <row r="8" ht="14.25" customHeight="1" spans="1:17">
      <c r="A8" s="1245"/>
      <c r="B8" s="1246"/>
      <c r="C8" s="1246"/>
      <c r="D8" s="1246"/>
      <c r="E8" s="1246"/>
      <c r="F8" s="1165"/>
      <c r="G8" s="1205"/>
      <c r="H8" s="1247"/>
      <c r="I8" s="1257"/>
      <c r="J8" s="1257"/>
      <c r="K8" s="1257"/>
      <c r="L8" s="1257"/>
      <c r="M8" s="1257"/>
      <c r="N8" s="1257"/>
      <c r="O8" s="1257"/>
      <c r="P8" s="1257"/>
      <c r="Q8" s="1257"/>
    </row>
    <row r="9" ht="14.25" customHeight="1" spans="1:17">
      <c r="A9" s="1245"/>
      <c r="B9" s="1246"/>
      <c r="C9" s="1246"/>
      <c r="D9" s="1246"/>
      <c r="E9" s="1246"/>
      <c r="F9" s="1165"/>
      <c r="G9" s="1205"/>
      <c r="H9" s="1247"/>
      <c r="I9" s="1257"/>
      <c r="J9" s="1257"/>
      <c r="K9" s="1257"/>
      <c r="L9" s="1257"/>
      <c r="M9" s="1257"/>
      <c r="N9" s="1257"/>
      <c r="O9" s="1257"/>
      <c r="P9" s="1257"/>
      <c r="Q9" s="1257"/>
    </row>
    <row r="10" ht="15.6" customHeight="1" spans="1:17">
      <c r="A10" s="1245"/>
      <c r="B10" s="1246"/>
      <c r="C10" s="1246"/>
      <c r="D10" s="1246"/>
      <c r="E10" s="1246"/>
      <c r="F10" s="1165"/>
      <c r="G10" s="1205"/>
      <c r="H10" s="1247"/>
      <c r="I10" s="1257"/>
      <c r="J10" s="1257"/>
      <c r="K10" s="1257"/>
      <c r="L10" s="1257"/>
      <c r="M10" s="1257"/>
      <c r="N10" s="1257"/>
      <c r="O10" s="1257"/>
      <c r="P10" s="1257"/>
      <c r="Q10" s="1257"/>
    </row>
    <row r="11" ht="12" customHeight="1" spans="1:17">
      <c r="A11" s="1242"/>
      <c r="B11" s="1241"/>
      <c r="C11" s="1248"/>
      <c r="D11" s="1241"/>
      <c r="E11" s="1248"/>
      <c r="F11" s="1249"/>
      <c r="G11" s="1241"/>
      <c r="H11" s="1235"/>
      <c r="I11" s="1257"/>
      <c r="J11" s="1257"/>
      <c r="K11" s="1257"/>
      <c r="L11" s="1257"/>
      <c r="M11" s="1257"/>
      <c r="N11" s="1257"/>
      <c r="O11" s="1257"/>
      <c r="P11" s="1257"/>
      <c r="Q11" s="1257"/>
    </row>
    <row r="12" ht="21" customHeight="1" spans="1:8">
      <c r="A12" s="1250"/>
      <c r="B12" s="1251"/>
      <c r="C12" s="1252" t="s">
        <v>130</v>
      </c>
      <c r="D12" s="1252" t="s">
        <v>130</v>
      </c>
      <c r="E12" s="1252" t="s">
        <v>130</v>
      </c>
      <c r="F12" s="1252"/>
      <c r="G12" s="1252" t="s">
        <v>130</v>
      </c>
      <c r="H12" s="1252" t="s">
        <v>130</v>
      </c>
    </row>
    <row r="13" ht="27.6" customHeight="1" spans="1:8">
      <c r="A13" s="1300"/>
      <c r="B13" s="1182"/>
      <c r="C13" s="1182"/>
      <c r="D13" s="1182"/>
      <c r="E13" s="1182"/>
      <c r="F13" s="1182"/>
      <c r="G13" s="1182"/>
      <c r="H13" s="1182"/>
    </row>
    <row r="14" ht="99.6" customHeight="1" spans="1:17">
      <c r="A14" s="1280" t="s">
        <v>154</v>
      </c>
      <c r="B14" s="1184">
        <v>10501</v>
      </c>
      <c r="C14" s="1184">
        <v>41258480.688</v>
      </c>
      <c r="D14" s="1184">
        <v>22192442.809</v>
      </c>
      <c r="E14" s="1184">
        <v>19066037.879</v>
      </c>
      <c r="F14" s="1184">
        <v>122949</v>
      </c>
      <c r="G14" s="1184">
        <v>8536687.594</v>
      </c>
      <c r="H14" s="1184">
        <v>14197567.442</v>
      </c>
      <c r="I14" s="1258"/>
      <c r="J14" s="1258"/>
      <c r="K14" s="1258"/>
      <c r="L14" s="1258"/>
      <c r="M14" s="1257"/>
      <c r="N14" s="1257"/>
      <c r="O14" s="1257"/>
      <c r="P14" s="1257"/>
      <c r="Q14" s="1257"/>
    </row>
    <row r="15" ht="99.6" customHeight="1" spans="1:17">
      <c r="A15" s="1181" t="s">
        <v>185</v>
      </c>
      <c r="B15" s="1183">
        <v>10462</v>
      </c>
      <c r="C15" s="1253">
        <v>37851584.036</v>
      </c>
      <c r="D15" s="1253">
        <v>21195874.892</v>
      </c>
      <c r="E15" s="1253">
        <v>16655709.144</v>
      </c>
      <c r="F15" s="1253">
        <v>110203</v>
      </c>
      <c r="G15" s="1253">
        <v>7454836.947</v>
      </c>
      <c r="H15" s="1253">
        <v>13480203.553</v>
      </c>
      <c r="I15" s="1259"/>
      <c r="J15" s="1258"/>
      <c r="K15" s="1261"/>
      <c r="L15" s="1259"/>
      <c r="M15" s="1257"/>
      <c r="N15" s="1257"/>
      <c r="O15" s="1257"/>
      <c r="P15" s="1257"/>
      <c r="Q15" s="1257"/>
    </row>
    <row r="16" ht="99.6" customHeight="1" spans="1:17">
      <c r="A16" s="1181" t="s">
        <v>186</v>
      </c>
      <c r="B16" s="1183">
        <v>35</v>
      </c>
      <c r="C16" s="1253">
        <v>3266415.072</v>
      </c>
      <c r="D16" s="1253">
        <v>927445.666</v>
      </c>
      <c r="E16" s="1253">
        <v>2338969.406</v>
      </c>
      <c r="F16" s="1253">
        <v>12691</v>
      </c>
      <c r="G16" s="1253">
        <v>1078450.06</v>
      </c>
      <c r="H16" s="1253">
        <v>590283.767</v>
      </c>
      <c r="I16" s="1257"/>
      <c r="J16" s="1258"/>
      <c r="K16" s="1261"/>
      <c r="L16" s="1257"/>
      <c r="M16" s="1257"/>
      <c r="N16" s="1257"/>
      <c r="O16" s="1257"/>
      <c r="P16" s="1257"/>
      <c r="Q16" s="1257"/>
    </row>
    <row r="17" ht="99.6" customHeight="1" spans="1:17">
      <c r="A17" s="1285" t="s">
        <v>409</v>
      </c>
      <c r="B17" s="1183">
        <v>4</v>
      </c>
      <c r="C17" s="1253">
        <v>140481.58</v>
      </c>
      <c r="D17" s="1253">
        <v>69122.251</v>
      </c>
      <c r="E17" s="1253">
        <v>71359.329</v>
      </c>
      <c r="F17" s="1253">
        <v>55</v>
      </c>
      <c r="G17" s="1253">
        <v>3400.587</v>
      </c>
      <c r="H17" s="1253">
        <v>127080.122</v>
      </c>
      <c r="I17" s="1257"/>
      <c r="J17" s="1258"/>
      <c r="K17" s="1261"/>
      <c r="L17" s="1257"/>
      <c r="M17" s="1257"/>
      <c r="N17" s="1257"/>
      <c r="O17" s="1257"/>
      <c r="P17" s="1257"/>
      <c r="Q17" s="1257"/>
    </row>
    <row r="18" ht="14.75" spans="1:10">
      <c r="A18" s="1240"/>
      <c r="B18" s="1240"/>
      <c r="C18" s="1240"/>
      <c r="D18" s="1240"/>
      <c r="E18" s="1240"/>
      <c r="F18" s="1240"/>
      <c r="G18" s="1240"/>
      <c r="H18" s="1240"/>
      <c r="J18" s="1258"/>
    </row>
    <row r="19" spans="10:10">
      <c r="J19" s="1258"/>
    </row>
    <row r="25" ht="22.5" customHeight="1"/>
    <row r="38" ht="22.5" customHeight="1"/>
  </sheetData>
  <sheetProtection algorithmName="SHA-512" hashValue="QH+n0n5YR/TZTDwUXmewp2cag4KrUhOdDns7uqaB+eMeEPwGL175WHeuSKAH1sNfSCpa7GPuDCqd43dLpFM/eg==" saltValue="EyGpHjdE0+ycbyBYo1VkEA==" spinCount="100000" sheet="1" objects="1" scenarios="1"/>
  <mergeCells count="12">
    <mergeCell ref="A1:H1"/>
    <mergeCell ref="A2:H2"/>
    <mergeCell ref="A3:H3"/>
    <mergeCell ref="A4:H4"/>
    <mergeCell ref="A7:A10"/>
    <mergeCell ref="B7:B10"/>
    <mergeCell ref="C7:C10"/>
    <mergeCell ref="D7:D10"/>
    <mergeCell ref="E7:E10"/>
    <mergeCell ref="F7:F10"/>
    <mergeCell ref="G7:G10"/>
    <mergeCell ref="H7:H10"/>
  </mergeCells>
  <printOptions horizontalCentered="1"/>
  <pageMargins left="0.393700787401575" right="0.393700787401575" top="0.393700787401575" bottom="0.393700787401575" header="0.31496062992126" footer="0.31496062992126"/>
  <pageSetup paperSize="9" scale="85" orientation="landscape"/>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N39"/>
  <sheetViews>
    <sheetView showGridLines="0" view="pageBreakPreview" zoomScale="80" zoomScalePageLayoutView="80" zoomScaleNormal="80" topLeftCell="A10" workbookViewId="0">
      <selection activeCell="O21" sqref="O21"/>
    </sheetView>
  </sheetViews>
  <sheetFormatPr defaultColWidth="3.66363636363636" defaultRowHeight="14"/>
  <cols>
    <col min="1" max="1" width="99.3363636363636" style="1303" customWidth="1"/>
    <col min="2" max="2" width="17.1090909090909" style="1303" customWidth="1"/>
    <col min="3" max="3" width="13.8909090909091" style="1304" customWidth="1"/>
    <col min="4" max="4" width="15.6636363636364" style="1304" customWidth="1"/>
    <col min="5" max="5" width="17.3363636363636" style="1303" customWidth="1"/>
    <col min="6" max="8" width="3.66363636363636" style="1303"/>
    <col min="9" max="9" width="12.3363636363636" style="1303" customWidth="1"/>
    <col min="10" max="10" width="15" style="1303" customWidth="1"/>
    <col min="11" max="16384" width="3.66363636363636" style="1303"/>
  </cols>
  <sheetData>
    <row r="1" ht="14.25" customHeight="1"/>
    <row r="2" ht="14.25" customHeight="1" spans="1:5">
      <c r="A2" s="1305" t="s">
        <v>410</v>
      </c>
      <c r="B2" s="1305"/>
      <c r="C2" s="1305"/>
      <c r="D2" s="1305"/>
      <c r="E2" s="1305"/>
    </row>
    <row r="3" ht="17.25" customHeight="1" spans="1:5">
      <c r="A3" s="1305"/>
      <c r="B3" s="1305"/>
      <c r="C3" s="1305"/>
      <c r="D3" s="1305"/>
      <c r="E3" s="1305"/>
    </row>
    <row r="4" ht="4.95" customHeight="1" spans="1:5">
      <c r="A4" s="1305"/>
      <c r="B4" s="1305"/>
      <c r="C4" s="1305"/>
      <c r="D4" s="1305"/>
      <c r="E4" s="1305"/>
    </row>
    <row r="5" ht="4.95" customHeight="1" spans="1:5">
      <c r="A5" s="1305"/>
      <c r="B5" s="1305"/>
      <c r="C5" s="1305"/>
      <c r="D5" s="1305"/>
      <c r="E5" s="1305"/>
    </row>
    <row r="6" ht="4.95" customHeight="1" spans="1:5">
      <c r="A6" s="1305"/>
      <c r="B6" s="1305"/>
      <c r="C6" s="1305"/>
      <c r="D6" s="1305"/>
      <c r="E6" s="1305"/>
    </row>
    <row r="7" ht="6" customHeight="1" spans="1:5">
      <c r="A7" s="1305"/>
      <c r="B7" s="1305"/>
      <c r="C7" s="1305"/>
      <c r="D7" s="1305"/>
      <c r="E7" s="1305"/>
    </row>
    <row r="8" ht="12.75" customHeight="1" spans="1:5">
      <c r="A8" s="1306"/>
      <c r="B8" s="1306"/>
      <c r="C8" s="1306"/>
      <c r="D8" s="1306"/>
      <c r="E8" s="1306"/>
    </row>
    <row r="9" ht="6" customHeight="1" spans="1:5">
      <c r="A9" s="1305"/>
      <c r="B9" s="1305"/>
      <c r="C9" s="1305"/>
      <c r="D9" s="1305"/>
      <c r="E9" s="1305"/>
    </row>
    <row r="10" ht="14.25" customHeight="1" spans="1:6">
      <c r="A10" s="1307" t="s">
        <v>196</v>
      </c>
      <c r="B10" s="1203" t="s">
        <v>190</v>
      </c>
      <c r="C10" s="1203"/>
      <c r="D10" s="1203"/>
      <c r="E10" s="1205" t="s">
        <v>296</v>
      </c>
      <c r="F10" s="1308"/>
    </row>
    <row r="11" ht="14.25" customHeight="1" spans="1:6">
      <c r="A11" s="1307"/>
      <c r="B11" s="1309"/>
      <c r="C11" s="1309"/>
      <c r="D11" s="1309"/>
      <c r="E11" s="1205"/>
      <c r="F11" s="1308"/>
    </row>
    <row r="12" ht="4.95" customHeight="1" spans="1:6">
      <c r="A12" s="1310"/>
      <c r="C12" s="1303"/>
      <c r="D12" s="1303"/>
      <c r="E12" s="1205"/>
      <c r="F12" s="1311"/>
    </row>
    <row r="13" s="1301" customFormat="1" ht="7.2" hidden="1" customHeight="1" spans="1:8">
      <c r="A13" s="1310"/>
      <c r="B13" s="1210"/>
      <c r="C13" s="1210"/>
      <c r="D13" s="1210"/>
      <c r="E13" s="1165"/>
      <c r="F13" s="1311"/>
      <c r="G13" s="1303"/>
      <c r="H13" s="1303"/>
    </row>
    <row r="14" s="1301" customFormat="1" ht="16.95" customHeight="1" spans="1:14">
      <c r="A14" s="1310"/>
      <c r="B14" s="1244" t="s">
        <v>154</v>
      </c>
      <c r="C14" s="1244" t="s">
        <v>306</v>
      </c>
      <c r="D14" s="1244" t="s">
        <v>307</v>
      </c>
      <c r="E14" s="1312"/>
      <c r="F14" s="1313"/>
      <c r="G14" s="1303"/>
      <c r="H14" s="1277"/>
      <c r="I14" s="1277"/>
      <c r="J14" s="1277"/>
      <c r="K14" s="1277"/>
      <c r="L14" s="1277"/>
      <c r="M14" s="1277"/>
      <c r="N14" s="1277"/>
    </row>
    <row r="15" s="1302" customFormat="1" ht="16.95" customHeight="1" spans="1:14">
      <c r="A15" s="1215"/>
      <c r="B15" s="1314"/>
      <c r="C15" s="1314"/>
      <c r="D15" s="1314"/>
      <c r="E15" s="1315" t="s">
        <v>130</v>
      </c>
      <c r="F15" s="1313"/>
      <c r="G15" s="1303"/>
      <c r="H15" s="1277"/>
      <c r="I15" s="1277"/>
      <c r="J15" s="1277"/>
      <c r="K15" s="1277"/>
      <c r="L15" s="1277"/>
      <c r="M15" s="1277"/>
      <c r="N15" s="1277"/>
    </row>
    <row r="16" s="1302" customFormat="1" ht="9" customHeight="1" spans="1:14">
      <c r="A16" s="1217"/>
      <c r="B16" s="1218"/>
      <c r="C16" s="1218"/>
      <c r="D16" s="1218"/>
      <c r="E16" s="1218"/>
      <c r="F16" s="1313"/>
      <c r="G16" s="1303"/>
      <c r="H16" s="1277"/>
      <c r="I16" s="1277"/>
      <c r="J16" s="1277"/>
      <c r="K16" s="1277"/>
      <c r="L16" s="1277"/>
      <c r="M16" s="1277"/>
      <c r="N16" s="1277"/>
    </row>
    <row r="17" s="1302" customFormat="1" ht="28.95" customHeight="1" spans="1:14">
      <c r="A17" s="1177" t="s">
        <v>29</v>
      </c>
      <c r="B17" s="1219">
        <v>122949</v>
      </c>
      <c r="C17" s="1219">
        <v>75405</v>
      </c>
      <c r="D17" s="1219">
        <v>47544</v>
      </c>
      <c r="E17" s="1219">
        <v>8536687.594</v>
      </c>
      <c r="G17" s="1220"/>
      <c r="H17" s="1277"/>
      <c r="I17" s="1277"/>
      <c r="J17" s="1277"/>
      <c r="K17" s="1277"/>
      <c r="L17" s="1277"/>
      <c r="M17" s="1277"/>
      <c r="N17" s="1277"/>
    </row>
    <row r="18" s="1302" customFormat="1" ht="28.95" customHeight="1" spans="1:14">
      <c r="A18" s="1264" t="s">
        <v>199</v>
      </c>
      <c r="B18" s="1227">
        <v>251</v>
      </c>
      <c r="C18" s="1184">
        <v>215</v>
      </c>
      <c r="D18" s="1184">
        <v>36</v>
      </c>
      <c r="E18" s="1222">
        <v>0</v>
      </c>
      <c r="G18" s="1303"/>
      <c r="H18" s="1277"/>
      <c r="I18" s="1277"/>
      <c r="J18" s="1277"/>
      <c r="K18" s="1277"/>
      <c r="L18" s="1277"/>
      <c r="M18" s="1277"/>
      <c r="N18" s="1277"/>
    </row>
    <row r="19" ht="28.95" customHeight="1" spans="1:14">
      <c r="A19" s="1316" t="s">
        <v>200</v>
      </c>
      <c r="B19" s="1227">
        <v>223</v>
      </c>
      <c r="C19" s="1317">
        <v>193</v>
      </c>
      <c r="D19" s="1317">
        <v>30</v>
      </c>
      <c r="E19" s="1224">
        <v>0</v>
      </c>
      <c r="F19" s="1318"/>
      <c r="H19" s="1277"/>
      <c r="I19" s="1277"/>
      <c r="J19" s="1277"/>
      <c r="K19" s="1277"/>
      <c r="L19" s="1277"/>
      <c r="M19" s="1277"/>
      <c r="N19" s="1277"/>
    </row>
    <row r="20" ht="28.95" customHeight="1" spans="1:14">
      <c r="A20" s="1316" t="s">
        <v>201</v>
      </c>
      <c r="B20" s="1227">
        <v>28</v>
      </c>
      <c r="C20" s="1317">
        <v>22</v>
      </c>
      <c r="D20" s="1317">
        <v>6</v>
      </c>
      <c r="E20" s="1224">
        <v>0</v>
      </c>
      <c r="F20" s="1318"/>
      <c r="H20" s="1277"/>
      <c r="I20" s="1277"/>
      <c r="J20" s="1277"/>
      <c r="K20" s="1277"/>
      <c r="L20" s="1277"/>
      <c r="M20" s="1277"/>
      <c r="N20" s="1277"/>
    </row>
    <row r="21" ht="28.95" customHeight="1" spans="1:14">
      <c r="A21" s="1264" t="s">
        <v>220</v>
      </c>
      <c r="B21" s="1227">
        <v>121962</v>
      </c>
      <c r="C21" s="1222">
        <v>74703</v>
      </c>
      <c r="D21" s="1222">
        <v>47259</v>
      </c>
      <c r="E21" s="1222">
        <v>8521691.201</v>
      </c>
      <c r="H21" s="1277"/>
      <c r="I21" s="1277"/>
      <c r="J21" s="1277"/>
      <c r="K21" s="1277"/>
      <c r="L21" s="1277"/>
      <c r="M21" s="1277"/>
      <c r="N21" s="1277"/>
    </row>
    <row r="22" ht="28.95" customHeight="1" spans="1:14">
      <c r="A22" s="1316" t="s">
        <v>411</v>
      </c>
      <c r="B22" s="1227">
        <v>15728</v>
      </c>
      <c r="C22" s="1224">
        <v>9820</v>
      </c>
      <c r="D22" s="1224">
        <v>5908</v>
      </c>
      <c r="E22" s="1224">
        <v>2362744.168</v>
      </c>
      <c r="H22" s="1277"/>
      <c r="I22" s="1277"/>
      <c r="J22" s="1277"/>
      <c r="K22" s="1277"/>
      <c r="L22" s="1277"/>
      <c r="M22" s="1277"/>
      <c r="N22" s="1277"/>
    </row>
    <row r="23" ht="28.95" customHeight="1" spans="1:14">
      <c r="A23" s="1316" t="s">
        <v>337</v>
      </c>
      <c r="B23" s="1227">
        <v>32739</v>
      </c>
      <c r="C23" s="1224">
        <v>21719</v>
      </c>
      <c r="D23" s="1224">
        <v>11020</v>
      </c>
      <c r="E23" s="1224">
        <v>3468393.853</v>
      </c>
      <c r="H23" s="1277"/>
      <c r="I23" s="1277"/>
      <c r="J23" s="1277"/>
      <c r="K23" s="1277"/>
      <c r="L23" s="1277"/>
      <c r="M23" s="1277"/>
      <c r="N23" s="1277"/>
    </row>
    <row r="24" ht="28.95" customHeight="1" spans="1:14">
      <c r="A24" s="1319" t="s">
        <v>205</v>
      </c>
      <c r="B24" s="1227">
        <v>30998</v>
      </c>
      <c r="C24" s="1224">
        <v>20573</v>
      </c>
      <c r="D24" s="1224">
        <v>10425</v>
      </c>
      <c r="E24" s="1224">
        <v>3251028.346</v>
      </c>
      <c r="H24" s="1277"/>
      <c r="I24" s="1277"/>
      <c r="J24" s="1277"/>
      <c r="K24" s="1277"/>
      <c r="L24" s="1277"/>
      <c r="M24" s="1277"/>
      <c r="N24" s="1277"/>
    </row>
    <row r="25" ht="28.95" customHeight="1" spans="1:14">
      <c r="A25" s="1319" t="s">
        <v>206</v>
      </c>
      <c r="B25" s="1227">
        <v>1741</v>
      </c>
      <c r="C25" s="1224">
        <v>1146</v>
      </c>
      <c r="D25" s="1224">
        <v>595</v>
      </c>
      <c r="E25" s="1224">
        <v>217365.507</v>
      </c>
      <c r="H25" s="1277"/>
      <c r="I25" s="1277"/>
      <c r="J25" s="1277"/>
      <c r="K25" s="1277"/>
      <c r="L25" s="1277"/>
      <c r="M25" s="1277"/>
      <c r="N25" s="1277"/>
    </row>
    <row r="26" ht="28.95" customHeight="1" spans="1:14">
      <c r="A26" s="1316" t="s">
        <v>311</v>
      </c>
      <c r="B26" s="1227">
        <v>29730</v>
      </c>
      <c r="C26" s="1224">
        <v>21703</v>
      </c>
      <c r="D26" s="1224">
        <v>8027</v>
      </c>
      <c r="E26" s="1224">
        <v>1807922.285</v>
      </c>
      <c r="H26" s="1277"/>
      <c r="I26" s="1277"/>
      <c r="J26" s="1277"/>
      <c r="K26" s="1277"/>
      <c r="L26" s="1277"/>
      <c r="M26" s="1277"/>
      <c r="N26" s="1277"/>
    </row>
    <row r="27" ht="28.95" customHeight="1" spans="1:14">
      <c r="A27" s="1316" t="s">
        <v>208</v>
      </c>
      <c r="B27" s="1227">
        <v>16754</v>
      </c>
      <c r="C27" s="1317">
        <v>5225</v>
      </c>
      <c r="D27" s="1317">
        <v>11529</v>
      </c>
      <c r="E27" s="1224">
        <v>372370.990155556</v>
      </c>
      <c r="H27" s="1277"/>
      <c r="I27" s="1277"/>
      <c r="J27" s="1277"/>
      <c r="K27" s="1277"/>
      <c r="L27" s="1277"/>
      <c r="M27" s="1277"/>
      <c r="N27" s="1277"/>
    </row>
    <row r="28" ht="28.95" customHeight="1" spans="1:14">
      <c r="A28" s="1316" t="s">
        <v>393</v>
      </c>
      <c r="B28" s="1227">
        <v>8610</v>
      </c>
      <c r="C28" s="1317">
        <v>4971</v>
      </c>
      <c r="D28" s="1317">
        <v>3639</v>
      </c>
      <c r="E28" s="1224">
        <v>157859.242055556</v>
      </c>
      <c r="H28" s="1277"/>
      <c r="I28" s="1277"/>
      <c r="J28" s="1277"/>
      <c r="K28" s="1277"/>
      <c r="L28" s="1277"/>
      <c r="M28" s="1277"/>
      <c r="N28" s="1277"/>
    </row>
    <row r="29" ht="28.95" customHeight="1" spans="1:14">
      <c r="A29" s="1316" t="s">
        <v>210</v>
      </c>
      <c r="B29" s="1227">
        <v>3508</v>
      </c>
      <c r="C29" s="1317">
        <v>2797</v>
      </c>
      <c r="D29" s="1317">
        <v>711</v>
      </c>
      <c r="E29" s="1224">
        <v>112314.317</v>
      </c>
      <c r="H29" s="1277"/>
      <c r="I29" s="1277"/>
      <c r="J29" s="1277"/>
      <c r="K29" s="1277"/>
      <c r="L29" s="1277"/>
      <c r="M29" s="1277"/>
      <c r="N29" s="1277"/>
    </row>
    <row r="30" ht="28.95" customHeight="1" spans="1:14">
      <c r="A30" s="1316" t="s">
        <v>211</v>
      </c>
      <c r="B30" s="1227">
        <v>2006</v>
      </c>
      <c r="C30" s="1317">
        <v>1153</v>
      </c>
      <c r="D30" s="1317">
        <v>853</v>
      </c>
      <c r="E30" s="1224">
        <v>14910.7197888888</v>
      </c>
      <c r="H30" s="1277"/>
      <c r="I30" s="1277"/>
      <c r="J30" s="1277"/>
      <c r="K30" s="1277"/>
      <c r="L30" s="1277"/>
      <c r="M30" s="1277"/>
      <c r="N30" s="1277"/>
    </row>
    <row r="31" ht="28.95" customHeight="1" spans="1:14">
      <c r="A31" s="1316" t="s">
        <v>212</v>
      </c>
      <c r="B31" s="1227">
        <v>12887</v>
      </c>
      <c r="C31" s="1224">
        <v>7315</v>
      </c>
      <c r="D31" s="1224">
        <v>5572</v>
      </c>
      <c r="E31" s="1224">
        <v>225175.626</v>
      </c>
      <c r="H31" s="1277"/>
      <c r="I31" s="1277"/>
      <c r="J31" s="1277"/>
      <c r="K31" s="1277"/>
      <c r="L31" s="1277"/>
      <c r="M31" s="1277"/>
      <c r="N31" s="1277"/>
    </row>
    <row r="32" ht="28.95" customHeight="1" spans="1:14">
      <c r="A32" s="1320" t="s">
        <v>213</v>
      </c>
      <c r="B32" s="1321">
        <v>736</v>
      </c>
      <c r="C32" s="1322">
        <v>487</v>
      </c>
      <c r="D32" s="1322">
        <v>249</v>
      </c>
      <c r="E32" s="1322">
        <v>14996.393</v>
      </c>
      <c r="H32" s="1277"/>
      <c r="I32" s="1277"/>
      <c r="J32" s="1277"/>
      <c r="K32" s="1277"/>
      <c r="L32" s="1277"/>
      <c r="M32" s="1277"/>
      <c r="N32" s="1277"/>
    </row>
    <row r="33" ht="6" customHeight="1" spans="1:14">
      <c r="A33" s="1323"/>
      <c r="B33" s="1324"/>
      <c r="C33" s="1324"/>
      <c r="D33" s="1324"/>
      <c r="E33" s="1325"/>
      <c r="H33" s="1277"/>
      <c r="I33" s="1277"/>
      <c r="J33" s="1277"/>
      <c r="K33" s="1277"/>
      <c r="L33" s="1277"/>
      <c r="M33" s="1277"/>
      <c r="N33" s="1277"/>
    </row>
    <row r="34" ht="7.2" customHeight="1" spans="8:14">
      <c r="H34" s="1277"/>
      <c r="I34" s="1277"/>
      <c r="J34" s="1277"/>
      <c r="K34" s="1277"/>
      <c r="L34" s="1277"/>
      <c r="M34" s="1277"/>
      <c r="N34" s="1277"/>
    </row>
    <row r="35" spans="8:14">
      <c r="H35" s="1277"/>
      <c r="I35" s="1277"/>
      <c r="J35" s="1277"/>
      <c r="K35" s="1277"/>
      <c r="L35" s="1277"/>
      <c r="M35" s="1277"/>
      <c r="N35" s="1277"/>
    </row>
    <row r="39" ht="22.5" customHeight="1"/>
  </sheetData>
  <sheetProtection algorithmName="SHA-512" hashValue="/L3SnqNGWX3dRodG/Sw19agHUV/UqIlAG+gjQsdsxJI0yE2cKS7R8/EEQbd6a1mT+A547ds1DHjVmDbNE6bpRA==" saltValue="rXFdEwrvKinC71tTjl4wxw==" spinCount="100000" sheet="1" objects="1" scenarios="1"/>
  <mergeCells count="9">
    <mergeCell ref="B13:D13"/>
    <mergeCell ref="A10:A11"/>
    <mergeCell ref="B14:B15"/>
    <mergeCell ref="C14:C15"/>
    <mergeCell ref="D14:D15"/>
    <mergeCell ref="E10:E12"/>
    <mergeCell ref="F14:F15"/>
    <mergeCell ref="A2:E7"/>
    <mergeCell ref="B10:D11"/>
  </mergeCells>
  <printOptions horizontalCentered="1"/>
  <pageMargins left="0.393700787401575" right="0.393700787401575" top="0.393700787401575" bottom="0.393700787401575" header="0.31496062992126" footer="0.31496062992126"/>
  <pageSetup paperSize="9" scale="85" orientation="landscape"/>
  <headerFooter/>
  <drawing r:id="rId1"/>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F35"/>
  <sheetViews>
    <sheetView showGridLines="0" view="pageBreakPreview" zoomScale="80" zoomScalePageLayoutView="80" zoomScaleNormal="80" workbookViewId="0">
      <selection activeCell="O21" sqref="O21"/>
    </sheetView>
  </sheetViews>
  <sheetFormatPr defaultColWidth="9.10909090909091" defaultRowHeight="14" outlineLevelCol="5"/>
  <cols>
    <col min="1" max="1" width="47.6636363636364" style="1157" customWidth="1"/>
    <col min="2" max="6" width="22.8909090909091" style="1157" customWidth="1"/>
    <col min="7" max="16384" width="9.10909090909091" style="1157"/>
  </cols>
  <sheetData>
    <row r="1" ht="14.25" customHeight="1" spans="1:6">
      <c r="A1" s="1158"/>
      <c r="B1" s="1158"/>
      <c r="C1" s="1158"/>
      <c r="D1" s="1158"/>
      <c r="E1" s="1158"/>
      <c r="F1" s="1158"/>
    </row>
    <row r="2" ht="14.25" customHeight="1" spans="1:6">
      <c r="A2" s="1159"/>
      <c r="B2" s="1158"/>
      <c r="C2" s="1158"/>
      <c r="D2" s="1158"/>
      <c r="E2" s="1158"/>
      <c r="F2" s="1158"/>
    </row>
    <row r="3" ht="18.75" customHeight="1" spans="1:6">
      <c r="A3" s="1159" t="s">
        <v>412</v>
      </c>
      <c r="B3" s="1159"/>
      <c r="C3" s="1159"/>
      <c r="D3" s="1159"/>
      <c r="E3" s="1159"/>
      <c r="F3" s="1159"/>
    </row>
    <row r="4" ht="14.25" customHeight="1" spans="1:6">
      <c r="A4" s="1160"/>
      <c r="B4" s="1160"/>
      <c r="C4" s="1160"/>
      <c r="D4" s="1160"/>
      <c r="E4" s="1160"/>
      <c r="F4" s="1160"/>
    </row>
    <row r="5" ht="13.5" customHeight="1" spans="1:6">
      <c r="A5" s="1161"/>
      <c r="B5" s="1161"/>
      <c r="C5" s="1161"/>
      <c r="D5" s="1161"/>
      <c r="E5" s="1161"/>
      <c r="F5" s="1161"/>
    </row>
    <row r="6" ht="9" customHeight="1" spans="1:6">
      <c r="A6" s="1162"/>
      <c r="B6" s="1162"/>
      <c r="C6" s="1162"/>
      <c r="D6" s="1162"/>
      <c r="E6" s="1162"/>
      <c r="F6" s="1162"/>
    </row>
    <row r="7" ht="20.25" customHeight="1" spans="1:6">
      <c r="A7" s="1163" t="s">
        <v>315</v>
      </c>
      <c r="B7" s="1165" t="s">
        <v>148</v>
      </c>
      <c r="C7" s="1167" t="s">
        <v>190</v>
      </c>
      <c r="D7" s="1168"/>
      <c r="E7" s="1168"/>
      <c r="F7" s="1168"/>
    </row>
    <row r="8" ht="14.25" customHeight="1" spans="1:6">
      <c r="A8" s="1163"/>
      <c r="B8" s="1165"/>
      <c r="C8" s="1168"/>
      <c r="D8" s="1168"/>
      <c r="E8" s="1168"/>
      <c r="F8" s="1168"/>
    </row>
    <row r="9" ht="14.25" customHeight="1" spans="1:6">
      <c r="A9" s="1163"/>
      <c r="B9" s="1165"/>
      <c r="C9" s="1169"/>
      <c r="D9" s="1169"/>
      <c r="E9" s="1169"/>
      <c r="F9" s="1169"/>
    </row>
    <row r="10" ht="14.25" customHeight="1" spans="1:6">
      <c r="A10" s="1170"/>
      <c r="B10" s="1171"/>
      <c r="C10" s="1166"/>
      <c r="D10" s="1166"/>
      <c r="E10" s="1166"/>
      <c r="F10" s="1166"/>
    </row>
    <row r="11" ht="85.5" customHeight="1" spans="1:6">
      <c r="A11" s="1162"/>
      <c r="B11" s="1172"/>
      <c r="C11" s="1173" t="s">
        <v>374</v>
      </c>
      <c r="D11" s="1173" t="s">
        <v>413</v>
      </c>
      <c r="E11" s="1173" t="s">
        <v>414</v>
      </c>
      <c r="F11" s="1173" t="s">
        <v>376</v>
      </c>
    </row>
    <row r="12" ht="8.25" customHeight="1" spans="1:6">
      <c r="A12" s="1176"/>
      <c r="B12" s="1169"/>
      <c r="C12" s="1169"/>
      <c r="D12" s="1176"/>
      <c r="E12" s="1169"/>
      <c r="F12" s="1169"/>
    </row>
    <row r="13" ht="33" customHeight="1" spans="1:6">
      <c r="A13" s="1177"/>
      <c r="B13" s="1179"/>
      <c r="C13" s="1179"/>
      <c r="D13" s="1179"/>
      <c r="E13" s="1179"/>
      <c r="F13" s="1179"/>
    </row>
    <row r="14" ht="36" customHeight="1" spans="1:6">
      <c r="A14" s="1177" t="s">
        <v>154</v>
      </c>
      <c r="B14" s="1179">
        <v>10501</v>
      </c>
      <c r="C14" s="1179">
        <v>122949</v>
      </c>
      <c r="D14" s="1179">
        <v>251</v>
      </c>
      <c r="E14" s="1179">
        <v>121962</v>
      </c>
      <c r="F14" s="1179">
        <v>736</v>
      </c>
    </row>
    <row r="15" ht="9.75" customHeight="1" spans="1:6">
      <c r="A15" s="1177"/>
      <c r="B15" s="1179"/>
      <c r="C15" s="1179"/>
      <c r="D15" s="1179"/>
      <c r="E15" s="1179"/>
      <c r="F15" s="1179"/>
    </row>
    <row r="16" ht="9.75" customHeight="1" spans="1:6">
      <c r="A16" s="1177"/>
      <c r="B16" s="1179"/>
      <c r="C16" s="1179"/>
      <c r="D16" s="1179"/>
      <c r="E16" s="1179"/>
      <c r="F16" s="1179"/>
    </row>
    <row r="17" ht="54.6" customHeight="1" spans="1:6">
      <c r="A17" s="1181" t="s">
        <v>415</v>
      </c>
      <c r="B17" s="1183">
        <v>1921</v>
      </c>
      <c r="C17" s="1186">
        <v>23729</v>
      </c>
      <c r="D17" s="1183">
        <v>137</v>
      </c>
      <c r="E17" s="1183">
        <v>23360</v>
      </c>
      <c r="F17" s="1183">
        <v>232</v>
      </c>
    </row>
    <row r="18" ht="54.6" customHeight="1" spans="1:6">
      <c r="A18" s="1181" t="s">
        <v>401</v>
      </c>
      <c r="B18" s="1183">
        <v>1882</v>
      </c>
      <c r="C18" s="1186">
        <v>29853</v>
      </c>
      <c r="D18" s="1183">
        <v>32</v>
      </c>
      <c r="E18" s="1183">
        <v>29554</v>
      </c>
      <c r="F18" s="1183">
        <v>267</v>
      </c>
    </row>
    <row r="19" ht="67.5" customHeight="1" spans="1:6">
      <c r="A19" s="1181" t="s">
        <v>402</v>
      </c>
      <c r="B19" s="1183">
        <v>522</v>
      </c>
      <c r="C19" s="1186">
        <v>25963</v>
      </c>
      <c r="D19" s="1183">
        <v>44</v>
      </c>
      <c r="E19" s="1183">
        <v>25885</v>
      </c>
      <c r="F19" s="1183">
        <v>34</v>
      </c>
    </row>
    <row r="20" ht="56.25" customHeight="1" spans="1:6">
      <c r="A20" s="1181" t="s">
        <v>416</v>
      </c>
      <c r="B20" s="1183">
        <v>6176</v>
      </c>
      <c r="C20" s="1186">
        <v>43404</v>
      </c>
      <c r="D20" s="1191">
        <v>38</v>
      </c>
      <c r="E20" s="1191">
        <v>43163</v>
      </c>
      <c r="F20" s="1191">
        <v>203</v>
      </c>
    </row>
    <row r="21" ht="24" customHeight="1" spans="1:6">
      <c r="A21" s="1161"/>
      <c r="B21" s="1161"/>
      <c r="C21" s="1161"/>
      <c r="D21" s="1161"/>
      <c r="E21" s="1161"/>
      <c r="F21" s="1161"/>
    </row>
    <row r="22" ht="22.5" customHeight="1"/>
    <row r="35" ht="22.5" customHeight="1"/>
  </sheetData>
  <sheetProtection algorithmName="SHA-512" hashValue="8/vPi3PRQz17VViRUUvRWJUAkOZ8kC3HBmOsy40CbmVW3+UEdiutIF4M3nrFypmULKgjsiQEOxVgyFzSzontvw==" saltValue="Z9FvrfIhUimqjQ+84ekRxQ==" spinCount="100000" sheet="1" objects="1" scenarios="1"/>
  <mergeCells count="7">
    <mergeCell ref="A1:F1"/>
    <mergeCell ref="A2:F2"/>
    <mergeCell ref="A3:F3"/>
    <mergeCell ref="A4:F4"/>
    <mergeCell ref="A7:A9"/>
    <mergeCell ref="B7:B9"/>
    <mergeCell ref="C7:F8"/>
  </mergeCells>
  <printOptions horizontalCentered="1"/>
  <pageMargins left="0.393700787401575" right="0.393700787401575" top="0.393700787401575" bottom="0.393700787401575" header="0.31496062992126" footer="0.31496062992126"/>
  <pageSetup paperSize="9" scale="85" firstPageNumber="12" orientation="landscape" useFirstPageNumber="1"/>
  <headerFooter/>
  <drawing r:id="rId1"/>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W118"/>
  <sheetViews>
    <sheetView showGridLines="0" view="pageBreakPreview" zoomScale="80" zoomScalePageLayoutView="80" zoomScaleNormal="80" workbookViewId="0">
      <selection activeCell="O21" sqref="O21"/>
    </sheetView>
  </sheetViews>
  <sheetFormatPr defaultColWidth="9.10909090909091" defaultRowHeight="14"/>
  <cols>
    <col min="1" max="1" width="27.6636363636364" style="1282" customWidth="1"/>
    <col min="2" max="8" width="19.3363636363636" style="1236" customWidth="1"/>
    <col min="9" max="12" width="10.6636363636364" style="1236" customWidth="1"/>
    <col min="13" max="13" width="11.5545454545455" style="1236" customWidth="1"/>
    <col min="14" max="16" width="9.10909090909091" style="1236"/>
    <col min="17" max="17" width="10.5545454545455" style="1236" customWidth="1"/>
    <col min="18" max="18" width="9.10909090909091" style="1236"/>
    <col min="19" max="19" width="10.5545454545455" style="1236" customWidth="1"/>
    <col min="20" max="16384" width="9.10909090909091" style="1236"/>
  </cols>
  <sheetData>
    <row r="1" ht="14.25" customHeight="1" spans="1:1">
      <c r="A1" s="1283"/>
    </row>
    <row r="2" ht="14.25" customHeight="1" spans="1:8">
      <c r="A2" s="1237"/>
      <c r="B2" s="1237"/>
      <c r="C2" s="1237"/>
      <c r="D2" s="1237"/>
      <c r="E2" s="1237"/>
      <c r="F2" s="1237"/>
      <c r="G2" s="1237"/>
      <c r="H2" s="1237"/>
    </row>
    <row r="3" ht="14.25" customHeight="1" spans="1:8">
      <c r="A3" s="1238" t="s">
        <v>417</v>
      </c>
      <c r="B3" s="1238"/>
      <c r="C3" s="1238"/>
      <c r="D3" s="1238"/>
      <c r="E3" s="1238"/>
      <c r="F3" s="1238"/>
      <c r="G3" s="1238"/>
      <c r="H3" s="1238"/>
    </row>
    <row r="4" ht="14.25" customHeight="1" spans="1:8">
      <c r="A4" s="1239"/>
      <c r="B4" s="1239"/>
      <c r="C4" s="1239"/>
      <c r="D4" s="1239"/>
      <c r="E4" s="1239"/>
      <c r="F4" s="1239"/>
      <c r="G4" s="1239"/>
      <c r="H4" s="1239"/>
    </row>
    <row r="5" ht="9" customHeight="1" spans="1:8">
      <c r="A5" s="1284"/>
      <c r="B5" s="1240"/>
      <c r="C5" s="1240"/>
      <c r="D5" s="1240"/>
      <c r="E5" s="1240"/>
      <c r="F5" s="1240"/>
      <c r="G5" s="1240"/>
      <c r="H5" s="1240"/>
    </row>
    <row r="6" ht="9" customHeight="1" spans="1:8">
      <c r="A6" s="1242"/>
      <c r="B6" s="1242"/>
      <c r="C6" s="1242"/>
      <c r="D6" s="1242"/>
      <c r="E6" s="1242"/>
      <c r="F6" s="1242"/>
      <c r="G6" s="1242"/>
      <c r="H6" s="1242"/>
    </row>
    <row r="7" ht="14.25" customHeight="1" spans="1:8">
      <c r="A7" s="1285" t="s">
        <v>287</v>
      </c>
      <c r="B7" s="1165" t="s">
        <v>148</v>
      </c>
      <c r="C7" s="1165" t="s">
        <v>149</v>
      </c>
      <c r="D7" s="1165" t="s">
        <v>150</v>
      </c>
      <c r="E7" s="1165" t="s">
        <v>330</v>
      </c>
      <c r="F7" s="1205" t="s">
        <v>152</v>
      </c>
      <c r="G7" s="1205" t="s">
        <v>296</v>
      </c>
      <c r="H7" s="1244" t="s">
        <v>173</v>
      </c>
    </row>
    <row r="8" ht="14.25" customHeight="1" spans="1:8">
      <c r="A8" s="1286"/>
      <c r="B8" s="1246"/>
      <c r="C8" s="1246"/>
      <c r="D8" s="1246"/>
      <c r="E8" s="1246"/>
      <c r="F8" s="1205"/>
      <c r="G8" s="1205"/>
      <c r="H8" s="1247"/>
    </row>
    <row r="9" ht="14.25" customHeight="1" spans="1:8">
      <c r="A9" s="1286"/>
      <c r="B9" s="1246"/>
      <c r="C9" s="1246"/>
      <c r="D9" s="1246"/>
      <c r="E9" s="1246"/>
      <c r="F9" s="1205"/>
      <c r="G9" s="1205"/>
      <c r="H9" s="1247"/>
    </row>
    <row r="10" ht="15.6" customHeight="1" spans="1:8">
      <c r="A10" s="1286"/>
      <c r="B10" s="1246"/>
      <c r="C10" s="1246"/>
      <c r="D10" s="1246"/>
      <c r="E10" s="1246"/>
      <c r="F10" s="1205"/>
      <c r="G10" s="1205"/>
      <c r="H10" s="1247"/>
    </row>
    <row r="11" ht="4.5" customHeight="1" spans="1:23">
      <c r="A11" s="1287"/>
      <c r="B11" s="1241"/>
      <c r="C11" s="1288"/>
      <c r="D11" s="1288"/>
      <c r="E11" s="1288"/>
      <c r="F11" s="1249"/>
      <c r="G11" s="1241"/>
      <c r="H11" s="1241"/>
      <c r="I11" s="1277"/>
      <c r="J11" s="1277"/>
      <c r="K11" s="1277"/>
      <c r="L11" s="1277"/>
      <c r="M11" s="1277"/>
      <c r="N11" s="1277"/>
      <c r="O11" s="1277"/>
      <c r="P11" s="1277"/>
      <c r="Q11" s="1277"/>
      <c r="R11" s="1277"/>
      <c r="S11" s="1277"/>
      <c r="T11" s="1277"/>
      <c r="U11" s="1277"/>
      <c r="V11" s="1277"/>
      <c r="W11" s="1277"/>
    </row>
    <row r="12" s="1235" customFormat="1" ht="42" customHeight="1" spans="1:23">
      <c r="A12" s="1289"/>
      <c r="B12" s="1290"/>
      <c r="C12" s="1291" t="s">
        <v>130</v>
      </c>
      <c r="D12" s="1291" t="s">
        <v>130</v>
      </c>
      <c r="E12" s="1291" t="s">
        <v>130</v>
      </c>
      <c r="F12" s="1290"/>
      <c r="G12" s="1291" t="s">
        <v>130</v>
      </c>
      <c r="H12" s="1291" t="s">
        <v>130</v>
      </c>
      <c r="I12" s="1277"/>
      <c r="J12" s="1277"/>
      <c r="K12" s="1277"/>
      <c r="L12" s="1277"/>
      <c r="M12" s="1277"/>
      <c r="N12" s="1277"/>
      <c r="O12" s="1277"/>
      <c r="P12" s="1277"/>
      <c r="Q12" s="1277"/>
      <c r="R12" s="1277"/>
      <c r="S12" s="1277"/>
      <c r="T12" s="1277"/>
      <c r="U12" s="1277"/>
      <c r="V12" s="1277"/>
      <c r="W12" s="1277"/>
    </row>
    <row r="13" s="1235" customFormat="1" ht="18" customHeight="1" spans="1:23">
      <c r="A13" s="1270"/>
      <c r="B13" s="1292"/>
      <c r="C13" s="1292"/>
      <c r="D13" s="1292"/>
      <c r="E13" s="1292"/>
      <c r="F13" s="1292"/>
      <c r="G13" s="1292"/>
      <c r="H13" s="1292"/>
      <c r="I13" s="1277"/>
      <c r="J13" s="1277"/>
      <c r="K13" s="1277"/>
      <c r="L13" s="1277"/>
      <c r="M13" s="1277"/>
      <c r="N13" s="1277"/>
      <c r="O13" s="1277"/>
      <c r="P13" s="1277"/>
      <c r="Q13" s="1277"/>
      <c r="R13" s="1277"/>
      <c r="S13" s="1277"/>
      <c r="T13" s="1277"/>
      <c r="U13" s="1277"/>
      <c r="V13" s="1277"/>
      <c r="W13" s="1277"/>
    </row>
    <row r="14" s="1235" customFormat="1" ht="18" customHeight="1" spans="1:23">
      <c r="A14" s="1270"/>
      <c r="B14" s="1292"/>
      <c r="C14" s="1292"/>
      <c r="D14" s="1292"/>
      <c r="E14" s="1292"/>
      <c r="F14" s="1292"/>
      <c r="G14" s="1292"/>
      <c r="H14" s="1292"/>
      <c r="I14" s="1277"/>
      <c r="J14" s="1277"/>
      <c r="K14" s="1277"/>
      <c r="L14" s="1277"/>
      <c r="M14" s="1277"/>
      <c r="N14" s="1277"/>
      <c r="O14" s="1277"/>
      <c r="P14" s="1277"/>
      <c r="Q14" s="1277"/>
      <c r="R14" s="1277"/>
      <c r="S14" s="1277"/>
      <c r="T14" s="1277"/>
      <c r="U14" s="1277"/>
      <c r="V14" s="1277"/>
      <c r="W14" s="1277"/>
    </row>
    <row r="15" s="1235" customFormat="1" ht="22.5" customHeight="1" spans="1:23">
      <c r="A15" s="1270"/>
      <c r="B15" s="1292"/>
      <c r="C15" s="1292"/>
      <c r="D15" s="1292"/>
      <c r="E15" s="1292"/>
      <c r="F15" s="1292"/>
      <c r="G15" s="1292"/>
      <c r="H15" s="1292"/>
      <c r="I15" s="1277"/>
      <c r="J15" s="1277"/>
      <c r="K15" s="1277"/>
      <c r="L15" s="1277"/>
      <c r="M15" s="1277"/>
      <c r="N15" s="1277"/>
      <c r="O15" s="1277"/>
      <c r="P15" s="1277"/>
      <c r="Q15" s="1277"/>
      <c r="R15" s="1277"/>
      <c r="S15" s="1277"/>
      <c r="T15" s="1277"/>
      <c r="U15" s="1277"/>
      <c r="V15" s="1277"/>
      <c r="W15" s="1277"/>
    </row>
    <row r="16" s="1235" customFormat="1" ht="120" customHeight="1" spans="1:23">
      <c r="A16" s="1270">
        <v>2022</v>
      </c>
      <c r="B16" s="1292">
        <v>2006</v>
      </c>
      <c r="C16" s="1292">
        <v>8373172.044</v>
      </c>
      <c r="D16" s="1292">
        <v>3533053.833</v>
      </c>
      <c r="E16" s="1292">
        <v>4840118.211</v>
      </c>
      <c r="F16" s="1292">
        <v>17832</v>
      </c>
      <c r="G16" s="1292">
        <v>1433804.776</v>
      </c>
      <c r="H16" s="1292">
        <v>1408956.947</v>
      </c>
      <c r="I16" s="1277"/>
      <c r="J16" s="1277"/>
      <c r="K16" s="1277"/>
      <c r="L16" s="1277"/>
      <c r="M16" s="1277"/>
      <c r="N16" s="1277"/>
      <c r="O16" s="1277"/>
      <c r="P16" s="1277"/>
      <c r="Q16" s="1277"/>
      <c r="R16" s="1277"/>
      <c r="S16" s="1277"/>
      <c r="T16" s="1277"/>
      <c r="U16" s="1277"/>
      <c r="V16" s="1277"/>
      <c r="W16" s="1277"/>
    </row>
    <row r="17" ht="120" customHeight="1" spans="1:23">
      <c r="A17" s="1270">
        <v>2015</v>
      </c>
      <c r="B17" s="1183">
        <v>651</v>
      </c>
      <c r="C17" s="1183">
        <v>5079957</v>
      </c>
      <c r="D17" s="1183">
        <v>2387549</v>
      </c>
      <c r="E17" s="1183">
        <v>2692408</v>
      </c>
      <c r="F17" s="1183">
        <v>16270</v>
      </c>
      <c r="G17" s="1183">
        <v>909292</v>
      </c>
      <c r="H17" s="1183">
        <v>1183356</v>
      </c>
      <c r="I17" s="1277"/>
      <c r="J17" s="1277"/>
      <c r="K17" s="1277"/>
      <c r="L17" s="1277"/>
      <c r="M17" s="1277"/>
      <c r="N17" s="1277"/>
      <c r="O17" s="1277"/>
      <c r="P17" s="1277"/>
      <c r="Q17" s="1277"/>
      <c r="R17" s="1277"/>
      <c r="S17" s="1277"/>
      <c r="T17" s="1277"/>
      <c r="U17" s="1277"/>
      <c r="V17" s="1277"/>
      <c r="W17" s="1277"/>
    </row>
    <row r="18" ht="120" hidden="1" customHeight="1" spans="1:23">
      <c r="A18" s="1270">
        <v>2014</v>
      </c>
      <c r="B18" s="1293">
        <v>53</v>
      </c>
      <c r="C18" s="1183">
        <v>4238430</v>
      </c>
      <c r="D18" s="1183">
        <v>1548487</v>
      </c>
      <c r="E18" s="1183">
        <v>2689943</v>
      </c>
      <c r="F18" s="1183">
        <v>15008</v>
      </c>
      <c r="G18" s="1183">
        <v>928212</v>
      </c>
      <c r="H18" s="1183">
        <v>805885</v>
      </c>
      <c r="I18" s="1277"/>
      <c r="J18" s="1277"/>
      <c r="K18" s="1277"/>
      <c r="L18" s="1277"/>
      <c r="M18" s="1277"/>
      <c r="N18" s="1277"/>
      <c r="O18" s="1277"/>
      <c r="P18" s="1277"/>
      <c r="Q18" s="1277"/>
      <c r="R18" s="1277"/>
      <c r="S18" s="1277"/>
      <c r="T18" s="1277"/>
      <c r="U18" s="1277"/>
      <c r="V18" s="1277"/>
      <c r="W18" s="1277"/>
    </row>
    <row r="19" ht="120" hidden="1" customHeight="1" spans="1:23">
      <c r="A19" s="1268">
        <v>2012</v>
      </c>
      <c r="B19" s="1293">
        <v>59</v>
      </c>
      <c r="C19" s="1183">
        <v>3483481</v>
      </c>
      <c r="D19" s="1183">
        <v>1081311</v>
      </c>
      <c r="E19" s="1183">
        <v>2402170</v>
      </c>
      <c r="F19" s="1183">
        <v>14154</v>
      </c>
      <c r="G19" s="1183">
        <v>747513</v>
      </c>
      <c r="H19" s="1183">
        <v>706148</v>
      </c>
      <c r="I19" s="1277"/>
      <c r="J19" s="1277"/>
      <c r="K19" s="1277"/>
      <c r="L19" s="1277"/>
      <c r="M19" s="1277"/>
      <c r="N19" s="1277"/>
      <c r="O19" s="1277"/>
      <c r="P19" s="1277"/>
      <c r="Q19" s="1277"/>
      <c r="R19" s="1277"/>
      <c r="S19" s="1277"/>
      <c r="T19" s="1277"/>
      <c r="U19" s="1277"/>
      <c r="V19" s="1277"/>
      <c r="W19" s="1277"/>
    </row>
    <row r="20" ht="120" hidden="1" customHeight="1" spans="1:23">
      <c r="A20" s="1268">
        <v>2011</v>
      </c>
      <c r="B20" s="1294">
        <v>189</v>
      </c>
      <c r="C20" s="1295">
        <v>3327603</v>
      </c>
      <c r="D20" s="1295">
        <v>1138382</v>
      </c>
      <c r="E20" s="1295">
        <v>2189221</v>
      </c>
      <c r="F20" s="1295">
        <v>14503</v>
      </c>
      <c r="G20" s="1295">
        <v>765618</v>
      </c>
      <c r="H20" s="1295">
        <v>742111</v>
      </c>
      <c r="I20" s="1277"/>
      <c r="J20" s="1277"/>
      <c r="K20" s="1277"/>
      <c r="L20" s="1277"/>
      <c r="M20" s="1277"/>
      <c r="N20" s="1277"/>
      <c r="O20" s="1277"/>
      <c r="P20" s="1277"/>
      <c r="Q20" s="1277"/>
      <c r="R20" s="1277"/>
      <c r="S20" s="1277"/>
      <c r="T20" s="1277"/>
      <c r="U20" s="1277"/>
      <c r="V20" s="1277"/>
      <c r="W20" s="1277"/>
    </row>
    <row r="21" ht="120" customHeight="1" spans="1:23">
      <c r="A21" s="1296">
        <v>2010</v>
      </c>
      <c r="B21" s="1297">
        <v>205</v>
      </c>
      <c r="C21" s="1297">
        <v>3744555</v>
      </c>
      <c r="D21" s="1297">
        <v>1242892</v>
      </c>
      <c r="E21" s="1297">
        <v>2501663</v>
      </c>
      <c r="F21" s="1297">
        <v>13284</v>
      </c>
      <c r="G21" s="1297">
        <v>579329</v>
      </c>
      <c r="H21" s="1297">
        <v>601488</v>
      </c>
      <c r="I21" s="1277"/>
      <c r="J21" s="1277"/>
      <c r="K21" s="1277"/>
      <c r="L21" s="1277"/>
      <c r="M21" s="1277"/>
      <c r="N21" s="1277"/>
      <c r="O21" s="1277"/>
      <c r="P21" s="1277"/>
      <c r="Q21" s="1277"/>
      <c r="R21" s="1277"/>
      <c r="S21" s="1277"/>
      <c r="T21" s="1277"/>
      <c r="U21" s="1277"/>
      <c r="V21" s="1277"/>
      <c r="W21" s="1277"/>
    </row>
    <row r="22" ht="99.9" hidden="1" customHeight="1" spans="1:23">
      <c r="A22" s="1269">
        <v>2009</v>
      </c>
      <c r="B22" s="1298">
        <v>138</v>
      </c>
      <c r="C22" s="1298">
        <v>3495344</v>
      </c>
      <c r="D22" s="1298">
        <v>1655740</v>
      </c>
      <c r="E22" s="1298">
        <v>1839604</v>
      </c>
      <c r="F22" s="1298">
        <v>10374</v>
      </c>
      <c r="G22" s="1298">
        <v>701370</v>
      </c>
      <c r="H22" s="1298">
        <v>597814</v>
      </c>
      <c r="I22" s="1277"/>
      <c r="J22" s="1277"/>
      <c r="K22" s="1277"/>
      <c r="L22" s="1277"/>
      <c r="M22" s="1277"/>
      <c r="N22" s="1277"/>
      <c r="O22" s="1277"/>
      <c r="P22" s="1277"/>
      <c r="Q22" s="1277"/>
      <c r="R22" s="1277"/>
      <c r="S22" s="1277"/>
      <c r="T22" s="1277"/>
      <c r="U22" s="1277"/>
      <c r="V22" s="1277"/>
      <c r="W22" s="1277"/>
    </row>
    <row r="23" ht="14.25" hidden="1" customHeight="1" spans="1:23">
      <c r="A23" s="1282">
        <v>2008</v>
      </c>
      <c r="B23" s="1236">
        <v>137</v>
      </c>
      <c r="C23" s="1236">
        <v>3336085</v>
      </c>
      <c r="D23" s="1236">
        <v>1517437</v>
      </c>
      <c r="E23" s="1236">
        <v>1818648</v>
      </c>
      <c r="F23" s="1236">
        <v>10372</v>
      </c>
      <c r="G23" s="1236">
        <v>632434</v>
      </c>
      <c r="H23" s="1236">
        <v>608555</v>
      </c>
      <c r="I23" s="1277"/>
      <c r="J23" s="1277"/>
      <c r="K23" s="1277"/>
      <c r="L23" s="1277"/>
      <c r="M23" s="1277"/>
      <c r="N23" s="1277"/>
      <c r="O23" s="1277"/>
      <c r="P23" s="1277"/>
      <c r="Q23" s="1277"/>
      <c r="R23" s="1277"/>
      <c r="S23" s="1277"/>
      <c r="T23" s="1277"/>
      <c r="U23" s="1277"/>
      <c r="V23" s="1277"/>
      <c r="W23" s="1277"/>
    </row>
    <row r="24" ht="14.25" hidden="1" customHeight="1" spans="1:23">
      <c r="A24" s="1299">
        <v>2007</v>
      </c>
      <c r="B24" s="1299">
        <v>119</v>
      </c>
      <c r="C24" s="1299">
        <v>2626076</v>
      </c>
      <c r="D24" s="1299">
        <v>1322094</v>
      </c>
      <c r="E24" s="1299">
        <v>1303982</v>
      </c>
      <c r="F24" s="1299">
        <v>10176</v>
      </c>
      <c r="G24" s="1299">
        <v>487560</v>
      </c>
      <c r="H24" s="1299">
        <v>519471</v>
      </c>
      <c r="I24" s="1277"/>
      <c r="J24" s="1277"/>
      <c r="K24" s="1277"/>
      <c r="L24" s="1277"/>
      <c r="M24" s="1277"/>
      <c r="N24" s="1277"/>
      <c r="O24" s="1277"/>
      <c r="P24" s="1277"/>
      <c r="Q24" s="1277"/>
      <c r="R24" s="1277"/>
      <c r="S24" s="1277"/>
      <c r="T24" s="1277"/>
      <c r="U24" s="1277"/>
      <c r="V24" s="1277"/>
      <c r="W24" s="1277"/>
    </row>
    <row r="25" ht="14.25" hidden="1" customHeight="1" spans="1:23">
      <c r="A25" s="1300">
        <v>2006</v>
      </c>
      <c r="B25" s="1300">
        <v>114</v>
      </c>
      <c r="C25" s="1300">
        <v>2393725</v>
      </c>
      <c r="D25" s="1300">
        <v>1333099</v>
      </c>
      <c r="E25" s="1300">
        <v>1060626</v>
      </c>
      <c r="F25" s="1300">
        <v>9899</v>
      </c>
      <c r="G25" s="1300">
        <v>435481</v>
      </c>
      <c r="H25" s="1300">
        <v>489718</v>
      </c>
      <c r="I25" s="1277"/>
      <c r="J25" s="1277"/>
      <c r="K25" s="1277"/>
      <c r="L25" s="1277"/>
      <c r="M25" s="1277"/>
      <c r="N25" s="1277"/>
      <c r="O25" s="1277"/>
      <c r="P25" s="1277"/>
      <c r="Q25" s="1277"/>
      <c r="R25" s="1277"/>
      <c r="S25" s="1277"/>
      <c r="T25" s="1277"/>
      <c r="U25" s="1277"/>
      <c r="V25" s="1277"/>
      <c r="W25" s="1277"/>
    </row>
    <row r="26" ht="14.25" hidden="1" customHeight="1" spans="1:23">
      <c r="A26" s="1282">
        <v>2005</v>
      </c>
      <c r="B26" s="1236">
        <v>110</v>
      </c>
      <c r="C26" s="1236">
        <v>1587216</v>
      </c>
      <c r="D26" s="1236">
        <v>857433</v>
      </c>
      <c r="E26" s="1236">
        <v>729783</v>
      </c>
      <c r="F26" s="1236">
        <v>8262</v>
      </c>
      <c r="G26" s="1236">
        <v>344128</v>
      </c>
      <c r="H26" s="1236">
        <v>539291</v>
      </c>
      <c r="I26" s="1277"/>
      <c r="J26" s="1277"/>
      <c r="K26" s="1277"/>
      <c r="L26" s="1277"/>
      <c r="M26" s="1277"/>
      <c r="N26" s="1277"/>
      <c r="O26" s="1277"/>
      <c r="P26" s="1277"/>
      <c r="Q26" s="1277"/>
      <c r="R26" s="1277"/>
      <c r="S26" s="1277"/>
      <c r="T26" s="1277"/>
      <c r="U26" s="1277"/>
      <c r="V26" s="1277"/>
      <c r="W26" s="1277"/>
    </row>
    <row r="27" ht="14.25" hidden="1" customHeight="1" spans="9:23">
      <c r="I27" s="1277"/>
      <c r="J27" s="1277"/>
      <c r="K27" s="1277"/>
      <c r="L27" s="1277"/>
      <c r="M27" s="1277"/>
      <c r="N27" s="1277"/>
      <c r="O27" s="1277"/>
      <c r="P27" s="1277"/>
      <c r="Q27" s="1277"/>
      <c r="R27" s="1277"/>
      <c r="S27" s="1277"/>
      <c r="T27" s="1277"/>
      <c r="U27" s="1277"/>
      <c r="V27" s="1277"/>
      <c r="W27" s="1277"/>
    </row>
    <row r="28" ht="22.5" customHeight="1" spans="9:23">
      <c r="I28" s="1277"/>
      <c r="J28" s="1277"/>
      <c r="K28" s="1277"/>
      <c r="L28" s="1277"/>
      <c r="M28" s="1277"/>
      <c r="N28" s="1277"/>
      <c r="O28" s="1277"/>
      <c r="P28" s="1277"/>
      <c r="Q28" s="1277"/>
      <c r="R28" s="1277"/>
      <c r="S28" s="1277"/>
      <c r="T28" s="1277"/>
      <c r="U28" s="1277"/>
      <c r="V28" s="1277"/>
      <c r="W28" s="1277"/>
    </row>
    <row r="29" ht="14.25" customHeight="1" spans="9:23">
      <c r="I29" s="1277"/>
      <c r="J29" s="1277"/>
      <c r="K29" s="1277"/>
      <c r="L29" s="1277"/>
      <c r="M29" s="1277"/>
      <c r="N29" s="1277"/>
      <c r="O29" s="1277"/>
      <c r="P29" s="1277"/>
      <c r="Q29" s="1277"/>
      <c r="R29" s="1277"/>
      <c r="S29" s="1277"/>
      <c r="T29" s="1277"/>
      <c r="U29" s="1277"/>
      <c r="V29" s="1277"/>
      <c r="W29" s="1277"/>
    </row>
    <row r="30" ht="14.25" customHeight="1" spans="9:23">
      <c r="I30" s="1277"/>
      <c r="J30" s="1277"/>
      <c r="K30" s="1277"/>
      <c r="L30" s="1277"/>
      <c r="M30" s="1277"/>
      <c r="N30" s="1277"/>
      <c r="O30" s="1277"/>
      <c r="P30" s="1277"/>
      <c r="Q30" s="1277"/>
      <c r="R30" s="1277"/>
      <c r="S30" s="1277"/>
      <c r="T30" s="1277"/>
      <c r="U30" s="1277"/>
      <c r="V30" s="1277"/>
      <c r="W30" s="1277"/>
    </row>
    <row r="31" ht="14.25" customHeight="1" spans="9:23">
      <c r="I31" s="1277"/>
      <c r="J31" s="1277"/>
      <c r="K31" s="1277"/>
      <c r="L31" s="1277"/>
      <c r="M31" s="1277"/>
      <c r="N31" s="1277"/>
      <c r="O31" s="1277"/>
      <c r="P31" s="1277"/>
      <c r="Q31" s="1277"/>
      <c r="R31" s="1277"/>
      <c r="S31" s="1277"/>
      <c r="T31" s="1277"/>
      <c r="U31" s="1277"/>
      <c r="V31" s="1277"/>
      <c r="W31" s="1277"/>
    </row>
    <row r="32" ht="14.25" customHeight="1" spans="9:23">
      <c r="I32" s="1277"/>
      <c r="J32" s="1277"/>
      <c r="K32" s="1277"/>
      <c r="L32" s="1277"/>
      <c r="M32" s="1277"/>
      <c r="N32" s="1277"/>
      <c r="O32" s="1277"/>
      <c r="P32" s="1277"/>
      <c r="Q32" s="1277"/>
      <c r="R32" s="1277"/>
      <c r="S32" s="1277"/>
      <c r="T32" s="1277"/>
      <c r="U32" s="1277"/>
      <c r="V32" s="1277"/>
      <c r="W32" s="1277"/>
    </row>
    <row r="33" ht="14.25" customHeight="1" spans="9:23">
      <c r="I33" s="1277"/>
      <c r="J33" s="1277"/>
      <c r="K33" s="1277"/>
      <c r="L33" s="1277"/>
      <c r="M33" s="1277"/>
      <c r="N33" s="1277"/>
      <c r="O33" s="1277"/>
      <c r="P33" s="1277"/>
      <c r="Q33" s="1277"/>
      <c r="R33" s="1277"/>
      <c r="S33" s="1277"/>
      <c r="T33" s="1277"/>
      <c r="U33" s="1277"/>
      <c r="V33" s="1277"/>
      <c r="W33" s="1277"/>
    </row>
    <row r="34" ht="14.25" customHeight="1"/>
    <row r="35" ht="14.25" customHeight="1"/>
    <row r="36" ht="14.25" customHeight="1"/>
    <row r="37" ht="14.25" customHeight="1"/>
    <row r="38" ht="14.25" customHeight="1"/>
    <row r="39" ht="14.25" customHeight="1"/>
    <row r="40" ht="14.25" customHeight="1"/>
    <row r="41" ht="2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sheetData>
  <sheetProtection algorithmName="SHA-512" hashValue="tNZtI7GS7eePRhMvP2y7v5h+CWU16mcAyA9Ssa4mgJrL4u3lbFc/0eR1U8WirJ+2OaxUoQEu/KCNWLvIGrTqOA==" saltValue="HOEvs3wN91578/PcdgRT0A==" spinCount="100000" sheet="1" objects="1" scenarios="1"/>
  <mergeCells count="11">
    <mergeCell ref="A2:H2"/>
    <mergeCell ref="A3:H3"/>
    <mergeCell ref="A4:H4"/>
    <mergeCell ref="A7:A10"/>
    <mergeCell ref="B7:B10"/>
    <mergeCell ref="C7:C10"/>
    <mergeCell ref="D7:D10"/>
    <mergeCell ref="E7:E10"/>
    <mergeCell ref="F7:F10"/>
    <mergeCell ref="G7:G10"/>
    <mergeCell ref="H7:H10"/>
  </mergeCells>
  <printOptions horizontalCentered="1"/>
  <pageMargins left="0.393700787401575" right="0.393700787401575" top="0.393700787401575" bottom="0.393700787401575" header="0.31496062992126" footer="0.31496062992126"/>
  <pageSetup paperSize="9" scale="85" orientation="landscape"/>
  <headerFooter/>
  <drawing r:id="rId1"/>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M39"/>
  <sheetViews>
    <sheetView showGridLines="0" view="pageBreakPreview" zoomScale="80" zoomScalePageLayoutView="80" zoomScaleNormal="80" topLeftCell="A4" workbookViewId="0">
      <selection activeCell="O21" sqref="O21"/>
    </sheetView>
  </sheetViews>
  <sheetFormatPr defaultColWidth="9.10909090909091" defaultRowHeight="14"/>
  <cols>
    <col min="1" max="1" width="43.4454545454545" style="1236" customWidth="1"/>
    <col min="2" max="8" width="17.1090909090909" style="1236" customWidth="1"/>
    <col min="9" max="9" width="9.10909090909091" style="1277"/>
    <col min="10" max="10" width="12.8909090909091" style="1277" customWidth="1"/>
    <col min="11" max="11" width="10.5545454545455" style="1277" customWidth="1"/>
    <col min="12" max="13" width="9.10909090909091" style="1277" customWidth="1"/>
    <col min="14" max="16384" width="9.10909090909091" style="1236"/>
  </cols>
  <sheetData>
    <row r="1" ht="14.25" customHeight="1" spans="1:13">
      <c r="A1" s="1237"/>
      <c r="B1" s="1237"/>
      <c r="C1" s="1237"/>
      <c r="D1" s="1237"/>
      <c r="E1" s="1237"/>
      <c r="F1" s="1237"/>
      <c r="G1" s="1237"/>
      <c r="H1" s="1237"/>
      <c r="I1" s="1236"/>
      <c r="J1" s="1236"/>
      <c r="K1" s="1236"/>
      <c r="L1" s="1236"/>
      <c r="M1" s="1236"/>
    </row>
    <row r="2" ht="14.25" customHeight="1" spans="1:13">
      <c r="A2" s="1237"/>
      <c r="B2" s="1237"/>
      <c r="C2" s="1237"/>
      <c r="D2" s="1237"/>
      <c r="E2" s="1237"/>
      <c r="F2" s="1237"/>
      <c r="G2" s="1237"/>
      <c r="H2" s="1237"/>
      <c r="I2" s="1236"/>
      <c r="J2" s="1236"/>
      <c r="K2" s="1236"/>
      <c r="L2" s="1236"/>
      <c r="M2" s="1236"/>
    </row>
    <row r="3" ht="14.25" customHeight="1" spans="1:13">
      <c r="A3" s="1238" t="s">
        <v>418</v>
      </c>
      <c r="B3" s="1238"/>
      <c r="C3" s="1238"/>
      <c r="D3" s="1238"/>
      <c r="E3" s="1238"/>
      <c r="F3" s="1238"/>
      <c r="G3" s="1238"/>
      <c r="H3" s="1238"/>
      <c r="I3" s="1236"/>
      <c r="J3" s="1236"/>
      <c r="K3" s="1236"/>
      <c r="L3" s="1236"/>
      <c r="M3" s="1236"/>
    </row>
    <row r="4" ht="14.25" customHeight="1" spans="1:13">
      <c r="A4" s="1278"/>
      <c r="B4" s="1278"/>
      <c r="C4" s="1278"/>
      <c r="D4" s="1278"/>
      <c r="E4" s="1278"/>
      <c r="F4" s="1278"/>
      <c r="G4" s="1278"/>
      <c r="H4" s="1278"/>
      <c r="I4" s="1236"/>
      <c r="J4" s="1236"/>
      <c r="K4" s="1236"/>
      <c r="L4" s="1236"/>
      <c r="M4" s="1236"/>
    </row>
    <row r="5" ht="9" customHeight="1" spans="1:13">
      <c r="A5" s="1279"/>
      <c r="B5" s="1279"/>
      <c r="C5" s="1279"/>
      <c r="D5" s="1279"/>
      <c r="E5" s="1279"/>
      <c r="F5" s="1279"/>
      <c r="G5" s="1279"/>
      <c r="H5" s="1279"/>
      <c r="I5" s="1236"/>
      <c r="J5" s="1236"/>
      <c r="K5" s="1236"/>
      <c r="L5" s="1236"/>
      <c r="M5" s="1236"/>
    </row>
    <row r="6" ht="9" customHeight="1" spans="1:13">
      <c r="A6" s="1235"/>
      <c r="B6" s="1242"/>
      <c r="C6" s="1242"/>
      <c r="D6" s="1242"/>
      <c r="E6" s="1242"/>
      <c r="F6" s="1242"/>
      <c r="G6" s="1242"/>
      <c r="H6" s="1242"/>
      <c r="I6" s="1236"/>
      <c r="J6" s="1236"/>
      <c r="K6" s="1236"/>
      <c r="L6" s="1236"/>
      <c r="M6" s="1236"/>
    </row>
    <row r="7" ht="14.25" customHeight="1" spans="1:13">
      <c r="A7" s="1243" t="s">
        <v>289</v>
      </c>
      <c r="B7" s="1165" t="s">
        <v>148</v>
      </c>
      <c r="C7" s="1165" t="s">
        <v>134</v>
      </c>
      <c r="D7" s="1165" t="s">
        <v>150</v>
      </c>
      <c r="E7" s="1165" t="s">
        <v>151</v>
      </c>
      <c r="F7" s="1165" t="s">
        <v>152</v>
      </c>
      <c r="G7" s="1205" t="s">
        <v>296</v>
      </c>
      <c r="H7" s="1244" t="s">
        <v>173</v>
      </c>
      <c r="I7" s="1236"/>
      <c r="J7" s="1236"/>
      <c r="K7" s="1236"/>
      <c r="L7" s="1236"/>
      <c r="M7" s="1236"/>
    </row>
    <row r="8" ht="14.25" customHeight="1" spans="1:13">
      <c r="A8" s="1243"/>
      <c r="B8" s="1246"/>
      <c r="C8" s="1246"/>
      <c r="D8" s="1246"/>
      <c r="E8" s="1246"/>
      <c r="F8" s="1165"/>
      <c r="G8" s="1205"/>
      <c r="H8" s="1247"/>
      <c r="I8" s="1236"/>
      <c r="J8" s="1236"/>
      <c r="K8" s="1236"/>
      <c r="L8" s="1236"/>
      <c r="M8" s="1236"/>
    </row>
    <row r="9" ht="14.25" customHeight="1" spans="1:13">
      <c r="A9" s="1243"/>
      <c r="B9" s="1246"/>
      <c r="C9" s="1246"/>
      <c r="D9" s="1246"/>
      <c r="E9" s="1246"/>
      <c r="F9" s="1165"/>
      <c r="G9" s="1205"/>
      <c r="H9" s="1247"/>
      <c r="I9" s="1236"/>
      <c r="J9" s="1236"/>
      <c r="K9" s="1236"/>
      <c r="L9" s="1236"/>
      <c r="M9" s="1236"/>
    </row>
    <row r="10" ht="15.6" customHeight="1" spans="1:13">
      <c r="A10" s="1243"/>
      <c r="B10" s="1246"/>
      <c r="C10" s="1246"/>
      <c r="D10" s="1246"/>
      <c r="E10" s="1246"/>
      <c r="F10" s="1165"/>
      <c r="G10" s="1205"/>
      <c r="H10" s="1247"/>
      <c r="I10" s="1236"/>
      <c r="J10" s="1236"/>
      <c r="K10" s="1236"/>
      <c r="L10" s="1236"/>
      <c r="M10" s="1236"/>
    </row>
    <row r="11" ht="12" customHeight="1" spans="1:13">
      <c r="A11" s="1235"/>
      <c r="B11" s="1241"/>
      <c r="C11" s="1248"/>
      <c r="D11" s="1241"/>
      <c r="E11" s="1248"/>
      <c r="F11" s="1248"/>
      <c r="G11" s="1241"/>
      <c r="H11" s="1263"/>
      <c r="I11" s="1236"/>
      <c r="J11" s="1236"/>
      <c r="K11" s="1236"/>
      <c r="L11" s="1236"/>
      <c r="M11" s="1236"/>
    </row>
    <row r="12" ht="36.75" customHeight="1" spans="1:13">
      <c r="A12" s="1250"/>
      <c r="B12" s="1251"/>
      <c r="C12" s="1252" t="s">
        <v>130</v>
      </c>
      <c r="D12" s="1252" t="s">
        <v>130</v>
      </c>
      <c r="E12" s="1252" t="s">
        <v>130</v>
      </c>
      <c r="F12" s="1252"/>
      <c r="G12" s="1252" t="s">
        <v>130</v>
      </c>
      <c r="H12" s="1252" t="s">
        <v>130</v>
      </c>
      <c r="I12" s="1236"/>
      <c r="J12" s="1236"/>
      <c r="K12" s="1236"/>
      <c r="L12" s="1236"/>
      <c r="M12" s="1236"/>
    </row>
    <row r="13" ht="22.5" customHeight="1" spans="1:13">
      <c r="A13" s="1280"/>
      <c r="B13" s="1184"/>
      <c r="C13" s="1184"/>
      <c r="D13" s="1184"/>
      <c r="E13" s="1184"/>
      <c r="F13" s="1184"/>
      <c r="G13" s="1184"/>
      <c r="H13" s="1184"/>
      <c r="I13" s="1236"/>
      <c r="J13" s="1236"/>
      <c r="K13" s="1236"/>
      <c r="L13" s="1236"/>
      <c r="M13" s="1236"/>
    </row>
    <row r="14" ht="78.6" customHeight="1" spans="1:13">
      <c r="A14" s="1177" t="s">
        <v>29</v>
      </c>
      <c r="B14" s="1184">
        <v>2006</v>
      </c>
      <c r="C14" s="1184">
        <v>8373172.044</v>
      </c>
      <c r="D14" s="1184">
        <v>3533053.833</v>
      </c>
      <c r="E14" s="1184">
        <v>4840118.211</v>
      </c>
      <c r="F14" s="1184">
        <v>17832</v>
      </c>
      <c r="G14" s="1184">
        <v>1433804.776</v>
      </c>
      <c r="H14" s="1184">
        <v>1408956.947</v>
      </c>
      <c r="I14" s="1236"/>
      <c r="J14" s="1236"/>
      <c r="K14" s="1236"/>
      <c r="L14" s="1236"/>
      <c r="M14" s="1236"/>
    </row>
    <row r="15" ht="78.6" customHeight="1" spans="1:13">
      <c r="A15" s="1181" t="s">
        <v>419</v>
      </c>
      <c r="B15" s="1281">
        <v>616</v>
      </c>
      <c r="C15" s="1183">
        <v>4129810.173</v>
      </c>
      <c r="D15" s="1183">
        <v>1892766.879</v>
      </c>
      <c r="E15" s="1183">
        <v>2237043.294</v>
      </c>
      <c r="F15" s="1183">
        <v>7116</v>
      </c>
      <c r="G15" s="1183">
        <v>609620.407</v>
      </c>
      <c r="H15" s="1183">
        <v>916291.407</v>
      </c>
      <c r="I15" s="1236"/>
      <c r="J15" s="1236"/>
      <c r="K15" s="1236"/>
      <c r="L15" s="1236"/>
      <c r="M15" s="1236"/>
    </row>
    <row r="16" ht="78.6" customHeight="1" spans="1:13">
      <c r="A16" s="1181" t="s">
        <v>420</v>
      </c>
      <c r="B16" s="1281">
        <v>243</v>
      </c>
      <c r="C16" s="1183">
        <v>2119170.223</v>
      </c>
      <c r="D16" s="1183">
        <v>732044.889</v>
      </c>
      <c r="E16" s="1183">
        <v>1387125.334</v>
      </c>
      <c r="F16" s="1183">
        <v>6393</v>
      </c>
      <c r="G16" s="1183">
        <v>547624.982</v>
      </c>
      <c r="H16" s="1183">
        <v>142980.708</v>
      </c>
      <c r="I16" s="1236"/>
      <c r="J16" s="1236"/>
      <c r="K16" s="1236"/>
      <c r="L16" s="1236"/>
      <c r="M16" s="1236"/>
    </row>
    <row r="17" ht="78.6" customHeight="1" spans="1:13">
      <c r="A17" s="1181" t="s">
        <v>421</v>
      </c>
      <c r="B17" s="1281">
        <v>678</v>
      </c>
      <c r="C17" s="1183">
        <v>478551.495</v>
      </c>
      <c r="D17" s="1183">
        <v>218099.637</v>
      </c>
      <c r="E17" s="1183">
        <v>260451.858</v>
      </c>
      <c r="F17" s="1183">
        <v>1627</v>
      </c>
      <c r="G17" s="1183">
        <v>107597.509</v>
      </c>
      <c r="H17" s="1183">
        <v>144898.732</v>
      </c>
      <c r="I17" s="1236"/>
      <c r="J17" s="1236"/>
      <c r="K17" s="1236"/>
      <c r="L17" s="1236"/>
      <c r="M17" s="1236"/>
    </row>
    <row r="18" ht="78.6" customHeight="1" spans="1:13">
      <c r="A18" s="1181" t="s">
        <v>422</v>
      </c>
      <c r="B18" s="1281">
        <v>469</v>
      </c>
      <c r="C18" s="1183">
        <v>1645640.153</v>
      </c>
      <c r="D18" s="1183">
        <v>690142.428</v>
      </c>
      <c r="E18" s="1183">
        <v>955497.725</v>
      </c>
      <c r="F18" s="1183">
        <v>2696</v>
      </c>
      <c r="G18" s="1183">
        <v>168961.878</v>
      </c>
      <c r="H18" s="1183">
        <v>204786.1</v>
      </c>
      <c r="I18" s="1236"/>
      <c r="J18" s="1236"/>
      <c r="K18" s="1236"/>
      <c r="L18" s="1236"/>
      <c r="M18" s="1236"/>
    </row>
    <row r="19" ht="14.25" customHeight="1" spans="1:13">
      <c r="A19" s="1279"/>
      <c r="B19" s="1279"/>
      <c r="C19" s="1279"/>
      <c r="D19" s="1279"/>
      <c r="E19" s="1279"/>
      <c r="F19" s="1279"/>
      <c r="G19" s="1279"/>
      <c r="H19" s="1279"/>
      <c r="I19" s="1236"/>
      <c r="J19" s="1236"/>
      <c r="K19" s="1236"/>
      <c r="L19" s="1236"/>
      <c r="M19" s="1236"/>
    </row>
    <row r="20" ht="14.25" customHeight="1" spans="9:13">
      <c r="I20" s="1236"/>
      <c r="J20" s="1236"/>
      <c r="K20" s="1236"/>
      <c r="L20" s="1236"/>
      <c r="M20" s="1236"/>
    </row>
    <row r="21" ht="14.25" customHeight="1" spans="9:13">
      <c r="I21" s="1236"/>
      <c r="J21" s="1236"/>
      <c r="K21" s="1236"/>
      <c r="L21" s="1236"/>
      <c r="M21" s="1236"/>
    </row>
    <row r="22" spans="9:13">
      <c r="I22" s="1236"/>
      <c r="J22" s="1236"/>
      <c r="K22" s="1236"/>
      <c r="L22" s="1236"/>
      <c r="M22" s="1236"/>
    </row>
    <row r="23" spans="9:13">
      <c r="I23" s="1236"/>
      <c r="J23" s="1236"/>
      <c r="K23" s="1236"/>
      <c r="L23" s="1236"/>
      <c r="M23" s="1236"/>
    </row>
    <row r="24" spans="9:13">
      <c r="I24" s="1236"/>
      <c r="J24" s="1236"/>
      <c r="K24" s="1236"/>
      <c r="L24" s="1236"/>
      <c r="M24" s="1236"/>
    </row>
    <row r="26" ht="22.5" customHeight="1"/>
    <row r="39" ht="22.5" customHeight="1"/>
  </sheetData>
  <sheetProtection algorithmName="SHA-512" hashValue="L6KPKSyKlo30ClMThax82AdUGOmZwFKfb1Q9Ay09WZRFfAVhtfbCz0tLzZD7Kfxv/y6ikcD7AodMaPVwvoC0GQ==" saltValue="Vp5upYXZRa+gSLqMiCOXZg==" spinCount="100000" sheet="1" objects="1" scenarios="1"/>
  <mergeCells count="12">
    <mergeCell ref="A1:H1"/>
    <mergeCell ref="A2:H2"/>
    <mergeCell ref="A3:H3"/>
    <mergeCell ref="A4:H4"/>
    <mergeCell ref="A7:A10"/>
    <mergeCell ref="B7:B10"/>
    <mergeCell ref="C7:C10"/>
    <mergeCell ref="D7:D10"/>
    <mergeCell ref="E7:E10"/>
    <mergeCell ref="F7:F10"/>
    <mergeCell ref="G7:G10"/>
    <mergeCell ref="H7:H10"/>
  </mergeCells>
  <printOptions horizontalCentered="1"/>
  <pageMargins left="0.393700787401575" right="0.393700787401575" top="0.393700787401575" bottom="0.393700787401575" header="0.31496062992126" footer="0.31496062992126"/>
  <pageSetup paperSize="9" scale="85" orientation="landscape"/>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N45"/>
  <sheetViews>
    <sheetView showGridLines="0" view="pageBreakPreview" zoomScale="80" zoomScalePageLayoutView="80" zoomScaleNormal="80" workbookViewId="0">
      <selection activeCell="O21" sqref="O21"/>
    </sheetView>
  </sheetViews>
  <sheetFormatPr defaultColWidth="9.10909090909091" defaultRowHeight="14.5"/>
  <cols>
    <col min="1" max="1" width="30.6636363636364" style="1236" customWidth="1"/>
    <col min="2" max="2" width="1.66363636363636" style="1236" customWidth="1"/>
    <col min="3" max="9" width="18.6636363636364" style="1236" customWidth="1"/>
    <col min="10" max="11" width="10.6636363636364" style="1267" customWidth="1"/>
    <col min="12" max="14" width="9.10909090909091" style="1267"/>
    <col min="15" max="16384" width="9.10909090909091" style="1236"/>
  </cols>
  <sheetData>
    <row r="1" ht="14.25" customHeight="1" spans="1:9">
      <c r="A1" s="1237"/>
      <c r="B1" s="1237"/>
      <c r="C1" s="1237"/>
      <c r="D1" s="1237"/>
      <c r="E1" s="1237"/>
      <c r="F1" s="1237"/>
      <c r="G1" s="1237"/>
      <c r="H1" s="1237"/>
      <c r="I1" s="1237"/>
    </row>
    <row r="2" ht="14.25" customHeight="1" spans="1:14">
      <c r="A2" s="1237"/>
      <c r="B2" s="1238"/>
      <c r="C2" s="1237"/>
      <c r="D2" s="1237"/>
      <c r="E2" s="1237"/>
      <c r="F2" s="1237"/>
      <c r="G2" s="1237"/>
      <c r="H2" s="1237"/>
      <c r="I2" s="1237"/>
      <c r="J2" s="1277"/>
      <c r="K2" s="1277"/>
      <c r="L2" s="1277"/>
      <c r="M2" s="1277"/>
      <c r="N2" s="1277"/>
    </row>
    <row r="3" ht="14.25" customHeight="1" spans="1:10">
      <c r="A3" s="1238" t="s">
        <v>423</v>
      </c>
      <c r="C3" s="1238"/>
      <c r="D3" s="1238"/>
      <c r="E3" s="1238"/>
      <c r="F3" s="1238"/>
      <c r="G3" s="1238"/>
      <c r="H3" s="1238"/>
      <c r="I3" s="1238"/>
      <c r="J3" s="1277"/>
    </row>
    <row r="4" ht="14.25" customHeight="1" spans="1:10">
      <c r="A4" s="1239"/>
      <c r="C4" s="1239"/>
      <c r="D4" s="1239"/>
      <c r="E4" s="1239"/>
      <c r="F4" s="1239"/>
      <c r="G4" s="1239"/>
      <c r="H4" s="1239"/>
      <c r="I4" s="1239"/>
      <c r="J4" s="1277"/>
    </row>
    <row r="5" ht="4.2" customHeight="1" spans="1:10">
      <c r="A5" s="1240"/>
      <c r="B5" s="1240"/>
      <c r="C5" s="1240"/>
      <c r="D5" s="1240"/>
      <c r="E5" s="1240"/>
      <c r="F5" s="1240"/>
      <c r="G5" s="1240"/>
      <c r="H5" s="1240"/>
      <c r="I5" s="1240"/>
      <c r="J5" s="1277"/>
    </row>
    <row r="6" ht="9" customHeight="1" spans="1:10">
      <c r="A6" s="1242"/>
      <c r="B6" s="1242"/>
      <c r="C6" s="1235"/>
      <c r="D6" s="1235"/>
      <c r="E6" s="1235"/>
      <c r="F6" s="1235"/>
      <c r="G6" s="1242"/>
      <c r="H6" s="1235"/>
      <c r="I6" s="1235"/>
      <c r="J6" s="1277"/>
    </row>
    <row r="7" ht="14.25" customHeight="1" spans="1:10">
      <c r="A7" s="1243" t="s">
        <v>147</v>
      </c>
      <c r="B7" s="1243"/>
      <c r="C7" s="1165" t="s">
        <v>148</v>
      </c>
      <c r="D7" s="1165" t="s">
        <v>134</v>
      </c>
      <c r="E7" s="1165" t="s">
        <v>150</v>
      </c>
      <c r="F7" s="1165" t="s">
        <v>330</v>
      </c>
      <c r="G7" s="1165" t="s">
        <v>152</v>
      </c>
      <c r="H7" s="1205" t="s">
        <v>296</v>
      </c>
      <c r="I7" s="1244" t="s">
        <v>139</v>
      </c>
      <c r="J7" s="1277"/>
    </row>
    <row r="8" ht="14.25" customHeight="1" spans="1:10">
      <c r="A8" s="1245"/>
      <c r="B8" s="1245"/>
      <c r="C8" s="1246"/>
      <c r="D8" s="1246"/>
      <c r="E8" s="1246"/>
      <c r="F8" s="1246"/>
      <c r="G8" s="1165"/>
      <c r="H8" s="1205"/>
      <c r="I8" s="1247"/>
      <c r="J8" s="1277"/>
    </row>
    <row r="9" ht="15.6" customHeight="1" spans="1:10">
      <c r="A9" s="1245"/>
      <c r="B9" s="1245"/>
      <c r="C9" s="1246"/>
      <c r="D9" s="1246"/>
      <c r="E9" s="1246"/>
      <c r="F9" s="1246"/>
      <c r="G9" s="1165"/>
      <c r="H9" s="1205"/>
      <c r="I9" s="1247"/>
      <c r="J9" s="1277"/>
    </row>
    <row r="10" ht="28.2" customHeight="1" spans="1:10">
      <c r="A10" s="1250"/>
      <c r="B10" s="1250"/>
      <c r="C10" s="1251"/>
      <c r="D10" s="1252" t="s">
        <v>130</v>
      </c>
      <c r="E10" s="1252" t="s">
        <v>130</v>
      </c>
      <c r="F10" s="1252" t="s">
        <v>130</v>
      </c>
      <c r="G10" s="1252"/>
      <c r="H10" s="1252" t="s">
        <v>130</v>
      </c>
      <c r="I10" s="1252" t="s">
        <v>130</v>
      </c>
      <c r="J10" s="1277"/>
    </row>
    <row r="11" ht="18.75" customHeight="1" spans="1:10">
      <c r="A11" s="1177"/>
      <c r="B11" s="1217"/>
      <c r="C11" s="1184"/>
      <c r="D11" s="1184"/>
      <c r="E11" s="1184"/>
      <c r="F11" s="1184"/>
      <c r="G11" s="1184"/>
      <c r="H11" s="1184"/>
      <c r="I11" s="1184"/>
      <c r="J11" s="1277"/>
    </row>
    <row r="12" ht="34.95" customHeight="1" spans="1:10">
      <c r="A12" s="1177" t="s">
        <v>154</v>
      </c>
      <c r="B12" s="1217"/>
      <c r="C12" s="1184">
        <v>2006</v>
      </c>
      <c r="D12" s="1184">
        <v>8373172.044</v>
      </c>
      <c r="E12" s="1184">
        <v>3533053.833</v>
      </c>
      <c r="F12" s="1184">
        <v>4840118.211</v>
      </c>
      <c r="G12" s="1184">
        <v>17832</v>
      </c>
      <c r="H12" s="1184">
        <v>1433804.776</v>
      </c>
      <c r="I12" s="1184">
        <v>1408956.947</v>
      </c>
      <c r="J12" s="1277"/>
    </row>
    <row r="13" ht="25.95" customHeight="1" spans="1:10">
      <c r="A13" s="1268" t="s">
        <v>155</v>
      </c>
      <c r="B13" s="1269"/>
      <c r="C13" s="1183">
        <v>99</v>
      </c>
      <c r="D13" s="1183">
        <v>104885.417</v>
      </c>
      <c r="E13" s="1183">
        <v>32479.315</v>
      </c>
      <c r="F13" s="1183">
        <v>72406.102</v>
      </c>
      <c r="G13" s="1183">
        <v>298</v>
      </c>
      <c r="H13" s="1183">
        <v>15292.493</v>
      </c>
      <c r="I13" s="1183">
        <v>58244.526</v>
      </c>
      <c r="J13" s="1277"/>
    </row>
    <row r="14" s="1267" customFormat="1" ht="25.95" customHeight="1" spans="1:10">
      <c r="A14" s="1268" t="s">
        <v>156</v>
      </c>
      <c r="B14" s="1269"/>
      <c r="C14" s="1254">
        <v>11</v>
      </c>
      <c r="D14" s="1254">
        <v>8976.776</v>
      </c>
      <c r="E14" s="1254">
        <v>2605.005</v>
      </c>
      <c r="F14" s="1254">
        <v>6371.771</v>
      </c>
      <c r="G14" s="1254">
        <v>20</v>
      </c>
      <c r="H14" s="1254">
        <v>1072.464</v>
      </c>
      <c r="I14" s="1254">
        <v>807.79</v>
      </c>
      <c r="J14" s="1277"/>
    </row>
    <row r="15" s="1267" customFormat="1" ht="25.95" customHeight="1" spans="1:10">
      <c r="A15" s="1268" t="s">
        <v>163</v>
      </c>
      <c r="B15" s="1269"/>
      <c r="C15" s="1254"/>
      <c r="D15" s="1254">
        <v>110.7</v>
      </c>
      <c r="E15" s="1254">
        <v>35.169</v>
      </c>
      <c r="F15" s="1254">
        <v>75.531</v>
      </c>
      <c r="G15" s="1254">
        <v>1</v>
      </c>
      <c r="H15" s="1254">
        <v>28</v>
      </c>
      <c r="I15" s="1254">
        <v>8.2</v>
      </c>
      <c r="J15" s="1277"/>
    </row>
    <row r="16" s="1267" customFormat="1" ht="9.6" customHeight="1" spans="1:10">
      <c r="A16" s="1268"/>
      <c r="B16" s="1269"/>
      <c r="C16" s="1254"/>
      <c r="D16" s="1254"/>
      <c r="E16" s="1254"/>
      <c r="F16" s="1254"/>
      <c r="G16" s="1254"/>
      <c r="H16" s="1254"/>
      <c r="I16" s="1254"/>
      <c r="J16" s="1277"/>
    </row>
    <row r="17" s="1267" customFormat="1" ht="25.95" customHeight="1" spans="1:10">
      <c r="A17" s="1268" t="s">
        <v>157</v>
      </c>
      <c r="B17" s="1269"/>
      <c r="C17" s="1254">
        <v>7</v>
      </c>
      <c r="D17" s="1254">
        <v>1158.199</v>
      </c>
      <c r="E17" s="1254">
        <v>479.402</v>
      </c>
      <c r="F17" s="1254">
        <v>678.797</v>
      </c>
      <c r="G17" s="1254">
        <v>12</v>
      </c>
      <c r="H17" s="1254">
        <v>236.916</v>
      </c>
      <c r="I17" s="1254">
        <v>370.081</v>
      </c>
      <c r="J17" s="1277"/>
    </row>
    <row r="18" s="1267" customFormat="1" ht="25.95" customHeight="1" spans="1:10">
      <c r="A18" s="1268" t="s">
        <v>165</v>
      </c>
      <c r="B18" s="1269"/>
      <c r="C18" s="1254"/>
      <c r="D18" s="1254">
        <v>774.899</v>
      </c>
      <c r="E18" s="1254">
        <v>379.95</v>
      </c>
      <c r="F18" s="1254">
        <v>394.949</v>
      </c>
      <c r="G18" s="1254">
        <v>3</v>
      </c>
      <c r="H18" s="1254">
        <v>51.216</v>
      </c>
      <c r="I18" s="1254">
        <v>277.985</v>
      </c>
      <c r="J18" s="1277"/>
    </row>
    <row r="19" s="1267" customFormat="1" ht="25.95" customHeight="1" spans="1:10">
      <c r="A19" s="1268" t="s">
        <v>158</v>
      </c>
      <c r="B19" s="1269"/>
      <c r="C19" s="1183">
        <v>25</v>
      </c>
      <c r="D19" s="1183">
        <v>12122.81</v>
      </c>
      <c r="E19" s="1183">
        <v>5046.572</v>
      </c>
      <c r="F19" s="1183">
        <v>7076.238</v>
      </c>
      <c r="G19" s="1183">
        <v>94</v>
      </c>
      <c r="H19" s="1183">
        <v>3088.831</v>
      </c>
      <c r="I19" s="1183">
        <v>10620.825</v>
      </c>
      <c r="J19" s="1277"/>
    </row>
    <row r="20" s="1267" customFormat="1" ht="25.95" customHeight="1" spans="1:10">
      <c r="A20" s="1268" t="s">
        <v>159</v>
      </c>
      <c r="B20" s="1269"/>
      <c r="C20" s="1183">
        <v>14</v>
      </c>
      <c r="D20" s="1183">
        <v>1465.74</v>
      </c>
      <c r="E20" s="1183">
        <v>738.188</v>
      </c>
      <c r="F20" s="1183">
        <v>727.552</v>
      </c>
      <c r="G20" s="1183">
        <v>20</v>
      </c>
      <c r="H20" s="1183">
        <v>683</v>
      </c>
      <c r="I20" s="1183">
        <v>3543.394</v>
      </c>
      <c r="J20" s="1277"/>
    </row>
    <row r="21" s="1267" customFormat="1" ht="25.95" customHeight="1" spans="1:10">
      <c r="A21" s="1268" t="s">
        <v>160</v>
      </c>
      <c r="B21" s="1269"/>
      <c r="C21" s="1183">
        <v>5</v>
      </c>
      <c r="D21" s="1183">
        <v>1253.738</v>
      </c>
      <c r="E21" s="1183">
        <v>775.415</v>
      </c>
      <c r="F21" s="1183">
        <v>478.323</v>
      </c>
      <c r="G21" s="1183">
        <v>11</v>
      </c>
      <c r="H21" s="1183">
        <v>325.92</v>
      </c>
      <c r="I21" s="1183">
        <v>671.049</v>
      </c>
      <c r="J21" s="1277"/>
    </row>
    <row r="22" s="1267" customFormat="1" ht="25.95" customHeight="1" spans="1:10">
      <c r="A22" s="1268" t="s">
        <v>161</v>
      </c>
      <c r="B22" s="1269"/>
      <c r="C22" s="1183">
        <v>121</v>
      </c>
      <c r="D22" s="1183">
        <v>116069.783</v>
      </c>
      <c r="E22" s="1183">
        <v>59614.588</v>
      </c>
      <c r="F22" s="1183">
        <v>56455.195</v>
      </c>
      <c r="G22" s="1183">
        <v>622</v>
      </c>
      <c r="H22" s="1183">
        <v>21395.386</v>
      </c>
      <c r="I22" s="1183">
        <v>17525.864</v>
      </c>
      <c r="J22" s="1277"/>
    </row>
    <row r="23" s="1267" customFormat="1" ht="25.95" customHeight="1" spans="1:10">
      <c r="A23" s="1268" t="s">
        <v>162</v>
      </c>
      <c r="B23" s="1269"/>
      <c r="C23" s="1183">
        <v>25</v>
      </c>
      <c r="D23" s="1183">
        <v>30686.108</v>
      </c>
      <c r="E23" s="1183">
        <v>18248.067</v>
      </c>
      <c r="F23" s="1183">
        <v>12438.041</v>
      </c>
      <c r="G23" s="1183">
        <v>65</v>
      </c>
      <c r="H23" s="1183">
        <v>2409.453</v>
      </c>
      <c r="I23" s="1183">
        <v>3041.962</v>
      </c>
      <c r="J23" s="1277"/>
    </row>
    <row r="24" s="1267" customFormat="1" ht="25.95" customHeight="1" spans="1:10">
      <c r="A24" s="1268" t="s">
        <v>164</v>
      </c>
      <c r="B24" s="1269"/>
      <c r="C24" s="1183">
        <v>840</v>
      </c>
      <c r="D24" s="1183">
        <v>4610232.851</v>
      </c>
      <c r="E24" s="1183">
        <v>1773093.938</v>
      </c>
      <c r="F24" s="1183">
        <v>2837138.913</v>
      </c>
      <c r="G24" s="1183">
        <v>9664</v>
      </c>
      <c r="H24" s="1183">
        <v>824336.152</v>
      </c>
      <c r="I24" s="1183">
        <v>800850.519</v>
      </c>
      <c r="J24" s="1277"/>
    </row>
    <row r="25" s="1267" customFormat="1" ht="22.5" customHeight="1" spans="1:10">
      <c r="A25" s="1268" t="s">
        <v>166</v>
      </c>
      <c r="B25" s="1269"/>
      <c r="C25" s="1183">
        <v>18</v>
      </c>
      <c r="D25" s="1183">
        <v>12975.818</v>
      </c>
      <c r="E25" s="1183">
        <v>6117.524</v>
      </c>
      <c r="F25" s="1183">
        <v>6858.294</v>
      </c>
      <c r="G25" s="1183">
        <v>77</v>
      </c>
      <c r="H25" s="1183">
        <v>2493.506</v>
      </c>
      <c r="I25" s="1183">
        <v>3250.913</v>
      </c>
      <c r="J25" s="1277"/>
    </row>
    <row r="26" s="1267" customFormat="1" ht="25.95" customHeight="1" spans="1:10">
      <c r="A26" s="1268" t="s">
        <v>167</v>
      </c>
      <c r="B26" s="1269"/>
      <c r="C26" s="1183">
        <v>19</v>
      </c>
      <c r="D26" s="1183">
        <v>8704.937</v>
      </c>
      <c r="E26" s="1183">
        <v>2444.301</v>
      </c>
      <c r="F26" s="1183">
        <v>6260.636</v>
      </c>
      <c r="G26" s="1183">
        <v>112</v>
      </c>
      <c r="H26" s="1183">
        <v>3459.384</v>
      </c>
      <c r="I26" s="1183">
        <v>6167.871</v>
      </c>
      <c r="J26" s="1277"/>
    </row>
    <row r="27" s="1267" customFormat="1" ht="25.95" customHeight="1" spans="1:10">
      <c r="A27" s="1270" t="s">
        <v>168</v>
      </c>
      <c r="B27" s="1271"/>
      <c r="C27" s="1183">
        <v>816</v>
      </c>
      <c r="D27" s="1183">
        <v>3459386.795</v>
      </c>
      <c r="E27" s="1183">
        <v>1629007.436</v>
      </c>
      <c r="F27" s="1183">
        <v>1830379.359</v>
      </c>
      <c r="G27" s="1183">
        <v>6808</v>
      </c>
      <c r="H27" s="1183">
        <v>557866.026</v>
      </c>
      <c r="I27" s="1183">
        <v>499797.046</v>
      </c>
      <c r="J27" s="1277"/>
    </row>
    <row r="28" s="1267" customFormat="1" ht="25.95" customHeight="1" spans="1:10">
      <c r="A28" s="1270" t="s">
        <v>169</v>
      </c>
      <c r="B28" s="1269"/>
      <c r="C28" s="1254">
        <v>6</v>
      </c>
      <c r="D28" s="1254">
        <v>5253.072</v>
      </c>
      <c r="E28" s="1254">
        <v>2404.082</v>
      </c>
      <c r="F28" s="1254">
        <v>2848.99</v>
      </c>
      <c r="G28" s="1254">
        <v>29</v>
      </c>
      <c r="H28" s="1254">
        <v>1145.245</v>
      </c>
      <c r="I28" s="1254">
        <v>4065.107</v>
      </c>
      <c r="J28" s="1277"/>
    </row>
    <row r="29" s="1267" customFormat="1" ht="25.95" customHeight="1" spans="1:10">
      <c r="A29" s="1270" t="s">
        <v>170</v>
      </c>
      <c r="B29" s="1271"/>
      <c r="C29" s="1254"/>
      <c r="D29" s="1254">
        <v>4939.2</v>
      </c>
      <c r="E29" s="1254">
        <v>2256.401</v>
      </c>
      <c r="F29" s="1254">
        <v>2682.799</v>
      </c>
      <c r="G29" s="1254">
        <v>28</v>
      </c>
      <c r="H29" s="1254">
        <v>1128.245</v>
      </c>
      <c r="I29" s="1254">
        <v>4052.978</v>
      </c>
      <c r="J29" s="1277"/>
    </row>
    <row r="30" s="1267" customFormat="1" ht="6.6" customHeight="1" spans="1:10">
      <c r="A30" s="1272"/>
      <c r="B30" s="1272"/>
      <c r="C30" s="1240"/>
      <c r="D30" s="1240"/>
      <c r="E30" s="1240"/>
      <c r="F30" s="1240"/>
      <c r="G30" s="1240"/>
      <c r="H30" s="1240"/>
      <c r="I30" s="1240"/>
      <c r="J30" s="1277"/>
    </row>
    <row r="31" s="1267" customFormat="1" spans="1:10">
      <c r="A31" s="1236"/>
      <c r="B31" s="1236"/>
      <c r="C31" s="1273"/>
      <c r="D31" s="1187"/>
      <c r="E31" s="1187"/>
      <c r="F31" s="1236"/>
      <c r="G31" s="1236"/>
      <c r="H31" s="1187"/>
      <c r="I31" s="1187"/>
      <c r="J31" s="1277"/>
    </row>
    <row r="32" spans="3:10">
      <c r="C32" s="1182"/>
      <c r="D32" s="1187"/>
      <c r="E32" s="1187"/>
      <c r="H32" s="1187"/>
      <c r="I32" s="1187"/>
      <c r="J32" s="1277"/>
    </row>
    <row r="33" spans="1:9">
      <c r="A33" s="1274"/>
      <c r="C33" s="1275"/>
      <c r="D33" s="1275"/>
      <c r="E33" s="1275"/>
      <c r="F33" s="1275"/>
      <c r="G33" s="1275"/>
      <c r="H33" s="1187"/>
      <c r="I33" s="1187"/>
    </row>
    <row r="34" spans="1:9">
      <c r="A34" s="1274"/>
      <c r="C34" s="1275"/>
      <c r="D34" s="1275"/>
      <c r="E34" s="1275"/>
      <c r="F34" s="1275"/>
      <c r="G34" s="1275"/>
      <c r="H34" s="1182"/>
      <c r="I34" s="1182"/>
    </row>
    <row r="35" spans="1:9">
      <c r="A35" s="1274"/>
      <c r="C35" s="1275"/>
      <c r="D35" s="1275"/>
      <c r="E35" s="1275"/>
      <c r="F35" s="1275"/>
      <c r="G35" s="1275"/>
      <c r="H35" s="1182"/>
      <c r="I35" s="1182"/>
    </row>
    <row r="36" spans="1:7">
      <c r="A36" s="1274"/>
      <c r="C36" s="1275"/>
      <c r="D36" s="1275"/>
      <c r="E36" s="1275"/>
      <c r="F36" s="1275"/>
      <c r="G36" s="1275"/>
    </row>
    <row r="37" ht="22.5" customHeight="1" spans="1:7">
      <c r="A37" s="1274"/>
      <c r="C37" s="1275"/>
      <c r="D37" s="1275"/>
      <c r="E37" s="1275"/>
      <c r="F37" s="1275"/>
      <c r="G37" s="1275"/>
    </row>
    <row r="38" spans="1:8">
      <c r="A38" s="1274"/>
      <c r="C38" s="1275"/>
      <c r="D38" s="1275"/>
      <c r="E38" s="1275"/>
      <c r="F38" s="1275"/>
      <c r="G38" s="1275"/>
      <c r="H38" s="1276"/>
    </row>
    <row r="39" spans="1:8">
      <c r="A39" s="1274"/>
      <c r="C39" s="1275"/>
      <c r="D39" s="1275"/>
      <c r="E39" s="1275"/>
      <c r="F39" s="1275"/>
      <c r="G39" s="1275"/>
      <c r="H39" s="1276"/>
    </row>
    <row r="40" spans="1:7">
      <c r="A40" s="1274"/>
      <c r="C40" s="1275"/>
      <c r="D40" s="1275"/>
      <c r="E40" s="1275"/>
      <c r="F40" s="1275"/>
      <c r="G40" s="1275"/>
    </row>
    <row r="41" spans="1:7">
      <c r="A41" s="1274"/>
      <c r="C41" s="1275"/>
      <c r="D41" s="1275"/>
      <c r="E41" s="1275"/>
      <c r="F41" s="1275"/>
      <c r="G41" s="1275"/>
    </row>
    <row r="42" spans="1:7">
      <c r="A42" s="1274"/>
      <c r="C42" s="1275"/>
      <c r="D42" s="1275"/>
      <c r="E42" s="1275"/>
      <c r="F42" s="1275"/>
      <c r="G42" s="1275"/>
    </row>
    <row r="43" spans="1:7">
      <c r="A43" s="1274"/>
      <c r="C43" s="1275"/>
      <c r="D43" s="1275"/>
      <c r="E43" s="1275"/>
      <c r="F43" s="1275"/>
      <c r="G43" s="1275"/>
    </row>
    <row r="44" spans="1:7">
      <c r="A44" s="1274"/>
      <c r="C44" s="1275"/>
      <c r="D44" s="1275"/>
      <c r="E44" s="1275"/>
      <c r="F44" s="1275"/>
      <c r="G44" s="1275"/>
    </row>
    <row r="45" spans="1:7">
      <c r="A45" s="1274"/>
      <c r="C45" s="1275"/>
      <c r="D45" s="1275"/>
      <c r="E45" s="1275"/>
      <c r="F45" s="1275"/>
      <c r="G45" s="1275"/>
    </row>
  </sheetData>
  <sheetProtection algorithmName="SHA-512" hashValue="egS4TiDJT2MKjNe47aSVGoTeZyXVtSR3vGvzCwg8ZLIhKTtmZxHOShPSHQ/LiScWvx6Pm1Z+f3jHX4nZQNiJaA==" saltValue="9K+iwzuH52kEZzE5H65Z/g==" spinCount="100000" sheet="1" objects="1" scenarios="1"/>
  <mergeCells count="33">
    <mergeCell ref="A1:I1"/>
    <mergeCell ref="A2:I2"/>
    <mergeCell ref="A3:I3"/>
    <mergeCell ref="A4:I4"/>
    <mergeCell ref="A7:A9"/>
    <mergeCell ref="C7:C9"/>
    <mergeCell ref="C14:C15"/>
    <mergeCell ref="C17:C18"/>
    <mergeCell ref="C28:C29"/>
    <mergeCell ref="D7:D9"/>
    <mergeCell ref="D14:D15"/>
    <mergeCell ref="D17:D18"/>
    <mergeCell ref="D28:D29"/>
    <mergeCell ref="E7:E9"/>
    <mergeCell ref="E14:E15"/>
    <mergeCell ref="E17:E18"/>
    <mergeCell ref="E28:E29"/>
    <mergeCell ref="F7:F9"/>
    <mergeCell ref="F14:F15"/>
    <mergeCell ref="F17:F18"/>
    <mergeCell ref="F28:F29"/>
    <mergeCell ref="G7:G9"/>
    <mergeCell ref="G14:G15"/>
    <mergeCell ref="G17:G18"/>
    <mergeCell ref="G28:G29"/>
    <mergeCell ref="H7:H9"/>
    <mergeCell ref="H14:H15"/>
    <mergeCell ref="H17:H18"/>
    <mergeCell ref="H28:H29"/>
    <mergeCell ref="I7:I9"/>
    <mergeCell ref="I14:I15"/>
    <mergeCell ref="I17:I18"/>
    <mergeCell ref="I28:I29"/>
  </mergeCells>
  <printOptions horizontalCentered="1"/>
  <pageMargins left="0.393700787401575" right="0.393700787401575" top="0.393700787401575" bottom="0.393700787401575" header="0.31496062992126" footer="0.31496062992126"/>
  <pageSetup paperSize="9" scale="85" orientation="landscape"/>
  <headerFooter/>
  <drawing r:id="rId1"/>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J40"/>
  <sheetViews>
    <sheetView showGridLines="0" view="pageBreakPreview" zoomScale="80" zoomScalePageLayoutView="80" zoomScaleNormal="80" workbookViewId="0">
      <selection activeCell="O21" sqref="O21"/>
    </sheetView>
  </sheetViews>
  <sheetFormatPr defaultColWidth="9.10909090909091" defaultRowHeight="14"/>
  <cols>
    <col min="1" max="1" width="30.4454545454545" style="1236" customWidth="1"/>
    <col min="2" max="2" width="20.4454545454545" style="1236" customWidth="1"/>
    <col min="3" max="8" width="18.6636363636364" style="1236" customWidth="1"/>
    <col min="9" max="10" width="10.6636363636364" style="1236" customWidth="1"/>
    <col min="11" max="17" width="18.3363636363636" style="1236" customWidth="1"/>
    <col min="18" max="16384" width="9.10909090909091" style="1236"/>
  </cols>
  <sheetData>
    <row r="1" ht="14.25" customHeight="1" spans="1:8">
      <c r="A1" s="1237"/>
      <c r="B1" s="1237"/>
      <c r="C1" s="1237"/>
      <c r="D1" s="1237"/>
      <c r="E1" s="1237"/>
      <c r="F1" s="1237"/>
      <c r="G1" s="1237"/>
      <c r="H1" s="1237"/>
    </row>
    <row r="2" ht="14.25" customHeight="1" spans="1:8">
      <c r="A2" s="1237"/>
      <c r="B2" s="1237"/>
      <c r="C2" s="1237"/>
      <c r="D2" s="1237"/>
      <c r="E2" s="1237"/>
      <c r="F2" s="1237"/>
      <c r="G2" s="1237"/>
      <c r="H2" s="1237"/>
    </row>
    <row r="3" ht="14.25" customHeight="1" spans="1:8">
      <c r="A3" s="1238" t="s">
        <v>424</v>
      </c>
      <c r="B3" s="1238"/>
      <c r="C3" s="1238"/>
      <c r="D3" s="1238"/>
      <c r="E3" s="1238"/>
      <c r="F3" s="1238"/>
      <c r="G3" s="1238"/>
      <c r="H3" s="1238"/>
    </row>
    <row r="4" ht="14.25" customHeight="1" spans="1:8">
      <c r="A4" s="1239"/>
      <c r="B4" s="1239"/>
      <c r="C4" s="1239"/>
      <c r="D4" s="1239"/>
      <c r="E4" s="1239"/>
      <c r="F4" s="1239"/>
      <c r="G4" s="1239"/>
      <c r="H4" s="1239"/>
    </row>
    <row r="5" ht="9" customHeight="1" spans="1:8">
      <c r="A5" s="1240"/>
      <c r="B5" s="1240"/>
      <c r="C5" s="1240"/>
      <c r="D5" s="1240"/>
      <c r="E5" s="1240"/>
      <c r="F5" s="1240"/>
      <c r="G5" s="1240"/>
      <c r="H5" s="1240"/>
    </row>
    <row r="6" ht="9" customHeight="1" spans="1:8">
      <c r="A6" s="1242"/>
      <c r="B6" s="1242"/>
      <c r="C6" s="1242"/>
      <c r="D6" s="1242"/>
      <c r="E6" s="1242"/>
      <c r="F6" s="1242"/>
      <c r="G6" s="1242"/>
      <c r="H6" s="1242"/>
    </row>
    <row r="7" ht="14.25" customHeight="1" spans="1:8">
      <c r="A7" s="1243" t="s">
        <v>298</v>
      </c>
      <c r="B7" s="1165" t="s">
        <v>148</v>
      </c>
      <c r="C7" s="1165" t="s">
        <v>149</v>
      </c>
      <c r="D7" s="1165" t="s">
        <v>184</v>
      </c>
      <c r="E7" s="1165" t="s">
        <v>330</v>
      </c>
      <c r="F7" s="1165" t="s">
        <v>152</v>
      </c>
      <c r="G7" s="1205" t="s">
        <v>153</v>
      </c>
      <c r="H7" s="1244" t="s">
        <v>139</v>
      </c>
    </row>
    <row r="8" ht="14.25" customHeight="1" spans="1:8">
      <c r="A8" s="1245"/>
      <c r="B8" s="1246"/>
      <c r="C8" s="1246"/>
      <c r="D8" s="1246"/>
      <c r="E8" s="1246"/>
      <c r="F8" s="1165"/>
      <c r="G8" s="1205"/>
      <c r="H8" s="1247"/>
    </row>
    <row r="9" ht="14.25" customHeight="1" spans="1:8">
      <c r="A9" s="1245"/>
      <c r="B9" s="1246"/>
      <c r="C9" s="1246"/>
      <c r="D9" s="1246"/>
      <c r="E9" s="1246"/>
      <c r="F9" s="1165"/>
      <c r="G9" s="1205"/>
      <c r="H9" s="1247"/>
    </row>
    <row r="10" ht="15.6" customHeight="1" spans="1:8">
      <c r="A10" s="1245"/>
      <c r="B10" s="1246"/>
      <c r="C10" s="1246"/>
      <c r="D10" s="1246"/>
      <c r="E10" s="1246"/>
      <c r="F10" s="1165"/>
      <c r="G10" s="1205"/>
      <c r="H10" s="1247"/>
    </row>
    <row r="11" ht="7.2" customHeight="1" spans="1:8">
      <c r="A11" s="1242"/>
      <c r="B11" s="1248"/>
      <c r="C11" s="1263"/>
      <c r="D11" s="1263"/>
      <c r="E11" s="1248"/>
      <c r="F11" s="1249"/>
      <c r="G11" s="1248"/>
      <c r="H11" s="1263"/>
    </row>
    <row r="12" ht="28.5" customHeight="1" spans="1:8">
      <c r="A12" s="1250"/>
      <c r="B12" s="1251"/>
      <c r="C12" s="1252" t="s">
        <v>130</v>
      </c>
      <c r="D12" s="1252" t="s">
        <v>130</v>
      </c>
      <c r="E12" s="1252" t="s">
        <v>130</v>
      </c>
      <c r="F12" s="1252"/>
      <c r="G12" s="1252" t="s">
        <v>130</v>
      </c>
      <c r="H12" s="1252" t="s">
        <v>130</v>
      </c>
    </row>
    <row r="13" ht="16.5" customHeight="1" spans="1:8">
      <c r="A13" s="1177"/>
      <c r="B13" s="1184"/>
      <c r="C13" s="1184"/>
      <c r="D13" s="1184"/>
      <c r="E13" s="1184"/>
      <c r="F13" s="1184"/>
      <c r="G13" s="1184"/>
      <c r="H13" s="1184"/>
    </row>
    <row r="14" ht="36.75" customHeight="1" spans="1:10">
      <c r="A14" s="1177" t="s">
        <v>154</v>
      </c>
      <c r="B14" s="1184">
        <v>2006</v>
      </c>
      <c r="C14" s="1184">
        <v>8373172.044</v>
      </c>
      <c r="D14" s="1184">
        <v>3533053.833</v>
      </c>
      <c r="E14" s="1184">
        <v>4840118.211</v>
      </c>
      <c r="F14" s="1184">
        <v>17832</v>
      </c>
      <c r="G14" s="1184">
        <v>1433804.776</v>
      </c>
      <c r="H14" s="1184">
        <v>1408956.947</v>
      </c>
      <c r="I14" s="1258"/>
      <c r="J14" s="1258"/>
    </row>
    <row r="15" ht="12.75" customHeight="1" spans="1:10">
      <c r="A15" s="1177"/>
      <c r="B15" s="1184"/>
      <c r="C15" s="1184"/>
      <c r="D15" s="1184"/>
      <c r="E15" s="1184"/>
      <c r="F15" s="1184"/>
      <c r="G15" s="1184"/>
      <c r="H15" s="1184"/>
      <c r="I15" s="1258"/>
      <c r="J15" s="1258"/>
    </row>
    <row r="16" ht="58.2" customHeight="1" spans="1:10">
      <c r="A16" s="1181" t="s">
        <v>174</v>
      </c>
      <c r="B16" s="1183">
        <v>176</v>
      </c>
      <c r="C16" s="1253">
        <v>64240.55</v>
      </c>
      <c r="D16" s="1253">
        <v>28317.922</v>
      </c>
      <c r="E16" s="1253">
        <v>35922.628</v>
      </c>
      <c r="F16" s="1253">
        <v>410</v>
      </c>
      <c r="G16" s="1253">
        <v>16716.634</v>
      </c>
      <c r="H16" s="1253">
        <v>23506.32</v>
      </c>
      <c r="I16" s="1259"/>
      <c r="J16" s="1260"/>
    </row>
    <row r="17" ht="58.2" customHeight="1" spans="1:10">
      <c r="A17" s="1181" t="s">
        <v>425</v>
      </c>
      <c r="B17" s="1183">
        <v>28</v>
      </c>
      <c r="C17" s="1253">
        <v>13274.974</v>
      </c>
      <c r="D17" s="1253">
        <v>5278.952</v>
      </c>
      <c r="E17" s="1253">
        <v>7996.022</v>
      </c>
      <c r="F17" s="1253">
        <v>78</v>
      </c>
      <c r="G17" s="1253">
        <v>2998.192</v>
      </c>
      <c r="H17" s="1253">
        <v>6777.443</v>
      </c>
      <c r="I17" s="1259"/>
      <c r="J17" s="1260"/>
    </row>
    <row r="18" ht="58.2" customHeight="1" spans="1:10">
      <c r="A18" s="1181" t="s">
        <v>176</v>
      </c>
      <c r="B18" s="1183">
        <v>39</v>
      </c>
      <c r="C18" s="1253">
        <v>17558.475</v>
      </c>
      <c r="D18" s="1253">
        <v>8115.266</v>
      </c>
      <c r="E18" s="1253">
        <v>9443.209</v>
      </c>
      <c r="F18" s="1253">
        <v>92</v>
      </c>
      <c r="G18" s="1253">
        <v>4311.141</v>
      </c>
      <c r="H18" s="1253">
        <v>4201.398</v>
      </c>
      <c r="I18" s="1259"/>
      <c r="J18" s="1260"/>
    </row>
    <row r="19" ht="58.2" customHeight="1" spans="1:10">
      <c r="A19" s="1181" t="s">
        <v>364</v>
      </c>
      <c r="B19" s="1183">
        <v>1732</v>
      </c>
      <c r="C19" s="1253">
        <v>8005322.597</v>
      </c>
      <c r="D19" s="1253">
        <v>3379611.703</v>
      </c>
      <c r="E19" s="1253">
        <v>4625710.894</v>
      </c>
      <c r="F19" s="1253">
        <v>16922</v>
      </c>
      <c r="G19" s="1253">
        <v>1386078.248</v>
      </c>
      <c r="H19" s="1253">
        <v>1100859.82</v>
      </c>
      <c r="I19" s="1259"/>
      <c r="J19" s="1260"/>
    </row>
    <row r="20" ht="58.2" customHeight="1" spans="1:10">
      <c r="A20" s="1181" t="s">
        <v>178</v>
      </c>
      <c r="B20" s="1183">
        <v>27</v>
      </c>
      <c r="C20" s="1253">
        <v>234595.649</v>
      </c>
      <c r="D20" s="1253">
        <v>91208.068</v>
      </c>
      <c r="E20" s="1253">
        <v>143387.581</v>
      </c>
      <c r="F20" s="1253">
        <v>278</v>
      </c>
      <c r="G20" s="1253">
        <v>20111.315</v>
      </c>
      <c r="H20" s="1253">
        <v>260670.848</v>
      </c>
      <c r="I20" s="1259"/>
      <c r="J20" s="1260"/>
    </row>
    <row r="21" ht="39.9" hidden="1" customHeight="1" spans="1:8">
      <c r="A21" s="1264" t="s">
        <v>331</v>
      </c>
      <c r="B21" s="1183">
        <v>0</v>
      </c>
      <c r="C21" s="1253">
        <v>0</v>
      </c>
      <c r="D21" s="1253">
        <v>0</v>
      </c>
      <c r="E21" s="1253"/>
      <c r="F21" s="1253">
        <v>0</v>
      </c>
      <c r="G21" s="1253">
        <v>0</v>
      </c>
      <c r="H21" s="1253">
        <v>0</v>
      </c>
    </row>
    <row r="22" ht="39.9" customHeight="1" spans="1:8">
      <c r="A22" s="1181" t="s">
        <v>179</v>
      </c>
      <c r="B22" s="1183">
        <v>4</v>
      </c>
      <c r="C22" s="1253">
        <v>38179.799</v>
      </c>
      <c r="D22" s="1253">
        <v>20521.922</v>
      </c>
      <c r="E22" s="1253">
        <v>17657.877</v>
      </c>
      <c r="F22" s="1253">
        <v>52</v>
      </c>
      <c r="G22" s="1253">
        <v>3589.246</v>
      </c>
      <c r="H22" s="1253">
        <v>12941.118</v>
      </c>
    </row>
    <row r="23" ht="75" hidden="1" customHeight="1" spans="1:10">
      <c r="A23" s="1217" t="s">
        <v>365</v>
      </c>
      <c r="B23" s="1265"/>
      <c r="C23" s="1266"/>
      <c r="D23" s="1266"/>
      <c r="E23" s="1266"/>
      <c r="F23" s="1266"/>
      <c r="G23" s="1266"/>
      <c r="H23" s="1266"/>
      <c r="I23" s="1259"/>
      <c r="J23" s="1260"/>
    </row>
    <row r="24" ht="14.75" spans="1:8">
      <c r="A24" s="1240"/>
      <c r="B24" s="1240"/>
      <c r="C24" s="1240"/>
      <c r="D24" s="1240"/>
      <c r="E24" s="1240"/>
      <c r="F24" s="1240"/>
      <c r="G24" s="1240"/>
      <c r="H24" s="1240"/>
    </row>
    <row r="27" ht="22.5" customHeight="1"/>
    <row r="40" ht="22.5" customHeight="1"/>
  </sheetData>
  <sheetProtection algorithmName="SHA-512" hashValue="mfL7wgnQ7X+zI4xSIdSnxIIhwo0/MHWGPWVcEKh4uAeC0xBQjj44QBWxYzm7zQdCDxvJVLu/fFaVvpeTPrXJlA==" saltValue="LD5+9AY5eYeTtD3RlxbE9Q==" spinCount="100000" sheet="1" objects="1" scenarios="1"/>
  <mergeCells count="12">
    <mergeCell ref="A1:H1"/>
    <mergeCell ref="A2:H2"/>
    <mergeCell ref="A3:H3"/>
    <mergeCell ref="A4:H4"/>
    <mergeCell ref="A7:A10"/>
    <mergeCell ref="B7:B10"/>
    <mergeCell ref="C7:C10"/>
    <mergeCell ref="D7:D10"/>
    <mergeCell ref="E7:E10"/>
    <mergeCell ref="F7:F10"/>
    <mergeCell ref="G7:G10"/>
    <mergeCell ref="H7:H10"/>
  </mergeCells>
  <printOptions horizontalCentered="1"/>
  <pageMargins left="0.393700787401575" right="0.393700787401575" top="0.393700787401575" bottom="0.393700787401575" header="0.31496062992126" footer="0.31496062992126"/>
  <pageSetup paperSize="9" scale="85" orientation="landscape"/>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Q38"/>
  <sheetViews>
    <sheetView showGridLines="0" view="pageBreakPreview" zoomScale="80" zoomScalePageLayoutView="70" zoomScaleNormal="80" workbookViewId="0">
      <selection activeCell="O21" sqref="O21"/>
    </sheetView>
  </sheetViews>
  <sheetFormatPr defaultColWidth="9.10909090909091" defaultRowHeight="14"/>
  <cols>
    <col min="1" max="1" width="37.3363636363636" style="1236" customWidth="1"/>
    <col min="2" max="8" width="17.6636363636364" style="1236" customWidth="1"/>
    <col min="9" max="12" width="10.6636363636364" style="1236" customWidth="1"/>
    <col min="13" max="13" width="14.3363636363636" style="1236" customWidth="1"/>
    <col min="14" max="15" width="9.10909090909091" style="1236"/>
    <col min="16" max="17" width="14.3363636363636" style="1236" customWidth="1"/>
    <col min="18" max="16384" width="9.10909090909091" style="1236"/>
  </cols>
  <sheetData>
    <row r="1" ht="14.25" customHeight="1" spans="1:8">
      <c r="A1" s="1237"/>
      <c r="B1" s="1237"/>
      <c r="C1" s="1237"/>
      <c r="D1" s="1237"/>
      <c r="E1" s="1237"/>
      <c r="F1" s="1237"/>
      <c r="G1" s="1237"/>
      <c r="H1" s="1237"/>
    </row>
    <row r="2" ht="14.25" customHeight="1" spans="1:8">
      <c r="A2" s="1237"/>
      <c r="B2" s="1237"/>
      <c r="C2" s="1237"/>
      <c r="D2" s="1237"/>
      <c r="E2" s="1237"/>
      <c r="F2" s="1237"/>
      <c r="G2" s="1237"/>
      <c r="H2" s="1237"/>
    </row>
    <row r="3" ht="14.25" customHeight="1" spans="1:8">
      <c r="A3" s="1238" t="s">
        <v>426</v>
      </c>
      <c r="B3" s="1238"/>
      <c r="C3" s="1238"/>
      <c r="D3" s="1238"/>
      <c r="E3" s="1238"/>
      <c r="F3" s="1238"/>
      <c r="G3" s="1238"/>
      <c r="H3" s="1238"/>
    </row>
    <row r="4" ht="14.25" customHeight="1" spans="1:8">
      <c r="A4" s="1239"/>
      <c r="B4" s="1239"/>
      <c r="C4" s="1239"/>
      <c r="D4" s="1239"/>
      <c r="E4" s="1239"/>
      <c r="F4" s="1239"/>
      <c r="G4" s="1239"/>
      <c r="H4" s="1239"/>
    </row>
    <row r="5" ht="9" customHeight="1" spans="1:8">
      <c r="A5" s="1240"/>
      <c r="B5" s="1240"/>
      <c r="C5" s="1240"/>
      <c r="D5" s="1240"/>
      <c r="E5" s="1240"/>
      <c r="F5" s="1240"/>
      <c r="G5" s="1240"/>
      <c r="H5" s="1240"/>
    </row>
    <row r="6" ht="9" customHeight="1" spans="1:8">
      <c r="A6" s="1235"/>
      <c r="B6" s="1241"/>
      <c r="C6" s="1241"/>
      <c r="D6" s="1241"/>
      <c r="E6" s="1241"/>
      <c r="F6" s="1242"/>
      <c r="G6" s="1241"/>
      <c r="H6" s="1241"/>
    </row>
    <row r="7" ht="14.25" customHeight="1" spans="1:17">
      <c r="A7" s="1243" t="s">
        <v>183</v>
      </c>
      <c r="B7" s="1165" t="s">
        <v>148</v>
      </c>
      <c r="C7" s="1165" t="s">
        <v>134</v>
      </c>
      <c r="D7" s="1165" t="s">
        <v>150</v>
      </c>
      <c r="E7" s="1165" t="s">
        <v>151</v>
      </c>
      <c r="F7" s="1165" t="s">
        <v>152</v>
      </c>
      <c r="G7" s="1205" t="s">
        <v>153</v>
      </c>
      <c r="H7" s="1244" t="s">
        <v>139</v>
      </c>
      <c r="I7" s="1257"/>
      <c r="J7" s="1257"/>
      <c r="K7" s="1257"/>
      <c r="L7" s="1257"/>
      <c r="M7" s="1257"/>
      <c r="N7" s="1257"/>
      <c r="O7" s="1257"/>
      <c r="P7" s="1257"/>
      <c r="Q7" s="1257"/>
    </row>
    <row r="8" ht="14.25" customHeight="1" spans="1:17">
      <c r="A8" s="1245"/>
      <c r="B8" s="1246"/>
      <c r="C8" s="1246"/>
      <c r="D8" s="1246"/>
      <c r="E8" s="1246"/>
      <c r="F8" s="1165"/>
      <c r="G8" s="1205"/>
      <c r="H8" s="1247"/>
      <c r="I8" s="1257"/>
      <c r="J8" s="1257"/>
      <c r="K8" s="1257"/>
      <c r="L8" s="1257"/>
      <c r="M8" s="1257"/>
      <c r="N8" s="1257"/>
      <c r="O8" s="1257"/>
      <c r="P8" s="1257"/>
      <c r="Q8" s="1257"/>
    </row>
    <row r="9" ht="14.25" customHeight="1" spans="1:17">
      <c r="A9" s="1245"/>
      <c r="B9" s="1246"/>
      <c r="C9" s="1246"/>
      <c r="D9" s="1246"/>
      <c r="E9" s="1246"/>
      <c r="F9" s="1165"/>
      <c r="G9" s="1205"/>
      <c r="H9" s="1247"/>
      <c r="I9" s="1257"/>
      <c r="J9" s="1257"/>
      <c r="K9" s="1257"/>
      <c r="L9" s="1257"/>
      <c r="M9" s="1257"/>
      <c r="N9" s="1257"/>
      <c r="O9" s="1257"/>
      <c r="P9" s="1257"/>
      <c r="Q9" s="1257"/>
    </row>
    <row r="10" ht="15.6" customHeight="1" spans="1:17">
      <c r="A10" s="1245"/>
      <c r="B10" s="1246"/>
      <c r="C10" s="1246"/>
      <c r="D10" s="1246"/>
      <c r="E10" s="1246"/>
      <c r="F10" s="1165"/>
      <c r="G10" s="1205"/>
      <c r="H10" s="1247"/>
      <c r="I10" s="1257"/>
      <c r="J10" s="1257"/>
      <c r="K10" s="1257"/>
      <c r="L10" s="1257"/>
      <c r="M10" s="1257"/>
      <c r="N10" s="1257"/>
      <c r="O10" s="1257"/>
      <c r="P10" s="1257"/>
      <c r="Q10" s="1257"/>
    </row>
    <row r="11" ht="12" customHeight="1" spans="1:17">
      <c r="A11" s="1242"/>
      <c r="B11" s="1241"/>
      <c r="C11" s="1248"/>
      <c r="D11" s="1241"/>
      <c r="E11" s="1248"/>
      <c r="F11" s="1249"/>
      <c r="G11" s="1241"/>
      <c r="H11" s="1235"/>
      <c r="I11" s="1257"/>
      <c r="J11" s="1257"/>
      <c r="K11" s="1257"/>
      <c r="L11" s="1257"/>
      <c r="M11" s="1257"/>
      <c r="N11" s="1257"/>
      <c r="O11" s="1257"/>
      <c r="P11" s="1257"/>
      <c r="Q11" s="1257"/>
    </row>
    <row r="12" ht="36.75" customHeight="1" spans="1:8">
      <c r="A12" s="1250"/>
      <c r="B12" s="1251"/>
      <c r="C12" s="1252" t="s">
        <v>130</v>
      </c>
      <c r="D12" s="1252" t="s">
        <v>130</v>
      </c>
      <c r="E12" s="1252" t="s">
        <v>130</v>
      </c>
      <c r="F12" s="1252"/>
      <c r="G12" s="1252" t="s">
        <v>130</v>
      </c>
      <c r="H12" s="1252" t="s">
        <v>130</v>
      </c>
    </row>
    <row r="13" ht="20.25" customHeight="1" spans="1:8">
      <c r="A13" s="1177"/>
      <c r="B13" s="1184"/>
      <c r="C13" s="1184"/>
      <c r="D13" s="1184"/>
      <c r="E13" s="1184"/>
      <c r="F13" s="1184"/>
      <c r="G13" s="1184"/>
      <c r="H13" s="1184"/>
    </row>
    <row r="14" ht="92.4" customHeight="1" spans="1:17">
      <c r="A14" s="1177" t="s">
        <v>154</v>
      </c>
      <c r="B14" s="1184">
        <v>2006</v>
      </c>
      <c r="C14" s="1184">
        <v>8373172.044</v>
      </c>
      <c r="D14" s="1184">
        <v>3533053.833</v>
      </c>
      <c r="E14" s="1184">
        <v>4840118.211</v>
      </c>
      <c r="F14" s="1184">
        <v>17832</v>
      </c>
      <c r="G14" s="1184">
        <v>1433804.776</v>
      </c>
      <c r="H14" s="1184">
        <v>1408956.947</v>
      </c>
      <c r="I14" s="1258"/>
      <c r="J14" s="1258"/>
      <c r="K14" s="1258"/>
      <c r="L14" s="1258"/>
      <c r="M14" s="1257"/>
      <c r="N14" s="1257"/>
      <c r="O14" s="1257"/>
      <c r="P14" s="1257"/>
      <c r="Q14" s="1257"/>
    </row>
    <row r="15" ht="92.4" customHeight="1" spans="1:17">
      <c r="A15" s="1181" t="s">
        <v>185</v>
      </c>
      <c r="B15" s="1183">
        <v>2001</v>
      </c>
      <c r="C15" s="1253">
        <v>8099497.041</v>
      </c>
      <c r="D15" s="1253">
        <v>3419604.848</v>
      </c>
      <c r="E15" s="1253">
        <v>4679892.193</v>
      </c>
      <c r="F15" s="1253">
        <v>17723</v>
      </c>
      <c r="G15" s="1253">
        <v>1422459.607</v>
      </c>
      <c r="H15" s="1253">
        <v>1407351.902</v>
      </c>
      <c r="I15" s="1259"/>
      <c r="J15" s="1260"/>
      <c r="K15" s="1261"/>
      <c r="L15" s="1259"/>
      <c r="M15" s="1257"/>
      <c r="N15" s="1257"/>
      <c r="O15" s="1257"/>
      <c r="P15" s="1257"/>
      <c r="Q15" s="1257"/>
    </row>
    <row r="16" ht="92.4" customHeight="1" spans="1:17">
      <c r="A16" s="1181" t="s">
        <v>186</v>
      </c>
      <c r="B16" s="1254">
        <v>5</v>
      </c>
      <c r="C16" s="1254">
        <v>273675.003</v>
      </c>
      <c r="D16" s="1254">
        <v>113448.985</v>
      </c>
      <c r="E16" s="1254">
        <v>160226.018</v>
      </c>
      <c r="F16" s="1254">
        <v>109</v>
      </c>
      <c r="G16" s="1254">
        <v>11345.169</v>
      </c>
      <c r="H16" s="1254">
        <v>1605.045</v>
      </c>
      <c r="I16" s="1257"/>
      <c r="J16" s="1257"/>
      <c r="K16" s="1257"/>
      <c r="L16" s="1257"/>
      <c r="M16" s="1257"/>
      <c r="N16" s="1257"/>
      <c r="O16" s="1257"/>
      <c r="P16" s="1257"/>
      <c r="Q16" s="1257"/>
    </row>
    <row r="17" s="1235" customFormat="1" ht="92.4" customHeight="1" spans="1:17">
      <c r="A17" s="1255" t="s">
        <v>409</v>
      </c>
      <c r="B17" s="1254"/>
      <c r="C17" s="1254">
        <v>4372.694</v>
      </c>
      <c r="D17" s="1254">
        <v>2183.382</v>
      </c>
      <c r="E17" s="1254">
        <v>2189.312</v>
      </c>
      <c r="F17" s="1254">
        <v>25</v>
      </c>
      <c r="G17" s="1254">
        <v>1707.68</v>
      </c>
      <c r="H17" s="1254">
        <v>227.468</v>
      </c>
      <c r="I17" s="1241"/>
      <c r="J17" s="1241"/>
      <c r="K17" s="1241"/>
      <c r="L17" s="1241"/>
      <c r="M17" s="1241"/>
      <c r="N17" s="1241"/>
      <c r="O17" s="1241"/>
      <c r="P17" s="1241"/>
      <c r="Q17" s="1241"/>
    </row>
    <row r="18" s="1235" customFormat="1" ht="13.95" customHeight="1" spans="1:17">
      <c r="A18" s="1255"/>
      <c r="B18" s="1254"/>
      <c r="C18" s="1254"/>
      <c r="D18" s="1254"/>
      <c r="E18" s="1254"/>
      <c r="F18" s="1254"/>
      <c r="G18" s="1254"/>
      <c r="H18" s="1254"/>
      <c r="I18" s="1241"/>
      <c r="J18" s="1241"/>
      <c r="K18" s="1241"/>
      <c r="L18" s="1241"/>
      <c r="M18" s="1241"/>
      <c r="N18" s="1241"/>
      <c r="O18" s="1241"/>
      <c r="P18" s="1241"/>
      <c r="Q18" s="1241"/>
    </row>
    <row r="19" ht="14.75" spans="1:8">
      <c r="A19" s="1240"/>
      <c r="B19" s="1256"/>
      <c r="C19" s="1256"/>
      <c r="D19" s="1256"/>
      <c r="E19" s="1256"/>
      <c r="F19" s="1256"/>
      <c r="G19" s="1256"/>
      <c r="H19" s="1256"/>
    </row>
    <row r="20" spans="11:17">
      <c r="K20" s="1262"/>
      <c r="L20" s="1262"/>
      <c r="M20" s="1262"/>
      <c r="N20" s="1262"/>
      <c r="O20" s="1262"/>
      <c r="P20" s="1262"/>
      <c r="Q20" s="1262"/>
    </row>
    <row r="21" spans="11:17">
      <c r="K21" s="1262"/>
      <c r="L21" s="1262"/>
      <c r="M21" s="1262"/>
      <c r="N21" s="1262"/>
      <c r="O21" s="1262"/>
      <c r="P21" s="1262"/>
      <c r="Q21" s="1262"/>
    </row>
    <row r="22" spans="11:17">
      <c r="K22" s="1262"/>
      <c r="L22" s="1262"/>
      <c r="M22" s="1262"/>
      <c r="N22" s="1262"/>
      <c r="O22" s="1262"/>
      <c r="P22" s="1262"/>
      <c r="Q22" s="1262"/>
    </row>
    <row r="25" ht="22.5" customHeight="1"/>
    <row r="26" hidden="1"/>
    <row r="27" ht="14.5" spans="1:17">
      <c r="A27"/>
      <c r="B27"/>
      <c r="C27"/>
      <c r="D27"/>
      <c r="E27"/>
      <c r="F27"/>
      <c r="G27"/>
      <c r="H27"/>
      <c r="I27"/>
      <c r="J27"/>
      <c r="K27"/>
      <c r="L27"/>
      <c r="M27"/>
      <c r="N27"/>
      <c r="O27"/>
      <c r="P27"/>
      <c r="Q27"/>
    </row>
    <row r="28" ht="14.5" spans="1:17">
      <c r="A28"/>
      <c r="B28"/>
      <c r="C28"/>
      <c r="D28"/>
      <c r="E28"/>
      <c r="F28"/>
      <c r="G28"/>
      <c r="H28"/>
      <c r="I28"/>
      <c r="J28"/>
      <c r="K28"/>
      <c r="L28"/>
      <c r="M28"/>
      <c r="N28"/>
      <c r="O28"/>
      <c r="P28"/>
      <c r="Q28"/>
    </row>
    <row r="38" ht="22.5" customHeight="1"/>
  </sheetData>
  <sheetProtection algorithmName="SHA-512" hashValue="nBZOl80CJmQnrsur5w4EJHYFD4yNo4p80hek8N4cW/UiluKGxFY3LLBnyyB41nfOqtTG3J6td3BqzYsqIYuegw==" saltValue="c+P3tfmxeynVjznD3TVyAw==" spinCount="100000" sheet="1" objects="1" scenarios="1"/>
  <mergeCells count="19">
    <mergeCell ref="A1:H1"/>
    <mergeCell ref="A2:H2"/>
    <mergeCell ref="A3:H3"/>
    <mergeCell ref="A4:H4"/>
    <mergeCell ref="A7:A10"/>
    <mergeCell ref="B7:B10"/>
    <mergeCell ref="B16:B17"/>
    <mergeCell ref="C7:C10"/>
    <mergeCell ref="C16:C17"/>
    <mergeCell ref="D7:D10"/>
    <mergeCell ref="D16:D17"/>
    <mergeCell ref="E7:E10"/>
    <mergeCell ref="E16:E17"/>
    <mergeCell ref="F7:F10"/>
    <mergeCell ref="F16:F17"/>
    <mergeCell ref="G7:G10"/>
    <mergeCell ref="G16:G17"/>
    <mergeCell ref="H7:H10"/>
    <mergeCell ref="H16:H17"/>
  </mergeCells>
  <printOptions horizontalCentered="1"/>
  <pageMargins left="0.393700787401575" right="0.393700787401575" top="0.393700787401575" bottom="0.393700787401575" header="0.31496062992126" footer="0.31496062992126"/>
  <pageSetup paperSize="9" scale="85" orientation="landscape"/>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M70"/>
  <sheetViews>
    <sheetView showGridLines="0" view="pageBreakPreview" zoomScale="80" zoomScaleNormal="90" workbookViewId="0">
      <selection activeCell="O21" sqref="O21"/>
    </sheetView>
  </sheetViews>
  <sheetFormatPr defaultColWidth="9.10909090909091" defaultRowHeight="12.5"/>
  <cols>
    <col min="1" max="1" width="2.66363636363636" style="1944" customWidth="1"/>
    <col min="2" max="2" width="21.6636363636364" style="1950" customWidth="1"/>
    <col min="3" max="11" width="9.44545454545455" style="2123" customWidth="1"/>
    <col min="12" max="16384" width="9.10909090909091" style="1952"/>
  </cols>
  <sheetData>
    <row r="1" s="1944" customFormat="1" ht="30" customHeight="1" spans="1:11">
      <c r="A1" s="2065" t="s">
        <v>74</v>
      </c>
      <c r="B1" s="2065"/>
      <c r="C1" s="2065"/>
      <c r="D1" s="2065"/>
      <c r="E1" s="2065"/>
      <c r="F1" s="2065"/>
      <c r="G1" s="2065"/>
      <c r="H1" s="2065"/>
      <c r="I1" s="2065"/>
      <c r="J1" s="2065"/>
      <c r="K1" s="2065"/>
    </row>
    <row r="2" s="1940" customFormat="1" ht="15" customHeight="1" spans="1:11">
      <c r="A2" s="1954"/>
      <c r="B2" s="1954"/>
      <c r="C2" s="1966"/>
      <c r="D2" s="1966"/>
      <c r="E2" s="1966"/>
      <c r="F2" s="1966"/>
      <c r="G2" s="1966"/>
      <c r="H2" s="1966"/>
      <c r="I2" s="1966"/>
      <c r="J2" s="1966"/>
      <c r="K2" s="1966"/>
    </row>
    <row r="3" s="2033" customFormat="1" ht="45" customHeight="1" spans="1:11">
      <c r="A3" s="2048" t="s">
        <v>59</v>
      </c>
      <c r="B3" s="1956"/>
      <c r="C3" s="1958">
        <v>2015</v>
      </c>
      <c r="D3" s="1958">
        <v>2016</v>
      </c>
      <c r="E3" s="1958">
        <v>2017</v>
      </c>
      <c r="F3" s="1958">
        <v>2018</v>
      </c>
      <c r="G3" s="1958">
        <v>2019</v>
      </c>
      <c r="H3" s="1958">
        <v>2020</v>
      </c>
      <c r="I3" s="1958">
        <v>2021</v>
      </c>
      <c r="J3" s="1958" t="s">
        <v>2</v>
      </c>
      <c r="K3" s="1958" t="s">
        <v>3</v>
      </c>
    </row>
    <row r="4" s="1941" customFormat="1" ht="36.9" customHeight="1" spans="1:11">
      <c r="A4" s="1959"/>
      <c r="B4" s="1960"/>
      <c r="C4" s="1961"/>
      <c r="D4" s="1961"/>
      <c r="E4" s="1961"/>
      <c r="F4" s="1961"/>
      <c r="G4" s="1961"/>
      <c r="H4" s="1961"/>
      <c r="I4" s="1961"/>
      <c r="J4" s="1961"/>
      <c r="K4" s="1961"/>
    </row>
    <row r="5" s="2121" customFormat="1" ht="30" customHeight="1" spans="1:11">
      <c r="A5" s="1985" t="s">
        <v>22</v>
      </c>
      <c r="B5" s="1985"/>
      <c r="C5" s="1985"/>
      <c r="D5" s="1985"/>
      <c r="E5" s="1985"/>
      <c r="F5" s="1985"/>
      <c r="G5" s="1985"/>
      <c r="H5" s="1985"/>
      <c r="I5" s="1985"/>
      <c r="J5" s="1985"/>
      <c r="K5" s="1985"/>
    </row>
    <row r="6" s="1941" customFormat="1" ht="10.2" customHeight="1" spans="1:11">
      <c r="A6" s="2090"/>
      <c r="B6" s="2091"/>
      <c r="C6" s="2124"/>
      <c r="D6" s="2124"/>
      <c r="E6" s="2124"/>
      <c r="F6" s="2124"/>
      <c r="G6" s="2124"/>
      <c r="H6" s="2124"/>
      <c r="I6" s="2124"/>
      <c r="J6" s="2124"/>
      <c r="K6" s="2124"/>
    </row>
    <row r="7" s="1944" customFormat="1" ht="30" customHeight="1" spans="1:11">
      <c r="A7" s="2125" t="s">
        <v>75</v>
      </c>
      <c r="B7" s="2052"/>
      <c r="C7" s="2126">
        <v>56257.84</v>
      </c>
      <c r="D7" s="2126">
        <v>60599.71</v>
      </c>
      <c r="E7" s="2126">
        <v>66726.19</v>
      </c>
      <c r="F7" s="2126">
        <v>70165.07</v>
      </c>
      <c r="G7" s="2126">
        <v>73414.86</v>
      </c>
      <c r="H7" s="2127">
        <v>73314.47</v>
      </c>
      <c r="I7" s="2127">
        <v>78183.91</v>
      </c>
      <c r="J7" s="2127">
        <v>84592.76</v>
      </c>
      <c r="K7" s="2127">
        <v>86733.44</v>
      </c>
    </row>
    <row r="8" s="1944" customFormat="1" ht="15" customHeight="1" spans="1:11">
      <c r="A8" s="2128"/>
      <c r="B8" s="2129"/>
      <c r="C8" s="2126"/>
      <c r="D8" s="2126"/>
      <c r="E8" s="2126"/>
      <c r="F8" s="2126"/>
      <c r="G8" s="2130"/>
      <c r="H8" s="2126"/>
      <c r="I8" s="2126"/>
      <c r="J8" s="2126"/>
      <c r="K8" s="2126"/>
    </row>
    <row r="9" s="1943" customFormat="1" ht="30" customHeight="1" spans="1:11">
      <c r="A9" s="2052" t="s">
        <v>76</v>
      </c>
      <c r="B9" s="2068"/>
      <c r="C9" s="2126">
        <v>84719.95</v>
      </c>
      <c r="D9" s="2126">
        <v>91937.25</v>
      </c>
      <c r="E9" s="2126">
        <v>100060.49</v>
      </c>
      <c r="F9" s="2126">
        <v>109716.98</v>
      </c>
      <c r="G9" s="2126">
        <v>116899.35</v>
      </c>
      <c r="H9" s="2127">
        <v>124812.95</v>
      </c>
      <c r="I9" s="2127">
        <v>135663.75</v>
      </c>
      <c r="J9" s="2127">
        <v>152946.36</v>
      </c>
      <c r="K9" s="2127">
        <v>158577.4</v>
      </c>
    </row>
    <row r="10" s="1944" customFormat="1" ht="15" customHeight="1" spans="1:11">
      <c r="A10" s="2129"/>
      <c r="B10" s="2068"/>
      <c r="C10" s="2127"/>
      <c r="D10" s="2127"/>
      <c r="E10" s="2127"/>
      <c r="F10" s="2127"/>
      <c r="G10" s="2131"/>
      <c r="H10" s="2127"/>
      <c r="I10" s="2127"/>
      <c r="J10" s="2127"/>
      <c r="K10" s="2127"/>
    </row>
    <row r="11" s="1943" customFormat="1" ht="42.75" customHeight="1" spans="1:11">
      <c r="A11" s="2125" t="s">
        <v>77</v>
      </c>
      <c r="B11" s="2125"/>
      <c r="C11" s="2007">
        <v>5593.64</v>
      </c>
      <c r="D11" s="2007">
        <v>5862.04</v>
      </c>
      <c r="E11" s="2007">
        <v>5242.03</v>
      </c>
      <c r="F11" s="2007">
        <v>3196.11</v>
      </c>
      <c r="G11" s="2007">
        <v>4876.87</v>
      </c>
      <c r="H11" s="2007">
        <v>3135.53</v>
      </c>
      <c r="I11" s="2007">
        <v>4030.6</v>
      </c>
      <c r="J11" s="2007">
        <v>5179.19</v>
      </c>
      <c r="K11" s="2007">
        <v>6640</v>
      </c>
    </row>
    <row r="12" s="1944" customFormat="1" ht="15" customHeight="1" spans="1:11">
      <c r="A12" s="2069"/>
      <c r="B12" s="2069"/>
      <c r="C12" s="2132"/>
      <c r="D12" s="2133"/>
      <c r="E12" s="2133"/>
      <c r="F12" s="2133"/>
      <c r="G12" s="2133"/>
      <c r="H12" s="2133"/>
      <c r="I12" s="2133"/>
      <c r="J12" s="2133"/>
      <c r="K12" s="2133"/>
    </row>
    <row r="13" s="1940" customFormat="1" ht="27.9" customHeight="1" spans="1:11">
      <c r="A13" s="2134" t="s">
        <v>78</v>
      </c>
      <c r="B13" s="2134"/>
      <c r="C13" s="1976">
        <v>146571.43</v>
      </c>
      <c r="D13" s="1976">
        <v>158399</v>
      </c>
      <c r="E13" s="1976">
        <v>172028.71</v>
      </c>
      <c r="F13" s="1976">
        <v>183078.16</v>
      </c>
      <c r="G13" s="1976">
        <v>195191.08</v>
      </c>
      <c r="H13" s="1976">
        <v>201262.95</v>
      </c>
      <c r="I13" s="1976">
        <v>217878.26</v>
      </c>
      <c r="J13" s="1976">
        <v>242718.31</v>
      </c>
      <c r="K13" s="1976">
        <v>251950.85</v>
      </c>
    </row>
    <row r="14" s="1940" customFormat="1" ht="27.9" customHeight="1" spans="1:11">
      <c r="A14" s="2135"/>
      <c r="B14" s="2135"/>
      <c r="C14" s="1978"/>
      <c r="D14" s="1978"/>
      <c r="E14" s="1978"/>
      <c r="F14" s="1978"/>
      <c r="G14" s="1978"/>
      <c r="H14" s="1978"/>
      <c r="I14" s="1978"/>
      <c r="J14" s="1978"/>
      <c r="K14" s="1978"/>
    </row>
    <row r="15" s="1940" customFormat="1" ht="30" customHeight="1" spans="1:11">
      <c r="A15" s="2128"/>
      <c r="B15" s="2058"/>
      <c r="C15" s="1966"/>
      <c r="D15" s="1966"/>
      <c r="E15" s="1966"/>
      <c r="F15" s="1966"/>
      <c r="G15" s="1966"/>
      <c r="H15" s="1966"/>
      <c r="I15" s="1966"/>
      <c r="J15" s="1966"/>
      <c r="K15" s="1966"/>
    </row>
    <row r="16" s="1940" customFormat="1" ht="30" customHeight="1" spans="1:13">
      <c r="A16" s="1985" t="s">
        <v>16</v>
      </c>
      <c r="B16" s="1985"/>
      <c r="C16" s="1985"/>
      <c r="D16" s="1985"/>
      <c r="E16" s="1985"/>
      <c r="F16" s="1985"/>
      <c r="G16" s="1985"/>
      <c r="H16" s="1985"/>
      <c r="I16" s="1985"/>
      <c r="J16" s="1985"/>
      <c r="K16" s="1985"/>
      <c r="L16" s="2147"/>
      <c r="M16" s="2147"/>
    </row>
    <row r="17" s="1941" customFormat="1" ht="15" customHeight="1" spans="1:13">
      <c r="A17" s="2052"/>
      <c r="B17" s="2125"/>
      <c r="C17" s="2136"/>
      <c r="D17" s="2136"/>
      <c r="E17" s="2136"/>
      <c r="F17" s="2136"/>
      <c r="G17" s="2136"/>
      <c r="H17" s="2136"/>
      <c r="I17" s="2136"/>
      <c r="J17" s="2136"/>
      <c r="K17" s="2136"/>
      <c r="L17" s="1961"/>
      <c r="M17" s="1961"/>
    </row>
    <row r="18" s="1944" customFormat="1" ht="30" customHeight="1" spans="1:11">
      <c r="A18" s="2052" t="s">
        <v>79</v>
      </c>
      <c r="B18" s="2068"/>
      <c r="C18" s="2137"/>
      <c r="D18" s="2137">
        <v>7.72</v>
      </c>
      <c r="E18" s="2137">
        <v>10.11</v>
      </c>
      <c r="F18" s="2137">
        <v>5.15</v>
      </c>
      <c r="G18" s="2137">
        <v>4.63</v>
      </c>
      <c r="H18" s="2137">
        <v>-0.14</v>
      </c>
      <c r="I18" s="2137">
        <v>6.64</v>
      </c>
      <c r="J18" s="2137">
        <v>8.2</v>
      </c>
      <c r="K18" s="2137">
        <v>2.53</v>
      </c>
    </row>
    <row r="19" s="1944" customFormat="1" ht="15" customHeight="1" spans="1:11">
      <c r="A19" s="2128"/>
      <c r="B19" s="2129"/>
      <c r="C19" s="2138"/>
      <c r="D19" s="2138"/>
      <c r="E19" s="2138"/>
      <c r="F19" s="2138"/>
      <c r="G19" s="2138"/>
      <c r="H19" s="2138"/>
      <c r="I19" s="2138"/>
      <c r="J19" s="2138"/>
      <c r="K19" s="2138"/>
    </row>
    <row r="20" s="1944" customFormat="1" ht="30" customHeight="1" spans="1:11">
      <c r="A20" s="2052" t="s">
        <v>76</v>
      </c>
      <c r="B20" s="2068"/>
      <c r="C20" s="2137"/>
      <c r="D20" s="2137">
        <v>8.52</v>
      </c>
      <c r="E20" s="2137">
        <v>8.84</v>
      </c>
      <c r="F20" s="2137">
        <v>9.65</v>
      </c>
      <c r="G20" s="2137">
        <v>6.5</v>
      </c>
      <c r="H20" s="2137">
        <v>6.77</v>
      </c>
      <c r="I20" s="2137">
        <v>8.69</v>
      </c>
      <c r="J20" s="2137">
        <v>12.74</v>
      </c>
      <c r="K20" s="2137">
        <v>3.68</v>
      </c>
    </row>
    <row r="21" s="1944" customFormat="1" ht="15" customHeight="1" spans="1:11">
      <c r="A21" s="2068"/>
      <c r="B21" s="2129"/>
      <c r="C21" s="2138"/>
      <c r="D21" s="2138"/>
      <c r="E21" s="2138"/>
      <c r="F21" s="2138"/>
      <c r="G21" s="2138"/>
      <c r="H21" s="2138"/>
      <c r="I21" s="2138"/>
      <c r="J21" s="2138"/>
      <c r="K21" s="2138"/>
    </row>
    <row r="22" s="1944" customFormat="1" ht="30" customHeight="1" spans="1:11">
      <c r="A22" s="2120" t="s">
        <v>80</v>
      </c>
      <c r="B22" s="2120"/>
      <c r="C22" s="2137"/>
      <c r="D22" s="2137">
        <v>4.8</v>
      </c>
      <c r="E22" s="2137">
        <v>-10.58</v>
      </c>
      <c r="F22" s="2137">
        <v>-39.03</v>
      </c>
      <c r="G22" s="2137">
        <v>52.59</v>
      </c>
      <c r="H22" s="2137">
        <v>-35.71</v>
      </c>
      <c r="I22" s="2137">
        <v>28.5</v>
      </c>
      <c r="J22" s="2137">
        <v>28.5</v>
      </c>
      <c r="K22" s="2137">
        <v>28.21</v>
      </c>
    </row>
    <row r="23" s="1944" customFormat="1" ht="15" customHeight="1" spans="1:11">
      <c r="A23" s="2069"/>
      <c r="B23" s="2069"/>
      <c r="C23" s="2139"/>
      <c r="D23" s="2140"/>
      <c r="E23" s="2140"/>
      <c r="F23" s="2140"/>
      <c r="G23" s="2140"/>
      <c r="H23" s="2140"/>
      <c r="I23" s="2140"/>
      <c r="J23" s="2140"/>
      <c r="K23" s="2140"/>
    </row>
    <row r="24" s="1940" customFormat="1" ht="27.9" customHeight="1" spans="1:11">
      <c r="A24" s="2134" t="s">
        <v>78</v>
      </c>
      <c r="B24" s="2134"/>
      <c r="C24" s="2141"/>
      <c r="D24" s="2141">
        <v>8.07</v>
      </c>
      <c r="E24" s="2141">
        <v>8.6</v>
      </c>
      <c r="F24" s="2141">
        <v>6.42</v>
      </c>
      <c r="G24" s="2141">
        <v>6.62</v>
      </c>
      <c r="H24" s="2141">
        <v>3.11</v>
      </c>
      <c r="I24" s="2141">
        <v>8.26</v>
      </c>
      <c r="J24" s="2141">
        <v>11.4</v>
      </c>
      <c r="K24" s="2141">
        <v>3.8</v>
      </c>
    </row>
    <row r="25" s="1940" customFormat="1" ht="27.9" customHeight="1" spans="1:11">
      <c r="A25" s="2135"/>
      <c r="B25" s="2135"/>
      <c r="C25" s="2142"/>
      <c r="D25" s="2142"/>
      <c r="E25" s="2142"/>
      <c r="F25" s="2142"/>
      <c r="G25" s="2142"/>
      <c r="H25" s="2142"/>
      <c r="I25" s="2142"/>
      <c r="J25" s="2142"/>
      <c r="K25" s="2142"/>
    </row>
    <row r="26" s="1941" customFormat="1" ht="30" customHeight="1" spans="1:11">
      <c r="A26" s="2052"/>
      <c r="B26" s="2125"/>
      <c r="C26" s="2136"/>
      <c r="D26" s="2136"/>
      <c r="E26" s="2136"/>
      <c r="F26" s="2136"/>
      <c r="G26" s="2136"/>
      <c r="H26" s="2136"/>
      <c r="I26" s="2136"/>
      <c r="J26" s="2136"/>
      <c r="K26" s="2136"/>
    </row>
    <row r="27" s="2045" customFormat="1" ht="30" customHeight="1" spans="1:11">
      <c r="A27" s="2143" t="s">
        <v>54</v>
      </c>
      <c r="B27" s="2143"/>
      <c r="C27" s="2143"/>
      <c r="D27" s="2143"/>
      <c r="E27" s="2143"/>
      <c r="F27" s="2143"/>
      <c r="G27" s="2143"/>
      <c r="H27" s="2143"/>
      <c r="I27" s="2143"/>
      <c r="J27" s="2143"/>
      <c r="K27" s="2143"/>
    </row>
    <row r="28" s="1941" customFormat="1" ht="15" customHeight="1" spans="1:11">
      <c r="A28" s="2128"/>
      <c r="B28" s="2091"/>
      <c r="C28" s="2144"/>
      <c r="D28" s="2144"/>
      <c r="E28" s="2144"/>
      <c r="F28" s="2144"/>
      <c r="G28" s="2144"/>
      <c r="H28" s="2144"/>
      <c r="I28" s="2144"/>
      <c r="J28" s="2144"/>
      <c r="K28" s="2148"/>
    </row>
    <row r="29" s="1944" customFormat="1" ht="30" customHeight="1" spans="1:11">
      <c r="A29" s="2125" t="s">
        <v>79</v>
      </c>
      <c r="B29" s="2052"/>
      <c r="C29" s="2137">
        <v>38.38</v>
      </c>
      <c r="D29" s="2137">
        <v>38.26</v>
      </c>
      <c r="E29" s="2137">
        <v>38.79</v>
      </c>
      <c r="F29" s="2137">
        <v>38.33</v>
      </c>
      <c r="G29" s="2137">
        <v>37.61</v>
      </c>
      <c r="H29" s="2137">
        <v>36.43</v>
      </c>
      <c r="I29" s="2137">
        <v>35.88</v>
      </c>
      <c r="J29" s="2137">
        <v>34.85</v>
      </c>
      <c r="K29" s="2137">
        <v>34.42</v>
      </c>
    </row>
    <row r="30" s="1944" customFormat="1" ht="15" customHeight="1" spans="1:11">
      <c r="A30" s="2068"/>
      <c r="B30" s="2129"/>
      <c r="C30" s="2138"/>
      <c r="D30" s="2138"/>
      <c r="E30" s="2138"/>
      <c r="F30" s="2138"/>
      <c r="G30" s="2138"/>
      <c r="H30" s="2138"/>
      <c r="I30" s="2138"/>
      <c r="J30" s="2138"/>
      <c r="K30" s="2138"/>
    </row>
    <row r="31" s="1944" customFormat="1" ht="30" customHeight="1" spans="1:11">
      <c r="A31" s="2145" t="s">
        <v>76</v>
      </c>
      <c r="B31" s="2068"/>
      <c r="C31" s="2137">
        <v>57.8</v>
      </c>
      <c r="D31" s="2137">
        <v>58</v>
      </c>
      <c r="E31" s="2137">
        <v>58.16</v>
      </c>
      <c r="F31" s="2137">
        <v>59.93</v>
      </c>
      <c r="G31" s="2137">
        <v>59.89</v>
      </c>
      <c r="H31" s="2137">
        <v>62.01</v>
      </c>
      <c r="I31" s="2137">
        <v>62.27</v>
      </c>
      <c r="J31" s="2137">
        <v>63.01</v>
      </c>
      <c r="K31" s="2137">
        <v>62.94</v>
      </c>
    </row>
    <row r="32" s="1944" customFormat="1" ht="15" customHeight="1" spans="1:11">
      <c r="A32" s="2068"/>
      <c r="B32" s="2129"/>
      <c r="C32" s="2138"/>
      <c r="D32" s="2138"/>
      <c r="E32" s="2138"/>
      <c r="F32" s="2138"/>
      <c r="G32" s="2138"/>
      <c r="H32" s="2138"/>
      <c r="I32" s="2138"/>
      <c r="J32" s="2138"/>
      <c r="K32" s="2138"/>
    </row>
    <row r="33" s="1944" customFormat="1" ht="30" customHeight="1" spans="1:11">
      <c r="A33" s="2120" t="s">
        <v>81</v>
      </c>
      <c r="B33" s="2120"/>
      <c r="C33" s="2137">
        <v>3.82</v>
      </c>
      <c r="D33" s="2137">
        <v>3.7</v>
      </c>
      <c r="E33" s="2137">
        <v>3</v>
      </c>
      <c r="F33" s="2137">
        <v>1.8</v>
      </c>
      <c r="G33" s="2137">
        <v>2.5</v>
      </c>
      <c r="H33" s="2137">
        <v>1.56</v>
      </c>
      <c r="I33" s="2137">
        <v>1.8</v>
      </c>
      <c r="J33" s="2137">
        <v>2.13</v>
      </c>
      <c r="K33" s="2137">
        <v>2.64</v>
      </c>
    </row>
    <row r="34" s="1944" customFormat="1" ht="15" customHeight="1" spans="1:11">
      <c r="A34" s="2069"/>
      <c r="B34" s="2069"/>
      <c r="C34" s="2139"/>
      <c r="D34" s="2140"/>
      <c r="E34" s="2140"/>
      <c r="F34" s="2140"/>
      <c r="G34" s="2140"/>
      <c r="H34" s="2140"/>
      <c r="I34" s="2140"/>
      <c r="J34" s="2140"/>
      <c r="K34" s="2140"/>
    </row>
    <row r="35" s="1940" customFormat="1" ht="27.9" customHeight="1" spans="1:11">
      <c r="A35" s="2134" t="s">
        <v>78</v>
      </c>
      <c r="B35" s="2134"/>
      <c r="C35" s="2141">
        <v>100</v>
      </c>
      <c r="D35" s="2141">
        <v>100</v>
      </c>
      <c r="E35" s="2141">
        <v>100</v>
      </c>
      <c r="F35" s="2141">
        <v>100</v>
      </c>
      <c r="G35" s="2141">
        <v>100</v>
      </c>
      <c r="H35" s="2141">
        <v>100</v>
      </c>
      <c r="I35" s="2141">
        <v>100</v>
      </c>
      <c r="J35" s="2141">
        <v>100</v>
      </c>
      <c r="K35" s="2141">
        <v>100</v>
      </c>
    </row>
    <row r="36" s="1940" customFormat="1" ht="27.9" customHeight="1" spans="1:11">
      <c r="A36" s="2135"/>
      <c r="B36" s="2135"/>
      <c r="C36" s="2142"/>
      <c r="D36" s="2142"/>
      <c r="E36" s="2142"/>
      <c r="F36" s="2142"/>
      <c r="G36" s="2142"/>
      <c r="H36" s="2142"/>
      <c r="I36" s="2142"/>
      <c r="J36" s="2142"/>
      <c r="K36" s="2142"/>
    </row>
    <row r="37" spans="1:11">
      <c r="A37" s="1952"/>
      <c r="B37" s="2069"/>
      <c r="C37" s="1952"/>
      <c r="D37" s="1952"/>
      <c r="E37" s="1952"/>
      <c r="F37" s="1952"/>
      <c r="G37" s="1952"/>
      <c r="H37" s="1952"/>
      <c r="I37" s="1952"/>
      <c r="J37" s="1952"/>
      <c r="K37" s="1952"/>
    </row>
    <row r="38" spans="1:11">
      <c r="A38" s="1952"/>
      <c r="B38" s="2069"/>
      <c r="C38" s="1952"/>
      <c r="D38" s="1952"/>
      <c r="E38" s="1952"/>
      <c r="F38" s="1952"/>
      <c r="G38" s="1952"/>
      <c r="H38" s="1952"/>
      <c r="I38" s="1952"/>
      <c r="J38" s="1952"/>
      <c r="K38" s="1952"/>
    </row>
    <row r="39" ht="42.75" customHeight="1" spans="1:11">
      <c r="A39" s="1952"/>
      <c r="B39" s="2069"/>
      <c r="C39" s="2146"/>
      <c r="D39" s="2146"/>
      <c r="E39" s="2146"/>
      <c r="F39" s="2146"/>
      <c r="G39" s="2146"/>
      <c r="H39" s="2146"/>
      <c r="I39" s="2146"/>
      <c r="J39" s="2146"/>
      <c r="K39" s="2146"/>
    </row>
    <row r="40" spans="1:11">
      <c r="A40" s="1952"/>
      <c r="B40" s="2069"/>
      <c r="C40" s="1952"/>
      <c r="D40" s="1952"/>
      <c r="E40" s="1952"/>
      <c r="F40" s="1952"/>
      <c r="G40" s="1952"/>
      <c r="H40" s="1952"/>
      <c r="I40" s="1952"/>
      <c r="J40" s="1952"/>
      <c r="K40" s="1952"/>
    </row>
    <row r="41" s="2122" customFormat="1" spans="2:2">
      <c r="B41" s="2068"/>
    </row>
    <row r="42" spans="1:11">
      <c r="A42" s="1952"/>
      <c r="B42" s="2069"/>
      <c r="C42" s="1952"/>
      <c r="D42" s="1952"/>
      <c r="E42" s="1952"/>
      <c r="F42" s="1952"/>
      <c r="G42" s="1952"/>
      <c r="H42" s="1952"/>
      <c r="I42" s="1952"/>
      <c r="J42" s="1952"/>
      <c r="K42" s="1952"/>
    </row>
    <row r="43" spans="1:11">
      <c r="A43" s="1952"/>
      <c r="B43" s="2069"/>
      <c r="C43" s="1952"/>
      <c r="D43" s="1952"/>
      <c r="E43" s="1952"/>
      <c r="F43" s="1952"/>
      <c r="G43" s="1952"/>
      <c r="H43" s="1952"/>
      <c r="I43" s="1952"/>
      <c r="J43" s="1952"/>
      <c r="K43" s="1952"/>
    </row>
    <row r="44" spans="1:11">
      <c r="A44" s="1952"/>
      <c r="B44" s="2069"/>
      <c r="C44" s="1952"/>
      <c r="D44" s="1952"/>
      <c r="E44" s="1952"/>
      <c r="F44" s="1952"/>
      <c r="G44" s="1952"/>
      <c r="H44" s="1952"/>
      <c r="I44" s="1952"/>
      <c r="J44" s="1952"/>
      <c r="K44" s="1952"/>
    </row>
    <row r="45" spans="1:11">
      <c r="A45" s="1952"/>
      <c r="B45" s="2069"/>
      <c r="C45" s="1952"/>
      <c r="D45" s="1952"/>
      <c r="E45" s="1952"/>
      <c r="F45" s="1952"/>
      <c r="G45" s="1952"/>
      <c r="H45" s="1952"/>
      <c r="I45" s="1952"/>
      <c r="J45" s="1952"/>
      <c r="K45" s="1952"/>
    </row>
    <row r="46" spans="1:11">
      <c r="A46" s="1952"/>
      <c r="B46" s="2069"/>
      <c r="C46" s="1952"/>
      <c r="D46" s="1952"/>
      <c r="E46" s="1952"/>
      <c r="F46" s="1952"/>
      <c r="G46" s="1952"/>
      <c r="H46" s="1952"/>
      <c r="I46" s="1952"/>
      <c r="J46" s="1952"/>
      <c r="K46" s="1952"/>
    </row>
    <row r="47" spans="1:11">
      <c r="A47" s="2122"/>
      <c r="B47" s="2068"/>
      <c r="C47" s="1952"/>
      <c r="D47" s="1952"/>
      <c r="E47" s="1952"/>
      <c r="F47" s="1952"/>
      <c r="G47" s="1952"/>
      <c r="H47" s="1952"/>
      <c r="I47" s="1952"/>
      <c r="J47" s="1952"/>
      <c r="K47" s="1952"/>
    </row>
    <row r="48" spans="1:11">
      <c r="A48" s="1952"/>
      <c r="B48" s="2069"/>
      <c r="C48" s="1952"/>
      <c r="D48" s="1952"/>
      <c r="E48" s="1952"/>
      <c r="F48" s="1952"/>
      <c r="G48" s="1952"/>
      <c r="H48" s="1952"/>
      <c r="I48" s="1952"/>
      <c r="J48" s="1952"/>
      <c r="K48" s="1952"/>
    </row>
    <row r="49" s="1952" customFormat="1" spans="2:2">
      <c r="B49" s="2069"/>
    </row>
    <row r="50" s="1952" customFormat="1" spans="2:2">
      <c r="B50" s="2069"/>
    </row>
    <row r="51" s="1952" customFormat="1" spans="2:2">
      <c r="B51" s="2069"/>
    </row>
    <row r="52" s="1952" customFormat="1" spans="2:2">
      <c r="B52" s="2069"/>
    </row>
    <row r="53" s="1952" customFormat="1" spans="2:2">
      <c r="B53" s="2069"/>
    </row>
    <row r="54" s="1952" customFormat="1" spans="2:2">
      <c r="B54" s="2069"/>
    </row>
    <row r="55" s="1952" customFormat="1" spans="2:2">
      <c r="B55" s="2069"/>
    </row>
    <row r="56" s="1952" customFormat="1" spans="2:2">
      <c r="B56" s="2069"/>
    </row>
    <row r="57" s="1952" customFormat="1" spans="2:2">
      <c r="B57" s="2069"/>
    </row>
    <row r="58" s="1952" customFormat="1" spans="2:2">
      <c r="B58" s="2069"/>
    </row>
    <row r="59" s="1952" customFormat="1" spans="2:2">
      <c r="B59" s="2069"/>
    </row>
    <row r="60" s="1952" customFormat="1" spans="2:2">
      <c r="B60" s="2069"/>
    </row>
    <row r="61" s="1952" customFormat="1" spans="2:2">
      <c r="B61" s="2069"/>
    </row>
    <row r="62" s="1952" customFormat="1" spans="2:2">
      <c r="B62" s="2069"/>
    </row>
    <row r="63" s="1952" customFormat="1" spans="2:2">
      <c r="B63" s="2069"/>
    </row>
    <row r="64" s="1952" customFormat="1" spans="2:2">
      <c r="B64" s="2069"/>
    </row>
    <row r="65" s="1952" customFormat="1" spans="2:2">
      <c r="B65" s="2069"/>
    </row>
    <row r="66" s="1952" customFormat="1" spans="2:2">
      <c r="B66" s="2069"/>
    </row>
    <row r="67" s="1952" customFormat="1" spans="2:2">
      <c r="B67" s="2069"/>
    </row>
    <row r="68" s="1952" customFormat="1" spans="2:2">
      <c r="B68" s="2069"/>
    </row>
    <row r="69" s="1952" customFormat="1" spans="2:2">
      <c r="B69" s="2069"/>
    </row>
    <row r="70" s="1952" customFormat="1" spans="2:2">
      <c r="B70" s="2069"/>
    </row>
  </sheetData>
  <sheetProtection algorithmName="SHA-512" hashValue="nKtj35J3TQMUHSrqWMfo4hxaoDNVq+meZ5oLYzWdKNFxrapkqAebQiEV135Yt+5NZdAHvzLjbuOhAzMAitnMYA==" saltValue="Y3bDWqjTXNe4sT8VfOR3hQ==" spinCount="100000" sheet="1" formatCells="0" formatColumns="0" formatRows="0" insertRows="0" insertColumns="0" insertHyperlinks="0" deleteColumns="0" deleteRows="0" sort="0" autoFilter="0" pivotTables="0"/>
  <mergeCells count="40">
    <mergeCell ref="A1:K1"/>
    <mergeCell ref="A3:B3"/>
    <mergeCell ref="A5:K5"/>
    <mergeCell ref="A7:B7"/>
    <mergeCell ref="A11:B11"/>
    <mergeCell ref="A16:K16"/>
    <mergeCell ref="A22:B22"/>
    <mergeCell ref="A27:K27"/>
    <mergeCell ref="A29:B29"/>
    <mergeCell ref="A33:B33"/>
    <mergeCell ref="C13:C14"/>
    <mergeCell ref="C24:C25"/>
    <mergeCell ref="C35:C36"/>
    <mergeCell ref="D13:D14"/>
    <mergeCell ref="D24:D25"/>
    <mergeCell ref="D35:D36"/>
    <mergeCell ref="E13:E14"/>
    <mergeCell ref="E24:E25"/>
    <mergeCell ref="E35:E36"/>
    <mergeCell ref="F13:F14"/>
    <mergeCell ref="F24:F25"/>
    <mergeCell ref="F35:F36"/>
    <mergeCell ref="G13:G14"/>
    <mergeCell ref="G24:G25"/>
    <mergeCell ref="G35:G36"/>
    <mergeCell ref="H13:H14"/>
    <mergeCell ref="H24:H25"/>
    <mergeCell ref="H35:H36"/>
    <mergeCell ref="I13:I14"/>
    <mergeCell ref="I24:I25"/>
    <mergeCell ref="I35:I36"/>
    <mergeCell ref="J13:J14"/>
    <mergeCell ref="J24:J25"/>
    <mergeCell ref="J35:J36"/>
    <mergeCell ref="K13:K14"/>
    <mergeCell ref="K24:K25"/>
    <mergeCell ref="K35:K36"/>
    <mergeCell ref="A35:B36"/>
    <mergeCell ref="A13:B14"/>
    <mergeCell ref="A24:B25"/>
  </mergeCells>
  <printOptions horizontalCentered="1"/>
  <pageMargins left="0.511811023622047" right="0.393700787401575" top="0.511811023622047" bottom="0.511811023622047" header="0.393700787401575" footer="0.393700787401575"/>
  <pageSetup paperSize="9" scale="85" firstPageNumber="17" orientation="portrait" useFirstPageNumber="1"/>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N40"/>
  <sheetViews>
    <sheetView showGridLines="0" view="pageBreakPreview" zoomScale="80" zoomScalePageLayoutView="80" zoomScaleNormal="90" workbookViewId="0">
      <selection activeCell="O21" sqref="O21"/>
    </sheetView>
  </sheetViews>
  <sheetFormatPr defaultColWidth="3.66363636363636" defaultRowHeight="14"/>
  <cols>
    <col min="1" max="1" width="89.3363636363636" style="1194" customWidth="1"/>
    <col min="2" max="2" width="18.3363636363636" style="1194" customWidth="1"/>
    <col min="3" max="4" width="18.3363636363636" style="1195" customWidth="1"/>
    <col min="5" max="5" width="18.3363636363636" style="1194" customWidth="1"/>
    <col min="6" max="8" width="3.66363636363636" style="1194"/>
    <col min="9" max="9" width="12.3363636363636" style="1194" customWidth="1"/>
    <col min="10" max="10" width="15" style="1194" customWidth="1"/>
    <col min="11" max="16384" width="3.66363636363636" style="1194"/>
  </cols>
  <sheetData>
    <row r="1" ht="14.25" customHeight="1"/>
    <row r="2" ht="7.95" customHeight="1" spans="1:5">
      <c r="A2" s="1196"/>
      <c r="B2" s="1195"/>
      <c r="E2" s="1195"/>
    </row>
    <row r="3" ht="14.25" customHeight="1" spans="1:5">
      <c r="A3" s="1197" t="s">
        <v>427</v>
      </c>
      <c r="B3" s="1197"/>
      <c r="C3" s="1197"/>
      <c r="D3" s="1197"/>
      <c r="E3" s="1197"/>
    </row>
    <row r="4" ht="17.25" customHeight="1" spans="1:5">
      <c r="A4" s="1198"/>
      <c r="B4" s="1198"/>
      <c r="C4" s="1198"/>
      <c r="D4" s="1198"/>
      <c r="E4" s="1198"/>
    </row>
    <row r="5" ht="1.95" customHeight="1" spans="1:5">
      <c r="A5" s="1199"/>
      <c r="B5" s="1199"/>
      <c r="C5" s="1199"/>
      <c r="D5" s="1199"/>
      <c r="E5" s="1199"/>
    </row>
    <row r="6" ht="5.4" customHeight="1" spans="1:5">
      <c r="A6" s="1200"/>
      <c r="B6" s="1200"/>
      <c r="C6" s="1200"/>
      <c r="D6" s="1200"/>
      <c r="E6" s="1201"/>
    </row>
    <row r="7" ht="14.25" customHeight="1" spans="1:6">
      <c r="A7" s="1202" t="s">
        <v>305</v>
      </c>
      <c r="B7" s="1203" t="s">
        <v>190</v>
      </c>
      <c r="C7" s="1204"/>
      <c r="D7" s="1204"/>
      <c r="E7" s="1205" t="s">
        <v>153</v>
      </c>
      <c r="F7" s="1206"/>
    </row>
    <row r="8" ht="14.25" customHeight="1" spans="1:6">
      <c r="A8" s="1207"/>
      <c r="B8" s="1204"/>
      <c r="C8" s="1204"/>
      <c r="D8" s="1204"/>
      <c r="E8" s="1205"/>
      <c r="F8" s="1206"/>
    </row>
    <row r="9" ht="7.95" customHeight="1" spans="1:6">
      <c r="A9" s="1207"/>
      <c r="B9" s="1208"/>
      <c r="C9" s="1208"/>
      <c r="D9" s="1208"/>
      <c r="E9" s="1205"/>
      <c r="F9" s="1209"/>
    </row>
    <row r="10" ht="7.2" customHeight="1" spans="1:6">
      <c r="A10" s="1201"/>
      <c r="C10" s="1194"/>
      <c r="D10" s="1194"/>
      <c r="E10" s="1205"/>
      <c r="F10" s="1209"/>
    </row>
    <row r="11" s="1192" customFormat="1" ht="7.2" hidden="1" customHeight="1" spans="1:8">
      <c r="A11" s="1201"/>
      <c r="B11" s="1210"/>
      <c r="C11" s="1210"/>
      <c r="D11" s="1210"/>
      <c r="E11" s="1165"/>
      <c r="F11" s="1209"/>
      <c r="G11" s="1194"/>
      <c r="H11" s="1194"/>
    </row>
    <row r="12" s="1192" customFormat="1" spans="1:14">
      <c r="A12" s="1201"/>
      <c r="B12" s="1211" t="s">
        <v>154</v>
      </c>
      <c r="C12" s="1211" t="s">
        <v>197</v>
      </c>
      <c r="D12" s="1211" t="s">
        <v>198</v>
      </c>
      <c r="E12" s="1212"/>
      <c r="F12" s="1213"/>
      <c r="G12" s="1194"/>
      <c r="H12" s="1214"/>
      <c r="I12" s="1214"/>
      <c r="J12" s="1214"/>
      <c r="K12" s="1214"/>
      <c r="L12" s="1214"/>
      <c r="M12" s="1214"/>
      <c r="N12" s="1214"/>
    </row>
    <row r="13" s="1193" customFormat="1" ht="22.5" customHeight="1" spans="1:14">
      <c r="A13" s="1215"/>
      <c r="B13" s="1216"/>
      <c r="C13" s="1216"/>
      <c r="D13" s="1216"/>
      <c r="E13" s="1216" t="s">
        <v>130</v>
      </c>
      <c r="F13" s="1213"/>
      <c r="G13" s="1194"/>
      <c r="H13" s="1214"/>
      <c r="I13" s="1214"/>
      <c r="J13" s="1214"/>
      <c r="K13" s="1214"/>
      <c r="L13" s="1214"/>
      <c r="M13" s="1214"/>
      <c r="N13" s="1214"/>
    </row>
    <row r="14" s="1193" customFormat="1" ht="6" customHeight="1" spans="1:14">
      <c r="A14" s="1217"/>
      <c r="B14" s="1218"/>
      <c r="C14" s="1218"/>
      <c r="D14" s="1218"/>
      <c r="E14" s="1218"/>
      <c r="F14" s="1213"/>
      <c r="G14" s="1194"/>
      <c r="H14" s="1214"/>
      <c r="I14" s="1214"/>
      <c r="J14" s="1214"/>
      <c r="K14" s="1214"/>
      <c r="L14" s="1214"/>
      <c r="M14" s="1214"/>
      <c r="N14" s="1214"/>
    </row>
    <row r="15" s="1193" customFormat="1" ht="30" customHeight="1" spans="1:14">
      <c r="A15" s="1177" t="s">
        <v>154</v>
      </c>
      <c r="B15" s="1219">
        <v>17832</v>
      </c>
      <c r="C15" s="1219">
        <v>11866</v>
      </c>
      <c r="D15" s="1219">
        <v>5966</v>
      </c>
      <c r="E15" s="1219">
        <v>1433804.776</v>
      </c>
      <c r="G15" s="1220"/>
      <c r="H15" s="1214"/>
      <c r="I15" s="1214"/>
      <c r="J15" s="1214"/>
      <c r="K15" s="1214"/>
      <c r="L15" s="1214"/>
      <c r="M15" s="1214"/>
      <c r="N15" s="1214"/>
    </row>
    <row r="16" s="1193" customFormat="1" ht="30" customHeight="1" spans="1:14">
      <c r="A16" s="1221" t="s">
        <v>199</v>
      </c>
      <c r="B16" s="1222">
        <v>120</v>
      </c>
      <c r="C16" s="1222">
        <v>106</v>
      </c>
      <c r="D16" s="1222">
        <v>14</v>
      </c>
      <c r="E16" s="1222">
        <v>0</v>
      </c>
      <c r="G16" s="1194"/>
      <c r="H16" s="1214"/>
      <c r="I16" s="1214"/>
      <c r="J16" s="1214"/>
      <c r="K16" s="1214"/>
      <c r="L16" s="1214"/>
      <c r="M16" s="1214"/>
      <c r="N16" s="1214"/>
    </row>
    <row r="17" ht="30" customHeight="1" spans="1:14">
      <c r="A17" s="1223" t="s">
        <v>200</v>
      </c>
      <c r="B17" s="1222">
        <v>109</v>
      </c>
      <c r="C17" s="1224">
        <v>101</v>
      </c>
      <c r="D17" s="1224">
        <v>8</v>
      </c>
      <c r="E17" s="1224">
        <v>0</v>
      </c>
      <c r="F17" s="1225"/>
      <c r="H17" s="1214"/>
      <c r="I17" s="1214"/>
      <c r="J17" s="1214"/>
      <c r="K17" s="1214"/>
      <c r="L17" s="1214"/>
      <c r="M17" s="1214"/>
      <c r="N17" s="1214"/>
    </row>
    <row r="18" ht="30" customHeight="1" spans="1:14">
      <c r="A18" s="1226" t="s">
        <v>201</v>
      </c>
      <c r="B18" s="1222">
        <v>11</v>
      </c>
      <c r="C18" s="1224">
        <v>5</v>
      </c>
      <c r="D18" s="1224">
        <v>6</v>
      </c>
      <c r="E18" s="1224">
        <v>0</v>
      </c>
      <c r="F18" s="1225"/>
      <c r="H18" s="1214"/>
      <c r="I18" s="1214"/>
      <c r="J18" s="1214"/>
      <c r="K18" s="1214"/>
      <c r="L18" s="1214"/>
      <c r="M18" s="1214"/>
      <c r="N18" s="1214"/>
    </row>
    <row r="19" ht="30" customHeight="1" spans="1:14">
      <c r="A19" s="1221" t="s">
        <v>220</v>
      </c>
      <c r="B19" s="1227">
        <v>17308</v>
      </c>
      <c r="C19" s="1222">
        <v>11431</v>
      </c>
      <c r="D19" s="1222">
        <v>5877</v>
      </c>
      <c r="E19" s="1222">
        <v>1423106.645</v>
      </c>
      <c r="H19" s="1214"/>
      <c r="I19" s="1214"/>
      <c r="J19" s="1214"/>
      <c r="K19" s="1214"/>
      <c r="L19" s="1214"/>
      <c r="M19" s="1214"/>
      <c r="N19" s="1214"/>
    </row>
    <row r="20" ht="30" customHeight="1" spans="1:14">
      <c r="A20" s="1223" t="s">
        <v>203</v>
      </c>
      <c r="B20" s="1227">
        <v>1904</v>
      </c>
      <c r="C20" s="1224">
        <v>1382</v>
      </c>
      <c r="D20" s="1224">
        <v>522</v>
      </c>
      <c r="E20" s="1224">
        <v>257480.229</v>
      </c>
      <c r="H20" s="1214"/>
      <c r="I20" s="1214"/>
      <c r="J20" s="1214"/>
      <c r="K20" s="1214"/>
      <c r="L20" s="1214"/>
      <c r="M20" s="1214"/>
      <c r="N20" s="1214"/>
    </row>
    <row r="21" ht="30" customHeight="1" spans="1:14">
      <c r="A21" s="1223" t="s">
        <v>204</v>
      </c>
      <c r="B21" s="1227">
        <v>5740</v>
      </c>
      <c r="C21" s="1224">
        <v>3897</v>
      </c>
      <c r="D21" s="1224">
        <v>1843</v>
      </c>
      <c r="E21" s="1224">
        <v>669580.091</v>
      </c>
      <c r="H21" s="1214"/>
      <c r="I21" s="1214"/>
      <c r="J21" s="1214"/>
      <c r="K21" s="1214"/>
      <c r="L21" s="1214"/>
      <c r="M21" s="1214"/>
      <c r="N21" s="1214"/>
    </row>
    <row r="22" ht="30" customHeight="1" spans="1:14">
      <c r="A22" s="1228" t="s">
        <v>205</v>
      </c>
      <c r="B22" s="1227">
        <v>4978</v>
      </c>
      <c r="C22" s="1224">
        <v>3560</v>
      </c>
      <c r="D22" s="1224">
        <v>1418</v>
      </c>
      <c r="E22" s="1224">
        <v>583010.059</v>
      </c>
      <c r="H22" s="1214"/>
      <c r="I22" s="1214"/>
      <c r="J22" s="1214"/>
      <c r="K22" s="1214"/>
      <c r="L22" s="1214"/>
      <c r="M22" s="1214"/>
      <c r="N22" s="1214"/>
    </row>
    <row r="23" ht="30" customHeight="1" spans="1:14">
      <c r="A23" s="1228" t="s">
        <v>206</v>
      </c>
      <c r="B23" s="1227">
        <v>762</v>
      </c>
      <c r="C23" s="1224">
        <v>337</v>
      </c>
      <c r="D23" s="1224">
        <v>425</v>
      </c>
      <c r="E23" s="1224">
        <v>86570.032</v>
      </c>
      <c r="H23" s="1214"/>
      <c r="I23" s="1214"/>
      <c r="J23" s="1214"/>
      <c r="K23" s="1214"/>
      <c r="L23" s="1214"/>
      <c r="M23" s="1214"/>
      <c r="N23" s="1214"/>
    </row>
    <row r="24" ht="30" customHeight="1" spans="1:14">
      <c r="A24" s="1223" t="s">
        <v>428</v>
      </c>
      <c r="B24" s="1227">
        <v>3185</v>
      </c>
      <c r="C24" s="1224">
        <v>2511</v>
      </c>
      <c r="D24" s="1224">
        <v>674</v>
      </c>
      <c r="E24" s="1224">
        <v>205517.664</v>
      </c>
      <c r="H24" s="1214"/>
      <c r="I24" s="1214"/>
      <c r="J24" s="1214"/>
      <c r="K24" s="1214"/>
      <c r="L24" s="1214"/>
      <c r="M24" s="1214"/>
      <c r="N24" s="1214"/>
    </row>
    <row r="25" ht="30" customHeight="1" spans="1:14">
      <c r="A25" s="1223" t="s">
        <v>208</v>
      </c>
      <c r="B25" s="1227">
        <v>2789</v>
      </c>
      <c r="C25" s="1224">
        <v>1141</v>
      </c>
      <c r="D25" s="1224">
        <v>1648</v>
      </c>
      <c r="E25" s="1224">
        <v>152775.604</v>
      </c>
      <c r="H25" s="1214"/>
      <c r="I25" s="1214"/>
      <c r="J25" s="1214"/>
      <c r="K25" s="1214"/>
      <c r="L25" s="1214"/>
      <c r="M25" s="1214"/>
      <c r="N25" s="1214"/>
    </row>
    <row r="26" ht="30" customHeight="1" spans="1:14">
      <c r="A26" s="1223" t="s">
        <v>209</v>
      </c>
      <c r="B26" s="1227">
        <v>839</v>
      </c>
      <c r="C26" s="1224">
        <v>422</v>
      </c>
      <c r="D26" s="1224">
        <v>417</v>
      </c>
      <c r="E26" s="1224">
        <v>43630.501</v>
      </c>
      <c r="H26" s="1214"/>
      <c r="I26" s="1214"/>
      <c r="J26" s="1214"/>
      <c r="K26" s="1214"/>
      <c r="L26" s="1214"/>
      <c r="M26" s="1214"/>
      <c r="N26" s="1214"/>
    </row>
    <row r="27" ht="30" customHeight="1" spans="1:14">
      <c r="A27" s="1223" t="s">
        <v>210</v>
      </c>
      <c r="B27" s="1227">
        <v>751</v>
      </c>
      <c r="C27" s="1224">
        <v>590</v>
      </c>
      <c r="D27" s="1224">
        <v>161</v>
      </c>
      <c r="E27" s="1224">
        <v>29405.997</v>
      </c>
      <c r="H27" s="1214"/>
      <c r="I27" s="1214"/>
      <c r="J27" s="1214"/>
      <c r="K27" s="1214"/>
      <c r="L27" s="1214"/>
      <c r="M27" s="1214"/>
      <c r="N27" s="1214"/>
    </row>
    <row r="28" ht="30" customHeight="1" spans="1:14">
      <c r="A28" s="1223" t="s">
        <v>211</v>
      </c>
      <c r="B28" s="1227">
        <v>179</v>
      </c>
      <c r="C28" s="1224">
        <v>108</v>
      </c>
      <c r="D28" s="1224">
        <v>71</v>
      </c>
      <c r="E28" s="1224">
        <v>6059.748</v>
      </c>
      <c r="H28" s="1214"/>
      <c r="I28" s="1214"/>
      <c r="J28" s="1214"/>
      <c r="K28" s="1214"/>
      <c r="L28" s="1214"/>
      <c r="M28" s="1214"/>
      <c r="N28" s="1214"/>
    </row>
    <row r="29" ht="30" customHeight="1" spans="1:14">
      <c r="A29" s="1223" t="s">
        <v>212</v>
      </c>
      <c r="B29" s="1227">
        <v>1921</v>
      </c>
      <c r="C29" s="1224">
        <v>1380</v>
      </c>
      <c r="D29" s="1224">
        <v>541</v>
      </c>
      <c r="E29" s="1224">
        <v>58656.811</v>
      </c>
      <c r="H29" s="1214"/>
      <c r="I29" s="1214"/>
      <c r="J29" s="1214"/>
      <c r="K29" s="1214"/>
      <c r="L29" s="1214"/>
      <c r="M29" s="1214"/>
      <c r="N29" s="1214"/>
    </row>
    <row r="30" ht="30" customHeight="1" spans="1:14">
      <c r="A30" s="1229" t="s">
        <v>213</v>
      </c>
      <c r="B30" s="1230">
        <v>404</v>
      </c>
      <c r="C30" s="1231">
        <v>329</v>
      </c>
      <c r="D30" s="1231">
        <v>75</v>
      </c>
      <c r="E30" s="1231">
        <v>10698.131</v>
      </c>
      <c r="H30" s="1214"/>
      <c r="I30" s="1214"/>
      <c r="J30" s="1214"/>
      <c r="K30" s="1214"/>
      <c r="L30" s="1214"/>
      <c r="M30" s="1214"/>
      <c r="N30" s="1214"/>
    </row>
    <row r="31" ht="3" customHeight="1" spans="1:14">
      <c r="A31" s="1232"/>
      <c r="B31" s="1233"/>
      <c r="C31" s="1233"/>
      <c r="D31" s="1233"/>
      <c r="E31" s="1234"/>
      <c r="H31" s="1214"/>
      <c r="I31" s="1214"/>
      <c r="J31" s="1214"/>
      <c r="K31" s="1214"/>
      <c r="L31" s="1214"/>
      <c r="M31" s="1214"/>
      <c r="N31" s="1214"/>
    </row>
    <row r="32" ht="1.95" customHeight="1" spans="8:14">
      <c r="H32" s="1214"/>
      <c r="I32" s="1214"/>
      <c r="J32" s="1214"/>
      <c r="K32" s="1214"/>
      <c r="L32" s="1214"/>
      <c r="M32" s="1214"/>
      <c r="N32" s="1214"/>
    </row>
    <row r="33" spans="8:14">
      <c r="H33" s="1214"/>
      <c r="I33" s="1214"/>
      <c r="J33" s="1214"/>
      <c r="K33" s="1214"/>
      <c r="L33" s="1214"/>
      <c r="M33" s="1214"/>
      <c r="N33" s="1214"/>
    </row>
    <row r="40" ht="22.5" customHeight="1"/>
  </sheetData>
  <sheetProtection algorithmName="SHA-512" hashValue="+jnthyeEvWJ0LfUWRIP445PaEBZvSkAdMYOwDBKdQaPsmw5CPp3r2TEVpyQ9imGFjXfFgHGbF+JmCaKVFIK3hQ==" saltValue="obIk0ypbpZyM/29iN0+3EA==" spinCount="100000" sheet="1" objects="1" scenarios="1"/>
  <mergeCells count="12">
    <mergeCell ref="A2:E2"/>
    <mergeCell ref="A3:E3"/>
    <mergeCell ref="A4:E4"/>
    <mergeCell ref="B9:D9"/>
    <mergeCell ref="B11:D11"/>
    <mergeCell ref="A7:A9"/>
    <mergeCell ref="B12:B13"/>
    <mergeCell ref="C12:C13"/>
    <mergeCell ref="D12:D13"/>
    <mergeCell ref="E7:E10"/>
    <mergeCell ref="F12:F13"/>
    <mergeCell ref="B7:D8"/>
  </mergeCells>
  <printOptions horizontalCentered="1"/>
  <pageMargins left="0.393700787401575" right="0.393700787401575" top="0.393700787401575" bottom="0.393700787401575" header="0.31496062992126" footer="0.31496062992126"/>
  <pageSetup paperSize="9" scale="85" orientation="landscape"/>
  <headerFooter/>
  <drawing r:id="rId1"/>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K39"/>
  <sheetViews>
    <sheetView showGridLines="0" view="pageBreakPreview" zoomScale="80" zoomScalePageLayoutView="80" zoomScaleNormal="80" workbookViewId="0">
      <selection activeCell="O21" sqref="O21"/>
    </sheetView>
  </sheetViews>
  <sheetFormatPr defaultColWidth="9.10909090909091" defaultRowHeight="14"/>
  <cols>
    <col min="1" max="1" width="56.6636363636364" style="1157" customWidth="1"/>
    <col min="2" max="2" width="4" style="1157" customWidth="1"/>
    <col min="3" max="3" width="19.1090909090909" style="1157" customWidth="1"/>
    <col min="4" max="4" width="1.89090909090909" style="1157" customWidth="1"/>
    <col min="5" max="5" width="18.6636363636364" style="1157" customWidth="1"/>
    <col min="6" max="6" width="2.66363636363636" style="1157" customWidth="1"/>
    <col min="7" max="7" width="22.1090909090909" style="1157" customWidth="1"/>
    <col min="8" max="8" width="2.66363636363636" style="1157" customWidth="1"/>
    <col min="9" max="9" width="16.4454545454545" style="1157" customWidth="1"/>
    <col min="10" max="10" width="2.66363636363636" style="1157" customWidth="1"/>
    <col min="11" max="11" width="16.3363636363636" style="1157" customWidth="1"/>
    <col min="12" max="16384" width="9.10909090909091" style="1157"/>
  </cols>
  <sheetData>
    <row r="1" ht="14.25" customHeight="1" spans="1:11">
      <c r="A1" s="1158"/>
      <c r="B1" s="1158"/>
      <c r="C1" s="1158"/>
      <c r="D1" s="1158"/>
      <c r="E1" s="1158"/>
      <c r="F1" s="1158"/>
      <c r="G1" s="1158"/>
      <c r="H1" s="1158"/>
      <c r="I1" s="1158"/>
      <c r="J1" s="1158"/>
      <c r="K1" s="1158"/>
    </row>
    <row r="2" ht="14.25" customHeight="1" spans="1:11">
      <c r="A2" s="1159"/>
      <c r="B2" s="1158"/>
      <c r="C2" s="1158"/>
      <c r="D2" s="1158"/>
      <c r="E2" s="1158"/>
      <c r="F2" s="1158"/>
      <c r="G2" s="1158"/>
      <c r="H2" s="1158"/>
      <c r="I2" s="1158"/>
      <c r="J2" s="1158"/>
      <c r="K2" s="1158"/>
    </row>
    <row r="3" ht="22.5" customHeight="1" spans="1:11">
      <c r="A3" s="1159" t="s">
        <v>429</v>
      </c>
      <c r="B3" s="1159"/>
      <c r="C3" s="1159"/>
      <c r="D3" s="1159"/>
      <c r="E3" s="1159"/>
      <c r="F3" s="1159"/>
      <c r="G3" s="1159"/>
      <c r="H3" s="1159"/>
      <c r="I3" s="1159"/>
      <c r="J3" s="1159"/>
      <c r="K3" s="1159"/>
    </row>
    <row r="4" ht="14.25" customHeight="1" spans="1:11">
      <c r="A4" s="1160"/>
      <c r="B4" s="1160"/>
      <c r="C4" s="1160"/>
      <c r="D4" s="1160"/>
      <c r="E4" s="1160"/>
      <c r="F4" s="1160"/>
      <c r="G4" s="1160"/>
      <c r="H4" s="1160"/>
      <c r="I4" s="1160"/>
      <c r="J4" s="1160"/>
      <c r="K4" s="1160"/>
    </row>
    <row r="5" ht="8.25" customHeight="1" spans="1:11">
      <c r="A5" s="1161"/>
      <c r="B5" s="1161"/>
      <c r="C5" s="1161"/>
      <c r="D5" s="1161"/>
      <c r="E5" s="1161"/>
      <c r="F5" s="1161"/>
      <c r="G5" s="1161"/>
      <c r="H5" s="1161"/>
      <c r="I5" s="1161"/>
      <c r="J5" s="1161"/>
      <c r="K5" s="1161"/>
    </row>
    <row r="6" ht="6" customHeight="1" spans="1:11">
      <c r="A6" s="1162"/>
      <c r="B6" s="1162"/>
      <c r="C6" s="1162"/>
      <c r="D6" s="1162"/>
      <c r="E6" s="1162"/>
      <c r="F6" s="1162"/>
      <c r="G6" s="1162"/>
      <c r="H6" s="1162"/>
      <c r="I6" s="1162"/>
      <c r="J6" s="1162"/>
      <c r="K6" s="1162"/>
    </row>
    <row r="7" ht="21.75" customHeight="1" spans="1:11">
      <c r="A7" s="1163" t="s">
        <v>315</v>
      </c>
      <c r="B7" s="1164"/>
      <c r="C7" s="1165" t="s">
        <v>148</v>
      </c>
      <c r="D7" s="1166"/>
      <c r="E7" s="1167" t="s">
        <v>190</v>
      </c>
      <c r="F7" s="1168"/>
      <c r="G7" s="1168"/>
      <c r="H7" s="1168"/>
      <c r="I7" s="1168"/>
      <c r="J7" s="1168"/>
      <c r="K7" s="1168"/>
    </row>
    <row r="8" ht="14.25" customHeight="1" spans="1:11">
      <c r="A8" s="1163"/>
      <c r="B8" s="1164"/>
      <c r="C8" s="1165"/>
      <c r="D8" s="1166"/>
      <c r="E8" s="1168"/>
      <c r="F8" s="1168"/>
      <c r="G8" s="1168"/>
      <c r="H8" s="1168"/>
      <c r="I8" s="1168"/>
      <c r="J8" s="1168"/>
      <c r="K8" s="1168"/>
    </row>
    <row r="9" ht="14.25" customHeight="1" spans="1:11">
      <c r="A9" s="1163"/>
      <c r="B9" s="1164"/>
      <c r="C9" s="1165"/>
      <c r="D9" s="1166"/>
      <c r="E9" s="1169"/>
      <c r="F9" s="1169"/>
      <c r="G9" s="1169"/>
      <c r="H9" s="1169"/>
      <c r="I9" s="1169"/>
      <c r="J9" s="1169"/>
      <c r="K9" s="1169"/>
    </row>
    <row r="10" ht="9.6" customHeight="1" spans="1:11">
      <c r="A10" s="1170"/>
      <c r="B10" s="1170"/>
      <c r="C10" s="1171"/>
      <c r="D10" s="1166"/>
      <c r="E10" s="1166"/>
      <c r="F10" s="1166"/>
      <c r="G10" s="1166"/>
      <c r="H10" s="1166"/>
      <c r="I10" s="1166"/>
      <c r="J10" s="1166"/>
      <c r="K10" s="1166"/>
    </row>
    <row r="11" ht="14.25" customHeight="1" spans="1:11">
      <c r="A11" s="1162"/>
      <c r="B11" s="1162"/>
      <c r="C11" s="1172"/>
      <c r="D11" s="1166"/>
      <c r="E11" s="1173" t="s">
        <v>374</v>
      </c>
      <c r="F11" s="1174"/>
      <c r="G11" s="1173" t="s">
        <v>316</v>
      </c>
      <c r="H11" s="1166"/>
      <c r="I11" s="1173" t="s">
        <v>343</v>
      </c>
      <c r="J11" s="1166"/>
      <c r="K11" s="1173" t="s">
        <v>193</v>
      </c>
    </row>
    <row r="12" ht="14.25" customHeight="1" spans="1:11">
      <c r="A12" s="1162"/>
      <c r="B12" s="1162"/>
      <c r="C12" s="1166"/>
      <c r="D12" s="1166"/>
      <c r="E12" s="1175"/>
      <c r="F12" s="1172"/>
      <c r="G12" s="1175"/>
      <c r="H12" s="1166"/>
      <c r="I12" s="1175"/>
      <c r="J12" s="1166"/>
      <c r="K12" s="1175"/>
    </row>
    <row r="13" ht="14.25" customHeight="1" spans="1:11">
      <c r="A13" s="1162"/>
      <c r="B13" s="1162"/>
      <c r="C13" s="1166"/>
      <c r="D13" s="1166"/>
      <c r="E13" s="1175"/>
      <c r="F13" s="1166"/>
      <c r="G13" s="1175"/>
      <c r="H13" s="1166"/>
      <c r="I13" s="1175"/>
      <c r="J13" s="1166"/>
      <c r="K13" s="1175"/>
    </row>
    <row r="14" ht="14.25" customHeight="1" spans="1:11">
      <c r="A14" s="1162"/>
      <c r="B14" s="1162"/>
      <c r="C14" s="1166"/>
      <c r="D14" s="1166"/>
      <c r="E14" s="1175"/>
      <c r="F14" s="1166"/>
      <c r="G14" s="1175"/>
      <c r="H14" s="1166"/>
      <c r="I14" s="1175"/>
      <c r="J14" s="1166"/>
      <c r="K14" s="1175"/>
    </row>
    <row r="15" ht="22.5" customHeight="1" spans="1:11">
      <c r="A15" s="1162"/>
      <c r="B15" s="1162"/>
      <c r="C15" s="1166"/>
      <c r="D15" s="1166"/>
      <c r="E15" s="1175"/>
      <c r="F15" s="1166"/>
      <c r="G15" s="1175"/>
      <c r="H15" s="1166"/>
      <c r="I15" s="1175"/>
      <c r="J15" s="1166"/>
      <c r="K15" s="1175"/>
    </row>
    <row r="16" ht="6" customHeight="1" spans="1:11">
      <c r="A16" s="1162"/>
      <c r="B16" s="1162"/>
      <c r="C16" s="1166"/>
      <c r="D16" s="1166"/>
      <c r="E16" s="1175"/>
      <c r="F16" s="1166"/>
      <c r="G16" s="1175"/>
      <c r="H16" s="1166"/>
      <c r="I16" s="1175"/>
      <c r="J16" s="1166"/>
      <c r="K16" s="1175"/>
    </row>
    <row r="17" ht="1.5" customHeight="1" spans="1:11">
      <c r="A17" s="1162"/>
      <c r="B17" s="1162"/>
      <c r="C17" s="1166"/>
      <c r="D17" s="1166"/>
      <c r="E17" s="1166"/>
      <c r="F17" s="1166"/>
      <c r="G17" s="1175"/>
      <c r="H17" s="1166"/>
      <c r="I17" s="1166"/>
      <c r="J17" s="1166"/>
      <c r="K17" s="1166"/>
    </row>
    <row r="18" ht="9" customHeight="1" spans="1:11">
      <c r="A18" s="1176"/>
      <c r="B18" s="1176"/>
      <c r="C18" s="1169"/>
      <c r="D18" s="1169"/>
      <c r="E18" s="1169"/>
      <c r="F18" s="1169"/>
      <c r="G18" s="1176"/>
      <c r="H18" s="1169"/>
      <c r="I18" s="1169"/>
      <c r="J18" s="1169"/>
      <c r="K18" s="1169"/>
    </row>
    <row r="19" ht="15.75" customHeight="1" spans="1:11">
      <c r="A19" s="1177"/>
      <c r="B19" s="1178"/>
      <c r="C19" s="1179"/>
      <c r="D19" s="1180"/>
      <c r="E19" s="1179"/>
      <c r="F19" s="1180"/>
      <c r="G19" s="1179"/>
      <c r="H19" s="1180"/>
      <c r="I19" s="1179"/>
      <c r="J19" s="1180"/>
      <c r="K19" s="1179"/>
    </row>
    <row r="20" ht="66.9" customHeight="1" spans="1:11">
      <c r="A20" s="1177" t="s">
        <v>29</v>
      </c>
      <c r="B20" s="1178"/>
      <c r="C20" s="1179">
        <v>2006</v>
      </c>
      <c r="D20" s="1180"/>
      <c r="E20" s="1179">
        <v>17832</v>
      </c>
      <c r="F20" s="1180"/>
      <c r="G20" s="1179">
        <v>120</v>
      </c>
      <c r="H20" s="1180"/>
      <c r="I20" s="1179">
        <v>17308</v>
      </c>
      <c r="J20" s="1180"/>
      <c r="K20" s="1179">
        <v>404</v>
      </c>
    </row>
    <row r="21" ht="69.9" customHeight="1" spans="1:11">
      <c r="A21" s="1181" t="s">
        <v>419</v>
      </c>
      <c r="B21" s="1182"/>
      <c r="C21" s="1183">
        <v>616</v>
      </c>
      <c r="D21" s="1184"/>
      <c r="E21" s="1185">
        <v>7116</v>
      </c>
      <c r="F21" s="1186"/>
      <c r="G21" s="1183">
        <v>109</v>
      </c>
      <c r="H21" s="1184"/>
      <c r="I21" s="1183">
        <v>6816</v>
      </c>
      <c r="J21" s="1184"/>
      <c r="K21" s="1183">
        <v>191</v>
      </c>
    </row>
    <row r="22" ht="69.9" customHeight="1" spans="1:11">
      <c r="A22" s="1181" t="s">
        <v>420</v>
      </c>
      <c r="B22" s="1187"/>
      <c r="C22" s="1183">
        <v>243</v>
      </c>
      <c r="D22" s="1183"/>
      <c r="E22" s="1185">
        <v>6393</v>
      </c>
      <c r="F22" s="1183"/>
      <c r="G22" s="1183">
        <v>1</v>
      </c>
      <c r="H22" s="1188"/>
      <c r="I22" s="1183">
        <v>6227</v>
      </c>
      <c r="J22" s="1188"/>
      <c r="K22" s="1183">
        <v>165</v>
      </c>
    </row>
    <row r="23" ht="69.9" customHeight="1" spans="1:11">
      <c r="A23" s="1181" t="s">
        <v>421</v>
      </c>
      <c r="B23" s="1189"/>
      <c r="C23" s="1183">
        <v>678</v>
      </c>
      <c r="D23" s="1186"/>
      <c r="E23" s="1185">
        <v>1627</v>
      </c>
      <c r="F23" s="1186"/>
      <c r="G23" s="1183">
        <v>10</v>
      </c>
      <c r="H23" s="1188"/>
      <c r="I23" s="1183">
        <v>1601</v>
      </c>
      <c r="J23" s="1188"/>
      <c r="K23" s="1183">
        <v>16</v>
      </c>
    </row>
    <row r="24" ht="69.9" customHeight="1" spans="1:11">
      <c r="A24" s="1181" t="s">
        <v>422</v>
      </c>
      <c r="B24" s="1190"/>
      <c r="C24" s="1183">
        <v>469</v>
      </c>
      <c r="D24" s="1191"/>
      <c r="E24" s="1185">
        <v>2696</v>
      </c>
      <c r="F24" s="1191"/>
      <c r="G24" s="1183">
        <v>0</v>
      </c>
      <c r="H24" s="1191"/>
      <c r="I24" s="1191">
        <v>2664</v>
      </c>
      <c r="J24" s="1191"/>
      <c r="K24" s="1191">
        <v>32</v>
      </c>
    </row>
    <row r="25" ht="10.2" customHeight="1" spans="1:11">
      <c r="A25" s="1161"/>
      <c r="B25" s="1161"/>
      <c r="C25" s="1161"/>
      <c r="D25" s="1161"/>
      <c r="E25" s="1161"/>
      <c r="F25" s="1161"/>
      <c r="G25" s="1161"/>
      <c r="H25" s="1161"/>
      <c r="I25" s="1161"/>
      <c r="J25" s="1161"/>
      <c r="K25" s="1161"/>
    </row>
    <row r="26" ht="22.5" customHeight="1"/>
    <row r="39" ht="22.5" customHeight="1"/>
  </sheetData>
  <sheetProtection algorithmName="SHA-512" hashValue="BycxImHwI7Z4tQwzv6M9vXLWEEoJHDbGNElFIT1Izat6FW9bzkfykrVNCjlQMXZMemwlDr76461tzPj9wtE2RA==" saltValue="+CtJJ7iOI7wnKxza31uCDw==" spinCount="100000" sheet="1" objects="1" scenarios="1"/>
  <mergeCells count="11">
    <mergeCell ref="A1:K1"/>
    <mergeCell ref="A2:K2"/>
    <mergeCell ref="A3:K3"/>
    <mergeCell ref="A4:K4"/>
    <mergeCell ref="A7:A9"/>
    <mergeCell ref="C7:C9"/>
    <mergeCell ref="E11:E16"/>
    <mergeCell ref="G11:G17"/>
    <mergeCell ref="I11:I16"/>
    <mergeCell ref="K11:K16"/>
    <mergeCell ref="E7:K8"/>
  </mergeCells>
  <printOptions horizontalCentered="1"/>
  <pageMargins left="0.393700787401575" right="0.393700787401575" top="0.393700787401575" bottom="0.393700787401575" header="0.31496062992126" footer="0.31496062992126"/>
  <pageSetup paperSize="9" scale="85" firstPageNumber="12" orientation="landscape" useFirstPageNumber="1"/>
  <headerFooter/>
  <drawing r:id="rId1"/>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W67"/>
  <sheetViews>
    <sheetView view="pageBreakPreview" zoomScale="60" zoomScaleNormal="100" workbookViewId="0">
      <selection activeCell="O21" sqref="O21"/>
    </sheetView>
  </sheetViews>
  <sheetFormatPr defaultColWidth="14.4454545454545" defaultRowHeight="15" customHeight="1"/>
  <cols>
    <col min="1" max="1" width="55.5545454545455" style="1129" customWidth="1"/>
    <col min="2" max="2" width="11.3363636363636" style="1129" customWidth="1"/>
    <col min="3" max="5" width="28.5545454545455" style="1129" customWidth="1"/>
    <col min="6" max="23" width="9.10909090909091" style="1129" customWidth="1"/>
    <col min="24" max="16384" width="14.4454545454545" style="1129"/>
  </cols>
  <sheetData>
    <row r="1" ht="20.25" customHeight="1" spans="1:23">
      <c r="A1" s="1130" t="s">
        <v>430</v>
      </c>
      <c r="B1" s="1130"/>
      <c r="C1" s="1130"/>
      <c r="D1" s="1130"/>
      <c r="E1" s="1130"/>
      <c r="F1" s="1131"/>
      <c r="G1" s="1131"/>
      <c r="H1" s="1131"/>
      <c r="I1" s="1131"/>
      <c r="J1" s="1131"/>
      <c r="K1" s="1131"/>
      <c r="L1" s="1131"/>
      <c r="M1" s="1131"/>
      <c r="N1" s="1131"/>
      <c r="O1" s="1131"/>
      <c r="P1" s="1131"/>
      <c r="Q1" s="1131"/>
      <c r="R1" s="1131"/>
      <c r="S1" s="1131"/>
      <c r="T1" s="1131"/>
      <c r="U1" s="1131"/>
      <c r="V1" s="1131"/>
      <c r="W1" s="1131"/>
    </row>
    <row r="2" s="1128" customFormat="1" ht="30" customHeight="1" spans="1:23">
      <c r="A2" s="1042"/>
      <c r="B2" s="1042"/>
      <c r="C2" s="1043"/>
      <c r="D2" s="1042"/>
      <c r="E2" s="1042"/>
      <c r="F2" s="1132"/>
      <c r="G2" s="1132"/>
      <c r="H2" s="1132"/>
      <c r="I2" s="1132"/>
      <c r="J2" s="1132"/>
      <c r="K2" s="1132"/>
      <c r="L2" s="1132"/>
      <c r="M2" s="1132"/>
      <c r="N2" s="1132"/>
      <c r="O2" s="1132"/>
      <c r="P2" s="1132"/>
      <c r="Q2" s="1132"/>
      <c r="R2" s="1132"/>
      <c r="S2" s="1132"/>
      <c r="T2" s="1132"/>
      <c r="U2" s="1132"/>
      <c r="V2" s="1132"/>
      <c r="W2" s="1132"/>
    </row>
    <row r="3" ht="3.6" customHeight="1" spans="1:23">
      <c r="A3" s="1133"/>
      <c r="B3" s="1134"/>
      <c r="C3" s="1134"/>
      <c r="D3" s="1134"/>
      <c r="E3" s="1134"/>
      <c r="F3" s="1131"/>
      <c r="G3" s="1131"/>
      <c r="H3" s="1131"/>
      <c r="I3" s="1131"/>
      <c r="J3" s="1131"/>
      <c r="K3" s="1131"/>
      <c r="L3" s="1131"/>
      <c r="M3" s="1131"/>
      <c r="N3" s="1131"/>
      <c r="O3" s="1131"/>
      <c r="P3" s="1131"/>
      <c r="Q3" s="1131"/>
      <c r="R3" s="1131"/>
      <c r="S3" s="1131"/>
      <c r="T3" s="1131"/>
      <c r="U3" s="1131"/>
      <c r="V3" s="1131"/>
      <c r="W3" s="1131"/>
    </row>
    <row r="4" ht="49.2" customHeight="1" spans="1:23">
      <c r="A4" s="861" t="s">
        <v>431</v>
      </c>
      <c r="B4" s="861" t="s">
        <v>287</v>
      </c>
      <c r="C4" s="1135" t="s">
        <v>432</v>
      </c>
      <c r="D4" s="1135" t="s">
        <v>433</v>
      </c>
      <c r="E4" s="1135" t="s">
        <v>434</v>
      </c>
      <c r="F4" s="1131"/>
      <c r="G4" s="1131"/>
      <c r="H4" s="1131"/>
      <c r="I4" s="1131"/>
      <c r="J4" s="1131"/>
      <c r="K4" s="1131"/>
      <c r="L4" s="1131"/>
      <c r="M4" s="1131"/>
      <c r="N4" s="1131"/>
      <c r="O4" s="1131"/>
      <c r="P4" s="1131"/>
      <c r="Q4" s="1131"/>
      <c r="R4" s="1131"/>
      <c r="S4" s="1131"/>
      <c r="T4" s="1131"/>
      <c r="U4" s="1131"/>
      <c r="V4" s="1131"/>
      <c r="W4" s="1131"/>
    </row>
    <row r="5" ht="19.95" customHeight="1" spans="1:23">
      <c r="A5" s="1050"/>
      <c r="B5" s="1050"/>
      <c r="C5" s="1050" t="s">
        <v>435</v>
      </c>
      <c r="D5" s="1050" t="s">
        <v>435</v>
      </c>
      <c r="E5" s="1050" t="s">
        <v>435</v>
      </c>
      <c r="F5" s="1131"/>
      <c r="G5" s="1131"/>
      <c r="H5" s="1131"/>
      <c r="I5" s="1131"/>
      <c r="J5" s="1131"/>
      <c r="K5" s="1131"/>
      <c r="L5" s="1131"/>
      <c r="M5" s="1131"/>
      <c r="N5" s="1131"/>
      <c r="O5" s="1131"/>
      <c r="P5" s="1131"/>
      <c r="Q5" s="1131"/>
      <c r="R5" s="1131"/>
      <c r="S5" s="1131"/>
      <c r="T5" s="1131"/>
      <c r="U5" s="1131"/>
      <c r="V5" s="1131"/>
      <c r="W5" s="1131"/>
    </row>
    <row r="6" ht="7.2" customHeight="1" spans="1:23">
      <c r="A6" s="1136"/>
      <c r="B6" s="1136"/>
      <c r="C6" s="1137"/>
      <c r="D6" s="1138"/>
      <c r="E6" s="1137"/>
      <c r="F6" s="1131"/>
      <c r="G6" s="1131"/>
      <c r="H6" s="1131"/>
      <c r="I6" s="1131"/>
      <c r="J6" s="1131"/>
      <c r="K6" s="1131"/>
      <c r="L6" s="1131"/>
      <c r="M6" s="1131"/>
      <c r="N6" s="1131"/>
      <c r="O6" s="1131"/>
      <c r="P6" s="1131"/>
      <c r="Q6" s="1131"/>
      <c r="R6" s="1131"/>
      <c r="S6" s="1131"/>
      <c r="T6" s="1131"/>
      <c r="U6" s="1131"/>
      <c r="V6" s="1131"/>
      <c r="W6" s="1131"/>
    </row>
    <row r="7" ht="19.2" customHeight="1" spans="1:23">
      <c r="A7" s="1139" t="s">
        <v>29</v>
      </c>
      <c r="B7" s="1140">
        <v>2022</v>
      </c>
      <c r="C7" s="1117">
        <v>95.9086592048299</v>
      </c>
      <c r="D7" s="1117">
        <v>93.2685940686915</v>
      </c>
      <c r="E7" s="1117">
        <v>71.4374552944635</v>
      </c>
      <c r="F7" s="1141"/>
      <c r="G7" s="1141"/>
      <c r="H7" s="1141"/>
      <c r="I7" s="1141"/>
      <c r="J7" s="1141"/>
      <c r="K7" s="1141"/>
      <c r="L7" s="1141"/>
      <c r="M7" s="1141"/>
      <c r="N7" s="1141"/>
      <c r="O7" s="1141"/>
      <c r="P7" s="1141"/>
      <c r="Q7" s="1141"/>
      <c r="R7" s="1141"/>
      <c r="S7" s="1141"/>
      <c r="T7" s="1141"/>
      <c r="U7" s="1141"/>
      <c r="V7" s="1141"/>
      <c r="W7" s="1141"/>
    </row>
    <row r="8" ht="19.2" customHeight="1" spans="1:23">
      <c r="A8" s="1142"/>
      <c r="B8" s="1143">
        <v>2015</v>
      </c>
      <c r="C8" s="1144">
        <v>73.5</v>
      </c>
      <c r="D8" s="1144">
        <v>61.5</v>
      </c>
      <c r="E8" s="1144">
        <v>28.4</v>
      </c>
      <c r="F8" s="1131"/>
      <c r="G8" s="1131"/>
      <c r="H8" s="1131"/>
      <c r="I8" s="1131"/>
      <c r="J8" s="1131"/>
      <c r="K8" s="1131"/>
      <c r="L8" s="1131"/>
      <c r="M8" s="1131"/>
      <c r="N8" s="1131"/>
      <c r="O8" s="1131"/>
      <c r="P8" s="1131"/>
      <c r="Q8" s="1131"/>
      <c r="R8" s="1131"/>
      <c r="S8" s="1131"/>
      <c r="T8" s="1131"/>
      <c r="U8" s="1131"/>
      <c r="V8" s="1131"/>
      <c r="W8" s="1131"/>
    </row>
    <row r="9" ht="19.2" customHeight="1" spans="1:23">
      <c r="A9" s="1142"/>
      <c r="B9" s="1143"/>
      <c r="C9" s="1144"/>
      <c r="D9" s="1144"/>
      <c r="E9" s="1144"/>
      <c r="F9" s="1131"/>
      <c r="G9" s="1131"/>
      <c r="H9" s="1131"/>
      <c r="I9" s="1131"/>
      <c r="J9" s="1131"/>
      <c r="K9" s="1131"/>
      <c r="L9" s="1131"/>
      <c r="M9" s="1131"/>
      <c r="N9" s="1131"/>
      <c r="O9" s="1131"/>
      <c r="P9" s="1131"/>
      <c r="Q9" s="1131"/>
      <c r="R9" s="1131"/>
      <c r="S9" s="1131"/>
      <c r="T9" s="1131"/>
      <c r="U9" s="1131"/>
      <c r="V9" s="1131"/>
      <c r="W9" s="1131"/>
    </row>
    <row r="10" ht="19.2" customHeight="1" spans="1:23">
      <c r="A10" s="1145" t="s">
        <v>111</v>
      </c>
      <c r="B10" s="1140">
        <v>2022</v>
      </c>
      <c r="C10" s="1117">
        <v>89.9446068625942</v>
      </c>
      <c r="D10" s="1117">
        <v>84.95153100477</v>
      </c>
      <c r="E10" s="1117">
        <v>54.8161255577781</v>
      </c>
      <c r="F10" s="1141"/>
      <c r="G10" s="1141"/>
      <c r="H10" s="1141"/>
      <c r="I10" s="1141"/>
      <c r="J10" s="1141"/>
      <c r="K10" s="1141"/>
      <c r="L10" s="1141"/>
      <c r="M10" s="1141"/>
      <c r="N10" s="1141"/>
      <c r="O10" s="1141"/>
      <c r="P10" s="1141"/>
      <c r="Q10" s="1141"/>
      <c r="R10" s="1141"/>
      <c r="S10" s="1141"/>
      <c r="T10" s="1141"/>
      <c r="U10" s="1141"/>
      <c r="V10" s="1141"/>
      <c r="W10" s="1141"/>
    </row>
    <row r="11" ht="19.2" customHeight="1" spans="1:23">
      <c r="A11" s="1146"/>
      <c r="B11" s="1143">
        <v>2015</v>
      </c>
      <c r="C11" s="1144">
        <v>69.2</v>
      </c>
      <c r="D11" s="1144">
        <v>49.4</v>
      </c>
      <c r="E11" s="1144">
        <v>8.5</v>
      </c>
      <c r="F11" s="1147"/>
      <c r="G11" s="1147"/>
      <c r="H11" s="1147"/>
      <c r="I11" s="1147"/>
      <c r="J11" s="1147"/>
      <c r="K11" s="1147"/>
      <c r="L11" s="1147"/>
      <c r="M11" s="1147"/>
      <c r="N11" s="1147"/>
      <c r="O11" s="1147"/>
      <c r="P11" s="1147"/>
      <c r="Q11" s="1147"/>
      <c r="R11" s="1147"/>
      <c r="S11" s="1147"/>
      <c r="T11" s="1147"/>
      <c r="U11" s="1147"/>
      <c r="V11" s="1147"/>
      <c r="W11" s="1147"/>
    </row>
    <row r="12" ht="19.2" customHeight="1" spans="1:23">
      <c r="A12" s="1146"/>
      <c r="B12" s="1143"/>
      <c r="C12" s="1144"/>
      <c r="D12" s="1144"/>
      <c r="E12" s="1144"/>
      <c r="F12" s="1147"/>
      <c r="G12" s="1147"/>
      <c r="H12" s="1147"/>
      <c r="I12" s="1147"/>
      <c r="J12" s="1147"/>
      <c r="K12" s="1147"/>
      <c r="L12" s="1147"/>
      <c r="M12" s="1147"/>
      <c r="N12" s="1147"/>
      <c r="O12" s="1147"/>
      <c r="P12" s="1147"/>
      <c r="Q12" s="1147"/>
      <c r="R12" s="1147"/>
      <c r="S12" s="1147"/>
      <c r="T12" s="1147"/>
      <c r="U12" s="1147"/>
      <c r="V12" s="1147"/>
      <c r="W12" s="1147"/>
    </row>
    <row r="13" ht="19.2" customHeight="1" spans="1:23">
      <c r="A13" s="1145" t="s">
        <v>112</v>
      </c>
      <c r="B13" s="1140">
        <v>2022</v>
      </c>
      <c r="C13" s="1117">
        <v>92.9861111111111</v>
      </c>
      <c r="D13" s="1117">
        <v>90.9722222222222</v>
      </c>
      <c r="E13" s="1117">
        <v>55.4166666666667</v>
      </c>
      <c r="F13" s="1141"/>
      <c r="G13" s="1141"/>
      <c r="H13" s="1141"/>
      <c r="I13" s="1141"/>
      <c r="J13" s="1141"/>
      <c r="K13" s="1141"/>
      <c r="L13" s="1141"/>
      <c r="M13" s="1141"/>
      <c r="N13" s="1141"/>
      <c r="O13" s="1141"/>
      <c r="P13" s="1141"/>
      <c r="Q13" s="1141"/>
      <c r="R13" s="1141"/>
      <c r="S13" s="1141"/>
      <c r="T13" s="1141"/>
      <c r="U13" s="1141"/>
      <c r="V13" s="1141"/>
      <c r="W13" s="1141"/>
    </row>
    <row r="14" ht="19.2" customHeight="1" spans="1:23">
      <c r="A14" s="1146"/>
      <c r="B14" s="1143">
        <v>2015</v>
      </c>
      <c r="C14" s="1148">
        <v>88.3</v>
      </c>
      <c r="D14" s="1144">
        <v>75.5</v>
      </c>
      <c r="E14" s="1144">
        <v>25</v>
      </c>
      <c r="F14" s="1131"/>
      <c r="G14" s="1131"/>
      <c r="H14" s="1131"/>
      <c r="I14" s="1131"/>
      <c r="J14" s="1131"/>
      <c r="K14" s="1131"/>
      <c r="L14" s="1131"/>
      <c r="M14" s="1131"/>
      <c r="N14" s="1131"/>
      <c r="O14" s="1131"/>
      <c r="P14" s="1131"/>
      <c r="Q14" s="1131"/>
      <c r="R14" s="1131"/>
      <c r="S14" s="1131"/>
      <c r="T14" s="1131"/>
      <c r="U14" s="1131"/>
      <c r="V14" s="1131"/>
      <c r="W14" s="1131"/>
    </row>
    <row r="15" ht="19.2" customHeight="1" spans="1:23">
      <c r="A15" s="1146"/>
      <c r="B15" s="1143"/>
      <c r="C15" s="1148"/>
      <c r="D15" s="1144"/>
      <c r="E15" s="1144"/>
      <c r="F15" s="1131"/>
      <c r="G15" s="1131"/>
      <c r="H15" s="1131"/>
      <c r="I15" s="1131"/>
      <c r="J15" s="1131"/>
      <c r="K15" s="1131"/>
      <c r="L15" s="1131"/>
      <c r="M15" s="1131"/>
      <c r="N15" s="1131"/>
      <c r="O15" s="1131"/>
      <c r="P15" s="1131"/>
      <c r="Q15" s="1131"/>
      <c r="R15" s="1131"/>
      <c r="S15" s="1131"/>
      <c r="T15" s="1131"/>
      <c r="U15" s="1131"/>
      <c r="V15" s="1131"/>
      <c r="W15" s="1131"/>
    </row>
    <row r="16" ht="19.2" customHeight="1" spans="1:23">
      <c r="A16" s="1145" t="s">
        <v>113</v>
      </c>
      <c r="B16" s="1140">
        <v>2022</v>
      </c>
      <c r="C16" s="1117">
        <v>94.8059811026511</v>
      </c>
      <c r="D16" s="1117">
        <v>94.6151729199156</v>
      </c>
      <c r="E16" s="1117">
        <v>74.448215760022</v>
      </c>
      <c r="F16" s="1141"/>
      <c r="G16" s="1141"/>
      <c r="H16" s="1141"/>
      <c r="I16" s="1141"/>
      <c r="J16" s="1141"/>
      <c r="K16" s="1141"/>
      <c r="L16" s="1141"/>
      <c r="M16" s="1141"/>
      <c r="N16" s="1141"/>
      <c r="O16" s="1141"/>
      <c r="P16" s="1141"/>
      <c r="Q16" s="1141"/>
      <c r="R16" s="1141"/>
      <c r="S16" s="1141"/>
      <c r="T16" s="1141"/>
      <c r="U16" s="1141"/>
      <c r="V16" s="1141"/>
      <c r="W16" s="1141"/>
    </row>
    <row r="17" ht="19.2" customHeight="1" spans="1:23">
      <c r="A17" s="1146"/>
      <c r="B17" s="1143">
        <v>2015</v>
      </c>
      <c r="C17" s="1144">
        <v>91.8</v>
      </c>
      <c r="D17" s="1144">
        <v>88.1</v>
      </c>
      <c r="E17" s="1144">
        <v>16.6</v>
      </c>
      <c r="F17" s="1131"/>
      <c r="G17" s="1131"/>
      <c r="H17" s="1131"/>
      <c r="I17" s="1131"/>
      <c r="J17" s="1131"/>
      <c r="K17" s="1131"/>
      <c r="L17" s="1131"/>
      <c r="M17" s="1131"/>
      <c r="N17" s="1131"/>
      <c r="O17" s="1131"/>
      <c r="P17" s="1131"/>
      <c r="Q17" s="1131"/>
      <c r="R17" s="1131"/>
      <c r="S17" s="1131"/>
      <c r="T17" s="1131"/>
      <c r="U17" s="1131"/>
      <c r="V17" s="1131"/>
      <c r="W17" s="1131"/>
    </row>
    <row r="18" ht="19.2" customHeight="1" spans="1:23">
      <c r="A18" s="1146"/>
      <c r="B18" s="1143"/>
      <c r="C18" s="1144"/>
      <c r="D18" s="1144"/>
      <c r="E18" s="1144"/>
      <c r="F18" s="1131"/>
      <c r="G18" s="1131"/>
      <c r="H18" s="1131"/>
      <c r="I18" s="1131"/>
      <c r="J18" s="1131"/>
      <c r="K18" s="1131"/>
      <c r="L18" s="1131"/>
      <c r="M18" s="1131"/>
      <c r="N18" s="1131"/>
      <c r="O18" s="1131"/>
      <c r="P18" s="1131"/>
      <c r="Q18" s="1131"/>
      <c r="R18" s="1131"/>
      <c r="S18" s="1131"/>
      <c r="T18" s="1131"/>
      <c r="U18" s="1131"/>
      <c r="V18" s="1131"/>
      <c r="W18" s="1131"/>
    </row>
    <row r="19" ht="19.2" customHeight="1" spans="1:23">
      <c r="A19" s="1145" t="s">
        <v>114</v>
      </c>
      <c r="B19" s="1140">
        <v>2022</v>
      </c>
      <c r="C19" s="1117">
        <v>96.7633897160226</v>
      </c>
      <c r="D19" s="1117">
        <v>95.6741999943711</v>
      </c>
      <c r="E19" s="1117">
        <v>70.8170330134249</v>
      </c>
      <c r="F19" s="1141"/>
      <c r="G19" s="1141"/>
      <c r="H19" s="1141"/>
      <c r="I19" s="1141"/>
      <c r="J19" s="1141"/>
      <c r="K19" s="1141"/>
      <c r="L19" s="1141"/>
      <c r="M19" s="1141"/>
      <c r="N19" s="1141"/>
      <c r="O19" s="1141"/>
      <c r="P19" s="1141"/>
      <c r="Q19" s="1141"/>
      <c r="R19" s="1141"/>
      <c r="S19" s="1141"/>
      <c r="T19" s="1141"/>
      <c r="U19" s="1141"/>
      <c r="V19" s="1141"/>
      <c r="W19" s="1141"/>
    </row>
    <row r="20" ht="19.2" customHeight="1" spans="1:23">
      <c r="A20" s="1146"/>
      <c r="B20" s="1143">
        <v>2015</v>
      </c>
      <c r="C20" s="1144">
        <v>73.4</v>
      </c>
      <c r="D20" s="1144">
        <v>67.7</v>
      </c>
      <c r="E20" s="1144">
        <v>12.2</v>
      </c>
      <c r="F20" s="1131"/>
      <c r="G20" s="1131"/>
      <c r="H20" s="1131"/>
      <c r="I20" s="1131"/>
      <c r="J20" s="1131"/>
      <c r="K20" s="1131"/>
      <c r="L20" s="1131"/>
      <c r="M20" s="1131"/>
      <c r="N20" s="1131"/>
      <c r="O20" s="1131"/>
      <c r="P20" s="1131"/>
      <c r="Q20" s="1131"/>
      <c r="R20" s="1131"/>
      <c r="S20" s="1131"/>
      <c r="T20" s="1131"/>
      <c r="U20" s="1131"/>
      <c r="V20" s="1131"/>
      <c r="W20" s="1131"/>
    </row>
    <row r="21" ht="19.2" customHeight="1" spans="1:23">
      <c r="A21" s="1146"/>
      <c r="B21" s="1143"/>
      <c r="C21" s="1144"/>
      <c r="D21" s="1144"/>
      <c r="E21" s="1144"/>
      <c r="F21" s="1131"/>
      <c r="G21" s="1131"/>
      <c r="H21" s="1131"/>
      <c r="I21" s="1131"/>
      <c r="J21" s="1131"/>
      <c r="K21" s="1131"/>
      <c r="L21" s="1131"/>
      <c r="M21" s="1131"/>
      <c r="N21" s="1131"/>
      <c r="O21" s="1131"/>
      <c r="P21" s="1131"/>
      <c r="Q21" s="1131"/>
      <c r="R21" s="1131"/>
      <c r="S21" s="1131"/>
      <c r="T21" s="1131"/>
      <c r="U21" s="1131"/>
      <c r="V21" s="1131"/>
      <c r="W21" s="1131"/>
    </row>
    <row r="22" ht="19.2" customHeight="1" spans="1:23">
      <c r="A22" s="1145" t="s">
        <v>116</v>
      </c>
      <c r="B22" s="1140">
        <v>2022</v>
      </c>
      <c r="C22" s="1117">
        <v>95.993852049982</v>
      </c>
      <c r="D22" s="1117">
        <v>93.1289409599291</v>
      </c>
      <c r="E22" s="1117">
        <v>71.5625794495421</v>
      </c>
      <c r="F22" s="1141"/>
      <c r="G22" s="1141"/>
      <c r="H22" s="1141"/>
      <c r="I22" s="1141"/>
      <c r="J22" s="1141"/>
      <c r="K22" s="1141"/>
      <c r="L22" s="1141"/>
      <c r="M22" s="1141"/>
      <c r="N22" s="1141"/>
      <c r="O22" s="1141"/>
      <c r="P22" s="1141"/>
      <c r="Q22" s="1141"/>
      <c r="R22" s="1141"/>
      <c r="S22" s="1141"/>
      <c r="T22" s="1141"/>
      <c r="U22" s="1141"/>
      <c r="V22" s="1141"/>
      <c r="W22" s="1141"/>
    </row>
    <row r="23" ht="19.2" customHeight="1" spans="1:23">
      <c r="A23" s="1146"/>
      <c r="B23" s="1143">
        <v>2015</v>
      </c>
      <c r="C23" s="1144">
        <v>72.4</v>
      </c>
      <c r="D23" s="1144">
        <v>59.8</v>
      </c>
      <c r="E23" s="1144">
        <v>30.2</v>
      </c>
      <c r="F23" s="1131"/>
      <c r="G23" s="1131"/>
      <c r="H23" s="1131"/>
      <c r="I23" s="1131"/>
      <c r="J23" s="1131"/>
      <c r="K23" s="1131"/>
      <c r="L23" s="1131"/>
      <c r="M23" s="1131"/>
      <c r="N23" s="1131"/>
      <c r="O23" s="1131"/>
      <c r="P23" s="1131"/>
      <c r="Q23" s="1131"/>
      <c r="R23" s="1131"/>
      <c r="S23" s="1131"/>
      <c r="T23" s="1131"/>
      <c r="U23" s="1131"/>
      <c r="V23" s="1131"/>
      <c r="W23" s="1131"/>
    </row>
    <row r="24" ht="19.2" customHeight="1" spans="1:23">
      <c r="A24" s="1146"/>
      <c r="B24" s="1143"/>
      <c r="C24" s="1144"/>
      <c r="D24" s="1144"/>
      <c r="E24" s="1144"/>
      <c r="F24" s="1131"/>
      <c r="G24" s="1131"/>
      <c r="H24" s="1131"/>
      <c r="I24" s="1131"/>
      <c r="J24" s="1131"/>
      <c r="K24" s="1131"/>
      <c r="L24" s="1131"/>
      <c r="M24" s="1131"/>
      <c r="N24" s="1131"/>
      <c r="O24" s="1131"/>
      <c r="P24" s="1131"/>
      <c r="Q24" s="1131"/>
      <c r="R24" s="1131"/>
      <c r="S24" s="1131"/>
      <c r="T24" s="1131"/>
      <c r="U24" s="1131"/>
      <c r="V24" s="1131"/>
      <c r="W24" s="1131"/>
    </row>
    <row r="25" ht="19.2" customHeight="1" spans="1:23">
      <c r="A25" s="824" t="s">
        <v>436</v>
      </c>
      <c r="B25" s="1140">
        <v>2022</v>
      </c>
      <c r="C25" s="1117">
        <v>98.2039769082745</v>
      </c>
      <c r="D25" s="1117">
        <v>97.8832584990378</v>
      </c>
      <c r="E25" s="1117">
        <v>70.3656189865298</v>
      </c>
      <c r="F25" s="1141"/>
      <c r="G25" s="1141"/>
      <c r="H25" s="1141"/>
      <c r="I25" s="1141"/>
      <c r="J25" s="1141"/>
      <c r="K25" s="1141"/>
      <c r="L25" s="1141"/>
      <c r="M25" s="1141"/>
      <c r="N25" s="1141"/>
      <c r="O25" s="1141"/>
      <c r="P25" s="1141"/>
      <c r="Q25" s="1141"/>
      <c r="R25" s="1141"/>
      <c r="S25" s="1141"/>
      <c r="T25" s="1141"/>
      <c r="U25" s="1141"/>
      <c r="V25" s="1141"/>
      <c r="W25" s="1141"/>
    </row>
    <row r="26" ht="19.2" customHeight="1" spans="1:23">
      <c r="A26" s="408" t="s">
        <v>35</v>
      </c>
      <c r="B26" s="1143">
        <v>2015</v>
      </c>
      <c r="C26" s="1144">
        <v>78.7</v>
      </c>
      <c r="D26" s="1144">
        <v>71.5</v>
      </c>
      <c r="E26" s="1144">
        <v>17.3</v>
      </c>
      <c r="F26" s="1131"/>
      <c r="G26" s="1131"/>
      <c r="H26" s="1131"/>
      <c r="I26" s="1131"/>
      <c r="J26" s="1131"/>
      <c r="K26" s="1131"/>
      <c r="L26" s="1131"/>
      <c r="M26" s="1131"/>
      <c r="N26" s="1131"/>
      <c r="O26" s="1131"/>
      <c r="P26" s="1131"/>
      <c r="Q26" s="1131"/>
      <c r="R26" s="1131"/>
      <c r="S26" s="1131"/>
      <c r="T26" s="1131"/>
      <c r="U26" s="1131"/>
      <c r="V26" s="1131"/>
      <c r="W26" s="1131"/>
    </row>
    <row r="27" ht="19.2" customHeight="1" spans="1:23">
      <c r="A27" s="408"/>
      <c r="B27" s="1143"/>
      <c r="C27" s="1144"/>
      <c r="D27" s="1144"/>
      <c r="E27" s="1144"/>
      <c r="F27" s="1131"/>
      <c r="G27" s="1131"/>
      <c r="H27" s="1131"/>
      <c r="I27" s="1131"/>
      <c r="J27" s="1131"/>
      <c r="K27" s="1131"/>
      <c r="L27" s="1131"/>
      <c r="M27" s="1131"/>
      <c r="N27" s="1131"/>
      <c r="O27" s="1131"/>
      <c r="P27" s="1131"/>
      <c r="Q27" s="1131"/>
      <c r="R27" s="1131"/>
      <c r="S27" s="1131"/>
      <c r="T27" s="1131"/>
      <c r="U27" s="1131"/>
      <c r="V27" s="1131"/>
      <c r="W27" s="1131"/>
    </row>
    <row r="28" ht="19.2" customHeight="1" spans="1:23">
      <c r="A28" s="407" t="s">
        <v>437</v>
      </c>
      <c r="B28" s="1140">
        <v>2022</v>
      </c>
      <c r="C28" s="1117">
        <v>96.283796570823</v>
      </c>
      <c r="D28" s="1117">
        <v>95.0128899038199</v>
      </c>
      <c r="E28" s="1117">
        <v>67.4156689082062</v>
      </c>
      <c r="F28" s="1141"/>
      <c r="G28" s="1141"/>
      <c r="H28" s="1141"/>
      <c r="I28" s="1141"/>
      <c r="J28" s="1141"/>
      <c r="K28" s="1141"/>
      <c r="L28" s="1141"/>
      <c r="M28" s="1141"/>
      <c r="N28" s="1141"/>
      <c r="O28" s="1141"/>
      <c r="P28" s="1141"/>
      <c r="Q28" s="1141"/>
      <c r="R28" s="1141"/>
      <c r="S28" s="1141"/>
      <c r="T28" s="1141"/>
      <c r="U28" s="1141"/>
      <c r="V28" s="1141"/>
      <c r="W28" s="1141"/>
    </row>
    <row r="29" ht="19.2" customHeight="1" spans="1:23">
      <c r="A29" s="408" t="s">
        <v>438</v>
      </c>
      <c r="B29" s="1143">
        <v>2015</v>
      </c>
      <c r="C29" s="1144">
        <v>87</v>
      </c>
      <c r="D29" s="1144">
        <v>74.3</v>
      </c>
      <c r="E29" s="1144">
        <v>46.2</v>
      </c>
      <c r="F29" s="1149"/>
      <c r="G29" s="1149"/>
      <c r="H29" s="1149"/>
      <c r="I29" s="1149"/>
      <c r="J29" s="1149"/>
      <c r="K29" s="1149"/>
      <c r="L29" s="1149"/>
      <c r="M29" s="1149"/>
      <c r="N29" s="1149"/>
      <c r="O29" s="1149"/>
      <c r="P29" s="1149"/>
      <c r="Q29" s="1149"/>
      <c r="R29" s="1149"/>
      <c r="S29" s="1149"/>
      <c r="T29" s="1149"/>
      <c r="U29" s="1149"/>
      <c r="V29" s="1149"/>
      <c r="W29" s="1149"/>
    </row>
    <row r="30" ht="19.2" customHeight="1" spans="1:23">
      <c r="A30" s="408"/>
      <c r="B30" s="1143"/>
      <c r="C30" s="1144"/>
      <c r="D30" s="1144"/>
      <c r="E30" s="1144"/>
      <c r="F30" s="1149"/>
      <c r="G30" s="1149"/>
      <c r="H30" s="1149"/>
      <c r="I30" s="1149"/>
      <c r="J30" s="1149"/>
      <c r="K30" s="1149"/>
      <c r="L30" s="1149"/>
      <c r="M30" s="1149"/>
      <c r="N30" s="1149"/>
      <c r="O30" s="1149"/>
      <c r="P30" s="1149"/>
      <c r="Q30" s="1149"/>
      <c r="R30" s="1149"/>
      <c r="S30" s="1149"/>
      <c r="T30" s="1149"/>
      <c r="U30" s="1149"/>
      <c r="V30" s="1149"/>
      <c r="W30" s="1149"/>
    </row>
    <row r="31" ht="19.2" customHeight="1" spans="1:23">
      <c r="A31" s="409" t="s">
        <v>439</v>
      </c>
      <c r="B31" s="1140">
        <v>2022</v>
      </c>
      <c r="C31" s="1117">
        <v>91.6586395589531</v>
      </c>
      <c r="D31" s="1117">
        <v>88.594675465743</v>
      </c>
      <c r="E31" s="1117">
        <v>65.3495378435431</v>
      </c>
      <c r="F31" s="1141"/>
      <c r="G31" s="1141"/>
      <c r="H31" s="1141"/>
      <c r="I31" s="1141"/>
      <c r="J31" s="1141"/>
      <c r="K31" s="1141"/>
      <c r="L31" s="1141"/>
      <c r="M31" s="1141"/>
      <c r="N31" s="1141"/>
      <c r="O31" s="1141"/>
      <c r="P31" s="1141"/>
      <c r="Q31" s="1141"/>
      <c r="R31" s="1141"/>
      <c r="S31" s="1141"/>
      <c r="T31" s="1141"/>
      <c r="U31" s="1141"/>
      <c r="V31" s="1141"/>
      <c r="W31" s="1141"/>
    </row>
    <row r="32" ht="19.2" customHeight="1" spans="1:23">
      <c r="A32" s="410" t="s">
        <v>438</v>
      </c>
      <c r="B32" s="1143">
        <v>2015</v>
      </c>
      <c r="C32" s="1144">
        <v>33.7</v>
      </c>
      <c r="D32" s="1144">
        <v>38.5</v>
      </c>
      <c r="E32" s="1144">
        <v>22.2</v>
      </c>
      <c r="F32" s="1131"/>
      <c r="G32" s="1131"/>
      <c r="H32" s="1131"/>
      <c r="I32" s="1131"/>
      <c r="J32" s="1131"/>
      <c r="K32" s="1131"/>
      <c r="L32" s="1131"/>
      <c r="M32" s="1131"/>
      <c r="N32" s="1131"/>
      <c r="O32" s="1131"/>
      <c r="P32" s="1131"/>
      <c r="Q32" s="1131"/>
      <c r="R32" s="1131"/>
      <c r="S32" s="1131"/>
      <c r="T32" s="1131"/>
      <c r="U32" s="1131"/>
      <c r="V32" s="1131"/>
      <c r="W32" s="1131"/>
    </row>
    <row r="33" ht="19.2" customHeight="1" spans="1:23">
      <c r="A33" s="410"/>
      <c r="B33" s="1143"/>
      <c r="C33" s="1144"/>
      <c r="D33" s="1144"/>
      <c r="E33" s="1144"/>
      <c r="F33" s="1131"/>
      <c r="G33" s="1131"/>
      <c r="H33" s="1131"/>
      <c r="I33" s="1131"/>
      <c r="J33" s="1131"/>
      <c r="K33" s="1131"/>
      <c r="L33" s="1131"/>
      <c r="M33" s="1131"/>
      <c r="N33" s="1131"/>
      <c r="O33" s="1131"/>
      <c r="P33" s="1131"/>
      <c r="Q33" s="1131"/>
      <c r="R33" s="1131"/>
      <c r="S33" s="1131"/>
      <c r="T33" s="1131"/>
      <c r="U33" s="1131"/>
      <c r="V33" s="1131"/>
      <c r="W33" s="1131"/>
    </row>
    <row r="34" ht="19.2" customHeight="1" spans="1:23">
      <c r="A34" s="412" t="s">
        <v>440</v>
      </c>
      <c r="B34" s="1140">
        <v>2022</v>
      </c>
      <c r="C34" s="1117">
        <v>99.5722496992381</v>
      </c>
      <c r="D34" s="1117">
        <v>99.5455153054404</v>
      </c>
      <c r="E34" s="1117">
        <v>92.8418660606871</v>
      </c>
      <c r="F34" s="1141"/>
      <c r="G34" s="1141"/>
      <c r="H34" s="1141"/>
      <c r="I34" s="1141"/>
      <c r="J34" s="1141"/>
      <c r="K34" s="1141"/>
      <c r="L34" s="1141"/>
      <c r="M34" s="1141"/>
      <c r="N34" s="1141"/>
      <c r="O34" s="1141"/>
      <c r="P34" s="1141"/>
      <c r="Q34" s="1141"/>
      <c r="R34" s="1141"/>
      <c r="S34" s="1141"/>
      <c r="T34" s="1141"/>
      <c r="U34" s="1141"/>
      <c r="V34" s="1141"/>
      <c r="W34" s="1141"/>
    </row>
    <row r="35" ht="19.2" customHeight="1" spans="1:23">
      <c r="A35" s="413" t="s">
        <v>438</v>
      </c>
      <c r="B35" s="1143">
        <v>2015</v>
      </c>
      <c r="C35" s="1144">
        <v>90.9</v>
      </c>
      <c r="D35" s="1144">
        <v>76.1</v>
      </c>
      <c r="E35" s="1144">
        <v>28.6</v>
      </c>
      <c r="F35" s="1131"/>
      <c r="G35" s="1131"/>
      <c r="H35" s="1131"/>
      <c r="I35" s="1131"/>
      <c r="J35" s="1131"/>
      <c r="K35" s="1131"/>
      <c r="L35" s="1131"/>
      <c r="M35" s="1131"/>
      <c r="N35" s="1131"/>
      <c r="O35" s="1131"/>
      <c r="P35" s="1131"/>
      <c r="Q35" s="1131"/>
      <c r="R35" s="1131"/>
      <c r="S35" s="1131"/>
      <c r="T35" s="1131"/>
      <c r="U35" s="1131"/>
      <c r="V35" s="1131"/>
      <c r="W35" s="1131"/>
    </row>
    <row r="36" ht="19.2" customHeight="1" spans="1:23">
      <c r="A36" s="413"/>
      <c r="B36" s="1143"/>
      <c r="C36" s="1144"/>
      <c r="D36" s="1144"/>
      <c r="E36" s="1144"/>
      <c r="F36" s="1131"/>
      <c r="G36" s="1131"/>
      <c r="H36" s="1131"/>
      <c r="I36" s="1131"/>
      <c r="J36" s="1131"/>
      <c r="K36" s="1131"/>
      <c r="L36" s="1131"/>
      <c r="M36" s="1131"/>
      <c r="N36" s="1131"/>
      <c r="O36" s="1131"/>
      <c r="P36" s="1131"/>
      <c r="Q36" s="1131"/>
      <c r="R36" s="1131"/>
      <c r="S36" s="1131"/>
      <c r="T36" s="1131"/>
      <c r="U36" s="1131"/>
      <c r="V36" s="1131"/>
      <c r="W36" s="1131"/>
    </row>
    <row r="37" ht="19.2" customHeight="1" spans="1:23">
      <c r="A37" s="412" t="s">
        <v>441</v>
      </c>
      <c r="B37" s="1140">
        <v>2022</v>
      </c>
      <c r="C37" s="1117">
        <v>90.9785787047555</v>
      </c>
      <c r="D37" s="1117">
        <v>77.5116706851443</v>
      </c>
      <c r="E37" s="1117">
        <v>66.8222758019245</v>
      </c>
      <c r="F37" s="1141"/>
      <c r="G37" s="1141"/>
      <c r="H37" s="1141"/>
      <c r="I37" s="1141"/>
      <c r="J37" s="1141"/>
      <c r="K37" s="1141"/>
      <c r="L37" s="1141"/>
      <c r="M37" s="1141"/>
      <c r="N37" s="1141"/>
      <c r="O37" s="1141"/>
      <c r="P37" s="1141"/>
      <c r="Q37" s="1141"/>
      <c r="R37" s="1141"/>
      <c r="S37" s="1141"/>
      <c r="T37" s="1141"/>
      <c r="U37" s="1141"/>
      <c r="V37" s="1141"/>
      <c r="W37" s="1141"/>
    </row>
    <row r="38" ht="19.2" customHeight="1" spans="1:23">
      <c r="A38" s="413"/>
      <c r="B38" s="1143">
        <v>2015</v>
      </c>
      <c r="C38" s="1144">
        <v>41.3</v>
      </c>
      <c r="D38" s="1144">
        <v>20.2</v>
      </c>
      <c r="E38" s="1144">
        <v>11.8</v>
      </c>
      <c r="F38" s="1131"/>
      <c r="G38" s="1131"/>
      <c r="H38" s="1131"/>
      <c r="I38" s="1131"/>
      <c r="J38" s="1131"/>
      <c r="K38" s="1131"/>
      <c r="L38" s="1131"/>
      <c r="M38" s="1131"/>
      <c r="N38" s="1131"/>
      <c r="O38" s="1131"/>
      <c r="P38" s="1131"/>
      <c r="Q38" s="1131"/>
      <c r="R38" s="1131"/>
      <c r="S38" s="1131"/>
      <c r="T38" s="1131"/>
      <c r="U38" s="1131"/>
      <c r="V38" s="1131"/>
      <c r="W38" s="1131"/>
    </row>
    <row r="39" ht="19.2" customHeight="1" spans="1:23">
      <c r="A39" s="414"/>
      <c r="B39" s="1150"/>
      <c r="C39" s="1132"/>
      <c r="D39" s="1151"/>
      <c r="E39" s="1132"/>
      <c r="F39" s="1131"/>
      <c r="G39" s="1131"/>
      <c r="H39" s="1131"/>
      <c r="I39" s="1131"/>
      <c r="J39" s="1131"/>
      <c r="K39" s="1131"/>
      <c r="L39" s="1131"/>
      <c r="M39" s="1131"/>
      <c r="N39" s="1131"/>
      <c r="O39" s="1131"/>
      <c r="P39" s="1131"/>
      <c r="Q39" s="1131"/>
      <c r="R39" s="1131"/>
      <c r="S39" s="1131"/>
      <c r="T39" s="1131"/>
      <c r="U39" s="1131"/>
      <c r="V39" s="1131"/>
      <c r="W39" s="1131"/>
    </row>
    <row r="40" ht="19.2" customHeight="1" spans="1:5">
      <c r="A40" s="982" t="s">
        <v>442</v>
      </c>
      <c r="B40" s="1116">
        <v>2022</v>
      </c>
      <c r="C40" s="1152">
        <v>100</v>
      </c>
      <c r="D40" s="1152">
        <v>100</v>
      </c>
      <c r="E40" s="1152">
        <v>100</v>
      </c>
    </row>
    <row r="41" ht="19.2" customHeight="1" spans="1:5">
      <c r="A41" s="983" t="s">
        <v>438</v>
      </c>
      <c r="B41" s="1070">
        <v>2015</v>
      </c>
      <c r="C41" s="1153">
        <v>100</v>
      </c>
      <c r="D41" s="1153">
        <v>100</v>
      </c>
      <c r="E41" s="1153">
        <v>89.7</v>
      </c>
    </row>
    <row r="42" ht="19.2" customHeight="1" spans="1:5">
      <c r="A42" s="984"/>
      <c r="B42" s="1070"/>
      <c r="C42" s="1153"/>
      <c r="D42" s="1153"/>
      <c r="E42" s="1153"/>
    </row>
    <row r="43" ht="19.2" customHeight="1" spans="1:5">
      <c r="A43" s="985" t="s">
        <v>443</v>
      </c>
      <c r="B43" s="1116">
        <v>2022</v>
      </c>
      <c r="C43" s="1152">
        <v>100</v>
      </c>
      <c r="D43" s="1152">
        <v>100</v>
      </c>
      <c r="E43" s="1152">
        <v>99.9689874399132</v>
      </c>
    </row>
    <row r="44" ht="19.2" customHeight="1" spans="1:5">
      <c r="A44" s="986"/>
      <c r="B44" s="1070">
        <v>2015</v>
      </c>
      <c r="C44" s="1153">
        <v>100</v>
      </c>
      <c r="D44" s="1153">
        <v>100</v>
      </c>
      <c r="E44" s="1153">
        <v>26.2</v>
      </c>
    </row>
    <row r="45" ht="19.2" customHeight="1" spans="1:5">
      <c r="A45" s="986"/>
      <c r="B45" s="1070"/>
      <c r="C45" s="1153"/>
      <c r="D45" s="1153"/>
      <c r="E45" s="1153"/>
    </row>
    <row r="46" ht="19.2" customHeight="1" spans="1:5">
      <c r="A46" s="982" t="s">
        <v>444</v>
      </c>
      <c r="B46" s="1116">
        <v>2022</v>
      </c>
      <c r="C46" s="1152">
        <v>100</v>
      </c>
      <c r="D46" s="1152">
        <v>100</v>
      </c>
      <c r="E46" s="1152">
        <v>70.0724283854167</v>
      </c>
    </row>
    <row r="47" ht="19.2" customHeight="1" spans="1:5">
      <c r="A47" s="983"/>
      <c r="B47" s="1070">
        <v>2015</v>
      </c>
      <c r="C47" s="1153">
        <v>99.8</v>
      </c>
      <c r="D47" s="1154">
        <v>99.7</v>
      </c>
      <c r="E47" s="1153">
        <v>12.3</v>
      </c>
    </row>
    <row r="48" ht="19.2" customHeight="1" spans="1:5">
      <c r="A48" s="983"/>
      <c r="B48" s="1070"/>
      <c r="C48" s="1153"/>
      <c r="D48" s="1154"/>
      <c r="E48" s="1153"/>
    </row>
    <row r="49" ht="19.2" customHeight="1" spans="1:5">
      <c r="A49" s="982" t="s">
        <v>445</v>
      </c>
      <c r="B49" s="1116">
        <v>2022</v>
      </c>
      <c r="C49" s="1152">
        <v>99.9982195000356</v>
      </c>
      <c r="D49" s="1152">
        <v>97.8794245424115</v>
      </c>
      <c r="E49" s="1152">
        <v>75.8475179830496</v>
      </c>
    </row>
    <row r="50" ht="19.2" customHeight="1" spans="1:5">
      <c r="A50" s="983"/>
      <c r="B50" s="1070">
        <v>2015</v>
      </c>
      <c r="C50" s="1153">
        <v>98.5</v>
      </c>
      <c r="D50" s="1153">
        <v>93.8</v>
      </c>
      <c r="E50" s="1153">
        <v>17.5</v>
      </c>
    </row>
    <row r="51" ht="19.2" customHeight="1" spans="1:5">
      <c r="A51" s="983"/>
      <c r="B51" s="1070"/>
      <c r="C51" s="1153"/>
      <c r="D51" s="1153"/>
      <c r="E51" s="1153"/>
    </row>
    <row r="52" ht="19.2" customHeight="1" spans="1:5">
      <c r="A52" s="982" t="s">
        <v>446</v>
      </c>
      <c r="B52" s="1116">
        <v>2022</v>
      </c>
      <c r="C52" s="1155">
        <v>99.6275547894607</v>
      </c>
      <c r="D52" s="1155">
        <v>99.6275547894607</v>
      </c>
      <c r="E52" s="1155">
        <v>72.7253139620783</v>
      </c>
    </row>
    <row r="53" ht="19.2" customHeight="1" spans="1:5">
      <c r="A53" s="983"/>
      <c r="B53" s="1070">
        <v>2015</v>
      </c>
      <c r="C53" s="1153">
        <v>84.9</v>
      </c>
      <c r="D53" s="1153">
        <v>75.2</v>
      </c>
      <c r="E53" s="1153">
        <v>11.5</v>
      </c>
    </row>
    <row r="54" ht="19.2" customHeight="1" spans="1:5">
      <c r="A54" s="983"/>
      <c r="B54" s="1070"/>
      <c r="C54" s="1153"/>
      <c r="D54" s="1153"/>
      <c r="E54" s="1153"/>
    </row>
    <row r="55" ht="19.2" customHeight="1" spans="1:5">
      <c r="A55" s="982" t="s">
        <v>447</v>
      </c>
      <c r="B55" s="1116">
        <v>2022</v>
      </c>
      <c r="C55" s="1152">
        <v>98.4979717136279</v>
      </c>
      <c r="D55" s="1152">
        <v>98.141651134744</v>
      </c>
      <c r="E55" s="1152">
        <v>76.3841684025874</v>
      </c>
    </row>
    <row r="56" ht="19.2" customHeight="1" spans="1:5">
      <c r="A56" s="983"/>
      <c r="B56" s="1070">
        <v>2015</v>
      </c>
      <c r="C56" s="1153">
        <v>86.8</v>
      </c>
      <c r="D56" s="1153">
        <v>74.4</v>
      </c>
      <c r="E56" s="1153">
        <v>18</v>
      </c>
    </row>
    <row r="57" ht="19.2" customHeight="1" spans="1:5">
      <c r="A57" s="983"/>
      <c r="B57" s="1070"/>
      <c r="C57" s="1153"/>
      <c r="D57" s="1153"/>
      <c r="E57" s="1153"/>
    </row>
    <row r="58" ht="19.2" customHeight="1" spans="1:5">
      <c r="A58" s="982" t="s">
        <v>448</v>
      </c>
      <c r="B58" s="1116">
        <v>2022</v>
      </c>
      <c r="C58" s="1152">
        <v>98.9973295712198</v>
      </c>
      <c r="D58" s="1152">
        <v>98.9973295712198</v>
      </c>
      <c r="E58" s="1152">
        <v>82.3852471406258</v>
      </c>
    </row>
    <row r="59" ht="19.2" customHeight="1" spans="1:5">
      <c r="A59" s="983"/>
      <c r="B59" s="1070">
        <v>2015</v>
      </c>
      <c r="C59" s="1153">
        <v>82.8</v>
      </c>
      <c r="D59" s="1153">
        <v>68.4</v>
      </c>
      <c r="E59" s="1153">
        <v>12.7</v>
      </c>
    </row>
    <row r="60" ht="19.2" customHeight="1" spans="1:5">
      <c r="A60" s="983"/>
      <c r="B60" s="1070"/>
      <c r="C60" s="1153"/>
      <c r="D60" s="1153"/>
      <c r="E60" s="1153"/>
    </row>
    <row r="61" ht="19.2" customHeight="1" spans="1:5">
      <c r="A61" s="982" t="s">
        <v>449</v>
      </c>
      <c r="B61" s="1116">
        <v>2022</v>
      </c>
      <c r="C61" s="1152">
        <v>95.9793678084909</v>
      </c>
      <c r="D61" s="1152">
        <v>94.7758233037958</v>
      </c>
      <c r="E61" s="1152">
        <v>77.4103954503373</v>
      </c>
    </row>
    <row r="62" ht="19.2" customHeight="1" spans="1:5">
      <c r="A62" s="983"/>
      <c r="B62" s="1070">
        <v>2015</v>
      </c>
      <c r="C62" s="1153">
        <v>81.7</v>
      </c>
      <c r="D62" s="1153">
        <v>76</v>
      </c>
      <c r="E62" s="1153">
        <v>15.1</v>
      </c>
    </row>
    <row r="63" ht="19.2" customHeight="1" spans="1:5">
      <c r="A63" s="983"/>
      <c r="B63" s="1070"/>
      <c r="C63" s="1153"/>
      <c r="D63" s="1153"/>
      <c r="E63" s="1153"/>
    </row>
    <row r="64" ht="19.2" customHeight="1" spans="1:5">
      <c r="A64" s="989" t="s">
        <v>450</v>
      </c>
      <c r="B64" s="1116">
        <v>2022</v>
      </c>
      <c r="C64" s="1152">
        <v>95.2110754538549</v>
      </c>
      <c r="D64" s="1152">
        <v>95.2110754538549</v>
      </c>
      <c r="E64" s="1152">
        <v>80.2954901322419</v>
      </c>
    </row>
    <row r="65" ht="19.2" customHeight="1" spans="1:5">
      <c r="A65" s="984"/>
      <c r="B65" s="1070">
        <v>2015</v>
      </c>
      <c r="C65" s="1153">
        <v>38.7</v>
      </c>
      <c r="D65" s="1153">
        <v>23.5</v>
      </c>
      <c r="E65" s="1153">
        <v>10.2</v>
      </c>
    </row>
    <row r="66" ht="19.2" customHeight="1" spans="1:5">
      <c r="A66" s="1072"/>
      <c r="B66" s="1072"/>
      <c r="C66" s="1072"/>
      <c r="D66" s="1072"/>
      <c r="E66" s="1072"/>
    </row>
    <row r="67" ht="19.5" customHeight="1" spans="1:5">
      <c r="A67" s="1156"/>
      <c r="B67" s="1156"/>
      <c r="C67" s="1156"/>
      <c r="D67" s="1156"/>
      <c r="E67" s="1156"/>
    </row>
  </sheetData>
  <sheetProtection algorithmName="SHA-512" hashValue="BuKZVQN0YFAu9yLxTnBMaKgx3ZA1F815RcBx2B54FCeQ/higowYAiuBC87nu2FSCLtmfW1GFm9OGwssV3hN7Rg==" saltValue="J7j1A0Mx5jWG5Pyv9XtRwg==" spinCount="100000" sheet="1" objects="1" scenarios="1"/>
  <mergeCells count="2">
    <mergeCell ref="A1:E1"/>
    <mergeCell ref="A2:E2"/>
  </mergeCells>
  <printOptions horizontalCentered="1"/>
  <pageMargins left="0.275590551181102" right="0.275590551181102" top="0.275590551181102" bottom="0.196850393700787" header="0.31496062992126" footer="0.31496062992126"/>
  <pageSetup paperSize="9" scale="59" orientation="portrait"/>
  <headerFooter/>
  <drawing r:id="rId1"/>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W66"/>
  <sheetViews>
    <sheetView view="pageBreakPreview" zoomScale="70" zoomScaleNormal="100" workbookViewId="0">
      <selection activeCell="O21" sqref="O21"/>
    </sheetView>
  </sheetViews>
  <sheetFormatPr defaultColWidth="14.4454545454545" defaultRowHeight="15" customHeight="1"/>
  <cols>
    <col min="1" max="1" width="55.5545454545455" style="1038" customWidth="1"/>
    <col min="2" max="2" width="11.3363636363636" style="1038" customWidth="1"/>
    <col min="3" max="4" width="28.5545454545455" style="1038" customWidth="1"/>
    <col min="5" max="5" width="28.3363636363636" style="1038" customWidth="1"/>
    <col min="6" max="23" width="8.66363636363636" style="1038" customWidth="1"/>
    <col min="24" max="16384" width="14.4454545454545" style="1038"/>
  </cols>
  <sheetData>
    <row r="1" ht="27" customHeight="1" spans="1:23">
      <c r="A1" s="1109" t="s">
        <v>451</v>
      </c>
      <c r="B1" s="1109"/>
      <c r="C1" s="1109"/>
      <c r="D1" s="1109"/>
      <c r="E1" s="1109"/>
      <c r="F1" s="1040"/>
      <c r="G1" s="1041"/>
      <c r="H1" s="1041"/>
      <c r="I1" s="1041"/>
      <c r="J1" s="1041"/>
      <c r="K1" s="1041"/>
      <c r="L1" s="1041"/>
      <c r="M1" s="1041"/>
      <c r="N1" s="1041"/>
      <c r="O1" s="1041"/>
      <c r="P1" s="1041"/>
      <c r="Q1" s="1041"/>
      <c r="R1" s="1041"/>
      <c r="S1" s="1041"/>
      <c r="T1" s="1041"/>
      <c r="U1" s="1041"/>
      <c r="V1" s="1041"/>
      <c r="W1" s="1041"/>
    </row>
    <row r="2" s="1037" customFormat="1" ht="30" customHeight="1" spans="1:23">
      <c r="A2" s="1042"/>
      <c r="B2" s="1042"/>
      <c r="C2" s="1043"/>
      <c r="D2" s="1042"/>
      <c r="E2" s="1042"/>
      <c r="F2" s="1044"/>
      <c r="G2" s="1045"/>
      <c r="H2" s="1045"/>
      <c r="I2" s="1045"/>
      <c r="J2" s="1045"/>
      <c r="K2" s="1045"/>
      <c r="L2" s="1045"/>
      <c r="M2" s="1045"/>
      <c r="N2" s="1045"/>
      <c r="O2" s="1045"/>
      <c r="P2" s="1045"/>
      <c r="Q2" s="1045"/>
      <c r="R2" s="1045"/>
      <c r="S2" s="1045"/>
      <c r="T2" s="1045"/>
      <c r="U2" s="1045"/>
      <c r="V2" s="1045"/>
      <c r="W2" s="1045"/>
    </row>
    <row r="3" ht="12" customHeight="1" spans="1:23">
      <c r="A3" s="1110"/>
      <c r="B3" s="1111"/>
      <c r="C3" s="1111"/>
      <c r="D3" s="1111"/>
      <c r="E3" s="1111"/>
      <c r="F3" s="1040"/>
      <c r="G3" s="1041"/>
      <c r="H3" s="1041"/>
      <c r="I3" s="1041"/>
      <c r="J3" s="1041"/>
      <c r="K3" s="1041"/>
      <c r="L3" s="1041"/>
      <c r="M3" s="1041"/>
      <c r="N3" s="1041"/>
      <c r="O3" s="1041"/>
      <c r="P3" s="1041"/>
      <c r="Q3" s="1041"/>
      <c r="R3" s="1041"/>
      <c r="S3" s="1041"/>
      <c r="T3" s="1041"/>
      <c r="U3" s="1041"/>
      <c r="V3" s="1041"/>
      <c r="W3" s="1041"/>
    </row>
    <row r="4" ht="46.2" customHeight="1" spans="1:23">
      <c r="A4" s="1048" t="s">
        <v>147</v>
      </c>
      <c r="B4" s="1048" t="s">
        <v>398</v>
      </c>
      <c r="C4" s="1049" t="s">
        <v>432</v>
      </c>
      <c r="D4" s="1049" t="s">
        <v>433</v>
      </c>
      <c r="E4" s="1049" t="s">
        <v>452</v>
      </c>
      <c r="F4" s="1040"/>
      <c r="G4" s="1041"/>
      <c r="H4" s="1041"/>
      <c r="I4" s="1041"/>
      <c r="J4" s="1041"/>
      <c r="K4" s="1041"/>
      <c r="L4" s="1041"/>
      <c r="M4" s="1041"/>
      <c r="N4" s="1041"/>
      <c r="O4" s="1041"/>
      <c r="P4" s="1041"/>
      <c r="Q4" s="1041"/>
      <c r="R4" s="1041"/>
      <c r="S4" s="1041"/>
      <c r="T4" s="1041"/>
      <c r="U4" s="1041"/>
      <c r="V4" s="1041"/>
      <c r="W4" s="1041"/>
    </row>
    <row r="5" ht="24.6" customHeight="1" spans="1:23">
      <c r="A5" s="1112"/>
      <c r="B5" s="1112"/>
      <c r="C5" s="1050" t="s">
        <v>435</v>
      </c>
      <c r="D5" s="1050" t="s">
        <v>435</v>
      </c>
      <c r="E5" s="1050" t="s">
        <v>435</v>
      </c>
      <c r="F5" s="1040"/>
      <c r="G5" s="1041"/>
      <c r="H5" s="1041"/>
      <c r="I5" s="1041"/>
      <c r="J5" s="1041"/>
      <c r="K5" s="1041"/>
      <c r="L5" s="1041"/>
      <c r="M5" s="1041"/>
      <c r="N5" s="1041"/>
      <c r="O5" s="1041"/>
      <c r="P5" s="1041"/>
      <c r="Q5" s="1041"/>
      <c r="R5" s="1041"/>
      <c r="S5" s="1041"/>
      <c r="T5" s="1041"/>
      <c r="U5" s="1041"/>
      <c r="V5" s="1041"/>
      <c r="W5" s="1041"/>
    </row>
    <row r="6" ht="19.2" customHeight="1" spans="1:23">
      <c r="A6" s="1113"/>
      <c r="B6" s="1113"/>
      <c r="C6" s="1114"/>
      <c r="D6" s="1115"/>
      <c r="E6" s="1114"/>
      <c r="F6" s="1040"/>
      <c r="G6" s="1041"/>
      <c r="H6" s="1041"/>
      <c r="I6" s="1041"/>
      <c r="J6" s="1041"/>
      <c r="K6" s="1041"/>
      <c r="L6" s="1041"/>
      <c r="M6" s="1041"/>
      <c r="N6" s="1041"/>
      <c r="O6" s="1041"/>
      <c r="P6" s="1041"/>
      <c r="Q6" s="1041"/>
      <c r="R6" s="1041"/>
      <c r="S6" s="1041"/>
      <c r="T6" s="1041"/>
      <c r="U6" s="1041"/>
      <c r="V6" s="1041"/>
      <c r="W6" s="1041"/>
    </row>
    <row r="7" ht="19.2" customHeight="1" spans="1:6">
      <c r="A7" s="1053" t="s">
        <v>29</v>
      </c>
      <c r="B7" s="1116">
        <v>2022</v>
      </c>
      <c r="C7" s="1117">
        <v>95.9086592048299</v>
      </c>
      <c r="D7" s="1117">
        <v>93.2685940686915</v>
      </c>
      <c r="E7" s="1117">
        <v>71.4374552944635</v>
      </c>
      <c r="F7" s="1068"/>
    </row>
    <row r="8" ht="19.2" customHeight="1" spans="1:23">
      <c r="A8" s="1062"/>
      <c r="B8" s="1070">
        <v>2015</v>
      </c>
      <c r="C8" s="1118">
        <v>73.5</v>
      </c>
      <c r="D8" s="1118">
        <v>61.5</v>
      </c>
      <c r="E8" s="1119">
        <v>28.4</v>
      </c>
      <c r="F8" s="1040"/>
      <c r="G8" s="1041"/>
      <c r="H8" s="1041"/>
      <c r="I8" s="1041"/>
      <c r="J8" s="1041"/>
      <c r="K8" s="1041"/>
      <c r="L8" s="1041"/>
      <c r="M8" s="1041"/>
      <c r="N8" s="1041"/>
      <c r="O8" s="1041"/>
      <c r="P8" s="1041"/>
      <c r="Q8" s="1041"/>
      <c r="R8" s="1041"/>
      <c r="S8" s="1041"/>
      <c r="T8" s="1041"/>
      <c r="U8" s="1041"/>
      <c r="V8" s="1041"/>
      <c r="W8" s="1041"/>
    </row>
    <row r="9" ht="19.2" customHeight="1" spans="1:23">
      <c r="A9" s="1062"/>
      <c r="B9" s="1070"/>
      <c r="C9" s="1118"/>
      <c r="D9" s="1118"/>
      <c r="E9" s="1119"/>
      <c r="F9" s="1040"/>
      <c r="G9" s="1041"/>
      <c r="H9" s="1041"/>
      <c r="I9" s="1041"/>
      <c r="J9" s="1041"/>
      <c r="K9" s="1041"/>
      <c r="L9" s="1041"/>
      <c r="M9" s="1041"/>
      <c r="N9" s="1041"/>
      <c r="O9" s="1041"/>
      <c r="P9" s="1041"/>
      <c r="Q9" s="1041"/>
      <c r="R9" s="1041"/>
      <c r="S9" s="1041"/>
      <c r="T9" s="1041"/>
      <c r="U9" s="1041"/>
      <c r="V9" s="1041"/>
      <c r="W9" s="1041"/>
    </row>
    <row r="10" ht="19.2" customHeight="1" spans="1:6">
      <c r="A10" s="1053" t="s">
        <v>155</v>
      </c>
      <c r="B10" s="1116">
        <v>2022</v>
      </c>
      <c r="C10" s="1117">
        <v>97.9331659262121</v>
      </c>
      <c r="D10" s="1117">
        <v>97.6202433841993</v>
      </c>
      <c r="E10" s="1117">
        <v>79.6832142167278</v>
      </c>
      <c r="F10" s="1068"/>
    </row>
    <row r="11" ht="19.2" customHeight="1" spans="1:23">
      <c r="A11" s="1053"/>
      <c r="B11" s="1070">
        <v>2015</v>
      </c>
      <c r="C11" s="1118">
        <v>74.7</v>
      </c>
      <c r="D11" s="1118">
        <v>60.6</v>
      </c>
      <c r="E11" s="1119">
        <v>24.1</v>
      </c>
      <c r="F11" s="1040"/>
      <c r="G11" s="1041"/>
      <c r="H11" s="1041"/>
      <c r="I11" s="1041"/>
      <c r="J11" s="1041"/>
      <c r="K11" s="1041"/>
      <c r="L11" s="1041"/>
      <c r="M11" s="1041"/>
      <c r="N11" s="1041"/>
      <c r="O11" s="1041"/>
      <c r="P11" s="1041"/>
      <c r="Q11" s="1041"/>
      <c r="R11" s="1041"/>
      <c r="S11" s="1041"/>
      <c r="T11" s="1041"/>
      <c r="U11" s="1041"/>
      <c r="V11" s="1041"/>
      <c r="W11" s="1041"/>
    </row>
    <row r="12" ht="19.2" customHeight="1" spans="1:23">
      <c r="A12" s="1053"/>
      <c r="B12" s="1070"/>
      <c r="C12" s="1118"/>
      <c r="D12" s="1118"/>
      <c r="E12" s="1119"/>
      <c r="F12" s="1040"/>
      <c r="G12" s="1041"/>
      <c r="H12" s="1041"/>
      <c r="I12" s="1041"/>
      <c r="J12" s="1041"/>
      <c r="K12" s="1041"/>
      <c r="L12" s="1041"/>
      <c r="M12" s="1041"/>
      <c r="N12" s="1041"/>
      <c r="O12" s="1041"/>
      <c r="P12" s="1041"/>
      <c r="Q12" s="1041"/>
      <c r="R12" s="1041"/>
      <c r="S12" s="1041"/>
      <c r="T12" s="1041"/>
      <c r="U12" s="1041"/>
      <c r="V12" s="1041"/>
      <c r="W12" s="1041"/>
    </row>
    <row r="13" ht="19.2" customHeight="1" spans="1:6">
      <c r="A13" s="1053" t="s">
        <v>156</v>
      </c>
      <c r="B13" s="1116">
        <v>2022</v>
      </c>
      <c r="C13" s="1117">
        <v>90.6523718013553</v>
      </c>
      <c r="D13" s="1117">
        <v>81.83473247699</v>
      </c>
      <c r="E13" s="1117">
        <v>55.6872661070092</v>
      </c>
      <c r="F13" s="1068"/>
    </row>
    <row r="14" ht="19.2" customHeight="1" spans="1:23">
      <c r="A14" s="1053"/>
      <c r="B14" s="1070">
        <v>2015</v>
      </c>
      <c r="C14" s="1118">
        <v>59.3</v>
      </c>
      <c r="D14" s="1118">
        <v>45.6</v>
      </c>
      <c r="E14" s="1119">
        <v>17.8</v>
      </c>
      <c r="F14" s="1059"/>
      <c r="G14" s="1060"/>
      <c r="H14" s="1060"/>
      <c r="I14" s="1060"/>
      <c r="J14" s="1060"/>
      <c r="K14" s="1060"/>
      <c r="L14" s="1060"/>
      <c r="M14" s="1060"/>
      <c r="N14" s="1060"/>
      <c r="O14" s="1060"/>
      <c r="P14" s="1060"/>
      <c r="Q14" s="1060"/>
      <c r="R14" s="1060"/>
      <c r="S14" s="1060"/>
      <c r="T14" s="1060"/>
      <c r="U14" s="1060"/>
      <c r="V14" s="1060"/>
      <c r="W14" s="1060"/>
    </row>
    <row r="15" ht="19.2" customHeight="1" spans="1:23">
      <c r="A15" s="1053"/>
      <c r="B15" s="1070"/>
      <c r="C15" s="1118"/>
      <c r="D15" s="1118"/>
      <c r="E15" s="1119"/>
      <c r="F15" s="1059"/>
      <c r="G15" s="1060"/>
      <c r="H15" s="1060"/>
      <c r="I15" s="1060"/>
      <c r="J15" s="1060"/>
      <c r="K15" s="1060"/>
      <c r="L15" s="1060"/>
      <c r="M15" s="1060"/>
      <c r="N15" s="1060"/>
      <c r="O15" s="1060"/>
      <c r="P15" s="1060"/>
      <c r="Q15" s="1060"/>
      <c r="R15" s="1060"/>
      <c r="S15" s="1060"/>
      <c r="T15" s="1060"/>
      <c r="U15" s="1060"/>
      <c r="V15" s="1060"/>
      <c r="W15" s="1060"/>
    </row>
    <row r="16" ht="19.2" customHeight="1" spans="1:6">
      <c r="A16" s="1053" t="s">
        <v>157</v>
      </c>
      <c r="B16" s="1116">
        <v>2022</v>
      </c>
      <c r="C16" s="1117">
        <v>93.1646162858817</v>
      </c>
      <c r="D16" s="1117">
        <v>79.2595196250732</v>
      </c>
      <c r="E16" s="1117">
        <v>40.5248974809607</v>
      </c>
      <c r="F16" s="1068"/>
    </row>
    <row r="17" ht="19.2" customHeight="1" spans="1:23">
      <c r="A17" s="1053"/>
      <c r="B17" s="1070">
        <v>2015</v>
      </c>
      <c r="C17" s="1118">
        <v>91.8</v>
      </c>
      <c r="D17" s="1118">
        <v>32.1</v>
      </c>
      <c r="E17" s="1119">
        <v>11.5</v>
      </c>
      <c r="F17" s="1059"/>
      <c r="G17" s="1060"/>
      <c r="H17" s="1060"/>
      <c r="I17" s="1060"/>
      <c r="J17" s="1060"/>
      <c r="K17" s="1060"/>
      <c r="L17" s="1060"/>
      <c r="M17" s="1060"/>
      <c r="N17" s="1060"/>
      <c r="O17" s="1060"/>
      <c r="P17" s="1060"/>
      <c r="Q17" s="1060"/>
      <c r="R17" s="1060"/>
      <c r="S17" s="1060"/>
      <c r="T17" s="1060"/>
      <c r="U17" s="1060"/>
      <c r="V17" s="1060"/>
      <c r="W17" s="1060"/>
    </row>
    <row r="18" ht="19.2" customHeight="1" spans="1:23">
      <c r="A18" s="1053"/>
      <c r="B18" s="1070"/>
      <c r="C18" s="1118"/>
      <c r="D18" s="1118"/>
      <c r="E18" s="1119"/>
      <c r="F18" s="1059"/>
      <c r="G18" s="1060"/>
      <c r="H18" s="1060"/>
      <c r="I18" s="1060"/>
      <c r="J18" s="1060"/>
      <c r="K18" s="1060"/>
      <c r="L18" s="1060"/>
      <c r="M18" s="1060"/>
      <c r="N18" s="1060"/>
      <c r="O18" s="1060"/>
      <c r="P18" s="1060"/>
      <c r="Q18" s="1060"/>
      <c r="R18" s="1060"/>
      <c r="S18" s="1060"/>
      <c r="T18" s="1060"/>
      <c r="U18" s="1060"/>
      <c r="V18" s="1060"/>
      <c r="W18" s="1060"/>
    </row>
    <row r="19" ht="19.2" customHeight="1" spans="1:6">
      <c r="A19" s="1053" t="s">
        <v>158</v>
      </c>
      <c r="B19" s="1116">
        <v>2022</v>
      </c>
      <c r="C19" s="1117">
        <v>96.9943015737105</v>
      </c>
      <c r="D19" s="1117">
        <v>93.1294103752694</v>
      </c>
      <c r="E19" s="1117">
        <v>67.7345064808527</v>
      </c>
      <c r="F19" s="1068"/>
    </row>
    <row r="20" ht="19.2" customHeight="1" spans="1:23">
      <c r="A20" s="1053"/>
      <c r="B20" s="1070">
        <v>2015</v>
      </c>
      <c r="C20" s="1118">
        <v>73.6</v>
      </c>
      <c r="D20" s="1118">
        <v>64.8</v>
      </c>
      <c r="E20" s="1119">
        <v>35.9</v>
      </c>
      <c r="F20" s="1059"/>
      <c r="G20" s="1060"/>
      <c r="H20" s="1060"/>
      <c r="I20" s="1060"/>
      <c r="J20" s="1060"/>
      <c r="K20" s="1060"/>
      <c r="L20" s="1060"/>
      <c r="M20" s="1060"/>
      <c r="N20" s="1060"/>
      <c r="O20" s="1060"/>
      <c r="P20" s="1060"/>
      <c r="Q20" s="1060"/>
      <c r="R20" s="1060"/>
      <c r="S20" s="1060"/>
      <c r="T20" s="1060"/>
      <c r="U20" s="1060"/>
      <c r="V20" s="1060"/>
      <c r="W20" s="1060"/>
    </row>
    <row r="21" ht="19.2" customHeight="1" spans="1:23">
      <c r="A21" s="1053"/>
      <c r="B21" s="1070"/>
      <c r="C21" s="1118"/>
      <c r="D21" s="1118"/>
      <c r="E21" s="1119"/>
      <c r="F21" s="1059"/>
      <c r="G21" s="1060"/>
      <c r="H21" s="1060"/>
      <c r="I21" s="1060"/>
      <c r="J21" s="1060"/>
      <c r="K21" s="1060"/>
      <c r="L21" s="1060"/>
      <c r="M21" s="1060"/>
      <c r="N21" s="1060"/>
      <c r="O21" s="1060"/>
      <c r="P21" s="1060"/>
      <c r="Q21" s="1060"/>
      <c r="R21" s="1060"/>
      <c r="S21" s="1060"/>
      <c r="T21" s="1060"/>
      <c r="U21" s="1060"/>
      <c r="V21" s="1060"/>
      <c r="W21" s="1060"/>
    </row>
    <row r="22" ht="19.2" customHeight="1" spans="1:6">
      <c r="A22" s="1053" t="s">
        <v>159</v>
      </c>
      <c r="B22" s="1116">
        <v>2022</v>
      </c>
      <c r="C22" s="1117">
        <v>93.7776708373436</v>
      </c>
      <c r="D22" s="1117">
        <v>92.8897978825794</v>
      </c>
      <c r="E22" s="1117">
        <v>60.827718960539</v>
      </c>
      <c r="F22" s="1068"/>
    </row>
    <row r="23" ht="19.2" customHeight="1" spans="1:23">
      <c r="A23" s="1053"/>
      <c r="B23" s="1070">
        <v>2015</v>
      </c>
      <c r="C23" s="1118">
        <v>50.4</v>
      </c>
      <c r="D23" s="1118">
        <v>38.8</v>
      </c>
      <c r="E23" s="1119">
        <v>14.9</v>
      </c>
      <c r="F23" s="1059"/>
      <c r="G23" s="1060"/>
      <c r="H23" s="1060"/>
      <c r="I23" s="1060"/>
      <c r="J23" s="1060"/>
      <c r="K23" s="1060"/>
      <c r="L23" s="1060"/>
      <c r="M23" s="1060"/>
      <c r="N23" s="1060"/>
      <c r="O23" s="1060"/>
      <c r="P23" s="1060"/>
      <c r="Q23" s="1060"/>
      <c r="R23" s="1060"/>
      <c r="S23" s="1060"/>
      <c r="T23" s="1060"/>
      <c r="U23" s="1060"/>
      <c r="V23" s="1060"/>
      <c r="W23" s="1060"/>
    </row>
    <row r="24" ht="19.2" customHeight="1" spans="1:23">
      <c r="A24" s="1053"/>
      <c r="B24" s="1070"/>
      <c r="C24" s="1118"/>
      <c r="D24" s="1118"/>
      <c r="E24" s="1119"/>
      <c r="F24" s="1059"/>
      <c r="G24" s="1060"/>
      <c r="H24" s="1060"/>
      <c r="I24" s="1060"/>
      <c r="J24" s="1060"/>
      <c r="K24" s="1060"/>
      <c r="L24" s="1060"/>
      <c r="M24" s="1060"/>
      <c r="N24" s="1060"/>
      <c r="O24" s="1060"/>
      <c r="P24" s="1060"/>
      <c r="Q24" s="1060"/>
      <c r="R24" s="1060"/>
      <c r="S24" s="1060"/>
      <c r="T24" s="1060"/>
      <c r="U24" s="1060"/>
      <c r="V24" s="1060"/>
      <c r="W24" s="1060"/>
    </row>
    <row r="25" ht="19.2" customHeight="1" spans="1:6">
      <c r="A25" s="1120" t="s">
        <v>160</v>
      </c>
      <c r="B25" s="1116">
        <v>2022</v>
      </c>
      <c r="C25" s="1117">
        <v>93.9516980777806</v>
      </c>
      <c r="D25" s="1117">
        <v>92.6162367686061</v>
      </c>
      <c r="E25" s="1117">
        <v>58.5725350294553</v>
      </c>
      <c r="F25" s="1068"/>
    </row>
    <row r="26" ht="19.2" customHeight="1" spans="1:23">
      <c r="A26" s="1120"/>
      <c r="B26" s="1070">
        <v>2015</v>
      </c>
      <c r="C26" s="1118">
        <v>64.8</v>
      </c>
      <c r="D26" s="1118">
        <v>47.2</v>
      </c>
      <c r="E26" s="1119">
        <v>18.9</v>
      </c>
      <c r="F26" s="1059"/>
      <c r="G26" s="1060"/>
      <c r="H26" s="1060"/>
      <c r="I26" s="1060"/>
      <c r="J26" s="1060"/>
      <c r="K26" s="1060"/>
      <c r="L26" s="1060"/>
      <c r="M26" s="1060"/>
      <c r="N26" s="1060"/>
      <c r="O26" s="1060"/>
      <c r="P26" s="1060"/>
      <c r="Q26" s="1060"/>
      <c r="R26" s="1060"/>
      <c r="S26" s="1060"/>
      <c r="T26" s="1060"/>
      <c r="U26" s="1060"/>
      <c r="V26" s="1060"/>
      <c r="W26" s="1060"/>
    </row>
    <row r="27" ht="19.2" customHeight="1" spans="1:23">
      <c r="A27" s="1120"/>
      <c r="B27" s="1070"/>
      <c r="C27" s="1118"/>
      <c r="D27" s="1118"/>
      <c r="E27" s="1119"/>
      <c r="F27" s="1059"/>
      <c r="G27" s="1060"/>
      <c r="H27" s="1060"/>
      <c r="I27" s="1060"/>
      <c r="J27" s="1060"/>
      <c r="K27" s="1060"/>
      <c r="L27" s="1060"/>
      <c r="M27" s="1060"/>
      <c r="N27" s="1060"/>
      <c r="O27" s="1060"/>
      <c r="P27" s="1060"/>
      <c r="Q27" s="1060"/>
      <c r="R27" s="1060"/>
      <c r="S27" s="1060"/>
      <c r="T27" s="1060"/>
      <c r="U27" s="1060"/>
      <c r="V27" s="1060"/>
      <c r="W27" s="1060"/>
    </row>
    <row r="28" ht="19.2" customHeight="1" spans="1:6">
      <c r="A28" s="1120" t="s">
        <v>162</v>
      </c>
      <c r="B28" s="1116">
        <v>2022</v>
      </c>
      <c r="C28" s="1117">
        <v>95.489590875027</v>
      </c>
      <c r="D28" s="1117">
        <v>84.8505633248231</v>
      </c>
      <c r="E28" s="1117">
        <v>58.7470944632854</v>
      </c>
      <c r="F28" s="1068"/>
    </row>
    <row r="29" ht="19.2" customHeight="1" spans="1:23">
      <c r="A29" s="1120"/>
      <c r="B29" s="1070">
        <v>2015</v>
      </c>
      <c r="C29" s="1118">
        <v>64.9</v>
      </c>
      <c r="D29" s="1118">
        <v>48.9</v>
      </c>
      <c r="E29" s="1121">
        <v>19</v>
      </c>
      <c r="F29" s="1059"/>
      <c r="G29" s="1060"/>
      <c r="H29" s="1060"/>
      <c r="I29" s="1060"/>
      <c r="J29" s="1060"/>
      <c r="K29" s="1060"/>
      <c r="L29" s="1060"/>
      <c r="M29" s="1060"/>
      <c r="N29" s="1060"/>
      <c r="O29" s="1060"/>
      <c r="P29" s="1060"/>
      <c r="Q29" s="1060"/>
      <c r="R29" s="1060"/>
      <c r="S29" s="1060"/>
      <c r="T29" s="1060"/>
      <c r="U29" s="1060"/>
      <c r="V29" s="1060"/>
      <c r="W29" s="1060"/>
    </row>
    <row r="30" ht="19.2" customHeight="1" spans="1:23">
      <c r="A30" s="1120"/>
      <c r="B30" s="1070"/>
      <c r="C30" s="1118"/>
      <c r="D30" s="1118"/>
      <c r="E30" s="1121"/>
      <c r="F30" s="1059"/>
      <c r="G30" s="1060"/>
      <c r="H30" s="1060"/>
      <c r="I30" s="1060"/>
      <c r="J30" s="1060"/>
      <c r="K30" s="1060"/>
      <c r="L30" s="1060"/>
      <c r="M30" s="1060"/>
      <c r="N30" s="1060"/>
      <c r="O30" s="1060"/>
      <c r="P30" s="1060"/>
      <c r="Q30" s="1060"/>
      <c r="R30" s="1060"/>
      <c r="S30" s="1060"/>
      <c r="T30" s="1060"/>
      <c r="U30" s="1060"/>
      <c r="V30" s="1060"/>
      <c r="W30" s="1060"/>
    </row>
    <row r="31" ht="19.2" customHeight="1" spans="1:6">
      <c r="A31" s="1120" t="s">
        <v>163</v>
      </c>
      <c r="B31" s="1116">
        <v>2022</v>
      </c>
      <c r="C31" s="1117">
        <v>93.764689617033</v>
      </c>
      <c r="D31" s="1117">
        <v>78.3768837273607</v>
      </c>
      <c r="E31" s="1117">
        <v>56.6431632794138</v>
      </c>
      <c r="F31" s="1068"/>
    </row>
    <row r="32" ht="19.2" customHeight="1" spans="1:23">
      <c r="A32" s="1120"/>
      <c r="B32" s="1070">
        <v>2015</v>
      </c>
      <c r="C32" s="1118">
        <v>52.7</v>
      </c>
      <c r="D32" s="1118">
        <v>42</v>
      </c>
      <c r="E32" s="1119">
        <v>16.9</v>
      </c>
      <c r="F32" s="1059"/>
      <c r="G32" s="1060"/>
      <c r="H32" s="1060"/>
      <c r="I32" s="1060"/>
      <c r="J32" s="1060"/>
      <c r="K32" s="1060"/>
      <c r="L32" s="1060"/>
      <c r="M32" s="1060"/>
      <c r="N32" s="1060"/>
      <c r="O32" s="1060"/>
      <c r="P32" s="1060"/>
      <c r="Q32" s="1060"/>
      <c r="R32" s="1060"/>
      <c r="S32" s="1060"/>
      <c r="T32" s="1060"/>
      <c r="U32" s="1060"/>
      <c r="V32" s="1060"/>
      <c r="W32" s="1060"/>
    </row>
    <row r="33" ht="19.2" customHeight="1" spans="1:23">
      <c r="A33" s="1120"/>
      <c r="B33" s="1070"/>
      <c r="C33" s="1118"/>
      <c r="D33" s="1118"/>
      <c r="E33" s="1119"/>
      <c r="F33" s="1059"/>
      <c r="G33" s="1060"/>
      <c r="H33" s="1060"/>
      <c r="I33" s="1060"/>
      <c r="J33" s="1060"/>
      <c r="K33" s="1060"/>
      <c r="L33" s="1060"/>
      <c r="M33" s="1060"/>
      <c r="N33" s="1060"/>
      <c r="O33" s="1060"/>
      <c r="P33" s="1060"/>
      <c r="Q33" s="1060"/>
      <c r="R33" s="1060"/>
      <c r="S33" s="1060"/>
      <c r="T33" s="1060"/>
      <c r="U33" s="1060"/>
      <c r="V33" s="1060"/>
      <c r="W33" s="1060"/>
    </row>
    <row r="34" ht="19.2" customHeight="1" spans="1:6">
      <c r="A34" s="1120" t="s">
        <v>161</v>
      </c>
      <c r="B34" s="1116">
        <v>2022</v>
      </c>
      <c r="C34" s="1117">
        <v>98.9832071442438</v>
      </c>
      <c r="D34" s="1117">
        <v>98.6822947000582</v>
      </c>
      <c r="E34" s="1117">
        <v>78.8536206561833</v>
      </c>
      <c r="F34" s="1068"/>
    </row>
    <row r="35" ht="19.2" customHeight="1" spans="1:23">
      <c r="A35" s="1120"/>
      <c r="B35" s="1070">
        <v>2015</v>
      </c>
      <c r="C35" s="1118">
        <v>87</v>
      </c>
      <c r="D35" s="1118">
        <v>80.4</v>
      </c>
      <c r="E35" s="1119">
        <v>34.9</v>
      </c>
      <c r="F35" s="1059"/>
      <c r="G35" s="1060"/>
      <c r="H35" s="1060"/>
      <c r="I35" s="1060"/>
      <c r="J35" s="1060"/>
      <c r="K35" s="1060"/>
      <c r="L35" s="1060"/>
      <c r="M35" s="1060"/>
      <c r="N35" s="1060"/>
      <c r="O35" s="1060"/>
      <c r="P35" s="1060"/>
      <c r="Q35" s="1060"/>
      <c r="R35" s="1060"/>
      <c r="S35" s="1060"/>
      <c r="T35" s="1060"/>
      <c r="U35" s="1060"/>
      <c r="V35" s="1060"/>
      <c r="W35" s="1060"/>
    </row>
    <row r="36" ht="19.2" customHeight="1" spans="1:23">
      <c r="A36" s="1120"/>
      <c r="B36" s="1070"/>
      <c r="C36" s="1118"/>
      <c r="D36" s="1118"/>
      <c r="E36" s="1119"/>
      <c r="F36" s="1059"/>
      <c r="G36" s="1060"/>
      <c r="H36" s="1060"/>
      <c r="I36" s="1060"/>
      <c r="J36" s="1060"/>
      <c r="K36" s="1060"/>
      <c r="L36" s="1060"/>
      <c r="M36" s="1060"/>
      <c r="N36" s="1060"/>
      <c r="O36" s="1060"/>
      <c r="P36" s="1060"/>
      <c r="Q36" s="1060"/>
      <c r="R36" s="1060"/>
      <c r="S36" s="1060"/>
      <c r="T36" s="1060"/>
      <c r="U36" s="1060"/>
      <c r="V36" s="1060"/>
      <c r="W36" s="1060"/>
    </row>
    <row r="37" ht="19.2" customHeight="1" spans="1:6">
      <c r="A37" s="1120" t="s">
        <v>166</v>
      </c>
      <c r="B37" s="1116">
        <v>2022</v>
      </c>
      <c r="C37" s="1117">
        <v>88.3311116644938</v>
      </c>
      <c r="D37" s="1117">
        <v>84.8374763795099</v>
      </c>
      <c r="E37" s="1117">
        <v>45.5593478547468</v>
      </c>
      <c r="F37" s="1068"/>
    </row>
    <row r="38" ht="19.2" customHeight="1" spans="1:23">
      <c r="A38" s="1054"/>
      <c r="B38" s="1070">
        <v>2015</v>
      </c>
      <c r="C38" s="1118">
        <v>58.5</v>
      </c>
      <c r="D38" s="1118">
        <v>43.4</v>
      </c>
      <c r="E38" s="1119">
        <v>17.1</v>
      </c>
      <c r="F38" s="1040"/>
      <c r="G38" s="1041"/>
      <c r="H38" s="1041"/>
      <c r="I38" s="1041"/>
      <c r="J38" s="1041"/>
      <c r="K38" s="1041"/>
      <c r="L38" s="1041"/>
      <c r="M38" s="1041"/>
      <c r="N38" s="1041"/>
      <c r="O38" s="1041"/>
      <c r="P38" s="1041"/>
      <c r="Q38" s="1041"/>
      <c r="R38" s="1041"/>
      <c r="S38" s="1041"/>
      <c r="T38" s="1041"/>
      <c r="U38" s="1041"/>
      <c r="V38" s="1041"/>
      <c r="W38" s="1041"/>
    </row>
    <row r="39" ht="19.2" customHeight="1" spans="1:23">
      <c r="A39" s="1069"/>
      <c r="B39" s="1069"/>
      <c r="C39" s="1122"/>
      <c r="D39" s="1122"/>
      <c r="E39" s="1123"/>
      <c r="F39" s="1040"/>
      <c r="G39" s="1041"/>
      <c r="H39" s="1041"/>
      <c r="I39" s="1041"/>
      <c r="J39" s="1041"/>
      <c r="K39" s="1041"/>
      <c r="L39" s="1041"/>
      <c r="M39" s="1041"/>
      <c r="N39" s="1041"/>
      <c r="O39" s="1041"/>
      <c r="P39" s="1041"/>
      <c r="Q39" s="1041"/>
      <c r="R39" s="1041"/>
      <c r="S39" s="1041"/>
      <c r="T39" s="1041"/>
      <c r="U39" s="1041"/>
      <c r="V39" s="1041"/>
      <c r="W39" s="1041"/>
    </row>
    <row r="40" ht="19.2" customHeight="1" spans="1:6">
      <c r="A40" s="1120" t="s">
        <v>167</v>
      </c>
      <c r="B40" s="1116">
        <v>2022</v>
      </c>
      <c r="C40" s="1117">
        <v>85.6271061648685</v>
      </c>
      <c r="D40" s="1117">
        <v>82.3067991957636</v>
      </c>
      <c r="E40" s="1117">
        <v>47.769943080452</v>
      </c>
      <c r="F40" s="1068"/>
    </row>
    <row r="41" ht="19.2" customHeight="1" spans="1:6">
      <c r="A41" s="1120"/>
      <c r="B41" s="1070">
        <v>2015</v>
      </c>
      <c r="C41" s="1118">
        <v>63</v>
      </c>
      <c r="D41" s="1118">
        <v>49.2</v>
      </c>
      <c r="E41" s="1119">
        <v>20.7</v>
      </c>
      <c r="F41" s="1068"/>
    </row>
    <row r="42" ht="19.2" customHeight="1" spans="1:6">
      <c r="A42" s="1120"/>
      <c r="B42" s="1070"/>
      <c r="C42" s="1118"/>
      <c r="D42" s="1118"/>
      <c r="E42" s="1119"/>
      <c r="F42" s="1068"/>
    </row>
    <row r="43" ht="19.2" customHeight="1" spans="1:6">
      <c r="A43" s="1120" t="s">
        <v>164</v>
      </c>
      <c r="B43" s="1116">
        <v>2022</v>
      </c>
      <c r="C43" s="1117">
        <v>99.2007042383758</v>
      </c>
      <c r="D43" s="1117">
        <v>98.8796543905786</v>
      </c>
      <c r="E43" s="1117">
        <v>85.1980485495426</v>
      </c>
      <c r="F43" s="1068"/>
    </row>
    <row r="44" ht="19.2" customHeight="1" spans="1:6">
      <c r="A44" s="1120"/>
      <c r="B44" s="1070">
        <v>2015</v>
      </c>
      <c r="C44" s="1118">
        <v>87.9</v>
      </c>
      <c r="D44" s="1118">
        <v>78.5</v>
      </c>
      <c r="E44" s="1119">
        <v>43.1</v>
      </c>
      <c r="F44" s="1068"/>
    </row>
    <row r="45" ht="19.2" customHeight="1" spans="1:6">
      <c r="A45" s="1120"/>
      <c r="B45" s="1070"/>
      <c r="C45" s="1118"/>
      <c r="D45" s="1118"/>
      <c r="E45" s="1119"/>
      <c r="F45" s="1068"/>
    </row>
    <row r="46" ht="19.2" customHeight="1" spans="1:6">
      <c r="A46" s="1120" t="s">
        <v>165</v>
      </c>
      <c r="B46" s="1116">
        <v>2022</v>
      </c>
      <c r="C46" s="1117">
        <v>92.1106224727723</v>
      </c>
      <c r="D46" s="1117">
        <v>91.2989581181193</v>
      </c>
      <c r="E46" s="1117">
        <v>62.1085564180514</v>
      </c>
      <c r="F46" s="1068"/>
    </row>
    <row r="47" ht="19.2" customHeight="1" spans="1:6">
      <c r="A47" s="1120"/>
      <c r="B47" s="1070">
        <v>2015</v>
      </c>
      <c r="C47" s="1118">
        <v>51</v>
      </c>
      <c r="D47" s="1118">
        <v>36.8</v>
      </c>
      <c r="E47" s="1119">
        <v>13.7</v>
      </c>
      <c r="F47" s="1068"/>
    </row>
    <row r="48" ht="19.2" customHeight="1" spans="1:6">
      <c r="A48" s="1120"/>
      <c r="B48" s="1070"/>
      <c r="C48" s="1118"/>
      <c r="D48" s="1118"/>
      <c r="E48" s="1119"/>
      <c r="F48" s="1068"/>
    </row>
    <row r="49" ht="19.2" customHeight="1" spans="1:6">
      <c r="A49" s="1120" t="s">
        <v>168</v>
      </c>
      <c r="B49" s="1116">
        <v>2022</v>
      </c>
      <c r="C49" s="1117">
        <v>99.7512875819871</v>
      </c>
      <c r="D49" s="1117">
        <v>99.5942832827104</v>
      </c>
      <c r="E49" s="1117">
        <v>91.0023330545407</v>
      </c>
      <c r="F49" s="1068"/>
    </row>
    <row r="50" ht="19.2" customHeight="1" spans="1:6">
      <c r="A50" s="1120"/>
      <c r="B50" s="1070">
        <v>2015</v>
      </c>
      <c r="C50" s="1118">
        <v>90.7</v>
      </c>
      <c r="D50" s="1118">
        <v>82.5</v>
      </c>
      <c r="E50" s="1119">
        <v>40.7</v>
      </c>
      <c r="F50" s="1068"/>
    </row>
    <row r="51" ht="19.2" customHeight="1" spans="1:6">
      <c r="A51" s="1120"/>
      <c r="B51" s="1070"/>
      <c r="C51" s="1118"/>
      <c r="D51" s="1118"/>
      <c r="E51" s="1119"/>
      <c r="F51" s="1068"/>
    </row>
    <row r="52" ht="19.2" customHeight="1" spans="1:6">
      <c r="A52" s="1120" t="s">
        <v>169</v>
      </c>
      <c r="B52" s="1116">
        <v>2022</v>
      </c>
      <c r="C52" s="1117">
        <v>95.2892275718739</v>
      </c>
      <c r="D52" s="1117">
        <v>93.3148597159681</v>
      </c>
      <c r="E52" s="1117">
        <v>64.2535503983374</v>
      </c>
      <c r="F52" s="1068"/>
    </row>
    <row r="53" ht="19.2" customHeight="1" spans="1:6">
      <c r="A53" s="1120"/>
      <c r="B53" s="1070">
        <v>2015</v>
      </c>
      <c r="C53" s="1118">
        <v>63.9</v>
      </c>
      <c r="D53" s="1118">
        <v>53.1</v>
      </c>
      <c r="E53" s="1119">
        <v>24.4</v>
      </c>
      <c r="F53" s="1068"/>
    </row>
    <row r="54" ht="19.2" customHeight="1" spans="1:6">
      <c r="A54" s="1120"/>
      <c r="B54" s="1070"/>
      <c r="C54" s="1118"/>
      <c r="D54" s="1118"/>
      <c r="E54" s="1119"/>
      <c r="F54" s="1068"/>
    </row>
    <row r="55" ht="19.2" customHeight="1" spans="1:6">
      <c r="A55" s="1120" t="s">
        <v>170</v>
      </c>
      <c r="B55" s="1116">
        <v>2022</v>
      </c>
      <c r="C55" s="1117">
        <v>99.2405063291139</v>
      </c>
      <c r="D55" s="1117">
        <v>99.2405063291139</v>
      </c>
      <c r="E55" s="1117">
        <v>88.8607594936709</v>
      </c>
      <c r="F55" s="1068"/>
    </row>
    <row r="56" ht="19.2" customHeight="1" spans="1:6">
      <c r="A56" s="1054"/>
      <c r="B56" s="1070">
        <v>2015</v>
      </c>
      <c r="C56" s="1118">
        <v>83.9</v>
      </c>
      <c r="D56" s="1118">
        <v>76.9</v>
      </c>
      <c r="E56" s="1119">
        <v>36.3</v>
      </c>
      <c r="F56" s="1068"/>
    </row>
    <row r="57" ht="19.2" customHeight="1" spans="1:6">
      <c r="A57" s="1054"/>
      <c r="B57" s="1070"/>
      <c r="C57" s="1118"/>
      <c r="D57" s="1118"/>
      <c r="E57" s="1119"/>
      <c r="F57" s="1068"/>
    </row>
    <row r="58" ht="19.2" customHeight="1" spans="1:6">
      <c r="A58" s="1069" t="s">
        <v>453</v>
      </c>
      <c r="B58" s="1116">
        <v>2022</v>
      </c>
      <c r="C58" s="1117">
        <v>100</v>
      </c>
      <c r="D58" s="1117">
        <v>100</v>
      </c>
      <c r="E58" s="1117">
        <v>100</v>
      </c>
      <c r="F58" s="1068"/>
    </row>
    <row r="59" ht="19.2" customHeight="1" spans="1:6">
      <c r="A59" s="1068"/>
      <c r="B59" s="1070">
        <v>2015</v>
      </c>
      <c r="C59" s="2446" t="s">
        <v>377</v>
      </c>
      <c r="D59" s="2446" t="s">
        <v>377</v>
      </c>
      <c r="E59" s="2446" t="s">
        <v>377</v>
      </c>
      <c r="F59" s="1068"/>
    </row>
    <row r="60" ht="19.2" customHeight="1" spans="1:6">
      <c r="A60" s="1072"/>
      <c r="B60" s="1072"/>
      <c r="C60" s="1072"/>
      <c r="D60" s="1072"/>
      <c r="E60" s="1072"/>
      <c r="F60" s="1068"/>
    </row>
    <row r="61" ht="10.2" customHeight="1" spans="1:6">
      <c r="A61" s="1125"/>
      <c r="B61" s="1125"/>
      <c r="C61" s="1125"/>
      <c r="D61" s="1125"/>
      <c r="E61" s="1125"/>
      <c r="F61" s="1068"/>
    </row>
    <row r="62" ht="58.95" customHeight="1" spans="1:6">
      <c r="A62" s="1126" t="s">
        <v>454</v>
      </c>
      <c r="B62" s="1126"/>
      <c r="C62" s="1126"/>
      <c r="D62" s="1126"/>
      <c r="E62" s="1126"/>
      <c r="F62" s="1068"/>
    </row>
    <row r="63" ht="19.5" customHeight="1" spans="1:6">
      <c r="A63" s="1056"/>
      <c r="B63" s="1056"/>
      <c r="C63" s="1056"/>
      <c r="D63" s="1056"/>
      <c r="E63" s="1056"/>
      <c r="F63" s="1068"/>
    </row>
    <row r="64" ht="54" customHeight="1" spans="1:6">
      <c r="A64" s="1127"/>
      <c r="B64" s="1068"/>
      <c r="C64" s="1068"/>
      <c r="D64" s="1068"/>
      <c r="E64" s="1068"/>
      <c r="F64" s="1068"/>
    </row>
    <row r="65" customHeight="1" spans="1:6">
      <c r="A65" s="1068"/>
      <c r="B65" s="1068"/>
      <c r="C65" s="1068"/>
      <c r="D65" s="1068"/>
      <c r="E65" s="1068"/>
      <c r="F65" s="1068"/>
    </row>
    <row r="66" customHeight="1" spans="1:6">
      <c r="A66" s="1068"/>
      <c r="B66" s="1068"/>
      <c r="C66" s="1068"/>
      <c r="D66" s="1068"/>
      <c r="E66" s="1068"/>
      <c r="F66" s="1068"/>
    </row>
  </sheetData>
  <sheetProtection algorithmName="SHA-512" hashValue="vAdNeuXIvAcHHhcgFG+kl6xyW2wNgeDR/GXt3Goq/nwJJULJcCfWHlJOBTnvMGzXIh0CsmsEZzKmcLAN6WUGIQ==" saltValue="mypx+qCgpAlUGmAOvNZVoQ==" spinCount="100000" sheet="1" objects="1" scenarios="1"/>
  <mergeCells count="4">
    <mergeCell ref="A1:E1"/>
    <mergeCell ref="A2:E2"/>
    <mergeCell ref="A61:E61"/>
    <mergeCell ref="A62:E62"/>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X947"/>
  <sheetViews>
    <sheetView view="pageBreakPreview" zoomScale="70" zoomScaleNormal="85" workbookViewId="0">
      <selection activeCell="O21" sqref="O21"/>
    </sheetView>
  </sheetViews>
  <sheetFormatPr defaultColWidth="14.4454545454545" defaultRowHeight="15" customHeight="1"/>
  <cols>
    <col min="1" max="1" width="55.5545454545455" style="946" customWidth="1"/>
    <col min="2" max="2" width="11.3363636363636" style="946" customWidth="1"/>
    <col min="3" max="6" width="22.6636363636364" style="946" customWidth="1"/>
    <col min="7" max="24" width="16.1090909090909" style="946" customWidth="1"/>
    <col min="25" max="16384" width="14.4454545454545" style="946"/>
  </cols>
  <sheetData>
    <row r="1" ht="19.5" customHeight="1" spans="1:6">
      <c r="A1" s="947" t="s">
        <v>455</v>
      </c>
      <c r="B1" s="947"/>
      <c r="C1" s="947"/>
      <c r="D1" s="947"/>
      <c r="E1" s="947"/>
      <c r="F1" s="947"/>
    </row>
    <row r="2" s="945" customFormat="1" ht="30" customHeight="1" spans="1:24">
      <c r="A2" s="1033"/>
      <c r="B2" s="1033"/>
      <c r="C2" s="1034"/>
      <c r="D2" s="1033"/>
      <c r="E2" s="1033"/>
      <c r="F2" s="1033"/>
      <c r="G2" s="988"/>
      <c r="H2" s="988"/>
      <c r="I2" s="988"/>
      <c r="J2" s="988"/>
      <c r="K2" s="988"/>
      <c r="L2" s="988"/>
      <c r="M2" s="988"/>
      <c r="N2" s="988"/>
      <c r="O2" s="988"/>
      <c r="P2" s="988"/>
      <c r="Q2" s="988"/>
      <c r="R2" s="988"/>
      <c r="S2" s="988"/>
      <c r="T2" s="988"/>
      <c r="U2" s="988"/>
      <c r="V2" s="988"/>
      <c r="W2" s="988"/>
      <c r="X2" s="988"/>
    </row>
    <row r="3" ht="11.4" customHeight="1" spans="1:24">
      <c r="A3" s="952"/>
      <c r="B3" s="953"/>
      <c r="C3" s="953"/>
      <c r="D3" s="953"/>
      <c r="E3" s="953"/>
      <c r="F3" s="953"/>
      <c r="G3" s="968"/>
      <c r="H3" s="968"/>
      <c r="I3" s="968"/>
      <c r="J3" s="968"/>
      <c r="K3" s="968"/>
      <c r="L3" s="968"/>
      <c r="M3" s="968"/>
      <c r="N3" s="968"/>
      <c r="O3" s="968"/>
      <c r="P3" s="968"/>
      <c r="Q3" s="968"/>
      <c r="R3" s="968"/>
      <c r="S3" s="968"/>
      <c r="T3" s="968"/>
      <c r="U3" s="968"/>
      <c r="V3" s="968"/>
      <c r="W3" s="968"/>
      <c r="X3" s="968"/>
    </row>
    <row r="4" ht="64.95" customHeight="1" spans="1:24">
      <c r="A4" s="1103" t="s">
        <v>431</v>
      </c>
      <c r="B4" s="955" t="s">
        <v>287</v>
      </c>
      <c r="C4" s="957" t="s">
        <v>456</v>
      </c>
      <c r="D4" s="957" t="s">
        <v>457</v>
      </c>
      <c r="E4" s="957" t="s">
        <v>458</v>
      </c>
      <c r="F4" s="957" t="s">
        <v>459</v>
      </c>
      <c r="G4" s="968"/>
      <c r="H4" s="968"/>
      <c r="I4" s="968"/>
      <c r="J4" s="968"/>
      <c r="K4" s="968"/>
      <c r="L4" s="968"/>
      <c r="M4" s="968"/>
      <c r="N4" s="968"/>
      <c r="O4" s="968"/>
      <c r="P4" s="968"/>
      <c r="Q4" s="968"/>
      <c r="R4" s="968"/>
      <c r="S4" s="968"/>
      <c r="T4" s="968"/>
      <c r="U4" s="968"/>
      <c r="V4" s="968"/>
      <c r="W4" s="968"/>
      <c r="X4" s="968"/>
    </row>
    <row r="5" ht="28.2" customHeight="1" spans="1:24">
      <c r="A5" s="960"/>
      <c r="B5" s="960"/>
      <c r="C5" s="960" t="s">
        <v>435</v>
      </c>
      <c r="D5" s="960" t="s">
        <v>435</v>
      </c>
      <c r="E5" s="960" t="s">
        <v>435</v>
      </c>
      <c r="F5" s="960" t="s">
        <v>435</v>
      </c>
      <c r="G5" s="968"/>
      <c r="H5" s="968"/>
      <c r="I5" s="968"/>
      <c r="J5" s="968"/>
      <c r="K5" s="968"/>
      <c r="L5" s="968"/>
      <c r="M5" s="968"/>
      <c r="N5" s="968"/>
      <c r="O5" s="968"/>
      <c r="P5" s="968"/>
      <c r="Q5" s="968"/>
      <c r="R5" s="968"/>
      <c r="S5" s="968"/>
      <c r="T5" s="968"/>
      <c r="U5" s="968"/>
      <c r="V5" s="968"/>
      <c r="W5" s="968"/>
      <c r="X5" s="968"/>
    </row>
    <row r="6" ht="19.2" customHeight="1" spans="1:24">
      <c r="A6" s="1035"/>
      <c r="B6" s="1035"/>
      <c r="C6" s="978"/>
      <c r="D6" s="978"/>
      <c r="E6" s="978"/>
      <c r="F6" s="978"/>
      <c r="G6" s="968"/>
      <c r="H6" s="968"/>
      <c r="I6" s="968"/>
      <c r="J6" s="968"/>
      <c r="K6" s="968"/>
      <c r="L6" s="968"/>
      <c r="M6" s="968"/>
      <c r="N6" s="968"/>
      <c r="O6" s="968"/>
      <c r="P6" s="968"/>
      <c r="Q6" s="968"/>
      <c r="R6" s="968"/>
      <c r="S6" s="968"/>
      <c r="T6" s="968"/>
      <c r="U6" s="968"/>
      <c r="V6" s="968"/>
      <c r="W6" s="968"/>
      <c r="X6" s="968"/>
    </row>
    <row r="7" ht="19.2" customHeight="1" spans="1:24">
      <c r="A7" s="974" t="s">
        <v>29</v>
      </c>
      <c r="B7" s="965">
        <v>2022</v>
      </c>
      <c r="C7" s="1084">
        <v>55.1996020523024</v>
      </c>
      <c r="D7" s="1084">
        <v>34.0356819597898</v>
      </c>
      <c r="E7" s="1084">
        <v>78.0062102404866</v>
      </c>
      <c r="F7" s="1084">
        <v>39.6354111912534</v>
      </c>
      <c r="G7" s="1012"/>
      <c r="H7" s="1012"/>
      <c r="I7" s="1012"/>
      <c r="J7" s="1012"/>
      <c r="K7" s="1012"/>
      <c r="L7" s="1012"/>
      <c r="M7" s="1012"/>
      <c r="N7" s="1012"/>
      <c r="O7" s="1012"/>
      <c r="P7" s="1012"/>
      <c r="Q7" s="1012"/>
      <c r="R7" s="1012"/>
      <c r="S7" s="1012"/>
      <c r="T7" s="1012"/>
      <c r="U7" s="1012"/>
      <c r="V7" s="1012"/>
      <c r="W7" s="1012"/>
      <c r="X7" s="1012"/>
    </row>
    <row r="8" ht="19.2" customHeight="1" spans="1:24">
      <c r="A8" s="977"/>
      <c r="B8" s="1020"/>
      <c r="C8" s="1104"/>
      <c r="D8" s="1104"/>
      <c r="E8" s="1104"/>
      <c r="F8" s="1104"/>
      <c r="G8" s="1012"/>
      <c r="H8" s="1012"/>
      <c r="I8" s="1012"/>
      <c r="J8" s="1012"/>
      <c r="K8" s="1012"/>
      <c r="L8" s="1012"/>
      <c r="M8" s="1012"/>
      <c r="N8" s="1012"/>
      <c r="O8" s="1012"/>
      <c r="P8" s="1012"/>
      <c r="Q8" s="1012"/>
      <c r="R8" s="1012"/>
      <c r="S8" s="1012"/>
      <c r="T8" s="1012"/>
      <c r="U8" s="1012"/>
      <c r="V8" s="1012"/>
      <c r="W8" s="1012"/>
      <c r="X8" s="1012"/>
    </row>
    <row r="9" ht="19.2" customHeight="1" spans="1:24">
      <c r="A9" s="977"/>
      <c r="B9" s="1020"/>
      <c r="C9" s="1104"/>
      <c r="D9" s="1104"/>
      <c r="E9" s="1104"/>
      <c r="F9" s="1104"/>
      <c r="G9" s="1012"/>
      <c r="H9" s="1012"/>
      <c r="I9" s="1012"/>
      <c r="J9" s="1012"/>
      <c r="K9" s="1012"/>
      <c r="L9" s="1012"/>
      <c r="M9" s="1012"/>
      <c r="N9" s="1012"/>
      <c r="O9" s="1012"/>
      <c r="P9" s="1012"/>
      <c r="Q9" s="1012"/>
      <c r="R9" s="1012"/>
      <c r="S9" s="1012"/>
      <c r="T9" s="1012"/>
      <c r="U9" s="1012"/>
      <c r="V9" s="1012"/>
      <c r="W9" s="1012"/>
      <c r="X9" s="1012"/>
    </row>
    <row r="10" ht="19.2" customHeight="1" spans="1:24">
      <c r="A10" s="1022" t="s">
        <v>111</v>
      </c>
      <c r="B10" s="965">
        <v>2022</v>
      </c>
      <c r="C10" s="1084">
        <v>57.880701754386</v>
      </c>
      <c r="D10" s="1084">
        <v>28.6175438596491</v>
      </c>
      <c r="E10" s="1084">
        <v>83.2421052631579</v>
      </c>
      <c r="F10" s="1084">
        <v>6.61052631578947</v>
      </c>
      <c r="G10" s="1012"/>
      <c r="H10" s="1012"/>
      <c r="I10" s="1012"/>
      <c r="J10" s="1012"/>
      <c r="K10" s="1012"/>
      <c r="L10" s="1012"/>
      <c r="M10" s="1012"/>
      <c r="N10" s="1012"/>
      <c r="O10" s="1012"/>
      <c r="P10" s="1012"/>
      <c r="Q10" s="1012"/>
      <c r="R10" s="1012"/>
      <c r="S10" s="1012"/>
      <c r="T10" s="1012"/>
      <c r="U10" s="1012"/>
      <c r="V10" s="1012"/>
      <c r="W10" s="1012"/>
      <c r="X10" s="1012"/>
    </row>
    <row r="11" ht="19.2" customHeight="1" spans="1:24">
      <c r="A11" s="1023"/>
      <c r="B11" s="1020"/>
      <c r="C11" s="1104"/>
      <c r="D11" s="1104"/>
      <c r="E11" s="1104"/>
      <c r="F11" s="1104"/>
      <c r="G11" s="968"/>
      <c r="H11" s="968"/>
      <c r="I11" s="968"/>
      <c r="J11" s="968"/>
      <c r="K11" s="968"/>
      <c r="L11" s="968"/>
      <c r="M11" s="968"/>
      <c r="N11" s="968"/>
      <c r="O11" s="968"/>
      <c r="P11" s="968"/>
      <c r="Q11" s="968"/>
      <c r="R11" s="968"/>
      <c r="S11" s="968"/>
      <c r="T11" s="968"/>
      <c r="U11" s="968"/>
      <c r="V11" s="968"/>
      <c r="W11" s="968"/>
      <c r="X11" s="968"/>
    </row>
    <row r="12" ht="19.2" customHeight="1" spans="1:24">
      <c r="A12" s="1023"/>
      <c r="B12" s="1020"/>
      <c r="C12" s="1104"/>
      <c r="D12" s="1104"/>
      <c r="E12" s="1104"/>
      <c r="F12" s="1104"/>
      <c r="G12" s="968"/>
      <c r="H12" s="968"/>
      <c r="I12" s="968"/>
      <c r="J12" s="968"/>
      <c r="K12" s="968"/>
      <c r="L12" s="968"/>
      <c r="M12" s="968"/>
      <c r="N12" s="968"/>
      <c r="O12" s="968"/>
      <c r="P12" s="968"/>
      <c r="Q12" s="968"/>
      <c r="R12" s="968"/>
      <c r="S12" s="968"/>
      <c r="T12" s="968"/>
      <c r="U12" s="968"/>
      <c r="V12" s="968"/>
      <c r="W12" s="968"/>
      <c r="X12" s="968"/>
    </row>
    <row r="13" ht="19.2" customHeight="1" spans="1:24">
      <c r="A13" s="1022" t="s">
        <v>112</v>
      </c>
      <c r="B13" s="965">
        <v>2022</v>
      </c>
      <c r="C13" s="1084">
        <v>45.3634085213033</v>
      </c>
      <c r="D13" s="1084">
        <v>40.3508771929825</v>
      </c>
      <c r="E13" s="1084">
        <v>60.6516290726817</v>
      </c>
      <c r="F13" s="1084">
        <v>1.12781954887218</v>
      </c>
      <c r="G13" s="968"/>
      <c r="H13" s="968"/>
      <c r="I13" s="968"/>
      <c r="J13" s="968"/>
      <c r="K13" s="968"/>
      <c r="L13" s="968"/>
      <c r="M13" s="968"/>
      <c r="N13" s="968"/>
      <c r="O13" s="968"/>
      <c r="P13" s="968"/>
      <c r="Q13" s="968"/>
      <c r="R13" s="968"/>
      <c r="S13" s="968"/>
      <c r="T13" s="968"/>
      <c r="U13" s="968"/>
      <c r="V13" s="968"/>
      <c r="W13" s="968"/>
      <c r="X13" s="968"/>
    </row>
    <row r="14" ht="19.2" customHeight="1" spans="1:24">
      <c r="A14" s="1023"/>
      <c r="B14" s="1020"/>
      <c r="C14" s="1104"/>
      <c r="D14" s="1104"/>
      <c r="E14" s="1104"/>
      <c r="F14" s="1104"/>
      <c r="G14" s="968"/>
      <c r="H14" s="968"/>
      <c r="I14" s="968"/>
      <c r="J14" s="968"/>
      <c r="K14" s="968"/>
      <c r="L14" s="968"/>
      <c r="M14" s="968"/>
      <c r="N14" s="968"/>
      <c r="O14" s="968"/>
      <c r="P14" s="968"/>
      <c r="Q14" s="968"/>
      <c r="R14" s="968"/>
      <c r="S14" s="968"/>
      <c r="T14" s="968"/>
      <c r="U14" s="968"/>
      <c r="V14" s="968"/>
      <c r="W14" s="968"/>
      <c r="X14" s="968"/>
    </row>
    <row r="15" ht="19.2" customHeight="1" spans="1:24">
      <c r="A15" s="1023"/>
      <c r="B15" s="1020"/>
      <c r="C15" s="1104"/>
      <c r="D15" s="1104"/>
      <c r="E15" s="1104"/>
      <c r="F15" s="1104"/>
      <c r="G15" s="968"/>
      <c r="H15" s="968"/>
      <c r="I15" s="968"/>
      <c r="J15" s="968"/>
      <c r="K15" s="968"/>
      <c r="L15" s="968"/>
      <c r="M15" s="968"/>
      <c r="N15" s="968"/>
      <c r="O15" s="968"/>
      <c r="P15" s="968"/>
      <c r="Q15" s="968"/>
      <c r="R15" s="968"/>
      <c r="S15" s="968"/>
      <c r="T15" s="968"/>
      <c r="U15" s="968"/>
      <c r="V15" s="968"/>
      <c r="W15" s="968"/>
      <c r="X15" s="968"/>
    </row>
    <row r="16" ht="19.2" customHeight="1" spans="1:24">
      <c r="A16" s="1022" t="s">
        <v>113</v>
      </c>
      <c r="B16" s="965">
        <v>2022</v>
      </c>
      <c r="C16" s="1084">
        <v>62.8887574547785</v>
      </c>
      <c r="D16" s="1084">
        <v>24.2175563113017</v>
      </c>
      <c r="E16" s="1084">
        <v>86.6553304746414</v>
      </c>
      <c r="F16" s="1084">
        <v>13.798117206368</v>
      </c>
      <c r="G16" s="968"/>
      <c r="H16" s="968"/>
      <c r="I16" s="968"/>
      <c r="J16" s="968"/>
      <c r="K16" s="968"/>
      <c r="L16" s="968"/>
      <c r="M16" s="968"/>
      <c r="N16" s="968"/>
      <c r="O16" s="968"/>
      <c r="P16" s="968"/>
      <c r="Q16" s="968"/>
      <c r="R16" s="968"/>
      <c r="S16" s="968"/>
      <c r="T16" s="968"/>
      <c r="U16" s="968"/>
      <c r="V16" s="968"/>
      <c r="W16" s="968"/>
      <c r="X16" s="968"/>
    </row>
    <row r="17" ht="19.2" customHeight="1" spans="1:24">
      <c r="A17" s="1023"/>
      <c r="B17" s="1020"/>
      <c r="C17" s="1104"/>
      <c r="D17" s="1104"/>
      <c r="E17" s="1104"/>
      <c r="F17" s="1104"/>
      <c r="G17" s="968"/>
      <c r="H17" s="968"/>
      <c r="I17" s="968"/>
      <c r="J17" s="968"/>
      <c r="K17" s="968"/>
      <c r="L17" s="968"/>
      <c r="M17" s="968"/>
      <c r="N17" s="968"/>
      <c r="O17" s="968"/>
      <c r="P17" s="968"/>
      <c r="Q17" s="968"/>
      <c r="R17" s="968"/>
      <c r="S17" s="968"/>
      <c r="T17" s="968"/>
      <c r="U17" s="968"/>
      <c r="V17" s="968"/>
      <c r="W17" s="968"/>
      <c r="X17" s="968"/>
    </row>
    <row r="18" ht="19.2" customHeight="1" spans="1:24">
      <c r="A18" s="1023"/>
      <c r="B18" s="1020"/>
      <c r="C18" s="1104"/>
      <c r="D18" s="1104"/>
      <c r="E18" s="1104"/>
      <c r="F18" s="1104"/>
      <c r="G18" s="968"/>
      <c r="H18" s="968"/>
      <c r="I18" s="968"/>
      <c r="J18" s="968"/>
      <c r="K18" s="968"/>
      <c r="L18" s="968"/>
      <c r="M18" s="968"/>
      <c r="N18" s="968"/>
      <c r="O18" s="968"/>
      <c r="P18" s="968"/>
      <c r="Q18" s="968"/>
      <c r="R18" s="968"/>
      <c r="S18" s="968"/>
      <c r="T18" s="968"/>
      <c r="U18" s="968"/>
      <c r="V18" s="968"/>
      <c r="W18" s="968"/>
      <c r="X18" s="968"/>
    </row>
    <row r="19" ht="19.2" customHeight="1" spans="1:6">
      <c r="A19" s="1022" t="s">
        <v>114</v>
      </c>
      <c r="B19" s="965">
        <v>2022</v>
      </c>
      <c r="C19" s="1084">
        <v>57.5967729115333</v>
      </c>
      <c r="D19" s="1084">
        <v>22.6114776249901</v>
      </c>
      <c r="E19" s="1084">
        <v>57.0900564343057</v>
      </c>
      <c r="F19" s="1084">
        <v>7.51331372704872</v>
      </c>
    </row>
    <row r="20" ht="19.2" customHeight="1" spans="1:24">
      <c r="A20" s="1023"/>
      <c r="B20" s="1020"/>
      <c r="C20" s="1104"/>
      <c r="D20" s="1104"/>
      <c r="E20" s="1104"/>
      <c r="F20" s="1104"/>
      <c r="G20" s="968"/>
      <c r="H20" s="968"/>
      <c r="I20" s="968"/>
      <c r="J20" s="968"/>
      <c r="K20" s="968"/>
      <c r="L20" s="968"/>
      <c r="M20" s="968"/>
      <c r="N20" s="968"/>
      <c r="O20" s="968"/>
      <c r="P20" s="968"/>
      <c r="Q20" s="968"/>
      <c r="R20" s="968"/>
      <c r="S20" s="968"/>
      <c r="T20" s="968"/>
      <c r="U20" s="968"/>
      <c r="V20" s="968"/>
      <c r="W20" s="968"/>
      <c r="X20" s="968"/>
    </row>
    <row r="21" ht="19.2" customHeight="1" spans="1:24">
      <c r="A21" s="1023"/>
      <c r="B21" s="1020"/>
      <c r="C21" s="1104"/>
      <c r="D21" s="1104"/>
      <c r="E21" s="1104"/>
      <c r="F21" s="1104"/>
      <c r="G21" s="968"/>
      <c r="H21" s="968"/>
      <c r="I21" s="968"/>
      <c r="J21" s="968"/>
      <c r="K21" s="968"/>
      <c r="L21" s="968"/>
      <c r="M21" s="968"/>
      <c r="N21" s="968"/>
      <c r="O21" s="968"/>
      <c r="P21" s="968"/>
      <c r="Q21" s="968"/>
      <c r="R21" s="968"/>
      <c r="S21" s="968"/>
      <c r="T21" s="968"/>
      <c r="U21" s="968"/>
      <c r="V21" s="968"/>
      <c r="W21" s="968"/>
      <c r="X21" s="968"/>
    </row>
    <row r="22" ht="19.2" customHeight="1" spans="1:6">
      <c r="A22" s="1022" t="s">
        <v>116</v>
      </c>
      <c r="B22" s="965">
        <v>2022</v>
      </c>
      <c r="C22" s="1084">
        <v>54.5479368798418</v>
      </c>
      <c r="D22" s="1084">
        <v>35.5138238666308</v>
      </c>
      <c r="E22" s="1084">
        <v>79.0017866134646</v>
      </c>
      <c r="F22" s="1084">
        <v>43.9376256097901</v>
      </c>
    </row>
    <row r="23" ht="19.2" customHeight="1" spans="1:24">
      <c r="A23" s="1023"/>
      <c r="B23" s="1020"/>
      <c r="C23" s="1104"/>
      <c r="D23" s="1104"/>
      <c r="E23" s="1104"/>
      <c r="F23" s="1104"/>
      <c r="G23" s="968"/>
      <c r="H23" s="968"/>
      <c r="I23" s="968"/>
      <c r="J23" s="968"/>
      <c r="K23" s="968"/>
      <c r="L23" s="968"/>
      <c r="M23" s="968"/>
      <c r="N23" s="968"/>
      <c r="O23" s="968"/>
      <c r="P23" s="968"/>
      <c r="Q23" s="968"/>
      <c r="R23" s="968"/>
      <c r="S23" s="968"/>
      <c r="T23" s="968"/>
      <c r="U23" s="968"/>
      <c r="V23" s="968"/>
      <c r="W23" s="968"/>
      <c r="X23" s="968"/>
    </row>
    <row r="24" ht="19.2" customHeight="1" spans="1:24">
      <c r="A24" s="1023"/>
      <c r="B24" s="1020"/>
      <c r="C24" s="1104"/>
      <c r="D24" s="1104"/>
      <c r="E24" s="1104"/>
      <c r="F24" s="1104"/>
      <c r="G24" s="968"/>
      <c r="H24" s="968"/>
      <c r="I24" s="968"/>
      <c r="J24" s="968"/>
      <c r="K24" s="968"/>
      <c r="L24" s="968"/>
      <c r="M24" s="968"/>
      <c r="N24" s="968"/>
      <c r="O24" s="968"/>
      <c r="P24" s="968"/>
      <c r="Q24" s="968"/>
      <c r="R24" s="968"/>
      <c r="S24" s="968"/>
      <c r="T24" s="968"/>
      <c r="U24" s="968"/>
      <c r="V24" s="968"/>
      <c r="W24" s="968"/>
      <c r="X24" s="968"/>
    </row>
    <row r="25" ht="19.2" customHeight="1" spans="1:24">
      <c r="A25" s="824" t="s">
        <v>460</v>
      </c>
      <c r="B25" s="965">
        <v>2022</v>
      </c>
      <c r="C25" s="1084">
        <v>38.3773928896992</v>
      </c>
      <c r="D25" s="1084">
        <v>14.1294439380128</v>
      </c>
      <c r="E25" s="1084">
        <v>94.3482224247949</v>
      </c>
      <c r="F25" s="1084">
        <v>1.91431175934366</v>
      </c>
      <c r="G25" s="968"/>
      <c r="H25" s="968"/>
      <c r="I25" s="968"/>
      <c r="J25" s="968"/>
      <c r="K25" s="968"/>
      <c r="L25" s="968"/>
      <c r="M25" s="968"/>
      <c r="N25" s="968"/>
      <c r="O25" s="968"/>
      <c r="P25" s="968"/>
      <c r="Q25" s="968"/>
      <c r="R25" s="968"/>
      <c r="S25" s="968"/>
      <c r="T25" s="968"/>
      <c r="U25" s="968"/>
      <c r="V25" s="968"/>
      <c r="W25" s="968"/>
      <c r="X25" s="968"/>
    </row>
    <row r="26" ht="19.2" customHeight="1" spans="1:24">
      <c r="A26" s="408" t="s">
        <v>438</v>
      </c>
      <c r="B26" s="1020"/>
      <c r="C26" s="1104"/>
      <c r="D26" s="1104"/>
      <c r="E26" s="1104"/>
      <c r="F26" s="1104"/>
      <c r="G26" s="968"/>
      <c r="H26" s="968"/>
      <c r="I26" s="968"/>
      <c r="J26" s="968"/>
      <c r="K26" s="968"/>
      <c r="L26" s="968"/>
      <c r="M26" s="968"/>
      <c r="N26" s="968"/>
      <c r="O26" s="968"/>
      <c r="P26" s="968"/>
      <c r="Q26" s="968"/>
      <c r="R26" s="968"/>
      <c r="S26" s="968"/>
      <c r="T26" s="968"/>
      <c r="U26" s="968"/>
      <c r="V26" s="968"/>
      <c r="W26" s="968"/>
      <c r="X26" s="968"/>
    </row>
    <row r="27" ht="19.2" customHeight="1" spans="1:24">
      <c r="A27" s="408"/>
      <c r="B27" s="1020"/>
      <c r="C27" s="1104"/>
      <c r="D27" s="1104"/>
      <c r="E27" s="1104"/>
      <c r="F27" s="1104"/>
      <c r="G27" s="968"/>
      <c r="H27" s="968"/>
      <c r="I27" s="968"/>
      <c r="J27" s="968"/>
      <c r="K27" s="968"/>
      <c r="L27" s="968"/>
      <c r="M27" s="968"/>
      <c r="N27" s="968"/>
      <c r="O27" s="968"/>
      <c r="P27" s="968"/>
      <c r="Q27" s="968"/>
      <c r="R27" s="968"/>
      <c r="S27" s="968"/>
      <c r="T27" s="968"/>
      <c r="U27" s="968"/>
      <c r="V27" s="968"/>
      <c r="W27" s="968"/>
      <c r="X27" s="968"/>
    </row>
    <row r="28" ht="19.2" customHeight="1" spans="1:24">
      <c r="A28" s="407" t="s">
        <v>437</v>
      </c>
      <c r="B28" s="965">
        <v>2022</v>
      </c>
      <c r="C28" s="1084">
        <v>51.9999625708814</v>
      </c>
      <c r="D28" s="1084">
        <v>31.4279832567076</v>
      </c>
      <c r="E28" s="1084">
        <v>79.5568392356974</v>
      </c>
      <c r="F28" s="1084">
        <v>60.0001247637287</v>
      </c>
      <c r="G28" s="1092"/>
      <c r="H28" s="1092"/>
      <c r="I28" s="1092"/>
      <c r="J28" s="1092"/>
      <c r="K28" s="1092"/>
      <c r="L28" s="1092"/>
      <c r="M28" s="1092"/>
      <c r="N28" s="1092"/>
      <c r="O28" s="1092"/>
      <c r="P28" s="1092"/>
      <c r="Q28" s="1092"/>
      <c r="R28" s="1092"/>
      <c r="S28" s="1092"/>
      <c r="T28" s="1092"/>
      <c r="U28" s="1092"/>
      <c r="V28" s="1092"/>
      <c r="W28" s="1092"/>
      <c r="X28" s="1092"/>
    </row>
    <row r="29" ht="19.2" customHeight="1" spans="1:24">
      <c r="A29" s="408" t="s">
        <v>438</v>
      </c>
      <c r="B29" s="1020"/>
      <c r="C29" s="1104"/>
      <c r="D29" s="1104"/>
      <c r="E29" s="1104"/>
      <c r="F29" s="1104"/>
      <c r="G29" s="1092"/>
      <c r="H29" s="1092"/>
      <c r="I29" s="1092"/>
      <c r="J29" s="1092"/>
      <c r="K29" s="1092"/>
      <c r="L29" s="1092"/>
      <c r="M29" s="1092"/>
      <c r="N29" s="1092"/>
      <c r="O29" s="1092"/>
      <c r="P29" s="1092"/>
      <c r="Q29" s="1092"/>
      <c r="R29" s="1092"/>
      <c r="S29" s="1092"/>
      <c r="T29" s="1092"/>
      <c r="U29" s="1092"/>
      <c r="V29" s="1092"/>
      <c r="W29" s="1092"/>
      <c r="X29" s="1092"/>
    </row>
    <row r="30" ht="19.2" customHeight="1" spans="1:24">
      <c r="A30" s="408"/>
      <c r="B30" s="1020"/>
      <c r="C30" s="1104"/>
      <c r="D30" s="1104"/>
      <c r="E30" s="1104"/>
      <c r="F30" s="1104"/>
      <c r="G30" s="1092"/>
      <c r="H30" s="1092"/>
      <c r="I30" s="1092"/>
      <c r="J30" s="1092"/>
      <c r="K30" s="1092"/>
      <c r="L30" s="1092"/>
      <c r="M30" s="1092"/>
      <c r="N30" s="1092"/>
      <c r="O30" s="1092"/>
      <c r="P30" s="1092"/>
      <c r="Q30" s="1092"/>
      <c r="R30" s="1092"/>
      <c r="S30" s="1092"/>
      <c r="T30" s="1092"/>
      <c r="U30" s="1092"/>
      <c r="V30" s="1092"/>
      <c r="W30" s="1092"/>
      <c r="X30" s="1092"/>
    </row>
    <row r="31" ht="19.2" customHeight="1" spans="1:24">
      <c r="A31" s="409" t="s">
        <v>439</v>
      </c>
      <c r="B31" s="965">
        <v>2022</v>
      </c>
      <c r="C31" s="1084">
        <v>56.5546007652261</v>
      </c>
      <c r="D31" s="1084">
        <v>31.0449727152983</v>
      </c>
      <c r="E31" s="1084">
        <v>57.7526187041335</v>
      </c>
      <c r="F31" s="1084">
        <v>43.5708461393715</v>
      </c>
      <c r="G31" s="968"/>
      <c r="H31" s="968"/>
      <c r="I31" s="968"/>
      <c r="J31" s="968"/>
      <c r="K31" s="968"/>
      <c r="L31" s="968"/>
      <c r="M31" s="968"/>
      <c r="N31" s="968"/>
      <c r="O31" s="968"/>
      <c r="P31" s="968"/>
      <c r="Q31" s="968"/>
      <c r="R31" s="968"/>
      <c r="S31" s="968"/>
      <c r="T31" s="968"/>
      <c r="U31" s="968"/>
      <c r="V31" s="968"/>
      <c r="W31" s="968"/>
      <c r="X31" s="968"/>
    </row>
    <row r="32" ht="19.2" customHeight="1" spans="1:24">
      <c r="A32" s="410" t="s">
        <v>438</v>
      </c>
      <c r="B32" s="1105"/>
      <c r="C32" s="1106"/>
      <c r="D32" s="1106"/>
      <c r="E32" s="1106"/>
      <c r="F32" s="1106"/>
      <c r="G32" s="968"/>
      <c r="H32" s="968"/>
      <c r="I32" s="968"/>
      <c r="J32" s="968"/>
      <c r="K32" s="968"/>
      <c r="L32" s="968"/>
      <c r="M32" s="968"/>
      <c r="N32" s="968"/>
      <c r="O32" s="968"/>
      <c r="P32" s="968"/>
      <c r="Q32" s="968"/>
      <c r="R32" s="968"/>
      <c r="S32" s="968"/>
      <c r="T32" s="968"/>
      <c r="U32" s="968"/>
      <c r="V32" s="968"/>
      <c r="W32" s="968"/>
      <c r="X32" s="968"/>
    </row>
    <row r="33" ht="19.2" customHeight="1" spans="1:24">
      <c r="A33" s="410"/>
      <c r="B33" s="1105"/>
      <c r="C33" s="1106"/>
      <c r="D33" s="1106"/>
      <c r="E33" s="1106"/>
      <c r="F33" s="1106"/>
      <c r="G33" s="968"/>
      <c r="H33" s="968"/>
      <c r="I33" s="968"/>
      <c r="J33" s="968"/>
      <c r="K33" s="968"/>
      <c r="L33" s="968"/>
      <c r="M33" s="968"/>
      <c r="N33" s="968"/>
      <c r="O33" s="968"/>
      <c r="P33" s="968"/>
      <c r="Q33" s="968"/>
      <c r="R33" s="968"/>
      <c r="S33" s="968"/>
      <c r="T33" s="968"/>
      <c r="U33" s="968"/>
      <c r="V33" s="968"/>
      <c r="W33" s="968"/>
      <c r="X33" s="968"/>
    </row>
    <row r="34" ht="19.2" customHeight="1" spans="1:24">
      <c r="A34" s="412" t="s">
        <v>440</v>
      </c>
      <c r="B34" s="1107">
        <v>2022</v>
      </c>
      <c r="C34" s="1108">
        <v>68.1160463609531</v>
      </c>
      <c r="D34" s="1108">
        <v>48.5638182996185</v>
      </c>
      <c r="E34" s="1108">
        <v>84.7887121157584</v>
      </c>
      <c r="F34" s="1108">
        <v>59.7509178604852</v>
      </c>
      <c r="G34" s="968"/>
      <c r="H34" s="968"/>
      <c r="I34" s="968"/>
      <c r="J34" s="968"/>
      <c r="K34" s="968"/>
      <c r="L34" s="968"/>
      <c r="M34" s="968"/>
      <c r="N34" s="968"/>
      <c r="O34" s="968"/>
      <c r="P34" s="968"/>
      <c r="Q34" s="968"/>
      <c r="R34" s="968"/>
      <c r="S34" s="968"/>
      <c r="T34" s="968"/>
      <c r="U34" s="968"/>
      <c r="V34" s="968"/>
      <c r="W34" s="968"/>
      <c r="X34" s="968"/>
    </row>
    <row r="35" ht="19.2" customHeight="1" spans="1:24">
      <c r="A35" s="413" t="s">
        <v>438</v>
      </c>
      <c r="B35" s="1105"/>
      <c r="C35" s="1106"/>
      <c r="D35" s="1106"/>
      <c r="E35" s="1106"/>
      <c r="F35" s="1106"/>
      <c r="G35" s="968"/>
      <c r="H35" s="968"/>
      <c r="I35" s="968"/>
      <c r="J35" s="968"/>
      <c r="K35" s="968"/>
      <c r="L35" s="968"/>
      <c r="M35" s="968"/>
      <c r="N35" s="968"/>
      <c r="O35" s="968"/>
      <c r="P35" s="968"/>
      <c r="Q35" s="968"/>
      <c r="R35" s="968"/>
      <c r="S35" s="968"/>
      <c r="T35" s="968"/>
      <c r="U35" s="968"/>
      <c r="V35" s="968"/>
      <c r="W35" s="968"/>
      <c r="X35" s="968"/>
    </row>
    <row r="36" ht="19.2" customHeight="1" spans="1:24">
      <c r="A36" s="413"/>
      <c r="B36" s="1105"/>
      <c r="C36" s="1106"/>
      <c r="D36" s="1106"/>
      <c r="E36" s="1106"/>
      <c r="F36" s="1106"/>
      <c r="G36" s="968"/>
      <c r="H36" s="968"/>
      <c r="I36" s="968"/>
      <c r="J36" s="968"/>
      <c r="K36" s="968"/>
      <c r="L36" s="968"/>
      <c r="M36" s="968"/>
      <c r="N36" s="968"/>
      <c r="O36" s="968"/>
      <c r="P36" s="968"/>
      <c r="Q36" s="968"/>
      <c r="R36" s="968"/>
      <c r="S36" s="968"/>
      <c r="T36" s="968"/>
      <c r="U36" s="968"/>
      <c r="V36" s="968"/>
      <c r="W36" s="968"/>
      <c r="X36" s="968"/>
    </row>
    <row r="37" ht="19.2" customHeight="1" spans="1:24">
      <c r="A37" s="412" t="s">
        <v>441</v>
      </c>
      <c r="B37" s="1107">
        <v>2022</v>
      </c>
      <c r="C37" s="1108">
        <v>47.4002259242605</v>
      </c>
      <c r="D37" s="1108">
        <v>52.3837202926048</v>
      </c>
      <c r="E37" s="1108">
        <v>90.3740910935392</v>
      </c>
      <c r="F37" s="1108">
        <v>61.1443173468157</v>
      </c>
      <c r="G37" s="968"/>
      <c r="H37" s="968"/>
      <c r="I37" s="968"/>
      <c r="J37" s="968"/>
      <c r="K37" s="968"/>
      <c r="L37" s="968"/>
      <c r="M37" s="968"/>
      <c r="N37" s="968"/>
      <c r="O37" s="968"/>
      <c r="P37" s="968"/>
      <c r="Q37" s="968"/>
      <c r="R37" s="968"/>
      <c r="S37" s="968"/>
      <c r="T37" s="968"/>
      <c r="U37" s="968"/>
      <c r="V37" s="968"/>
      <c r="W37" s="968"/>
      <c r="X37" s="968"/>
    </row>
    <row r="38" ht="19.2" customHeight="1" spans="1:24">
      <c r="A38" s="413" t="s">
        <v>438</v>
      </c>
      <c r="B38" s="1105"/>
      <c r="C38" s="1106"/>
      <c r="D38" s="1106"/>
      <c r="E38" s="1106"/>
      <c r="F38" s="1106"/>
      <c r="G38" s="968"/>
      <c r="H38" s="968"/>
      <c r="I38" s="968"/>
      <c r="J38" s="968"/>
      <c r="K38" s="968"/>
      <c r="L38" s="968"/>
      <c r="M38" s="968"/>
      <c r="N38" s="968"/>
      <c r="O38" s="968"/>
      <c r="P38" s="968"/>
      <c r="Q38" s="968"/>
      <c r="R38" s="968"/>
      <c r="S38" s="968"/>
      <c r="T38" s="968"/>
      <c r="U38" s="968"/>
      <c r="V38" s="968"/>
      <c r="W38" s="968"/>
      <c r="X38" s="968"/>
    </row>
    <row r="39" ht="19.2" customHeight="1" spans="1:24">
      <c r="A39" s="414"/>
      <c r="B39" s="1105"/>
      <c r="C39" s="1106"/>
      <c r="D39" s="1106"/>
      <c r="E39" s="1106"/>
      <c r="F39" s="1106"/>
      <c r="G39" s="968"/>
      <c r="H39" s="968"/>
      <c r="I39" s="968"/>
      <c r="J39" s="968"/>
      <c r="K39" s="968"/>
      <c r="L39" s="968"/>
      <c r="M39" s="968"/>
      <c r="N39" s="968"/>
      <c r="O39" s="968"/>
      <c r="P39" s="968"/>
      <c r="Q39" s="968"/>
      <c r="R39" s="968"/>
      <c r="S39" s="968"/>
      <c r="T39" s="968"/>
      <c r="U39" s="968"/>
      <c r="V39" s="968"/>
      <c r="W39" s="968"/>
      <c r="X39" s="968"/>
    </row>
    <row r="40" ht="19.2" customHeight="1" spans="1:24">
      <c r="A40" s="982" t="s">
        <v>442</v>
      </c>
      <c r="B40" s="1107">
        <v>2022</v>
      </c>
      <c r="C40" s="1108">
        <v>84.4469131883828</v>
      </c>
      <c r="D40" s="1108">
        <v>53.4095117177168</v>
      </c>
      <c r="E40" s="1108">
        <v>95.3182034597683</v>
      </c>
      <c r="F40" s="1108">
        <v>33.6877744273396</v>
      </c>
      <c r="G40" s="968"/>
      <c r="H40" s="968"/>
      <c r="I40" s="968"/>
      <c r="J40" s="968"/>
      <c r="K40" s="968"/>
      <c r="L40" s="968"/>
      <c r="M40" s="968"/>
      <c r="N40" s="968"/>
      <c r="O40" s="968"/>
      <c r="P40" s="968"/>
      <c r="Q40" s="968"/>
      <c r="R40" s="968"/>
      <c r="S40" s="968"/>
      <c r="T40" s="968"/>
      <c r="U40" s="968"/>
      <c r="V40" s="968"/>
      <c r="W40" s="968"/>
      <c r="X40" s="968"/>
    </row>
    <row r="41" ht="19.2" customHeight="1" spans="1:24">
      <c r="A41" s="983" t="s">
        <v>438</v>
      </c>
      <c r="B41" s="1105"/>
      <c r="C41" s="1106"/>
      <c r="D41" s="1106"/>
      <c r="E41" s="1106"/>
      <c r="F41" s="1106"/>
      <c r="G41" s="968"/>
      <c r="H41" s="968"/>
      <c r="I41" s="968"/>
      <c r="J41" s="968"/>
      <c r="K41" s="968"/>
      <c r="L41" s="968"/>
      <c r="M41" s="968"/>
      <c r="N41" s="968"/>
      <c r="O41" s="968"/>
      <c r="P41" s="968"/>
      <c r="Q41" s="968"/>
      <c r="R41" s="968"/>
      <c r="S41" s="968"/>
      <c r="T41" s="968"/>
      <c r="U41" s="968"/>
      <c r="V41" s="968"/>
      <c r="W41" s="968"/>
      <c r="X41" s="968"/>
    </row>
    <row r="42" ht="19.2" customHeight="1" spans="1:24">
      <c r="A42" s="984"/>
      <c r="B42" s="1105"/>
      <c r="C42" s="1106"/>
      <c r="D42" s="1106"/>
      <c r="E42" s="1106"/>
      <c r="F42" s="1106"/>
      <c r="G42" s="968"/>
      <c r="H42" s="968"/>
      <c r="I42" s="968"/>
      <c r="J42" s="968"/>
      <c r="K42" s="968"/>
      <c r="L42" s="968"/>
      <c r="M42" s="968"/>
      <c r="N42" s="968"/>
      <c r="O42" s="968"/>
      <c r="P42" s="968"/>
      <c r="Q42" s="968"/>
      <c r="R42" s="968"/>
      <c r="S42" s="968"/>
      <c r="T42" s="968"/>
      <c r="U42" s="968"/>
      <c r="V42" s="968"/>
      <c r="W42" s="968"/>
      <c r="X42" s="968"/>
    </row>
    <row r="43" ht="19.2" customHeight="1" spans="1:24">
      <c r="A43" s="985" t="s">
        <v>443</v>
      </c>
      <c r="B43" s="965">
        <v>2022</v>
      </c>
      <c r="C43" s="1084">
        <v>66.6790755390104</v>
      </c>
      <c r="D43" s="1084">
        <v>31.1617806731813</v>
      </c>
      <c r="E43" s="1084">
        <v>82.0598728090585</v>
      </c>
      <c r="F43" s="1084">
        <v>12.3747479447805</v>
      </c>
      <c r="G43" s="968"/>
      <c r="H43" s="968"/>
      <c r="I43" s="968"/>
      <c r="J43" s="968"/>
      <c r="K43" s="968"/>
      <c r="L43" s="968"/>
      <c r="M43" s="968"/>
      <c r="N43" s="968"/>
      <c r="O43" s="968"/>
      <c r="P43" s="968"/>
      <c r="Q43" s="968"/>
      <c r="R43" s="968"/>
      <c r="S43" s="968"/>
      <c r="T43" s="968"/>
      <c r="U43" s="968"/>
      <c r="V43" s="968"/>
      <c r="W43" s="968"/>
      <c r="X43" s="968"/>
    </row>
    <row r="44" ht="19.2" customHeight="1" spans="1:24">
      <c r="A44" s="986" t="s">
        <v>35</v>
      </c>
      <c r="B44" s="1020"/>
      <c r="C44" s="1104"/>
      <c r="D44" s="1104"/>
      <c r="E44" s="1104"/>
      <c r="F44" s="1104"/>
      <c r="G44" s="968"/>
      <c r="H44" s="968"/>
      <c r="I44" s="968"/>
      <c r="J44" s="968"/>
      <c r="K44" s="968"/>
      <c r="L44" s="968"/>
      <c r="M44" s="968"/>
      <c r="N44" s="968"/>
      <c r="O44" s="968"/>
      <c r="P44" s="968"/>
      <c r="Q44" s="968"/>
      <c r="R44" s="968"/>
      <c r="S44" s="968"/>
      <c r="T44" s="968"/>
      <c r="U44" s="968"/>
      <c r="V44" s="968"/>
      <c r="W44" s="968"/>
      <c r="X44" s="968"/>
    </row>
    <row r="45" ht="19.2" customHeight="1" spans="1:24">
      <c r="A45" s="986"/>
      <c r="B45" s="1020"/>
      <c r="C45" s="1104"/>
      <c r="D45" s="1104"/>
      <c r="E45" s="1104"/>
      <c r="F45" s="1104"/>
      <c r="G45" s="968"/>
      <c r="H45" s="968"/>
      <c r="I45" s="968"/>
      <c r="J45" s="968"/>
      <c r="K45" s="968"/>
      <c r="L45" s="968"/>
      <c r="M45" s="968"/>
      <c r="N45" s="968"/>
      <c r="O45" s="968"/>
      <c r="P45" s="968"/>
      <c r="Q45" s="968"/>
      <c r="R45" s="968"/>
      <c r="S45" s="968"/>
      <c r="T45" s="968"/>
      <c r="U45" s="968"/>
      <c r="V45" s="968"/>
      <c r="W45" s="968"/>
      <c r="X45" s="968"/>
    </row>
    <row r="46" ht="19.2" customHeight="1" spans="1:24">
      <c r="A46" s="982" t="s">
        <v>444</v>
      </c>
      <c r="B46" s="965">
        <v>2022</v>
      </c>
      <c r="C46" s="1084">
        <v>50.1422681609663</v>
      </c>
      <c r="D46" s="1084">
        <v>39.602810522037</v>
      </c>
      <c r="E46" s="1084">
        <v>77.1093432437141</v>
      </c>
      <c r="F46" s="1084">
        <v>16.9618489054062</v>
      </c>
      <c r="G46" s="968"/>
      <c r="H46" s="968"/>
      <c r="I46" s="968"/>
      <c r="J46" s="968"/>
      <c r="K46" s="968"/>
      <c r="L46" s="968"/>
      <c r="M46" s="968"/>
      <c r="N46" s="968"/>
      <c r="O46" s="968"/>
      <c r="P46" s="968"/>
      <c r="Q46" s="968"/>
      <c r="R46" s="968"/>
      <c r="S46" s="968"/>
      <c r="T46" s="968"/>
      <c r="U46" s="968"/>
      <c r="V46" s="968"/>
      <c r="W46" s="968"/>
      <c r="X46" s="968"/>
    </row>
    <row r="47" ht="19.2" customHeight="1" spans="1:24">
      <c r="A47" s="983" t="s">
        <v>438</v>
      </c>
      <c r="B47" s="1020"/>
      <c r="C47" s="1104"/>
      <c r="D47" s="1104"/>
      <c r="E47" s="1104"/>
      <c r="F47" s="1104"/>
      <c r="G47" s="968"/>
      <c r="H47" s="968"/>
      <c r="I47" s="968"/>
      <c r="J47" s="968"/>
      <c r="K47" s="968"/>
      <c r="L47" s="968"/>
      <c r="M47" s="968"/>
      <c r="N47" s="968"/>
      <c r="O47" s="968"/>
      <c r="P47" s="968"/>
      <c r="Q47" s="968"/>
      <c r="R47" s="968"/>
      <c r="S47" s="968"/>
      <c r="T47" s="968"/>
      <c r="U47" s="968"/>
      <c r="V47" s="968"/>
      <c r="W47" s="968"/>
      <c r="X47" s="968"/>
    </row>
    <row r="48" ht="19.2" customHeight="1" spans="1:24">
      <c r="A48" s="983"/>
      <c r="B48" s="1020"/>
      <c r="C48" s="1104"/>
      <c r="D48" s="1104"/>
      <c r="E48" s="1104"/>
      <c r="F48" s="1104"/>
      <c r="G48" s="968"/>
      <c r="H48" s="968"/>
      <c r="I48" s="968"/>
      <c r="J48" s="968"/>
      <c r="K48" s="968"/>
      <c r="L48" s="968"/>
      <c r="M48" s="968"/>
      <c r="N48" s="968"/>
      <c r="O48" s="968"/>
      <c r="P48" s="968"/>
      <c r="Q48" s="968"/>
      <c r="R48" s="968"/>
      <c r="S48" s="968"/>
      <c r="T48" s="968"/>
      <c r="U48" s="968"/>
      <c r="V48" s="968"/>
      <c r="W48" s="968"/>
      <c r="X48" s="968"/>
    </row>
    <row r="49" ht="19.2" customHeight="1" spans="1:24">
      <c r="A49" s="982" t="s">
        <v>461</v>
      </c>
      <c r="B49" s="965">
        <v>2022</v>
      </c>
      <c r="C49" s="1084">
        <v>59.3370736402263</v>
      </c>
      <c r="D49" s="1084">
        <v>49.5293316744525</v>
      </c>
      <c r="E49" s="1084">
        <v>70.1870935937463</v>
      </c>
      <c r="F49" s="1084">
        <v>11.4181084063006</v>
      </c>
      <c r="G49" s="968"/>
      <c r="H49" s="968"/>
      <c r="I49" s="968"/>
      <c r="J49" s="968"/>
      <c r="K49" s="968"/>
      <c r="L49" s="968"/>
      <c r="M49" s="968"/>
      <c r="N49" s="968"/>
      <c r="O49" s="968"/>
      <c r="P49" s="968"/>
      <c r="Q49" s="968"/>
      <c r="R49" s="968"/>
      <c r="S49" s="968"/>
      <c r="T49" s="968"/>
      <c r="U49" s="968"/>
      <c r="V49" s="968"/>
      <c r="W49" s="968"/>
      <c r="X49" s="968"/>
    </row>
    <row r="50" ht="19.2" customHeight="1" spans="1:24">
      <c r="A50" s="983" t="s">
        <v>35</v>
      </c>
      <c r="B50" s="1020"/>
      <c r="C50" s="1104"/>
      <c r="D50" s="1104"/>
      <c r="E50" s="1104"/>
      <c r="F50" s="1104"/>
      <c r="G50" s="968"/>
      <c r="H50" s="968"/>
      <c r="I50" s="968"/>
      <c r="J50" s="968"/>
      <c r="K50" s="968"/>
      <c r="L50" s="968"/>
      <c r="M50" s="968"/>
      <c r="N50" s="968"/>
      <c r="O50" s="968"/>
      <c r="P50" s="968"/>
      <c r="Q50" s="968"/>
      <c r="R50" s="968"/>
      <c r="S50" s="968"/>
      <c r="T50" s="968"/>
      <c r="U50" s="968"/>
      <c r="V50" s="968"/>
      <c r="W50" s="968"/>
      <c r="X50" s="968"/>
    </row>
    <row r="51" ht="19.2" customHeight="1" spans="1:24">
      <c r="A51" s="983"/>
      <c r="B51" s="1020"/>
      <c r="C51" s="1104"/>
      <c r="D51" s="1104"/>
      <c r="E51" s="1104"/>
      <c r="F51" s="1104"/>
      <c r="G51" s="968"/>
      <c r="H51" s="968"/>
      <c r="I51" s="968"/>
      <c r="J51" s="968"/>
      <c r="K51" s="968"/>
      <c r="L51" s="968"/>
      <c r="M51" s="968"/>
      <c r="N51" s="968"/>
      <c r="O51" s="968"/>
      <c r="P51" s="968"/>
      <c r="Q51" s="968"/>
      <c r="R51" s="968"/>
      <c r="S51" s="968"/>
      <c r="T51" s="968"/>
      <c r="U51" s="968"/>
      <c r="V51" s="968"/>
      <c r="W51" s="968"/>
      <c r="X51" s="968"/>
    </row>
    <row r="52" ht="19.2" customHeight="1" spans="1:24">
      <c r="A52" s="982" t="s">
        <v>446</v>
      </c>
      <c r="B52" s="965">
        <v>2022</v>
      </c>
      <c r="C52" s="1084">
        <v>46.9081982477674</v>
      </c>
      <c r="D52" s="1084">
        <v>42.5614762771406</v>
      </c>
      <c r="E52" s="1084">
        <v>76.0231938036992</v>
      </c>
      <c r="F52" s="1084">
        <v>7.96123079527659</v>
      </c>
      <c r="G52" s="968"/>
      <c r="H52" s="968"/>
      <c r="I52" s="968"/>
      <c r="J52" s="968"/>
      <c r="K52" s="968"/>
      <c r="L52" s="968"/>
      <c r="M52" s="968"/>
      <c r="N52" s="968"/>
      <c r="O52" s="968"/>
      <c r="P52" s="968"/>
      <c r="Q52" s="968"/>
      <c r="R52" s="968"/>
      <c r="S52" s="968"/>
      <c r="T52" s="968"/>
      <c r="U52" s="968"/>
      <c r="V52" s="968"/>
      <c r="W52" s="968"/>
      <c r="X52" s="968"/>
    </row>
    <row r="53" ht="19.2" customHeight="1" spans="1:24">
      <c r="A53" s="983" t="s">
        <v>438</v>
      </c>
      <c r="B53" s="1020"/>
      <c r="C53" s="1104"/>
      <c r="D53" s="1104"/>
      <c r="E53" s="1104"/>
      <c r="F53" s="1104"/>
      <c r="G53" s="968"/>
      <c r="H53" s="968"/>
      <c r="I53" s="968"/>
      <c r="J53" s="968"/>
      <c r="K53" s="968"/>
      <c r="L53" s="968"/>
      <c r="M53" s="968"/>
      <c r="N53" s="968"/>
      <c r="O53" s="968"/>
      <c r="P53" s="968"/>
      <c r="Q53" s="968"/>
      <c r="R53" s="968"/>
      <c r="S53" s="968"/>
      <c r="T53" s="968"/>
      <c r="U53" s="968"/>
      <c r="V53" s="968"/>
      <c r="W53" s="968"/>
      <c r="X53" s="968"/>
    </row>
    <row r="54" ht="19.2" customHeight="1" spans="1:24">
      <c r="A54" s="983"/>
      <c r="B54" s="1020"/>
      <c r="C54" s="1104"/>
      <c r="D54" s="1104"/>
      <c r="E54" s="1104"/>
      <c r="F54" s="1104"/>
      <c r="G54" s="968"/>
      <c r="H54" s="968"/>
      <c r="I54" s="968"/>
      <c r="J54" s="968"/>
      <c r="K54" s="968"/>
      <c r="L54" s="968"/>
      <c r="M54" s="968"/>
      <c r="N54" s="968"/>
      <c r="O54" s="968"/>
      <c r="P54" s="968"/>
      <c r="Q54" s="968"/>
      <c r="R54" s="968"/>
      <c r="S54" s="968"/>
      <c r="T54" s="968"/>
      <c r="U54" s="968"/>
      <c r="V54" s="968"/>
      <c r="W54" s="968"/>
      <c r="X54" s="968"/>
    </row>
    <row r="55" ht="19.2" customHeight="1" spans="1:24">
      <c r="A55" s="982" t="s">
        <v>447</v>
      </c>
      <c r="B55" s="965">
        <v>2022</v>
      </c>
      <c r="C55" s="1084">
        <v>46.6269556480551</v>
      </c>
      <c r="D55" s="1084">
        <v>20.3315630831061</v>
      </c>
      <c r="E55" s="1084">
        <v>74.2859193340032</v>
      </c>
      <c r="F55" s="1084">
        <v>4.21989378498636</v>
      </c>
      <c r="G55" s="968"/>
      <c r="H55" s="968"/>
      <c r="I55" s="968"/>
      <c r="J55" s="968"/>
      <c r="K55" s="968"/>
      <c r="L55" s="968"/>
      <c r="M55" s="968"/>
      <c r="N55" s="968"/>
      <c r="O55" s="968"/>
      <c r="P55" s="968"/>
      <c r="Q55" s="968"/>
      <c r="R55" s="968"/>
      <c r="S55" s="968"/>
      <c r="T55" s="968"/>
      <c r="U55" s="968"/>
      <c r="V55" s="968"/>
      <c r="W55" s="968"/>
      <c r="X55" s="968"/>
    </row>
    <row r="56" ht="19.2" customHeight="1" spans="1:24">
      <c r="A56" s="983" t="s">
        <v>438</v>
      </c>
      <c r="B56" s="1020"/>
      <c r="C56" s="1104"/>
      <c r="D56" s="1104"/>
      <c r="E56" s="1104"/>
      <c r="F56" s="1104"/>
      <c r="G56" s="968"/>
      <c r="H56" s="968"/>
      <c r="I56" s="968"/>
      <c r="J56" s="968"/>
      <c r="K56" s="968"/>
      <c r="L56" s="968"/>
      <c r="M56" s="968"/>
      <c r="N56" s="968"/>
      <c r="O56" s="968"/>
      <c r="P56" s="968"/>
      <c r="Q56" s="968"/>
      <c r="R56" s="968"/>
      <c r="S56" s="968"/>
      <c r="T56" s="968"/>
      <c r="U56" s="968"/>
      <c r="V56" s="968"/>
      <c r="W56" s="968"/>
      <c r="X56" s="968"/>
    </row>
    <row r="57" ht="19.2" customHeight="1" spans="1:24">
      <c r="A57" s="983"/>
      <c r="B57" s="1020"/>
      <c r="C57" s="1104"/>
      <c r="D57" s="1104"/>
      <c r="E57" s="1104"/>
      <c r="F57" s="1104"/>
      <c r="G57" s="968"/>
      <c r="H57" s="968"/>
      <c r="I57" s="968"/>
      <c r="J57" s="968"/>
      <c r="K57" s="968"/>
      <c r="L57" s="968"/>
      <c r="M57" s="968"/>
      <c r="N57" s="968"/>
      <c r="O57" s="968"/>
      <c r="P57" s="968"/>
      <c r="Q57" s="968"/>
      <c r="R57" s="968"/>
      <c r="S57" s="968"/>
      <c r="T57" s="968"/>
      <c r="U57" s="968"/>
      <c r="V57" s="968"/>
      <c r="W57" s="968"/>
      <c r="X57" s="968"/>
    </row>
    <row r="58" ht="19.2" customHeight="1" spans="1:24">
      <c r="A58" s="982" t="s">
        <v>448</v>
      </c>
      <c r="B58" s="965">
        <v>2022</v>
      </c>
      <c r="C58" s="1084">
        <v>50.7430738181151</v>
      </c>
      <c r="D58" s="1084">
        <v>29.215338511406</v>
      </c>
      <c r="E58" s="1084">
        <v>80.600574888386</v>
      </c>
      <c r="F58" s="1084">
        <v>7.97504739771268</v>
      </c>
      <c r="G58" s="968"/>
      <c r="H58" s="968"/>
      <c r="I58" s="968"/>
      <c r="J58" s="968"/>
      <c r="K58" s="968"/>
      <c r="L58" s="968"/>
      <c r="M58" s="968"/>
      <c r="N58" s="968"/>
      <c r="O58" s="968"/>
      <c r="P58" s="968"/>
      <c r="Q58" s="968"/>
      <c r="R58" s="968"/>
      <c r="S58" s="968"/>
      <c r="T58" s="968"/>
      <c r="U58" s="968"/>
      <c r="V58" s="968"/>
      <c r="W58" s="968"/>
      <c r="X58" s="968"/>
    </row>
    <row r="59" ht="19.2" customHeight="1" spans="1:24">
      <c r="A59" s="983" t="s">
        <v>438</v>
      </c>
      <c r="B59" s="1020"/>
      <c r="C59" s="1104"/>
      <c r="D59" s="1104"/>
      <c r="E59" s="1104"/>
      <c r="F59" s="1104"/>
      <c r="G59" s="968"/>
      <c r="H59" s="968"/>
      <c r="I59" s="968"/>
      <c r="J59" s="968"/>
      <c r="K59" s="968"/>
      <c r="L59" s="968"/>
      <c r="M59" s="968"/>
      <c r="N59" s="968"/>
      <c r="O59" s="968"/>
      <c r="P59" s="968"/>
      <c r="Q59" s="968"/>
      <c r="R59" s="968"/>
      <c r="S59" s="968"/>
      <c r="T59" s="968"/>
      <c r="U59" s="968"/>
      <c r="V59" s="968"/>
      <c r="W59" s="968"/>
      <c r="X59" s="968"/>
    </row>
    <row r="60" ht="19.2" customHeight="1" spans="1:24">
      <c r="A60" s="983"/>
      <c r="B60" s="1020"/>
      <c r="C60" s="1104"/>
      <c r="D60" s="1104"/>
      <c r="E60" s="1104"/>
      <c r="F60" s="1104"/>
      <c r="G60" s="968"/>
      <c r="H60" s="968"/>
      <c r="I60" s="968"/>
      <c r="J60" s="968"/>
      <c r="K60" s="968"/>
      <c r="L60" s="968"/>
      <c r="M60" s="968"/>
      <c r="N60" s="968"/>
      <c r="O60" s="968"/>
      <c r="P60" s="968"/>
      <c r="Q60" s="968"/>
      <c r="R60" s="968"/>
      <c r="S60" s="968"/>
      <c r="T60" s="968"/>
      <c r="U60" s="968"/>
      <c r="V60" s="968"/>
      <c r="W60" s="968"/>
      <c r="X60" s="968"/>
    </row>
    <row r="61" ht="19.2" customHeight="1" spans="1:24">
      <c r="A61" s="982" t="s">
        <v>449</v>
      </c>
      <c r="B61" s="965">
        <v>2022</v>
      </c>
      <c r="C61" s="1084">
        <v>77.0545019648044</v>
      </c>
      <c r="D61" s="1084">
        <v>31.7785750896976</v>
      </c>
      <c r="E61" s="1084">
        <v>91.3206902443192</v>
      </c>
      <c r="F61" s="1084">
        <v>24.8590466427473</v>
      </c>
      <c r="G61" s="968"/>
      <c r="H61" s="968"/>
      <c r="I61" s="968"/>
      <c r="J61" s="968"/>
      <c r="K61" s="968"/>
      <c r="L61" s="968"/>
      <c r="M61" s="968"/>
      <c r="N61" s="968"/>
      <c r="O61" s="968"/>
      <c r="P61" s="968"/>
      <c r="Q61" s="968"/>
      <c r="R61" s="968"/>
      <c r="S61" s="968"/>
      <c r="T61" s="968"/>
      <c r="U61" s="968"/>
      <c r="V61" s="968"/>
      <c r="W61" s="968"/>
      <c r="X61" s="968"/>
    </row>
    <row r="62" ht="19.2" customHeight="1" spans="1:24">
      <c r="A62" s="983" t="s">
        <v>438</v>
      </c>
      <c r="B62" s="1020"/>
      <c r="C62" s="1104"/>
      <c r="D62" s="1104"/>
      <c r="E62" s="1104"/>
      <c r="F62" s="1104"/>
      <c r="G62" s="968"/>
      <c r="H62" s="968"/>
      <c r="I62" s="968"/>
      <c r="J62" s="968"/>
      <c r="K62" s="968"/>
      <c r="L62" s="968"/>
      <c r="M62" s="968"/>
      <c r="N62" s="968"/>
      <c r="O62" s="968"/>
      <c r="P62" s="968"/>
      <c r="Q62" s="968"/>
      <c r="R62" s="968"/>
      <c r="S62" s="968"/>
      <c r="T62" s="968"/>
      <c r="U62" s="968"/>
      <c r="V62" s="968"/>
      <c r="W62" s="968"/>
      <c r="X62" s="968"/>
    </row>
    <row r="63" ht="19.2" customHeight="1" spans="1:24">
      <c r="A63" s="983"/>
      <c r="B63" s="1020"/>
      <c r="C63" s="1104"/>
      <c r="D63" s="1104"/>
      <c r="E63" s="1104"/>
      <c r="F63" s="1104"/>
      <c r="G63" s="968"/>
      <c r="H63" s="968"/>
      <c r="I63" s="968"/>
      <c r="J63" s="968"/>
      <c r="K63" s="968"/>
      <c r="L63" s="968"/>
      <c r="M63" s="968"/>
      <c r="N63" s="968"/>
      <c r="O63" s="968"/>
      <c r="P63" s="968"/>
      <c r="Q63" s="968"/>
      <c r="R63" s="968"/>
      <c r="S63" s="968"/>
      <c r="T63" s="968"/>
      <c r="U63" s="968"/>
      <c r="V63" s="968"/>
      <c r="W63" s="968"/>
      <c r="X63" s="968"/>
    </row>
    <row r="64" ht="19.2" customHeight="1" spans="1:24">
      <c r="A64" s="989" t="s">
        <v>450</v>
      </c>
      <c r="B64" s="965">
        <v>2022</v>
      </c>
      <c r="C64" s="1084">
        <v>61.7091112698627</v>
      </c>
      <c r="D64" s="1084">
        <v>17.3807271252872</v>
      </c>
      <c r="E64" s="1084">
        <v>67.5013998030622</v>
      </c>
      <c r="F64" s="1084">
        <v>10.7987565887282</v>
      </c>
      <c r="G64" s="968"/>
      <c r="H64" s="968"/>
      <c r="I64" s="968"/>
      <c r="J64" s="968"/>
      <c r="K64" s="968"/>
      <c r="L64" s="968"/>
      <c r="M64" s="968"/>
      <c r="N64" s="968"/>
      <c r="O64" s="968"/>
      <c r="P64" s="968"/>
      <c r="Q64" s="968"/>
      <c r="R64" s="968"/>
      <c r="S64" s="968"/>
      <c r="T64" s="968"/>
      <c r="U64" s="968"/>
      <c r="V64" s="968"/>
      <c r="W64" s="968"/>
      <c r="X64" s="968"/>
    </row>
    <row r="65" ht="19.2" customHeight="1" spans="1:18">
      <c r="A65" s="1008"/>
      <c r="B65" s="1008"/>
      <c r="C65" s="1008"/>
      <c r="D65" s="1008"/>
      <c r="E65" s="1008"/>
      <c r="F65" s="1008"/>
      <c r="G65" s="968"/>
      <c r="H65" s="968"/>
      <c r="I65" s="968"/>
      <c r="J65" s="968"/>
      <c r="K65" s="968"/>
      <c r="L65" s="968"/>
      <c r="M65" s="968"/>
      <c r="N65" s="968"/>
      <c r="O65" s="968"/>
      <c r="P65" s="968"/>
      <c r="Q65" s="968"/>
      <c r="R65" s="968"/>
    </row>
    <row r="66" ht="19.5" customHeight="1" spans="1:18">
      <c r="A66" s="968"/>
      <c r="B66" s="968"/>
      <c r="C66" s="968"/>
      <c r="D66" s="968"/>
      <c r="E66" s="968"/>
      <c r="F66" s="968"/>
      <c r="G66" s="968"/>
      <c r="H66" s="968"/>
      <c r="I66" s="968"/>
      <c r="J66" s="968"/>
      <c r="K66" s="968"/>
      <c r="L66" s="968"/>
      <c r="M66" s="968"/>
      <c r="N66" s="968"/>
      <c r="O66" s="968"/>
      <c r="P66" s="968"/>
      <c r="Q66" s="968"/>
      <c r="R66" s="968"/>
    </row>
    <row r="67" ht="12.75" customHeight="1" spans="1:24">
      <c r="A67" s="997"/>
      <c r="B67" s="997"/>
      <c r="C67" s="968"/>
      <c r="D67" s="968"/>
      <c r="E67" s="968"/>
      <c r="F67" s="968"/>
      <c r="G67" s="968"/>
      <c r="H67" s="968"/>
      <c r="I67" s="968"/>
      <c r="J67" s="968"/>
      <c r="K67" s="968"/>
      <c r="L67" s="968"/>
      <c r="M67" s="968"/>
      <c r="N67" s="968"/>
      <c r="O67" s="968"/>
      <c r="P67" s="968"/>
      <c r="Q67" s="968"/>
      <c r="R67" s="968"/>
      <c r="S67" s="968"/>
      <c r="T67" s="968"/>
      <c r="U67" s="968"/>
      <c r="V67" s="968"/>
      <c r="W67" s="968"/>
      <c r="X67" s="968"/>
    </row>
    <row r="68" ht="12.75" customHeight="1" spans="1:24">
      <c r="A68" s="997"/>
      <c r="B68" s="997"/>
      <c r="C68" s="968"/>
      <c r="D68" s="968"/>
      <c r="E68" s="968"/>
      <c r="F68" s="968"/>
      <c r="G68" s="968"/>
      <c r="H68" s="968"/>
      <c r="I68" s="968"/>
      <c r="J68" s="968"/>
      <c r="K68" s="968"/>
      <c r="L68" s="968"/>
      <c r="M68" s="968"/>
      <c r="N68" s="968"/>
      <c r="O68" s="968"/>
      <c r="P68" s="968"/>
      <c r="Q68" s="968"/>
      <c r="R68" s="968"/>
      <c r="S68" s="968"/>
      <c r="T68" s="968"/>
      <c r="U68" s="968"/>
      <c r="V68" s="968"/>
      <c r="W68" s="968"/>
      <c r="X68" s="968"/>
    </row>
    <row r="69" ht="12.75" customHeight="1" spans="1:24">
      <c r="A69" s="997"/>
      <c r="B69" s="997"/>
      <c r="C69" s="968"/>
      <c r="D69" s="968"/>
      <c r="E69" s="968"/>
      <c r="F69" s="968"/>
      <c r="G69" s="968"/>
      <c r="H69" s="968"/>
      <c r="I69" s="968"/>
      <c r="J69" s="968"/>
      <c r="K69" s="968"/>
      <c r="L69" s="968"/>
      <c r="M69" s="968"/>
      <c r="N69" s="968"/>
      <c r="O69" s="968"/>
      <c r="P69" s="968"/>
      <c r="Q69" s="968"/>
      <c r="R69" s="968"/>
      <c r="S69" s="968"/>
      <c r="T69" s="968"/>
      <c r="U69" s="968"/>
      <c r="V69" s="968"/>
      <c r="W69" s="968"/>
      <c r="X69" s="968"/>
    </row>
    <row r="70" ht="12.75" customHeight="1" spans="1:24">
      <c r="A70" s="997"/>
      <c r="B70" s="997"/>
      <c r="C70" s="968"/>
      <c r="D70" s="968"/>
      <c r="E70" s="968"/>
      <c r="F70" s="968"/>
      <c r="G70" s="968"/>
      <c r="H70" s="968"/>
      <c r="I70" s="968"/>
      <c r="J70" s="968"/>
      <c r="K70" s="968"/>
      <c r="L70" s="968"/>
      <c r="M70" s="968"/>
      <c r="N70" s="968"/>
      <c r="O70" s="968"/>
      <c r="P70" s="968"/>
      <c r="Q70" s="968"/>
      <c r="R70" s="968"/>
      <c r="S70" s="968"/>
      <c r="T70" s="968"/>
      <c r="U70" s="968"/>
      <c r="V70" s="968"/>
      <c r="W70" s="968"/>
      <c r="X70" s="968"/>
    </row>
    <row r="71" ht="12.75" customHeight="1" spans="1:24">
      <c r="A71" s="997"/>
      <c r="B71" s="997"/>
      <c r="C71" s="968"/>
      <c r="D71" s="968"/>
      <c r="E71" s="968"/>
      <c r="F71" s="968"/>
      <c r="G71" s="968"/>
      <c r="H71" s="968"/>
      <c r="I71" s="968"/>
      <c r="J71" s="968"/>
      <c r="K71" s="968"/>
      <c r="L71" s="968"/>
      <c r="M71" s="968"/>
      <c r="N71" s="968"/>
      <c r="O71" s="968"/>
      <c r="P71" s="968"/>
      <c r="Q71" s="968"/>
      <c r="R71" s="968"/>
      <c r="S71" s="968"/>
      <c r="T71" s="968"/>
      <c r="U71" s="968"/>
      <c r="V71" s="968"/>
      <c r="W71" s="968"/>
      <c r="X71" s="968"/>
    </row>
    <row r="72" ht="12.75" customHeight="1" spans="1:24">
      <c r="A72" s="997"/>
      <c r="B72" s="997"/>
      <c r="C72" s="968"/>
      <c r="D72" s="968"/>
      <c r="E72" s="968"/>
      <c r="F72" s="968"/>
      <c r="G72" s="968"/>
      <c r="H72" s="968"/>
      <c r="I72" s="968"/>
      <c r="J72" s="968"/>
      <c r="K72" s="968"/>
      <c r="L72" s="968"/>
      <c r="M72" s="968"/>
      <c r="N72" s="968"/>
      <c r="O72" s="968"/>
      <c r="P72" s="968"/>
      <c r="Q72" s="968"/>
      <c r="R72" s="968"/>
      <c r="S72" s="968"/>
      <c r="T72" s="968"/>
      <c r="U72" s="968"/>
      <c r="V72" s="968"/>
      <c r="W72" s="968"/>
      <c r="X72" s="968"/>
    </row>
    <row r="73" ht="12.75" customHeight="1" spans="1:24">
      <c r="A73" s="997"/>
      <c r="B73" s="997"/>
      <c r="C73" s="968"/>
      <c r="D73" s="968"/>
      <c r="E73" s="968"/>
      <c r="F73" s="968"/>
      <c r="G73" s="968"/>
      <c r="H73" s="968"/>
      <c r="I73" s="968"/>
      <c r="J73" s="968"/>
      <c r="K73" s="968"/>
      <c r="L73" s="968"/>
      <c r="M73" s="968"/>
      <c r="N73" s="968"/>
      <c r="O73" s="968"/>
      <c r="P73" s="968"/>
      <c r="Q73" s="968"/>
      <c r="R73" s="968"/>
      <c r="S73" s="968"/>
      <c r="T73" s="968"/>
      <c r="U73" s="968"/>
      <c r="V73" s="968"/>
      <c r="W73" s="968"/>
      <c r="X73" s="968"/>
    </row>
    <row r="74" ht="12.75" customHeight="1" spans="1:24">
      <c r="A74" s="997"/>
      <c r="B74" s="997"/>
      <c r="C74" s="968"/>
      <c r="D74" s="968"/>
      <c r="E74" s="968"/>
      <c r="F74" s="968"/>
      <c r="G74" s="968"/>
      <c r="H74" s="968"/>
      <c r="I74" s="968"/>
      <c r="J74" s="968"/>
      <c r="K74" s="968"/>
      <c r="L74" s="968"/>
      <c r="M74" s="968"/>
      <c r="N74" s="968"/>
      <c r="O74" s="968"/>
      <c r="P74" s="968"/>
      <c r="Q74" s="968"/>
      <c r="R74" s="968"/>
      <c r="S74" s="968"/>
      <c r="T74" s="968"/>
      <c r="U74" s="968"/>
      <c r="V74" s="968"/>
      <c r="W74" s="968"/>
      <c r="X74" s="968"/>
    </row>
    <row r="75" ht="12.75" customHeight="1" spans="1:24">
      <c r="A75" s="997"/>
      <c r="B75" s="997"/>
      <c r="C75" s="968"/>
      <c r="D75" s="968"/>
      <c r="E75" s="968"/>
      <c r="F75" s="968"/>
      <c r="G75" s="968"/>
      <c r="H75" s="968"/>
      <c r="I75" s="968"/>
      <c r="J75" s="968"/>
      <c r="K75" s="968"/>
      <c r="L75" s="968"/>
      <c r="M75" s="968"/>
      <c r="N75" s="968"/>
      <c r="O75" s="968"/>
      <c r="P75" s="968"/>
      <c r="Q75" s="968"/>
      <c r="R75" s="968"/>
      <c r="S75" s="968"/>
      <c r="T75" s="968"/>
      <c r="U75" s="968"/>
      <c r="V75" s="968"/>
      <c r="W75" s="968"/>
      <c r="X75" s="968"/>
    </row>
    <row r="76" ht="12.75" customHeight="1" spans="1:24">
      <c r="A76" s="997"/>
      <c r="B76" s="997"/>
      <c r="C76" s="968"/>
      <c r="D76" s="968"/>
      <c r="E76" s="968"/>
      <c r="F76" s="968"/>
      <c r="G76" s="968"/>
      <c r="H76" s="968"/>
      <c r="I76" s="968"/>
      <c r="J76" s="968"/>
      <c r="K76" s="968"/>
      <c r="L76" s="968"/>
      <c r="M76" s="968"/>
      <c r="N76" s="968"/>
      <c r="O76" s="968"/>
      <c r="P76" s="968"/>
      <c r="Q76" s="968"/>
      <c r="R76" s="968"/>
      <c r="S76" s="968"/>
      <c r="T76" s="968"/>
      <c r="U76" s="968"/>
      <c r="V76" s="968"/>
      <c r="W76" s="968"/>
      <c r="X76" s="968"/>
    </row>
    <row r="77" ht="12.75" customHeight="1" spans="1:24">
      <c r="A77" s="997"/>
      <c r="B77" s="997"/>
      <c r="C77" s="968"/>
      <c r="D77" s="968"/>
      <c r="E77" s="968"/>
      <c r="F77" s="968"/>
      <c r="G77" s="968"/>
      <c r="H77" s="968"/>
      <c r="I77" s="968"/>
      <c r="J77" s="968"/>
      <c r="K77" s="968"/>
      <c r="L77" s="968"/>
      <c r="M77" s="968"/>
      <c r="N77" s="968"/>
      <c r="O77" s="968"/>
      <c r="P77" s="968"/>
      <c r="Q77" s="968"/>
      <c r="R77" s="968"/>
      <c r="S77" s="968"/>
      <c r="T77" s="968"/>
      <c r="U77" s="968"/>
      <c r="V77" s="968"/>
      <c r="W77" s="968"/>
      <c r="X77" s="968"/>
    </row>
    <row r="78" ht="12.75" customHeight="1" spans="1:24">
      <c r="A78" s="997"/>
      <c r="B78" s="997"/>
      <c r="C78" s="968"/>
      <c r="D78" s="968"/>
      <c r="E78" s="968"/>
      <c r="F78" s="968"/>
      <c r="G78" s="968"/>
      <c r="H78" s="968"/>
      <c r="I78" s="968"/>
      <c r="J78" s="968"/>
      <c r="K78" s="968"/>
      <c r="L78" s="968"/>
      <c r="M78" s="968"/>
      <c r="N78" s="968"/>
      <c r="O78" s="968"/>
      <c r="P78" s="968"/>
      <c r="Q78" s="968"/>
      <c r="R78" s="968"/>
      <c r="S78" s="968"/>
      <c r="T78" s="968"/>
      <c r="U78" s="968"/>
      <c r="V78" s="968"/>
      <c r="W78" s="968"/>
      <c r="X78" s="968"/>
    </row>
    <row r="79" ht="12.75" customHeight="1" spans="1:24">
      <c r="A79" s="997"/>
      <c r="B79" s="997"/>
      <c r="C79" s="968"/>
      <c r="D79" s="968"/>
      <c r="E79" s="968"/>
      <c r="F79" s="968"/>
      <c r="G79" s="968"/>
      <c r="H79" s="968"/>
      <c r="I79" s="968"/>
      <c r="J79" s="968"/>
      <c r="K79" s="968"/>
      <c r="L79" s="968"/>
      <c r="M79" s="968"/>
      <c r="N79" s="968"/>
      <c r="O79" s="968"/>
      <c r="P79" s="968"/>
      <c r="Q79" s="968"/>
      <c r="R79" s="968"/>
      <c r="S79" s="968"/>
      <c r="T79" s="968"/>
      <c r="U79" s="968"/>
      <c r="V79" s="968"/>
      <c r="W79" s="968"/>
      <c r="X79" s="968"/>
    </row>
    <row r="80" ht="12.75" customHeight="1" spans="1:24">
      <c r="A80" s="997"/>
      <c r="B80" s="997"/>
      <c r="C80" s="968"/>
      <c r="D80" s="968"/>
      <c r="E80" s="968"/>
      <c r="F80" s="968"/>
      <c r="G80" s="968"/>
      <c r="H80" s="968"/>
      <c r="I80" s="968"/>
      <c r="J80" s="968"/>
      <c r="K80" s="968"/>
      <c r="L80" s="968"/>
      <c r="M80" s="968"/>
      <c r="N80" s="968"/>
      <c r="O80" s="968"/>
      <c r="P80" s="968"/>
      <c r="Q80" s="968"/>
      <c r="R80" s="968"/>
      <c r="S80" s="968"/>
      <c r="T80" s="968"/>
      <c r="U80" s="968"/>
      <c r="V80" s="968"/>
      <c r="W80" s="968"/>
      <c r="X80" s="968"/>
    </row>
    <row r="81" ht="12.75" customHeight="1" spans="1:24">
      <c r="A81" s="997"/>
      <c r="B81" s="997"/>
      <c r="C81" s="968"/>
      <c r="D81" s="968"/>
      <c r="E81" s="968"/>
      <c r="F81" s="968"/>
      <c r="G81" s="968"/>
      <c r="H81" s="968"/>
      <c r="I81" s="968"/>
      <c r="J81" s="968"/>
      <c r="K81" s="968"/>
      <c r="L81" s="968"/>
      <c r="M81" s="968"/>
      <c r="N81" s="968"/>
      <c r="O81" s="968"/>
      <c r="P81" s="968"/>
      <c r="Q81" s="968"/>
      <c r="R81" s="968"/>
      <c r="S81" s="968"/>
      <c r="T81" s="968"/>
      <c r="U81" s="968"/>
      <c r="V81" s="968"/>
      <c r="W81" s="968"/>
      <c r="X81" s="968"/>
    </row>
    <row r="82" ht="12.75" customHeight="1" spans="1:24">
      <c r="A82" s="997"/>
      <c r="B82" s="997"/>
      <c r="C82" s="968"/>
      <c r="D82" s="968"/>
      <c r="E82" s="968"/>
      <c r="F82" s="968"/>
      <c r="G82" s="968"/>
      <c r="H82" s="968"/>
      <c r="I82" s="968"/>
      <c r="J82" s="968"/>
      <c r="K82" s="968"/>
      <c r="L82" s="968"/>
      <c r="M82" s="968"/>
      <c r="N82" s="968"/>
      <c r="O82" s="968"/>
      <c r="P82" s="968"/>
      <c r="Q82" s="968"/>
      <c r="R82" s="968"/>
      <c r="S82" s="968"/>
      <c r="T82" s="968"/>
      <c r="U82" s="968"/>
      <c r="V82" s="968"/>
      <c r="W82" s="968"/>
      <c r="X82" s="968"/>
    </row>
    <row r="83" ht="12.75" customHeight="1" spans="1:24">
      <c r="A83" s="997"/>
      <c r="B83" s="997"/>
      <c r="C83" s="968"/>
      <c r="D83" s="968"/>
      <c r="E83" s="968"/>
      <c r="F83" s="968"/>
      <c r="G83" s="968"/>
      <c r="H83" s="968"/>
      <c r="I83" s="968"/>
      <c r="J83" s="968"/>
      <c r="K83" s="968"/>
      <c r="L83" s="968"/>
      <c r="M83" s="968"/>
      <c r="N83" s="968"/>
      <c r="O83" s="968"/>
      <c r="P83" s="968"/>
      <c r="Q83" s="968"/>
      <c r="R83" s="968"/>
      <c r="S83" s="968"/>
      <c r="T83" s="968"/>
      <c r="U83" s="968"/>
      <c r="V83" s="968"/>
      <c r="W83" s="968"/>
      <c r="X83" s="968"/>
    </row>
    <row r="84" ht="12.75" customHeight="1" spans="1:24">
      <c r="A84" s="997"/>
      <c r="B84" s="997"/>
      <c r="C84" s="968"/>
      <c r="D84" s="968"/>
      <c r="E84" s="968"/>
      <c r="F84" s="968"/>
      <c r="G84" s="968"/>
      <c r="H84" s="968"/>
      <c r="I84" s="968"/>
      <c r="J84" s="968"/>
      <c r="K84" s="968"/>
      <c r="L84" s="968"/>
      <c r="M84" s="968"/>
      <c r="N84" s="968"/>
      <c r="O84" s="968"/>
      <c r="P84" s="968"/>
      <c r="Q84" s="968"/>
      <c r="R84" s="968"/>
      <c r="S84" s="968"/>
      <c r="T84" s="968"/>
      <c r="U84" s="968"/>
      <c r="V84" s="968"/>
      <c r="W84" s="968"/>
      <c r="X84" s="968"/>
    </row>
    <row r="85" ht="12.75" customHeight="1" spans="1:24">
      <c r="A85" s="997"/>
      <c r="B85" s="997"/>
      <c r="C85" s="968"/>
      <c r="D85" s="968"/>
      <c r="E85" s="968"/>
      <c r="F85" s="968"/>
      <c r="G85" s="968"/>
      <c r="H85" s="968"/>
      <c r="I85" s="968"/>
      <c r="J85" s="968"/>
      <c r="K85" s="968"/>
      <c r="L85" s="968"/>
      <c r="M85" s="968"/>
      <c r="N85" s="968"/>
      <c r="O85" s="968"/>
      <c r="P85" s="968"/>
      <c r="Q85" s="968"/>
      <c r="R85" s="968"/>
      <c r="S85" s="968"/>
      <c r="T85" s="968"/>
      <c r="U85" s="968"/>
      <c r="V85" s="968"/>
      <c r="W85" s="968"/>
      <c r="X85" s="968"/>
    </row>
    <row r="86" ht="12.75" customHeight="1" spans="1:24">
      <c r="A86" s="997"/>
      <c r="B86" s="997"/>
      <c r="C86" s="968"/>
      <c r="D86" s="968"/>
      <c r="E86" s="968"/>
      <c r="F86" s="968"/>
      <c r="G86" s="968"/>
      <c r="H86" s="968"/>
      <c r="I86" s="968"/>
      <c r="J86" s="968"/>
      <c r="K86" s="968"/>
      <c r="L86" s="968"/>
      <c r="M86" s="968"/>
      <c r="N86" s="968"/>
      <c r="O86" s="968"/>
      <c r="P86" s="968"/>
      <c r="Q86" s="968"/>
      <c r="R86" s="968"/>
      <c r="S86" s="968"/>
      <c r="T86" s="968"/>
      <c r="U86" s="968"/>
      <c r="V86" s="968"/>
      <c r="W86" s="968"/>
      <c r="X86" s="968"/>
    </row>
    <row r="87" ht="12.75" customHeight="1" spans="1:24">
      <c r="A87" s="997"/>
      <c r="B87" s="997"/>
      <c r="C87" s="968"/>
      <c r="D87" s="968"/>
      <c r="E87" s="968"/>
      <c r="F87" s="968"/>
      <c r="G87" s="968"/>
      <c r="H87" s="968"/>
      <c r="I87" s="968"/>
      <c r="J87" s="968"/>
      <c r="K87" s="968"/>
      <c r="L87" s="968"/>
      <c r="M87" s="968"/>
      <c r="N87" s="968"/>
      <c r="O87" s="968"/>
      <c r="P87" s="968"/>
      <c r="Q87" s="968"/>
      <c r="R87" s="968"/>
      <c r="S87" s="968"/>
      <c r="T87" s="968"/>
      <c r="U87" s="968"/>
      <c r="V87" s="968"/>
      <c r="W87" s="968"/>
      <c r="X87" s="968"/>
    </row>
    <row r="88" ht="12.75" customHeight="1" spans="1:24">
      <c r="A88" s="997"/>
      <c r="B88" s="997"/>
      <c r="C88" s="968"/>
      <c r="D88" s="968"/>
      <c r="E88" s="968"/>
      <c r="F88" s="968"/>
      <c r="G88" s="968"/>
      <c r="H88" s="968"/>
      <c r="I88" s="968"/>
      <c r="J88" s="968"/>
      <c r="K88" s="968"/>
      <c r="L88" s="968"/>
      <c r="M88" s="968"/>
      <c r="N88" s="968"/>
      <c r="O88" s="968"/>
      <c r="P88" s="968"/>
      <c r="Q88" s="968"/>
      <c r="R88" s="968"/>
      <c r="S88" s="968"/>
      <c r="T88" s="968"/>
      <c r="U88" s="968"/>
      <c r="V88" s="968"/>
      <c r="W88" s="968"/>
      <c r="X88" s="968"/>
    </row>
    <row r="89" ht="12.75" customHeight="1" spans="1:24">
      <c r="A89" s="997"/>
      <c r="B89" s="997"/>
      <c r="C89" s="968"/>
      <c r="D89" s="968"/>
      <c r="E89" s="968"/>
      <c r="F89" s="968"/>
      <c r="G89" s="968"/>
      <c r="H89" s="968"/>
      <c r="I89" s="968"/>
      <c r="J89" s="968"/>
      <c r="K89" s="968"/>
      <c r="L89" s="968"/>
      <c r="M89" s="968"/>
      <c r="N89" s="968"/>
      <c r="O89" s="968"/>
      <c r="P89" s="968"/>
      <c r="Q89" s="968"/>
      <c r="R89" s="968"/>
      <c r="S89" s="968"/>
      <c r="T89" s="968"/>
      <c r="U89" s="968"/>
      <c r="V89" s="968"/>
      <c r="W89" s="968"/>
      <c r="X89" s="968"/>
    </row>
    <row r="90" ht="12.75" customHeight="1" spans="1:24">
      <c r="A90" s="997"/>
      <c r="B90" s="997"/>
      <c r="C90" s="968"/>
      <c r="D90" s="968"/>
      <c r="E90" s="968"/>
      <c r="F90" s="968"/>
      <c r="G90" s="968"/>
      <c r="H90" s="968"/>
      <c r="I90" s="968"/>
      <c r="J90" s="968"/>
      <c r="K90" s="968"/>
      <c r="L90" s="968"/>
      <c r="M90" s="968"/>
      <c r="N90" s="968"/>
      <c r="O90" s="968"/>
      <c r="P90" s="968"/>
      <c r="Q90" s="968"/>
      <c r="R90" s="968"/>
      <c r="S90" s="968"/>
      <c r="T90" s="968"/>
      <c r="U90" s="968"/>
      <c r="V90" s="968"/>
      <c r="W90" s="968"/>
      <c r="X90" s="968"/>
    </row>
    <row r="91" ht="12.75" customHeight="1" spans="1:24">
      <c r="A91" s="997"/>
      <c r="B91" s="997"/>
      <c r="C91" s="968"/>
      <c r="D91" s="968"/>
      <c r="E91" s="968"/>
      <c r="F91" s="968"/>
      <c r="G91" s="968"/>
      <c r="H91" s="968"/>
      <c r="I91" s="968"/>
      <c r="J91" s="968"/>
      <c r="K91" s="968"/>
      <c r="L91" s="968"/>
      <c r="M91" s="968"/>
      <c r="N91" s="968"/>
      <c r="O91" s="968"/>
      <c r="P91" s="968"/>
      <c r="Q91" s="968"/>
      <c r="R91" s="968"/>
      <c r="S91" s="968"/>
      <c r="T91" s="968"/>
      <c r="U91" s="968"/>
      <c r="V91" s="968"/>
      <c r="W91" s="968"/>
      <c r="X91" s="968"/>
    </row>
    <row r="92" ht="12.75" customHeight="1" spans="1:24">
      <c r="A92" s="997"/>
      <c r="B92" s="997"/>
      <c r="C92" s="968"/>
      <c r="D92" s="968"/>
      <c r="E92" s="968"/>
      <c r="F92" s="968"/>
      <c r="G92" s="968"/>
      <c r="H92" s="968"/>
      <c r="I92" s="968"/>
      <c r="J92" s="968"/>
      <c r="K92" s="968"/>
      <c r="L92" s="968"/>
      <c r="M92" s="968"/>
      <c r="N92" s="968"/>
      <c r="O92" s="968"/>
      <c r="P92" s="968"/>
      <c r="Q92" s="968"/>
      <c r="R92" s="968"/>
      <c r="S92" s="968"/>
      <c r="T92" s="968"/>
      <c r="U92" s="968"/>
      <c r="V92" s="968"/>
      <c r="W92" s="968"/>
      <c r="X92" s="968"/>
    </row>
    <row r="93" ht="12.75" customHeight="1" spans="1:24">
      <c r="A93" s="997"/>
      <c r="B93" s="997"/>
      <c r="C93" s="968"/>
      <c r="D93" s="968"/>
      <c r="E93" s="968"/>
      <c r="F93" s="968"/>
      <c r="G93" s="968"/>
      <c r="H93" s="968"/>
      <c r="I93" s="968"/>
      <c r="J93" s="968"/>
      <c r="K93" s="968"/>
      <c r="L93" s="968"/>
      <c r="M93" s="968"/>
      <c r="N93" s="968"/>
      <c r="O93" s="968"/>
      <c r="P93" s="968"/>
      <c r="Q93" s="968"/>
      <c r="R93" s="968"/>
      <c r="S93" s="968"/>
      <c r="T93" s="968"/>
      <c r="U93" s="968"/>
      <c r="V93" s="968"/>
      <c r="W93" s="968"/>
      <c r="X93" s="968"/>
    </row>
    <row r="94" ht="12.75" customHeight="1" spans="1:24">
      <c r="A94" s="997"/>
      <c r="B94" s="997"/>
      <c r="C94" s="968"/>
      <c r="D94" s="968"/>
      <c r="E94" s="968"/>
      <c r="F94" s="968"/>
      <c r="G94" s="968"/>
      <c r="H94" s="968"/>
      <c r="I94" s="968"/>
      <c r="J94" s="968"/>
      <c r="K94" s="968"/>
      <c r="L94" s="968"/>
      <c r="M94" s="968"/>
      <c r="N94" s="968"/>
      <c r="O94" s="968"/>
      <c r="P94" s="968"/>
      <c r="Q94" s="968"/>
      <c r="R94" s="968"/>
      <c r="S94" s="968"/>
      <c r="T94" s="968"/>
      <c r="U94" s="968"/>
      <c r="V94" s="968"/>
      <c r="W94" s="968"/>
      <c r="X94" s="968"/>
    </row>
    <row r="95" ht="12.75" customHeight="1" spans="1:24">
      <c r="A95" s="997"/>
      <c r="B95" s="997"/>
      <c r="C95" s="968"/>
      <c r="D95" s="968"/>
      <c r="E95" s="968"/>
      <c r="F95" s="968"/>
      <c r="G95" s="968"/>
      <c r="H95" s="968"/>
      <c r="I95" s="968"/>
      <c r="J95" s="968"/>
      <c r="K95" s="968"/>
      <c r="L95" s="968"/>
      <c r="M95" s="968"/>
      <c r="N95" s="968"/>
      <c r="O95" s="968"/>
      <c r="P95" s="968"/>
      <c r="Q95" s="968"/>
      <c r="R95" s="968"/>
      <c r="S95" s="968"/>
      <c r="T95" s="968"/>
      <c r="U95" s="968"/>
      <c r="V95" s="968"/>
      <c r="W95" s="968"/>
      <c r="X95" s="968"/>
    </row>
    <row r="96" ht="12.75" customHeight="1" spans="1:24">
      <c r="A96" s="997"/>
      <c r="B96" s="997"/>
      <c r="C96" s="968"/>
      <c r="D96" s="968"/>
      <c r="E96" s="968"/>
      <c r="F96" s="968"/>
      <c r="G96" s="968"/>
      <c r="H96" s="968"/>
      <c r="I96" s="968"/>
      <c r="J96" s="968"/>
      <c r="K96" s="968"/>
      <c r="L96" s="968"/>
      <c r="M96" s="968"/>
      <c r="N96" s="968"/>
      <c r="O96" s="968"/>
      <c r="P96" s="968"/>
      <c r="Q96" s="968"/>
      <c r="R96" s="968"/>
      <c r="S96" s="968"/>
      <c r="T96" s="968"/>
      <c r="U96" s="968"/>
      <c r="V96" s="968"/>
      <c r="W96" s="968"/>
      <c r="X96" s="968"/>
    </row>
    <row r="97" ht="12.75" customHeight="1" spans="1:24">
      <c r="A97" s="997"/>
      <c r="B97" s="997"/>
      <c r="C97" s="968"/>
      <c r="D97" s="968"/>
      <c r="E97" s="968"/>
      <c r="F97" s="968"/>
      <c r="G97" s="968"/>
      <c r="H97" s="968"/>
      <c r="I97" s="968"/>
      <c r="J97" s="968"/>
      <c r="K97" s="968"/>
      <c r="L97" s="968"/>
      <c r="M97" s="968"/>
      <c r="N97" s="968"/>
      <c r="O97" s="968"/>
      <c r="P97" s="968"/>
      <c r="Q97" s="968"/>
      <c r="R97" s="968"/>
      <c r="S97" s="968"/>
      <c r="T97" s="968"/>
      <c r="U97" s="968"/>
      <c r="V97" s="968"/>
      <c r="W97" s="968"/>
      <c r="X97" s="968"/>
    </row>
    <row r="98" ht="12.75" customHeight="1" spans="1:24">
      <c r="A98" s="997"/>
      <c r="B98" s="997"/>
      <c r="C98" s="968"/>
      <c r="D98" s="968"/>
      <c r="E98" s="968"/>
      <c r="F98" s="968"/>
      <c r="G98" s="968"/>
      <c r="H98" s="968"/>
      <c r="I98" s="968"/>
      <c r="J98" s="968"/>
      <c r="K98" s="968"/>
      <c r="L98" s="968"/>
      <c r="M98" s="968"/>
      <c r="N98" s="968"/>
      <c r="O98" s="968"/>
      <c r="P98" s="968"/>
      <c r="Q98" s="968"/>
      <c r="R98" s="968"/>
      <c r="S98" s="968"/>
      <c r="T98" s="968"/>
      <c r="U98" s="968"/>
      <c r="V98" s="968"/>
      <c r="W98" s="968"/>
      <c r="X98" s="968"/>
    </row>
    <row r="99" ht="12.75" customHeight="1" spans="1:24">
      <c r="A99" s="997"/>
      <c r="B99" s="997"/>
      <c r="C99" s="968"/>
      <c r="D99" s="968"/>
      <c r="E99" s="968"/>
      <c r="F99" s="968"/>
      <c r="G99" s="968"/>
      <c r="H99" s="968"/>
      <c r="I99" s="968"/>
      <c r="J99" s="968"/>
      <c r="K99" s="968"/>
      <c r="L99" s="968"/>
      <c r="M99" s="968"/>
      <c r="N99" s="968"/>
      <c r="O99" s="968"/>
      <c r="P99" s="968"/>
      <c r="Q99" s="968"/>
      <c r="R99" s="968"/>
      <c r="S99" s="968"/>
      <c r="T99" s="968"/>
      <c r="U99" s="968"/>
      <c r="V99" s="968"/>
      <c r="W99" s="968"/>
      <c r="X99" s="968"/>
    </row>
    <row r="100" ht="12.75" customHeight="1" spans="1:24">
      <c r="A100" s="997"/>
      <c r="B100" s="997"/>
      <c r="C100" s="968"/>
      <c r="D100" s="968"/>
      <c r="E100" s="968"/>
      <c r="F100" s="968"/>
      <c r="G100" s="968"/>
      <c r="H100" s="968"/>
      <c r="I100" s="968"/>
      <c r="J100" s="968"/>
      <c r="K100" s="968"/>
      <c r="L100" s="968"/>
      <c r="M100" s="968"/>
      <c r="N100" s="968"/>
      <c r="O100" s="968"/>
      <c r="P100" s="968"/>
      <c r="Q100" s="968"/>
      <c r="R100" s="968"/>
      <c r="S100" s="968"/>
      <c r="T100" s="968"/>
      <c r="U100" s="968"/>
      <c r="V100" s="968"/>
      <c r="W100" s="968"/>
      <c r="X100" s="968"/>
    </row>
    <row r="101" ht="12.75" customHeight="1" spans="1:24">
      <c r="A101" s="997"/>
      <c r="B101" s="997"/>
      <c r="C101" s="968"/>
      <c r="D101" s="968"/>
      <c r="E101" s="968"/>
      <c r="F101" s="968"/>
      <c r="G101" s="968"/>
      <c r="H101" s="968"/>
      <c r="I101" s="968"/>
      <c r="J101" s="968"/>
      <c r="K101" s="968"/>
      <c r="L101" s="968"/>
      <c r="M101" s="968"/>
      <c r="N101" s="968"/>
      <c r="O101" s="968"/>
      <c r="P101" s="968"/>
      <c r="Q101" s="968"/>
      <c r="R101" s="968"/>
      <c r="S101" s="968"/>
      <c r="T101" s="968"/>
      <c r="U101" s="968"/>
      <c r="V101" s="968"/>
      <c r="W101" s="968"/>
      <c r="X101" s="968"/>
    </row>
    <row r="102" ht="12.75" customHeight="1" spans="1:24">
      <c r="A102" s="997"/>
      <c r="B102" s="997"/>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row>
    <row r="103" ht="12.75" customHeight="1" spans="1:24">
      <c r="A103" s="997"/>
      <c r="B103" s="997"/>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row>
    <row r="104" ht="12.75" customHeight="1" spans="1:24">
      <c r="A104" s="997"/>
      <c r="B104" s="997"/>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row>
    <row r="105" ht="12.75" customHeight="1" spans="1:24">
      <c r="A105" s="997"/>
      <c r="B105" s="997"/>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row>
    <row r="106" ht="12.75" customHeight="1" spans="1:24">
      <c r="A106" s="997"/>
      <c r="B106" s="997"/>
      <c r="C106" s="968"/>
      <c r="D106" s="968"/>
      <c r="E106" s="968"/>
      <c r="F106" s="968"/>
      <c r="G106" s="968"/>
      <c r="H106" s="968"/>
      <c r="I106" s="968"/>
      <c r="J106" s="968"/>
      <c r="K106" s="968"/>
      <c r="L106" s="968"/>
      <c r="M106" s="968"/>
      <c r="N106" s="968"/>
      <c r="O106" s="968"/>
      <c r="P106" s="968"/>
      <c r="Q106" s="968"/>
      <c r="R106" s="968"/>
      <c r="S106" s="968"/>
      <c r="T106" s="968"/>
      <c r="U106" s="968"/>
      <c r="V106" s="968"/>
      <c r="W106" s="968"/>
      <c r="X106" s="968"/>
    </row>
    <row r="107" ht="12.75" customHeight="1" spans="1:24">
      <c r="A107" s="997"/>
      <c r="B107" s="997"/>
      <c r="C107" s="968"/>
      <c r="D107" s="968"/>
      <c r="E107" s="968"/>
      <c r="F107" s="968"/>
      <c r="G107" s="968"/>
      <c r="H107" s="968"/>
      <c r="I107" s="968"/>
      <c r="J107" s="968"/>
      <c r="K107" s="968"/>
      <c r="L107" s="968"/>
      <c r="M107" s="968"/>
      <c r="N107" s="968"/>
      <c r="O107" s="968"/>
      <c r="P107" s="968"/>
      <c r="Q107" s="968"/>
      <c r="R107" s="968"/>
      <c r="S107" s="968"/>
      <c r="T107" s="968"/>
      <c r="U107" s="968"/>
      <c r="V107" s="968"/>
      <c r="W107" s="968"/>
      <c r="X107" s="968"/>
    </row>
    <row r="108" ht="12.75" customHeight="1" spans="1:24">
      <c r="A108" s="997"/>
      <c r="B108" s="997"/>
      <c r="C108" s="968"/>
      <c r="D108" s="968"/>
      <c r="E108" s="968"/>
      <c r="F108" s="968"/>
      <c r="G108" s="968"/>
      <c r="H108" s="968"/>
      <c r="I108" s="968"/>
      <c r="J108" s="968"/>
      <c r="K108" s="968"/>
      <c r="L108" s="968"/>
      <c r="M108" s="968"/>
      <c r="N108" s="968"/>
      <c r="O108" s="968"/>
      <c r="P108" s="968"/>
      <c r="Q108" s="968"/>
      <c r="R108" s="968"/>
      <c r="S108" s="968"/>
      <c r="T108" s="968"/>
      <c r="U108" s="968"/>
      <c r="V108" s="968"/>
      <c r="W108" s="968"/>
      <c r="X108" s="968"/>
    </row>
    <row r="109" ht="12.75" customHeight="1" spans="1:24">
      <c r="A109" s="997"/>
      <c r="B109" s="997"/>
      <c r="C109" s="968"/>
      <c r="D109" s="968"/>
      <c r="E109" s="968"/>
      <c r="F109" s="968"/>
      <c r="G109" s="968"/>
      <c r="H109" s="968"/>
      <c r="I109" s="968"/>
      <c r="J109" s="968"/>
      <c r="K109" s="968"/>
      <c r="L109" s="968"/>
      <c r="M109" s="968"/>
      <c r="N109" s="968"/>
      <c r="O109" s="968"/>
      <c r="P109" s="968"/>
      <c r="Q109" s="968"/>
      <c r="R109" s="968"/>
      <c r="S109" s="968"/>
      <c r="T109" s="968"/>
      <c r="U109" s="968"/>
      <c r="V109" s="968"/>
      <c r="W109" s="968"/>
      <c r="X109" s="968"/>
    </row>
    <row r="110" ht="12.75" customHeight="1" spans="1:24">
      <c r="A110" s="997"/>
      <c r="B110" s="997"/>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row>
    <row r="111" ht="12.75" customHeight="1" spans="1:24">
      <c r="A111" s="997"/>
      <c r="B111" s="997"/>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row>
    <row r="112" ht="12.75" customHeight="1" spans="1:24">
      <c r="A112" s="997"/>
      <c r="B112" s="997"/>
      <c r="C112" s="968"/>
      <c r="D112" s="968"/>
      <c r="E112" s="968"/>
      <c r="F112" s="968"/>
      <c r="G112" s="968"/>
      <c r="H112" s="968"/>
      <c r="I112" s="968"/>
      <c r="J112" s="968"/>
      <c r="K112" s="968"/>
      <c r="L112" s="968"/>
      <c r="M112" s="968"/>
      <c r="N112" s="968"/>
      <c r="O112" s="968"/>
      <c r="P112" s="968"/>
      <c r="Q112" s="968"/>
      <c r="R112" s="968"/>
      <c r="S112" s="968"/>
      <c r="T112" s="968"/>
      <c r="U112" s="968"/>
      <c r="V112" s="968"/>
      <c r="W112" s="968"/>
      <c r="X112" s="968"/>
    </row>
    <row r="113" ht="12.75" customHeight="1" spans="1:24">
      <c r="A113" s="997"/>
      <c r="B113" s="997"/>
      <c r="C113" s="968"/>
      <c r="D113" s="968"/>
      <c r="E113" s="968"/>
      <c r="F113" s="968"/>
      <c r="G113" s="968"/>
      <c r="H113" s="968"/>
      <c r="I113" s="968"/>
      <c r="J113" s="968"/>
      <c r="K113" s="968"/>
      <c r="L113" s="968"/>
      <c r="M113" s="968"/>
      <c r="N113" s="968"/>
      <c r="O113" s="968"/>
      <c r="P113" s="968"/>
      <c r="Q113" s="968"/>
      <c r="R113" s="968"/>
      <c r="S113" s="968"/>
      <c r="T113" s="968"/>
      <c r="U113" s="968"/>
      <c r="V113" s="968"/>
      <c r="W113" s="968"/>
      <c r="X113" s="968"/>
    </row>
    <row r="114" ht="12.75" customHeight="1" spans="1:24">
      <c r="A114" s="997"/>
      <c r="B114" s="997"/>
      <c r="C114" s="968"/>
      <c r="D114" s="968"/>
      <c r="E114" s="968"/>
      <c r="F114" s="968"/>
      <c r="G114" s="968"/>
      <c r="H114" s="968"/>
      <c r="I114" s="968"/>
      <c r="J114" s="968"/>
      <c r="K114" s="968"/>
      <c r="L114" s="968"/>
      <c r="M114" s="968"/>
      <c r="N114" s="968"/>
      <c r="O114" s="968"/>
      <c r="P114" s="968"/>
      <c r="Q114" s="968"/>
      <c r="R114" s="968"/>
      <c r="S114" s="968"/>
      <c r="T114" s="968"/>
      <c r="U114" s="968"/>
      <c r="V114" s="968"/>
      <c r="W114" s="968"/>
      <c r="X114" s="968"/>
    </row>
    <row r="115" ht="12.75" customHeight="1" spans="1:24">
      <c r="A115" s="997"/>
      <c r="B115" s="997"/>
      <c r="C115" s="968"/>
      <c r="D115" s="968"/>
      <c r="E115" s="968"/>
      <c r="F115" s="968"/>
      <c r="G115" s="968"/>
      <c r="H115" s="968"/>
      <c r="I115" s="968"/>
      <c r="J115" s="968"/>
      <c r="K115" s="968"/>
      <c r="L115" s="968"/>
      <c r="M115" s="968"/>
      <c r="N115" s="968"/>
      <c r="O115" s="968"/>
      <c r="P115" s="968"/>
      <c r="Q115" s="968"/>
      <c r="R115" s="968"/>
      <c r="S115" s="968"/>
      <c r="T115" s="968"/>
      <c r="U115" s="968"/>
      <c r="V115" s="968"/>
      <c r="W115" s="968"/>
      <c r="X115" s="968"/>
    </row>
    <row r="116" ht="12.75" customHeight="1" spans="1:24">
      <c r="A116" s="997"/>
      <c r="B116" s="997"/>
      <c r="C116" s="968"/>
      <c r="D116" s="968"/>
      <c r="E116" s="968"/>
      <c r="F116" s="968"/>
      <c r="G116" s="968"/>
      <c r="H116" s="968"/>
      <c r="I116" s="968"/>
      <c r="J116" s="968"/>
      <c r="K116" s="968"/>
      <c r="L116" s="968"/>
      <c r="M116" s="968"/>
      <c r="N116" s="968"/>
      <c r="O116" s="968"/>
      <c r="P116" s="968"/>
      <c r="Q116" s="968"/>
      <c r="R116" s="968"/>
      <c r="S116" s="968"/>
      <c r="T116" s="968"/>
      <c r="U116" s="968"/>
      <c r="V116" s="968"/>
      <c r="W116" s="968"/>
      <c r="X116" s="968"/>
    </row>
    <row r="117" ht="12.75" customHeight="1" spans="1:24">
      <c r="A117" s="997"/>
      <c r="B117" s="997"/>
      <c r="C117" s="968"/>
      <c r="D117" s="968"/>
      <c r="E117" s="968"/>
      <c r="F117" s="968"/>
      <c r="G117" s="968"/>
      <c r="H117" s="968"/>
      <c r="I117" s="968"/>
      <c r="J117" s="968"/>
      <c r="K117" s="968"/>
      <c r="L117" s="968"/>
      <c r="M117" s="968"/>
      <c r="N117" s="968"/>
      <c r="O117" s="968"/>
      <c r="P117" s="968"/>
      <c r="Q117" s="968"/>
      <c r="R117" s="968"/>
      <c r="S117" s="968"/>
      <c r="T117" s="968"/>
      <c r="U117" s="968"/>
      <c r="V117" s="968"/>
      <c r="W117" s="968"/>
      <c r="X117" s="968"/>
    </row>
    <row r="118" ht="12.75" customHeight="1" spans="1:24">
      <c r="A118" s="997"/>
      <c r="B118" s="997"/>
      <c r="C118" s="968"/>
      <c r="D118" s="968"/>
      <c r="E118" s="968"/>
      <c r="F118" s="968"/>
      <c r="G118" s="968"/>
      <c r="H118" s="968"/>
      <c r="I118" s="968"/>
      <c r="J118" s="968"/>
      <c r="K118" s="968"/>
      <c r="L118" s="968"/>
      <c r="M118" s="968"/>
      <c r="N118" s="968"/>
      <c r="O118" s="968"/>
      <c r="P118" s="968"/>
      <c r="Q118" s="968"/>
      <c r="R118" s="968"/>
      <c r="S118" s="968"/>
      <c r="T118" s="968"/>
      <c r="U118" s="968"/>
      <c r="V118" s="968"/>
      <c r="W118" s="968"/>
      <c r="X118" s="968"/>
    </row>
    <row r="119" ht="12.75" customHeight="1" spans="1:24">
      <c r="A119" s="997"/>
      <c r="B119" s="997"/>
      <c r="C119" s="968"/>
      <c r="D119" s="968"/>
      <c r="E119" s="968"/>
      <c r="F119" s="968"/>
      <c r="G119" s="968"/>
      <c r="H119" s="968"/>
      <c r="I119" s="968"/>
      <c r="J119" s="968"/>
      <c r="K119" s="968"/>
      <c r="L119" s="968"/>
      <c r="M119" s="968"/>
      <c r="N119" s="968"/>
      <c r="O119" s="968"/>
      <c r="P119" s="968"/>
      <c r="Q119" s="968"/>
      <c r="R119" s="968"/>
      <c r="S119" s="968"/>
      <c r="T119" s="968"/>
      <c r="U119" s="968"/>
      <c r="V119" s="968"/>
      <c r="W119" s="968"/>
      <c r="X119" s="968"/>
    </row>
    <row r="120" ht="12.75" customHeight="1" spans="1:24">
      <c r="A120" s="997"/>
      <c r="B120" s="997"/>
      <c r="C120" s="968"/>
      <c r="D120" s="968"/>
      <c r="E120" s="968"/>
      <c r="F120" s="968"/>
      <c r="G120" s="968"/>
      <c r="H120" s="968"/>
      <c r="I120" s="968"/>
      <c r="J120" s="968"/>
      <c r="K120" s="968"/>
      <c r="L120" s="968"/>
      <c r="M120" s="968"/>
      <c r="N120" s="968"/>
      <c r="O120" s="968"/>
      <c r="P120" s="968"/>
      <c r="Q120" s="968"/>
      <c r="R120" s="968"/>
      <c r="S120" s="968"/>
      <c r="T120" s="968"/>
      <c r="U120" s="968"/>
      <c r="V120" s="968"/>
      <c r="W120" s="968"/>
      <c r="X120" s="968"/>
    </row>
    <row r="121" ht="12.75" customHeight="1" spans="1:24">
      <c r="A121" s="997"/>
      <c r="B121" s="997"/>
      <c r="C121" s="968"/>
      <c r="D121" s="968"/>
      <c r="E121" s="968"/>
      <c r="F121" s="968"/>
      <c r="G121" s="968"/>
      <c r="H121" s="968"/>
      <c r="I121" s="968"/>
      <c r="J121" s="968"/>
      <c r="K121" s="968"/>
      <c r="L121" s="968"/>
      <c r="M121" s="968"/>
      <c r="N121" s="968"/>
      <c r="O121" s="968"/>
      <c r="P121" s="968"/>
      <c r="Q121" s="968"/>
      <c r="R121" s="968"/>
      <c r="S121" s="968"/>
      <c r="T121" s="968"/>
      <c r="U121" s="968"/>
      <c r="V121" s="968"/>
      <c r="W121" s="968"/>
      <c r="X121" s="968"/>
    </row>
    <row r="122" ht="12.75" customHeight="1" spans="1:24">
      <c r="A122" s="997"/>
      <c r="B122" s="997"/>
      <c r="C122" s="968"/>
      <c r="D122" s="968"/>
      <c r="E122" s="968"/>
      <c r="F122" s="968"/>
      <c r="G122" s="968"/>
      <c r="H122" s="968"/>
      <c r="I122" s="968"/>
      <c r="J122" s="968"/>
      <c r="K122" s="968"/>
      <c r="L122" s="968"/>
      <c r="M122" s="968"/>
      <c r="N122" s="968"/>
      <c r="O122" s="968"/>
      <c r="P122" s="968"/>
      <c r="Q122" s="968"/>
      <c r="R122" s="968"/>
      <c r="S122" s="968"/>
      <c r="T122" s="968"/>
      <c r="U122" s="968"/>
      <c r="V122" s="968"/>
      <c r="W122" s="968"/>
      <c r="X122" s="968"/>
    </row>
    <row r="123" ht="12.75" customHeight="1" spans="1:24">
      <c r="A123" s="997"/>
      <c r="B123" s="997"/>
      <c r="C123" s="968"/>
      <c r="D123" s="968"/>
      <c r="E123" s="968"/>
      <c r="F123" s="968"/>
      <c r="G123" s="968"/>
      <c r="H123" s="968"/>
      <c r="I123" s="968"/>
      <c r="J123" s="968"/>
      <c r="K123" s="968"/>
      <c r="L123" s="968"/>
      <c r="M123" s="968"/>
      <c r="N123" s="968"/>
      <c r="O123" s="968"/>
      <c r="P123" s="968"/>
      <c r="Q123" s="968"/>
      <c r="R123" s="968"/>
      <c r="S123" s="968"/>
      <c r="T123" s="968"/>
      <c r="U123" s="968"/>
      <c r="V123" s="968"/>
      <c r="W123" s="968"/>
      <c r="X123" s="968"/>
    </row>
    <row r="124" ht="12.75" customHeight="1" spans="1:24">
      <c r="A124" s="997"/>
      <c r="B124" s="997"/>
      <c r="C124" s="968"/>
      <c r="D124" s="968"/>
      <c r="E124" s="968"/>
      <c r="F124" s="968"/>
      <c r="G124" s="968"/>
      <c r="H124" s="968"/>
      <c r="I124" s="968"/>
      <c r="J124" s="968"/>
      <c r="K124" s="968"/>
      <c r="L124" s="968"/>
      <c r="M124" s="968"/>
      <c r="N124" s="968"/>
      <c r="O124" s="968"/>
      <c r="P124" s="968"/>
      <c r="Q124" s="968"/>
      <c r="R124" s="968"/>
      <c r="S124" s="968"/>
      <c r="T124" s="968"/>
      <c r="U124" s="968"/>
      <c r="V124" s="968"/>
      <c r="W124" s="968"/>
      <c r="X124" s="968"/>
    </row>
    <row r="125" ht="12.75" customHeight="1" spans="1:24">
      <c r="A125" s="997"/>
      <c r="B125" s="997"/>
      <c r="C125" s="968"/>
      <c r="D125" s="968"/>
      <c r="E125" s="968"/>
      <c r="F125" s="968"/>
      <c r="G125" s="968"/>
      <c r="H125" s="968"/>
      <c r="I125" s="968"/>
      <c r="J125" s="968"/>
      <c r="K125" s="968"/>
      <c r="L125" s="968"/>
      <c r="M125" s="968"/>
      <c r="N125" s="968"/>
      <c r="O125" s="968"/>
      <c r="P125" s="968"/>
      <c r="Q125" s="968"/>
      <c r="R125" s="968"/>
      <c r="S125" s="968"/>
      <c r="T125" s="968"/>
      <c r="U125" s="968"/>
      <c r="V125" s="968"/>
      <c r="W125" s="968"/>
      <c r="X125" s="968"/>
    </row>
    <row r="126" ht="12.75" customHeight="1" spans="1:24">
      <c r="A126" s="997"/>
      <c r="B126" s="997"/>
      <c r="C126" s="968"/>
      <c r="D126" s="968"/>
      <c r="E126" s="968"/>
      <c r="F126" s="968"/>
      <c r="G126" s="968"/>
      <c r="H126" s="968"/>
      <c r="I126" s="968"/>
      <c r="J126" s="968"/>
      <c r="K126" s="968"/>
      <c r="L126" s="968"/>
      <c r="M126" s="968"/>
      <c r="N126" s="968"/>
      <c r="O126" s="968"/>
      <c r="P126" s="968"/>
      <c r="Q126" s="968"/>
      <c r="R126" s="968"/>
      <c r="S126" s="968"/>
      <c r="T126" s="968"/>
      <c r="U126" s="968"/>
      <c r="V126" s="968"/>
      <c r="W126" s="968"/>
      <c r="X126" s="968"/>
    </row>
    <row r="127" ht="12.75" customHeight="1" spans="1:24">
      <c r="A127" s="997"/>
      <c r="B127" s="997"/>
      <c r="C127" s="968"/>
      <c r="D127" s="968"/>
      <c r="E127" s="968"/>
      <c r="F127" s="968"/>
      <c r="G127" s="968"/>
      <c r="H127" s="968"/>
      <c r="I127" s="968"/>
      <c r="J127" s="968"/>
      <c r="K127" s="968"/>
      <c r="L127" s="968"/>
      <c r="M127" s="968"/>
      <c r="N127" s="968"/>
      <c r="O127" s="968"/>
      <c r="P127" s="968"/>
      <c r="Q127" s="968"/>
      <c r="R127" s="968"/>
      <c r="S127" s="968"/>
      <c r="T127" s="968"/>
      <c r="U127" s="968"/>
      <c r="V127" s="968"/>
      <c r="W127" s="968"/>
      <c r="X127" s="968"/>
    </row>
    <row r="128" ht="12.75" customHeight="1" spans="1:24">
      <c r="A128" s="997"/>
      <c r="B128" s="997"/>
      <c r="C128" s="968"/>
      <c r="D128" s="968"/>
      <c r="E128" s="968"/>
      <c r="F128" s="968"/>
      <c r="G128" s="968"/>
      <c r="H128" s="968"/>
      <c r="I128" s="968"/>
      <c r="J128" s="968"/>
      <c r="K128" s="968"/>
      <c r="L128" s="968"/>
      <c r="M128" s="968"/>
      <c r="N128" s="968"/>
      <c r="O128" s="968"/>
      <c r="P128" s="968"/>
      <c r="Q128" s="968"/>
      <c r="R128" s="968"/>
      <c r="S128" s="968"/>
      <c r="T128" s="968"/>
      <c r="U128" s="968"/>
      <c r="V128" s="968"/>
      <c r="W128" s="968"/>
      <c r="X128" s="968"/>
    </row>
    <row r="129" ht="12.75" customHeight="1" spans="1:24">
      <c r="A129" s="997"/>
      <c r="B129" s="997"/>
      <c r="C129" s="968"/>
      <c r="D129" s="968"/>
      <c r="E129" s="968"/>
      <c r="F129" s="968"/>
      <c r="G129" s="968"/>
      <c r="H129" s="968"/>
      <c r="I129" s="968"/>
      <c r="J129" s="968"/>
      <c r="K129" s="968"/>
      <c r="L129" s="968"/>
      <c r="M129" s="968"/>
      <c r="N129" s="968"/>
      <c r="O129" s="968"/>
      <c r="P129" s="968"/>
      <c r="Q129" s="968"/>
      <c r="R129" s="968"/>
      <c r="S129" s="968"/>
      <c r="T129" s="968"/>
      <c r="U129" s="968"/>
      <c r="V129" s="968"/>
      <c r="W129" s="968"/>
      <c r="X129" s="968"/>
    </row>
    <row r="130" ht="12.75" customHeight="1" spans="1:24">
      <c r="A130" s="997"/>
      <c r="B130" s="997"/>
      <c r="C130" s="968"/>
      <c r="D130" s="968"/>
      <c r="E130" s="968"/>
      <c r="F130" s="968"/>
      <c r="G130" s="968"/>
      <c r="H130" s="968"/>
      <c r="I130" s="968"/>
      <c r="J130" s="968"/>
      <c r="K130" s="968"/>
      <c r="L130" s="968"/>
      <c r="M130" s="968"/>
      <c r="N130" s="968"/>
      <c r="O130" s="968"/>
      <c r="P130" s="968"/>
      <c r="Q130" s="968"/>
      <c r="R130" s="968"/>
      <c r="S130" s="968"/>
      <c r="T130" s="968"/>
      <c r="U130" s="968"/>
      <c r="V130" s="968"/>
      <c r="W130" s="968"/>
      <c r="X130" s="968"/>
    </row>
    <row r="131" ht="12.75" customHeight="1" spans="1:24">
      <c r="A131" s="997"/>
      <c r="B131" s="997"/>
      <c r="C131" s="968"/>
      <c r="D131" s="968"/>
      <c r="E131" s="968"/>
      <c r="F131" s="968"/>
      <c r="G131" s="968"/>
      <c r="H131" s="968"/>
      <c r="I131" s="968"/>
      <c r="J131" s="968"/>
      <c r="K131" s="968"/>
      <c r="L131" s="968"/>
      <c r="M131" s="968"/>
      <c r="N131" s="968"/>
      <c r="O131" s="968"/>
      <c r="P131" s="968"/>
      <c r="Q131" s="968"/>
      <c r="R131" s="968"/>
      <c r="S131" s="968"/>
      <c r="T131" s="968"/>
      <c r="U131" s="968"/>
      <c r="V131" s="968"/>
      <c r="W131" s="968"/>
      <c r="X131" s="968"/>
    </row>
    <row r="132" ht="12.75" customHeight="1" spans="1:24">
      <c r="A132" s="997"/>
      <c r="B132" s="997"/>
      <c r="C132" s="968"/>
      <c r="D132" s="968"/>
      <c r="E132" s="968"/>
      <c r="F132" s="968"/>
      <c r="G132" s="968"/>
      <c r="H132" s="968"/>
      <c r="I132" s="968"/>
      <c r="J132" s="968"/>
      <c r="K132" s="968"/>
      <c r="L132" s="968"/>
      <c r="M132" s="968"/>
      <c r="N132" s="968"/>
      <c r="O132" s="968"/>
      <c r="P132" s="968"/>
      <c r="Q132" s="968"/>
      <c r="R132" s="968"/>
      <c r="S132" s="968"/>
      <c r="T132" s="968"/>
      <c r="U132" s="968"/>
      <c r="V132" s="968"/>
      <c r="W132" s="968"/>
      <c r="X132" s="968"/>
    </row>
    <row r="133" ht="12.75" customHeight="1" spans="1:24">
      <c r="A133" s="997"/>
      <c r="B133" s="997"/>
      <c r="C133" s="968"/>
      <c r="D133" s="968"/>
      <c r="E133" s="968"/>
      <c r="F133" s="968"/>
      <c r="G133" s="968"/>
      <c r="H133" s="968"/>
      <c r="I133" s="968"/>
      <c r="J133" s="968"/>
      <c r="K133" s="968"/>
      <c r="L133" s="968"/>
      <c r="M133" s="968"/>
      <c r="N133" s="968"/>
      <c r="O133" s="968"/>
      <c r="P133" s="968"/>
      <c r="Q133" s="968"/>
      <c r="R133" s="968"/>
      <c r="S133" s="968"/>
      <c r="T133" s="968"/>
      <c r="U133" s="968"/>
      <c r="V133" s="968"/>
      <c r="W133" s="968"/>
      <c r="X133" s="968"/>
    </row>
    <row r="134" ht="12.75" customHeight="1" spans="1:24">
      <c r="A134" s="997"/>
      <c r="B134" s="997"/>
      <c r="C134" s="968"/>
      <c r="D134" s="968"/>
      <c r="E134" s="968"/>
      <c r="F134" s="968"/>
      <c r="G134" s="968"/>
      <c r="H134" s="968"/>
      <c r="I134" s="968"/>
      <c r="J134" s="968"/>
      <c r="K134" s="968"/>
      <c r="L134" s="968"/>
      <c r="M134" s="968"/>
      <c r="N134" s="968"/>
      <c r="O134" s="968"/>
      <c r="P134" s="968"/>
      <c r="Q134" s="968"/>
      <c r="R134" s="968"/>
      <c r="S134" s="968"/>
      <c r="T134" s="968"/>
      <c r="U134" s="968"/>
      <c r="V134" s="968"/>
      <c r="W134" s="968"/>
      <c r="X134" s="968"/>
    </row>
    <row r="135" ht="12.75" customHeight="1" spans="1:24">
      <c r="A135" s="997"/>
      <c r="B135" s="997"/>
      <c r="C135" s="968"/>
      <c r="D135" s="968"/>
      <c r="E135" s="968"/>
      <c r="F135" s="968"/>
      <c r="G135" s="968"/>
      <c r="H135" s="968"/>
      <c r="I135" s="968"/>
      <c r="J135" s="968"/>
      <c r="K135" s="968"/>
      <c r="L135" s="968"/>
      <c r="M135" s="968"/>
      <c r="N135" s="968"/>
      <c r="O135" s="968"/>
      <c r="P135" s="968"/>
      <c r="Q135" s="968"/>
      <c r="R135" s="968"/>
      <c r="S135" s="968"/>
      <c r="T135" s="968"/>
      <c r="U135" s="968"/>
      <c r="V135" s="968"/>
      <c r="W135" s="968"/>
      <c r="X135" s="968"/>
    </row>
    <row r="136" ht="12.75" customHeight="1" spans="1:24">
      <c r="A136" s="997"/>
      <c r="B136" s="997"/>
      <c r="C136" s="968"/>
      <c r="D136" s="968"/>
      <c r="E136" s="968"/>
      <c r="F136" s="968"/>
      <c r="G136" s="968"/>
      <c r="H136" s="968"/>
      <c r="I136" s="968"/>
      <c r="J136" s="968"/>
      <c r="K136" s="968"/>
      <c r="L136" s="968"/>
      <c r="M136" s="968"/>
      <c r="N136" s="968"/>
      <c r="O136" s="968"/>
      <c r="P136" s="968"/>
      <c r="Q136" s="968"/>
      <c r="R136" s="968"/>
      <c r="S136" s="968"/>
      <c r="T136" s="968"/>
      <c r="U136" s="968"/>
      <c r="V136" s="968"/>
      <c r="W136" s="968"/>
      <c r="X136" s="968"/>
    </row>
    <row r="137" ht="12.75" customHeight="1" spans="1:24">
      <c r="A137" s="997"/>
      <c r="B137" s="997"/>
      <c r="C137" s="968"/>
      <c r="D137" s="968"/>
      <c r="E137" s="968"/>
      <c r="F137" s="968"/>
      <c r="G137" s="968"/>
      <c r="H137" s="968"/>
      <c r="I137" s="968"/>
      <c r="J137" s="968"/>
      <c r="K137" s="968"/>
      <c r="L137" s="968"/>
      <c r="M137" s="968"/>
      <c r="N137" s="968"/>
      <c r="O137" s="968"/>
      <c r="P137" s="968"/>
      <c r="Q137" s="968"/>
      <c r="R137" s="968"/>
      <c r="S137" s="968"/>
      <c r="T137" s="968"/>
      <c r="U137" s="968"/>
      <c r="V137" s="968"/>
      <c r="W137" s="968"/>
      <c r="X137" s="968"/>
    </row>
    <row r="138" ht="12.75" customHeight="1" spans="1:24">
      <c r="A138" s="997"/>
      <c r="B138" s="997"/>
      <c r="C138" s="968"/>
      <c r="D138" s="968"/>
      <c r="E138" s="968"/>
      <c r="F138" s="968"/>
      <c r="G138" s="968"/>
      <c r="H138" s="968"/>
      <c r="I138" s="968"/>
      <c r="J138" s="968"/>
      <c r="K138" s="968"/>
      <c r="L138" s="968"/>
      <c r="M138" s="968"/>
      <c r="N138" s="968"/>
      <c r="O138" s="968"/>
      <c r="P138" s="968"/>
      <c r="Q138" s="968"/>
      <c r="R138" s="968"/>
      <c r="S138" s="968"/>
      <c r="T138" s="968"/>
      <c r="U138" s="968"/>
      <c r="V138" s="968"/>
      <c r="W138" s="968"/>
      <c r="X138" s="968"/>
    </row>
    <row r="139" ht="12.75" customHeight="1" spans="1:24">
      <c r="A139" s="997"/>
      <c r="B139" s="997"/>
      <c r="C139" s="968"/>
      <c r="D139" s="968"/>
      <c r="E139" s="968"/>
      <c r="F139" s="968"/>
      <c r="G139" s="968"/>
      <c r="H139" s="968"/>
      <c r="I139" s="968"/>
      <c r="J139" s="968"/>
      <c r="K139" s="968"/>
      <c r="L139" s="968"/>
      <c r="M139" s="968"/>
      <c r="N139" s="968"/>
      <c r="O139" s="968"/>
      <c r="P139" s="968"/>
      <c r="Q139" s="968"/>
      <c r="R139" s="968"/>
      <c r="S139" s="968"/>
      <c r="T139" s="968"/>
      <c r="U139" s="968"/>
      <c r="V139" s="968"/>
      <c r="W139" s="968"/>
      <c r="X139" s="968"/>
    </row>
    <row r="140" ht="12.75" customHeight="1" spans="1:24">
      <c r="A140" s="997"/>
      <c r="B140" s="997"/>
      <c r="C140" s="968"/>
      <c r="D140" s="968"/>
      <c r="E140" s="968"/>
      <c r="F140" s="968"/>
      <c r="G140" s="968"/>
      <c r="H140" s="968"/>
      <c r="I140" s="968"/>
      <c r="J140" s="968"/>
      <c r="K140" s="968"/>
      <c r="L140" s="968"/>
      <c r="M140" s="968"/>
      <c r="N140" s="968"/>
      <c r="O140" s="968"/>
      <c r="P140" s="968"/>
      <c r="Q140" s="968"/>
      <c r="R140" s="968"/>
      <c r="S140" s="968"/>
      <c r="T140" s="968"/>
      <c r="U140" s="968"/>
      <c r="V140" s="968"/>
      <c r="W140" s="968"/>
      <c r="X140" s="968"/>
    </row>
    <row r="141" ht="12.75" customHeight="1" spans="1:24">
      <c r="A141" s="997"/>
      <c r="B141" s="997"/>
      <c r="C141" s="968"/>
      <c r="D141" s="968"/>
      <c r="E141" s="968"/>
      <c r="F141" s="968"/>
      <c r="G141" s="968"/>
      <c r="H141" s="968"/>
      <c r="I141" s="968"/>
      <c r="J141" s="968"/>
      <c r="K141" s="968"/>
      <c r="L141" s="968"/>
      <c r="M141" s="968"/>
      <c r="N141" s="968"/>
      <c r="O141" s="968"/>
      <c r="P141" s="968"/>
      <c r="Q141" s="968"/>
      <c r="R141" s="968"/>
      <c r="S141" s="968"/>
      <c r="T141" s="968"/>
      <c r="U141" s="968"/>
      <c r="V141" s="968"/>
      <c r="W141" s="968"/>
      <c r="X141" s="968"/>
    </row>
    <row r="142" ht="12.75" customHeight="1" spans="1:24">
      <c r="A142" s="997"/>
      <c r="B142" s="997"/>
      <c r="C142" s="968"/>
      <c r="D142" s="968"/>
      <c r="E142" s="968"/>
      <c r="F142" s="968"/>
      <c r="G142" s="968"/>
      <c r="H142" s="968"/>
      <c r="I142" s="968"/>
      <c r="J142" s="968"/>
      <c r="K142" s="968"/>
      <c r="L142" s="968"/>
      <c r="M142" s="968"/>
      <c r="N142" s="968"/>
      <c r="O142" s="968"/>
      <c r="P142" s="968"/>
      <c r="Q142" s="968"/>
      <c r="R142" s="968"/>
      <c r="S142" s="968"/>
      <c r="T142" s="968"/>
      <c r="U142" s="968"/>
      <c r="V142" s="968"/>
      <c r="W142" s="968"/>
      <c r="X142" s="968"/>
    </row>
    <row r="143" ht="12.75" customHeight="1" spans="1:24">
      <c r="A143" s="997"/>
      <c r="B143" s="997"/>
      <c r="C143" s="968"/>
      <c r="D143" s="968"/>
      <c r="E143" s="968"/>
      <c r="F143" s="968"/>
      <c r="G143" s="968"/>
      <c r="H143" s="968"/>
      <c r="I143" s="968"/>
      <c r="J143" s="968"/>
      <c r="K143" s="968"/>
      <c r="L143" s="968"/>
      <c r="M143" s="968"/>
      <c r="N143" s="968"/>
      <c r="O143" s="968"/>
      <c r="P143" s="968"/>
      <c r="Q143" s="968"/>
      <c r="R143" s="968"/>
      <c r="S143" s="968"/>
      <c r="T143" s="968"/>
      <c r="U143" s="968"/>
      <c r="V143" s="968"/>
      <c r="W143" s="968"/>
      <c r="X143" s="968"/>
    </row>
    <row r="144" ht="12.75" customHeight="1" spans="1:24">
      <c r="A144" s="997"/>
      <c r="B144" s="997"/>
      <c r="C144" s="968"/>
      <c r="D144" s="968"/>
      <c r="E144" s="968"/>
      <c r="F144" s="968"/>
      <c r="G144" s="968"/>
      <c r="H144" s="968"/>
      <c r="I144" s="968"/>
      <c r="J144" s="968"/>
      <c r="K144" s="968"/>
      <c r="L144" s="968"/>
      <c r="M144" s="968"/>
      <c r="N144" s="968"/>
      <c r="O144" s="968"/>
      <c r="P144" s="968"/>
      <c r="Q144" s="968"/>
      <c r="R144" s="968"/>
      <c r="S144" s="968"/>
      <c r="T144" s="968"/>
      <c r="U144" s="968"/>
      <c r="V144" s="968"/>
      <c r="W144" s="968"/>
      <c r="X144" s="968"/>
    </row>
    <row r="145" ht="12.75" customHeight="1" spans="1:24">
      <c r="A145" s="997"/>
      <c r="B145" s="997"/>
      <c r="C145" s="968"/>
      <c r="D145" s="968"/>
      <c r="E145" s="968"/>
      <c r="F145" s="968"/>
      <c r="G145" s="968"/>
      <c r="H145" s="968"/>
      <c r="I145" s="968"/>
      <c r="J145" s="968"/>
      <c r="K145" s="968"/>
      <c r="L145" s="968"/>
      <c r="M145" s="968"/>
      <c r="N145" s="968"/>
      <c r="O145" s="968"/>
      <c r="P145" s="968"/>
      <c r="Q145" s="968"/>
      <c r="R145" s="968"/>
      <c r="S145" s="968"/>
      <c r="T145" s="968"/>
      <c r="U145" s="968"/>
      <c r="V145" s="968"/>
      <c r="W145" s="968"/>
      <c r="X145" s="968"/>
    </row>
    <row r="146" ht="12.75" customHeight="1" spans="1:24">
      <c r="A146" s="997"/>
      <c r="B146" s="997"/>
      <c r="C146" s="968"/>
      <c r="D146" s="968"/>
      <c r="E146" s="968"/>
      <c r="F146" s="968"/>
      <c r="G146" s="968"/>
      <c r="H146" s="968"/>
      <c r="I146" s="968"/>
      <c r="J146" s="968"/>
      <c r="K146" s="968"/>
      <c r="L146" s="968"/>
      <c r="M146" s="968"/>
      <c r="N146" s="968"/>
      <c r="O146" s="968"/>
      <c r="P146" s="968"/>
      <c r="Q146" s="968"/>
      <c r="R146" s="968"/>
      <c r="S146" s="968"/>
      <c r="T146" s="968"/>
      <c r="U146" s="968"/>
      <c r="V146" s="968"/>
      <c r="W146" s="968"/>
      <c r="X146" s="968"/>
    </row>
    <row r="147" ht="12.75" customHeight="1" spans="1:24">
      <c r="A147" s="997"/>
      <c r="B147" s="997"/>
      <c r="C147" s="968"/>
      <c r="D147" s="968"/>
      <c r="E147" s="968"/>
      <c r="F147" s="968"/>
      <c r="G147" s="968"/>
      <c r="H147" s="968"/>
      <c r="I147" s="968"/>
      <c r="J147" s="968"/>
      <c r="K147" s="968"/>
      <c r="L147" s="968"/>
      <c r="M147" s="968"/>
      <c r="N147" s="968"/>
      <c r="O147" s="968"/>
      <c r="P147" s="968"/>
      <c r="Q147" s="968"/>
      <c r="R147" s="968"/>
      <c r="S147" s="968"/>
      <c r="T147" s="968"/>
      <c r="U147" s="968"/>
      <c r="V147" s="968"/>
      <c r="W147" s="968"/>
      <c r="X147" s="968"/>
    </row>
    <row r="148" ht="12.75" customHeight="1" spans="1:24">
      <c r="A148" s="997"/>
      <c r="B148" s="997"/>
      <c r="C148" s="968"/>
      <c r="D148" s="968"/>
      <c r="E148" s="968"/>
      <c r="F148" s="968"/>
      <c r="G148" s="968"/>
      <c r="H148" s="968"/>
      <c r="I148" s="968"/>
      <c r="J148" s="968"/>
      <c r="K148" s="968"/>
      <c r="L148" s="968"/>
      <c r="M148" s="968"/>
      <c r="N148" s="968"/>
      <c r="O148" s="968"/>
      <c r="P148" s="968"/>
      <c r="Q148" s="968"/>
      <c r="R148" s="968"/>
      <c r="S148" s="968"/>
      <c r="T148" s="968"/>
      <c r="U148" s="968"/>
      <c r="V148" s="968"/>
      <c r="W148" s="968"/>
      <c r="X148" s="968"/>
    </row>
    <row r="149" ht="12.75" customHeight="1" spans="1:24">
      <c r="A149" s="997"/>
      <c r="B149" s="997"/>
      <c r="C149" s="968"/>
      <c r="D149" s="968"/>
      <c r="E149" s="968"/>
      <c r="F149" s="968"/>
      <c r="G149" s="968"/>
      <c r="H149" s="968"/>
      <c r="I149" s="968"/>
      <c r="J149" s="968"/>
      <c r="K149" s="968"/>
      <c r="L149" s="968"/>
      <c r="M149" s="968"/>
      <c r="N149" s="968"/>
      <c r="O149" s="968"/>
      <c r="P149" s="968"/>
      <c r="Q149" s="968"/>
      <c r="R149" s="968"/>
      <c r="S149" s="968"/>
      <c r="T149" s="968"/>
      <c r="U149" s="968"/>
      <c r="V149" s="968"/>
      <c r="W149" s="968"/>
      <c r="X149" s="968"/>
    </row>
    <row r="150" ht="12.75" customHeight="1" spans="1:24">
      <c r="A150" s="997"/>
      <c r="B150" s="997"/>
      <c r="C150" s="968"/>
      <c r="D150" s="968"/>
      <c r="E150" s="968"/>
      <c r="F150" s="968"/>
      <c r="G150" s="968"/>
      <c r="H150" s="968"/>
      <c r="I150" s="968"/>
      <c r="J150" s="968"/>
      <c r="K150" s="968"/>
      <c r="L150" s="968"/>
      <c r="M150" s="968"/>
      <c r="N150" s="968"/>
      <c r="O150" s="968"/>
      <c r="P150" s="968"/>
      <c r="Q150" s="968"/>
      <c r="R150" s="968"/>
      <c r="S150" s="968"/>
      <c r="T150" s="968"/>
      <c r="U150" s="968"/>
      <c r="V150" s="968"/>
      <c r="W150" s="968"/>
      <c r="X150" s="968"/>
    </row>
    <row r="151" ht="12.75" customHeight="1" spans="1:24">
      <c r="A151" s="997"/>
      <c r="B151" s="997"/>
      <c r="C151" s="968"/>
      <c r="D151" s="968"/>
      <c r="E151" s="968"/>
      <c r="F151" s="968"/>
      <c r="G151" s="968"/>
      <c r="H151" s="968"/>
      <c r="I151" s="968"/>
      <c r="J151" s="968"/>
      <c r="K151" s="968"/>
      <c r="L151" s="968"/>
      <c r="M151" s="968"/>
      <c r="N151" s="968"/>
      <c r="O151" s="968"/>
      <c r="P151" s="968"/>
      <c r="Q151" s="968"/>
      <c r="R151" s="968"/>
      <c r="S151" s="968"/>
      <c r="T151" s="968"/>
      <c r="U151" s="968"/>
      <c r="V151" s="968"/>
      <c r="W151" s="968"/>
      <c r="X151" s="968"/>
    </row>
    <row r="152" ht="12.75" customHeight="1" spans="1:24">
      <c r="A152" s="997"/>
      <c r="B152" s="997"/>
      <c r="C152" s="968"/>
      <c r="D152" s="968"/>
      <c r="E152" s="968"/>
      <c r="F152" s="968"/>
      <c r="G152" s="968"/>
      <c r="H152" s="968"/>
      <c r="I152" s="968"/>
      <c r="J152" s="968"/>
      <c r="K152" s="968"/>
      <c r="L152" s="968"/>
      <c r="M152" s="968"/>
      <c r="N152" s="968"/>
      <c r="O152" s="968"/>
      <c r="P152" s="968"/>
      <c r="Q152" s="968"/>
      <c r="R152" s="968"/>
      <c r="S152" s="968"/>
      <c r="T152" s="968"/>
      <c r="U152" s="968"/>
      <c r="V152" s="968"/>
      <c r="W152" s="968"/>
      <c r="X152" s="968"/>
    </row>
    <row r="153" ht="12.75" customHeight="1" spans="1:24">
      <c r="A153" s="997"/>
      <c r="B153" s="997"/>
      <c r="C153" s="968"/>
      <c r="D153" s="968"/>
      <c r="E153" s="968"/>
      <c r="F153" s="968"/>
      <c r="G153" s="968"/>
      <c r="H153" s="968"/>
      <c r="I153" s="968"/>
      <c r="J153" s="968"/>
      <c r="K153" s="968"/>
      <c r="L153" s="968"/>
      <c r="M153" s="968"/>
      <c r="N153" s="968"/>
      <c r="O153" s="968"/>
      <c r="P153" s="968"/>
      <c r="Q153" s="968"/>
      <c r="R153" s="968"/>
      <c r="S153" s="968"/>
      <c r="T153" s="968"/>
      <c r="U153" s="968"/>
      <c r="V153" s="968"/>
      <c r="W153" s="968"/>
      <c r="X153" s="968"/>
    </row>
    <row r="154" ht="12.75" customHeight="1" spans="1:24">
      <c r="A154" s="997"/>
      <c r="B154" s="997"/>
      <c r="C154" s="968"/>
      <c r="D154" s="968"/>
      <c r="E154" s="968"/>
      <c r="F154" s="968"/>
      <c r="G154" s="968"/>
      <c r="H154" s="968"/>
      <c r="I154" s="968"/>
      <c r="J154" s="968"/>
      <c r="K154" s="968"/>
      <c r="L154" s="968"/>
      <c r="M154" s="968"/>
      <c r="N154" s="968"/>
      <c r="O154" s="968"/>
      <c r="P154" s="968"/>
      <c r="Q154" s="968"/>
      <c r="R154" s="968"/>
      <c r="S154" s="968"/>
      <c r="T154" s="968"/>
      <c r="U154" s="968"/>
      <c r="V154" s="968"/>
      <c r="W154" s="968"/>
      <c r="X154" s="968"/>
    </row>
    <row r="155" ht="12.75" customHeight="1" spans="1:24">
      <c r="A155" s="997"/>
      <c r="B155" s="997"/>
      <c r="C155" s="968"/>
      <c r="D155" s="968"/>
      <c r="E155" s="968"/>
      <c r="F155" s="968"/>
      <c r="G155" s="968"/>
      <c r="H155" s="968"/>
      <c r="I155" s="968"/>
      <c r="J155" s="968"/>
      <c r="K155" s="968"/>
      <c r="L155" s="968"/>
      <c r="M155" s="968"/>
      <c r="N155" s="968"/>
      <c r="O155" s="968"/>
      <c r="P155" s="968"/>
      <c r="Q155" s="968"/>
      <c r="R155" s="968"/>
      <c r="S155" s="968"/>
      <c r="T155" s="968"/>
      <c r="U155" s="968"/>
      <c r="V155" s="968"/>
      <c r="W155" s="968"/>
      <c r="X155" s="968"/>
    </row>
    <row r="156" ht="12.75" customHeight="1" spans="1:24">
      <c r="A156" s="997"/>
      <c r="B156" s="997"/>
      <c r="C156" s="968"/>
      <c r="D156" s="968"/>
      <c r="E156" s="968"/>
      <c r="F156" s="968"/>
      <c r="G156" s="968"/>
      <c r="H156" s="968"/>
      <c r="I156" s="968"/>
      <c r="J156" s="968"/>
      <c r="K156" s="968"/>
      <c r="L156" s="968"/>
      <c r="M156" s="968"/>
      <c r="N156" s="968"/>
      <c r="O156" s="968"/>
      <c r="P156" s="968"/>
      <c r="Q156" s="968"/>
      <c r="R156" s="968"/>
      <c r="S156" s="968"/>
      <c r="T156" s="968"/>
      <c r="U156" s="968"/>
      <c r="V156" s="968"/>
      <c r="W156" s="968"/>
      <c r="X156" s="968"/>
    </row>
    <row r="157" ht="12.75" customHeight="1" spans="1:24">
      <c r="A157" s="997"/>
      <c r="B157" s="997"/>
      <c r="C157" s="968"/>
      <c r="D157" s="968"/>
      <c r="E157" s="968"/>
      <c r="F157" s="968"/>
      <c r="G157" s="968"/>
      <c r="H157" s="968"/>
      <c r="I157" s="968"/>
      <c r="J157" s="968"/>
      <c r="K157" s="968"/>
      <c r="L157" s="968"/>
      <c r="M157" s="968"/>
      <c r="N157" s="968"/>
      <c r="O157" s="968"/>
      <c r="P157" s="968"/>
      <c r="Q157" s="968"/>
      <c r="R157" s="968"/>
      <c r="S157" s="968"/>
      <c r="T157" s="968"/>
      <c r="U157" s="968"/>
      <c r="V157" s="968"/>
      <c r="W157" s="968"/>
      <c r="X157" s="968"/>
    </row>
    <row r="158" ht="12.75" customHeight="1" spans="1:24">
      <c r="A158" s="997"/>
      <c r="B158" s="997"/>
      <c r="C158" s="968"/>
      <c r="D158" s="968"/>
      <c r="E158" s="968"/>
      <c r="F158" s="968"/>
      <c r="G158" s="968"/>
      <c r="H158" s="968"/>
      <c r="I158" s="968"/>
      <c r="J158" s="968"/>
      <c r="K158" s="968"/>
      <c r="L158" s="968"/>
      <c r="M158" s="968"/>
      <c r="N158" s="968"/>
      <c r="O158" s="968"/>
      <c r="P158" s="968"/>
      <c r="Q158" s="968"/>
      <c r="R158" s="968"/>
      <c r="S158" s="968"/>
      <c r="T158" s="968"/>
      <c r="U158" s="968"/>
      <c r="V158" s="968"/>
      <c r="W158" s="968"/>
      <c r="X158" s="968"/>
    </row>
    <row r="159" ht="12.75" customHeight="1" spans="1:24">
      <c r="A159" s="997"/>
      <c r="B159" s="997"/>
      <c r="C159" s="968"/>
      <c r="D159" s="968"/>
      <c r="E159" s="968"/>
      <c r="F159" s="968"/>
      <c r="G159" s="968"/>
      <c r="H159" s="968"/>
      <c r="I159" s="968"/>
      <c r="J159" s="968"/>
      <c r="K159" s="968"/>
      <c r="L159" s="968"/>
      <c r="M159" s="968"/>
      <c r="N159" s="968"/>
      <c r="O159" s="968"/>
      <c r="P159" s="968"/>
      <c r="Q159" s="968"/>
      <c r="R159" s="968"/>
      <c r="S159" s="968"/>
      <c r="T159" s="968"/>
      <c r="U159" s="968"/>
      <c r="V159" s="968"/>
      <c r="W159" s="968"/>
      <c r="X159" s="968"/>
    </row>
    <row r="160" ht="12.75" customHeight="1" spans="1:24">
      <c r="A160" s="997"/>
      <c r="B160" s="997"/>
      <c r="C160" s="968"/>
      <c r="D160" s="968"/>
      <c r="E160" s="968"/>
      <c r="F160" s="968"/>
      <c r="G160" s="968"/>
      <c r="H160" s="968"/>
      <c r="I160" s="968"/>
      <c r="J160" s="968"/>
      <c r="K160" s="968"/>
      <c r="L160" s="968"/>
      <c r="M160" s="968"/>
      <c r="N160" s="968"/>
      <c r="O160" s="968"/>
      <c r="P160" s="968"/>
      <c r="Q160" s="968"/>
      <c r="R160" s="968"/>
      <c r="S160" s="968"/>
      <c r="T160" s="968"/>
      <c r="U160" s="968"/>
      <c r="V160" s="968"/>
      <c r="W160" s="968"/>
      <c r="X160" s="968"/>
    </row>
    <row r="161" ht="12.75" customHeight="1" spans="1:24">
      <c r="A161" s="997"/>
      <c r="B161" s="997"/>
      <c r="C161" s="968"/>
      <c r="D161" s="968"/>
      <c r="E161" s="968"/>
      <c r="F161" s="968"/>
      <c r="G161" s="968"/>
      <c r="H161" s="968"/>
      <c r="I161" s="968"/>
      <c r="J161" s="968"/>
      <c r="K161" s="968"/>
      <c r="L161" s="968"/>
      <c r="M161" s="968"/>
      <c r="N161" s="968"/>
      <c r="O161" s="968"/>
      <c r="P161" s="968"/>
      <c r="Q161" s="968"/>
      <c r="R161" s="968"/>
      <c r="S161" s="968"/>
      <c r="T161" s="968"/>
      <c r="U161" s="968"/>
      <c r="V161" s="968"/>
      <c r="W161" s="968"/>
      <c r="X161" s="968"/>
    </row>
    <row r="162" ht="12.75" customHeight="1" spans="1:24">
      <c r="A162" s="997"/>
      <c r="B162" s="997"/>
      <c r="C162" s="968"/>
      <c r="D162" s="968"/>
      <c r="E162" s="968"/>
      <c r="F162" s="968"/>
      <c r="G162" s="968"/>
      <c r="H162" s="968"/>
      <c r="I162" s="968"/>
      <c r="J162" s="968"/>
      <c r="K162" s="968"/>
      <c r="L162" s="968"/>
      <c r="M162" s="968"/>
      <c r="N162" s="968"/>
      <c r="O162" s="968"/>
      <c r="P162" s="968"/>
      <c r="Q162" s="968"/>
      <c r="R162" s="968"/>
      <c r="S162" s="968"/>
      <c r="T162" s="968"/>
      <c r="U162" s="968"/>
      <c r="V162" s="968"/>
      <c r="W162" s="968"/>
      <c r="X162" s="968"/>
    </row>
    <row r="163" ht="12.75" customHeight="1" spans="1:24">
      <c r="A163" s="997"/>
      <c r="B163" s="997"/>
      <c r="C163" s="968"/>
      <c r="D163" s="968"/>
      <c r="E163" s="968"/>
      <c r="F163" s="968"/>
      <c r="G163" s="968"/>
      <c r="H163" s="968"/>
      <c r="I163" s="968"/>
      <c r="J163" s="968"/>
      <c r="K163" s="968"/>
      <c r="L163" s="968"/>
      <c r="M163" s="968"/>
      <c r="N163" s="968"/>
      <c r="O163" s="968"/>
      <c r="P163" s="968"/>
      <c r="Q163" s="968"/>
      <c r="R163" s="968"/>
      <c r="S163" s="968"/>
      <c r="T163" s="968"/>
      <c r="U163" s="968"/>
      <c r="V163" s="968"/>
      <c r="W163" s="968"/>
      <c r="X163" s="968"/>
    </row>
    <row r="164" ht="12.75" customHeight="1" spans="1:24">
      <c r="A164" s="997"/>
      <c r="B164" s="997"/>
      <c r="C164" s="968"/>
      <c r="D164" s="968"/>
      <c r="E164" s="968"/>
      <c r="F164" s="968"/>
      <c r="G164" s="968"/>
      <c r="H164" s="968"/>
      <c r="I164" s="968"/>
      <c r="J164" s="968"/>
      <c r="K164" s="968"/>
      <c r="L164" s="968"/>
      <c r="M164" s="968"/>
      <c r="N164" s="968"/>
      <c r="O164" s="968"/>
      <c r="P164" s="968"/>
      <c r="Q164" s="968"/>
      <c r="R164" s="968"/>
      <c r="S164" s="968"/>
      <c r="T164" s="968"/>
      <c r="U164" s="968"/>
      <c r="V164" s="968"/>
      <c r="W164" s="968"/>
      <c r="X164" s="968"/>
    </row>
    <row r="165" ht="12.75" customHeight="1" spans="1:24">
      <c r="A165" s="997"/>
      <c r="B165" s="997"/>
      <c r="C165" s="968"/>
      <c r="D165" s="968"/>
      <c r="E165" s="968"/>
      <c r="F165" s="968"/>
      <c r="G165" s="968"/>
      <c r="H165" s="968"/>
      <c r="I165" s="968"/>
      <c r="J165" s="968"/>
      <c r="K165" s="968"/>
      <c r="L165" s="968"/>
      <c r="M165" s="968"/>
      <c r="N165" s="968"/>
      <c r="O165" s="968"/>
      <c r="P165" s="968"/>
      <c r="Q165" s="968"/>
      <c r="R165" s="968"/>
      <c r="S165" s="968"/>
      <c r="T165" s="968"/>
      <c r="U165" s="968"/>
      <c r="V165" s="968"/>
      <c r="W165" s="968"/>
      <c r="X165" s="968"/>
    </row>
    <row r="166" ht="12.75" customHeight="1" spans="1:24">
      <c r="A166" s="997"/>
      <c r="B166" s="997"/>
      <c r="C166" s="968"/>
      <c r="D166" s="968"/>
      <c r="E166" s="968"/>
      <c r="F166" s="968"/>
      <c r="G166" s="968"/>
      <c r="H166" s="968"/>
      <c r="I166" s="968"/>
      <c r="J166" s="968"/>
      <c r="K166" s="968"/>
      <c r="L166" s="968"/>
      <c r="M166" s="968"/>
      <c r="N166" s="968"/>
      <c r="O166" s="968"/>
      <c r="P166" s="968"/>
      <c r="Q166" s="968"/>
      <c r="R166" s="968"/>
      <c r="S166" s="968"/>
      <c r="T166" s="968"/>
      <c r="U166" s="968"/>
      <c r="V166" s="968"/>
      <c r="W166" s="968"/>
      <c r="X166" s="968"/>
    </row>
    <row r="167" ht="12.75" customHeight="1" spans="1:24">
      <c r="A167" s="997"/>
      <c r="B167" s="997"/>
      <c r="C167" s="968"/>
      <c r="D167" s="968"/>
      <c r="E167" s="968"/>
      <c r="F167" s="968"/>
      <c r="G167" s="968"/>
      <c r="H167" s="968"/>
      <c r="I167" s="968"/>
      <c r="J167" s="968"/>
      <c r="K167" s="968"/>
      <c r="L167" s="968"/>
      <c r="M167" s="968"/>
      <c r="N167" s="968"/>
      <c r="O167" s="968"/>
      <c r="P167" s="968"/>
      <c r="Q167" s="968"/>
      <c r="R167" s="968"/>
      <c r="S167" s="968"/>
      <c r="T167" s="968"/>
      <c r="U167" s="968"/>
      <c r="V167" s="968"/>
      <c r="W167" s="968"/>
      <c r="X167" s="968"/>
    </row>
    <row r="168" ht="12.75" customHeight="1" spans="1:24">
      <c r="A168" s="997"/>
      <c r="B168" s="997"/>
      <c r="C168" s="968"/>
      <c r="D168" s="968"/>
      <c r="E168" s="968"/>
      <c r="F168" s="968"/>
      <c r="G168" s="968"/>
      <c r="H168" s="968"/>
      <c r="I168" s="968"/>
      <c r="J168" s="968"/>
      <c r="K168" s="968"/>
      <c r="L168" s="968"/>
      <c r="M168" s="968"/>
      <c r="N168" s="968"/>
      <c r="O168" s="968"/>
      <c r="P168" s="968"/>
      <c r="Q168" s="968"/>
      <c r="R168" s="968"/>
      <c r="S168" s="968"/>
      <c r="T168" s="968"/>
      <c r="U168" s="968"/>
      <c r="V168" s="968"/>
      <c r="W168" s="968"/>
      <c r="X168" s="968"/>
    </row>
    <row r="169" ht="12.75" customHeight="1" spans="1:24">
      <c r="A169" s="997"/>
      <c r="B169" s="997"/>
      <c r="C169" s="968"/>
      <c r="D169" s="968"/>
      <c r="E169" s="968"/>
      <c r="F169" s="968"/>
      <c r="G169" s="968"/>
      <c r="H169" s="968"/>
      <c r="I169" s="968"/>
      <c r="J169" s="968"/>
      <c r="K169" s="968"/>
      <c r="L169" s="968"/>
      <c r="M169" s="968"/>
      <c r="N169" s="968"/>
      <c r="O169" s="968"/>
      <c r="P169" s="968"/>
      <c r="Q169" s="968"/>
      <c r="R169" s="968"/>
      <c r="S169" s="968"/>
      <c r="T169" s="968"/>
      <c r="U169" s="968"/>
      <c r="V169" s="968"/>
      <c r="W169" s="968"/>
      <c r="X169" s="968"/>
    </row>
    <row r="170" ht="12.75" customHeight="1" spans="1:24">
      <c r="A170" s="997"/>
      <c r="B170" s="997"/>
      <c r="C170" s="968"/>
      <c r="D170" s="968"/>
      <c r="E170" s="968"/>
      <c r="F170" s="968"/>
      <c r="G170" s="968"/>
      <c r="H170" s="968"/>
      <c r="I170" s="968"/>
      <c r="J170" s="968"/>
      <c r="K170" s="968"/>
      <c r="L170" s="968"/>
      <c r="M170" s="968"/>
      <c r="N170" s="968"/>
      <c r="O170" s="968"/>
      <c r="P170" s="968"/>
      <c r="Q170" s="968"/>
      <c r="R170" s="968"/>
      <c r="S170" s="968"/>
      <c r="T170" s="968"/>
      <c r="U170" s="968"/>
      <c r="V170" s="968"/>
      <c r="W170" s="968"/>
      <c r="X170" s="968"/>
    </row>
    <row r="171" ht="12.75" customHeight="1" spans="1:24">
      <c r="A171" s="997"/>
      <c r="B171" s="997"/>
      <c r="C171" s="968"/>
      <c r="D171" s="968"/>
      <c r="E171" s="968"/>
      <c r="F171" s="968"/>
      <c r="G171" s="968"/>
      <c r="H171" s="968"/>
      <c r="I171" s="968"/>
      <c r="J171" s="968"/>
      <c r="K171" s="968"/>
      <c r="L171" s="968"/>
      <c r="M171" s="968"/>
      <c r="N171" s="968"/>
      <c r="O171" s="968"/>
      <c r="P171" s="968"/>
      <c r="Q171" s="968"/>
      <c r="R171" s="968"/>
      <c r="S171" s="968"/>
      <c r="T171" s="968"/>
      <c r="U171" s="968"/>
      <c r="V171" s="968"/>
      <c r="W171" s="968"/>
      <c r="X171" s="968"/>
    </row>
    <row r="172" ht="12.75" customHeight="1" spans="1:24">
      <c r="A172" s="997"/>
      <c r="B172" s="997"/>
      <c r="C172" s="968"/>
      <c r="D172" s="968"/>
      <c r="E172" s="968"/>
      <c r="F172" s="968"/>
      <c r="G172" s="968"/>
      <c r="H172" s="968"/>
      <c r="I172" s="968"/>
      <c r="J172" s="968"/>
      <c r="K172" s="968"/>
      <c r="L172" s="968"/>
      <c r="M172" s="968"/>
      <c r="N172" s="968"/>
      <c r="O172" s="968"/>
      <c r="P172" s="968"/>
      <c r="Q172" s="968"/>
      <c r="R172" s="968"/>
      <c r="S172" s="968"/>
      <c r="T172" s="968"/>
      <c r="U172" s="968"/>
      <c r="V172" s="968"/>
      <c r="W172" s="968"/>
      <c r="X172" s="968"/>
    </row>
    <row r="173" ht="12.75" customHeight="1" spans="1:24">
      <c r="A173" s="997"/>
      <c r="B173" s="997"/>
      <c r="C173" s="968"/>
      <c r="D173" s="968"/>
      <c r="E173" s="968"/>
      <c r="F173" s="968"/>
      <c r="G173" s="968"/>
      <c r="H173" s="968"/>
      <c r="I173" s="968"/>
      <c r="J173" s="968"/>
      <c r="K173" s="968"/>
      <c r="L173" s="968"/>
      <c r="M173" s="968"/>
      <c r="N173" s="968"/>
      <c r="O173" s="968"/>
      <c r="P173" s="968"/>
      <c r="Q173" s="968"/>
      <c r="R173" s="968"/>
      <c r="S173" s="968"/>
      <c r="T173" s="968"/>
      <c r="U173" s="968"/>
      <c r="V173" s="968"/>
      <c r="W173" s="968"/>
      <c r="X173" s="968"/>
    </row>
    <row r="174" ht="12.75" customHeight="1" spans="1:24">
      <c r="A174" s="997"/>
      <c r="B174" s="997"/>
      <c r="C174" s="968"/>
      <c r="D174" s="968"/>
      <c r="E174" s="968"/>
      <c r="F174" s="968"/>
      <c r="G174" s="968"/>
      <c r="H174" s="968"/>
      <c r="I174" s="968"/>
      <c r="J174" s="968"/>
      <c r="K174" s="968"/>
      <c r="L174" s="968"/>
      <c r="M174" s="968"/>
      <c r="N174" s="968"/>
      <c r="O174" s="968"/>
      <c r="P174" s="968"/>
      <c r="Q174" s="968"/>
      <c r="R174" s="968"/>
      <c r="S174" s="968"/>
      <c r="T174" s="968"/>
      <c r="U174" s="968"/>
      <c r="V174" s="968"/>
      <c r="W174" s="968"/>
      <c r="X174" s="968"/>
    </row>
    <row r="175" ht="12.75" customHeight="1" spans="1:24">
      <c r="A175" s="997"/>
      <c r="B175" s="997"/>
      <c r="C175" s="968"/>
      <c r="D175" s="968"/>
      <c r="E175" s="968"/>
      <c r="F175" s="968"/>
      <c r="G175" s="968"/>
      <c r="H175" s="968"/>
      <c r="I175" s="968"/>
      <c r="J175" s="968"/>
      <c r="K175" s="968"/>
      <c r="L175" s="968"/>
      <c r="M175" s="968"/>
      <c r="N175" s="968"/>
      <c r="O175" s="968"/>
      <c r="P175" s="968"/>
      <c r="Q175" s="968"/>
      <c r="R175" s="968"/>
      <c r="S175" s="968"/>
      <c r="T175" s="968"/>
      <c r="U175" s="968"/>
      <c r="V175" s="968"/>
      <c r="W175" s="968"/>
      <c r="X175" s="968"/>
    </row>
    <row r="176" ht="12.75" customHeight="1" spans="1:24">
      <c r="A176" s="997"/>
      <c r="B176" s="997"/>
      <c r="C176" s="968"/>
      <c r="D176" s="968"/>
      <c r="E176" s="968"/>
      <c r="F176" s="968"/>
      <c r="G176" s="968"/>
      <c r="H176" s="968"/>
      <c r="I176" s="968"/>
      <c r="J176" s="968"/>
      <c r="K176" s="968"/>
      <c r="L176" s="968"/>
      <c r="M176" s="968"/>
      <c r="N176" s="968"/>
      <c r="O176" s="968"/>
      <c r="P176" s="968"/>
      <c r="Q176" s="968"/>
      <c r="R176" s="968"/>
      <c r="S176" s="968"/>
      <c r="T176" s="968"/>
      <c r="U176" s="968"/>
      <c r="V176" s="968"/>
      <c r="W176" s="968"/>
      <c r="X176" s="968"/>
    </row>
    <row r="177" ht="12.75" customHeight="1" spans="1:24">
      <c r="A177" s="997"/>
      <c r="B177" s="997"/>
      <c r="C177" s="968"/>
      <c r="D177" s="968"/>
      <c r="E177" s="968"/>
      <c r="F177" s="968"/>
      <c r="G177" s="968"/>
      <c r="H177" s="968"/>
      <c r="I177" s="968"/>
      <c r="J177" s="968"/>
      <c r="K177" s="968"/>
      <c r="L177" s="968"/>
      <c r="M177" s="968"/>
      <c r="N177" s="968"/>
      <c r="O177" s="968"/>
      <c r="P177" s="968"/>
      <c r="Q177" s="968"/>
      <c r="R177" s="968"/>
      <c r="S177" s="968"/>
      <c r="T177" s="968"/>
      <c r="U177" s="968"/>
      <c r="V177" s="968"/>
      <c r="W177" s="968"/>
      <c r="X177" s="968"/>
    </row>
    <row r="178" ht="12.75" customHeight="1" spans="1:24">
      <c r="A178" s="997"/>
      <c r="B178" s="997"/>
      <c r="C178" s="968"/>
      <c r="D178" s="968"/>
      <c r="E178" s="968"/>
      <c r="F178" s="968"/>
      <c r="G178" s="968"/>
      <c r="H178" s="968"/>
      <c r="I178" s="968"/>
      <c r="J178" s="968"/>
      <c r="K178" s="968"/>
      <c r="L178" s="968"/>
      <c r="M178" s="968"/>
      <c r="N178" s="968"/>
      <c r="O178" s="968"/>
      <c r="P178" s="968"/>
      <c r="Q178" s="968"/>
      <c r="R178" s="968"/>
      <c r="S178" s="968"/>
      <c r="T178" s="968"/>
      <c r="U178" s="968"/>
      <c r="V178" s="968"/>
      <c r="W178" s="968"/>
      <c r="X178" s="968"/>
    </row>
    <row r="179" ht="12.75" customHeight="1" spans="1:24">
      <c r="A179" s="997"/>
      <c r="B179" s="997"/>
      <c r="C179" s="968"/>
      <c r="D179" s="968"/>
      <c r="E179" s="968"/>
      <c r="F179" s="968"/>
      <c r="G179" s="968"/>
      <c r="H179" s="968"/>
      <c r="I179" s="968"/>
      <c r="J179" s="968"/>
      <c r="K179" s="968"/>
      <c r="L179" s="968"/>
      <c r="M179" s="968"/>
      <c r="N179" s="968"/>
      <c r="O179" s="968"/>
      <c r="P179" s="968"/>
      <c r="Q179" s="968"/>
      <c r="R179" s="968"/>
      <c r="S179" s="968"/>
      <c r="T179" s="968"/>
      <c r="U179" s="968"/>
      <c r="V179" s="968"/>
      <c r="W179" s="968"/>
      <c r="X179" s="968"/>
    </row>
    <row r="180" ht="12.75" customHeight="1" spans="1:24">
      <c r="A180" s="997"/>
      <c r="B180" s="997"/>
      <c r="C180" s="968"/>
      <c r="D180" s="968"/>
      <c r="E180" s="968"/>
      <c r="F180" s="968"/>
      <c r="G180" s="968"/>
      <c r="H180" s="968"/>
      <c r="I180" s="968"/>
      <c r="J180" s="968"/>
      <c r="K180" s="968"/>
      <c r="L180" s="968"/>
      <c r="M180" s="968"/>
      <c r="N180" s="968"/>
      <c r="O180" s="968"/>
      <c r="P180" s="968"/>
      <c r="Q180" s="968"/>
      <c r="R180" s="968"/>
      <c r="S180" s="968"/>
      <c r="T180" s="968"/>
      <c r="U180" s="968"/>
      <c r="V180" s="968"/>
      <c r="W180" s="968"/>
      <c r="X180" s="968"/>
    </row>
    <row r="181" ht="12.75" customHeight="1" spans="1:24">
      <c r="A181" s="997"/>
      <c r="B181" s="997"/>
      <c r="C181" s="968"/>
      <c r="D181" s="968"/>
      <c r="E181" s="968"/>
      <c r="F181" s="968"/>
      <c r="G181" s="968"/>
      <c r="H181" s="968"/>
      <c r="I181" s="968"/>
      <c r="J181" s="968"/>
      <c r="K181" s="968"/>
      <c r="L181" s="968"/>
      <c r="M181" s="968"/>
      <c r="N181" s="968"/>
      <c r="O181" s="968"/>
      <c r="P181" s="968"/>
      <c r="Q181" s="968"/>
      <c r="R181" s="968"/>
      <c r="S181" s="968"/>
      <c r="T181" s="968"/>
      <c r="U181" s="968"/>
      <c r="V181" s="968"/>
      <c r="W181" s="968"/>
      <c r="X181" s="968"/>
    </row>
    <row r="182" ht="12.75" customHeight="1" spans="1:24">
      <c r="A182" s="997"/>
      <c r="B182" s="997"/>
      <c r="C182" s="968"/>
      <c r="D182" s="968"/>
      <c r="E182" s="968"/>
      <c r="F182" s="968"/>
      <c r="G182" s="968"/>
      <c r="H182" s="968"/>
      <c r="I182" s="968"/>
      <c r="J182" s="968"/>
      <c r="K182" s="968"/>
      <c r="L182" s="968"/>
      <c r="M182" s="968"/>
      <c r="N182" s="968"/>
      <c r="O182" s="968"/>
      <c r="P182" s="968"/>
      <c r="Q182" s="968"/>
      <c r="R182" s="968"/>
      <c r="S182" s="968"/>
      <c r="T182" s="968"/>
      <c r="U182" s="968"/>
      <c r="V182" s="968"/>
      <c r="W182" s="968"/>
      <c r="X182" s="968"/>
    </row>
    <row r="183" ht="12.75" customHeight="1" spans="1:24">
      <c r="A183" s="997"/>
      <c r="B183" s="997"/>
      <c r="C183" s="968"/>
      <c r="D183" s="968"/>
      <c r="E183" s="968"/>
      <c r="F183" s="968"/>
      <c r="G183" s="968"/>
      <c r="H183" s="968"/>
      <c r="I183" s="968"/>
      <c r="J183" s="968"/>
      <c r="K183" s="968"/>
      <c r="L183" s="968"/>
      <c r="M183" s="968"/>
      <c r="N183" s="968"/>
      <c r="O183" s="968"/>
      <c r="P183" s="968"/>
      <c r="Q183" s="968"/>
      <c r="R183" s="968"/>
      <c r="S183" s="968"/>
      <c r="T183" s="968"/>
      <c r="U183" s="968"/>
      <c r="V183" s="968"/>
      <c r="W183" s="968"/>
      <c r="X183" s="968"/>
    </row>
    <row r="184" ht="12.75" customHeight="1" spans="1:24">
      <c r="A184" s="997"/>
      <c r="B184" s="997"/>
      <c r="C184" s="968"/>
      <c r="D184" s="968"/>
      <c r="E184" s="968"/>
      <c r="F184" s="968"/>
      <c r="G184" s="968"/>
      <c r="H184" s="968"/>
      <c r="I184" s="968"/>
      <c r="J184" s="968"/>
      <c r="K184" s="968"/>
      <c r="L184" s="968"/>
      <c r="M184" s="968"/>
      <c r="N184" s="968"/>
      <c r="O184" s="968"/>
      <c r="P184" s="968"/>
      <c r="Q184" s="968"/>
      <c r="R184" s="968"/>
      <c r="S184" s="968"/>
      <c r="T184" s="968"/>
      <c r="U184" s="968"/>
      <c r="V184" s="968"/>
      <c r="W184" s="968"/>
      <c r="X184" s="968"/>
    </row>
    <row r="185" ht="12.75" customHeight="1" spans="1:24">
      <c r="A185" s="997"/>
      <c r="B185" s="997"/>
      <c r="C185" s="968"/>
      <c r="D185" s="968"/>
      <c r="E185" s="968"/>
      <c r="F185" s="968"/>
      <c r="G185" s="968"/>
      <c r="H185" s="968"/>
      <c r="I185" s="968"/>
      <c r="J185" s="968"/>
      <c r="K185" s="968"/>
      <c r="L185" s="968"/>
      <c r="M185" s="968"/>
      <c r="N185" s="968"/>
      <c r="O185" s="968"/>
      <c r="P185" s="968"/>
      <c r="Q185" s="968"/>
      <c r="R185" s="968"/>
      <c r="S185" s="968"/>
      <c r="T185" s="968"/>
      <c r="U185" s="968"/>
      <c r="V185" s="968"/>
      <c r="W185" s="968"/>
      <c r="X185" s="968"/>
    </row>
    <row r="186" ht="12.75" customHeight="1" spans="1:24">
      <c r="A186" s="997"/>
      <c r="B186" s="997"/>
      <c r="C186" s="968"/>
      <c r="D186" s="968"/>
      <c r="E186" s="968"/>
      <c r="F186" s="968"/>
      <c r="G186" s="968"/>
      <c r="H186" s="968"/>
      <c r="I186" s="968"/>
      <c r="J186" s="968"/>
      <c r="K186" s="968"/>
      <c r="L186" s="968"/>
      <c r="M186" s="968"/>
      <c r="N186" s="968"/>
      <c r="O186" s="968"/>
      <c r="P186" s="968"/>
      <c r="Q186" s="968"/>
      <c r="R186" s="968"/>
      <c r="S186" s="968"/>
      <c r="T186" s="968"/>
      <c r="U186" s="968"/>
      <c r="V186" s="968"/>
      <c r="W186" s="968"/>
      <c r="X186" s="968"/>
    </row>
    <row r="187" ht="12.75" customHeight="1" spans="1:24">
      <c r="A187" s="997"/>
      <c r="B187" s="997"/>
      <c r="C187" s="968"/>
      <c r="D187" s="968"/>
      <c r="E187" s="968"/>
      <c r="F187" s="968"/>
      <c r="G187" s="968"/>
      <c r="H187" s="968"/>
      <c r="I187" s="968"/>
      <c r="J187" s="968"/>
      <c r="K187" s="968"/>
      <c r="L187" s="968"/>
      <c r="M187" s="968"/>
      <c r="N187" s="968"/>
      <c r="O187" s="968"/>
      <c r="P187" s="968"/>
      <c r="Q187" s="968"/>
      <c r="R187" s="968"/>
      <c r="S187" s="968"/>
      <c r="T187" s="968"/>
      <c r="U187" s="968"/>
      <c r="V187" s="968"/>
      <c r="W187" s="968"/>
      <c r="X187" s="968"/>
    </row>
    <row r="188" ht="12.75" customHeight="1" spans="1:24">
      <c r="A188" s="997"/>
      <c r="B188" s="997"/>
      <c r="C188" s="968"/>
      <c r="D188" s="968"/>
      <c r="E188" s="968"/>
      <c r="F188" s="968"/>
      <c r="G188" s="968"/>
      <c r="H188" s="968"/>
      <c r="I188" s="968"/>
      <c r="J188" s="968"/>
      <c r="K188" s="968"/>
      <c r="L188" s="968"/>
      <c r="M188" s="968"/>
      <c r="N188" s="968"/>
      <c r="O188" s="968"/>
      <c r="P188" s="968"/>
      <c r="Q188" s="968"/>
      <c r="R188" s="968"/>
      <c r="S188" s="968"/>
      <c r="T188" s="968"/>
      <c r="U188" s="968"/>
      <c r="V188" s="968"/>
      <c r="W188" s="968"/>
      <c r="X188" s="968"/>
    </row>
    <row r="189" ht="12.75" customHeight="1" spans="1:24">
      <c r="A189" s="997"/>
      <c r="B189" s="997"/>
      <c r="C189" s="968"/>
      <c r="D189" s="968"/>
      <c r="E189" s="968"/>
      <c r="F189" s="968"/>
      <c r="G189" s="968"/>
      <c r="H189" s="968"/>
      <c r="I189" s="968"/>
      <c r="J189" s="968"/>
      <c r="K189" s="968"/>
      <c r="L189" s="968"/>
      <c r="M189" s="968"/>
      <c r="N189" s="968"/>
      <c r="O189" s="968"/>
      <c r="P189" s="968"/>
      <c r="Q189" s="968"/>
      <c r="R189" s="968"/>
      <c r="S189" s="968"/>
      <c r="T189" s="968"/>
      <c r="U189" s="968"/>
      <c r="V189" s="968"/>
      <c r="W189" s="968"/>
      <c r="X189" s="968"/>
    </row>
    <row r="190" ht="12.75" customHeight="1" spans="1:24">
      <c r="A190" s="997"/>
      <c r="B190" s="997"/>
      <c r="C190" s="968"/>
      <c r="D190" s="968"/>
      <c r="E190" s="968"/>
      <c r="F190" s="968"/>
      <c r="G190" s="968"/>
      <c r="H190" s="968"/>
      <c r="I190" s="968"/>
      <c r="J190" s="968"/>
      <c r="K190" s="968"/>
      <c r="L190" s="968"/>
      <c r="M190" s="968"/>
      <c r="N190" s="968"/>
      <c r="O190" s="968"/>
      <c r="P190" s="968"/>
      <c r="Q190" s="968"/>
      <c r="R190" s="968"/>
      <c r="S190" s="968"/>
      <c r="T190" s="968"/>
      <c r="U190" s="968"/>
      <c r="V190" s="968"/>
      <c r="W190" s="968"/>
      <c r="X190" s="968"/>
    </row>
    <row r="191" ht="12.75" customHeight="1" spans="1:24">
      <c r="A191" s="997"/>
      <c r="B191" s="997"/>
      <c r="C191" s="968"/>
      <c r="D191" s="968"/>
      <c r="E191" s="968"/>
      <c r="F191" s="968"/>
      <c r="G191" s="968"/>
      <c r="H191" s="968"/>
      <c r="I191" s="968"/>
      <c r="J191" s="968"/>
      <c r="K191" s="968"/>
      <c r="L191" s="968"/>
      <c r="M191" s="968"/>
      <c r="N191" s="968"/>
      <c r="O191" s="968"/>
      <c r="P191" s="968"/>
      <c r="Q191" s="968"/>
      <c r="R191" s="968"/>
      <c r="S191" s="968"/>
      <c r="T191" s="968"/>
      <c r="U191" s="968"/>
      <c r="V191" s="968"/>
      <c r="W191" s="968"/>
      <c r="X191" s="968"/>
    </row>
    <row r="192" ht="12.75" customHeight="1" spans="1:24">
      <c r="A192" s="997"/>
      <c r="B192" s="997"/>
      <c r="C192" s="968"/>
      <c r="D192" s="968"/>
      <c r="E192" s="968"/>
      <c r="F192" s="968"/>
      <c r="G192" s="968"/>
      <c r="H192" s="968"/>
      <c r="I192" s="968"/>
      <c r="J192" s="968"/>
      <c r="K192" s="968"/>
      <c r="L192" s="968"/>
      <c r="M192" s="968"/>
      <c r="N192" s="968"/>
      <c r="O192" s="968"/>
      <c r="P192" s="968"/>
      <c r="Q192" s="968"/>
      <c r="R192" s="968"/>
      <c r="S192" s="968"/>
      <c r="T192" s="968"/>
      <c r="U192" s="968"/>
      <c r="V192" s="968"/>
      <c r="W192" s="968"/>
      <c r="X192" s="968"/>
    </row>
    <row r="193" ht="12.75" customHeight="1" spans="1:24">
      <c r="A193" s="997"/>
      <c r="B193" s="997"/>
      <c r="C193" s="968"/>
      <c r="D193" s="968"/>
      <c r="E193" s="968"/>
      <c r="F193" s="968"/>
      <c r="G193" s="968"/>
      <c r="H193" s="968"/>
      <c r="I193" s="968"/>
      <c r="J193" s="968"/>
      <c r="K193" s="968"/>
      <c r="L193" s="968"/>
      <c r="M193" s="968"/>
      <c r="N193" s="968"/>
      <c r="O193" s="968"/>
      <c r="P193" s="968"/>
      <c r="Q193" s="968"/>
      <c r="R193" s="968"/>
      <c r="S193" s="968"/>
      <c r="T193" s="968"/>
      <c r="U193" s="968"/>
      <c r="V193" s="968"/>
      <c r="W193" s="968"/>
      <c r="X193" s="968"/>
    </row>
    <row r="194" ht="12.75" customHeight="1" spans="1:24">
      <c r="A194" s="997"/>
      <c r="B194" s="997"/>
      <c r="C194" s="968"/>
      <c r="D194" s="968"/>
      <c r="E194" s="968"/>
      <c r="F194" s="968"/>
      <c r="G194" s="968"/>
      <c r="H194" s="968"/>
      <c r="I194" s="968"/>
      <c r="J194" s="968"/>
      <c r="K194" s="968"/>
      <c r="L194" s="968"/>
      <c r="M194" s="968"/>
      <c r="N194" s="968"/>
      <c r="O194" s="968"/>
      <c r="P194" s="968"/>
      <c r="Q194" s="968"/>
      <c r="R194" s="968"/>
      <c r="S194" s="968"/>
      <c r="T194" s="968"/>
      <c r="U194" s="968"/>
      <c r="V194" s="968"/>
      <c r="W194" s="968"/>
      <c r="X194" s="968"/>
    </row>
    <row r="195" ht="12.75" customHeight="1" spans="1:24">
      <c r="A195" s="997"/>
      <c r="B195" s="997"/>
      <c r="C195" s="968"/>
      <c r="D195" s="968"/>
      <c r="E195" s="968"/>
      <c r="F195" s="968"/>
      <c r="G195" s="968"/>
      <c r="H195" s="968"/>
      <c r="I195" s="968"/>
      <c r="J195" s="968"/>
      <c r="K195" s="968"/>
      <c r="L195" s="968"/>
      <c r="M195" s="968"/>
      <c r="N195" s="968"/>
      <c r="O195" s="968"/>
      <c r="P195" s="968"/>
      <c r="Q195" s="968"/>
      <c r="R195" s="968"/>
      <c r="S195" s="968"/>
      <c r="T195" s="968"/>
      <c r="U195" s="968"/>
      <c r="V195" s="968"/>
      <c r="W195" s="968"/>
      <c r="X195" s="968"/>
    </row>
    <row r="196" ht="12.75" customHeight="1" spans="1:24">
      <c r="A196" s="997"/>
      <c r="B196" s="997"/>
      <c r="C196" s="968"/>
      <c r="D196" s="968"/>
      <c r="E196" s="968"/>
      <c r="F196" s="968"/>
      <c r="G196" s="968"/>
      <c r="H196" s="968"/>
      <c r="I196" s="968"/>
      <c r="J196" s="968"/>
      <c r="K196" s="968"/>
      <c r="L196" s="968"/>
      <c r="M196" s="968"/>
      <c r="N196" s="968"/>
      <c r="O196" s="968"/>
      <c r="P196" s="968"/>
      <c r="Q196" s="968"/>
      <c r="R196" s="968"/>
      <c r="S196" s="968"/>
      <c r="T196" s="968"/>
      <c r="U196" s="968"/>
      <c r="V196" s="968"/>
      <c r="W196" s="968"/>
      <c r="X196" s="968"/>
    </row>
    <row r="197" ht="12.75" customHeight="1" spans="1:24">
      <c r="A197" s="997"/>
      <c r="B197" s="997"/>
      <c r="C197" s="968"/>
      <c r="D197" s="968"/>
      <c r="E197" s="968"/>
      <c r="F197" s="968"/>
      <c r="G197" s="968"/>
      <c r="H197" s="968"/>
      <c r="I197" s="968"/>
      <c r="J197" s="968"/>
      <c r="K197" s="968"/>
      <c r="L197" s="968"/>
      <c r="M197" s="968"/>
      <c r="N197" s="968"/>
      <c r="O197" s="968"/>
      <c r="P197" s="968"/>
      <c r="Q197" s="968"/>
      <c r="R197" s="968"/>
      <c r="S197" s="968"/>
      <c r="T197" s="968"/>
      <c r="U197" s="968"/>
      <c r="V197" s="968"/>
      <c r="W197" s="968"/>
      <c r="X197" s="968"/>
    </row>
    <row r="198" ht="12.75" customHeight="1" spans="1:24">
      <c r="A198" s="997"/>
      <c r="B198" s="997"/>
      <c r="C198" s="968"/>
      <c r="D198" s="968"/>
      <c r="E198" s="968"/>
      <c r="F198" s="968"/>
      <c r="G198" s="968"/>
      <c r="H198" s="968"/>
      <c r="I198" s="968"/>
      <c r="J198" s="968"/>
      <c r="K198" s="968"/>
      <c r="L198" s="968"/>
      <c r="M198" s="968"/>
      <c r="N198" s="968"/>
      <c r="O198" s="968"/>
      <c r="P198" s="968"/>
      <c r="Q198" s="968"/>
      <c r="R198" s="968"/>
      <c r="S198" s="968"/>
      <c r="T198" s="968"/>
      <c r="U198" s="968"/>
      <c r="V198" s="968"/>
      <c r="W198" s="968"/>
      <c r="X198" s="968"/>
    </row>
    <row r="199" ht="12.75" customHeight="1" spans="1:24">
      <c r="A199" s="997"/>
      <c r="B199" s="997"/>
      <c r="C199" s="968"/>
      <c r="D199" s="968"/>
      <c r="E199" s="968"/>
      <c r="F199" s="968"/>
      <c r="G199" s="968"/>
      <c r="H199" s="968"/>
      <c r="I199" s="968"/>
      <c r="J199" s="968"/>
      <c r="K199" s="968"/>
      <c r="L199" s="968"/>
      <c r="M199" s="968"/>
      <c r="N199" s="968"/>
      <c r="O199" s="968"/>
      <c r="P199" s="968"/>
      <c r="Q199" s="968"/>
      <c r="R199" s="968"/>
      <c r="S199" s="968"/>
      <c r="T199" s="968"/>
      <c r="U199" s="968"/>
      <c r="V199" s="968"/>
      <c r="W199" s="968"/>
      <c r="X199" s="968"/>
    </row>
    <row r="200" ht="12.75" customHeight="1" spans="1:24">
      <c r="A200" s="997"/>
      <c r="B200" s="997"/>
      <c r="C200" s="968"/>
      <c r="D200" s="968"/>
      <c r="E200" s="968"/>
      <c r="F200" s="968"/>
      <c r="G200" s="968"/>
      <c r="H200" s="968"/>
      <c r="I200" s="968"/>
      <c r="J200" s="968"/>
      <c r="K200" s="968"/>
      <c r="L200" s="968"/>
      <c r="M200" s="968"/>
      <c r="N200" s="968"/>
      <c r="O200" s="968"/>
      <c r="P200" s="968"/>
      <c r="Q200" s="968"/>
      <c r="R200" s="968"/>
      <c r="S200" s="968"/>
      <c r="T200" s="968"/>
      <c r="U200" s="968"/>
      <c r="V200" s="968"/>
      <c r="W200" s="968"/>
      <c r="X200" s="968"/>
    </row>
    <row r="201" ht="12.75" customHeight="1" spans="1:24">
      <c r="A201" s="997"/>
      <c r="B201" s="997"/>
      <c r="C201" s="968"/>
      <c r="D201" s="968"/>
      <c r="E201" s="968"/>
      <c r="F201" s="968"/>
      <c r="G201" s="968"/>
      <c r="H201" s="968"/>
      <c r="I201" s="968"/>
      <c r="J201" s="968"/>
      <c r="K201" s="968"/>
      <c r="L201" s="968"/>
      <c r="M201" s="968"/>
      <c r="N201" s="968"/>
      <c r="O201" s="968"/>
      <c r="P201" s="968"/>
      <c r="Q201" s="968"/>
      <c r="R201" s="968"/>
      <c r="S201" s="968"/>
      <c r="T201" s="968"/>
      <c r="U201" s="968"/>
      <c r="V201" s="968"/>
      <c r="W201" s="968"/>
      <c r="X201" s="968"/>
    </row>
    <row r="202" ht="12.75" customHeight="1" spans="1:24">
      <c r="A202" s="997"/>
      <c r="B202" s="997"/>
      <c r="C202" s="968"/>
      <c r="D202" s="968"/>
      <c r="E202" s="968"/>
      <c r="F202" s="968"/>
      <c r="G202" s="968"/>
      <c r="H202" s="968"/>
      <c r="I202" s="968"/>
      <c r="J202" s="968"/>
      <c r="K202" s="968"/>
      <c r="L202" s="968"/>
      <c r="M202" s="968"/>
      <c r="N202" s="968"/>
      <c r="O202" s="968"/>
      <c r="P202" s="968"/>
      <c r="Q202" s="968"/>
      <c r="R202" s="968"/>
      <c r="S202" s="968"/>
      <c r="T202" s="968"/>
      <c r="U202" s="968"/>
      <c r="V202" s="968"/>
      <c r="W202" s="968"/>
      <c r="X202" s="968"/>
    </row>
    <row r="203" ht="12.75" customHeight="1" spans="1:24">
      <c r="A203" s="997"/>
      <c r="B203" s="997"/>
      <c r="C203" s="968"/>
      <c r="D203" s="968"/>
      <c r="E203" s="968"/>
      <c r="F203" s="968"/>
      <c r="G203" s="968"/>
      <c r="H203" s="968"/>
      <c r="I203" s="968"/>
      <c r="J203" s="968"/>
      <c r="K203" s="968"/>
      <c r="L203" s="968"/>
      <c r="M203" s="968"/>
      <c r="N203" s="968"/>
      <c r="O203" s="968"/>
      <c r="P203" s="968"/>
      <c r="Q203" s="968"/>
      <c r="R203" s="968"/>
      <c r="S203" s="968"/>
      <c r="T203" s="968"/>
      <c r="U203" s="968"/>
      <c r="V203" s="968"/>
      <c r="W203" s="968"/>
      <c r="X203" s="968"/>
    </row>
    <row r="204" ht="12.75" customHeight="1" spans="1:24">
      <c r="A204" s="997"/>
      <c r="B204" s="997"/>
      <c r="C204" s="968"/>
      <c r="D204" s="968"/>
      <c r="E204" s="968"/>
      <c r="F204" s="968"/>
      <c r="G204" s="968"/>
      <c r="H204" s="968"/>
      <c r="I204" s="968"/>
      <c r="J204" s="968"/>
      <c r="K204" s="968"/>
      <c r="L204" s="968"/>
      <c r="M204" s="968"/>
      <c r="N204" s="968"/>
      <c r="O204" s="968"/>
      <c r="P204" s="968"/>
      <c r="Q204" s="968"/>
      <c r="R204" s="968"/>
      <c r="S204" s="968"/>
      <c r="T204" s="968"/>
      <c r="U204" s="968"/>
      <c r="V204" s="968"/>
      <c r="W204" s="968"/>
      <c r="X204" s="968"/>
    </row>
    <row r="205" ht="12.75" customHeight="1" spans="1:24">
      <c r="A205" s="997"/>
      <c r="B205" s="997"/>
      <c r="C205" s="968"/>
      <c r="D205" s="968"/>
      <c r="E205" s="968"/>
      <c r="F205" s="968"/>
      <c r="G205" s="968"/>
      <c r="H205" s="968"/>
      <c r="I205" s="968"/>
      <c r="J205" s="968"/>
      <c r="K205" s="968"/>
      <c r="L205" s="968"/>
      <c r="M205" s="968"/>
      <c r="N205" s="968"/>
      <c r="O205" s="968"/>
      <c r="P205" s="968"/>
      <c r="Q205" s="968"/>
      <c r="R205" s="968"/>
      <c r="S205" s="968"/>
      <c r="T205" s="968"/>
      <c r="U205" s="968"/>
      <c r="V205" s="968"/>
      <c r="W205" s="968"/>
      <c r="X205" s="968"/>
    </row>
    <row r="206" ht="12.75" customHeight="1" spans="1:24">
      <c r="A206" s="997"/>
      <c r="B206" s="997"/>
      <c r="C206" s="968"/>
      <c r="D206" s="968"/>
      <c r="E206" s="968"/>
      <c r="F206" s="968"/>
      <c r="G206" s="968"/>
      <c r="H206" s="968"/>
      <c r="I206" s="968"/>
      <c r="J206" s="968"/>
      <c r="K206" s="968"/>
      <c r="L206" s="968"/>
      <c r="M206" s="968"/>
      <c r="N206" s="968"/>
      <c r="O206" s="968"/>
      <c r="P206" s="968"/>
      <c r="Q206" s="968"/>
      <c r="R206" s="968"/>
      <c r="S206" s="968"/>
      <c r="T206" s="968"/>
      <c r="U206" s="968"/>
      <c r="V206" s="968"/>
      <c r="W206" s="968"/>
      <c r="X206" s="968"/>
    </row>
    <row r="207" ht="12.75" customHeight="1" spans="1:24">
      <c r="A207" s="997"/>
      <c r="B207" s="997"/>
      <c r="C207" s="968"/>
      <c r="D207" s="968"/>
      <c r="E207" s="968"/>
      <c r="F207" s="968"/>
      <c r="G207" s="968"/>
      <c r="H207" s="968"/>
      <c r="I207" s="968"/>
      <c r="J207" s="968"/>
      <c r="K207" s="968"/>
      <c r="L207" s="968"/>
      <c r="M207" s="968"/>
      <c r="N207" s="968"/>
      <c r="O207" s="968"/>
      <c r="P207" s="968"/>
      <c r="Q207" s="968"/>
      <c r="R207" s="968"/>
      <c r="S207" s="968"/>
      <c r="T207" s="968"/>
      <c r="U207" s="968"/>
      <c r="V207" s="968"/>
      <c r="W207" s="968"/>
      <c r="X207" s="968"/>
    </row>
    <row r="208" ht="12.75" customHeight="1" spans="1:24">
      <c r="A208" s="997"/>
      <c r="B208" s="997"/>
      <c r="C208" s="968"/>
      <c r="D208" s="968"/>
      <c r="E208" s="968"/>
      <c r="F208" s="968"/>
      <c r="G208" s="968"/>
      <c r="H208" s="968"/>
      <c r="I208" s="968"/>
      <c r="J208" s="968"/>
      <c r="K208" s="968"/>
      <c r="L208" s="968"/>
      <c r="M208" s="968"/>
      <c r="N208" s="968"/>
      <c r="O208" s="968"/>
      <c r="P208" s="968"/>
      <c r="Q208" s="968"/>
      <c r="R208" s="968"/>
      <c r="S208" s="968"/>
      <c r="T208" s="968"/>
      <c r="U208" s="968"/>
      <c r="V208" s="968"/>
      <c r="W208" s="968"/>
      <c r="X208" s="968"/>
    </row>
    <row r="209" ht="12.75" customHeight="1" spans="1:24">
      <c r="A209" s="997"/>
      <c r="B209" s="997"/>
      <c r="C209" s="968"/>
      <c r="D209" s="968"/>
      <c r="E209" s="968"/>
      <c r="F209" s="968"/>
      <c r="G209" s="968"/>
      <c r="H209" s="968"/>
      <c r="I209" s="968"/>
      <c r="J209" s="968"/>
      <c r="K209" s="968"/>
      <c r="L209" s="968"/>
      <c r="M209" s="968"/>
      <c r="N209" s="968"/>
      <c r="O209" s="968"/>
      <c r="P209" s="968"/>
      <c r="Q209" s="968"/>
      <c r="R209" s="968"/>
      <c r="S209" s="968"/>
      <c r="T209" s="968"/>
      <c r="U209" s="968"/>
      <c r="V209" s="968"/>
      <c r="W209" s="968"/>
      <c r="X209" s="968"/>
    </row>
    <row r="210" ht="12.75" customHeight="1" spans="1:24">
      <c r="A210" s="997"/>
      <c r="B210" s="997"/>
      <c r="C210" s="968"/>
      <c r="D210" s="968"/>
      <c r="E210" s="968"/>
      <c r="F210" s="968"/>
      <c r="G210" s="968"/>
      <c r="H210" s="968"/>
      <c r="I210" s="968"/>
      <c r="J210" s="968"/>
      <c r="K210" s="968"/>
      <c r="L210" s="968"/>
      <c r="M210" s="968"/>
      <c r="N210" s="968"/>
      <c r="O210" s="968"/>
      <c r="P210" s="968"/>
      <c r="Q210" s="968"/>
      <c r="R210" s="968"/>
      <c r="S210" s="968"/>
      <c r="T210" s="968"/>
      <c r="U210" s="968"/>
      <c r="V210" s="968"/>
      <c r="W210" s="968"/>
      <c r="X210" s="968"/>
    </row>
    <row r="211" ht="12.75" customHeight="1" spans="1:24">
      <c r="A211" s="997"/>
      <c r="B211" s="997"/>
      <c r="C211" s="968"/>
      <c r="D211" s="968"/>
      <c r="E211" s="968"/>
      <c r="F211" s="968"/>
      <c r="G211" s="968"/>
      <c r="H211" s="968"/>
      <c r="I211" s="968"/>
      <c r="J211" s="968"/>
      <c r="K211" s="968"/>
      <c r="L211" s="968"/>
      <c r="M211" s="968"/>
      <c r="N211" s="968"/>
      <c r="O211" s="968"/>
      <c r="P211" s="968"/>
      <c r="Q211" s="968"/>
      <c r="R211" s="968"/>
      <c r="S211" s="968"/>
      <c r="T211" s="968"/>
      <c r="U211" s="968"/>
      <c r="V211" s="968"/>
      <c r="W211" s="968"/>
      <c r="X211" s="968"/>
    </row>
    <row r="212" ht="12.75" customHeight="1" spans="1:24">
      <c r="A212" s="997"/>
      <c r="B212" s="997"/>
      <c r="C212" s="968"/>
      <c r="D212" s="968"/>
      <c r="E212" s="968"/>
      <c r="F212" s="968"/>
      <c r="G212" s="968"/>
      <c r="H212" s="968"/>
      <c r="I212" s="968"/>
      <c r="J212" s="968"/>
      <c r="K212" s="968"/>
      <c r="L212" s="968"/>
      <c r="M212" s="968"/>
      <c r="N212" s="968"/>
      <c r="O212" s="968"/>
      <c r="P212" s="968"/>
      <c r="Q212" s="968"/>
      <c r="R212" s="968"/>
      <c r="S212" s="968"/>
      <c r="T212" s="968"/>
      <c r="U212" s="968"/>
      <c r="V212" s="968"/>
      <c r="W212" s="968"/>
      <c r="X212" s="968"/>
    </row>
    <row r="213" ht="12.75" customHeight="1" spans="1:24">
      <c r="A213" s="997"/>
      <c r="B213" s="997"/>
      <c r="C213" s="968"/>
      <c r="D213" s="968"/>
      <c r="E213" s="968"/>
      <c r="F213" s="968"/>
      <c r="G213" s="968"/>
      <c r="H213" s="968"/>
      <c r="I213" s="968"/>
      <c r="J213" s="968"/>
      <c r="K213" s="968"/>
      <c r="L213" s="968"/>
      <c r="M213" s="968"/>
      <c r="N213" s="968"/>
      <c r="O213" s="968"/>
      <c r="P213" s="968"/>
      <c r="Q213" s="968"/>
      <c r="R213" s="968"/>
      <c r="S213" s="968"/>
      <c r="T213" s="968"/>
      <c r="U213" s="968"/>
      <c r="V213" s="968"/>
      <c r="W213" s="968"/>
      <c r="X213" s="968"/>
    </row>
    <row r="214" ht="12.75" customHeight="1" spans="1:24">
      <c r="A214" s="997"/>
      <c r="B214" s="997"/>
      <c r="C214" s="968"/>
      <c r="D214" s="968"/>
      <c r="E214" s="968"/>
      <c r="F214" s="968"/>
      <c r="G214" s="968"/>
      <c r="H214" s="968"/>
      <c r="I214" s="968"/>
      <c r="J214" s="968"/>
      <c r="K214" s="968"/>
      <c r="L214" s="968"/>
      <c r="M214" s="968"/>
      <c r="N214" s="968"/>
      <c r="O214" s="968"/>
      <c r="P214" s="968"/>
      <c r="Q214" s="968"/>
      <c r="R214" s="968"/>
      <c r="S214" s="968"/>
      <c r="T214" s="968"/>
      <c r="U214" s="968"/>
      <c r="V214" s="968"/>
      <c r="W214" s="968"/>
      <c r="X214" s="968"/>
    </row>
    <row r="215" ht="12.75" customHeight="1" spans="1:24">
      <c r="A215" s="997"/>
      <c r="B215" s="997"/>
      <c r="C215" s="968"/>
      <c r="D215" s="968"/>
      <c r="E215" s="968"/>
      <c r="F215" s="968"/>
      <c r="G215" s="968"/>
      <c r="H215" s="968"/>
      <c r="I215" s="968"/>
      <c r="J215" s="968"/>
      <c r="K215" s="968"/>
      <c r="L215" s="968"/>
      <c r="M215" s="968"/>
      <c r="N215" s="968"/>
      <c r="O215" s="968"/>
      <c r="P215" s="968"/>
      <c r="Q215" s="968"/>
      <c r="R215" s="968"/>
      <c r="S215" s="968"/>
      <c r="T215" s="968"/>
      <c r="U215" s="968"/>
      <c r="V215" s="968"/>
      <c r="W215" s="968"/>
      <c r="X215" s="968"/>
    </row>
    <row r="216" ht="12.75" customHeight="1" spans="1:24">
      <c r="A216" s="997"/>
      <c r="B216" s="997"/>
      <c r="C216" s="968"/>
      <c r="D216" s="968"/>
      <c r="E216" s="968"/>
      <c r="F216" s="968"/>
      <c r="G216" s="968"/>
      <c r="H216" s="968"/>
      <c r="I216" s="968"/>
      <c r="J216" s="968"/>
      <c r="K216" s="968"/>
      <c r="L216" s="968"/>
      <c r="M216" s="968"/>
      <c r="N216" s="968"/>
      <c r="O216" s="968"/>
      <c r="P216" s="968"/>
      <c r="Q216" s="968"/>
      <c r="R216" s="968"/>
      <c r="S216" s="968"/>
      <c r="T216" s="968"/>
      <c r="U216" s="968"/>
      <c r="V216" s="968"/>
      <c r="W216" s="968"/>
      <c r="X216" s="968"/>
    </row>
    <row r="217" ht="12.75" customHeight="1" spans="1:24">
      <c r="A217" s="997"/>
      <c r="B217" s="997"/>
      <c r="C217" s="968"/>
      <c r="D217" s="968"/>
      <c r="E217" s="968"/>
      <c r="F217" s="968"/>
      <c r="G217" s="968"/>
      <c r="H217" s="968"/>
      <c r="I217" s="968"/>
      <c r="J217" s="968"/>
      <c r="K217" s="968"/>
      <c r="L217" s="968"/>
      <c r="M217" s="968"/>
      <c r="N217" s="968"/>
      <c r="O217" s="968"/>
      <c r="P217" s="968"/>
      <c r="Q217" s="968"/>
      <c r="R217" s="968"/>
      <c r="S217" s="968"/>
      <c r="T217" s="968"/>
      <c r="U217" s="968"/>
      <c r="V217" s="968"/>
      <c r="W217" s="968"/>
      <c r="X217" s="968"/>
    </row>
    <row r="218" ht="12.75" customHeight="1" spans="1:24">
      <c r="A218" s="997"/>
      <c r="B218" s="997"/>
      <c r="C218" s="968"/>
      <c r="D218" s="968"/>
      <c r="E218" s="968"/>
      <c r="F218" s="968"/>
      <c r="G218" s="968"/>
      <c r="H218" s="968"/>
      <c r="I218" s="968"/>
      <c r="J218" s="968"/>
      <c r="K218" s="968"/>
      <c r="L218" s="968"/>
      <c r="M218" s="968"/>
      <c r="N218" s="968"/>
      <c r="O218" s="968"/>
      <c r="P218" s="968"/>
      <c r="Q218" s="968"/>
      <c r="R218" s="968"/>
      <c r="S218" s="968"/>
      <c r="T218" s="968"/>
      <c r="U218" s="968"/>
      <c r="V218" s="968"/>
      <c r="W218" s="968"/>
      <c r="X218" s="968"/>
    </row>
    <row r="219" ht="12.75" customHeight="1" spans="1:24">
      <c r="A219" s="997"/>
      <c r="B219" s="997"/>
      <c r="C219" s="968"/>
      <c r="D219" s="968"/>
      <c r="E219" s="968"/>
      <c r="F219" s="968"/>
      <c r="G219" s="968"/>
      <c r="H219" s="968"/>
      <c r="I219" s="968"/>
      <c r="J219" s="968"/>
      <c r="K219" s="968"/>
      <c r="L219" s="968"/>
      <c r="M219" s="968"/>
      <c r="N219" s="968"/>
      <c r="O219" s="968"/>
      <c r="P219" s="968"/>
      <c r="Q219" s="968"/>
      <c r="R219" s="968"/>
      <c r="S219" s="968"/>
      <c r="T219" s="968"/>
      <c r="U219" s="968"/>
      <c r="V219" s="968"/>
      <c r="W219" s="968"/>
      <c r="X219" s="968"/>
    </row>
    <row r="220" ht="12.75" customHeight="1" spans="1:24">
      <c r="A220" s="997"/>
      <c r="B220" s="997"/>
      <c r="C220" s="968"/>
      <c r="D220" s="968"/>
      <c r="E220" s="968"/>
      <c r="F220" s="968"/>
      <c r="G220" s="968"/>
      <c r="H220" s="968"/>
      <c r="I220" s="968"/>
      <c r="J220" s="968"/>
      <c r="K220" s="968"/>
      <c r="L220" s="968"/>
      <c r="M220" s="968"/>
      <c r="N220" s="968"/>
      <c r="O220" s="968"/>
      <c r="P220" s="968"/>
      <c r="Q220" s="968"/>
      <c r="R220" s="968"/>
      <c r="S220" s="968"/>
      <c r="T220" s="968"/>
      <c r="U220" s="968"/>
      <c r="V220" s="968"/>
      <c r="W220" s="968"/>
      <c r="X220" s="968"/>
    </row>
    <row r="221" ht="12.75" customHeight="1" spans="1:24">
      <c r="A221" s="997"/>
      <c r="B221" s="997"/>
      <c r="C221" s="968"/>
      <c r="D221" s="968"/>
      <c r="E221" s="968"/>
      <c r="F221" s="968"/>
      <c r="G221" s="968"/>
      <c r="H221" s="968"/>
      <c r="I221" s="968"/>
      <c r="J221" s="968"/>
      <c r="K221" s="968"/>
      <c r="L221" s="968"/>
      <c r="M221" s="968"/>
      <c r="N221" s="968"/>
      <c r="O221" s="968"/>
      <c r="P221" s="968"/>
      <c r="Q221" s="968"/>
      <c r="R221" s="968"/>
      <c r="S221" s="968"/>
      <c r="T221" s="968"/>
      <c r="U221" s="968"/>
      <c r="V221" s="968"/>
      <c r="W221" s="968"/>
      <c r="X221" s="968"/>
    </row>
    <row r="222" ht="12.75" customHeight="1" spans="1:24">
      <c r="A222" s="997"/>
      <c r="B222" s="997"/>
      <c r="C222" s="968"/>
      <c r="D222" s="968"/>
      <c r="E222" s="968"/>
      <c r="F222" s="968"/>
      <c r="G222" s="968"/>
      <c r="H222" s="968"/>
      <c r="I222" s="968"/>
      <c r="J222" s="968"/>
      <c r="K222" s="968"/>
      <c r="L222" s="968"/>
      <c r="M222" s="968"/>
      <c r="N222" s="968"/>
      <c r="O222" s="968"/>
      <c r="P222" s="968"/>
      <c r="Q222" s="968"/>
      <c r="R222" s="968"/>
      <c r="S222" s="968"/>
      <c r="T222" s="968"/>
      <c r="U222" s="968"/>
      <c r="V222" s="968"/>
      <c r="W222" s="968"/>
      <c r="X222" s="968"/>
    </row>
    <row r="223" ht="12.75" customHeight="1" spans="1:24">
      <c r="A223" s="997"/>
      <c r="B223" s="997"/>
      <c r="C223" s="968"/>
      <c r="D223" s="968"/>
      <c r="E223" s="968"/>
      <c r="F223" s="968"/>
      <c r="G223" s="968"/>
      <c r="H223" s="968"/>
      <c r="I223" s="968"/>
      <c r="J223" s="968"/>
      <c r="K223" s="968"/>
      <c r="L223" s="968"/>
      <c r="M223" s="968"/>
      <c r="N223" s="968"/>
      <c r="O223" s="968"/>
      <c r="P223" s="968"/>
      <c r="Q223" s="968"/>
      <c r="R223" s="968"/>
      <c r="S223" s="968"/>
      <c r="T223" s="968"/>
      <c r="U223" s="968"/>
      <c r="V223" s="968"/>
      <c r="W223" s="968"/>
      <c r="X223" s="968"/>
    </row>
    <row r="224" ht="12.75" customHeight="1" spans="1:24">
      <c r="A224" s="997"/>
      <c r="B224" s="997"/>
      <c r="C224" s="968"/>
      <c r="D224" s="968"/>
      <c r="E224" s="968"/>
      <c r="F224" s="968"/>
      <c r="G224" s="968"/>
      <c r="H224" s="968"/>
      <c r="I224" s="968"/>
      <c r="J224" s="968"/>
      <c r="K224" s="968"/>
      <c r="L224" s="968"/>
      <c r="M224" s="968"/>
      <c r="N224" s="968"/>
      <c r="O224" s="968"/>
      <c r="P224" s="968"/>
      <c r="Q224" s="968"/>
      <c r="R224" s="968"/>
      <c r="S224" s="968"/>
      <c r="T224" s="968"/>
      <c r="U224" s="968"/>
      <c r="V224" s="968"/>
      <c r="W224" s="968"/>
      <c r="X224" s="968"/>
    </row>
    <row r="225" ht="12.75" customHeight="1" spans="1:24">
      <c r="A225" s="997"/>
      <c r="B225" s="997"/>
      <c r="C225" s="968"/>
      <c r="D225" s="968"/>
      <c r="E225" s="968"/>
      <c r="F225" s="968"/>
      <c r="G225" s="968"/>
      <c r="H225" s="968"/>
      <c r="I225" s="968"/>
      <c r="J225" s="968"/>
      <c r="K225" s="968"/>
      <c r="L225" s="968"/>
      <c r="M225" s="968"/>
      <c r="N225" s="968"/>
      <c r="O225" s="968"/>
      <c r="P225" s="968"/>
      <c r="Q225" s="968"/>
      <c r="R225" s="968"/>
      <c r="S225" s="968"/>
      <c r="T225" s="968"/>
      <c r="U225" s="968"/>
      <c r="V225" s="968"/>
      <c r="W225" s="968"/>
      <c r="X225" s="968"/>
    </row>
    <row r="226" ht="12.75" customHeight="1" spans="1:24">
      <c r="A226" s="997"/>
      <c r="B226" s="997"/>
      <c r="C226" s="968"/>
      <c r="D226" s="968"/>
      <c r="E226" s="968"/>
      <c r="F226" s="968"/>
      <c r="G226" s="968"/>
      <c r="H226" s="968"/>
      <c r="I226" s="968"/>
      <c r="J226" s="968"/>
      <c r="K226" s="968"/>
      <c r="L226" s="968"/>
      <c r="M226" s="968"/>
      <c r="N226" s="968"/>
      <c r="O226" s="968"/>
      <c r="P226" s="968"/>
      <c r="Q226" s="968"/>
      <c r="R226" s="968"/>
      <c r="S226" s="968"/>
      <c r="T226" s="968"/>
      <c r="U226" s="968"/>
      <c r="V226" s="968"/>
      <c r="W226" s="968"/>
      <c r="X226" s="968"/>
    </row>
    <row r="227" ht="12.75" customHeight="1" spans="1:24">
      <c r="A227" s="997"/>
      <c r="B227" s="997"/>
      <c r="C227" s="968"/>
      <c r="D227" s="968"/>
      <c r="E227" s="968"/>
      <c r="F227" s="968"/>
      <c r="G227" s="968"/>
      <c r="H227" s="968"/>
      <c r="I227" s="968"/>
      <c r="J227" s="968"/>
      <c r="K227" s="968"/>
      <c r="L227" s="968"/>
      <c r="M227" s="968"/>
      <c r="N227" s="968"/>
      <c r="O227" s="968"/>
      <c r="P227" s="968"/>
      <c r="Q227" s="968"/>
      <c r="R227" s="968"/>
      <c r="S227" s="968"/>
      <c r="T227" s="968"/>
      <c r="U227" s="968"/>
      <c r="V227" s="968"/>
      <c r="W227" s="968"/>
      <c r="X227" s="968"/>
    </row>
    <row r="228" ht="12.75" customHeight="1" spans="1:24">
      <c r="A228" s="997"/>
      <c r="B228" s="997"/>
      <c r="C228" s="968"/>
      <c r="D228" s="968"/>
      <c r="E228" s="968"/>
      <c r="F228" s="968"/>
      <c r="G228" s="968"/>
      <c r="H228" s="968"/>
      <c r="I228" s="968"/>
      <c r="J228" s="968"/>
      <c r="K228" s="968"/>
      <c r="L228" s="968"/>
      <c r="M228" s="968"/>
      <c r="N228" s="968"/>
      <c r="O228" s="968"/>
      <c r="P228" s="968"/>
      <c r="Q228" s="968"/>
      <c r="R228" s="968"/>
      <c r="S228" s="968"/>
      <c r="T228" s="968"/>
      <c r="U228" s="968"/>
      <c r="V228" s="968"/>
      <c r="W228" s="968"/>
      <c r="X228" s="968"/>
    </row>
    <row r="229" ht="12.75" customHeight="1" spans="1:24">
      <c r="A229" s="997"/>
      <c r="B229" s="997"/>
      <c r="C229" s="968"/>
      <c r="D229" s="968"/>
      <c r="E229" s="968"/>
      <c r="F229" s="968"/>
      <c r="G229" s="968"/>
      <c r="H229" s="968"/>
      <c r="I229" s="968"/>
      <c r="J229" s="968"/>
      <c r="K229" s="968"/>
      <c r="L229" s="968"/>
      <c r="M229" s="968"/>
      <c r="N229" s="968"/>
      <c r="O229" s="968"/>
      <c r="P229" s="968"/>
      <c r="Q229" s="968"/>
      <c r="R229" s="968"/>
      <c r="S229" s="968"/>
      <c r="T229" s="968"/>
      <c r="U229" s="968"/>
      <c r="V229" s="968"/>
      <c r="W229" s="968"/>
      <c r="X229" s="968"/>
    </row>
    <row r="230" ht="12.75" customHeight="1" spans="1:24">
      <c r="A230" s="997"/>
      <c r="B230" s="997"/>
      <c r="C230" s="968"/>
      <c r="D230" s="968"/>
      <c r="E230" s="968"/>
      <c r="F230" s="968"/>
      <c r="G230" s="968"/>
      <c r="H230" s="968"/>
      <c r="I230" s="968"/>
      <c r="J230" s="968"/>
      <c r="K230" s="968"/>
      <c r="L230" s="968"/>
      <c r="M230" s="968"/>
      <c r="N230" s="968"/>
      <c r="O230" s="968"/>
      <c r="P230" s="968"/>
      <c r="Q230" s="968"/>
      <c r="R230" s="968"/>
      <c r="S230" s="968"/>
      <c r="T230" s="968"/>
      <c r="U230" s="968"/>
      <c r="V230" s="968"/>
      <c r="W230" s="968"/>
      <c r="X230" s="968"/>
    </row>
    <row r="231" ht="12.75" customHeight="1" spans="1:24">
      <c r="A231" s="997"/>
      <c r="B231" s="997"/>
      <c r="C231" s="968"/>
      <c r="D231" s="968"/>
      <c r="E231" s="968"/>
      <c r="F231" s="968"/>
      <c r="G231" s="968"/>
      <c r="H231" s="968"/>
      <c r="I231" s="968"/>
      <c r="J231" s="968"/>
      <c r="K231" s="968"/>
      <c r="L231" s="968"/>
      <c r="M231" s="968"/>
      <c r="N231" s="968"/>
      <c r="O231" s="968"/>
      <c r="P231" s="968"/>
      <c r="Q231" s="968"/>
      <c r="R231" s="968"/>
      <c r="S231" s="968"/>
      <c r="T231" s="968"/>
      <c r="U231" s="968"/>
      <c r="V231" s="968"/>
      <c r="W231" s="968"/>
      <c r="X231" s="968"/>
    </row>
    <row r="232" ht="12.75" customHeight="1" spans="1:24">
      <c r="A232" s="997"/>
      <c r="B232" s="997"/>
      <c r="C232" s="968"/>
      <c r="D232" s="968"/>
      <c r="E232" s="968"/>
      <c r="F232" s="968"/>
      <c r="G232" s="968"/>
      <c r="H232" s="968"/>
      <c r="I232" s="968"/>
      <c r="J232" s="968"/>
      <c r="K232" s="968"/>
      <c r="L232" s="968"/>
      <c r="M232" s="968"/>
      <c r="N232" s="968"/>
      <c r="O232" s="968"/>
      <c r="P232" s="968"/>
      <c r="Q232" s="968"/>
      <c r="R232" s="968"/>
      <c r="S232" s="968"/>
      <c r="T232" s="968"/>
      <c r="U232" s="968"/>
      <c r="V232" s="968"/>
      <c r="W232" s="968"/>
      <c r="X232" s="968"/>
    </row>
    <row r="233" ht="12.75" customHeight="1" spans="1:24">
      <c r="A233" s="997"/>
      <c r="B233" s="997"/>
      <c r="C233" s="968"/>
      <c r="D233" s="968"/>
      <c r="E233" s="968"/>
      <c r="F233" s="968"/>
      <c r="G233" s="968"/>
      <c r="H233" s="968"/>
      <c r="I233" s="968"/>
      <c r="J233" s="968"/>
      <c r="K233" s="968"/>
      <c r="L233" s="968"/>
      <c r="M233" s="968"/>
      <c r="N233" s="968"/>
      <c r="O233" s="968"/>
      <c r="P233" s="968"/>
      <c r="Q233" s="968"/>
      <c r="R233" s="968"/>
      <c r="S233" s="968"/>
      <c r="T233" s="968"/>
      <c r="U233" s="968"/>
      <c r="V233" s="968"/>
      <c r="W233" s="968"/>
      <c r="X233" s="968"/>
    </row>
    <row r="234" ht="12.75" customHeight="1" spans="1:24">
      <c r="A234" s="997"/>
      <c r="B234" s="997"/>
      <c r="C234" s="968"/>
      <c r="D234" s="968"/>
      <c r="E234" s="968"/>
      <c r="F234" s="968"/>
      <c r="G234" s="968"/>
      <c r="H234" s="968"/>
      <c r="I234" s="968"/>
      <c r="J234" s="968"/>
      <c r="K234" s="968"/>
      <c r="L234" s="968"/>
      <c r="M234" s="968"/>
      <c r="N234" s="968"/>
      <c r="O234" s="968"/>
      <c r="P234" s="968"/>
      <c r="Q234" s="968"/>
      <c r="R234" s="968"/>
      <c r="S234" s="968"/>
      <c r="T234" s="968"/>
      <c r="U234" s="968"/>
      <c r="V234" s="968"/>
      <c r="W234" s="968"/>
      <c r="X234" s="968"/>
    </row>
    <row r="235" ht="12.75" customHeight="1" spans="1:24">
      <c r="A235" s="997"/>
      <c r="B235" s="997"/>
      <c r="C235" s="968"/>
      <c r="D235" s="968"/>
      <c r="E235" s="968"/>
      <c r="F235" s="968"/>
      <c r="G235" s="968"/>
      <c r="H235" s="968"/>
      <c r="I235" s="968"/>
      <c r="J235" s="968"/>
      <c r="K235" s="968"/>
      <c r="L235" s="968"/>
      <c r="M235" s="968"/>
      <c r="N235" s="968"/>
      <c r="O235" s="968"/>
      <c r="P235" s="968"/>
      <c r="Q235" s="968"/>
      <c r="R235" s="968"/>
      <c r="S235" s="968"/>
      <c r="T235" s="968"/>
      <c r="U235" s="968"/>
      <c r="V235" s="968"/>
      <c r="W235" s="968"/>
      <c r="X235" s="968"/>
    </row>
    <row r="236" ht="12.75" customHeight="1" spans="1:24">
      <c r="A236" s="997"/>
      <c r="B236" s="997"/>
      <c r="C236" s="968"/>
      <c r="D236" s="968"/>
      <c r="E236" s="968"/>
      <c r="F236" s="968"/>
      <c r="G236" s="968"/>
      <c r="H236" s="968"/>
      <c r="I236" s="968"/>
      <c r="J236" s="968"/>
      <c r="K236" s="968"/>
      <c r="L236" s="968"/>
      <c r="M236" s="968"/>
      <c r="N236" s="968"/>
      <c r="O236" s="968"/>
      <c r="P236" s="968"/>
      <c r="Q236" s="968"/>
      <c r="R236" s="968"/>
      <c r="S236" s="968"/>
      <c r="T236" s="968"/>
      <c r="U236" s="968"/>
      <c r="V236" s="968"/>
      <c r="W236" s="968"/>
      <c r="X236" s="968"/>
    </row>
    <row r="237" ht="12.75" customHeight="1" spans="1:24">
      <c r="A237" s="997"/>
      <c r="B237" s="997"/>
      <c r="C237" s="968"/>
      <c r="D237" s="968"/>
      <c r="E237" s="968"/>
      <c r="F237" s="968"/>
      <c r="G237" s="968"/>
      <c r="H237" s="968"/>
      <c r="I237" s="968"/>
      <c r="J237" s="968"/>
      <c r="K237" s="968"/>
      <c r="L237" s="968"/>
      <c r="M237" s="968"/>
      <c r="N237" s="968"/>
      <c r="O237" s="968"/>
      <c r="P237" s="968"/>
      <c r="Q237" s="968"/>
      <c r="R237" s="968"/>
      <c r="S237" s="968"/>
      <c r="T237" s="968"/>
      <c r="U237" s="968"/>
      <c r="V237" s="968"/>
      <c r="W237" s="968"/>
      <c r="X237" s="968"/>
    </row>
    <row r="238" ht="12.75" customHeight="1" spans="1:24">
      <c r="A238" s="997"/>
      <c r="B238" s="997"/>
      <c r="C238" s="968"/>
      <c r="D238" s="968"/>
      <c r="E238" s="968"/>
      <c r="F238" s="968"/>
      <c r="G238" s="968"/>
      <c r="H238" s="968"/>
      <c r="I238" s="968"/>
      <c r="J238" s="968"/>
      <c r="K238" s="968"/>
      <c r="L238" s="968"/>
      <c r="M238" s="968"/>
      <c r="N238" s="968"/>
      <c r="O238" s="968"/>
      <c r="P238" s="968"/>
      <c r="Q238" s="968"/>
      <c r="R238" s="968"/>
      <c r="S238" s="968"/>
      <c r="T238" s="968"/>
      <c r="U238" s="968"/>
      <c r="V238" s="968"/>
      <c r="W238" s="968"/>
      <c r="X238" s="968"/>
    </row>
    <row r="239" ht="12.75" customHeight="1" spans="1:24">
      <c r="A239" s="997"/>
      <c r="B239" s="997"/>
      <c r="C239" s="968"/>
      <c r="D239" s="968"/>
      <c r="E239" s="968"/>
      <c r="F239" s="968"/>
      <c r="G239" s="968"/>
      <c r="H239" s="968"/>
      <c r="I239" s="968"/>
      <c r="J239" s="968"/>
      <c r="K239" s="968"/>
      <c r="L239" s="968"/>
      <c r="M239" s="968"/>
      <c r="N239" s="968"/>
      <c r="O239" s="968"/>
      <c r="P239" s="968"/>
      <c r="Q239" s="968"/>
      <c r="R239" s="968"/>
      <c r="S239" s="968"/>
      <c r="T239" s="968"/>
      <c r="U239" s="968"/>
      <c r="V239" s="968"/>
      <c r="W239" s="968"/>
      <c r="X239" s="968"/>
    </row>
    <row r="240" ht="12.75" customHeight="1" spans="1:24">
      <c r="A240" s="997"/>
      <c r="B240" s="997"/>
      <c r="C240" s="968"/>
      <c r="D240" s="968"/>
      <c r="E240" s="968"/>
      <c r="F240" s="968"/>
      <c r="G240" s="968"/>
      <c r="H240" s="968"/>
      <c r="I240" s="968"/>
      <c r="J240" s="968"/>
      <c r="K240" s="968"/>
      <c r="L240" s="968"/>
      <c r="M240" s="968"/>
      <c r="N240" s="968"/>
      <c r="O240" s="968"/>
      <c r="P240" s="968"/>
      <c r="Q240" s="968"/>
      <c r="R240" s="968"/>
      <c r="S240" s="968"/>
      <c r="T240" s="968"/>
      <c r="U240" s="968"/>
      <c r="V240" s="968"/>
      <c r="W240" s="968"/>
      <c r="X240" s="968"/>
    </row>
    <row r="241" ht="12.75" customHeight="1" spans="1:24">
      <c r="A241" s="997"/>
      <c r="B241" s="997"/>
      <c r="C241" s="968"/>
      <c r="D241" s="968"/>
      <c r="E241" s="968"/>
      <c r="F241" s="968"/>
      <c r="G241" s="968"/>
      <c r="H241" s="968"/>
      <c r="I241" s="968"/>
      <c r="J241" s="968"/>
      <c r="K241" s="968"/>
      <c r="L241" s="968"/>
      <c r="M241" s="968"/>
      <c r="N241" s="968"/>
      <c r="O241" s="968"/>
      <c r="P241" s="968"/>
      <c r="Q241" s="968"/>
      <c r="R241" s="968"/>
      <c r="S241" s="968"/>
      <c r="T241" s="968"/>
      <c r="U241" s="968"/>
      <c r="V241" s="968"/>
      <c r="W241" s="968"/>
      <c r="X241" s="968"/>
    </row>
    <row r="242" ht="12.75" customHeight="1" spans="1:24">
      <c r="A242" s="997"/>
      <c r="B242" s="997"/>
      <c r="C242" s="968"/>
      <c r="D242" s="968"/>
      <c r="E242" s="968"/>
      <c r="F242" s="968"/>
      <c r="G242" s="968"/>
      <c r="H242" s="968"/>
      <c r="I242" s="968"/>
      <c r="J242" s="968"/>
      <c r="K242" s="968"/>
      <c r="L242" s="968"/>
      <c r="M242" s="968"/>
      <c r="N242" s="968"/>
      <c r="O242" s="968"/>
      <c r="P242" s="968"/>
      <c r="Q242" s="968"/>
      <c r="R242" s="968"/>
      <c r="S242" s="968"/>
      <c r="T242" s="968"/>
      <c r="U242" s="968"/>
      <c r="V242" s="968"/>
      <c r="W242" s="968"/>
      <c r="X242" s="968"/>
    </row>
    <row r="243" ht="12.75" customHeight="1" spans="1:24">
      <c r="A243" s="997"/>
      <c r="B243" s="997"/>
      <c r="C243" s="968"/>
      <c r="D243" s="968"/>
      <c r="E243" s="968"/>
      <c r="F243" s="968"/>
      <c r="G243" s="968"/>
      <c r="H243" s="968"/>
      <c r="I243" s="968"/>
      <c r="J243" s="968"/>
      <c r="K243" s="968"/>
      <c r="L243" s="968"/>
      <c r="M243" s="968"/>
      <c r="N243" s="968"/>
      <c r="O243" s="968"/>
      <c r="P243" s="968"/>
      <c r="Q243" s="968"/>
      <c r="R243" s="968"/>
      <c r="S243" s="968"/>
      <c r="T243" s="968"/>
      <c r="U243" s="968"/>
      <c r="V243" s="968"/>
      <c r="W243" s="968"/>
      <c r="X243" s="968"/>
    </row>
    <row r="244" ht="12.75" customHeight="1" spans="1:24">
      <c r="A244" s="997"/>
      <c r="B244" s="997"/>
      <c r="C244" s="968"/>
      <c r="D244" s="968"/>
      <c r="E244" s="968"/>
      <c r="F244" s="968"/>
      <c r="G244" s="968"/>
      <c r="H244" s="968"/>
      <c r="I244" s="968"/>
      <c r="J244" s="968"/>
      <c r="K244" s="968"/>
      <c r="L244" s="968"/>
      <c r="M244" s="968"/>
      <c r="N244" s="968"/>
      <c r="O244" s="968"/>
      <c r="P244" s="968"/>
      <c r="Q244" s="968"/>
      <c r="R244" s="968"/>
      <c r="S244" s="968"/>
      <c r="T244" s="968"/>
      <c r="U244" s="968"/>
      <c r="V244" s="968"/>
      <c r="W244" s="968"/>
      <c r="X244" s="968"/>
    </row>
    <row r="245" ht="12.75" customHeight="1" spans="1:24">
      <c r="A245" s="997"/>
      <c r="B245" s="997"/>
      <c r="C245" s="968"/>
      <c r="D245" s="968"/>
      <c r="E245" s="968"/>
      <c r="F245" s="968"/>
      <c r="G245" s="968"/>
      <c r="H245" s="968"/>
      <c r="I245" s="968"/>
      <c r="J245" s="968"/>
      <c r="K245" s="968"/>
      <c r="L245" s="968"/>
      <c r="M245" s="968"/>
      <c r="N245" s="968"/>
      <c r="O245" s="968"/>
      <c r="P245" s="968"/>
      <c r="Q245" s="968"/>
      <c r="R245" s="968"/>
      <c r="S245" s="968"/>
      <c r="T245" s="968"/>
      <c r="U245" s="968"/>
      <c r="V245" s="968"/>
      <c r="W245" s="968"/>
      <c r="X245" s="968"/>
    </row>
    <row r="246" ht="12.75" customHeight="1" spans="1:24">
      <c r="A246" s="997"/>
      <c r="B246" s="997"/>
      <c r="C246" s="968"/>
      <c r="D246" s="968"/>
      <c r="E246" s="968"/>
      <c r="F246" s="968"/>
      <c r="G246" s="968"/>
      <c r="H246" s="968"/>
      <c r="I246" s="968"/>
      <c r="J246" s="968"/>
      <c r="K246" s="968"/>
      <c r="L246" s="968"/>
      <c r="M246" s="968"/>
      <c r="N246" s="968"/>
      <c r="O246" s="968"/>
      <c r="P246" s="968"/>
      <c r="Q246" s="968"/>
      <c r="R246" s="968"/>
      <c r="S246" s="968"/>
      <c r="T246" s="968"/>
      <c r="U246" s="968"/>
      <c r="V246" s="968"/>
      <c r="W246" s="968"/>
      <c r="X246" s="968"/>
    </row>
    <row r="247" ht="12.75" customHeight="1" spans="1:24">
      <c r="A247" s="997"/>
      <c r="B247" s="997"/>
      <c r="C247" s="968"/>
      <c r="D247" s="968"/>
      <c r="E247" s="968"/>
      <c r="F247" s="968"/>
      <c r="G247" s="968"/>
      <c r="H247" s="968"/>
      <c r="I247" s="968"/>
      <c r="J247" s="968"/>
      <c r="K247" s="968"/>
      <c r="L247" s="968"/>
      <c r="M247" s="968"/>
      <c r="N247" s="968"/>
      <c r="O247" s="968"/>
      <c r="P247" s="968"/>
      <c r="Q247" s="968"/>
      <c r="R247" s="968"/>
      <c r="S247" s="968"/>
      <c r="T247" s="968"/>
      <c r="U247" s="968"/>
      <c r="V247" s="968"/>
      <c r="W247" s="968"/>
      <c r="X247" s="968"/>
    </row>
    <row r="248" ht="12.75" customHeight="1" spans="1:24">
      <c r="A248" s="997"/>
      <c r="B248" s="997"/>
      <c r="C248" s="968"/>
      <c r="D248" s="968"/>
      <c r="E248" s="968"/>
      <c r="F248" s="968"/>
      <c r="G248" s="968"/>
      <c r="H248" s="968"/>
      <c r="I248" s="968"/>
      <c r="J248" s="968"/>
      <c r="K248" s="968"/>
      <c r="L248" s="968"/>
      <c r="M248" s="968"/>
      <c r="N248" s="968"/>
      <c r="O248" s="968"/>
      <c r="P248" s="968"/>
      <c r="Q248" s="968"/>
      <c r="R248" s="968"/>
      <c r="S248" s="968"/>
      <c r="T248" s="968"/>
      <c r="U248" s="968"/>
      <c r="V248" s="968"/>
      <c r="W248" s="968"/>
      <c r="X248" s="968"/>
    </row>
    <row r="249" ht="12.75" customHeight="1" spans="1:24">
      <c r="A249" s="997"/>
      <c r="B249" s="997"/>
      <c r="C249" s="968"/>
      <c r="D249" s="968"/>
      <c r="E249" s="968"/>
      <c r="F249" s="968"/>
      <c r="G249" s="968"/>
      <c r="H249" s="968"/>
      <c r="I249" s="968"/>
      <c r="J249" s="968"/>
      <c r="K249" s="968"/>
      <c r="L249" s="968"/>
      <c r="M249" s="968"/>
      <c r="N249" s="968"/>
      <c r="O249" s="968"/>
      <c r="P249" s="968"/>
      <c r="Q249" s="968"/>
      <c r="R249" s="968"/>
      <c r="S249" s="968"/>
      <c r="T249" s="968"/>
      <c r="U249" s="968"/>
      <c r="V249" s="968"/>
      <c r="W249" s="968"/>
      <c r="X249" s="968"/>
    </row>
    <row r="250" ht="12.75" customHeight="1" spans="1:24">
      <c r="A250" s="997"/>
      <c r="B250" s="997"/>
      <c r="C250" s="968"/>
      <c r="D250" s="968"/>
      <c r="E250" s="968"/>
      <c r="F250" s="968"/>
      <c r="G250" s="968"/>
      <c r="H250" s="968"/>
      <c r="I250" s="968"/>
      <c r="J250" s="968"/>
      <c r="K250" s="968"/>
      <c r="L250" s="968"/>
      <c r="M250" s="968"/>
      <c r="N250" s="968"/>
      <c r="O250" s="968"/>
      <c r="P250" s="968"/>
      <c r="Q250" s="968"/>
      <c r="R250" s="968"/>
      <c r="S250" s="968"/>
      <c r="T250" s="968"/>
      <c r="U250" s="968"/>
      <c r="V250" s="968"/>
      <c r="W250" s="968"/>
      <c r="X250" s="968"/>
    </row>
    <row r="251" ht="12.75" customHeight="1" spans="1:24">
      <c r="A251" s="997"/>
      <c r="B251" s="997"/>
      <c r="C251" s="968"/>
      <c r="D251" s="968"/>
      <c r="E251" s="968"/>
      <c r="F251" s="968"/>
      <c r="G251" s="968"/>
      <c r="H251" s="968"/>
      <c r="I251" s="968"/>
      <c r="J251" s="968"/>
      <c r="K251" s="968"/>
      <c r="L251" s="968"/>
      <c r="M251" s="968"/>
      <c r="N251" s="968"/>
      <c r="O251" s="968"/>
      <c r="P251" s="968"/>
      <c r="Q251" s="968"/>
      <c r="R251" s="968"/>
      <c r="S251" s="968"/>
      <c r="T251" s="968"/>
      <c r="U251" s="968"/>
      <c r="V251" s="968"/>
      <c r="W251" s="968"/>
      <c r="X251" s="968"/>
    </row>
    <row r="252" ht="12.75" customHeight="1" spans="1:24">
      <c r="A252" s="997"/>
      <c r="B252" s="997"/>
      <c r="C252" s="968"/>
      <c r="D252" s="968"/>
      <c r="E252" s="968"/>
      <c r="F252" s="968"/>
      <c r="G252" s="968"/>
      <c r="H252" s="968"/>
      <c r="I252" s="968"/>
      <c r="J252" s="968"/>
      <c r="K252" s="968"/>
      <c r="L252" s="968"/>
      <c r="M252" s="968"/>
      <c r="N252" s="968"/>
      <c r="O252" s="968"/>
      <c r="P252" s="968"/>
      <c r="Q252" s="968"/>
      <c r="R252" s="968"/>
      <c r="S252" s="968"/>
      <c r="T252" s="968"/>
      <c r="U252" s="968"/>
      <c r="V252" s="968"/>
      <c r="W252" s="968"/>
      <c r="X252" s="968"/>
    </row>
    <row r="253" ht="12.75" customHeight="1" spans="1:24">
      <c r="A253" s="997"/>
      <c r="B253" s="997"/>
      <c r="C253" s="968"/>
      <c r="D253" s="968"/>
      <c r="E253" s="968"/>
      <c r="F253" s="968"/>
      <c r="G253" s="968"/>
      <c r="H253" s="968"/>
      <c r="I253" s="968"/>
      <c r="J253" s="968"/>
      <c r="K253" s="968"/>
      <c r="L253" s="968"/>
      <c r="M253" s="968"/>
      <c r="N253" s="968"/>
      <c r="O253" s="968"/>
      <c r="P253" s="968"/>
      <c r="Q253" s="968"/>
      <c r="R253" s="968"/>
      <c r="S253" s="968"/>
      <c r="T253" s="968"/>
      <c r="U253" s="968"/>
      <c r="V253" s="968"/>
      <c r="W253" s="968"/>
      <c r="X253" s="968"/>
    </row>
    <row r="254" ht="12.75" customHeight="1" spans="1:24">
      <c r="A254" s="997"/>
      <c r="B254" s="997"/>
      <c r="C254" s="968"/>
      <c r="D254" s="968"/>
      <c r="E254" s="968"/>
      <c r="F254" s="968"/>
      <c r="G254" s="968"/>
      <c r="H254" s="968"/>
      <c r="I254" s="968"/>
      <c r="J254" s="968"/>
      <c r="K254" s="968"/>
      <c r="L254" s="968"/>
      <c r="M254" s="968"/>
      <c r="N254" s="968"/>
      <c r="O254" s="968"/>
      <c r="P254" s="968"/>
      <c r="Q254" s="968"/>
      <c r="R254" s="968"/>
      <c r="S254" s="968"/>
      <c r="T254" s="968"/>
      <c r="U254" s="968"/>
      <c r="V254" s="968"/>
      <c r="W254" s="968"/>
      <c r="X254" s="968"/>
    </row>
    <row r="255" ht="12.75" customHeight="1" spans="1:24">
      <c r="A255" s="997"/>
      <c r="B255" s="997"/>
      <c r="C255" s="968"/>
      <c r="D255" s="968"/>
      <c r="E255" s="968"/>
      <c r="F255" s="968"/>
      <c r="G255" s="968"/>
      <c r="H255" s="968"/>
      <c r="I255" s="968"/>
      <c r="J255" s="968"/>
      <c r="K255" s="968"/>
      <c r="L255" s="968"/>
      <c r="M255" s="968"/>
      <c r="N255" s="968"/>
      <c r="O255" s="968"/>
      <c r="P255" s="968"/>
      <c r="Q255" s="968"/>
      <c r="R255" s="968"/>
      <c r="S255" s="968"/>
      <c r="T255" s="968"/>
      <c r="U255" s="968"/>
      <c r="V255" s="968"/>
      <c r="W255" s="968"/>
      <c r="X255" s="968"/>
    </row>
    <row r="256" ht="12.75" customHeight="1" spans="1:24">
      <c r="A256" s="997"/>
      <c r="B256" s="997"/>
      <c r="C256" s="968"/>
      <c r="D256" s="968"/>
      <c r="E256" s="968"/>
      <c r="F256" s="968"/>
      <c r="G256" s="968"/>
      <c r="H256" s="968"/>
      <c r="I256" s="968"/>
      <c r="J256" s="968"/>
      <c r="K256" s="968"/>
      <c r="L256" s="968"/>
      <c r="M256" s="968"/>
      <c r="N256" s="968"/>
      <c r="O256" s="968"/>
      <c r="P256" s="968"/>
      <c r="Q256" s="968"/>
      <c r="R256" s="968"/>
      <c r="S256" s="968"/>
      <c r="T256" s="968"/>
      <c r="U256" s="968"/>
      <c r="V256" s="968"/>
      <c r="W256" s="968"/>
      <c r="X256" s="968"/>
    </row>
    <row r="257" ht="12.75" customHeight="1" spans="1:24">
      <c r="A257" s="997"/>
      <c r="B257" s="997"/>
      <c r="C257" s="968"/>
      <c r="D257" s="968"/>
      <c r="E257" s="968"/>
      <c r="F257" s="968"/>
      <c r="G257" s="968"/>
      <c r="H257" s="968"/>
      <c r="I257" s="968"/>
      <c r="J257" s="968"/>
      <c r="K257" s="968"/>
      <c r="L257" s="968"/>
      <c r="M257" s="968"/>
      <c r="N257" s="968"/>
      <c r="O257" s="968"/>
      <c r="P257" s="968"/>
      <c r="Q257" s="968"/>
      <c r="R257" s="968"/>
      <c r="S257" s="968"/>
      <c r="T257" s="968"/>
      <c r="U257" s="968"/>
      <c r="V257" s="968"/>
      <c r="W257" s="968"/>
      <c r="X257" s="968"/>
    </row>
    <row r="258" ht="12.75" customHeight="1" spans="1:24">
      <c r="A258" s="997"/>
      <c r="B258" s="997"/>
      <c r="C258" s="968"/>
      <c r="D258" s="968"/>
      <c r="E258" s="968"/>
      <c r="F258" s="968"/>
      <c r="G258" s="968"/>
      <c r="H258" s="968"/>
      <c r="I258" s="968"/>
      <c r="J258" s="968"/>
      <c r="K258" s="968"/>
      <c r="L258" s="968"/>
      <c r="M258" s="968"/>
      <c r="N258" s="968"/>
      <c r="O258" s="968"/>
      <c r="P258" s="968"/>
      <c r="Q258" s="968"/>
      <c r="R258" s="968"/>
      <c r="S258" s="968"/>
      <c r="T258" s="968"/>
      <c r="U258" s="968"/>
      <c r="V258" s="968"/>
      <c r="W258" s="968"/>
      <c r="X258" s="968"/>
    </row>
    <row r="259" ht="12.75" customHeight="1" spans="1:24">
      <c r="A259" s="997"/>
      <c r="B259" s="997"/>
      <c r="C259" s="968"/>
      <c r="D259" s="968"/>
      <c r="E259" s="968"/>
      <c r="F259" s="968"/>
      <c r="G259" s="968"/>
      <c r="H259" s="968"/>
      <c r="I259" s="968"/>
      <c r="J259" s="968"/>
      <c r="K259" s="968"/>
      <c r="L259" s="968"/>
      <c r="M259" s="968"/>
      <c r="N259" s="968"/>
      <c r="O259" s="968"/>
      <c r="P259" s="968"/>
      <c r="Q259" s="968"/>
      <c r="R259" s="968"/>
      <c r="S259" s="968"/>
      <c r="T259" s="968"/>
      <c r="U259" s="968"/>
      <c r="V259" s="968"/>
      <c r="W259" s="968"/>
      <c r="X259" s="968"/>
    </row>
    <row r="260" ht="12.75" customHeight="1" spans="1:24">
      <c r="A260" s="997"/>
      <c r="B260" s="997"/>
      <c r="C260" s="968"/>
      <c r="D260" s="968"/>
      <c r="E260" s="968"/>
      <c r="F260" s="968"/>
      <c r="G260" s="968"/>
      <c r="H260" s="968"/>
      <c r="I260" s="968"/>
      <c r="J260" s="968"/>
      <c r="K260" s="968"/>
      <c r="L260" s="968"/>
      <c r="M260" s="968"/>
      <c r="N260" s="968"/>
      <c r="O260" s="968"/>
      <c r="P260" s="968"/>
      <c r="Q260" s="968"/>
      <c r="R260" s="968"/>
      <c r="S260" s="968"/>
      <c r="T260" s="968"/>
      <c r="U260" s="968"/>
      <c r="V260" s="968"/>
      <c r="W260" s="968"/>
      <c r="X260" s="968"/>
    </row>
    <row r="261" ht="12.75" customHeight="1" spans="1:24">
      <c r="A261" s="997"/>
      <c r="B261" s="997"/>
      <c r="C261" s="968"/>
      <c r="D261" s="968"/>
      <c r="E261" s="968"/>
      <c r="F261" s="968"/>
      <c r="G261" s="968"/>
      <c r="H261" s="968"/>
      <c r="I261" s="968"/>
      <c r="J261" s="968"/>
      <c r="K261" s="968"/>
      <c r="L261" s="968"/>
      <c r="M261" s="968"/>
      <c r="N261" s="968"/>
      <c r="O261" s="968"/>
      <c r="P261" s="968"/>
      <c r="Q261" s="968"/>
      <c r="R261" s="968"/>
      <c r="S261" s="968"/>
      <c r="T261" s="968"/>
      <c r="U261" s="968"/>
      <c r="V261" s="968"/>
      <c r="W261" s="968"/>
      <c r="X261" s="968"/>
    </row>
    <row r="262" ht="12.75" customHeight="1" spans="1:24">
      <c r="A262" s="997"/>
      <c r="B262" s="997"/>
      <c r="C262" s="968"/>
      <c r="D262" s="968"/>
      <c r="E262" s="968"/>
      <c r="F262" s="968"/>
      <c r="G262" s="968"/>
      <c r="H262" s="968"/>
      <c r="I262" s="968"/>
      <c r="J262" s="968"/>
      <c r="K262" s="968"/>
      <c r="L262" s="968"/>
      <c r="M262" s="968"/>
      <c r="N262" s="968"/>
      <c r="O262" s="968"/>
      <c r="P262" s="968"/>
      <c r="Q262" s="968"/>
      <c r="R262" s="968"/>
      <c r="S262" s="968"/>
      <c r="T262" s="968"/>
      <c r="U262" s="968"/>
      <c r="V262" s="968"/>
      <c r="W262" s="968"/>
      <c r="X262" s="968"/>
    </row>
    <row r="263" ht="12.75" customHeight="1" spans="1:24">
      <c r="A263" s="997"/>
      <c r="B263" s="997"/>
      <c r="C263" s="968"/>
      <c r="D263" s="968"/>
      <c r="E263" s="968"/>
      <c r="F263" s="968"/>
      <c r="G263" s="968"/>
      <c r="H263" s="968"/>
      <c r="I263" s="968"/>
      <c r="J263" s="968"/>
      <c r="K263" s="968"/>
      <c r="L263" s="968"/>
      <c r="M263" s="968"/>
      <c r="N263" s="968"/>
      <c r="O263" s="968"/>
      <c r="P263" s="968"/>
      <c r="Q263" s="968"/>
      <c r="R263" s="968"/>
      <c r="S263" s="968"/>
      <c r="T263" s="968"/>
      <c r="U263" s="968"/>
      <c r="V263" s="968"/>
      <c r="W263" s="968"/>
      <c r="X263" s="968"/>
    </row>
    <row r="264" ht="12.75" customHeight="1" spans="1:24">
      <c r="A264" s="997"/>
      <c r="B264" s="997"/>
      <c r="C264" s="968"/>
      <c r="D264" s="968"/>
      <c r="E264" s="968"/>
      <c r="F264" s="968"/>
      <c r="G264" s="968"/>
      <c r="H264" s="968"/>
      <c r="I264" s="968"/>
      <c r="J264" s="968"/>
      <c r="K264" s="968"/>
      <c r="L264" s="968"/>
      <c r="M264" s="968"/>
      <c r="N264" s="968"/>
      <c r="O264" s="968"/>
      <c r="P264" s="968"/>
      <c r="Q264" s="968"/>
      <c r="R264" s="968"/>
      <c r="S264" s="968"/>
      <c r="T264" s="968"/>
      <c r="U264" s="968"/>
      <c r="V264" s="968"/>
      <c r="W264" s="968"/>
      <c r="X264" s="968"/>
    </row>
    <row r="265" ht="12.75" customHeight="1" spans="1:24">
      <c r="A265" s="997"/>
      <c r="B265" s="997"/>
      <c r="C265" s="968"/>
      <c r="D265" s="968"/>
      <c r="E265" s="968"/>
      <c r="F265" s="968"/>
      <c r="G265" s="968"/>
      <c r="H265" s="968"/>
      <c r="I265" s="968"/>
      <c r="J265" s="968"/>
      <c r="K265" s="968"/>
      <c r="L265" s="968"/>
      <c r="M265" s="968"/>
      <c r="N265" s="968"/>
      <c r="O265" s="968"/>
      <c r="P265" s="968"/>
      <c r="Q265" s="968"/>
      <c r="R265" s="968"/>
      <c r="S265" s="968"/>
      <c r="T265" s="968"/>
      <c r="U265" s="968"/>
      <c r="V265" s="968"/>
      <c r="W265" s="968"/>
      <c r="X265" s="968"/>
    </row>
    <row r="266" ht="12.75" customHeight="1" spans="1:24">
      <c r="A266" s="997"/>
      <c r="B266" s="997"/>
      <c r="C266" s="968"/>
      <c r="D266" s="968"/>
      <c r="E266" s="968"/>
      <c r="F266" s="968"/>
      <c r="G266" s="968"/>
      <c r="H266" s="968"/>
      <c r="I266" s="968"/>
      <c r="J266" s="968"/>
      <c r="K266" s="968"/>
      <c r="L266" s="968"/>
      <c r="M266" s="968"/>
      <c r="N266" s="968"/>
      <c r="O266" s="968"/>
      <c r="P266" s="968"/>
      <c r="Q266" s="968"/>
      <c r="R266" s="968"/>
      <c r="S266" s="968"/>
      <c r="T266" s="968"/>
      <c r="U266" s="968"/>
      <c r="V266" s="968"/>
      <c r="W266" s="968"/>
      <c r="X266" s="968"/>
    </row>
    <row r="267" ht="12.75" customHeight="1" spans="1:24">
      <c r="A267" s="997"/>
      <c r="B267" s="997"/>
      <c r="C267" s="968"/>
      <c r="D267" s="968"/>
      <c r="E267" s="968"/>
      <c r="F267" s="968"/>
      <c r="G267" s="968"/>
      <c r="H267" s="968"/>
      <c r="I267" s="968"/>
      <c r="J267" s="968"/>
      <c r="K267" s="968"/>
      <c r="L267" s="968"/>
      <c r="M267" s="968"/>
      <c r="N267" s="968"/>
      <c r="O267" s="968"/>
      <c r="P267" s="968"/>
      <c r="Q267" s="968"/>
      <c r="R267" s="968"/>
      <c r="S267" s="968"/>
      <c r="T267" s="968"/>
      <c r="U267" s="968"/>
      <c r="V267" s="968"/>
      <c r="W267" s="968"/>
      <c r="X267" s="968"/>
    </row>
    <row r="268" ht="12.75" customHeight="1" spans="1:24">
      <c r="A268" s="997"/>
      <c r="B268" s="997"/>
      <c r="C268" s="968"/>
      <c r="D268" s="968"/>
      <c r="E268" s="968"/>
      <c r="F268" s="968"/>
      <c r="G268" s="968"/>
      <c r="H268" s="968"/>
      <c r="I268" s="968"/>
      <c r="J268" s="968"/>
      <c r="K268" s="968"/>
      <c r="L268" s="968"/>
      <c r="M268" s="968"/>
      <c r="N268" s="968"/>
      <c r="O268" s="968"/>
      <c r="P268" s="968"/>
      <c r="Q268" s="968"/>
      <c r="R268" s="968"/>
      <c r="S268" s="968"/>
      <c r="T268" s="968"/>
      <c r="U268" s="968"/>
      <c r="V268" s="968"/>
      <c r="W268" s="968"/>
      <c r="X268" s="968"/>
    </row>
    <row r="269" ht="12.75" customHeight="1" spans="1:24">
      <c r="A269" s="997"/>
      <c r="B269" s="997"/>
      <c r="C269" s="968"/>
      <c r="D269" s="968"/>
      <c r="E269" s="968"/>
      <c r="F269" s="968"/>
      <c r="G269" s="968"/>
      <c r="H269" s="968"/>
      <c r="I269" s="968"/>
      <c r="J269" s="968"/>
      <c r="K269" s="968"/>
      <c r="L269" s="968"/>
      <c r="M269" s="968"/>
      <c r="N269" s="968"/>
      <c r="O269" s="968"/>
      <c r="P269" s="968"/>
      <c r="Q269" s="968"/>
      <c r="R269" s="968"/>
      <c r="S269" s="968"/>
      <c r="T269" s="968"/>
      <c r="U269" s="968"/>
      <c r="V269" s="968"/>
      <c r="W269" s="968"/>
      <c r="X269" s="968"/>
    </row>
    <row r="270" ht="12.75" customHeight="1" spans="1:24">
      <c r="A270" s="997"/>
      <c r="B270" s="997"/>
      <c r="C270" s="968"/>
      <c r="D270" s="968"/>
      <c r="E270" s="968"/>
      <c r="F270" s="968"/>
      <c r="G270" s="968"/>
      <c r="H270" s="968"/>
      <c r="I270" s="968"/>
      <c r="J270" s="968"/>
      <c r="K270" s="968"/>
      <c r="L270" s="968"/>
      <c r="M270" s="968"/>
      <c r="N270" s="968"/>
      <c r="O270" s="968"/>
      <c r="P270" s="968"/>
      <c r="Q270" s="968"/>
      <c r="R270" s="968"/>
      <c r="S270" s="968"/>
      <c r="T270" s="968"/>
      <c r="U270" s="968"/>
      <c r="V270" s="968"/>
      <c r="W270" s="968"/>
      <c r="X270" s="968"/>
    </row>
    <row r="271" ht="12.75" customHeight="1" spans="1:24">
      <c r="A271" s="997"/>
      <c r="B271" s="997"/>
      <c r="C271" s="968"/>
      <c r="D271" s="968"/>
      <c r="E271" s="968"/>
      <c r="F271" s="968"/>
      <c r="G271" s="968"/>
      <c r="H271" s="968"/>
      <c r="I271" s="968"/>
      <c r="J271" s="968"/>
      <c r="K271" s="968"/>
      <c r="L271" s="968"/>
      <c r="M271" s="968"/>
      <c r="N271" s="968"/>
      <c r="O271" s="968"/>
      <c r="P271" s="968"/>
      <c r="Q271" s="968"/>
      <c r="R271" s="968"/>
      <c r="S271" s="968"/>
      <c r="T271" s="968"/>
      <c r="U271" s="968"/>
      <c r="V271" s="968"/>
      <c r="W271" s="968"/>
      <c r="X271" s="968"/>
    </row>
    <row r="272" ht="12.75" customHeight="1" spans="1:24">
      <c r="A272" s="997"/>
      <c r="B272" s="997"/>
      <c r="C272" s="968"/>
      <c r="D272" s="968"/>
      <c r="E272" s="968"/>
      <c r="F272" s="968"/>
      <c r="G272" s="968"/>
      <c r="H272" s="968"/>
      <c r="I272" s="968"/>
      <c r="J272" s="968"/>
      <c r="K272" s="968"/>
      <c r="L272" s="968"/>
      <c r="M272" s="968"/>
      <c r="N272" s="968"/>
      <c r="O272" s="968"/>
      <c r="P272" s="968"/>
      <c r="Q272" s="968"/>
      <c r="R272" s="968"/>
      <c r="S272" s="968"/>
      <c r="T272" s="968"/>
      <c r="U272" s="968"/>
      <c r="V272" s="968"/>
      <c r="W272" s="968"/>
      <c r="X272" s="968"/>
    </row>
    <row r="273" ht="12.75" customHeight="1" spans="1:24">
      <c r="A273" s="997"/>
      <c r="B273" s="997"/>
      <c r="C273" s="968"/>
      <c r="D273" s="968"/>
      <c r="E273" s="968"/>
      <c r="F273" s="968"/>
      <c r="G273" s="968"/>
      <c r="H273" s="968"/>
      <c r="I273" s="968"/>
      <c r="J273" s="968"/>
      <c r="K273" s="968"/>
      <c r="L273" s="968"/>
      <c r="M273" s="968"/>
      <c r="N273" s="968"/>
      <c r="O273" s="968"/>
      <c r="P273" s="968"/>
      <c r="Q273" s="968"/>
      <c r="R273" s="968"/>
      <c r="S273" s="968"/>
      <c r="T273" s="968"/>
      <c r="U273" s="968"/>
      <c r="V273" s="968"/>
      <c r="W273" s="968"/>
      <c r="X273" s="968"/>
    </row>
    <row r="274" ht="12.75" customHeight="1" spans="1:24">
      <c r="A274" s="997"/>
      <c r="B274" s="997"/>
      <c r="C274" s="968"/>
      <c r="D274" s="968"/>
      <c r="E274" s="968"/>
      <c r="F274" s="968"/>
      <c r="G274" s="968"/>
      <c r="H274" s="968"/>
      <c r="I274" s="968"/>
      <c r="J274" s="968"/>
      <c r="K274" s="968"/>
      <c r="L274" s="968"/>
      <c r="M274" s="968"/>
      <c r="N274" s="968"/>
      <c r="O274" s="968"/>
      <c r="P274" s="968"/>
      <c r="Q274" s="968"/>
      <c r="R274" s="968"/>
      <c r="S274" s="968"/>
      <c r="T274" s="968"/>
      <c r="U274" s="968"/>
      <c r="V274" s="968"/>
      <c r="W274" s="968"/>
      <c r="X274" s="968"/>
    </row>
    <row r="275" ht="12.75" customHeight="1" spans="1:24">
      <c r="A275" s="997"/>
      <c r="B275" s="997"/>
      <c r="C275" s="968"/>
      <c r="D275" s="968"/>
      <c r="E275" s="968"/>
      <c r="F275" s="968"/>
      <c r="G275" s="968"/>
      <c r="H275" s="968"/>
      <c r="I275" s="968"/>
      <c r="J275" s="968"/>
      <c r="K275" s="968"/>
      <c r="L275" s="968"/>
      <c r="M275" s="968"/>
      <c r="N275" s="968"/>
      <c r="O275" s="968"/>
      <c r="P275" s="968"/>
      <c r="Q275" s="968"/>
      <c r="R275" s="968"/>
      <c r="S275" s="968"/>
      <c r="T275" s="968"/>
      <c r="U275" s="968"/>
      <c r="V275" s="968"/>
      <c r="W275" s="968"/>
      <c r="X275" s="968"/>
    </row>
    <row r="276" ht="12.75" customHeight="1" spans="1:24">
      <c r="A276" s="997"/>
      <c r="B276" s="997"/>
      <c r="C276" s="968"/>
      <c r="D276" s="968"/>
      <c r="E276" s="968"/>
      <c r="F276" s="968"/>
      <c r="G276" s="968"/>
      <c r="H276" s="968"/>
      <c r="I276" s="968"/>
      <c r="J276" s="968"/>
      <c r="K276" s="968"/>
      <c r="L276" s="968"/>
      <c r="M276" s="968"/>
      <c r="N276" s="968"/>
      <c r="O276" s="968"/>
      <c r="P276" s="968"/>
      <c r="Q276" s="968"/>
      <c r="R276" s="968"/>
      <c r="S276" s="968"/>
      <c r="T276" s="968"/>
      <c r="U276" s="968"/>
      <c r="V276" s="968"/>
      <c r="W276" s="968"/>
      <c r="X276" s="968"/>
    </row>
    <row r="277" ht="12.75" customHeight="1" spans="1:24">
      <c r="A277" s="997"/>
      <c r="B277" s="997"/>
      <c r="C277" s="968"/>
      <c r="D277" s="968"/>
      <c r="E277" s="968"/>
      <c r="F277" s="968"/>
      <c r="G277" s="968"/>
      <c r="H277" s="968"/>
      <c r="I277" s="968"/>
      <c r="J277" s="968"/>
      <c r="K277" s="968"/>
      <c r="L277" s="968"/>
      <c r="M277" s="968"/>
      <c r="N277" s="968"/>
      <c r="O277" s="968"/>
      <c r="P277" s="968"/>
      <c r="Q277" s="968"/>
      <c r="R277" s="968"/>
      <c r="S277" s="968"/>
      <c r="T277" s="968"/>
      <c r="U277" s="968"/>
      <c r="V277" s="968"/>
      <c r="W277" s="968"/>
      <c r="X277" s="968"/>
    </row>
    <row r="278" ht="12.75" customHeight="1" spans="1:24">
      <c r="A278" s="997"/>
      <c r="B278" s="997"/>
      <c r="C278" s="968"/>
      <c r="D278" s="968"/>
      <c r="E278" s="968"/>
      <c r="F278" s="968"/>
      <c r="G278" s="968"/>
      <c r="H278" s="968"/>
      <c r="I278" s="968"/>
      <c r="J278" s="968"/>
      <c r="K278" s="968"/>
      <c r="L278" s="968"/>
      <c r="M278" s="968"/>
      <c r="N278" s="968"/>
      <c r="O278" s="968"/>
      <c r="P278" s="968"/>
      <c r="Q278" s="968"/>
      <c r="R278" s="968"/>
      <c r="S278" s="968"/>
      <c r="T278" s="968"/>
      <c r="U278" s="968"/>
      <c r="V278" s="968"/>
      <c r="W278" s="968"/>
      <c r="X278" s="968"/>
    </row>
    <row r="279" ht="12.75" customHeight="1" spans="1:24">
      <c r="A279" s="997"/>
      <c r="B279" s="997"/>
      <c r="C279" s="968"/>
      <c r="D279" s="968"/>
      <c r="E279" s="968"/>
      <c r="F279" s="968"/>
      <c r="G279" s="968"/>
      <c r="H279" s="968"/>
      <c r="I279" s="968"/>
      <c r="J279" s="968"/>
      <c r="K279" s="968"/>
      <c r="L279" s="968"/>
      <c r="M279" s="968"/>
      <c r="N279" s="968"/>
      <c r="O279" s="968"/>
      <c r="P279" s="968"/>
      <c r="Q279" s="968"/>
      <c r="R279" s="968"/>
      <c r="S279" s="968"/>
      <c r="T279" s="968"/>
      <c r="U279" s="968"/>
      <c r="V279" s="968"/>
      <c r="W279" s="968"/>
      <c r="X279" s="968"/>
    </row>
    <row r="280" ht="12.75" customHeight="1" spans="1:24">
      <c r="A280" s="997"/>
      <c r="B280" s="997"/>
      <c r="C280" s="968"/>
      <c r="D280" s="968"/>
      <c r="E280" s="968"/>
      <c r="F280" s="968"/>
      <c r="G280" s="968"/>
      <c r="H280" s="968"/>
      <c r="I280" s="968"/>
      <c r="J280" s="968"/>
      <c r="K280" s="968"/>
      <c r="L280" s="968"/>
      <c r="M280" s="968"/>
      <c r="N280" s="968"/>
      <c r="O280" s="968"/>
      <c r="P280" s="968"/>
      <c r="Q280" s="968"/>
      <c r="R280" s="968"/>
      <c r="S280" s="968"/>
      <c r="T280" s="968"/>
      <c r="U280" s="968"/>
      <c r="V280" s="968"/>
      <c r="W280" s="968"/>
      <c r="X280" s="968"/>
    </row>
    <row r="281" ht="12.75" customHeight="1" spans="1:24">
      <c r="A281" s="997"/>
      <c r="B281" s="997"/>
      <c r="C281" s="968"/>
      <c r="D281" s="968"/>
      <c r="E281" s="968"/>
      <c r="F281" s="968"/>
      <c r="G281" s="968"/>
      <c r="H281" s="968"/>
      <c r="I281" s="968"/>
      <c r="J281" s="968"/>
      <c r="K281" s="968"/>
      <c r="L281" s="968"/>
      <c r="M281" s="968"/>
      <c r="N281" s="968"/>
      <c r="O281" s="968"/>
      <c r="P281" s="968"/>
      <c r="Q281" s="968"/>
      <c r="R281" s="968"/>
      <c r="S281" s="968"/>
      <c r="T281" s="968"/>
      <c r="U281" s="968"/>
      <c r="V281" s="968"/>
      <c r="W281" s="968"/>
      <c r="X281" s="968"/>
    </row>
    <row r="282" ht="12.75" customHeight="1" spans="1:24">
      <c r="A282" s="997"/>
      <c r="B282" s="997"/>
      <c r="C282" s="968"/>
      <c r="D282" s="968"/>
      <c r="E282" s="968"/>
      <c r="F282" s="968"/>
      <c r="G282" s="968"/>
      <c r="H282" s="968"/>
      <c r="I282" s="968"/>
      <c r="J282" s="968"/>
      <c r="K282" s="968"/>
      <c r="L282" s="968"/>
      <c r="M282" s="968"/>
      <c r="N282" s="968"/>
      <c r="O282" s="968"/>
      <c r="P282" s="968"/>
      <c r="Q282" s="968"/>
      <c r="R282" s="968"/>
      <c r="S282" s="968"/>
      <c r="T282" s="968"/>
      <c r="U282" s="968"/>
      <c r="V282" s="968"/>
      <c r="W282" s="968"/>
      <c r="X282" s="968"/>
    </row>
    <row r="283" ht="12.75" customHeight="1" spans="1:24">
      <c r="A283" s="997"/>
      <c r="B283" s="997"/>
      <c r="C283" s="968"/>
      <c r="D283" s="968"/>
      <c r="E283" s="968"/>
      <c r="F283" s="968"/>
      <c r="G283" s="968"/>
      <c r="H283" s="968"/>
      <c r="I283" s="968"/>
      <c r="J283" s="968"/>
      <c r="K283" s="968"/>
      <c r="L283" s="968"/>
      <c r="M283" s="968"/>
      <c r="N283" s="968"/>
      <c r="O283" s="968"/>
      <c r="P283" s="968"/>
      <c r="Q283" s="968"/>
      <c r="R283" s="968"/>
      <c r="S283" s="968"/>
      <c r="T283" s="968"/>
      <c r="U283" s="968"/>
      <c r="V283" s="968"/>
      <c r="W283" s="968"/>
      <c r="X283" s="968"/>
    </row>
    <row r="284" ht="12.75" customHeight="1" spans="1:24">
      <c r="A284" s="997"/>
      <c r="B284" s="997"/>
      <c r="C284" s="968"/>
      <c r="D284" s="968"/>
      <c r="E284" s="968"/>
      <c r="F284" s="968"/>
      <c r="G284" s="968"/>
      <c r="H284" s="968"/>
      <c r="I284" s="968"/>
      <c r="J284" s="968"/>
      <c r="K284" s="968"/>
      <c r="L284" s="968"/>
      <c r="M284" s="968"/>
      <c r="N284" s="968"/>
      <c r="O284" s="968"/>
      <c r="P284" s="968"/>
      <c r="Q284" s="968"/>
      <c r="R284" s="968"/>
      <c r="S284" s="968"/>
      <c r="T284" s="968"/>
      <c r="U284" s="968"/>
      <c r="V284" s="968"/>
      <c r="W284" s="968"/>
      <c r="X284" s="968"/>
    </row>
    <row r="285" ht="12.75" customHeight="1" spans="1:24">
      <c r="A285" s="997"/>
      <c r="B285" s="997"/>
      <c r="C285" s="968"/>
      <c r="D285" s="968"/>
      <c r="E285" s="968"/>
      <c r="F285" s="968"/>
      <c r="G285" s="968"/>
      <c r="H285" s="968"/>
      <c r="I285" s="968"/>
      <c r="J285" s="968"/>
      <c r="K285" s="968"/>
      <c r="L285" s="968"/>
      <c r="M285" s="968"/>
      <c r="N285" s="968"/>
      <c r="O285" s="968"/>
      <c r="P285" s="968"/>
      <c r="Q285" s="968"/>
      <c r="R285" s="968"/>
      <c r="S285" s="968"/>
      <c r="T285" s="968"/>
      <c r="U285" s="968"/>
      <c r="V285" s="968"/>
      <c r="W285" s="968"/>
      <c r="X285" s="968"/>
    </row>
    <row r="286" ht="12.75" customHeight="1" spans="1:24">
      <c r="A286" s="997"/>
      <c r="B286" s="997"/>
      <c r="C286" s="968"/>
      <c r="D286" s="968"/>
      <c r="E286" s="968"/>
      <c r="F286" s="968"/>
      <c r="G286" s="968"/>
      <c r="H286" s="968"/>
      <c r="I286" s="968"/>
      <c r="J286" s="968"/>
      <c r="K286" s="968"/>
      <c r="L286" s="968"/>
      <c r="M286" s="968"/>
      <c r="N286" s="968"/>
      <c r="O286" s="968"/>
      <c r="P286" s="968"/>
      <c r="Q286" s="968"/>
      <c r="R286" s="968"/>
      <c r="S286" s="968"/>
      <c r="T286" s="968"/>
      <c r="U286" s="968"/>
      <c r="V286" s="968"/>
      <c r="W286" s="968"/>
      <c r="X286" s="968"/>
    </row>
    <row r="287" ht="12.75" customHeight="1" spans="1:24">
      <c r="A287" s="997"/>
      <c r="B287" s="997"/>
      <c r="C287" s="968"/>
      <c r="D287" s="968"/>
      <c r="E287" s="968"/>
      <c r="F287" s="968"/>
      <c r="G287" s="968"/>
      <c r="H287" s="968"/>
      <c r="I287" s="968"/>
      <c r="J287" s="968"/>
      <c r="K287" s="968"/>
      <c r="L287" s="968"/>
      <c r="M287" s="968"/>
      <c r="N287" s="968"/>
      <c r="O287" s="968"/>
      <c r="P287" s="968"/>
      <c r="Q287" s="968"/>
      <c r="R287" s="968"/>
      <c r="S287" s="968"/>
      <c r="T287" s="968"/>
      <c r="U287" s="968"/>
      <c r="V287" s="968"/>
      <c r="W287" s="968"/>
      <c r="X287" s="968"/>
    </row>
    <row r="288" ht="12.75" customHeight="1" spans="1:24">
      <c r="A288" s="997"/>
      <c r="B288" s="997"/>
      <c r="C288" s="968"/>
      <c r="D288" s="968"/>
      <c r="E288" s="968"/>
      <c r="F288" s="968"/>
      <c r="G288" s="968"/>
      <c r="H288" s="968"/>
      <c r="I288" s="968"/>
      <c r="J288" s="968"/>
      <c r="K288" s="968"/>
      <c r="L288" s="968"/>
      <c r="M288" s="968"/>
      <c r="N288" s="968"/>
      <c r="O288" s="968"/>
      <c r="P288" s="968"/>
      <c r="Q288" s="968"/>
      <c r="R288" s="968"/>
      <c r="S288" s="968"/>
      <c r="T288" s="968"/>
      <c r="U288" s="968"/>
      <c r="V288" s="968"/>
      <c r="W288" s="968"/>
      <c r="X288" s="968"/>
    </row>
    <row r="289" ht="12.75" customHeight="1" spans="1:24">
      <c r="A289" s="997"/>
      <c r="B289" s="997"/>
      <c r="C289" s="968"/>
      <c r="D289" s="968"/>
      <c r="E289" s="968"/>
      <c r="F289" s="968"/>
      <c r="G289" s="968"/>
      <c r="H289" s="968"/>
      <c r="I289" s="968"/>
      <c r="J289" s="968"/>
      <c r="K289" s="968"/>
      <c r="L289" s="968"/>
      <c r="M289" s="968"/>
      <c r="N289" s="968"/>
      <c r="O289" s="968"/>
      <c r="P289" s="968"/>
      <c r="Q289" s="968"/>
      <c r="R289" s="968"/>
      <c r="S289" s="968"/>
      <c r="T289" s="968"/>
      <c r="U289" s="968"/>
      <c r="V289" s="968"/>
      <c r="W289" s="968"/>
      <c r="X289" s="968"/>
    </row>
    <row r="290" ht="12.75" customHeight="1" spans="1:24">
      <c r="A290" s="997"/>
      <c r="B290" s="997"/>
      <c r="C290" s="968"/>
      <c r="D290" s="968"/>
      <c r="E290" s="968"/>
      <c r="F290" s="968"/>
      <c r="G290" s="968"/>
      <c r="H290" s="968"/>
      <c r="I290" s="968"/>
      <c r="J290" s="968"/>
      <c r="K290" s="968"/>
      <c r="L290" s="968"/>
      <c r="M290" s="968"/>
      <c r="N290" s="968"/>
      <c r="O290" s="968"/>
      <c r="P290" s="968"/>
      <c r="Q290" s="968"/>
      <c r="R290" s="968"/>
      <c r="S290" s="968"/>
      <c r="T290" s="968"/>
      <c r="U290" s="968"/>
      <c r="V290" s="968"/>
      <c r="W290" s="968"/>
      <c r="X290" s="968"/>
    </row>
    <row r="291" ht="12.75" customHeight="1" spans="1:24">
      <c r="A291" s="997"/>
      <c r="B291" s="997"/>
      <c r="C291" s="968"/>
      <c r="D291" s="968"/>
      <c r="E291" s="968"/>
      <c r="F291" s="968"/>
      <c r="G291" s="968"/>
      <c r="H291" s="968"/>
      <c r="I291" s="968"/>
      <c r="J291" s="968"/>
      <c r="K291" s="968"/>
      <c r="L291" s="968"/>
      <c r="M291" s="968"/>
      <c r="N291" s="968"/>
      <c r="O291" s="968"/>
      <c r="P291" s="968"/>
      <c r="Q291" s="968"/>
      <c r="R291" s="968"/>
      <c r="S291" s="968"/>
      <c r="T291" s="968"/>
      <c r="U291" s="968"/>
      <c r="V291" s="968"/>
      <c r="W291" s="968"/>
      <c r="X291" s="968"/>
    </row>
    <row r="292" ht="12.75" customHeight="1" spans="1:24">
      <c r="A292" s="997"/>
      <c r="B292" s="997"/>
      <c r="C292" s="968"/>
      <c r="D292" s="968"/>
      <c r="E292" s="968"/>
      <c r="F292" s="968"/>
      <c r="G292" s="968"/>
      <c r="H292" s="968"/>
      <c r="I292" s="968"/>
      <c r="J292" s="968"/>
      <c r="K292" s="968"/>
      <c r="L292" s="968"/>
      <c r="M292" s="968"/>
      <c r="N292" s="968"/>
      <c r="O292" s="968"/>
      <c r="P292" s="968"/>
      <c r="Q292" s="968"/>
      <c r="R292" s="968"/>
      <c r="S292" s="968"/>
      <c r="T292" s="968"/>
      <c r="U292" s="968"/>
      <c r="V292" s="968"/>
      <c r="W292" s="968"/>
      <c r="X292" s="968"/>
    </row>
    <row r="293" ht="12.75" customHeight="1" spans="1:24">
      <c r="A293" s="997"/>
      <c r="B293" s="997"/>
      <c r="C293" s="968"/>
      <c r="D293" s="968"/>
      <c r="E293" s="968"/>
      <c r="F293" s="968"/>
      <c r="G293" s="968"/>
      <c r="H293" s="968"/>
      <c r="I293" s="968"/>
      <c r="J293" s="968"/>
      <c r="K293" s="968"/>
      <c r="L293" s="968"/>
      <c r="M293" s="968"/>
      <c r="N293" s="968"/>
      <c r="O293" s="968"/>
      <c r="P293" s="968"/>
      <c r="Q293" s="968"/>
      <c r="R293" s="968"/>
      <c r="S293" s="968"/>
      <c r="T293" s="968"/>
      <c r="U293" s="968"/>
      <c r="V293" s="968"/>
      <c r="W293" s="968"/>
      <c r="X293" s="968"/>
    </row>
    <row r="294" ht="12.75" customHeight="1" spans="1:24">
      <c r="A294" s="997"/>
      <c r="B294" s="997"/>
      <c r="C294" s="968"/>
      <c r="D294" s="968"/>
      <c r="E294" s="968"/>
      <c r="F294" s="968"/>
      <c r="G294" s="968"/>
      <c r="H294" s="968"/>
      <c r="I294" s="968"/>
      <c r="J294" s="968"/>
      <c r="K294" s="968"/>
      <c r="L294" s="968"/>
      <c r="M294" s="968"/>
      <c r="N294" s="968"/>
      <c r="O294" s="968"/>
      <c r="P294" s="968"/>
      <c r="Q294" s="968"/>
      <c r="R294" s="968"/>
      <c r="S294" s="968"/>
      <c r="T294" s="968"/>
      <c r="U294" s="968"/>
      <c r="V294" s="968"/>
      <c r="W294" s="968"/>
      <c r="X294" s="968"/>
    </row>
    <row r="295" ht="12.75" customHeight="1" spans="1:24">
      <c r="A295" s="997"/>
      <c r="B295" s="997"/>
      <c r="C295" s="968"/>
      <c r="D295" s="968"/>
      <c r="E295" s="968"/>
      <c r="F295" s="968"/>
      <c r="G295" s="968"/>
      <c r="H295" s="968"/>
      <c r="I295" s="968"/>
      <c r="J295" s="968"/>
      <c r="K295" s="968"/>
      <c r="L295" s="968"/>
      <c r="M295" s="968"/>
      <c r="N295" s="968"/>
      <c r="O295" s="968"/>
      <c r="P295" s="968"/>
      <c r="Q295" s="968"/>
      <c r="R295" s="968"/>
      <c r="S295" s="968"/>
      <c r="T295" s="968"/>
      <c r="U295" s="968"/>
      <c r="V295" s="968"/>
      <c r="W295" s="968"/>
      <c r="X295" s="968"/>
    </row>
    <row r="296" ht="12.75" customHeight="1" spans="1:24">
      <c r="A296" s="997"/>
      <c r="B296" s="997"/>
      <c r="C296" s="968"/>
      <c r="D296" s="968"/>
      <c r="E296" s="968"/>
      <c r="F296" s="968"/>
      <c r="G296" s="968"/>
      <c r="H296" s="968"/>
      <c r="I296" s="968"/>
      <c r="J296" s="968"/>
      <c r="K296" s="968"/>
      <c r="L296" s="968"/>
      <c r="M296" s="968"/>
      <c r="N296" s="968"/>
      <c r="O296" s="968"/>
      <c r="P296" s="968"/>
      <c r="Q296" s="968"/>
      <c r="R296" s="968"/>
      <c r="S296" s="968"/>
      <c r="T296" s="968"/>
      <c r="U296" s="968"/>
      <c r="V296" s="968"/>
      <c r="W296" s="968"/>
      <c r="X296" s="968"/>
    </row>
    <row r="297" ht="12.75" customHeight="1" spans="1:24">
      <c r="A297" s="997"/>
      <c r="B297" s="997"/>
      <c r="C297" s="968"/>
      <c r="D297" s="968"/>
      <c r="E297" s="968"/>
      <c r="F297" s="968"/>
      <c r="G297" s="968"/>
      <c r="H297" s="968"/>
      <c r="I297" s="968"/>
      <c r="J297" s="968"/>
      <c r="K297" s="968"/>
      <c r="L297" s="968"/>
      <c r="M297" s="968"/>
      <c r="N297" s="968"/>
      <c r="O297" s="968"/>
      <c r="P297" s="968"/>
      <c r="Q297" s="968"/>
      <c r="R297" s="968"/>
      <c r="S297" s="968"/>
      <c r="T297" s="968"/>
      <c r="U297" s="968"/>
      <c r="V297" s="968"/>
      <c r="W297" s="968"/>
      <c r="X297" s="968"/>
    </row>
    <row r="298" ht="12.75" customHeight="1" spans="1:24">
      <c r="A298" s="997"/>
      <c r="B298" s="997"/>
      <c r="C298" s="968"/>
      <c r="D298" s="968"/>
      <c r="E298" s="968"/>
      <c r="F298" s="968"/>
      <c r="G298" s="968"/>
      <c r="H298" s="968"/>
      <c r="I298" s="968"/>
      <c r="J298" s="968"/>
      <c r="K298" s="968"/>
      <c r="L298" s="968"/>
      <c r="M298" s="968"/>
      <c r="N298" s="968"/>
      <c r="O298" s="968"/>
      <c r="P298" s="968"/>
      <c r="Q298" s="968"/>
      <c r="R298" s="968"/>
      <c r="S298" s="968"/>
      <c r="T298" s="968"/>
      <c r="U298" s="968"/>
      <c r="V298" s="968"/>
      <c r="W298" s="968"/>
      <c r="X298" s="968"/>
    </row>
    <row r="299" ht="12.75" customHeight="1" spans="1:24">
      <c r="A299" s="997"/>
      <c r="B299" s="997"/>
      <c r="C299" s="968"/>
      <c r="D299" s="968"/>
      <c r="E299" s="968"/>
      <c r="F299" s="968"/>
      <c r="G299" s="968"/>
      <c r="H299" s="968"/>
      <c r="I299" s="968"/>
      <c r="J299" s="968"/>
      <c r="K299" s="968"/>
      <c r="L299" s="968"/>
      <c r="M299" s="968"/>
      <c r="N299" s="968"/>
      <c r="O299" s="968"/>
      <c r="P299" s="968"/>
      <c r="Q299" s="968"/>
      <c r="R299" s="968"/>
      <c r="S299" s="968"/>
      <c r="T299" s="968"/>
      <c r="U299" s="968"/>
      <c r="V299" s="968"/>
      <c r="W299" s="968"/>
      <c r="X299" s="968"/>
    </row>
    <row r="300" ht="12.75" customHeight="1" spans="1:24">
      <c r="A300" s="997"/>
      <c r="B300" s="997"/>
      <c r="C300" s="968"/>
      <c r="D300" s="968"/>
      <c r="E300" s="968"/>
      <c r="F300" s="968"/>
      <c r="G300" s="968"/>
      <c r="H300" s="968"/>
      <c r="I300" s="968"/>
      <c r="J300" s="968"/>
      <c r="K300" s="968"/>
      <c r="L300" s="968"/>
      <c r="M300" s="968"/>
      <c r="N300" s="968"/>
      <c r="O300" s="968"/>
      <c r="P300" s="968"/>
      <c r="Q300" s="968"/>
      <c r="R300" s="968"/>
      <c r="S300" s="968"/>
      <c r="T300" s="968"/>
      <c r="U300" s="968"/>
      <c r="V300" s="968"/>
      <c r="W300" s="968"/>
      <c r="X300" s="968"/>
    </row>
    <row r="301" ht="12.75" customHeight="1" spans="1:24">
      <c r="A301" s="997"/>
      <c r="B301" s="997"/>
      <c r="C301" s="968"/>
      <c r="D301" s="968"/>
      <c r="E301" s="968"/>
      <c r="F301" s="968"/>
      <c r="G301" s="968"/>
      <c r="H301" s="968"/>
      <c r="I301" s="968"/>
      <c r="J301" s="968"/>
      <c r="K301" s="968"/>
      <c r="L301" s="968"/>
      <c r="M301" s="968"/>
      <c r="N301" s="968"/>
      <c r="O301" s="968"/>
      <c r="P301" s="968"/>
      <c r="Q301" s="968"/>
      <c r="R301" s="968"/>
      <c r="S301" s="968"/>
      <c r="T301" s="968"/>
      <c r="U301" s="968"/>
      <c r="V301" s="968"/>
      <c r="W301" s="968"/>
      <c r="X301" s="968"/>
    </row>
    <row r="302" ht="12.75" customHeight="1" spans="1:24">
      <c r="A302" s="997"/>
      <c r="B302" s="997"/>
      <c r="C302" s="968"/>
      <c r="D302" s="968"/>
      <c r="E302" s="968"/>
      <c r="F302" s="968"/>
      <c r="G302" s="968"/>
      <c r="H302" s="968"/>
      <c r="I302" s="968"/>
      <c r="J302" s="968"/>
      <c r="K302" s="968"/>
      <c r="L302" s="968"/>
      <c r="M302" s="968"/>
      <c r="N302" s="968"/>
      <c r="O302" s="968"/>
      <c r="P302" s="968"/>
      <c r="Q302" s="968"/>
      <c r="R302" s="968"/>
      <c r="S302" s="968"/>
      <c r="T302" s="968"/>
      <c r="U302" s="968"/>
      <c r="V302" s="968"/>
      <c r="W302" s="968"/>
      <c r="X302" s="968"/>
    </row>
    <row r="303" ht="12.75" customHeight="1" spans="1:24">
      <c r="A303" s="997"/>
      <c r="B303" s="997"/>
      <c r="C303" s="968"/>
      <c r="D303" s="968"/>
      <c r="E303" s="968"/>
      <c r="F303" s="968"/>
      <c r="G303" s="968"/>
      <c r="H303" s="968"/>
      <c r="I303" s="968"/>
      <c r="J303" s="968"/>
      <c r="K303" s="968"/>
      <c r="L303" s="968"/>
      <c r="M303" s="968"/>
      <c r="N303" s="968"/>
      <c r="O303" s="968"/>
      <c r="P303" s="968"/>
      <c r="Q303" s="968"/>
      <c r="R303" s="968"/>
      <c r="S303" s="968"/>
      <c r="T303" s="968"/>
      <c r="U303" s="968"/>
      <c r="V303" s="968"/>
      <c r="W303" s="968"/>
      <c r="X303" s="968"/>
    </row>
    <row r="304" ht="12.75" customHeight="1" spans="1:24">
      <c r="A304" s="997"/>
      <c r="B304" s="997"/>
      <c r="C304" s="968"/>
      <c r="D304" s="968"/>
      <c r="E304" s="968"/>
      <c r="F304" s="968"/>
      <c r="G304" s="968"/>
      <c r="H304" s="968"/>
      <c r="I304" s="968"/>
      <c r="J304" s="968"/>
      <c r="K304" s="968"/>
      <c r="L304" s="968"/>
      <c r="M304" s="968"/>
      <c r="N304" s="968"/>
      <c r="O304" s="968"/>
      <c r="P304" s="968"/>
      <c r="Q304" s="968"/>
      <c r="R304" s="968"/>
      <c r="S304" s="968"/>
      <c r="T304" s="968"/>
      <c r="U304" s="968"/>
      <c r="V304" s="968"/>
      <c r="W304" s="968"/>
      <c r="X304" s="968"/>
    </row>
    <row r="305" ht="12.75" customHeight="1" spans="1:24">
      <c r="A305" s="997"/>
      <c r="B305" s="997"/>
      <c r="C305" s="968"/>
      <c r="D305" s="968"/>
      <c r="E305" s="968"/>
      <c r="F305" s="968"/>
      <c r="G305" s="968"/>
      <c r="H305" s="968"/>
      <c r="I305" s="968"/>
      <c r="J305" s="968"/>
      <c r="K305" s="968"/>
      <c r="L305" s="968"/>
      <c r="M305" s="968"/>
      <c r="N305" s="968"/>
      <c r="O305" s="968"/>
      <c r="P305" s="968"/>
      <c r="Q305" s="968"/>
      <c r="R305" s="968"/>
      <c r="S305" s="968"/>
      <c r="T305" s="968"/>
      <c r="U305" s="968"/>
      <c r="V305" s="968"/>
      <c r="W305" s="968"/>
      <c r="X305" s="968"/>
    </row>
    <row r="306" ht="12.75" customHeight="1" spans="1:24">
      <c r="A306" s="997"/>
      <c r="B306" s="997"/>
      <c r="C306" s="968"/>
      <c r="D306" s="968"/>
      <c r="E306" s="968"/>
      <c r="F306" s="968"/>
      <c r="G306" s="968"/>
      <c r="H306" s="968"/>
      <c r="I306" s="968"/>
      <c r="J306" s="968"/>
      <c r="K306" s="968"/>
      <c r="L306" s="968"/>
      <c r="M306" s="968"/>
      <c r="N306" s="968"/>
      <c r="O306" s="968"/>
      <c r="P306" s="968"/>
      <c r="Q306" s="968"/>
      <c r="R306" s="968"/>
      <c r="S306" s="968"/>
      <c r="T306" s="968"/>
      <c r="U306" s="968"/>
      <c r="V306" s="968"/>
      <c r="W306" s="968"/>
      <c r="X306" s="968"/>
    </row>
    <row r="307" ht="12.75" customHeight="1" spans="1:24">
      <c r="A307" s="997"/>
      <c r="B307" s="997"/>
      <c r="C307" s="968"/>
      <c r="D307" s="968"/>
      <c r="E307" s="968"/>
      <c r="F307" s="968"/>
      <c r="G307" s="968"/>
      <c r="H307" s="968"/>
      <c r="I307" s="968"/>
      <c r="J307" s="968"/>
      <c r="K307" s="968"/>
      <c r="L307" s="968"/>
      <c r="M307" s="968"/>
      <c r="N307" s="968"/>
      <c r="O307" s="968"/>
      <c r="P307" s="968"/>
      <c r="Q307" s="968"/>
      <c r="R307" s="968"/>
      <c r="S307" s="968"/>
      <c r="T307" s="968"/>
      <c r="U307" s="968"/>
      <c r="V307" s="968"/>
      <c r="W307" s="968"/>
      <c r="X307" s="968"/>
    </row>
    <row r="308" ht="12.75" customHeight="1" spans="1:24">
      <c r="A308" s="997"/>
      <c r="B308" s="997"/>
      <c r="C308" s="968"/>
      <c r="D308" s="968"/>
      <c r="E308" s="968"/>
      <c r="F308" s="968"/>
      <c r="G308" s="968"/>
      <c r="H308" s="968"/>
      <c r="I308" s="968"/>
      <c r="J308" s="968"/>
      <c r="K308" s="968"/>
      <c r="L308" s="968"/>
      <c r="M308" s="968"/>
      <c r="N308" s="968"/>
      <c r="O308" s="968"/>
      <c r="P308" s="968"/>
      <c r="Q308" s="968"/>
      <c r="R308" s="968"/>
      <c r="S308" s="968"/>
      <c r="T308" s="968"/>
      <c r="U308" s="968"/>
      <c r="V308" s="968"/>
      <c r="W308" s="968"/>
      <c r="X308" s="968"/>
    </row>
    <row r="309" ht="12.75" customHeight="1" spans="1:24">
      <c r="A309" s="997"/>
      <c r="B309" s="997"/>
      <c r="C309" s="968"/>
      <c r="D309" s="968"/>
      <c r="E309" s="968"/>
      <c r="F309" s="968"/>
      <c r="G309" s="968"/>
      <c r="H309" s="968"/>
      <c r="I309" s="968"/>
      <c r="J309" s="968"/>
      <c r="K309" s="968"/>
      <c r="L309" s="968"/>
      <c r="M309" s="968"/>
      <c r="N309" s="968"/>
      <c r="O309" s="968"/>
      <c r="P309" s="968"/>
      <c r="Q309" s="968"/>
      <c r="R309" s="968"/>
      <c r="S309" s="968"/>
      <c r="T309" s="968"/>
      <c r="U309" s="968"/>
      <c r="V309" s="968"/>
      <c r="W309" s="968"/>
      <c r="X309" s="968"/>
    </row>
    <row r="310" ht="12.75" customHeight="1" spans="1:24">
      <c r="A310" s="997"/>
      <c r="B310" s="997"/>
      <c r="C310" s="968"/>
      <c r="D310" s="968"/>
      <c r="E310" s="968"/>
      <c r="F310" s="968"/>
      <c r="G310" s="968"/>
      <c r="H310" s="968"/>
      <c r="I310" s="968"/>
      <c r="J310" s="968"/>
      <c r="K310" s="968"/>
      <c r="L310" s="968"/>
      <c r="M310" s="968"/>
      <c r="N310" s="968"/>
      <c r="O310" s="968"/>
      <c r="P310" s="968"/>
      <c r="Q310" s="968"/>
      <c r="R310" s="968"/>
      <c r="S310" s="968"/>
      <c r="T310" s="968"/>
      <c r="U310" s="968"/>
      <c r="V310" s="968"/>
      <c r="W310" s="968"/>
      <c r="X310" s="968"/>
    </row>
    <row r="311" ht="12.75" customHeight="1" spans="1:24">
      <c r="A311" s="997"/>
      <c r="B311" s="997"/>
      <c r="C311" s="968"/>
      <c r="D311" s="968"/>
      <c r="E311" s="968"/>
      <c r="F311" s="968"/>
      <c r="G311" s="968"/>
      <c r="H311" s="968"/>
      <c r="I311" s="968"/>
      <c r="J311" s="968"/>
      <c r="K311" s="968"/>
      <c r="L311" s="968"/>
      <c r="M311" s="968"/>
      <c r="N311" s="968"/>
      <c r="O311" s="968"/>
      <c r="P311" s="968"/>
      <c r="Q311" s="968"/>
      <c r="R311" s="968"/>
      <c r="S311" s="968"/>
      <c r="T311" s="968"/>
      <c r="U311" s="968"/>
      <c r="V311" s="968"/>
      <c r="W311" s="968"/>
      <c r="X311" s="968"/>
    </row>
    <row r="312" ht="12.75" customHeight="1" spans="1:24">
      <c r="A312" s="997"/>
      <c r="B312" s="997"/>
      <c r="C312" s="968"/>
      <c r="D312" s="968"/>
      <c r="E312" s="968"/>
      <c r="F312" s="968"/>
      <c r="G312" s="968"/>
      <c r="H312" s="968"/>
      <c r="I312" s="968"/>
      <c r="J312" s="968"/>
      <c r="K312" s="968"/>
      <c r="L312" s="968"/>
      <c r="M312" s="968"/>
      <c r="N312" s="968"/>
      <c r="O312" s="968"/>
      <c r="P312" s="968"/>
      <c r="Q312" s="968"/>
      <c r="R312" s="968"/>
      <c r="S312" s="968"/>
      <c r="T312" s="968"/>
      <c r="U312" s="968"/>
      <c r="V312" s="968"/>
      <c r="W312" s="968"/>
      <c r="X312" s="968"/>
    </row>
    <row r="313" ht="12.75" customHeight="1" spans="1:24">
      <c r="A313" s="997"/>
      <c r="B313" s="997"/>
      <c r="C313" s="968"/>
      <c r="D313" s="968"/>
      <c r="E313" s="968"/>
      <c r="F313" s="968"/>
      <c r="G313" s="968"/>
      <c r="H313" s="968"/>
      <c r="I313" s="968"/>
      <c r="J313" s="968"/>
      <c r="K313" s="968"/>
      <c r="L313" s="968"/>
      <c r="M313" s="968"/>
      <c r="N313" s="968"/>
      <c r="O313" s="968"/>
      <c r="P313" s="968"/>
      <c r="Q313" s="968"/>
      <c r="R313" s="968"/>
      <c r="S313" s="968"/>
      <c r="T313" s="968"/>
      <c r="U313" s="968"/>
      <c r="V313" s="968"/>
      <c r="W313" s="968"/>
      <c r="X313" s="968"/>
    </row>
    <row r="314" ht="12.75" customHeight="1" spans="1:24">
      <c r="A314" s="997"/>
      <c r="B314" s="997"/>
      <c r="C314" s="968"/>
      <c r="D314" s="968"/>
      <c r="E314" s="968"/>
      <c r="F314" s="968"/>
      <c r="G314" s="968"/>
      <c r="H314" s="968"/>
      <c r="I314" s="968"/>
      <c r="J314" s="968"/>
      <c r="K314" s="968"/>
      <c r="L314" s="968"/>
      <c r="M314" s="968"/>
      <c r="N314" s="968"/>
      <c r="O314" s="968"/>
      <c r="P314" s="968"/>
      <c r="Q314" s="968"/>
      <c r="R314" s="968"/>
      <c r="S314" s="968"/>
      <c r="T314" s="968"/>
      <c r="U314" s="968"/>
      <c r="V314" s="968"/>
      <c r="W314" s="968"/>
      <c r="X314" s="968"/>
    </row>
    <row r="315" ht="12.75" customHeight="1" spans="1:24">
      <c r="A315" s="997"/>
      <c r="B315" s="997"/>
      <c r="C315" s="968"/>
      <c r="D315" s="968"/>
      <c r="E315" s="968"/>
      <c r="F315" s="968"/>
      <c r="G315" s="968"/>
      <c r="H315" s="968"/>
      <c r="I315" s="968"/>
      <c r="J315" s="968"/>
      <c r="K315" s="968"/>
      <c r="L315" s="968"/>
      <c r="M315" s="968"/>
      <c r="N315" s="968"/>
      <c r="O315" s="968"/>
      <c r="P315" s="968"/>
      <c r="Q315" s="968"/>
      <c r="R315" s="968"/>
      <c r="S315" s="968"/>
      <c r="T315" s="968"/>
      <c r="U315" s="968"/>
      <c r="V315" s="968"/>
      <c r="W315" s="968"/>
      <c r="X315" s="968"/>
    </row>
    <row r="316" ht="12.75" customHeight="1" spans="1:24">
      <c r="A316" s="997"/>
      <c r="B316" s="997"/>
      <c r="C316" s="968"/>
      <c r="D316" s="968"/>
      <c r="E316" s="968"/>
      <c r="F316" s="968"/>
      <c r="G316" s="968"/>
      <c r="H316" s="968"/>
      <c r="I316" s="968"/>
      <c r="J316" s="968"/>
      <c r="K316" s="968"/>
      <c r="L316" s="968"/>
      <c r="M316" s="968"/>
      <c r="N316" s="968"/>
      <c r="O316" s="968"/>
      <c r="P316" s="968"/>
      <c r="Q316" s="968"/>
      <c r="R316" s="968"/>
      <c r="S316" s="968"/>
      <c r="T316" s="968"/>
      <c r="U316" s="968"/>
      <c r="V316" s="968"/>
      <c r="W316" s="968"/>
      <c r="X316" s="968"/>
    </row>
    <row r="317" ht="12.75" customHeight="1" spans="1:24">
      <c r="A317" s="997"/>
      <c r="B317" s="997"/>
      <c r="C317" s="968"/>
      <c r="D317" s="968"/>
      <c r="E317" s="968"/>
      <c r="F317" s="968"/>
      <c r="G317" s="968"/>
      <c r="H317" s="968"/>
      <c r="I317" s="968"/>
      <c r="J317" s="968"/>
      <c r="K317" s="968"/>
      <c r="L317" s="968"/>
      <c r="M317" s="968"/>
      <c r="N317" s="968"/>
      <c r="O317" s="968"/>
      <c r="P317" s="968"/>
      <c r="Q317" s="968"/>
      <c r="R317" s="968"/>
      <c r="S317" s="968"/>
      <c r="T317" s="968"/>
      <c r="U317" s="968"/>
      <c r="V317" s="968"/>
      <c r="W317" s="968"/>
      <c r="X317" s="968"/>
    </row>
    <row r="318" ht="12.75" customHeight="1" spans="1:24">
      <c r="A318" s="997"/>
      <c r="B318" s="997"/>
      <c r="C318" s="968"/>
      <c r="D318" s="968"/>
      <c r="E318" s="968"/>
      <c r="F318" s="968"/>
      <c r="G318" s="968"/>
      <c r="H318" s="968"/>
      <c r="I318" s="968"/>
      <c r="J318" s="968"/>
      <c r="K318" s="968"/>
      <c r="L318" s="968"/>
      <c r="M318" s="968"/>
      <c r="N318" s="968"/>
      <c r="O318" s="968"/>
      <c r="P318" s="968"/>
      <c r="Q318" s="968"/>
      <c r="R318" s="968"/>
      <c r="S318" s="968"/>
      <c r="T318" s="968"/>
      <c r="U318" s="968"/>
      <c r="V318" s="968"/>
      <c r="W318" s="968"/>
      <c r="X318" s="968"/>
    </row>
    <row r="319" ht="12.75" customHeight="1" spans="1:24">
      <c r="A319" s="997"/>
      <c r="B319" s="997"/>
      <c r="C319" s="968"/>
      <c r="D319" s="968"/>
      <c r="E319" s="968"/>
      <c r="F319" s="968"/>
      <c r="G319" s="968"/>
      <c r="H319" s="968"/>
      <c r="I319" s="968"/>
      <c r="J319" s="968"/>
      <c r="K319" s="968"/>
      <c r="L319" s="968"/>
      <c r="M319" s="968"/>
      <c r="N319" s="968"/>
      <c r="O319" s="968"/>
      <c r="P319" s="968"/>
      <c r="Q319" s="968"/>
      <c r="R319" s="968"/>
      <c r="S319" s="968"/>
      <c r="T319" s="968"/>
      <c r="U319" s="968"/>
      <c r="V319" s="968"/>
      <c r="W319" s="968"/>
      <c r="X319" s="968"/>
    </row>
    <row r="320" ht="12.75" customHeight="1" spans="1:24">
      <c r="A320" s="997"/>
      <c r="B320" s="997"/>
      <c r="C320" s="968"/>
      <c r="D320" s="968"/>
      <c r="E320" s="968"/>
      <c r="F320" s="968"/>
      <c r="G320" s="968"/>
      <c r="H320" s="968"/>
      <c r="I320" s="968"/>
      <c r="J320" s="968"/>
      <c r="K320" s="968"/>
      <c r="L320" s="968"/>
      <c r="M320" s="968"/>
      <c r="N320" s="968"/>
      <c r="O320" s="968"/>
      <c r="P320" s="968"/>
      <c r="Q320" s="968"/>
      <c r="R320" s="968"/>
      <c r="S320" s="968"/>
      <c r="T320" s="968"/>
      <c r="U320" s="968"/>
      <c r="V320" s="968"/>
      <c r="W320" s="968"/>
      <c r="X320" s="968"/>
    </row>
    <row r="321" ht="12.75" customHeight="1" spans="1:24">
      <c r="A321" s="997"/>
      <c r="B321" s="997"/>
      <c r="C321" s="968"/>
      <c r="D321" s="968"/>
      <c r="E321" s="968"/>
      <c r="F321" s="968"/>
      <c r="G321" s="968"/>
      <c r="H321" s="968"/>
      <c r="I321" s="968"/>
      <c r="J321" s="968"/>
      <c r="K321" s="968"/>
      <c r="L321" s="968"/>
      <c r="M321" s="968"/>
      <c r="N321" s="968"/>
      <c r="O321" s="968"/>
      <c r="P321" s="968"/>
      <c r="Q321" s="968"/>
      <c r="R321" s="968"/>
      <c r="S321" s="968"/>
      <c r="T321" s="968"/>
      <c r="U321" s="968"/>
      <c r="V321" s="968"/>
      <c r="W321" s="968"/>
      <c r="X321" s="968"/>
    </row>
    <row r="322" ht="12.75" customHeight="1" spans="1:24">
      <c r="A322" s="997"/>
      <c r="B322" s="997"/>
      <c r="C322" s="968"/>
      <c r="D322" s="968"/>
      <c r="E322" s="968"/>
      <c r="F322" s="968"/>
      <c r="G322" s="968"/>
      <c r="H322" s="968"/>
      <c r="I322" s="968"/>
      <c r="J322" s="968"/>
      <c r="K322" s="968"/>
      <c r="L322" s="968"/>
      <c r="M322" s="968"/>
      <c r="N322" s="968"/>
      <c r="O322" s="968"/>
      <c r="P322" s="968"/>
      <c r="Q322" s="968"/>
      <c r="R322" s="968"/>
      <c r="S322" s="968"/>
      <c r="T322" s="968"/>
      <c r="U322" s="968"/>
      <c r="V322" s="968"/>
      <c r="W322" s="968"/>
      <c r="X322" s="968"/>
    </row>
    <row r="323" ht="12.75" customHeight="1" spans="1:24">
      <c r="A323" s="997"/>
      <c r="B323" s="997"/>
      <c r="C323" s="968"/>
      <c r="D323" s="968"/>
      <c r="E323" s="968"/>
      <c r="F323" s="968"/>
      <c r="G323" s="968"/>
      <c r="H323" s="968"/>
      <c r="I323" s="968"/>
      <c r="J323" s="968"/>
      <c r="K323" s="968"/>
      <c r="L323" s="968"/>
      <c r="M323" s="968"/>
      <c r="N323" s="968"/>
      <c r="O323" s="968"/>
      <c r="P323" s="968"/>
      <c r="Q323" s="968"/>
      <c r="R323" s="968"/>
      <c r="S323" s="968"/>
      <c r="T323" s="968"/>
      <c r="U323" s="968"/>
      <c r="V323" s="968"/>
      <c r="W323" s="968"/>
      <c r="X323" s="968"/>
    </row>
    <row r="324" ht="12.75" customHeight="1" spans="1:24">
      <c r="A324" s="997"/>
      <c r="B324" s="997"/>
      <c r="C324" s="968"/>
      <c r="D324" s="968"/>
      <c r="E324" s="968"/>
      <c r="F324" s="968"/>
      <c r="G324" s="968"/>
      <c r="H324" s="968"/>
      <c r="I324" s="968"/>
      <c r="J324" s="968"/>
      <c r="K324" s="968"/>
      <c r="L324" s="968"/>
      <c r="M324" s="968"/>
      <c r="N324" s="968"/>
      <c r="O324" s="968"/>
      <c r="P324" s="968"/>
      <c r="Q324" s="968"/>
      <c r="R324" s="968"/>
      <c r="S324" s="968"/>
      <c r="T324" s="968"/>
      <c r="U324" s="968"/>
      <c r="V324" s="968"/>
      <c r="W324" s="968"/>
      <c r="X324" s="968"/>
    </row>
    <row r="325" ht="12.75" customHeight="1" spans="1:24">
      <c r="A325" s="997"/>
      <c r="B325" s="997"/>
      <c r="C325" s="968"/>
      <c r="D325" s="968"/>
      <c r="E325" s="968"/>
      <c r="F325" s="968"/>
      <c r="G325" s="968"/>
      <c r="H325" s="968"/>
      <c r="I325" s="968"/>
      <c r="J325" s="968"/>
      <c r="K325" s="968"/>
      <c r="L325" s="968"/>
      <c r="M325" s="968"/>
      <c r="N325" s="968"/>
      <c r="O325" s="968"/>
      <c r="P325" s="968"/>
      <c r="Q325" s="968"/>
      <c r="R325" s="968"/>
      <c r="S325" s="968"/>
      <c r="T325" s="968"/>
      <c r="U325" s="968"/>
      <c r="V325" s="968"/>
      <c r="W325" s="968"/>
      <c r="X325" s="968"/>
    </row>
    <row r="326" ht="12.75" customHeight="1" spans="1:24">
      <c r="A326" s="997"/>
      <c r="B326" s="997"/>
      <c r="C326" s="968"/>
      <c r="D326" s="968"/>
      <c r="E326" s="968"/>
      <c r="F326" s="968"/>
      <c r="G326" s="968"/>
      <c r="H326" s="968"/>
      <c r="I326" s="968"/>
      <c r="J326" s="968"/>
      <c r="K326" s="968"/>
      <c r="L326" s="968"/>
      <c r="M326" s="968"/>
      <c r="N326" s="968"/>
      <c r="O326" s="968"/>
      <c r="P326" s="968"/>
      <c r="Q326" s="968"/>
      <c r="R326" s="968"/>
      <c r="S326" s="968"/>
      <c r="T326" s="968"/>
      <c r="U326" s="968"/>
      <c r="V326" s="968"/>
      <c r="W326" s="968"/>
      <c r="X326" s="968"/>
    </row>
    <row r="327" ht="12.75" customHeight="1" spans="1:24">
      <c r="A327" s="997"/>
      <c r="B327" s="997"/>
      <c r="C327" s="968"/>
      <c r="D327" s="968"/>
      <c r="E327" s="968"/>
      <c r="F327" s="968"/>
      <c r="G327" s="968"/>
      <c r="H327" s="968"/>
      <c r="I327" s="968"/>
      <c r="J327" s="968"/>
      <c r="K327" s="968"/>
      <c r="L327" s="968"/>
      <c r="M327" s="968"/>
      <c r="N327" s="968"/>
      <c r="O327" s="968"/>
      <c r="P327" s="968"/>
      <c r="Q327" s="968"/>
      <c r="R327" s="968"/>
      <c r="S327" s="968"/>
      <c r="T327" s="968"/>
      <c r="U327" s="968"/>
      <c r="V327" s="968"/>
      <c r="W327" s="968"/>
      <c r="X327" s="968"/>
    </row>
    <row r="328" ht="12.75" customHeight="1" spans="1:24">
      <c r="A328" s="997"/>
      <c r="B328" s="997"/>
      <c r="C328" s="968"/>
      <c r="D328" s="968"/>
      <c r="E328" s="968"/>
      <c r="F328" s="968"/>
      <c r="G328" s="968"/>
      <c r="H328" s="968"/>
      <c r="I328" s="968"/>
      <c r="J328" s="968"/>
      <c r="K328" s="968"/>
      <c r="L328" s="968"/>
      <c r="M328" s="968"/>
      <c r="N328" s="968"/>
      <c r="O328" s="968"/>
      <c r="P328" s="968"/>
      <c r="Q328" s="968"/>
      <c r="R328" s="968"/>
      <c r="S328" s="968"/>
      <c r="T328" s="968"/>
      <c r="U328" s="968"/>
      <c r="V328" s="968"/>
      <c r="W328" s="968"/>
      <c r="X328" s="968"/>
    </row>
    <row r="329" ht="12.75" customHeight="1" spans="1:24">
      <c r="A329" s="997"/>
      <c r="B329" s="997"/>
      <c r="C329" s="968"/>
      <c r="D329" s="968"/>
      <c r="E329" s="968"/>
      <c r="F329" s="968"/>
      <c r="G329" s="968"/>
      <c r="H329" s="968"/>
      <c r="I329" s="968"/>
      <c r="J329" s="968"/>
      <c r="K329" s="968"/>
      <c r="L329" s="968"/>
      <c r="M329" s="968"/>
      <c r="N329" s="968"/>
      <c r="O329" s="968"/>
      <c r="P329" s="968"/>
      <c r="Q329" s="968"/>
      <c r="R329" s="968"/>
      <c r="S329" s="968"/>
      <c r="T329" s="968"/>
      <c r="U329" s="968"/>
      <c r="V329" s="968"/>
      <c r="W329" s="968"/>
      <c r="X329" s="968"/>
    </row>
    <row r="330" ht="12.75" customHeight="1" spans="1:24">
      <c r="A330" s="997"/>
      <c r="B330" s="997"/>
      <c r="C330" s="968"/>
      <c r="D330" s="968"/>
      <c r="E330" s="968"/>
      <c r="F330" s="968"/>
      <c r="G330" s="968"/>
      <c r="H330" s="968"/>
      <c r="I330" s="968"/>
      <c r="J330" s="968"/>
      <c r="K330" s="968"/>
      <c r="L330" s="968"/>
      <c r="M330" s="968"/>
      <c r="N330" s="968"/>
      <c r="O330" s="968"/>
      <c r="P330" s="968"/>
      <c r="Q330" s="968"/>
      <c r="R330" s="968"/>
      <c r="S330" s="968"/>
      <c r="T330" s="968"/>
      <c r="U330" s="968"/>
      <c r="V330" s="968"/>
      <c r="W330" s="968"/>
      <c r="X330" s="968"/>
    </row>
    <row r="331" ht="12.75" customHeight="1" spans="1:24">
      <c r="A331" s="997"/>
      <c r="B331" s="997"/>
      <c r="C331" s="968"/>
      <c r="D331" s="968"/>
      <c r="E331" s="968"/>
      <c r="F331" s="968"/>
      <c r="G331" s="968"/>
      <c r="H331" s="968"/>
      <c r="I331" s="968"/>
      <c r="J331" s="968"/>
      <c r="K331" s="968"/>
      <c r="L331" s="968"/>
      <c r="M331" s="968"/>
      <c r="N331" s="968"/>
      <c r="O331" s="968"/>
      <c r="P331" s="968"/>
      <c r="Q331" s="968"/>
      <c r="R331" s="968"/>
      <c r="S331" s="968"/>
      <c r="T331" s="968"/>
      <c r="U331" s="968"/>
      <c r="V331" s="968"/>
      <c r="W331" s="968"/>
      <c r="X331" s="968"/>
    </row>
    <row r="332" ht="12.75" customHeight="1" spans="1:24">
      <c r="A332" s="997"/>
      <c r="B332" s="997"/>
      <c r="C332" s="968"/>
      <c r="D332" s="968"/>
      <c r="E332" s="968"/>
      <c r="F332" s="968"/>
      <c r="G332" s="968"/>
      <c r="H332" s="968"/>
      <c r="I332" s="968"/>
      <c r="J332" s="968"/>
      <c r="K332" s="968"/>
      <c r="L332" s="968"/>
      <c r="M332" s="968"/>
      <c r="N332" s="968"/>
      <c r="O332" s="968"/>
      <c r="P332" s="968"/>
      <c r="Q332" s="968"/>
      <c r="R332" s="968"/>
      <c r="S332" s="968"/>
      <c r="T332" s="968"/>
      <c r="U332" s="968"/>
      <c r="V332" s="968"/>
      <c r="W332" s="968"/>
      <c r="X332" s="968"/>
    </row>
    <row r="333" ht="12.75" customHeight="1" spans="1:24">
      <c r="A333" s="997"/>
      <c r="B333" s="997"/>
      <c r="C333" s="968"/>
      <c r="D333" s="968"/>
      <c r="E333" s="968"/>
      <c r="F333" s="968"/>
      <c r="G333" s="968"/>
      <c r="H333" s="968"/>
      <c r="I333" s="968"/>
      <c r="J333" s="968"/>
      <c r="K333" s="968"/>
      <c r="L333" s="968"/>
      <c r="M333" s="968"/>
      <c r="N333" s="968"/>
      <c r="O333" s="968"/>
      <c r="P333" s="968"/>
      <c r="Q333" s="968"/>
      <c r="R333" s="968"/>
      <c r="S333" s="968"/>
      <c r="T333" s="968"/>
      <c r="U333" s="968"/>
      <c r="V333" s="968"/>
      <c r="W333" s="968"/>
      <c r="X333" s="968"/>
    </row>
    <row r="334" ht="12.75" customHeight="1" spans="1:24">
      <c r="A334" s="997"/>
      <c r="B334" s="997"/>
      <c r="C334" s="968"/>
      <c r="D334" s="968"/>
      <c r="E334" s="968"/>
      <c r="F334" s="968"/>
      <c r="G334" s="968"/>
      <c r="H334" s="968"/>
      <c r="I334" s="968"/>
      <c r="J334" s="968"/>
      <c r="K334" s="968"/>
      <c r="L334" s="968"/>
      <c r="M334" s="968"/>
      <c r="N334" s="968"/>
      <c r="O334" s="968"/>
      <c r="P334" s="968"/>
      <c r="Q334" s="968"/>
      <c r="R334" s="968"/>
      <c r="S334" s="968"/>
      <c r="T334" s="968"/>
      <c r="U334" s="968"/>
      <c r="V334" s="968"/>
      <c r="W334" s="968"/>
      <c r="X334" s="968"/>
    </row>
    <row r="335" ht="12.75" customHeight="1" spans="1:24">
      <c r="A335" s="997"/>
      <c r="B335" s="997"/>
      <c r="C335" s="968"/>
      <c r="D335" s="968"/>
      <c r="E335" s="968"/>
      <c r="F335" s="968"/>
      <c r="G335" s="968"/>
      <c r="H335" s="968"/>
      <c r="I335" s="968"/>
      <c r="J335" s="968"/>
      <c r="K335" s="968"/>
      <c r="L335" s="968"/>
      <c r="M335" s="968"/>
      <c r="N335" s="968"/>
      <c r="O335" s="968"/>
      <c r="P335" s="968"/>
      <c r="Q335" s="968"/>
      <c r="R335" s="968"/>
      <c r="S335" s="968"/>
      <c r="T335" s="968"/>
      <c r="U335" s="968"/>
      <c r="V335" s="968"/>
      <c r="W335" s="968"/>
      <c r="X335" s="968"/>
    </row>
    <row r="336" ht="12.75" customHeight="1" spans="1:24">
      <c r="A336" s="997"/>
      <c r="B336" s="997"/>
      <c r="C336" s="968"/>
      <c r="D336" s="968"/>
      <c r="E336" s="968"/>
      <c r="F336" s="968"/>
      <c r="G336" s="968"/>
      <c r="H336" s="968"/>
      <c r="I336" s="968"/>
      <c r="J336" s="968"/>
      <c r="K336" s="968"/>
      <c r="L336" s="968"/>
      <c r="M336" s="968"/>
      <c r="N336" s="968"/>
      <c r="O336" s="968"/>
      <c r="P336" s="968"/>
      <c r="Q336" s="968"/>
      <c r="R336" s="968"/>
      <c r="S336" s="968"/>
      <c r="T336" s="968"/>
      <c r="U336" s="968"/>
      <c r="V336" s="968"/>
      <c r="W336" s="968"/>
      <c r="X336" s="968"/>
    </row>
    <row r="337" ht="12.75" customHeight="1" spans="1:24">
      <c r="A337" s="997"/>
      <c r="B337" s="997"/>
      <c r="C337" s="968"/>
      <c r="D337" s="968"/>
      <c r="E337" s="968"/>
      <c r="F337" s="968"/>
      <c r="G337" s="968"/>
      <c r="H337" s="968"/>
      <c r="I337" s="968"/>
      <c r="J337" s="968"/>
      <c r="K337" s="968"/>
      <c r="L337" s="968"/>
      <c r="M337" s="968"/>
      <c r="N337" s="968"/>
      <c r="O337" s="968"/>
      <c r="P337" s="968"/>
      <c r="Q337" s="968"/>
      <c r="R337" s="968"/>
      <c r="S337" s="968"/>
      <c r="T337" s="968"/>
      <c r="U337" s="968"/>
      <c r="V337" s="968"/>
      <c r="W337" s="968"/>
      <c r="X337" s="968"/>
    </row>
    <row r="338" ht="12.75" customHeight="1" spans="1:24">
      <c r="A338" s="997"/>
      <c r="B338" s="997"/>
      <c r="C338" s="968"/>
      <c r="D338" s="968"/>
      <c r="E338" s="968"/>
      <c r="F338" s="968"/>
      <c r="G338" s="968"/>
      <c r="H338" s="968"/>
      <c r="I338" s="968"/>
      <c r="J338" s="968"/>
      <c r="K338" s="968"/>
      <c r="L338" s="968"/>
      <c r="M338" s="968"/>
      <c r="N338" s="968"/>
      <c r="O338" s="968"/>
      <c r="P338" s="968"/>
      <c r="Q338" s="968"/>
      <c r="R338" s="968"/>
      <c r="S338" s="968"/>
      <c r="T338" s="968"/>
      <c r="U338" s="968"/>
      <c r="V338" s="968"/>
      <c r="W338" s="968"/>
      <c r="X338" s="968"/>
    </row>
    <row r="339" ht="12.75" customHeight="1" spans="1:24">
      <c r="A339" s="997"/>
      <c r="B339" s="997"/>
      <c r="C339" s="968"/>
      <c r="D339" s="968"/>
      <c r="E339" s="968"/>
      <c r="F339" s="968"/>
      <c r="G339" s="968"/>
      <c r="H339" s="968"/>
      <c r="I339" s="968"/>
      <c r="J339" s="968"/>
      <c r="K339" s="968"/>
      <c r="L339" s="968"/>
      <c r="M339" s="968"/>
      <c r="N339" s="968"/>
      <c r="O339" s="968"/>
      <c r="P339" s="968"/>
      <c r="Q339" s="968"/>
      <c r="R339" s="968"/>
      <c r="S339" s="968"/>
      <c r="T339" s="968"/>
      <c r="U339" s="968"/>
      <c r="V339" s="968"/>
      <c r="W339" s="968"/>
      <c r="X339" s="968"/>
    </row>
    <row r="340" ht="12.75" customHeight="1" spans="1:24">
      <c r="A340" s="997"/>
      <c r="B340" s="997"/>
      <c r="C340" s="968"/>
      <c r="D340" s="968"/>
      <c r="E340" s="968"/>
      <c r="F340" s="968"/>
      <c r="G340" s="968"/>
      <c r="H340" s="968"/>
      <c r="I340" s="968"/>
      <c r="J340" s="968"/>
      <c r="K340" s="968"/>
      <c r="L340" s="968"/>
      <c r="M340" s="968"/>
      <c r="N340" s="968"/>
      <c r="O340" s="968"/>
      <c r="P340" s="968"/>
      <c r="Q340" s="968"/>
      <c r="R340" s="968"/>
      <c r="S340" s="968"/>
      <c r="T340" s="968"/>
      <c r="U340" s="968"/>
      <c r="V340" s="968"/>
      <c r="W340" s="968"/>
      <c r="X340" s="968"/>
    </row>
    <row r="341" ht="12.75" customHeight="1" spans="1:24">
      <c r="A341" s="997"/>
      <c r="B341" s="997"/>
      <c r="C341" s="968"/>
      <c r="D341" s="968"/>
      <c r="E341" s="968"/>
      <c r="F341" s="968"/>
      <c r="G341" s="968"/>
      <c r="H341" s="968"/>
      <c r="I341" s="968"/>
      <c r="J341" s="968"/>
      <c r="K341" s="968"/>
      <c r="L341" s="968"/>
      <c r="M341" s="968"/>
      <c r="N341" s="968"/>
      <c r="O341" s="968"/>
      <c r="P341" s="968"/>
      <c r="Q341" s="968"/>
      <c r="R341" s="968"/>
      <c r="S341" s="968"/>
      <c r="T341" s="968"/>
      <c r="U341" s="968"/>
      <c r="V341" s="968"/>
      <c r="W341" s="968"/>
      <c r="X341" s="968"/>
    </row>
    <row r="342" ht="12.75" customHeight="1" spans="1:24">
      <c r="A342" s="997"/>
      <c r="B342" s="997"/>
      <c r="C342" s="968"/>
      <c r="D342" s="968"/>
      <c r="E342" s="968"/>
      <c r="F342" s="968"/>
      <c r="G342" s="968"/>
      <c r="H342" s="968"/>
      <c r="I342" s="968"/>
      <c r="J342" s="968"/>
      <c r="K342" s="968"/>
      <c r="L342" s="968"/>
      <c r="M342" s="968"/>
      <c r="N342" s="968"/>
      <c r="O342" s="968"/>
      <c r="P342" s="968"/>
      <c r="Q342" s="968"/>
      <c r="R342" s="968"/>
      <c r="S342" s="968"/>
      <c r="T342" s="968"/>
      <c r="U342" s="968"/>
      <c r="V342" s="968"/>
      <c r="W342" s="968"/>
      <c r="X342" s="968"/>
    </row>
    <row r="343" ht="12.75" customHeight="1" spans="1:24">
      <c r="A343" s="997"/>
      <c r="B343" s="997"/>
      <c r="C343" s="968"/>
      <c r="D343" s="968"/>
      <c r="E343" s="968"/>
      <c r="F343" s="968"/>
      <c r="G343" s="968"/>
      <c r="H343" s="968"/>
      <c r="I343" s="968"/>
      <c r="J343" s="968"/>
      <c r="K343" s="968"/>
      <c r="L343" s="968"/>
      <c r="M343" s="968"/>
      <c r="N343" s="968"/>
      <c r="O343" s="968"/>
      <c r="P343" s="968"/>
      <c r="Q343" s="968"/>
      <c r="R343" s="968"/>
      <c r="S343" s="968"/>
      <c r="T343" s="968"/>
      <c r="U343" s="968"/>
      <c r="V343" s="968"/>
      <c r="W343" s="968"/>
      <c r="X343" s="968"/>
    </row>
    <row r="344" ht="12.75" customHeight="1" spans="1:24">
      <c r="A344" s="997"/>
      <c r="B344" s="997"/>
      <c r="C344" s="968"/>
      <c r="D344" s="968"/>
      <c r="E344" s="968"/>
      <c r="F344" s="968"/>
      <c r="G344" s="968"/>
      <c r="H344" s="968"/>
      <c r="I344" s="968"/>
      <c r="J344" s="968"/>
      <c r="K344" s="968"/>
      <c r="L344" s="968"/>
      <c r="M344" s="968"/>
      <c r="N344" s="968"/>
      <c r="O344" s="968"/>
      <c r="P344" s="968"/>
      <c r="Q344" s="968"/>
      <c r="R344" s="968"/>
      <c r="S344" s="968"/>
      <c r="T344" s="968"/>
      <c r="U344" s="968"/>
      <c r="V344" s="968"/>
      <c r="W344" s="968"/>
      <c r="X344" s="968"/>
    </row>
    <row r="345" ht="12.75" customHeight="1" spans="1:24">
      <c r="A345" s="997"/>
      <c r="B345" s="997"/>
      <c r="C345" s="968"/>
      <c r="D345" s="968"/>
      <c r="E345" s="968"/>
      <c r="F345" s="968"/>
      <c r="G345" s="968"/>
      <c r="H345" s="968"/>
      <c r="I345" s="968"/>
      <c r="J345" s="968"/>
      <c r="K345" s="968"/>
      <c r="L345" s="968"/>
      <c r="M345" s="968"/>
      <c r="N345" s="968"/>
      <c r="O345" s="968"/>
      <c r="P345" s="968"/>
      <c r="Q345" s="968"/>
      <c r="R345" s="968"/>
      <c r="S345" s="968"/>
      <c r="T345" s="968"/>
      <c r="U345" s="968"/>
      <c r="V345" s="968"/>
      <c r="W345" s="968"/>
      <c r="X345" s="968"/>
    </row>
    <row r="346" ht="12.75" customHeight="1" spans="1:24">
      <c r="A346" s="997"/>
      <c r="B346" s="997"/>
      <c r="C346" s="968"/>
      <c r="D346" s="968"/>
      <c r="E346" s="968"/>
      <c r="F346" s="968"/>
      <c r="G346" s="968"/>
      <c r="H346" s="968"/>
      <c r="I346" s="968"/>
      <c r="J346" s="968"/>
      <c r="K346" s="968"/>
      <c r="L346" s="968"/>
      <c r="M346" s="968"/>
      <c r="N346" s="968"/>
      <c r="O346" s="968"/>
      <c r="P346" s="968"/>
      <c r="Q346" s="968"/>
      <c r="R346" s="968"/>
      <c r="S346" s="968"/>
      <c r="T346" s="968"/>
      <c r="U346" s="968"/>
      <c r="V346" s="968"/>
      <c r="W346" s="968"/>
      <c r="X346" s="968"/>
    </row>
    <row r="347" ht="12.75" customHeight="1" spans="1:24">
      <c r="A347" s="997"/>
      <c r="B347" s="997"/>
      <c r="C347" s="968"/>
      <c r="D347" s="968"/>
      <c r="E347" s="968"/>
      <c r="F347" s="968"/>
      <c r="G347" s="968"/>
      <c r="H347" s="968"/>
      <c r="I347" s="968"/>
      <c r="J347" s="968"/>
      <c r="K347" s="968"/>
      <c r="L347" s="968"/>
      <c r="M347" s="968"/>
      <c r="N347" s="968"/>
      <c r="O347" s="968"/>
      <c r="P347" s="968"/>
      <c r="Q347" s="968"/>
      <c r="R347" s="968"/>
      <c r="S347" s="968"/>
      <c r="T347" s="968"/>
      <c r="U347" s="968"/>
      <c r="V347" s="968"/>
      <c r="W347" s="968"/>
      <c r="X347" s="968"/>
    </row>
    <row r="348" ht="12.75" customHeight="1" spans="1:24">
      <c r="A348" s="997"/>
      <c r="B348" s="997"/>
      <c r="C348" s="968"/>
      <c r="D348" s="968"/>
      <c r="E348" s="968"/>
      <c r="F348" s="968"/>
      <c r="G348" s="968"/>
      <c r="H348" s="968"/>
      <c r="I348" s="968"/>
      <c r="J348" s="968"/>
      <c r="K348" s="968"/>
      <c r="L348" s="968"/>
      <c r="M348" s="968"/>
      <c r="N348" s="968"/>
      <c r="O348" s="968"/>
      <c r="P348" s="968"/>
      <c r="Q348" s="968"/>
      <c r="R348" s="968"/>
      <c r="S348" s="968"/>
      <c r="T348" s="968"/>
      <c r="U348" s="968"/>
      <c r="V348" s="968"/>
      <c r="W348" s="968"/>
      <c r="X348" s="968"/>
    </row>
    <row r="349" ht="12.75" customHeight="1" spans="1:24">
      <c r="A349" s="997"/>
      <c r="B349" s="997"/>
      <c r="C349" s="968"/>
      <c r="D349" s="968"/>
      <c r="E349" s="968"/>
      <c r="F349" s="968"/>
      <c r="G349" s="968"/>
      <c r="H349" s="968"/>
      <c r="I349" s="968"/>
      <c r="J349" s="968"/>
      <c r="K349" s="968"/>
      <c r="L349" s="968"/>
      <c r="M349" s="968"/>
      <c r="N349" s="968"/>
      <c r="O349" s="968"/>
      <c r="P349" s="968"/>
      <c r="Q349" s="968"/>
      <c r="R349" s="968"/>
      <c r="S349" s="968"/>
      <c r="T349" s="968"/>
      <c r="U349" s="968"/>
      <c r="V349" s="968"/>
      <c r="W349" s="968"/>
      <c r="X349" s="968"/>
    </row>
    <row r="350" ht="12.75" customHeight="1" spans="1:24">
      <c r="A350" s="997"/>
      <c r="B350" s="997"/>
      <c r="C350" s="968"/>
      <c r="D350" s="968"/>
      <c r="E350" s="968"/>
      <c r="F350" s="968"/>
      <c r="G350" s="968"/>
      <c r="H350" s="968"/>
      <c r="I350" s="968"/>
      <c r="J350" s="968"/>
      <c r="K350" s="968"/>
      <c r="L350" s="968"/>
      <c r="M350" s="968"/>
      <c r="N350" s="968"/>
      <c r="O350" s="968"/>
      <c r="P350" s="968"/>
      <c r="Q350" s="968"/>
      <c r="R350" s="968"/>
      <c r="S350" s="968"/>
      <c r="T350" s="968"/>
      <c r="U350" s="968"/>
      <c r="V350" s="968"/>
      <c r="W350" s="968"/>
      <c r="X350" s="968"/>
    </row>
    <row r="351" ht="12.75" customHeight="1" spans="1:24">
      <c r="A351" s="997"/>
      <c r="B351" s="997"/>
      <c r="C351" s="968"/>
      <c r="D351" s="968"/>
      <c r="E351" s="968"/>
      <c r="F351" s="968"/>
      <c r="G351" s="968"/>
      <c r="H351" s="968"/>
      <c r="I351" s="968"/>
      <c r="J351" s="968"/>
      <c r="K351" s="968"/>
      <c r="L351" s="968"/>
      <c r="M351" s="968"/>
      <c r="N351" s="968"/>
      <c r="O351" s="968"/>
      <c r="P351" s="968"/>
      <c r="Q351" s="968"/>
      <c r="R351" s="968"/>
      <c r="S351" s="968"/>
      <c r="T351" s="968"/>
      <c r="U351" s="968"/>
      <c r="V351" s="968"/>
      <c r="W351" s="968"/>
      <c r="X351" s="968"/>
    </row>
    <row r="352" ht="12.75" customHeight="1" spans="1:24">
      <c r="A352" s="997"/>
      <c r="B352" s="997"/>
      <c r="C352" s="968"/>
      <c r="D352" s="968"/>
      <c r="E352" s="968"/>
      <c r="F352" s="968"/>
      <c r="G352" s="968"/>
      <c r="H352" s="968"/>
      <c r="I352" s="968"/>
      <c r="J352" s="968"/>
      <c r="K352" s="968"/>
      <c r="L352" s="968"/>
      <c r="M352" s="968"/>
      <c r="N352" s="968"/>
      <c r="O352" s="968"/>
      <c r="P352" s="968"/>
      <c r="Q352" s="968"/>
      <c r="R352" s="968"/>
      <c r="S352" s="968"/>
      <c r="T352" s="968"/>
      <c r="U352" s="968"/>
      <c r="V352" s="968"/>
      <c r="W352" s="968"/>
      <c r="X352" s="968"/>
    </row>
    <row r="353" ht="12.75" customHeight="1" spans="1:24">
      <c r="A353" s="997"/>
      <c r="B353" s="997"/>
      <c r="C353" s="968"/>
      <c r="D353" s="968"/>
      <c r="E353" s="968"/>
      <c r="F353" s="968"/>
      <c r="G353" s="968"/>
      <c r="H353" s="968"/>
      <c r="I353" s="968"/>
      <c r="J353" s="968"/>
      <c r="K353" s="968"/>
      <c r="L353" s="968"/>
      <c r="M353" s="968"/>
      <c r="N353" s="968"/>
      <c r="O353" s="968"/>
      <c r="P353" s="968"/>
      <c r="Q353" s="968"/>
      <c r="R353" s="968"/>
      <c r="S353" s="968"/>
      <c r="T353" s="968"/>
      <c r="U353" s="968"/>
      <c r="V353" s="968"/>
      <c r="W353" s="968"/>
      <c r="X353" s="968"/>
    </row>
    <row r="354" ht="12.75" customHeight="1" spans="1:24">
      <c r="A354" s="997"/>
      <c r="B354" s="997"/>
      <c r="C354" s="968"/>
      <c r="D354" s="968"/>
      <c r="E354" s="968"/>
      <c r="F354" s="968"/>
      <c r="G354" s="968"/>
      <c r="H354" s="968"/>
      <c r="I354" s="968"/>
      <c r="J354" s="968"/>
      <c r="K354" s="968"/>
      <c r="L354" s="968"/>
      <c r="M354" s="968"/>
      <c r="N354" s="968"/>
      <c r="O354" s="968"/>
      <c r="P354" s="968"/>
      <c r="Q354" s="968"/>
      <c r="R354" s="968"/>
      <c r="S354" s="968"/>
      <c r="T354" s="968"/>
      <c r="U354" s="968"/>
      <c r="V354" s="968"/>
      <c r="W354" s="968"/>
      <c r="X354" s="968"/>
    </row>
    <row r="355" ht="12.75" customHeight="1" spans="1:24">
      <c r="A355" s="997"/>
      <c r="B355" s="997"/>
      <c r="C355" s="968"/>
      <c r="D355" s="968"/>
      <c r="E355" s="968"/>
      <c r="F355" s="968"/>
      <c r="G355" s="968"/>
      <c r="H355" s="968"/>
      <c r="I355" s="968"/>
      <c r="J355" s="968"/>
      <c r="K355" s="968"/>
      <c r="L355" s="968"/>
      <c r="M355" s="968"/>
      <c r="N355" s="968"/>
      <c r="O355" s="968"/>
      <c r="P355" s="968"/>
      <c r="Q355" s="968"/>
      <c r="R355" s="968"/>
      <c r="S355" s="968"/>
      <c r="T355" s="968"/>
      <c r="U355" s="968"/>
      <c r="V355" s="968"/>
      <c r="W355" s="968"/>
      <c r="X355" s="968"/>
    </row>
    <row r="356" ht="12.75" customHeight="1" spans="1:24">
      <c r="A356" s="997"/>
      <c r="B356" s="997"/>
      <c r="C356" s="968"/>
      <c r="D356" s="968"/>
      <c r="E356" s="968"/>
      <c r="F356" s="968"/>
      <c r="G356" s="968"/>
      <c r="H356" s="968"/>
      <c r="I356" s="968"/>
      <c r="J356" s="968"/>
      <c r="K356" s="968"/>
      <c r="L356" s="968"/>
      <c r="M356" s="968"/>
      <c r="N356" s="968"/>
      <c r="O356" s="968"/>
      <c r="P356" s="968"/>
      <c r="Q356" s="968"/>
      <c r="R356" s="968"/>
      <c r="S356" s="968"/>
      <c r="T356" s="968"/>
      <c r="U356" s="968"/>
      <c r="V356" s="968"/>
      <c r="W356" s="968"/>
      <c r="X356" s="968"/>
    </row>
    <row r="357" ht="12.75" customHeight="1" spans="1:24">
      <c r="A357" s="997"/>
      <c r="B357" s="997"/>
      <c r="C357" s="968"/>
      <c r="D357" s="968"/>
      <c r="E357" s="968"/>
      <c r="F357" s="968"/>
      <c r="G357" s="968"/>
      <c r="H357" s="968"/>
      <c r="I357" s="968"/>
      <c r="J357" s="968"/>
      <c r="K357" s="968"/>
      <c r="L357" s="968"/>
      <c r="M357" s="968"/>
      <c r="N357" s="968"/>
      <c r="O357" s="968"/>
      <c r="P357" s="968"/>
      <c r="Q357" s="968"/>
      <c r="R357" s="968"/>
      <c r="S357" s="968"/>
      <c r="T357" s="968"/>
      <c r="U357" s="968"/>
      <c r="V357" s="968"/>
      <c r="W357" s="968"/>
      <c r="X357" s="968"/>
    </row>
    <row r="358" ht="12.75" customHeight="1" spans="1:24">
      <c r="A358" s="997"/>
      <c r="B358" s="997"/>
      <c r="C358" s="968"/>
      <c r="D358" s="968"/>
      <c r="E358" s="968"/>
      <c r="F358" s="968"/>
      <c r="G358" s="968"/>
      <c r="H358" s="968"/>
      <c r="I358" s="968"/>
      <c r="J358" s="968"/>
      <c r="K358" s="968"/>
      <c r="L358" s="968"/>
      <c r="M358" s="968"/>
      <c r="N358" s="968"/>
      <c r="O358" s="968"/>
      <c r="P358" s="968"/>
      <c r="Q358" s="968"/>
      <c r="R358" s="968"/>
      <c r="S358" s="968"/>
      <c r="T358" s="968"/>
      <c r="U358" s="968"/>
      <c r="V358" s="968"/>
      <c r="W358" s="968"/>
      <c r="X358" s="968"/>
    </row>
    <row r="359" ht="12.75" customHeight="1" spans="1:24">
      <c r="A359" s="997"/>
      <c r="B359" s="997"/>
      <c r="C359" s="968"/>
      <c r="D359" s="968"/>
      <c r="E359" s="968"/>
      <c r="F359" s="968"/>
      <c r="G359" s="968"/>
      <c r="H359" s="968"/>
      <c r="I359" s="968"/>
      <c r="J359" s="968"/>
      <c r="K359" s="968"/>
      <c r="L359" s="968"/>
      <c r="M359" s="968"/>
      <c r="N359" s="968"/>
      <c r="O359" s="968"/>
      <c r="P359" s="968"/>
      <c r="Q359" s="968"/>
      <c r="R359" s="968"/>
      <c r="S359" s="968"/>
      <c r="T359" s="968"/>
      <c r="U359" s="968"/>
      <c r="V359" s="968"/>
      <c r="W359" s="968"/>
      <c r="X359" s="968"/>
    </row>
    <row r="360" ht="12.75" customHeight="1" spans="1:24">
      <c r="A360" s="997"/>
      <c r="B360" s="997"/>
      <c r="C360" s="968"/>
      <c r="D360" s="968"/>
      <c r="E360" s="968"/>
      <c r="F360" s="968"/>
      <c r="G360" s="968"/>
      <c r="H360" s="968"/>
      <c r="I360" s="968"/>
      <c r="J360" s="968"/>
      <c r="K360" s="968"/>
      <c r="L360" s="968"/>
      <c r="M360" s="968"/>
      <c r="N360" s="968"/>
      <c r="O360" s="968"/>
      <c r="P360" s="968"/>
      <c r="Q360" s="968"/>
      <c r="R360" s="968"/>
      <c r="S360" s="968"/>
      <c r="T360" s="968"/>
      <c r="U360" s="968"/>
      <c r="V360" s="968"/>
      <c r="W360" s="968"/>
      <c r="X360" s="968"/>
    </row>
    <row r="361" ht="12.75" customHeight="1" spans="1:24">
      <c r="A361" s="997"/>
      <c r="B361" s="997"/>
      <c r="C361" s="968"/>
      <c r="D361" s="968"/>
      <c r="E361" s="968"/>
      <c r="F361" s="968"/>
      <c r="G361" s="968"/>
      <c r="H361" s="968"/>
      <c r="I361" s="968"/>
      <c r="J361" s="968"/>
      <c r="K361" s="968"/>
      <c r="L361" s="968"/>
      <c r="M361" s="968"/>
      <c r="N361" s="968"/>
      <c r="O361" s="968"/>
      <c r="P361" s="968"/>
      <c r="Q361" s="968"/>
      <c r="R361" s="968"/>
      <c r="S361" s="968"/>
      <c r="T361" s="968"/>
      <c r="U361" s="968"/>
      <c r="V361" s="968"/>
      <c r="W361" s="968"/>
      <c r="X361" s="968"/>
    </row>
    <row r="362" ht="12.75" customHeight="1" spans="1:24">
      <c r="A362" s="997"/>
      <c r="B362" s="997"/>
      <c r="C362" s="968"/>
      <c r="D362" s="968"/>
      <c r="E362" s="968"/>
      <c r="F362" s="968"/>
      <c r="G362" s="968"/>
      <c r="H362" s="968"/>
      <c r="I362" s="968"/>
      <c r="J362" s="968"/>
      <c r="K362" s="968"/>
      <c r="L362" s="968"/>
      <c r="M362" s="968"/>
      <c r="N362" s="968"/>
      <c r="O362" s="968"/>
      <c r="P362" s="968"/>
      <c r="Q362" s="968"/>
      <c r="R362" s="968"/>
      <c r="S362" s="968"/>
      <c r="T362" s="968"/>
      <c r="U362" s="968"/>
      <c r="V362" s="968"/>
      <c r="W362" s="968"/>
      <c r="X362" s="968"/>
    </row>
    <row r="363" ht="12.75" customHeight="1" spans="1:24">
      <c r="A363" s="997"/>
      <c r="B363" s="997"/>
      <c r="C363" s="968"/>
      <c r="D363" s="968"/>
      <c r="E363" s="968"/>
      <c r="F363" s="968"/>
      <c r="G363" s="968"/>
      <c r="H363" s="968"/>
      <c r="I363" s="968"/>
      <c r="J363" s="968"/>
      <c r="K363" s="968"/>
      <c r="L363" s="968"/>
      <c r="M363" s="968"/>
      <c r="N363" s="968"/>
      <c r="O363" s="968"/>
      <c r="P363" s="968"/>
      <c r="Q363" s="968"/>
      <c r="R363" s="968"/>
      <c r="S363" s="968"/>
      <c r="T363" s="968"/>
      <c r="U363" s="968"/>
      <c r="V363" s="968"/>
      <c r="W363" s="968"/>
      <c r="X363" s="968"/>
    </row>
    <row r="364" ht="12.75" customHeight="1" spans="1:24">
      <c r="A364" s="997"/>
      <c r="B364" s="997"/>
      <c r="C364" s="968"/>
      <c r="D364" s="968"/>
      <c r="E364" s="968"/>
      <c r="F364" s="968"/>
      <c r="G364" s="968"/>
      <c r="H364" s="968"/>
      <c r="I364" s="968"/>
      <c r="J364" s="968"/>
      <c r="K364" s="968"/>
      <c r="L364" s="968"/>
      <c r="M364" s="968"/>
      <c r="N364" s="968"/>
      <c r="O364" s="968"/>
      <c r="P364" s="968"/>
      <c r="Q364" s="968"/>
      <c r="R364" s="968"/>
      <c r="S364" s="968"/>
      <c r="T364" s="968"/>
      <c r="U364" s="968"/>
      <c r="V364" s="968"/>
      <c r="W364" s="968"/>
      <c r="X364" s="968"/>
    </row>
    <row r="365" ht="12.75" customHeight="1" spans="1:24">
      <c r="A365" s="997"/>
      <c r="B365" s="997"/>
      <c r="C365" s="968"/>
      <c r="D365" s="968"/>
      <c r="E365" s="968"/>
      <c r="F365" s="968"/>
      <c r="G365" s="968"/>
      <c r="H365" s="968"/>
      <c r="I365" s="968"/>
      <c r="J365" s="968"/>
      <c r="K365" s="968"/>
      <c r="L365" s="968"/>
      <c r="M365" s="968"/>
      <c r="N365" s="968"/>
      <c r="O365" s="968"/>
      <c r="P365" s="968"/>
      <c r="Q365" s="968"/>
      <c r="R365" s="968"/>
      <c r="S365" s="968"/>
      <c r="T365" s="968"/>
      <c r="U365" s="968"/>
      <c r="V365" s="968"/>
      <c r="W365" s="968"/>
      <c r="X365" s="968"/>
    </row>
    <row r="366" ht="12.75" customHeight="1" spans="1:24">
      <c r="A366" s="997"/>
      <c r="B366" s="997"/>
      <c r="C366" s="968"/>
      <c r="D366" s="968"/>
      <c r="E366" s="968"/>
      <c r="F366" s="968"/>
      <c r="G366" s="968"/>
      <c r="H366" s="968"/>
      <c r="I366" s="968"/>
      <c r="J366" s="968"/>
      <c r="K366" s="968"/>
      <c r="L366" s="968"/>
      <c r="M366" s="968"/>
      <c r="N366" s="968"/>
      <c r="O366" s="968"/>
      <c r="P366" s="968"/>
      <c r="Q366" s="968"/>
      <c r="R366" s="968"/>
      <c r="S366" s="968"/>
      <c r="T366" s="968"/>
      <c r="U366" s="968"/>
      <c r="V366" s="968"/>
      <c r="W366" s="968"/>
      <c r="X366" s="968"/>
    </row>
    <row r="367" ht="12.75" customHeight="1" spans="1:24">
      <c r="A367" s="997"/>
      <c r="B367" s="997"/>
      <c r="C367" s="968"/>
      <c r="D367" s="968"/>
      <c r="E367" s="968"/>
      <c r="F367" s="968"/>
      <c r="G367" s="968"/>
      <c r="H367" s="968"/>
      <c r="I367" s="968"/>
      <c r="J367" s="968"/>
      <c r="K367" s="968"/>
      <c r="L367" s="968"/>
      <c r="M367" s="968"/>
      <c r="N367" s="968"/>
      <c r="O367" s="968"/>
      <c r="P367" s="968"/>
      <c r="Q367" s="968"/>
      <c r="R367" s="968"/>
      <c r="S367" s="968"/>
      <c r="T367" s="968"/>
      <c r="U367" s="968"/>
      <c r="V367" s="968"/>
      <c r="W367" s="968"/>
      <c r="X367" s="968"/>
    </row>
    <row r="368" ht="12.75" customHeight="1" spans="1:24">
      <c r="A368" s="997"/>
      <c r="B368" s="997"/>
      <c r="C368" s="968"/>
      <c r="D368" s="968"/>
      <c r="E368" s="968"/>
      <c r="F368" s="968"/>
      <c r="G368" s="968"/>
      <c r="H368" s="968"/>
      <c r="I368" s="968"/>
      <c r="J368" s="968"/>
      <c r="K368" s="968"/>
      <c r="L368" s="968"/>
      <c r="M368" s="968"/>
      <c r="N368" s="968"/>
      <c r="O368" s="968"/>
      <c r="P368" s="968"/>
      <c r="Q368" s="968"/>
      <c r="R368" s="968"/>
      <c r="S368" s="968"/>
      <c r="T368" s="968"/>
      <c r="U368" s="968"/>
      <c r="V368" s="968"/>
      <c r="W368" s="968"/>
      <c r="X368" s="968"/>
    </row>
    <row r="369" ht="12.75" customHeight="1" spans="1:24">
      <c r="A369" s="997"/>
      <c r="B369" s="997"/>
      <c r="C369" s="968"/>
      <c r="D369" s="968"/>
      <c r="E369" s="968"/>
      <c r="F369" s="968"/>
      <c r="G369" s="968"/>
      <c r="H369" s="968"/>
      <c r="I369" s="968"/>
      <c r="J369" s="968"/>
      <c r="K369" s="968"/>
      <c r="L369" s="968"/>
      <c r="M369" s="968"/>
      <c r="N369" s="968"/>
      <c r="O369" s="968"/>
      <c r="P369" s="968"/>
      <c r="Q369" s="968"/>
      <c r="R369" s="968"/>
      <c r="S369" s="968"/>
      <c r="T369" s="968"/>
      <c r="U369" s="968"/>
      <c r="V369" s="968"/>
      <c r="W369" s="968"/>
      <c r="X369" s="968"/>
    </row>
    <row r="370" ht="12.75" customHeight="1" spans="1:24">
      <c r="A370" s="997"/>
      <c r="B370" s="997"/>
      <c r="C370" s="968"/>
      <c r="D370" s="968"/>
      <c r="E370" s="968"/>
      <c r="F370" s="968"/>
      <c r="G370" s="968"/>
      <c r="H370" s="968"/>
      <c r="I370" s="968"/>
      <c r="J370" s="968"/>
      <c r="K370" s="968"/>
      <c r="L370" s="968"/>
      <c r="M370" s="968"/>
      <c r="N370" s="968"/>
      <c r="O370" s="968"/>
      <c r="P370" s="968"/>
      <c r="Q370" s="968"/>
      <c r="R370" s="968"/>
      <c r="S370" s="968"/>
      <c r="T370" s="968"/>
      <c r="U370" s="968"/>
      <c r="V370" s="968"/>
      <c r="W370" s="968"/>
      <c r="X370" s="968"/>
    </row>
    <row r="371" ht="12.75" customHeight="1" spans="1:24">
      <c r="A371" s="997"/>
      <c r="B371" s="997"/>
      <c r="C371" s="968"/>
      <c r="D371" s="968"/>
      <c r="E371" s="968"/>
      <c r="F371" s="968"/>
      <c r="G371" s="968"/>
      <c r="H371" s="968"/>
      <c r="I371" s="968"/>
      <c r="J371" s="968"/>
      <c r="K371" s="968"/>
      <c r="L371" s="968"/>
      <c r="M371" s="968"/>
      <c r="N371" s="968"/>
      <c r="O371" s="968"/>
      <c r="P371" s="968"/>
      <c r="Q371" s="968"/>
      <c r="R371" s="968"/>
      <c r="S371" s="968"/>
      <c r="T371" s="968"/>
      <c r="U371" s="968"/>
      <c r="V371" s="968"/>
      <c r="W371" s="968"/>
      <c r="X371" s="968"/>
    </row>
    <row r="372" ht="12.75" customHeight="1" spans="1:24">
      <c r="A372" s="997"/>
      <c r="B372" s="997"/>
      <c r="C372" s="968"/>
      <c r="D372" s="968"/>
      <c r="E372" s="968"/>
      <c r="F372" s="968"/>
      <c r="G372" s="968"/>
      <c r="H372" s="968"/>
      <c r="I372" s="968"/>
      <c r="J372" s="968"/>
      <c r="K372" s="968"/>
      <c r="L372" s="968"/>
      <c r="M372" s="968"/>
      <c r="N372" s="968"/>
      <c r="O372" s="968"/>
      <c r="P372" s="968"/>
      <c r="Q372" s="968"/>
      <c r="R372" s="968"/>
      <c r="S372" s="968"/>
      <c r="T372" s="968"/>
      <c r="U372" s="968"/>
      <c r="V372" s="968"/>
      <c r="W372" s="968"/>
      <c r="X372" s="968"/>
    </row>
    <row r="373" ht="12.75" customHeight="1" spans="1:24">
      <c r="A373" s="997"/>
      <c r="B373" s="997"/>
      <c r="C373" s="968"/>
      <c r="D373" s="968"/>
      <c r="E373" s="968"/>
      <c r="F373" s="968"/>
      <c r="G373" s="968"/>
      <c r="H373" s="968"/>
      <c r="I373" s="968"/>
      <c r="J373" s="968"/>
      <c r="K373" s="968"/>
      <c r="L373" s="968"/>
      <c r="M373" s="968"/>
      <c r="N373" s="968"/>
      <c r="O373" s="968"/>
      <c r="P373" s="968"/>
      <c r="Q373" s="968"/>
      <c r="R373" s="968"/>
      <c r="S373" s="968"/>
      <c r="T373" s="968"/>
      <c r="U373" s="968"/>
      <c r="V373" s="968"/>
      <c r="W373" s="968"/>
      <c r="X373" s="968"/>
    </row>
    <row r="374" ht="12.75" customHeight="1" spans="1:24">
      <c r="A374" s="997"/>
      <c r="B374" s="997"/>
      <c r="C374" s="968"/>
      <c r="D374" s="968"/>
      <c r="E374" s="968"/>
      <c r="F374" s="968"/>
      <c r="G374" s="968"/>
      <c r="H374" s="968"/>
      <c r="I374" s="968"/>
      <c r="J374" s="968"/>
      <c r="K374" s="968"/>
      <c r="L374" s="968"/>
      <c r="M374" s="968"/>
      <c r="N374" s="968"/>
      <c r="O374" s="968"/>
      <c r="P374" s="968"/>
      <c r="Q374" s="968"/>
      <c r="R374" s="968"/>
      <c r="S374" s="968"/>
      <c r="T374" s="968"/>
      <c r="U374" s="968"/>
      <c r="V374" s="968"/>
      <c r="W374" s="968"/>
      <c r="X374" s="968"/>
    </row>
    <row r="375" ht="12.75" customHeight="1" spans="1:24">
      <c r="A375" s="997"/>
      <c r="B375" s="997"/>
      <c r="C375" s="968"/>
      <c r="D375" s="968"/>
      <c r="E375" s="968"/>
      <c r="F375" s="968"/>
      <c r="G375" s="968"/>
      <c r="H375" s="968"/>
      <c r="I375" s="968"/>
      <c r="J375" s="968"/>
      <c r="K375" s="968"/>
      <c r="L375" s="968"/>
      <c r="M375" s="968"/>
      <c r="N375" s="968"/>
      <c r="O375" s="968"/>
      <c r="P375" s="968"/>
      <c r="Q375" s="968"/>
      <c r="R375" s="968"/>
      <c r="S375" s="968"/>
      <c r="T375" s="968"/>
      <c r="U375" s="968"/>
      <c r="V375" s="968"/>
      <c r="W375" s="968"/>
      <c r="X375" s="968"/>
    </row>
    <row r="376" ht="12.75" customHeight="1" spans="1:24">
      <c r="A376" s="997"/>
      <c r="B376" s="997"/>
      <c r="C376" s="968"/>
      <c r="D376" s="968"/>
      <c r="E376" s="968"/>
      <c r="F376" s="968"/>
      <c r="G376" s="968"/>
      <c r="H376" s="968"/>
      <c r="I376" s="968"/>
      <c r="J376" s="968"/>
      <c r="K376" s="968"/>
      <c r="L376" s="968"/>
      <c r="M376" s="968"/>
      <c r="N376" s="968"/>
      <c r="O376" s="968"/>
      <c r="P376" s="968"/>
      <c r="Q376" s="968"/>
      <c r="R376" s="968"/>
      <c r="S376" s="968"/>
      <c r="T376" s="968"/>
      <c r="U376" s="968"/>
      <c r="V376" s="968"/>
      <c r="W376" s="968"/>
      <c r="X376" s="968"/>
    </row>
    <row r="377" ht="12.75" customHeight="1" spans="1:24">
      <c r="A377" s="997"/>
      <c r="B377" s="997"/>
      <c r="C377" s="968"/>
      <c r="D377" s="968"/>
      <c r="E377" s="968"/>
      <c r="F377" s="968"/>
      <c r="G377" s="968"/>
      <c r="H377" s="968"/>
      <c r="I377" s="968"/>
      <c r="J377" s="968"/>
      <c r="K377" s="968"/>
      <c r="L377" s="968"/>
      <c r="M377" s="968"/>
      <c r="N377" s="968"/>
      <c r="O377" s="968"/>
      <c r="P377" s="968"/>
      <c r="Q377" s="968"/>
      <c r="R377" s="968"/>
      <c r="S377" s="968"/>
      <c r="T377" s="968"/>
      <c r="U377" s="968"/>
      <c r="V377" s="968"/>
      <c r="W377" s="968"/>
      <c r="X377" s="968"/>
    </row>
    <row r="378" ht="12.75" customHeight="1" spans="1:24">
      <c r="A378" s="997"/>
      <c r="B378" s="997"/>
      <c r="C378" s="968"/>
      <c r="D378" s="968"/>
      <c r="E378" s="968"/>
      <c r="F378" s="968"/>
      <c r="G378" s="968"/>
      <c r="H378" s="968"/>
      <c r="I378" s="968"/>
      <c r="J378" s="968"/>
      <c r="K378" s="968"/>
      <c r="L378" s="968"/>
      <c r="M378" s="968"/>
      <c r="N378" s="968"/>
      <c r="O378" s="968"/>
      <c r="P378" s="968"/>
      <c r="Q378" s="968"/>
      <c r="R378" s="968"/>
      <c r="S378" s="968"/>
      <c r="T378" s="968"/>
      <c r="U378" s="968"/>
      <c r="V378" s="968"/>
      <c r="W378" s="968"/>
      <c r="X378" s="968"/>
    </row>
    <row r="379" ht="12.75" customHeight="1" spans="1:24">
      <c r="A379" s="997"/>
      <c r="B379" s="997"/>
      <c r="C379" s="968"/>
      <c r="D379" s="968"/>
      <c r="E379" s="968"/>
      <c r="F379" s="968"/>
      <c r="G379" s="968"/>
      <c r="H379" s="968"/>
      <c r="I379" s="968"/>
      <c r="J379" s="968"/>
      <c r="K379" s="968"/>
      <c r="L379" s="968"/>
      <c r="M379" s="968"/>
      <c r="N379" s="968"/>
      <c r="O379" s="968"/>
      <c r="P379" s="968"/>
      <c r="Q379" s="968"/>
      <c r="R379" s="968"/>
      <c r="S379" s="968"/>
      <c r="T379" s="968"/>
      <c r="U379" s="968"/>
      <c r="V379" s="968"/>
      <c r="W379" s="968"/>
      <c r="X379" s="968"/>
    </row>
    <row r="380" ht="12.75" customHeight="1" spans="1:24">
      <c r="A380" s="997"/>
      <c r="B380" s="997"/>
      <c r="C380" s="968"/>
      <c r="D380" s="968"/>
      <c r="E380" s="968"/>
      <c r="F380" s="968"/>
      <c r="G380" s="968"/>
      <c r="H380" s="968"/>
      <c r="I380" s="968"/>
      <c r="J380" s="968"/>
      <c r="K380" s="968"/>
      <c r="L380" s="968"/>
      <c r="M380" s="968"/>
      <c r="N380" s="968"/>
      <c r="O380" s="968"/>
      <c r="P380" s="968"/>
      <c r="Q380" s="968"/>
      <c r="R380" s="968"/>
      <c r="S380" s="968"/>
      <c r="T380" s="968"/>
      <c r="U380" s="968"/>
      <c r="V380" s="968"/>
      <c r="W380" s="968"/>
      <c r="X380" s="968"/>
    </row>
    <row r="381" ht="12.75" customHeight="1" spans="1:24">
      <c r="A381" s="997"/>
      <c r="B381" s="997"/>
      <c r="C381" s="968"/>
      <c r="D381" s="968"/>
      <c r="E381" s="968"/>
      <c r="F381" s="968"/>
      <c r="G381" s="968"/>
      <c r="H381" s="968"/>
      <c r="I381" s="968"/>
      <c r="J381" s="968"/>
      <c r="K381" s="968"/>
      <c r="L381" s="968"/>
      <c r="M381" s="968"/>
      <c r="N381" s="968"/>
      <c r="O381" s="968"/>
      <c r="P381" s="968"/>
      <c r="Q381" s="968"/>
      <c r="R381" s="968"/>
      <c r="S381" s="968"/>
      <c r="T381" s="968"/>
      <c r="U381" s="968"/>
      <c r="V381" s="968"/>
      <c r="W381" s="968"/>
      <c r="X381" s="968"/>
    </row>
    <row r="382" ht="12.75" customHeight="1" spans="1:24">
      <c r="A382" s="997"/>
      <c r="B382" s="997"/>
      <c r="C382" s="968"/>
      <c r="D382" s="968"/>
      <c r="E382" s="968"/>
      <c r="F382" s="968"/>
      <c r="G382" s="968"/>
      <c r="H382" s="968"/>
      <c r="I382" s="968"/>
      <c r="J382" s="968"/>
      <c r="K382" s="968"/>
      <c r="L382" s="968"/>
      <c r="M382" s="968"/>
      <c r="N382" s="968"/>
      <c r="O382" s="968"/>
      <c r="P382" s="968"/>
      <c r="Q382" s="968"/>
      <c r="R382" s="968"/>
      <c r="S382" s="968"/>
      <c r="T382" s="968"/>
      <c r="U382" s="968"/>
      <c r="V382" s="968"/>
      <c r="W382" s="968"/>
      <c r="X382" s="968"/>
    </row>
    <row r="383" ht="12.75" customHeight="1" spans="1:24">
      <c r="A383" s="997"/>
      <c r="B383" s="997"/>
      <c r="C383" s="968"/>
      <c r="D383" s="968"/>
      <c r="E383" s="968"/>
      <c r="F383" s="968"/>
      <c r="G383" s="968"/>
      <c r="H383" s="968"/>
      <c r="I383" s="968"/>
      <c r="J383" s="968"/>
      <c r="K383" s="968"/>
      <c r="L383" s="968"/>
      <c r="M383" s="968"/>
      <c r="N383" s="968"/>
      <c r="O383" s="968"/>
      <c r="P383" s="968"/>
      <c r="Q383" s="968"/>
      <c r="R383" s="968"/>
      <c r="S383" s="968"/>
      <c r="T383" s="968"/>
      <c r="U383" s="968"/>
      <c r="V383" s="968"/>
      <c r="W383" s="968"/>
      <c r="X383" s="968"/>
    </row>
    <row r="384" ht="12.75" customHeight="1" spans="1:24">
      <c r="A384" s="997"/>
      <c r="B384" s="997"/>
      <c r="C384" s="968"/>
      <c r="D384" s="968"/>
      <c r="E384" s="968"/>
      <c r="F384" s="968"/>
      <c r="G384" s="968"/>
      <c r="H384" s="968"/>
      <c r="I384" s="968"/>
      <c r="J384" s="968"/>
      <c r="K384" s="968"/>
      <c r="L384" s="968"/>
      <c r="M384" s="968"/>
      <c r="N384" s="968"/>
      <c r="O384" s="968"/>
      <c r="P384" s="968"/>
      <c r="Q384" s="968"/>
      <c r="R384" s="968"/>
      <c r="S384" s="968"/>
      <c r="T384" s="968"/>
      <c r="U384" s="968"/>
      <c r="V384" s="968"/>
      <c r="W384" s="968"/>
      <c r="X384" s="968"/>
    </row>
    <row r="385" ht="12.75" customHeight="1" spans="1:24">
      <c r="A385" s="997"/>
      <c r="B385" s="997"/>
      <c r="C385" s="968"/>
      <c r="D385" s="968"/>
      <c r="E385" s="968"/>
      <c r="F385" s="968"/>
      <c r="G385" s="968"/>
      <c r="H385" s="968"/>
      <c r="I385" s="968"/>
      <c r="J385" s="968"/>
      <c r="K385" s="968"/>
      <c r="L385" s="968"/>
      <c r="M385" s="968"/>
      <c r="N385" s="968"/>
      <c r="O385" s="968"/>
      <c r="P385" s="968"/>
      <c r="Q385" s="968"/>
      <c r="R385" s="968"/>
      <c r="S385" s="968"/>
      <c r="T385" s="968"/>
      <c r="U385" s="968"/>
      <c r="V385" s="968"/>
      <c r="W385" s="968"/>
      <c r="X385" s="968"/>
    </row>
    <row r="386" ht="12.75" customHeight="1" spans="1:24">
      <c r="A386" s="997"/>
      <c r="B386" s="997"/>
      <c r="C386" s="968"/>
      <c r="D386" s="968"/>
      <c r="E386" s="968"/>
      <c r="F386" s="968"/>
      <c r="G386" s="968"/>
      <c r="H386" s="968"/>
      <c r="I386" s="968"/>
      <c r="J386" s="968"/>
      <c r="K386" s="968"/>
      <c r="L386" s="968"/>
      <c r="M386" s="968"/>
      <c r="N386" s="968"/>
      <c r="O386" s="968"/>
      <c r="P386" s="968"/>
      <c r="Q386" s="968"/>
      <c r="R386" s="968"/>
      <c r="S386" s="968"/>
      <c r="T386" s="968"/>
      <c r="U386" s="968"/>
      <c r="V386" s="968"/>
      <c r="W386" s="968"/>
      <c r="X386" s="968"/>
    </row>
    <row r="387" ht="12.75" customHeight="1" spans="1:24">
      <c r="A387" s="997"/>
      <c r="B387" s="997"/>
      <c r="C387" s="968"/>
      <c r="D387" s="968"/>
      <c r="E387" s="968"/>
      <c r="F387" s="968"/>
      <c r="G387" s="968"/>
      <c r="H387" s="968"/>
      <c r="I387" s="968"/>
      <c r="J387" s="968"/>
      <c r="K387" s="968"/>
      <c r="L387" s="968"/>
      <c r="M387" s="968"/>
      <c r="N387" s="968"/>
      <c r="O387" s="968"/>
      <c r="P387" s="968"/>
      <c r="Q387" s="968"/>
      <c r="R387" s="968"/>
      <c r="S387" s="968"/>
      <c r="T387" s="968"/>
      <c r="U387" s="968"/>
      <c r="V387" s="968"/>
      <c r="W387" s="968"/>
      <c r="X387" s="968"/>
    </row>
    <row r="388" ht="12.75" customHeight="1" spans="1:24">
      <c r="A388" s="997"/>
      <c r="B388" s="997"/>
      <c r="C388" s="968"/>
      <c r="D388" s="968"/>
      <c r="E388" s="968"/>
      <c r="F388" s="968"/>
      <c r="G388" s="968"/>
      <c r="H388" s="968"/>
      <c r="I388" s="968"/>
      <c r="J388" s="968"/>
      <c r="K388" s="968"/>
      <c r="L388" s="968"/>
      <c r="M388" s="968"/>
      <c r="N388" s="968"/>
      <c r="O388" s="968"/>
      <c r="P388" s="968"/>
      <c r="Q388" s="968"/>
      <c r="R388" s="968"/>
      <c r="S388" s="968"/>
      <c r="T388" s="968"/>
      <c r="U388" s="968"/>
      <c r="V388" s="968"/>
      <c r="W388" s="968"/>
      <c r="X388" s="968"/>
    </row>
    <row r="389" ht="12.75" customHeight="1" spans="1:24">
      <c r="A389" s="997"/>
      <c r="B389" s="997"/>
      <c r="C389" s="968"/>
      <c r="D389" s="968"/>
      <c r="E389" s="968"/>
      <c r="F389" s="968"/>
      <c r="G389" s="968"/>
      <c r="H389" s="968"/>
      <c r="I389" s="968"/>
      <c r="J389" s="968"/>
      <c r="K389" s="968"/>
      <c r="L389" s="968"/>
      <c r="M389" s="968"/>
      <c r="N389" s="968"/>
      <c r="O389" s="968"/>
      <c r="P389" s="968"/>
      <c r="Q389" s="968"/>
      <c r="R389" s="968"/>
      <c r="S389" s="968"/>
      <c r="T389" s="968"/>
      <c r="U389" s="968"/>
      <c r="V389" s="968"/>
      <c r="W389" s="968"/>
      <c r="X389" s="968"/>
    </row>
    <row r="390" ht="12.75" customHeight="1" spans="1:24">
      <c r="A390" s="997"/>
      <c r="B390" s="997"/>
      <c r="C390" s="968"/>
      <c r="D390" s="968"/>
      <c r="E390" s="968"/>
      <c r="F390" s="968"/>
      <c r="G390" s="968"/>
      <c r="H390" s="968"/>
      <c r="I390" s="968"/>
      <c r="J390" s="968"/>
      <c r="K390" s="968"/>
      <c r="L390" s="968"/>
      <c r="M390" s="968"/>
      <c r="N390" s="968"/>
      <c r="O390" s="968"/>
      <c r="P390" s="968"/>
      <c r="Q390" s="968"/>
      <c r="R390" s="968"/>
      <c r="S390" s="968"/>
      <c r="T390" s="968"/>
      <c r="U390" s="968"/>
      <c r="V390" s="968"/>
      <c r="W390" s="968"/>
      <c r="X390" s="968"/>
    </row>
    <row r="391" ht="12.75" customHeight="1" spans="1:24">
      <c r="A391" s="997"/>
      <c r="B391" s="997"/>
      <c r="C391" s="968"/>
      <c r="D391" s="968"/>
      <c r="E391" s="968"/>
      <c r="F391" s="968"/>
      <c r="G391" s="968"/>
      <c r="H391" s="968"/>
      <c r="I391" s="968"/>
      <c r="J391" s="968"/>
      <c r="K391" s="968"/>
      <c r="L391" s="968"/>
      <c r="M391" s="968"/>
      <c r="N391" s="968"/>
      <c r="O391" s="968"/>
      <c r="P391" s="968"/>
      <c r="Q391" s="968"/>
      <c r="R391" s="968"/>
      <c r="S391" s="968"/>
      <c r="T391" s="968"/>
      <c r="U391" s="968"/>
      <c r="V391" s="968"/>
      <c r="W391" s="968"/>
      <c r="X391" s="968"/>
    </row>
    <row r="392" ht="12.75" customHeight="1" spans="1:24">
      <c r="A392" s="997"/>
      <c r="B392" s="997"/>
      <c r="C392" s="968"/>
      <c r="D392" s="968"/>
      <c r="E392" s="968"/>
      <c r="F392" s="968"/>
      <c r="G392" s="968"/>
      <c r="H392" s="968"/>
      <c r="I392" s="968"/>
      <c r="J392" s="968"/>
      <c r="K392" s="968"/>
      <c r="L392" s="968"/>
      <c r="M392" s="968"/>
      <c r="N392" s="968"/>
      <c r="O392" s="968"/>
      <c r="P392" s="968"/>
      <c r="Q392" s="968"/>
      <c r="R392" s="968"/>
      <c r="S392" s="968"/>
      <c r="T392" s="968"/>
      <c r="U392" s="968"/>
      <c r="V392" s="968"/>
      <c r="W392" s="968"/>
      <c r="X392" s="968"/>
    </row>
    <row r="393" ht="12.75" customHeight="1" spans="1:24">
      <c r="A393" s="997"/>
      <c r="B393" s="997"/>
      <c r="C393" s="968"/>
      <c r="D393" s="968"/>
      <c r="E393" s="968"/>
      <c r="F393" s="968"/>
      <c r="G393" s="968"/>
      <c r="H393" s="968"/>
      <c r="I393" s="968"/>
      <c r="J393" s="968"/>
      <c r="K393" s="968"/>
      <c r="L393" s="968"/>
      <c r="M393" s="968"/>
      <c r="N393" s="968"/>
      <c r="O393" s="968"/>
      <c r="P393" s="968"/>
      <c r="Q393" s="968"/>
      <c r="R393" s="968"/>
      <c r="S393" s="968"/>
      <c r="T393" s="968"/>
      <c r="U393" s="968"/>
      <c r="V393" s="968"/>
      <c r="W393" s="968"/>
      <c r="X393" s="968"/>
    </row>
    <row r="394" ht="12.75" customHeight="1" spans="1:24">
      <c r="A394" s="997"/>
      <c r="B394" s="997"/>
      <c r="C394" s="968"/>
      <c r="D394" s="968"/>
      <c r="E394" s="968"/>
      <c r="F394" s="968"/>
      <c r="G394" s="968"/>
      <c r="H394" s="968"/>
      <c r="I394" s="968"/>
      <c r="J394" s="968"/>
      <c r="K394" s="968"/>
      <c r="L394" s="968"/>
      <c r="M394" s="968"/>
      <c r="N394" s="968"/>
      <c r="O394" s="968"/>
      <c r="P394" s="968"/>
      <c r="Q394" s="968"/>
      <c r="R394" s="968"/>
      <c r="S394" s="968"/>
      <c r="T394" s="968"/>
      <c r="U394" s="968"/>
      <c r="V394" s="968"/>
      <c r="W394" s="968"/>
      <c r="X394" s="968"/>
    </row>
    <row r="395" ht="12.75" customHeight="1" spans="1:24">
      <c r="A395" s="997"/>
      <c r="B395" s="997"/>
      <c r="C395" s="968"/>
      <c r="D395" s="968"/>
      <c r="E395" s="968"/>
      <c r="F395" s="968"/>
      <c r="G395" s="968"/>
      <c r="H395" s="968"/>
      <c r="I395" s="968"/>
      <c r="J395" s="968"/>
      <c r="K395" s="968"/>
      <c r="L395" s="968"/>
      <c r="M395" s="968"/>
      <c r="N395" s="968"/>
      <c r="O395" s="968"/>
      <c r="P395" s="968"/>
      <c r="Q395" s="968"/>
      <c r="R395" s="968"/>
      <c r="S395" s="968"/>
      <c r="T395" s="968"/>
      <c r="U395" s="968"/>
      <c r="V395" s="968"/>
      <c r="W395" s="968"/>
      <c r="X395" s="968"/>
    </row>
    <row r="396" ht="12.75" customHeight="1" spans="1:24">
      <c r="A396" s="997"/>
      <c r="B396" s="997"/>
      <c r="C396" s="968"/>
      <c r="D396" s="968"/>
      <c r="E396" s="968"/>
      <c r="F396" s="968"/>
      <c r="G396" s="968"/>
      <c r="H396" s="968"/>
      <c r="I396" s="968"/>
      <c r="J396" s="968"/>
      <c r="K396" s="968"/>
      <c r="L396" s="968"/>
      <c r="M396" s="968"/>
      <c r="N396" s="968"/>
      <c r="O396" s="968"/>
      <c r="P396" s="968"/>
      <c r="Q396" s="968"/>
      <c r="R396" s="968"/>
      <c r="S396" s="968"/>
      <c r="T396" s="968"/>
      <c r="U396" s="968"/>
      <c r="V396" s="968"/>
      <c r="W396" s="968"/>
      <c r="X396" s="968"/>
    </row>
    <row r="397" ht="12.75" customHeight="1" spans="1:24">
      <c r="A397" s="997"/>
      <c r="B397" s="997"/>
      <c r="C397" s="968"/>
      <c r="D397" s="968"/>
      <c r="E397" s="968"/>
      <c r="F397" s="968"/>
      <c r="G397" s="968"/>
      <c r="H397" s="968"/>
      <c r="I397" s="968"/>
      <c r="J397" s="968"/>
      <c r="K397" s="968"/>
      <c r="L397" s="968"/>
      <c r="M397" s="968"/>
      <c r="N397" s="968"/>
      <c r="O397" s="968"/>
      <c r="P397" s="968"/>
      <c r="Q397" s="968"/>
      <c r="R397" s="968"/>
      <c r="S397" s="968"/>
      <c r="T397" s="968"/>
      <c r="U397" s="968"/>
      <c r="V397" s="968"/>
      <c r="W397" s="968"/>
      <c r="X397" s="968"/>
    </row>
    <row r="398" ht="12.75" customHeight="1" spans="1:24">
      <c r="A398" s="997"/>
      <c r="B398" s="997"/>
      <c r="C398" s="968"/>
      <c r="D398" s="968"/>
      <c r="E398" s="968"/>
      <c r="F398" s="968"/>
      <c r="G398" s="968"/>
      <c r="H398" s="968"/>
      <c r="I398" s="968"/>
      <c r="J398" s="968"/>
      <c r="K398" s="968"/>
      <c r="L398" s="968"/>
      <c r="M398" s="968"/>
      <c r="N398" s="968"/>
      <c r="O398" s="968"/>
      <c r="P398" s="968"/>
      <c r="Q398" s="968"/>
      <c r="R398" s="968"/>
      <c r="S398" s="968"/>
      <c r="T398" s="968"/>
      <c r="U398" s="968"/>
      <c r="V398" s="968"/>
      <c r="W398" s="968"/>
      <c r="X398" s="968"/>
    </row>
    <row r="399" ht="12.75" customHeight="1" spans="1:24">
      <c r="A399" s="997"/>
      <c r="B399" s="997"/>
      <c r="C399" s="968"/>
      <c r="D399" s="968"/>
      <c r="E399" s="968"/>
      <c r="F399" s="968"/>
      <c r="G399" s="968"/>
      <c r="H399" s="968"/>
      <c r="I399" s="968"/>
      <c r="J399" s="968"/>
      <c r="K399" s="968"/>
      <c r="L399" s="968"/>
      <c r="M399" s="968"/>
      <c r="N399" s="968"/>
      <c r="O399" s="968"/>
      <c r="P399" s="968"/>
      <c r="Q399" s="968"/>
      <c r="R399" s="968"/>
      <c r="S399" s="968"/>
      <c r="T399" s="968"/>
      <c r="U399" s="968"/>
      <c r="V399" s="968"/>
      <c r="W399" s="968"/>
      <c r="X399" s="968"/>
    </row>
    <row r="400" ht="12.75" customHeight="1" spans="1:24">
      <c r="A400" s="997"/>
      <c r="B400" s="997"/>
      <c r="C400" s="968"/>
      <c r="D400" s="968"/>
      <c r="E400" s="968"/>
      <c r="F400" s="968"/>
      <c r="G400" s="968"/>
      <c r="H400" s="968"/>
      <c r="I400" s="968"/>
      <c r="J400" s="968"/>
      <c r="K400" s="968"/>
      <c r="L400" s="968"/>
      <c r="M400" s="968"/>
      <c r="N400" s="968"/>
      <c r="O400" s="968"/>
      <c r="P400" s="968"/>
      <c r="Q400" s="968"/>
      <c r="R400" s="968"/>
      <c r="S400" s="968"/>
      <c r="T400" s="968"/>
      <c r="U400" s="968"/>
      <c r="V400" s="968"/>
      <c r="W400" s="968"/>
      <c r="X400" s="968"/>
    </row>
    <row r="401" ht="12.75" customHeight="1" spans="1:24">
      <c r="A401" s="997"/>
      <c r="B401" s="997"/>
      <c r="C401" s="968"/>
      <c r="D401" s="968"/>
      <c r="E401" s="968"/>
      <c r="F401" s="968"/>
      <c r="G401" s="968"/>
      <c r="H401" s="968"/>
      <c r="I401" s="968"/>
      <c r="J401" s="968"/>
      <c r="K401" s="968"/>
      <c r="L401" s="968"/>
      <c r="M401" s="968"/>
      <c r="N401" s="968"/>
      <c r="O401" s="968"/>
      <c r="P401" s="968"/>
      <c r="Q401" s="968"/>
      <c r="R401" s="968"/>
      <c r="S401" s="968"/>
      <c r="T401" s="968"/>
      <c r="U401" s="968"/>
      <c r="V401" s="968"/>
      <c r="W401" s="968"/>
      <c r="X401" s="968"/>
    </row>
    <row r="402" ht="12.75" customHeight="1" spans="1:24">
      <c r="A402" s="997"/>
      <c r="B402" s="997"/>
      <c r="C402" s="968"/>
      <c r="D402" s="968"/>
      <c r="E402" s="968"/>
      <c r="F402" s="968"/>
      <c r="G402" s="968"/>
      <c r="H402" s="968"/>
      <c r="I402" s="968"/>
      <c r="J402" s="968"/>
      <c r="K402" s="968"/>
      <c r="L402" s="968"/>
      <c r="M402" s="968"/>
      <c r="N402" s="968"/>
      <c r="O402" s="968"/>
      <c r="P402" s="968"/>
      <c r="Q402" s="968"/>
      <c r="R402" s="968"/>
      <c r="S402" s="968"/>
      <c r="T402" s="968"/>
      <c r="U402" s="968"/>
      <c r="V402" s="968"/>
      <c r="W402" s="968"/>
      <c r="X402" s="968"/>
    </row>
    <row r="403" ht="12.75" customHeight="1" spans="1:24">
      <c r="A403" s="997"/>
      <c r="B403" s="997"/>
      <c r="C403" s="968"/>
      <c r="D403" s="968"/>
      <c r="E403" s="968"/>
      <c r="F403" s="968"/>
      <c r="G403" s="968"/>
      <c r="H403" s="968"/>
      <c r="I403" s="968"/>
      <c r="J403" s="968"/>
      <c r="K403" s="968"/>
      <c r="L403" s="968"/>
      <c r="M403" s="968"/>
      <c r="N403" s="968"/>
      <c r="O403" s="968"/>
      <c r="P403" s="968"/>
      <c r="Q403" s="968"/>
      <c r="R403" s="968"/>
      <c r="S403" s="968"/>
      <c r="T403" s="968"/>
      <c r="U403" s="968"/>
      <c r="V403" s="968"/>
      <c r="W403" s="968"/>
      <c r="X403" s="968"/>
    </row>
    <row r="404" ht="12.75" customHeight="1" spans="1:24">
      <c r="A404" s="997"/>
      <c r="B404" s="997"/>
      <c r="C404" s="968"/>
      <c r="D404" s="968"/>
      <c r="E404" s="968"/>
      <c r="F404" s="968"/>
      <c r="G404" s="968"/>
      <c r="H404" s="968"/>
      <c r="I404" s="968"/>
      <c r="J404" s="968"/>
      <c r="K404" s="968"/>
      <c r="L404" s="968"/>
      <c r="M404" s="968"/>
      <c r="N404" s="968"/>
      <c r="O404" s="968"/>
      <c r="P404" s="968"/>
      <c r="Q404" s="968"/>
      <c r="R404" s="968"/>
      <c r="S404" s="968"/>
      <c r="T404" s="968"/>
      <c r="U404" s="968"/>
      <c r="V404" s="968"/>
      <c r="W404" s="968"/>
      <c r="X404" s="968"/>
    </row>
    <row r="405" ht="12.75" customHeight="1" spans="1:24">
      <c r="A405" s="997"/>
      <c r="B405" s="997"/>
      <c r="C405" s="968"/>
      <c r="D405" s="968"/>
      <c r="E405" s="968"/>
      <c r="F405" s="968"/>
      <c r="G405" s="968"/>
      <c r="H405" s="968"/>
      <c r="I405" s="968"/>
      <c r="J405" s="968"/>
      <c r="K405" s="968"/>
      <c r="L405" s="968"/>
      <c r="M405" s="968"/>
      <c r="N405" s="968"/>
      <c r="O405" s="968"/>
      <c r="P405" s="968"/>
      <c r="Q405" s="968"/>
      <c r="R405" s="968"/>
      <c r="S405" s="968"/>
      <c r="T405" s="968"/>
      <c r="U405" s="968"/>
      <c r="V405" s="968"/>
      <c r="W405" s="968"/>
      <c r="X405" s="968"/>
    </row>
    <row r="406" ht="12.75" customHeight="1" spans="1:24">
      <c r="A406" s="997"/>
      <c r="B406" s="997"/>
      <c r="C406" s="968"/>
      <c r="D406" s="968"/>
      <c r="E406" s="968"/>
      <c r="F406" s="968"/>
      <c r="G406" s="968"/>
      <c r="H406" s="968"/>
      <c r="I406" s="968"/>
      <c r="J406" s="968"/>
      <c r="K406" s="968"/>
      <c r="L406" s="968"/>
      <c r="M406" s="968"/>
      <c r="N406" s="968"/>
      <c r="O406" s="968"/>
      <c r="P406" s="968"/>
      <c r="Q406" s="968"/>
      <c r="R406" s="968"/>
      <c r="S406" s="968"/>
      <c r="T406" s="968"/>
      <c r="U406" s="968"/>
      <c r="V406" s="968"/>
      <c r="W406" s="968"/>
      <c r="X406" s="968"/>
    </row>
    <row r="407" ht="12.75" customHeight="1" spans="1:24">
      <c r="A407" s="997"/>
      <c r="B407" s="997"/>
      <c r="C407" s="968"/>
      <c r="D407" s="968"/>
      <c r="E407" s="968"/>
      <c r="F407" s="968"/>
      <c r="G407" s="968"/>
      <c r="H407" s="968"/>
      <c r="I407" s="968"/>
      <c r="J407" s="968"/>
      <c r="K407" s="968"/>
      <c r="L407" s="968"/>
      <c r="M407" s="968"/>
      <c r="N407" s="968"/>
      <c r="O407" s="968"/>
      <c r="P407" s="968"/>
      <c r="Q407" s="968"/>
      <c r="R407" s="968"/>
      <c r="S407" s="968"/>
      <c r="T407" s="968"/>
      <c r="U407" s="968"/>
      <c r="V407" s="968"/>
      <c r="W407" s="968"/>
      <c r="X407" s="968"/>
    </row>
    <row r="408" ht="12.75" customHeight="1" spans="1:24">
      <c r="A408" s="997"/>
      <c r="B408" s="997"/>
      <c r="C408" s="968"/>
      <c r="D408" s="968"/>
      <c r="E408" s="968"/>
      <c r="F408" s="968"/>
      <c r="G408" s="968"/>
      <c r="H408" s="968"/>
      <c r="I408" s="968"/>
      <c r="J408" s="968"/>
      <c r="K408" s="968"/>
      <c r="L408" s="968"/>
      <c r="M408" s="968"/>
      <c r="N408" s="968"/>
      <c r="O408" s="968"/>
      <c r="P408" s="968"/>
      <c r="Q408" s="968"/>
      <c r="R408" s="968"/>
      <c r="S408" s="968"/>
      <c r="T408" s="968"/>
      <c r="U408" s="968"/>
      <c r="V408" s="968"/>
      <c r="W408" s="968"/>
      <c r="X408" s="968"/>
    </row>
    <row r="409" ht="12.75" customHeight="1" spans="1:24">
      <c r="A409" s="997"/>
      <c r="B409" s="997"/>
      <c r="C409" s="968"/>
      <c r="D409" s="968"/>
      <c r="E409" s="968"/>
      <c r="F409" s="968"/>
      <c r="G409" s="968"/>
      <c r="H409" s="968"/>
      <c r="I409" s="968"/>
      <c r="J409" s="968"/>
      <c r="K409" s="968"/>
      <c r="L409" s="968"/>
      <c r="M409" s="968"/>
      <c r="N409" s="968"/>
      <c r="O409" s="968"/>
      <c r="P409" s="968"/>
      <c r="Q409" s="968"/>
      <c r="R409" s="968"/>
      <c r="S409" s="968"/>
      <c r="T409" s="968"/>
      <c r="U409" s="968"/>
      <c r="V409" s="968"/>
      <c r="W409" s="968"/>
      <c r="X409" s="968"/>
    </row>
    <row r="410" ht="12.75" customHeight="1" spans="1:24">
      <c r="A410" s="997"/>
      <c r="B410" s="997"/>
      <c r="C410" s="968"/>
      <c r="D410" s="968"/>
      <c r="E410" s="968"/>
      <c r="F410" s="968"/>
      <c r="G410" s="968"/>
      <c r="H410" s="968"/>
      <c r="I410" s="968"/>
      <c r="J410" s="968"/>
      <c r="K410" s="968"/>
      <c r="L410" s="968"/>
      <c r="M410" s="968"/>
      <c r="N410" s="968"/>
      <c r="O410" s="968"/>
      <c r="P410" s="968"/>
      <c r="Q410" s="968"/>
      <c r="R410" s="968"/>
      <c r="S410" s="968"/>
      <c r="T410" s="968"/>
      <c r="U410" s="968"/>
      <c r="V410" s="968"/>
      <c r="W410" s="968"/>
      <c r="X410" s="968"/>
    </row>
    <row r="411" ht="12.75" customHeight="1" spans="1:24">
      <c r="A411" s="997"/>
      <c r="B411" s="997"/>
      <c r="C411" s="968"/>
      <c r="D411" s="968"/>
      <c r="E411" s="968"/>
      <c r="F411" s="968"/>
      <c r="G411" s="968"/>
      <c r="H411" s="968"/>
      <c r="I411" s="968"/>
      <c r="J411" s="968"/>
      <c r="K411" s="968"/>
      <c r="L411" s="968"/>
      <c r="M411" s="968"/>
      <c r="N411" s="968"/>
      <c r="O411" s="968"/>
      <c r="P411" s="968"/>
      <c r="Q411" s="968"/>
      <c r="R411" s="968"/>
      <c r="S411" s="968"/>
      <c r="T411" s="968"/>
      <c r="U411" s="968"/>
      <c r="V411" s="968"/>
      <c r="W411" s="968"/>
      <c r="X411" s="968"/>
    </row>
    <row r="412" ht="12.75" customHeight="1" spans="1:24">
      <c r="A412" s="997"/>
      <c r="B412" s="997"/>
      <c r="C412" s="968"/>
      <c r="D412" s="968"/>
      <c r="E412" s="968"/>
      <c r="F412" s="968"/>
      <c r="G412" s="968"/>
      <c r="H412" s="968"/>
      <c r="I412" s="968"/>
      <c r="J412" s="968"/>
      <c r="K412" s="968"/>
      <c r="L412" s="968"/>
      <c r="M412" s="968"/>
      <c r="N412" s="968"/>
      <c r="O412" s="968"/>
      <c r="P412" s="968"/>
      <c r="Q412" s="968"/>
      <c r="R412" s="968"/>
      <c r="S412" s="968"/>
      <c r="T412" s="968"/>
      <c r="U412" s="968"/>
      <c r="V412" s="968"/>
      <c r="W412" s="968"/>
      <c r="X412" s="968"/>
    </row>
    <row r="413" ht="12.75" customHeight="1" spans="1:24">
      <c r="A413" s="997"/>
      <c r="B413" s="997"/>
      <c r="C413" s="968"/>
      <c r="D413" s="968"/>
      <c r="E413" s="968"/>
      <c r="F413" s="968"/>
      <c r="G413" s="968"/>
      <c r="H413" s="968"/>
      <c r="I413" s="968"/>
      <c r="J413" s="968"/>
      <c r="K413" s="968"/>
      <c r="L413" s="968"/>
      <c r="M413" s="968"/>
      <c r="N413" s="968"/>
      <c r="O413" s="968"/>
      <c r="P413" s="968"/>
      <c r="Q413" s="968"/>
      <c r="R413" s="968"/>
      <c r="S413" s="968"/>
      <c r="T413" s="968"/>
      <c r="U413" s="968"/>
      <c r="V413" s="968"/>
      <c r="W413" s="968"/>
      <c r="X413" s="968"/>
    </row>
    <row r="414" ht="12.75" customHeight="1" spans="1:24">
      <c r="A414" s="997"/>
      <c r="B414" s="997"/>
      <c r="C414" s="968"/>
      <c r="D414" s="968"/>
      <c r="E414" s="968"/>
      <c r="F414" s="968"/>
      <c r="G414" s="968"/>
      <c r="H414" s="968"/>
      <c r="I414" s="968"/>
      <c r="J414" s="968"/>
      <c r="K414" s="968"/>
      <c r="L414" s="968"/>
      <c r="M414" s="968"/>
      <c r="N414" s="968"/>
      <c r="O414" s="968"/>
      <c r="P414" s="968"/>
      <c r="Q414" s="968"/>
      <c r="R414" s="968"/>
      <c r="S414" s="968"/>
      <c r="T414" s="968"/>
      <c r="U414" s="968"/>
      <c r="V414" s="968"/>
      <c r="W414" s="968"/>
      <c r="X414" s="968"/>
    </row>
    <row r="415" ht="12.75" customHeight="1" spans="1:24">
      <c r="A415" s="997"/>
      <c r="B415" s="997"/>
      <c r="C415" s="968"/>
      <c r="D415" s="968"/>
      <c r="E415" s="968"/>
      <c r="F415" s="968"/>
      <c r="G415" s="968"/>
      <c r="H415" s="968"/>
      <c r="I415" s="968"/>
      <c r="J415" s="968"/>
      <c r="K415" s="968"/>
      <c r="L415" s="968"/>
      <c r="M415" s="968"/>
      <c r="N415" s="968"/>
      <c r="O415" s="968"/>
      <c r="P415" s="968"/>
      <c r="Q415" s="968"/>
      <c r="R415" s="968"/>
      <c r="S415" s="968"/>
      <c r="T415" s="968"/>
      <c r="U415" s="968"/>
      <c r="V415" s="968"/>
      <c r="W415" s="968"/>
      <c r="X415" s="968"/>
    </row>
    <row r="416" ht="12.75" customHeight="1" spans="1:24">
      <c r="A416" s="997"/>
      <c r="B416" s="997"/>
      <c r="C416" s="968"/>
      <c r="D416" s="968"/>
      <c r="E416" s="968"/>
      <c r="F416" s="968"/>
      <c r="G416" s="968"/>
      <c r="H416" s="968"/>
      <c r="I416" s="968"/>
      <c r="J416" s="968"/>
      <c r="K416" s="968"/>
      <c r="L416" s="968"/>
      <c r="M416" s="968"/>
      <c r="N416" s="968"/>
      <c r="O416" s="968"/>
      <c r="P416" s="968"/>
      <c r="Q416" s="968"/>
      <c r="R416" s="968"/>
      <c r="S416" s="968"/>
      <c r="T416" s="968"/>
      <c r="U416" s="968"/>
      <c r="V416" s="968"/>
      <c r="W416" s="968"/>
      <c r="X416" s="968"/>
    </row>
    <row r="417" ht="12.75" customHeight="1" spans="1:24">
      <c r="A417" s="997"/>
      <c r="B417" s="997"/>
      <c r="C417" s="968"/>
      <c r="D417" s="968"/>
      <c r="E417" s="968"/>
      <c r="F417" s="968"/>
      <c r="G417" s="968"/>
      <c r="H417" s="968"/>
      <c r="I417" s="968"/>
      <c r="J417" s="968"/>
      <c r="K417" s="968"/>
      <c r="L417" s="968"/>
      <c r="M417" s="968"/>
      <c r="N417" s="968"/>
      <c r="O417" s="968"/>
      <c r="P417" s="968"/>
      <c r="Q417" s="968"/>
      <c r="R417" s="968"/>
      <c r="S417" s="968"/>
      <c r="T417" s="968"/>
      <c r="U417" s="968"/>
      <c r="V417" s="968"/>
      <c r="W417" s="968"/>
      <c r="X417" s="968"/>
    </row>
    <row r="418" ht="12.75" customHeight="1" spans="1:24">
      <c r="A418" s="997"/>
      <c r="B418" s="997"/>
      <c r="C418" s="968"/>
      <c r="D418" s="968"/>
      <c r="E418" s="968"/>
      <c r="F418" s="968"/>
      <c r="G418" s="968"/>
      <c r="H418" s="968"/>
      <c r="I418" s="968"/>
      <c r="J418" s="968"/>
      <c r="K418" s="968"/>
      <c r="L418" s="968"/>
      <c r="M418" s="968"/>
      <c r="N418" s="968"/>
      <c r="O418" s="968"/>
      <c r="P418" s="968"/>
      <c r="Q418" s="968"/>
      <c r="R418" s="968"/>
      <c r="S418" s="968"/>
      <c r="T418" s="968"/>
      <c r="U418" s="968"/>
      <c r="V418" s="968"/>
      <c r="W418" s="968"/>
      <c r="X418" s="968"/>
    </row>
    <row r="419" ht="12.75" customHeight="1" spans="1:24">
      <c r="A419" s="997"/>
      <c r="B419" s="997"/>
      <c r="C419" s="968"/>
      <c r="D419" s="968"/>
      <c r="E419" s="968"/>
      <c r="F419" s="968"/>
      <c r="G419" s="968"/>
      <c r="H419" s="968"/>
      <c r="I419" s="968"/>
      <c r="J419" s="968"/>
      <c r="K419" s="968"/>
      <c r="L419" s="968"/>
      <c r="M419" s="968"/>
      <c r="N419" s="968"/>
      <c r="O419" s="968"/>
      <c r="P419" s="968"/>
      <c r="Q419" s="968"/>
      <c r="R419" s="968"/>
      <c r="S419" s="968"/>
      <c r="T419" s="968"/>
      <c r="U419" s="968"/>
      <c r="V419" s="968"/>
      <c r="W419" s="968"/>
      <c r="X419" s="968"/>
    </row>
    <row r="420" ht="12.75" customHeight="1" spans="1:24">
      <c r="A420" s="997"/>
      <c r="B420" s="997"/>
      <c r="C420" s="968"/>
      <c r="D420" s="968"/>
      <c r="E420" s="968"/>
      <c r="F420" s="968"/>
      <c r="G420" s="968"/>
      <c r="H420" s="968"/>
      <c r="I420" s="968"/>
      <c r="J420" s="968"/>
      <c r="K420" s="968"/>
      <c r="L420" s="968"/>
      <c r="M420" s="968"/>
      <c r="N420" s="968"/>
      <c r="O420" s="968"/>
      <c r="P420" s="968"/>
      <c r="Q420" s="968"/>
      <c r="R420" s="968"/>
      <c r="S420" s="968"/>
      <c r="T420" s="968"/>
      <c r="U420" s="968"/>
      <c r="V420" s="968"/>
      <c r="W420" s="968"/>
      <c r="X420" s="968"/>
    </row>
    <row r="421" ht="12.75" customHeight="1" spans="1:24">
      <c r="A421" s="997"/>
      <c r="B421" s="997"/>
      <c r="C421" s="968"/>
      <c r="D421" s="968"/>
      <c r="E421" s="968"/>
      <c r="F421" s="968"/>
      <c r="G421" s="968"/>
      <c r="H421" s="968"/>
      <c r="I421" s="968"/>
      <c r="J421" s="968"/>
      <c r="K421" s="968"/>
      <c r="L421" s="968"/>
      <c r="M421" s="968"/>
      <c r="N421" s="968"/>
      <c r="O421" s="968"/>
      <c r="P421" s="968"/>
      <c r="Q421" s="968"/>
      <c r="R421" s="968"/>
      <c r="S421" s="968"/>
      <c r="T421" s="968"/>
      <c r="U421" s="968"/>
      <c r="V421" s="968"/>
      <c r="W421" s="968"/>
      <c r="X421" s="968"/>
    </row>
    <row r="422" ht="12.75" customHeight="1" spans="1:24">
      <c r="A422" s="997"/>
      <c r="B422" s="997"/>
      <c r="C422" s="968"/>
      <c r="D422" s="968"/>
      <c r="E422" s="968"/>
      <c r="F422" s="968"/>
      <c r="G422" s="968"/>
      <c r="H422" s="968"/>
      <c r="I422" s="968"/>
      <c r="J422" s="968"/>
      <c r="K422" s="968"/>
      <c r="L422" s="968"/>
      <c r="M422" s="968"/>
      <c r="N422" s="968"/>
      <c r="O422" s="968"/>
      <c r="P422" s="968"/>
      <c r="Q422" s="968"/>
      <c r="R422" s="968"/>
      <c r="S422" s="968"/>
      <c r="T422" s="968"/>
      <c r="U422" s="968"/>
      <c r="V422" s="968"/>
      <c r="W422" s="968"/>
      <c r="X422" s="968"/>
    </row>
    <row r="423" ht="12.75" customHeight="1" spans="1:24">
      <c r="A423" s="997"/>
      <c r="B423" s="997"/>
      <c r="C423" s="968"/>
      <c r="D423" s="968"/>
      <c r="E423" s="968"/>
      <c r="F423" s="968"/>
      <c r="G423" s="968"/>
      <c r="H423" s="968"/>
      <c r="I423" s="968"/>
      <c r="J423" s="968"/>
      <c r="K423" s="968"/>
      <c r="L423" s="968"/>
      <c r="M423" s="968"/>
      <c r="N423" s="968"/>
      <c r="O423" s="968"/>
      <c r="P423" s="968"/>
      <c r="Q423" s="968"/>
      <c r="R423" s="968"/>
      <c r="S423" s="968"/>
      <c r="T423" s="968"/>
      <c r="U423" s="968"/>
      <c r="V423" s="968"/>
      <c r="W423" s="968"/>
      <c r="X423" s="968"/>
    </row>
    <row r="424" ht="12.75" customHeight="1" spans="1:24">
      <c r="A424" s="997"/>
      <c r="B424" s="997"/>
      <c r="C424" s="968"/>
      <c r="D424" s="968"/>
      <c r="E424" s="968"/>
      <c r="F424" s="968"/>
      <c r="G424" s="968"/>
      <c r="H424" s="968"/>
      <c r="I424" s="968"/>
      <c r="J424" s="968"/>
      <c r="K424" s="968"/>
      <c r="L424" s="968"/>
      <c r="M424" s="968"/>
      <c r="N424" s="968"/>
      <c r="O424" s="968"/>
      <c r="P424" s="968"/>
      <c r="Q424" s="968"/>
      <c r="R424" s="968"/>
      <c r="S424" s="968"/>
      <c r="T424" s="968"/>
      <c r="U424" s="968"/>
      <c r="V424" s="968"/>
      <c r="W424" s="968"/>
      <c r="X424" s="968"/>
    </row>
    <row r="425" ht="12.75" customHeight="1" spans="1:24">
      <c r="A425" s="997"/>
      <c r="B425" s="997"/>
      <c r="C425" s="968"/>
      <c r="D425" s="968"/>
      <c r="E425" s="968"/>
      <c r="F425" s="968"/>
      <c r="G425" s="968"/>
      <c r="H425" s="968"/>
      <c r="I425" s="968"/>
      <c r="J425" s="968"/>
      <c r="K425" s="968"/>
      <c r="L425" s="968"/>
      <c r="M425" s="968"/>
      <c r="N425" s="968"/>
      <c r="O425" s="968"/>
      <c r="P425" s="968"/>
      <c r="Q425" s="968"/>
      <c r="R425" s="968"/>
      <c r="S425" s="968"/>
      <c r="T425" s="968"/>
      <c r="U425" s="968"/>
      <c r="V425" s="968"/>
      <c r="W425" s="968"/>
      <c r="X425" s="968"/>
    </row>
    <row r="426" ht="12.75" customHeight="1" spans="1:24">
      <c r="A426" s="997"/>
      <c r="B426" s="997"/>
      <c r="C426" s="968"/>
      <c r="D426" s="968"/>
      <c r="E426" s="968"/>
      <c r="F426" s="968"/>
      <c r="G426" s="968"/>
      <c r="H426" s="968"/>
      <c r="I426" s="968"/>
      <c r="J426" s="968"/>
      <c r="K426" s="968"/>
      <c r="L426" s="968"/>
      <c r="M426" s="968"/>
      <c r="N426" s="968"/>
      <c r="O426" s="968"/>
      <c r="P426" s="968"/>
      <c r="Q426" s="968"/>
      <c r="R426" s="968"/>
      <c r="S426" s="968"/>
      <c r="T426" s="968"/>
      <c r="U426" s="968"/>
      <c r="V426" s="968"/>
      <c r="W426" s="968"/>
      <c r="X426" s="968"/>
    </row>
    <row r="427" ht="12.75" customHeight="1" spans="1:24">
      <c r="A427" s="997"/>
      <c r="B427" s="997"/>
      <c r="C427" s="968"/>
      <c r="D427" s="968"/>
      <c r="E427" s="968"/>
      <c r="F427" s="968"/>
      <c r="G427" s="968"/>
      <c r="H427" s="968"/>
      <c r="I427" s="968"/>
      <c r="J427" s="968"/>
      <c r="K427" s="968"/>
      <c r="L427" s="968"/>
      <c r="M427" s="968"/>
      <c r="N427" s="968"/>
      <c r="O427" s="968"/>
      <c r="P427" s="968"/>
      <c r="Q427" s="968"/>
      <c r="R427" s="968"/>
      <c r="S427" s="968"/>
      <c r="T427" s="968"/>
      <c r="U427" s="968"/>
      <c r="V427" s="968"/>
      <c r="W427" s="968"/>
      <c r="X427" s="968"/>
    </row>
    <row r="428" ht="12.75" customHeight="1" spans="1:24">
      <c r="A428" s="997"/>
      <c r="B428" s="997"/>
      <c r="C428" s="968"/>
      <c r="D428" s="968"/>
      <c r="E428" s="968"/>
      <c r="F428" s="968"/>
      <c r="G428" s="968"/>
      <c r="H428" s="968"/>
      <c r="I428" s="968"/>
      <c r="J428" s="968"/>
      <c r="K428" s="968"/>
      <c r="L428" s="968"/>
      <c r="M428" s="968"/>
      <c r="N428" s="968"/>
      <c r="O428" s="968"/>
      <c r="P428" s="968"/>
      <c r="Q428" s="968"/>
      <c r="R428" s="968"/>
      <c r="S428" s="968"/>
      <c r="T428" s="968"/>
      <c r="U428" s="968"/>
      <c r="V428" s="968"/>
      <c r="W428" s="968"/>
      <c r="X428" s="968"/>
    </row>
    <row r="429" ht="12.75" customHeight="1" spans="1:24">
      <c r="A429" s="997"/>
      <c r="B429" s="997"/>
      <c r="C429" s="968"/>
      <c r="D429" s="968"/>
      <c r="E429" s="968"/>
      <c r="F429" s="968"/>
      <c r="G429" s="968"/>
      <c r="H429" s="968"/>
      <c r="I429" s="968"/>
      <c r="J429" s="968"/>
      <c r="K429" s="968"/>
      <c r="L429" s="968"/>
      <c r="M429" s="968"/>
      <c r="N429" s="968"/>
      <c r="O429" s="968"/>
      <c r="P429" s="968"/>
      <c r="Q429" s="968"/>
      <c r="R429" s="968"/>
      <c r="S429" s="968"/>
      <c r="T429" s="968"/>
      <c r="U429" s="968"/>
      <c r="V429" s="968"/>
      <c r="W429" s="968"/>
      <c r="X429" s="968"/>
    </row>
    <row r="430" ht="12.75" customHeight="1" spans="1:24">
      <c r="A430" s="997"/>
      <c r="B430" s="997"/>
      <c r="C430" s="968"/>
      <c r="D430" s="968"/>
      <c r="E430" s="968"/>
      <c r="F430" s="968"/>
      <c r="G430" s="968"/>
      <c r="H430" s="968"/>
      <c r="I430" s="968"/>
      <c r="J430" s="968"/>
      <c r="K430" s="968"/>
      <c r="L430" s="968"/>
      <c r="M430" s="968"/>
      <c r="N430" s="968"/>
      <c r="O430" s="968"/>
      <c r="P430" s="968"/>
      <c r="Q430" s="968"/>
      <c r="R430" s="968"/>
      <c r="S430" s="968"/>
      <c r="T430" s="968"/>
      <c r="U430" s="968"/>
      <c r="V430" s="968"/>
      <c r="W430" s="968"/>
      <c r="X430" s="968"/>
    </row>
    <row r="431" ht="12.75" customHeight="1" spans="1:24">
      <c r="A431" s="997"/>
      <c r="B431" s="997"/>
      <c r="C431" s="968"/>
      <c r="D431" s="968"/>
      <c r="E431" s="968"/>
      <c r="F431" s="968"/>
      <c r="G431" s="968"/>
      <c r="H431" s="968"/>
      <c r="I431" s="968"/>
      <c r="J431" s="968"/>
      <c r="K431" s="968"/>
      <c r="L431" s="968"/>
      <c r="M431" s="968"/>
      <c r="N431" s="968"/>
      <c r="O431" s="968"/>
      <c r="P431" s="968"/>
      <c r="Q431" s="968"/>
      <c r="R431" s="968"/>
      <c r="S431" s="968"/>
      <c r="T431" s="968"/>
      <c r="U431" s="968"/>
      <c r="V431" s="968"/>
      <c r="W431" s="968"/>
      <c r="X431" s="968"/>
    </row>
    <row r="432" ht="12.75" customHeight="1" spans="1:24">
      <c r="A432" s="997"/>
      <c r="B432" s="997"/>
      <c r="C432" s="968"/>
      <c r="D432" s="968"/>
      <c r="E432" s="968"/>
      <c r="F432" s="968"/>
      <c r="G432" s="968"/>
      <c r="H432" s="968"/>
      <c r="I432" s="968"/>
      <c r="J432" s="968"/>
      <c r="K432" s="968"/>
      <c r="L432" s="968"/>
      <c r="M432" s="968"/>
      <c r="N432" s="968"/>
      <c r="O432" s="968"/>
      <c r="P432" s="968"/>
      <c r="Q432" s="968"/>
      <c r="R432" s="968"/>
      <c r="S432" s="968"/>
      <c r="T432" s="968"/>
      <c r="U432" s="968"/>
      <c r="V432" s="968"/>
      <c r="W432" s="968"/>
      <c r="X432" s="968"/>
    </row>
    <row r="433" ht="12.75" customHeight="1" spans="1:24">
      <c r="A433" s="997"/>
      <c r="B433" s="997"/>
      <c r="C433" s="968"/>
      <c r="D433" s="968"/>
      <c r="E433" s="968"/>
      <c r="F433" s="968"/>
      <c r="G433" s="968"/>
      <c r="H433" s="968"/>
      <c r="I433" s="968"/>
      <c r="J433" s="968"/>
      <c r="K433" s="968"/>
      <c r="L433" s="968"/>
      <c r="M433" s="968"/>
      <c r="N433" s="968"/>
      <c r="O433" s="968"/>
      <c r="P433" s="968"/>
      <c r="Q433" s="968"/>
      <c r="R433" s="968"/>
      <c r="S433" s="968"/>
      <c r="T433" s="968"/>
      <c r="U433" s="968"/>
      <c r="V433" s="968"/>
      <c r="W433" s="968"/>
      <c r="X433" s="968"/>
    </row>
    <row r="434" ht="12.75" customHeight="1" spans="1:24">
      <c r="A434" s="997"/>
      <c r="B434" s="997"/>
      <c r="C434" s="968"/>
      <c r="D434" s="968"/>
      <c r="E434" s="968"/>
      <c r="F434" s="968"/>
      <c r="G434" s="968"/>
      <c r="H434" s="968"/>
      <c r="I434" s="968"/>
      <c r="J434" s="968"/>
      <c r="K434" s="968"/>
      <c r="L434" s="968"/>
      <c r="M434" s="968"/>
      <c r="N434" s="968"/>
      <c r="O434" s="968"/>
      <c r="P434" s="968"/>
      <c r="Q434" s="968"/>
      <c r="R434" s="968"/>
      <c r="S434" s="968"/>
      <c r="T434" s="968"/>
      <c r="U434" s="968"/>
      <c r="V434" s="968"/>
      <c r="W434" s="968"/>
      <c r="X434" s="968"/>
    </row>
    <row r="435" ht="12.75" customHeight="1" spans="1:24">
      <c r="A435" s="997"/>
      <c r="B435" s="997"/>
      <c r="C435" s="968"/>
      <c r="D435" s="968"/>
      <c r="E435" s="968"/>
      <c r="F435" s="968"/>
      <c r="G435" s="968"/>
      <c r="H435" s="968"/>
      <c r="I435" s="968"/>
      <c r="J435" s="968"/>
      <c r="K435" s="968"/>
      <c r="L435" s="968"/>
      <c r="M435" s="968"/>
      <c r="N435" s="968"/>
      <c r="O435" s="968"/>
      <c r="P435" s="968"/>
      <c r="Q435" s="968"/>
      <c r="R435" s="968"/>
      <c r="S435" s="968"/>
      <c r="T435" s="968"/>
      <c r="U435" s="968"/>
      <c r="V435" s="968"/>
      <c r="W435" s="968"/>
      <c r="X435" s="968"/>
    </row>
    <row r="436" ht="12.75" customHeight="1" spans="1:24">
      <c r="A436" s="997"/>
      <c r="B436" s="997"/>
      <c r="C436" s="968"/>
      <c r="D436" s="968"/>
      <c r="E436" s="968"/>
      <c r="F436" s="968"/>
      <c r="G436" s="968"/>
      <c r="H436" s="968"/>
      <c r="I436" s="968"/>
      <c r="J436" s="968"/>
      <c r="K436" s="968"/>
      <c r="L436" s="968"/>
      <c r="M436" s="968"/>
      <c r="N436" s="968"/>
      <c r="O436" s="968"/>
      <c r="P436" s="968"/>
      <c r="Q436" s="968"/>
      <c r="R436" s="968"/>
      <c r="S436" s="968"/>
      <c r="T436" s="968"/>
      <c r="U436" s="968"/>
      <c r="V436" s="968"/>
      <c r="W436" s="968"/>
      <c r="X436" s="968"/>
    </row>
    <row r="437" ht="12.75" customHeight="1" spans="1:24">
      <c r="A437" s="997"/>
      <c r="B437" s="997"/>
      <c r="C437" s="968"/>
      <c r="D437" s="968"/>
      <c r="E437" s="968"/>
      <c r="F437" s="968"/>
      <c r="G437" s="968"/>
      <c r="H437" s="968"/>
      <c r="I437" s="968"/>
      <c r="J437" s="968"/>
      <c r="K437" s="968"/>
      <c r="L437" s="968"/>
      <c r="M437" s="968"/>
      <c r="N437" s="968"/>
      <c r="O437" s="968"/>
      <c r="P437" s="968"/>
      <c r="Q437" s="968"/>
      <c r="R437" s="968"/>
      <c r="S437" s="968"/>
      <c r="T437" s="968"/>
      <c r="U437" s="968"/>
      <c r="V437" s="968"/>
      <c r="W437" s="968"/>
      <c r="X437" s="968"/>
    </row>
    <row r="438" ht="12.75" customHeight="1" spans="1:24">
      <c r="A438" s="997"/>
      <c r="B438" s="997"/>
      <c r="C438" s="968"/>
      <c r="D438" s="968"/>
      <c r="E438" s="968"/>
      <c r="F438" s="968"/>
      <c r="G438" s="968"/>
      <c r="H438" s="968"/>
      <c r="I438" s="968"/>
      <c r="J438" s="968"/>
      <c r="K438" s="968"/>
      <c r="L438" s="968"/>
      <c r="M438" s="968"/>
      <c r="N438" s="968"/>
      <c r="O438" s="968"/>
      <c r="P438" s="968"/>
      <c r="Q438" s="968"/>
      <c r="R438" s="968"/>
      <c r="S438" s="968"/>
      <c r="T438" s="968"/>
      <c r="U438" s="968"/>
      <c r="V438" s="968"/>
      <c r="W438" s="968"/>
      <c r="X438" s="968"/>
    </row>
    <row r="439" ht="12.75" customHeight="1" spans="1:24">
      <c r="A439" s="997"/>
      <c r="B439" s="997"/>
      <c r="C439" s="968"/>
      <c r="D439" s="968"/>
      <c r="E439" s="968"/>
      <c r="F439" s="968"/>
      <c r="G439" s="968"/>
      <c r="H439" s="968"/>
      <c r="I439" s="968"/>
      <c r="J439" s="968"/>
      <c r="K439" s="968"/>
      <c r="L439" s="968"/>
      <c r="M439" s="968"/>
      <c r="N439" s="968"/>
      <c r="O439" s="968"/>
      <c r="P439" s="968"/>
      <c r="Q439" s="968"/>
      <c r="R439" s="968"/>
      <c r="S439" s="968"/>
      <c r="T439" s="968"/>
      <c r="U439" s="968"/>
      <c r="V439" s="968"/>
      <c r="W439" s="968"/>
      <c r="X439" s="968"/>
    </row>
    <row r="440" ht="12.75" customHeight="1" spans="1:24">
      <c r="A440" s="997"/>
      <c r="B440" s="997"/>
      <c r="C440" s="968"/>
      <c r="D440" s="968"/>
      <c r="E440" s="968"/>
      <c r="F440" s="968"/>
      <c r="G440" s="968"/>
      <c r="H440" s="968"/>
      <c r="I440" s="968"/>
      <c r="J440" s="968"/>
      <c r="K440" s="968"/>
      <c r="L440" s="968"/>
      <c r="M440" s="968"/>
      <c r="N440" s="968"/>
      <c r="O440" s="968"/>
      <c r="P440" s="968"/>
      <c r="Q440" s="968"/>
      <c r="R440" s="968"/>
      <c r="S440" s="968"/>
      <c r="T440" s="968"/>
      <c r="U440" s="968"/>
      <c r="V440" s="968"/>
      <c r="W440" s="968"/>
      <c r="X440" s="968"/>
    </row>
    <row r="441" ht="12.75" customHeight="1" spans="1:24">
      <c r="A441" s="997"/>
      <c r="B441" s="997"/>
      <c r="C441" s="968"/>
      <c r="D441" s="968"/>
      <c r="E441" s="968"/>
      <c r="F441" s="968"/>
      <c r="G441" s="968"/>
      <c r="H441" s="968"/>
      <c r="I441" s="968"/>
      <c r="J441" s="968"/>
      <c r="K441" s="968"/>
      <c r="L441" s="968"/>
      <c r="M441" s="968"/>
      <c r="N441" s="968"/>
      <c r="O441" s="968"/>
      <c r="P441" s="968"/>
      <c r="Q441" s="968"/>
      <c r="R441" s="968"/>
      <c r="S441" s="968"/>
      <c r="T441" s="968"/>
      <c r="U441" s="968"/>
      <c r="V441" s="968"/>
      <c r="W441" s="968"/>
      <c r="X441" s="968"/>
    </row>
    <row r="442" ht="12.75" customHeight="1" spans="1:24">
      <c r="A442" s="997"/>
      <c r="B442" s="997"/>
      <c r="C442" s="968"/>
      <c r="D442" s="968"/>
      <c r="E442" s="968"/>
      <c r="F442" s="968"/>
      <c r="G442" s="968"/>
      <c r="H442" s="968"/>
      <c r="I442" s="968"/>
      <c r="J442" s="968"/>
      <c r="K442" s="968"/>
      <c r="L442" s="968"/>
      <c r="M442" s="968"/>
      <c r="N442" s="968"/>
      <c r="O442" s="968"/>
      <c r="P442" s="968"/>
      <c r="Q442" s="968"/>
      <c r="R442" s="968"/>
      <c r="S442" s="968"/>
      <c r="T442" s="968"/>
      <c r="U442" s="968"/>
      <c r="V442" s="968"/>
      <c r="W442" s="968"/>
      <c r="X442" s="968"/>
    </row>
    <row r="443" ht="12.75" customHeight="1" spans="1:24">
      <c r="A443" s="997"/>
      <c r="B443" s="997"/>
      <c r="C443" s="968"/>
      <c r="D443" s="968"/>
      <c r="E443" s="968"/>
      <c r="F443" s="968"/>
      <c r="G443" s="968"/>
      <c r="H443" s="968"/>
      <c r="I443" s="968"/>
      <c r="J443" s="968"/>
      <c r="K443" s="968"/>
      <c r="L443" s="968"/>
      <c r="M443" s="968"/>
      <c r="N443" s="968"/>
      <c r="O443" s="968"/>
      <c r="P443" s="968"/>
      <c r="Q443" s="968"/>
      <c r="R443" s="968"/>
      <c r="S443" s="968"/>
      <c r="T443" s="968"/>
      <c r="U443" s="968"/>
      <c r="V443" s="968"/>
      <c r="W443" s="968"/>
      <c r="X443" s="968"/>
    </row>
    <row r="444" ht="12.75" customHeight="1" spans="1:24">
      <c r="A444" s="997"/>
      <c r="B444" s="997"/>
      <c r="C444" s="968"/>
      <c r="D444" s="968"/>
      <c r="E444" s="968"/>
      <c r="F444" s="968"/>
      <c r="G444" s="968"/>
      <c r="H444" s="968"/>
      <c r="I444" s="968"/>
      <c r="J444" s="968"/>
      <c r="K444" s="968"/>
      <c r="L444" s="968"/>
      <c r="M444" s="968"/>
      <c r="N444" s="968"/>
      <c r="O444" s="968"/>
      <c r="P444" s="968"/>
      <c r="Q444" s="968"/>
      <c r="R444" s="968"/>
      <c r="S444" s="968"/>
      <c r="T444" s="968"/>
      <c r="U444" s="968"/>
      <c r="V444" s="968"/>
      <c r="W444" s="968"/>
      <c r="X444" s="968"/>
    </row>
    <row r="445" ht="12.75" customHeight="1" spans="1:24">
      <c r="A445" s="997"/>
      <c r="B445" s="997"/>
      <c r="C445" s="968"/>
      <c r="D445" s="968"/>
      <c r="E445" s="968"/>
      <c r="F445" s="968"/>
      <c r="G445" s="968"/>
      <c r="H445" s="968"/>
      <c r="I445" s="968"/>
      <c r="J445" s="968"/>
      <c r="K445" s="968"/>
      <c r="L445" s="968"/>
      <c r="M445" s="968"/>
      <c r="N445" s="968"/>
      <c r="O445" s="968"/>
      <c r="P445" s="968"/>
      <c r="Q445" s="968"/>
      <c r="R445" s="968"/>
      <c r="S445" s="968"/>
      <c r="T445" s="968"/>
      <c r="U445" s="968"/>
      <c r="V445" s="968"/>
      <c r="W445" s="968"/>
      <c r="X445" s="968"/>
    </row>
    <row r="446" ht="12.75" customHeight="1" spans="1:24">
      <c r="A446" s="997"/>
      <c r="B446" s="997"/>
      <c r="C446" s="968"/>
      <c r="D446" s="968"/>
      <c r="E446" s="968"/>
      <c r="F446" s="968"/>
      <c r="G446" s="968"/>
      <c r="H446" s="968"/>
      <c r="I446" s="968"/>
      <c r="J446" s="968"/>
      <c r="K446" s="968"/>
      <c r="L446" s="968"/>
      <c r="M446" s="968"/>
      <c r="N446" s="968"/>
      <c r="O446" s="968"/>
      <c r="P446" s="968"/>
      <c r="Q446" s="968"/>
      <c r="R446" s="968"/>
      <c r="S446" s="968"/>
      <c r="T446" s="968"/>
      <c r="U446" s="968"/>
      <c r="V446" s="968"/>
      <c r="W446" s="968"/>
      <c r="X446" s="968"/>
    </row>
    <row r="447" ht="12.75" customHeight="1" spans="1:24">
      <c r="A447" s="997"/>
      <c r="B447" s="997"/>
      <c r="C447" s="968"/>
      <c r="D447" s="968"/>
      <c r="E447" s="968"/>
      <c r="F447" s="968"/>
      <c r="G447" s="968"/>
      <c r="H447" s="968"/>
      <c r="I447" s="968"/>
      <c r="J447" s="968"/>
      <c r="K447" s="968"/>
      <c r="L447" s="968"/>
      <c r="M447" s="968"/>
      <c r="N447" s="968"/>
      <c r="O447" s="968"/>
      <c r="P447" s="968"/>
      <c r="Q447" s="968"/>
      <c r="R447" s="968"/>
      <c r="S447" s="968"/>
      <c r="T447" s="968"/>
      <c r="U447" s="968"/>
      <c r="V447" s="968"/>
      <c r="W447" s="968"/>
      <c r="X447" s="968"/>
    </row>
    <row r="448" ht="12.75" customHeight="1" spans="1:24">
      <c r="A448" s="997"/>
      <c r="B448" s="997"/>
      <c r="C448" s="968"/>
      <c r="D448" s="968"/>
      <c r="E448" s="968"/>
      <c r="F448" s="968"/>
      <c r="G448" s="968"/>
      <c r="H448" s="968"/>
      <c r="I448" s="968"/>
      <c r="J448" s="968"/>
      <c r="K448" s="968"/>
      <c r="L448" s="968"/>
      <c r="M448" s="968"/>
      <c r="N448" s="968"/>
      <c r="O448" s="968"/>
      <c r="P448" s="968"/>
      <c r="Q448" s="968"/>
      <c r="R448" s="968"/>
      <c r="S448" s="968"/>
      <c r="T448" s="968"/>
      <c r="U448" s="968"/>
      <c r="V448" s="968"/>
      <c r="W448" s="968"/>
      <c r="X448" s="968"/>
    </row>
    <row r="449" ht="12.75" customHeight="1" spans="1:24">
      <c r="A449" s="997"/>
      <c r="B449" s="997"/>
      <c r="C449" s="968"/>
      <c r="D449" s="968"/>
      <c r="E449" s="968"/>
      <c r="F449" s="968"/>
      <c r="G449" s="968"/>
      <c r="H449" s="968"/>
      <c r="I449" s="968"/>
      <c r="J449" s="968"/>
      <c r="K449" s="968"/>
      <c r="L449" s="968"/>
      <c r="M449" s="968"/>
      <c r="N449" s="968"/>
      <c r="O449" s="968"/>
      <c r="P449" s="968"/>
      <c r="Q449" s="968"/>
      <c r="R449" s="968"/>
      <c r="S449" s="968"/>
      <c r="T449" s="968"/>
      <c r="U449" s="968"/>
      <c r="V449" s="968"/>
      <c r="W449" s="968"/>
      <c r="X449" s="968"/>
    </row>
    <row r="450" ht="12.75" customHeight="1" spans="1:24">
      <c r="A450" s="997"/>
      <c r="B450" s="997"/>
      <c r="C450" s="968"/>
      <c r="D450" s="968"/>
      <c r="E450" s="968"/>
      <c r="F450" s="968"/>
      <c r="G450" s="968"/>
      <c r="H450" s="968"/>
      <c r="I450" s="968"/>
      <c r="J450" s="968"/>
      <c r="K450" s="968"/>
      <c r="L450" s="968"/>
      <c r="M450" s="968"/>
      <c r="N450" s="968"/>
      <c r="O450" s="968"/>
      <c r="P450" s="968"/>
      <c r="Q450" s="968"/>
      <c r="R450" s="968"/>
      <c r="S450" s="968"/>
      <c r="T450" s="968"/>
      <c r="U450" s="968"/>
      <c r="V450" s="968"/>
      <c r="W450" s="968"/>
      <c r="X450" s="968"/>
    </row>
    <row r="451" ht="12.75" customHeight="1" spans="1:24">
      <c r="A451" s="997"/>
      <c r="B451" s="997"/>
      <c r="C451" s="968"/>
      <c r="D451" s="968"/>
      <c r="E451" s="968"/>
      <c r="F451" s="968"/>
      <c r="G451" s="968"/>
      <c r="H451" s="968"/>
      <c r="I451" s="968"/>
      <c r="J451" s="968"/>
      <c r="K451" s="968"/>
      <c r="L451" s="968"/>
      <c r="M451" s="968"/>
      <c r="N451" s="968"/>
      <c r="O451" s="968"/>
      <c r="P451" s="968"/>
      <c r="Q451" s="968"/>
      <c r="R451" s="968"/>
      <c r="S451" s="968"/>
      <c r="T451" s="968"/>
      <c r="U451" s="968"/>
      <c r="V451" s="968"/>
      <c r="W451" s="968"/>
      <c r="X451" s="968"/>
    </row>
    <row r="452" ht="12.75" customHeight="1" spans="1:24">
      <c r="A452" s="997"/>
      <c r="B452" s="997"/>
      <c r="C452" s="968"/>
      <c r="D452" s="968"/>
      <c r="E452" s="968"/>
      <c r="F452" s="968"/>
      <c r="G452" s="968"/>
      <c r="H452" s="968"/>
      <c r="I452" s="968"/>
      <c r="J452" s="968"/>
      <c r="K452" s="968"/>
      <c r="L452" s="968"/>
      <c r="M452" s="968"/>
      <c r="N452" s="968"/>
      <c r="O452" s="968"/>
      <c r="P452" s="968"/>
      <c r="Q452" s="968"/>
      <c r="R452" s="968"/>
      <c r="S452" s="968"/>
      <c r="T452" s="968"/>
      <c r="U452" s="968"/>
      <c r="V452" s="968"/>
      <c r="W452" s="968"/>
      <c r="X452" s="968"/>
    </row>
    <row r="453" ht="12.75" customHeight="1" spans="1:24">
      <c r="A453" s="997"/>
      <c r="B453" s="997"/>
      <c r="C453" s="968"/>
      <c r="D453" s="968"/>
      <c r="E453" s="968"/>
      <c r="F453" s="968"/>
      <c r="G453" s="968"/>
      <c r="H453" s="968"/>
      <c r="I453" s="968"/>
      <c r="J453" s="968"/>
      <c r="K453" s="968"/>
      <c r="L453" s="968"/>
      <c r="M453" s="968"/>
      <c r="N453" s="968"/>
      <c r="O453" s="968"/>
      <c r="P453" s="968"/>
      <c r="Q453" s="968"/>
      <c r="R453" s="968"/>
      <c r="S453" s="968"/>
      <c r="T453" s="968"/>
      <c r="U453" s="968"/>
      <c r="V453" s="968"/>
      <c r="W453" s="968"/>
      <c r="X453" s="968"/>
    </row>
    <row r="454" ht="12.75" customHeight="1" spans="1:24">
      <c r="A454" s="997"/>
      <c r="B454" s="997"/>
      <c r="C454" s="968"/>
      <c r="D454" s="968"/>
      <c r="E454" s="968"/>
      <c r="F454" s="968"/>
      <c r="G454" s="968"/>
      <c r="H454" s="968"/>
      <c r="I454" s="968"/>
      <c r="J454" s="968"/>
      <c r="K454" s="968"/>
      <c r="L454" s="968"/>
      <c r="M454" s="968"/>
      <c r="N454" s="968"/>
      <c r="O454" s="968"/>
      <c r="P454" s="968"/>
      <c r="Q454" s="968"/>
      <c r="R454" s="968"/>
      <c r="S454" s="968"/>
      <c r="T454" s="968"/>
      <c r="U454" s="968"/>
      <c r="V454" s="968"/>
      <c r="W454" s="968"/>
      <c r="X454" s="968"/>
    </row>
    <row r="455" ht="12.75" customHeight="1" spans="1:24">
      <c r="A455" s="997"/>
      <c r="B455" s="997"/>
      <c r="C455" s="968"/>
      <c r="D455" s="968"/>
      <c r="E455" s="968"/>
      <c r="F455" s="968"/>
      <c r="G455" s="968"/>
      <c r="H455" s="968"/>
      <c r="I455" s="968"/>
      <c r="J455" s="968"/>
      <c r="K455" s="968"/>
      <c r="L455" s="968"/>
      <c r="M455" s="968"/>
      <c r="N455" s="968"/>
      <c r="O455" s="968"/>
      <c r="P455" s="968"/>
      <c r="Q455" s="968"/>
      <c r="R455" s="968"/>
      <c r="S455" s="968"/>
      <c r="T455" s="968"/>
      <c r="U455" s="968"/>
      <c r="V455" s="968"/>
      <c r="W455" s="968"/>
      <c r="X455" s="968"/>
    </row>
    <row r="456" ht="12.75" customHeight="1" spans="1:24">
      <c r="A456" s="997"/>
      <c r="B456" s="997"/>
      <c r="C456" s="968"/>
      <c r="D456" s="968"/>
      <c r="E456" s="968"/>
      <c r="F456" s="968"/>
      <c r="G456" s="968"/>
      <c r="H456" s="968"/>
      <c r="I456" s="968"/>
      <c r="J456" s="968"/>
      <c r="K456" s="968"/>
      <c r="L456" s="968"/>
      <c r="M456" s="968"/>
      <c r="N456" s="968"/>
      <c r="O456" s="968"/>
      <c r="P456" s="968"/>
      <c r="Q456" s="968"/>
      <c r="R456" s="968"/>
      <c r="S456" s="968"/>
      <c r="T456" s="968"/>
      <c r="U456" s="968"/>
      <c r="V456" s="968"/>
      <c r="W456" s="968"/>
      <c r="X456" s="968"/>
    </row>
    <row r="457" ht="12.75" customHeight="1" spans="1:24">
      <c r="A457" s="997"/>
      <c r="B457" s="997"/>
      <c r="C457" s="968"/>
      <c r="D457" s="968"/>
      <c r="E457" s="968"/>
      <c r="F457" s="968"/>
      <c r="G457" s="968"/>
      <c r="H457" s="968"/>
      <c r="I457" s="968"/>
      <c r="J457" s="968"/>
      <c r="K457" s="968"/>
      <c r="L457" s="968"/>
      <c r="M457" s="968"/>
      <c r="N457" s="968"/>
      <c r="O457" s="968"/>
      <c r="P457" s="968"/>
      <c r="Q457" s="968"/>
      <c r="R457" s="968"/>
      <c r="S457" s="968"/>
      <c r="T457" s="968"/>
      <c r="U457" s="968"/>
      <c r="V457" s="968"/>
      <c r="W457" s="968"/>
      <c r="X457" s="968"/>
    </row>
    <row r="458" ht="12.75" customHeight="1" spans="1:24">
      <c r="A458" s="997"/>
      <c r="B458" s="997"/>
      <c r="C458" s="968"/>
      <c r="D458" s="968"/>
      <c r="E458" s="968"/>
      <c r="F458" s="968"/>
      <c r="G458" s="968"/>
      <c r="H458" s="968"/>
      <c r="I458" s="968"/>
      <c r="J458" s="968"/>
      <c r="K458" s="968"/>
      <c r="L458" s="968"/>
      <c r="M458" s="968"/>
      <c r="N458" s="968"/>
      <c r="O458" s="968"/>
      <c r="P458" s="968"/>
      <c r="Q458" s="968"/>
      <c r="R458" s="968"/>
      <c r="S458" s="968"/>
      <c r="T458" s="968"/>
      <c r="U458" s="968"/>
      <c r="V458" s="968"/>
      <c r="W458" s="968"/>
      <c r="X458" s="968"/>
    </row>
    <row r="459" ht="12.75" customHeight="1" spans="1:24">
      <c r="A459" s="997"/>
      <c r="B459" s="997"/>
      <c r="C459" s="968"/>
      <c r="D459" s="968"/>
      <c r="E459" s="968"/>
      <c r="F459" s="968"/>
      <c r="G459" s="968"/>
      <c r="H459" s="968"/>
      <c r="I459" s="968"/>
      <c r="J459" s="968"/>
      <c r="K459" s="968"/>
      <c r="L459" s="968"/>
      <c r="M459" s="968"/>
      <c r="N459" s="968"/>
      <c r="O459" s="968"/>
      <c r="P459" s="968"/>
      <c r="Q459" s="968"/>
      <c r="R459" s="968"/>
      <c r="S459" s="968"/>
      <c r="T459" s="968"/>
      <c r="U459" s="968"/>
      <c r="V459" s="968"/>
      <c r="W459" s="968"/>
      <c r="X459" s="968"/>
    </row>
    <row r="460" ht="12.75" customHeight="1" spans="1:24">
      <c r="A460" s="997"/>
      <c r="B460" s="997"/>
      <c r="C460" s="968"/>
      <c r="D460" s="968"/>
      <c r="E460" s="968"/>
      <c r="F460" s="968"/>
      <c r="G460" s="968"/>
      <c r="H460" s="968"/>
      <c r="I460" s="968"/>
      <c r="J460" s="968"/>
      <c r="K460" s="968"/>
      <c r="L460" s="968"/>
      <c r="M460" s="968"/>
      <c r="N460" s="968"/>
      <c r="O460" s="968"/>
      <c r="P460" s="968"/>
      <c r="Q460" s="968"/>
      <c r="R460" s="968"/>
      <c r="S460" s="968"/>
      <c r="T460" s="968"/>
      <c r="U460" s="968"/>
      <c r="V460" s="968"/>
      <c r="W460" s="968"/>
      <c r="X460" s="968"/>
    </row>
    <row r="461" ht="12.75" customHeight="1" spans="1:24">
      <c r="A461" s="997"/>
      <c r="B461" s="997"/>
      <c r="C461" s="968"/>
      <c r="D461" s="968"/>
      <c r="E461" s="968"/>
      <c r="F461" s="968"/>
      <c r="G461" s="968"/>
      <c r="H461" s="968"/>
      <c r="I461" s="968"/>
      <c r="J461" s="968"/>
      <c r="K461" s="968"/>
      <c r="L461" s="968"/>
      <c r="M461" s="968"/>
      <c r="N461" s="968"/>
      <c r="O461" s="968"/>
      <c r="P461" s="968"/>
      <c r="Q461" s="968"/>
      <c r="R461" s="968"/>
      <c r="S461" s="968"/>
      <c r="T461" s="968"/>
      <c r="U461" s="968"/>
      <c r="V461" s="968"/>
      <c r="W461" s="968"/>
      <c r="X461" s="968"/>
    </row>
    <row r="462" ht="12.75" customHeight="1" spans="1:24">
      <c r="A462" s="997"/>
      <c r="B462" s="997"/>
      <c r="C462" s="968"/>
      <c r="D462" s="968"/>
      <c r="E462" s="968"/>
      <c r="F462" s="968"/>
      <c r="G462" s="968"/>
      <c r="H462" s="968"/>
      <c r="I462" s="968"/>
      <c r="J462" s="968"/>
      <c r="K462" s="968"/>
      <c r="L462" s="968"/>
      <c r="M462" s="968"/>
      <c r="N462" s="968"/>
      <c r="O462" s="968"/>
      <c r="P462" s="968"/>
      <c r="Q462" s="968"/>
      <c r="R462" s="968"/>
      <c r="S462" s="968"/>
      <c r="T462" s="968"/>
      <c r="U462" s="968"/>
      <c r="V462" s="968"/>
      <c r="W462" s="968"/>
      <c r="X462" s="968"/>
    </row>
    <row r="463" ht="12.75" customHeight="1" spans="1:24">
      <c r="A463" s="997"/>
      <c r="B463" s="997"/>
      <c r="C463" s="968"/>
      <c r="D463" s="968"/>
      <c r="E463" s="968"/>
      <c r="F463" s="968"/>
      <c r="G463" s="968"/>
      <c r="H463" s="968"/>
      <c r="I463" s="968"/>
      <c r="J463" s="968"/>
      <c r="K463" s="968"/>
      <c r="L463" s="968"/>
      <c r="M463" s="968"/>
      <c r="N463" s="968"/>
      <c r="O463" s="968"/>
      <c r="P463" s="968"/>
      <c r="Q463" s="968"/>
      <c r="R463" s="968"/>
      <c r="S463" s="968"/>
      <c r="T463" s="968"/>
      <c r="U463" s="968"/>
      <c r="V463" s="968"/>
      <c r="W463" s="968"/>
      <c r="X463" s="968"/>
    </row>
    <row r="464" ht="12.75" customHeight="1" spans="1:24">
      <c r="A464" s="997"/>
      <c r="B464" s="997"/>
      <c r="C464" s="968"/>
      <c r="D464" s="968"/>
      <c r="E464" s="968"/>
      <c r="F464" s="968"/>
      <c r="G464" s="968"/>
      <c r="H464" s="968"/>
      <c r="I464" s="968"/>
      <c r="J464" s="968"/>
      <c r="K464" s="968"/>
      <c r="L464" s="968"/>
      <c r="M464" s="968"/>
      <c r="N464" s="968"/>
      <c r="O464" s="968"/>
      <c r="P464" s="968"/>
      <c r="Q464" s="968"/>
      <c r="R464" s="968"/>
      <c r="S464" s="968"/>
      <c r="T464" s="968"/>
      <c r="U464" s="968"/>
      <c r="V464" s="968"/>
      <c r="W464" s="968"/>
      <c r="X464" s="968"/>
    </row>
    <row r="465" ht="12.75" customHeight="1" spans="1:24">
      <c r="A465" s="997"/>
      <c r="B465" s="997"/>
      <c r="C465" s="968"/>
      <c r="D465" s="968"/>
      <c r="E465" s="968"/>
      <c r="F465" s="968"/>
      <c r="G465" s="968"/>
      <c r="H465" s="968"/>
      <c r="I465" s="968"/>
      <c r="J465" s="968"/>
      <c r="K465" s="968"/>
      <c r="L465" s="968"/>
      <c r="M465" s="968"/>
      <c r="N465" s="968"/>
      <c r="O465" s="968"/>
      <c r="P465" s="968"/>
      <c r="Q465" s="968"/>
      <c r="R465" s="968"/>
      <c r="S465" s="968"/>
      <c r="T465" s="968"/>
      <c r="U465" s="968"/>
      <c r="V465" s="968"/>
      <c r="W465" s="968"/>
      <c r="X465" s="968"/>
    </row>
    <row r="466" ht="12.75" customHeight="1" spans="1:24">
      <c r="A466" s="997"/>
      <c r="B466" s="997"/>
      <c r="C466" s="968"/>
      <c r="D466" s="968"/>
      <c r="E466" s="968"/>
      <c r="F466" s="968"/>
      <c r="G466" s="968"/>
      <c r="H466" s="968"/>
      <c r="I466" s="968"/>
      <c r="J466" s="968"/>
      <c r="K466" s="968"/>
      <c r="L466" s="968"/>
      <c r="M466" s="968"/>
      <c r="N466" s="968"/>
      <c r="O466" s="968"/>
      <c r="P466" s="968"/>
      <c r="Q466" s="968"/>
      <c r="R466" s="968"/>
      <c r="S466" s="968"/>
      <c r="T466" s="968"/>
      <c r="U466" s="968"/>
      <c r="V466" s="968"/>
      <c r="W466" s="968"/>
      <c r="X466" s="968"/>
    </row>
    <row r="467" ht="12.75" customHeight="1" spans="1:24">
      <c r="A467" s="997"/>
      <c r="B467" s="997"/>
      <c r="C467" s="968"/>
      <c r="D467" s="968"/>
      <c r="E467" s="968"/>
      <c r="F467" s="968"/>
      <c r="G467" s="968"/>
      <c r="H467" s="968"/>
      <c r="I467" s="968"/>
      <c r="J467" s="968"/>
      <c r="K467" s="968"/>
      <c r="L467" s="968"/>
      <c r="M467" s="968"/>
      <c r="N467" s="968"/>
      <c r="O467" s="968"/>
      <c r="P467" s="968"/>
      <c r="Q467" s="968"/>
      <c r="R467" s="968"/>
      <c r="S467" s="968"/>
      <c r="T467" s="968"/>
      <c r="U467" s="968"/>
      <c r="V467" s="968"/>
      <c r="W467" s="968"/>
      <c r="X467" s="968"/>
    </row>
    <row r="468" ht="12.75" customHeight="1" spans="1:24">
      <c r="A468" s="997"/>
      <c r="B468" s="997"/>
      <c r="C468" s="968"/>
      <c r="D468" s="968"/>
      <c r="E468" s="968"/>
      <c r="F468" s="968"/>
      <c r="G468" s="968"/>
      <c r="H468" s="968"/>
      <c r="I468" s="968"/>
      <c r="J468" s="968"/>
      <c r="K468" s="968"/>
      <c r="L468" s="968"/>
      <c r="M468" s="968"/>
      <c r="N468" s="968"/>
      <c r="O468" s="968"/>
      <c r="P468" s="968"/>
      <c r="Q468" s="968"/>
      <c r="R468" s="968"/>
      <c r="S468" s="968"/>
      <c r="T468" s="968"/>
      <c r="U468" s="968"/>
      <c r="V468" s="968"/>
      <c r="W468" s="968"/>
      <c r="X468" s="968"/>
    </row>
    <row r="469" ht="12.75" customHeight="1" spans="1:24">
      <c r="A469" s="997"/>
      <c r="B469" s="997"/>
      <c r="C469" s="968"/>
      <c r="D469" s="968"/>
      <c r="E469" s="968"/>
      <c r="F469" s="968"/>
      <c r="G469" s="968"/>
      <c r="H469" s="968"/>
      <c r="I469" s="968"/>
      <c r="J469" s="968"/>
      <c r="K469" s="968"/>
      <c r="L469" s="968"/>
      <c r="M469" s="968"/>
      <c r="N469" s="968"/>
      <c r="O469" s="968"/>
      <c r="P469" s="968"/>
      <c r="Q469" s="968"/>
      <c r="R469" s="968"/>
      <c r="S469" s="968"/>
      <c r="T469" s="968"/>
      <c r="U469" s="968"/>
      <c r="V469" s="968"/>
      <c r="W469" s="968"/>
      <c r="X469" s="968"/>
    </row>
    <row r="470" ht="12.75" customHeight="1" spans="1:24">
      <c r="A470" s="997"/>
      <c r="B470" s="997"/>
      <c r="C470" s="968"/>
      <c r="D470" s="968"/>
      <c r="E470" s="968"/>
      <c r="F470" s="968"/>
      <c r="G470" s="968"/>
      <c r="H470" s="968"/>
      <c r="I470" s="968"/>
      <c r="J470" s="968"/>
      <c r="K470" s="968"/>
      <c r="L470" s="968"/>
      <c r="M470" s="968"/>
      <c r="N470" s="968"/>
      <c r="O470" s="968"/>
      <c r="P470" s="968"/>
      <c r="Q470" s="968"/>
      <c r="R470" s="968"/>
      <c r="S470" s="968"/>
      <c r="T470" s="968"/>
      <c r="U470" s="968"/>
      <c r="V470" s="968"/>
      <c r="W470" s="968"/>
      <c r="X470" s="968"/>
    </row>
    <row r="471" ht="12.75" customHeight="1" spans="1:24">
      <c r="A471" s="997"/>
      <c r="B471" s="997"/>
      <c r="C471" s="968"/>
      <c r="D471" s="968"/>
      <c r="E471" s="968"/>
      <c r="F471" s="968"/>
      <c r="G471" s="968"/>
      <c r="H471" s="968"/>
      <c r="I471" s="968"/>
      <c r="J471" s="968"/>
      <c r="K471" s="968"/>
      <c r="L471" s="968"/>
      <c r="M471" s="968"/>
      <c r="N471" s="968"/>
      <c r="O471" s="968"/>
      <c r="P471" s="968"/>
      <c r="Q471" s="968"/>
      <c r="R471" s="968"/>
      <c r="S471" s="968"/>
      <c r="T471" s="968"/>
      <c r="U471" s="968"/>
      <c r="V471" s="968"/>
      <c r="W471" s="968"/>
      <c r="X471" s="968"/>
    </row>
    <row r="472" ht="12.75" customHeight="1" spans="1:24">
      <c r="A472" s="997"/>
      <c r="B472" s="997"/>
      <c r="C472" s="968"/>
      <c r="D472" s="968"/>
      <c r="E472" s="968"/>
      <c r="F472" s="968"/>
      <c r="G472" s="968"/>
      <c r="H472" s="968"/>
      <c r="I472" s="968"/>
      <c r="J472" s="968"/>
      <c r="K472" s="968"/>
      <c r="L472" s="968"/>
      <c r="M472" s="968"/>
      <c r="N472" s="968"/>
      <c r="O472" s="968"/>
      <c r="P472" s="968"/>
      <c r="Q472" s="968"/>
      <c r="R472" s="968"/>
      <c r="S472" s="968"/>
      <c r="T472" s="968"/>
      <c r="U472" s="968"/>
      <c r="V472" s="968"/>
      <c r="W472" s="968"/>
      <c r="X472" s="968"/>
    </row>
    <row r="473" ht="12.75" customHeight="1" spans="1:24">
      <c r="A473" s="997"/>
      <c r="B473" s="997"/>
      <c r="C473" s="968"/>
      <c r="D473" s="968"/>
      <c r="E473" s="968"/>
      <c r="F473" s="968"/>
      <c r="G473" s="968"/>
      <c r="H473" s="968"/>
      <c r="I473" s="968"/>
      <c r="J473" s="968"/>
      <c r="K473" s="968"/>
      <c r="L473" s="968"/>
      <c r="M473" s="968"/>
      <c r="N473" s="968"/>
      <c r="O473" s="968"/>
      <c r="P473" s="968"/>
      <c r="Q473" s="968"/>
      <c r="R473" s="968"/>
      <c r="S473" s="968"/>
      <c r="T473" s="968"/>
      <c r="U473" s="968"/>
      <c r="V473" s="968"/>
      <c r="W473" s="968"/>
      <c r="X473" s="968"/>
    </row>
    <row r="474" ht="12.75" customHeight="1" spans="1:24">
      <c r="A474" s="997"/>
      <c r="B474" s="997"/>
      <c r="C474" s="968"/>
      <c r="D474" s="968"/>
      <c r="E474" s="968"/>
      <c r="F474" s="968"/>
      <c r="G474" s="968"/>
      <c r="H474" s="968"/>
      <c r="I474" s="968"/>
      <c r="J474" s="968"/>
      <c r="K474" s="968"/>
      <c r="L474" s="968"/>
      <c r="M474" s="968"/>
      <c r="N474" s="968"/>
      <c r="O474" s="968"/>
      <c r="P474" s="968"/>
      <c r="Q474" s="968"/>
      <c r="R474" s="968"/>
      <c r="S474" s="968"/>
      <c r="T474" s="968"/>
      <c r="U474" s="968"/>
      <c r="V474" s="968"/>
      <c r="W474" s="968"/>
      <c r="X474" s="968"/>
    </row>
    <row r="475" ht="12.75" customHeight="1" spans="1:24">
      <c r="A475" s="997"/>
      <c r="B475" s="997"/>
      <c r="C475" s="968"/>
      <c r="D475" s="968"/>
      <c r="E475" s="968"/>
      <c r="F475" s="968"/>
      <c r="G475" s="968"/>
      <c r="H475" s="968"/>
      <c r="I475" s="968"/>
      <c r="J475" s="968"/>
      <c r="K475" s="968"/>
      <c r="L475" s="968"/>
      <c r="M475" s="968"/>
      <c r="N475" s="968"/>
      <c r="O475" s="968"/>
      <c r="P475" s="968"/>
      <c r="Q475" s="968"/>
      <c r="R475" s="968"/>
      <c r="S475" s="968"/>
      <c r="T475" s="968"/>
      <c r="U475" s="968"/>
      <c r="V475" s="968"/>
      <c r="W475" s="968"/>
      <c r="X475" s="968"/>
    </row>
    <row r="476" ht="12.75" customHeight="1" spans="1:24">
      <c r="A476" s="997"/>
      <c r="B476" s="997"/>
      <c r="C476" s="968"/>
      <c r="D476" s="968"/>
      <c r="E476" s="968"/>
      <c r="F476" s="968"/>
      <c r="G476" s="968"/>
      <c r="H476" s="968"/>
      <c r="I476" s="968"/>
      <c r="J476" s="968"/>
      <c r="K476" s="968"/>
      <c r="L476" s="968"/>
      <c r="M476" s="968"/>
      <c r="N476" s="968"/>
      <c r="O476" s="968"/>
      <c r="P476" s="968"/>
      <c r="Q476" s="968"/>
      <c r="R476" s="968"/>
      <c r="S476" s="968"/>
      <c r="T476" s="968"/>
      <c r="U476" s="968"/>
      <c r="V476" s="968"/>
      <c r="W476" s="968"/>
      <c r="X476" s="968"/>
    </row>
    <row r="477" ht="12.75" customHeight="1" spans="1:24">
      <c r="A477" s="997"/>
      <c r="B477" s="997"/>
      <c r="C477" s="968"/>
      <c r="D477" s="968"/>
      <c r="E477" s="968"/>
      <c r="F477" s="968"/>
      <c r="G477" s="968"/>
      <c r="H477" s="968"/>
      <c r="I477" s="968"/>
      <c r="J477" s="968"/>
      <c r="K477" s="968"/>
      <c r="L477" s="968"/>
      <c r="M477" s="968"/>
      <c r="N477" s="968"/>
      <c r="O477" s="968"/>
      <c r="P477" s="968"/>
      <c r="Q477" s="968"/>
      <c r="R477" s="968"/>
      <c r="S477" s="968"/>
      <c r="T477" s="968"/>
      <c r="U477" s="968"/>
      <c r="V477" s="968"/>
      <c r="W477" s="968"/>
      <c r="X477" s="968"/>
    </row>
    <row r="478" ht="12.75" customHeight="1" spans="1:24">
      <c r="A478" s="997"/>
      <c r="B478" s="997"/>
      <c r="C478" s="968"/>
      <c r="D478" s="968"/>
      <c r="E478" s="968"/>
      <c r="F478" s="968"/>
      <c r="G478" s="968"/>
      <c r="H478" s="968"/>
      <c r="I478" s="968"/>
      <c r="J478" s="968"/>
      <c r="K478" s="968"/>
      <c r="L478" s="968"/>
      <c r="M478" s="968"/>
      <c r="N478" s="968"/>
      <c r="O478" s="968"/>
      <c r="P478" s="968"/>
      <c r="Q478" s="968"/>
      <c r="R478" s="968"/>
      <c r="S478" s="968"/>
      <c r="T478" s="968"/>
      <c r="U478" s="968"/>
      <c r="V478" s="968"/>
      <c r="W478" s="968"/>
      <c r="X478" s="968"/>
    </row>
    <row r="479" ht="12.75" customHeight="1" spans="1:24">
      <c r="A479" s="997"/>
      <c r="B479" s="997"/>
      <c r="C479" s="968"/>
      <c r="D479" s="968"/>
      <c r="E479" s="968"/>
      <c r="F479" s="968"/>
      <c r="G479" s="968"/>
      <c r="H479" s="968"/>
      <c r="I479" s="968"/>
      <c r="J479" s="968"/>
      <c r="K479" s="968"/>
      <c r="L479" s="968"/>
      <c r="M479" s="968"/>
      <c r="N479" s="968"/>
      <c r="O479" s="968"/>
      <c r="P479" s="968"/>
      <c r="Q479" s="968"/>
      <c r="R479" s="968"/>
      <c r="S479" s="968"/>
      <c r="T479" s="968"/>
      <c r="U479" s="968"/>
      <c r="V479" s="968"/>
      <c r="W479" s="968"/>
      <c r="X479" s="968"/>
    </row>
    <row r="480" ht="12.75" customHeight="1" spans="1:24">
      <c r="A480" s="997"/>
      <c r="B480" s="997"/>
      <c r="C480" s="968"/>
      <c r="D480" s="968"/>
      <c r="E480" s="968"/>
      <c r="F480" s="968"/>
      <c r="G480" s="968"/>
      <c r="H480" s="968"/>
      <c r="I480" s="968"/>
      <c r="J480" s="968"/>
      <c r="K480" s="968"/>
      <c r="L480" s="968"/>
      <c r="M480" s="968"/>
      <c r="N480" s="968"/>
      <c r="O480" s="968"/>
      <c r="P480" s="968"/>
      <c r="Q480" s="968"/>
      <c r="R480" s="968"/>
      <c r="S480" s="968"/>
      <c r="T480" s="968"/>
      <c r="U480" s="968"/>
      <c r="V480" s="968"/>
      <c r="W480" s="968"/>
      <c r="X480" s="968"/>
    </row>
    <row r="481" ht="12.75" customHeight="1" spans="1:24">
      <c r="A481" s="997"/>
      <c r="B481" s="997"/>
      <c r="C481" s="968"/>
      <c r="D481" s="968"/>
      <c r="E481" s="968"/>
      <c r="F481" s="968"/>
      <c r="G481" s="968"/>
      <c r="H481" s="968"/>
      <c r="I481" s="968"/>
      <c r="J481" s="968"/>
      <c r="K481" s="968"/>
      <c r="L481" s="968"/>
      <c r="M481" s="968"/>
      <c r="N481" s="968"/>
      <c r="O481" s="968"/>
      <c r="P481" s="968"/>
      <c r="Q481" s="968"/>
      <c r="R481" s="968"/>
      <c r="S481" s="968"/>
      <c r="T481" s="968"/>
      <c r="U481" s="968"/>
      <c r="V481" s="968"/>
      <c r="W481" s="968"/>
      <c r="X481" s="968"/>
    </row>
    <row r="482" ht="12.75" customHeight="1" spans="1:24">
      <c r="A482" s="997"/>
      <c r="B482" s="997"/>
      <c r="C482" s="968"/>
      <c r="D482" s="968"/>
      <c r="E482" s="968"/>
      <c r="F482" s="968"/>
      <c r="G482" s="968"/>
      <c r="H482" s="968"/>
      <c r="I482" s="968"/>
      <c r="J482" s="968"/>
      <c r="K482" s="968"/>
      <c r="L482" s="968"/>
      <c r="M482" s="968"/>
      <c r="N482" s="968"/>
      <c r="O482" s="968"/>
      <c r="P482" s="968"/>
      <c r="Q482" s="968"/>
      <c r="R482" s="968"/>
      <c r="S482" s="968"/>
      <c r="T482" s="968"/>
      <c r="U482" s="968"/>
      <c r="V482" s="968"/>
      <c r="W482" s="968"/>
      <c r="X482" s="968"/>
    </row>
    <row r="483" ht="12.75" customHeight="1" spans="1:24">
      <c r="A483" s="997"/>
      <c r="B483" s="997"/>
      <c r="C483" s="968"/>
      <c r="D483" s="968"/>
      <c r="E483" s="968"/>
      <c r="F483" s="968"/>
      <c r="G483" s="968"/>
      <c r="H483" s="968"/>
      <c r="I483" s="968"/>
      <c r="J483" s="968"/>
      <c r="K483" s="968"/>
      <c r="L483" s="968"/>
      <c r="M483" s="968"/>
      <c r="N483" s="968"/>
      <c r="O483" s="968"/>
      <c r="P483" s="968"/>
      <c r="Q483" s="968"/>
      <c r="R483" s="968"/>
      <c r="S483" s="968"/>
      <c r="T483" s="968"/>
      <c r="U483" s="968"/>
      <c r="V483" s="968"/>
      <c r="W483" s="968"/>
      <c r="X483" s="968"/>
    </row>
    <row r="484" ht="12.75" customHeight="1" spans="1:24">
      <c r="A484" s="997"/>
      <c r="B484" s="997"/>
      <c r="C484" s="968"/>
      <c r="D484" s="968"/>
      <c r="E484" s="968"/>
      <c r="F484" s="968"/>
      <c r="G484" s="968"/>
      <c r="H484" s="968"/>
      <c r="I484" s="968"/>
      <c r="J484" s="968"/>
      <c r="K484" s="968"/>
      <c r="L484" s="968"/>
      <c r="M484" s="968"/>
      <c r="N484" s="968"/>
      <c r="O484" s="968"/>
      <c r="P484" s="968"/>
      <c r="Q484" s="968"/>
      <c r="R484" s="968"/>
      <c r="S484" s="968"/>
      <c r="T484" s="968"/>
      <c r="U484" s="968"/>
      <c r="V484" s="968"/>
      <c r="W484" s="968"/>
      <c r="X484" s="968"/>
    </row>
    <row r="485" ht="12.75" customHeight="1" spans="1:24">
      <c r="A485" s="997"/>
      <c r="B485" s="997"/>
      <c r="C485" s="968"/>
      <c r="D485" s="968"/>
      <c r="E485" s="968"/>
      <c r="F485" s="968"/>
      <c r="G485" s="968"/>
      <c r="H485" s="968"/>
      <c r="I485" s="968"/>
      <c r="J485" s="968"/>
      <c r="K485" s="968"/>
      <c r="L485" s="968"/>
      <c r="M485" s="968"/>
      <c r="N485" s="968"/>
      <c r="O485" s="968"/>
      <c r="P485" s="968"/>
      <c r="Q485" s="968"/>
      <c r="R485" s="968"/>
      <c r="S485" s="968"/>
      <c r="T485" s="968"/>
      <c r="U485" s="968"/>
      <c r="V485" s="968"/>
      <c r="W485" s="968"/>
      <c r="X485" s="968"/>
    </row>
    <row r="486" ht="12.75" customHeight="1" spans="1:24">
      <c r="A486" s="997"/>
      <c r="B486" s="997"/>
      <c r="C486" s="968"/>
      <c r="D486" s="968"/>
      <c r="E486" s="968"/>
      <c r="F486" s="968"/>
      <c r="G486" s="968"/>
      <c r="H486" s="968"/>
      <c r="I486" s="968"/>
      <c r="J486" s="968"/>
      <c r="K486" s="968"/>
      <c r="L486" s="968"/>
      <c r="M486" s="968"/>
      <c r="N486" s="968"/>
      <c r="O486" s="968"/>
      <c r="P486" s="968"/>
      <c r="Q486" s="968"/>
      <c r="R486" s="968"/>
      <c r="S486" s="968"/>
      <c r="T486" s="968"/>
      <c r="U486" s="968"/>
      <c r="V486" s="968"/>
      <c r="W486" s="968"/>
      <c r="X486" s="968"/>
    </row>
    <row r="487" ht="12.75" customHeight="1" spans="1:24">
      <c r="A487" s="997"/>
      <c r="B487" s="997"/>
      <c r="C487" s="968"/>
      <c r="D487" s="968"/>
      <c r="E487" s="968"/>
      <c r="F487" s="968"/>
      <c r="G487" s="968"/>
      <c r="H487" s="968"/>
      <c r="I487" s="968"/>
      <c r="J487" s="968"/>
      <c r="K487" s="968"/>
      <c r="L487" s="968"/>
      <c r="M487" s="968"/>
      <c r="N487" s="968"/>
      <c r="O487" s="968"/>
      <c r="P487" s="968"/>
      <c r="Q487" s="968"/>
      <c r="R487" s="968"/>
      <c r="S487" s="968"/>
      <c r="T487" s="968"/>
      <c r="U487" s="968"/>
      <c r="V487" s="968"/>
      <c r="W487" s="968"/>
      <c r="X487" s="968"/>
    </row>
    <row r="488" ht="12.75" customHeight="1" spans="1:24">
      <c r="A488" s="997"/>
      <c r="B488" s="997"/>
      <c r="C488" s="968"/>
      <c r="D488" s="968"/>
      <c r="E488" s="968"/>
      <c r="F488" s="968"/>
      <c r="G488" s="968"/>
      <c r="H488" s="968"/>
      <c r="I488" s="968"/>
      <c r="J488" s="968"/>
      <c r="K488" s="968"/>
      <c r="L488" s="968"/>
      <c r="M488" s="968"/>
      <c r="N488" s="968"/>
      <c r="O488" s="968"/>
      <c r="P488" s="968"/>
      <c r="Q488" s="968"/>
      <c r="R488" s="968"/>
      <c r="S488" s="968"/>
      <c r="T488" s="968"/>
      <c r="U488" s="968"/>
      <c r="V488" s="968"/>
      <c r="W488" s="968"/>
      <c r="X488" s="968"/>
    </row>
    <row r="489" ht="12.75" customHeight="1" spans="1:24">
      <c r="A489" s="997"/>
      <c r="B489" s="997"/>
      <c r="C489" s="968"/>
      <c r="D489" s="968"/>
      <c r="E489" s="968"/>
      <c r="F489" s="968"/>
      <c r="G489" s="968"/>
      <c r="H489" s="968"/>
      <c r="I489" s="968"/>
      <c r="J489" s="968"/>
      <c r="K489" s="968"/>
      <c r="L489" s="968"/>
      <c r="M489" s="968"/>
      <c r="N489" s="968"/>
      <c r="O489" s="968"/>
      <c r="P489" s="968"/>
      <c r="Q489" s="968"/>
      <c r="R489" s="968"/>
      <c r="S489" s="968"/>
      <c r="T489" s="968"/>
      <c r="U489" s="968"/>
      <c r="V489" s="968"/>
      <c r="W489" s="968"/>
      <c r="X489" s="968"/>
    </row>
    <row r="490" ht="12.75" customHeight="1" spans="1:24">
      <c r="A490" s="997"/>
      <c r="B490" s="997"/>
      <c r="C490" s="968"/>
      <c r="D490" s="968"/>
      <c r="E490" s="968"/>
      <c r="F490" s="968"/>
      <c r="G490" s="968"/>
      <c r="H490" s="968"/>
      <c r="I490" s="968"/>
      <c r="J490" s="968"/>
      <c r="K490" s="968"/>
      <c r="L490" s="968"/>
      <c r="M490" s="968"/>
      <c r="N490" s="968"/>
      <c r="O490" s="968"/>
      <c r="P490" s="968"/>
      <c r="Q490" s="968"/>
      <c r="R490" s="968"/>
      <c r="S490" s="968"/>
      <c r="T490" s="968"/>
      <c r="U490" s="968"/>
      <c r="V490" s="968"/>
      <c r="W490" s="968"/>
      <c r="X490" s="968"/>
    </row>
    <row r="491" ht="12.75" customHeight="1" spans="1:24">
      <c r="A491" s="997"/>
      <c r="B491" s="997"/>
      <c r="C491" s="968"/>
      <c r="D491" s="968"/>
      <c r="E491" s="968"/>
      <c r="F491" s="968"/>
      <c r="G491" s="968"/>
      <c r="H491" s="968"/>
      <c r="I491" s="968"/>
      <c r="J491" s="968"/>
      <c r="K491" s="968"/>
      <c r="L491" s="968"/>
      <c r="M491" s="968"/>
      <c r="N491" s="968"/>
      <c r="O491" s="968"/>
      <c r="P491" s="968"/>
      <c r="Q491" s="968"/>
      <c r="R491" s="968"/>
      <c r="S491" s="968"/>
      <c r="T491" s="968"/>
      <c r="U491" s="968"/>
      <c r="V491" s="968"/>
      <c r="W491" s="968"/>
      <c r="X491" s="968"/>
    </row>
    <row r="492" ht="12.75" customHeight="1" spans="1:24">
      <c r="A492" s="997"/>
      <c r="B492" s="997"/>
      <c r="C492" s="968"/>
      <c r="D492" s="968"/>
      <c r="E492" s="968"/>
      <c r="F492" s="968"/>
      <c r="G492" s="968"/>
      <c r="H492" s="968"/>
      <c r="I492" s="968"/>
      <c r="J492" s="968"/>
      <c r="K492" s="968"/>
      <c r="L492" s="968"/>
      <c r="M492" s="968"/>
      <c r="N492" s="968"/>
      <c r="O492" s="968"/>
      <c r="P492" s="968"/>
      <c r="Q492" s="968"/>
      <c r="R492" s="968"/>
      <c r="S492" s="968"/>
      <c r="T492" s="968"/>
      <c r="U492" s="968"/>
      <c r="V492" s="968"/>
      <c r="W492" s="968"/>
      <c r="X492" s="968"/>
    </row>
    <row r="493" ht="12.75" customHeight="1" spans="1:24">
      <c r="A493" s="997"/>
      <c r="B493" s="997"/>
      <c r="C493" s="968"/>
      <c r="D493" s="968"/>
      <c r="E493" s="968"/>
      <c r="F493" s="968"/>
      <c r="G493" s="968"/>
      <c r="H493" s="968"/>
      <c r="I493" s="968"/>
      <c r="J493" s="968"/>
      <c r="K493" s="968"/>
      <c r="L493" s="968"/>
      <c r="M493" s="968"/>
      <c r="N493" s="968"/>
      <c r="O493" s="968"/>
      <c r="P493" s="968"/>
      <c r="Q493" s="968"/>
      <c r="R493" s="968"/>
      <c r="S493" s="968"/>
      <c r="T493" s="968"/>
      <c r="U493" s="968"/>
      <c r="V493" s="968"/>
      <c r="W493" s="968"/>
      <c r="X493" s="968"/>
    </row>
    <row r="494" ht="12.75" customHeight="1" spans="1:24">
      <c r="A494" s="997"/>
      <c r="B494" s="997"/>
      <c r="C494" s="968"/>
      <c r="D494" s="968"/>
      <c r="E494" s="968"/>
      <c r="F494" s="968"/>
      <c r="G494" s="968"/>
      <c r="H494" s="968"/>
      <c r="I494" s="968"/>
      <c r="J494" s="968"/>
      <c r="K494" s="968"/>
      <c r="L494" s="968"/>
      <c r="M494" s="968"/>
      <c r="N494" s="968"/>
      <c r="O494" s="968"/>
      <c r="P494" s="968"/>
      <c r="Q494" s="968"/>
      <c r="R494" s="968"/>
      <c r="S494" s="968"/>
      <c r="T494" s="968"/>
      <c r="U494" s="968"/>
      <c r="V494" s="968"/>
      <c r="W494" s="968"/>
      <c r="X494" s="968"/>
    </row>
    <row r="495" ht="12.75" customHeight="1" spans="1:24">
      <c r="A495" s="997"/>
      <c r="B495" s="997"/>
      <c r="C495" s="968"/>
      <c r="D495" s="968"/>
      <c r="E495" s="968"/>
      <c r="F495" s="968"/>
      <c r="G495" s="968"/>
      <c r="H495" s="968"/>
      <c r="I495" s="968"/>
      <c r="J495" s="968"/>
      <c r="K495" s="968"/>
      <c r="L495" s="968"/>
      <c r="M495" s="968"/>
      <c r="N495" s="968"/>
      <c r="O495" s="968"/>
      <c r="P495" s="968"/>
      <c r="Q495" s="968"/>
      <c r="R495" s="968"/>
      <c r="S495" s="968"/>
      <c r="T495" s="968"/>
      <c r="U495" s="968"/>
      <c r="V495" s="968"/>
      <c r="W495" s="968"/>
      <c r="X495" s="968"/>
    </row>
    <row r="496" ht="12.75" customHeight="1" spans="1:24">
      <c r="A496" s="997"/>
      <c r="B496" s="997"/>
      <c r="C496" s="968"/>
      <c r="D496" s="968"/>
      <c r="E496" s="968"/>
      <c r="F496" s="968"/>
      <c r="G496" s="968"/>
      <c r="H496" s="968"/>
      <c r="I496" s="968"/>
      <c r="J496" s="968"/>
      <c r="K496" s="968"/>
      <c r="L496" s="968"/>
      <c r="M496" s="968"/>
      <c r="N496" s="968"/>
      <c r="O496" s="968"/>
      <c r="P496" s="968"/>
      <c r="Q496" s="968"/>
      <c r="R496" s="968"/>
      <c r="S496" s="968"/>
      <c r="T496" s="968"/>
      <c r="U496" s="968"/>
      <c r="V496" s="968"/>
      <c r="W496" s="968"/>
      <c r="X496" s="968"/>
    </row>
    <row r="497" ht="12.75" customHeight="1" spans="1:24">
      <c r="A497" s="997"/>
      <c r="B497" s="997"/>
      <c r="C497" s="968"/>
      <c r="D497" s="968"/>
      <c r="E497" s="968"/>
      <c r="F497" s="968"/>
      <c r="G497" s="968"/>
      <c r="H497" s="968"/>
      <c r="I497" s="968"/>
      <c r="J497" s="968"/>
      <c r="K497" s="968"/>
      <c r="L497" s="968"/>
      <c r="M497" s="968"/>
      <c r="N497" s="968"/>
      <c r="O497" s="968"/>
      <c r="P497" s="968"/>
      <c r="Q497" s="968"/>
      <c r="R497" s="968"/>
      <c r="S497" s="968"/>
      <c r="T497" s="968"/>
      <c r="U497" s="968"/>
      <c r="V497" s="968"/>
      <c r="W497" s="968"/>
      <c r="X497" s="968"/>
    </row>
    <row r="498" ht="12.75" customHeight="1" spans="1:24">
      <c r="A498" s="997"/>
      <c r="B498" s="997"/>
      <c r="C498" s="968"/>
      <c r="D498" s="968"/>
      <c r="E498" s="968"/>
      <c r="F498" s="968"/>
      <c r="G498" s="968"/>
      <c r="H498" s="968"/>
      <c r="I498" s="968"/>
      <c r="J498" s="968"/>
      <c r="K498" s="968"/>
      <c r="L498" s="968"/>
      <c r="M498" s="968"/>
      <c r="N498" s="968"/>
      <c r="O498" s="968"/>
      <c r="P498" s="968"/>
      <c r="Q498" s="968"/>
      <c r="R498" s="968"/>
      <c r="S498" s="968"/>
      <c r="T498" s="968"/>
      <c r="U498" s="968"/>
      <c r="V498" s="968"/>
      <c r="W498" s="968"/>
      <c r="X498" s="968"/>
    </row>
    <row r="499" ht="12.75" customHeight="1" spans="1:24">
      <c r="A499" s="997"/>
      <c r="B499" s="997"/>
      <c r="C499" s="968"/>
      <c r="D499" s="968"/>
      <c r="E499" s="968"/>
      <c r="F499" s="968"/>
      <c r="G499" s="968"/>
      <c r="H499" s="968"/>
      <c r="I499" s="968"/>
      <c r="J499" s="968"/>
      <c r="K499" s="968"/>
      <c r="L499" s="968"/>
      <c r="M499" s="968"/>
      <c r="N499" s="968"/>
      <c r="O499" s="968"/>
      <c r="P499" s="968"/>
      <c r="Q499" s="968"/>
      <c r="R499" s="968"/>
      <c r="S499" s="968"/>
      <c r="T499" s="968"/>
      <c r="U499" s="968"/>
      <c r="V499" s="968"/>
      <c r="W499" s="968"/>
      <c r="X499" s="968"/>
    </row>
    <row r="500" ht="12.75" customHeight="1" spans="1:24">
      <c r="A500" s="997"/>
      <c r="B500" s="997"/>
      <c r="C500" s="968"/>
      <c r="D500" s="968"/>
      <c r="E500" s="968"/>
      <c r="F500" s="968"/>
      <c r="G500" s="968"/>
      <c r="H500" s="968"/>
      <c r="I500" s="968"/>
      <c r="J500" s="968"/>
      <c r="K500" s="968"/>
      <c r="L500" s="968"/>
      <c r="M500" s="968"/>
      <c r="N500" s="968"/>
      <c r="O500" s="968"/>
      <c r="P500" s="968"/>
      <c r="Q500" s="968"/>
      <c r="R500" s="968"/>
      <c r="S500" s="968"/>
      <c r="T500" s="968"/>
      <c r="U500" s="968"/>
      <c r="V500" s="968"/>
      <c r="W500" s="968"/>
      <c r="X500" s="968"/>
    </row>
    <row r="501" ht="12.75" customHeight="1" spans="1:24">
      <c r="A501" s="997"/>
      <c r="B501" s="997"/>
      <c r="C501" s="968"/>
      <c r="D501" s="968"/>
      <c r="E501" s="968"/>
      <c r="F501" s="968"/>
      <c r="G501" s="968"/>
      <c r="H501" s="968"/>
      <c r="I501" s="968"/>
      <c r="J501" s="968"/>
      <c r="K501" s="968"/>
      <c r="L501" s="968"/>
      <c r="M501" s="968"/>
      <c r="N501" s="968"/>
      <c r="O501" s="968"/>
      <c r="P501" s="968"/>
      <c r="Q501" s="968"/>
      <c r="R501" s="968"/>
      <c r="S501" s="968"/>
      <c r="T501" s="968"/>
      <c r="U501" s="968"/>
      <c r="V501" s="968"/>
      <c r="W501" s="968"/>
      <c r="X501" s="968"/>
    </row>
    <row r="502" ht="12.75" customHeight="1" spans="1:24">
      <c r="A502" s="997"/>
      <c r="B502" s="997"/>
      <c r="C502" s="968"/>
      <c r="D502" s="968"/>
      <c r="E502" s="968"/>
      <c r="F502" s="968"/>
      <c r="G502" s="968"/>
      <c r="H502" s="968"/>
      <c r="I502" s="968"/>
      <c r="J502" s="968"/>
      <c r="K502" s="968"/>
      <c r="L502" s="968"/>
      <c r="M502" s="968"/>
      <c r="N502" s="968"/>
      <c r="O502" s="968"/>
      <c r="P502" s="968"/>
      <c r="Q502" s="968"/>
      <c r="R502" s="968"/>
      <c r="S502" s="968"/>
      <c r="T502" s="968"/>
      <c r="U502" s="968"/>
      <c r="V502" s="968"/>
      <c r="W502" s="968"/>
      <c r="X502" s="968"/>
    </row>
    <row r="503" ht="12.75" customHeight="1" spans="1:24">
      <c r="A503" s="997"/>
      <c r="B503" s="997"/>
      <c r="C503" s="968"/>
      <c r="D503" s="968"/>
      <c r="E503" s="968"/>
      <c r="F503" s="968"/>
      <c r="G503" s="968"/>
      <c r="H503" s="968"/>
      <c r="I503" s="968"/>
      <c r="J503" s="968"/>
      <c r="K503" s="968"/>
      <c r="L503" s="968"/>
      <c r="M503" s="968"/>
      <c r="N503" s="968"/>
      <c r="O503" s="968"/>
      <c r="P503" s="968"/>
      <c r="Q503" s="968"/>
      <c r="R503" s="968"/>
      <c r="S503" s="968"/>
      <c r="T503" s="968"/>
      <c r="U503" s="968"/>
      <c r="V503" s="968"/>
      <c r="W503" s="968"/>
      <c r="X503" s="968"/>
    </row>
    <row r="504" ht="12.75" customHeight="1" spans="1:24">
      <c r="A504" s="997"/>
      <c r="B504" s="997"/>
      <c r="C504" s="968"/>
      <c r="D504" s="968"/>
      <c r="E504" s="968"/>
      <c r="F504" s="968"/>
      <c r="G504" s="968"/>
      <c r="H504" s="968"/>
      <c r="I504" s="968"/>
      <c r="J504" s="968"/>
      <c r="K504" s="968"/>
      <c r="L504" s="968"/>
      <c r="M504" s="968"/>
      <c r="N504" s="968"/>
      <c r="O504" s="968"/>
      <c r="P504" s="968"/>
      <c r="Q504" s="968"/>
      <c r="R504" s="968"/>
      <c r="S504" s="968"/>
      <c r="T504" s="968"/>
      <c r="U504" s="968"/>
      <c r="V504" s="968"/>
      <c r="W504" s="968"/>
      <c r="X504" s="968"/>
    </row>
    <row r="505" ht="12.75" customHeight="1" spans="1:24">
      <c r="A505" s="997"/>
      <c r="B505" s="997"/>
      <c r="C505" s="968"/>
      <c r="D505" s="968"/>
      <c r="E505" s="968"/>
      <c r="F505" s="968"/>
      <c r="G505" s="968"/>
      <c r="H505" s="968"/>
      <c r="I505" s="968"/>
      <c r="J505" s="968"/>
      <c r="K505" s="968"/>
      <c r="L505" s="968"/>
      <c r="M505" s="968"/>
      <c r="N505" s="968"/>
      <c r="O505" s="968"/>
      <c r="P505" s="968"/>
      <c r="Q505" s="968"/>
      <c r="R505" s="968"/>
      <c r="S505" s="968"/>
      <c r="T505" s="968"/>
      <c r="U505" s="968"/>
      <c r="V505" s="968"/>
      <c r="W505" s="968"/>
      <c r="X505" s="968"/>
    </row>
    <row r="506" ht="12.75" customHeight="1" spans="1:24">
      <c r="A506" s="997"/>
      <c r="B506" s="997"/>
      <c r="C506" s="968"/>
      <c r="D506" s="968"/>
      <c r="E506" s="968"/>
      <c r="F506" s="968"/>
      <c r="G506" s="968"/>
      <c r="H506" s="968"/>
      <c r="I506" s="968"/>
      <c r="J506" s="968"/>
      <c r="K506" s="968"/>
      <c r="L506" s="968"/>
      <c r="M506" s="968"/>
      <c r="N506" s="968"/>
      <c r="O506" s="968"/>
      <c r="P506" s="968"/>
      <c r="Q506" s="968"/>
      <c r="R506" s="968"/>
      <c r="S506" s="968"/>
      <c r="T506" s="968"/>
      <c r="U506" s="968"/>
      <c r="V506" s="968"/>
      <c r="W506" s="968"/>
      <c r="X506" s="968"/>
    </row>
    <row r="507" ht="12.75" customHeight="1" spans="1:24">
      <c r="A507" s="997"/>
      <c r="B507" s="997"/>
      <c r="C507" s="968"/>
      <c r="D507" s="968"/>
      <c r="E507" s="968"/>
      <c r="F507" s="968"/>
      <c r="G507" s="968"/>
      <c r="H507" s="968"/>
      <c r="I507" s="968"/>
      <c r="J507" s="968"/>
      <c r="K507" s="968"/>
      <c r="L507" s="968"/>
      <c r="M507" s="968"/>
      <c r="N507" s="968"/>
      <c r="O507" s="968"/>
      <c r="P507" s="968"/>
      <c r="Q507" s="968"/>
      <c r="R507" s="968"/>
      <c r="S507" s="968"/>
      <c r="T507" s="968"/>
      <c r="U507" s="968"/>
      <c r="V507" s="968"/>
      <c r="W507" s="968"/>
      <c r="X507" s="968"/>
    </row>
    <row r="508" ht="12.75" customHeight="1" spans="1:24">
      <c r="A508" s="997"/>
      <c r="B508" s="997"/>
      <c r="C508" s="968"/>
      <c r="D508" s="968"/>
      <c r="E508" s="968"/>
      <c r="F508" s="968"/>
      <c r="G508" s="968"/>
      <c r="H508" s="968"/>
      <c r="I508" s="968"/>
      <c r="J508" s="968"/>
      <c r="K508" s="968"/>
      <c r="L508" s="968"/>
      <c r="M508" s="968"/>
      <c r="N508" s="968"/>
      <c r="O508" s="968"/>
      <c r="P508" s="968"/>
      <c r="Q508" s="968"/>
      <c r="R508" s="968"/>
      <c r="S508" s="968"/>
      <c r="T508" s="968"/>
      <c r="U508" s="968"/>
      <c r="V508" s="968"/>
      <c r="W508" s="968"/>
      <c r="X508" s="968"/>
    </row>
    <row r="509" ht="12.75" customHeight="1" spans="1:24">
      <c r="A509" s="997"/>
      <c r="B509" s="997"/>
      <c r="C509" s="968"/>
      <c r="D509" s="968"/>
      <c r="E509" s="968"/>
      <c r="F509" s="968"/>
      <c r="G509" s="968"/>
      <c r="H509" s="968"/>
      <c r="I509" s="968"/>
      <c r="J509" s="968"/>
      <c r="K509" s="968"/>
      <c r="L509" s="968"/>
      <c r="M509" s="968"/>
      <c r="N509" s="968"/>
      <c r="O509" s="968"/>
      <c r="P509" s="968"/>
      <c r="Q509" s="968"/>
      <c r="R509" s="968"/>
      <c r="S509" s="968"/>
      <c r="T509" s="968"/>
      <c r="U509" s="968"/>
      <c r="V509" s="968"/>
      <c r="W509" s="968"/>
      <c r="X509" s="968"/>
    </row>
    <row r="510" ht="12.75" customHeight="1" spans="1:24">
      <c r="A510" s="997"/>
      <c r="B510" s="997"/>
      <c r="C510" s="968"/>
      <c r="D510" s="968"/>
      <c r="E510" s="968"/>
      <c r="F510" s="968"/>
      <c r="G510" s="968"/>
      <c r="H510" s="968"/>
      <c r="I510" s="968"/>
      <c r="J510" s="968"/>
      <c r="K510" s="968"/>
      <c r="L510" s="968"/>
      <c r="M510" s="968"/>
      <c r="N510" s="968"/>
      <c r="O510" s="968"/>
      <c r="P510" s="968"/>
      <c r="Q510" s="968"/>
      <c r="R510" s="968"/>
      <c r="S510" s="968"/>
      <c r="T510" s="968"/>
      <c r="U510" s="968"/>
      <c r="V510" s="968"/>
      <c r="W510" s="968"/>
      <c r="X510" s="968"/>
    </row>
    <row r="511" ht="12.75" customHeight="1" spans="1:24">
      <c r="A511" s="997"/>
      <c r="B511" s="997"/>
      <c r="C511" s="968"/>
      <c r="D511" s="968"/>
      <c r="E511" s="968"/>
      <c r="F511" s="968"/>
      <c r="G511" s="968"/>
      <c r="H511" s="968"/>
      <c r="I511" s="968"/>
      <c r="J511" s="968"/>
      <c r="K511" s="968"/>
      <c r="L511" s="968"/>
      <c r="M511" s="968"/>
      <c r="N511" s="968"/>
      <c r="O511" s="968"/>
      <c r="P511" s="968"/>
      <c r="Q511" s="968"/>
      <c r="R511" s="968"/>
      <c r="S511" s="968"/>
      <c r="T511" s="968"/>
      <c r="U511" s="968"/>
      <c r="V511" s="968"/>
      <c r="W511" s="968"/>
      <c r="X511" s="968"/>
    </row>
    <row r="512" ht="12.75" customHeight="1" spans="1:24">
      <c r="A512" s="997"/>
      <c r="B512" s="997"/>
      <c r="C512" s="968"/>
      <c r="D512" s="968"/>
      <c r="E512" s="968"/>
      <c r="F512" s="968"/>
      <c r="G512" s="968"/>
      <c r="H512" s="968"/>
      <c r="I512" s="968"/>
      <c r="J512" s="968"/>
      <c r="K512" s="968"/>
      <c r="L512" s="968"/>
      <c r="M512" s="968"/>
      <c r="N512" s="968"/>
      <c r="O512" s="968"/>
      <c r="P512" s="968"/>
      <c r="Q512" s="968"/>
      <c r="R512" s="968"/>
      <c r="S512" s="968"/>
      <c r="T512" s="968"/>
      <c r="U512" s="968"/>
      <c r="V512" s="968"/>
      <c r="W512" s="968"/>
      <c r="X512" s="968"/>
    </row>
    <row r="513" ht="12.75" customHeight="1" spans="1:24">
      <c r="A513" s="997"/>
      <c r="B513" s="997"/>
      <c r="C513" s="968"/>
      <c r="D513" s="968"/>
      <c r="E513" s="968"/>
      <c r="F513" s="968"/>
      <c r="G513" s="968"/>
      <c r="H513" s="968"/>
      <c r="I513" s="968"/>
      <c r="J513" s="968"/>
      <c r="K513" s="968"/>
      <c r="L513" s="968"/>
      <c r="M513" s="968"/>
      <c r="N513" s="968"/>
      <c r="O513" s="968"/>
      <c r="P513" s="968"/>
      <c r="Q513" s="968"/>
      <c r="R513" s="968"/>
      <c r="S513" s="968"/>
      <c r="T513" s="968"/>
      <c r="U513" s="968"/>
      <c r="V513" s="968"/>
      <c r="W513" s="968"/>
      <c r="X513" s="968"/>
    </row>
    <row r="514" ht="12.75" customHeight="1" spans="1:24">
      <c r="A514" s="997"/>
      <c r="B514" s="997"/>
      <c r="C514" s="968"/>
      <c r="D514" s="968"/>
      <c r="E514" s="968"/>
      <c r="F514" s="968"/>
      <c r="G514" s="968"/>
      <c r="H514" s="968"/>
      <c r="I514" s="968"/>
      <c r="J514" s="968"/>
      <c r="K514" s="968"/>
      <c r="L514" s="968"/>
      <c r="M514" s="968"/>
      <c r="N514" s="968"/>
      <c r="O514" s="968"/>
      <c r="P514" s="968"/>
      <c r="Q514" s="968"/>
      <c r="R514" s="968"/>
      <c r="S514" s="968"/>
      <c r="T514" s="968"/>
      <c r="U514" s="968"/>
      <c r="V514" s="968"/>
      <c r="W514" s="968"/>
      <c r="X514" s="968"/>
    </row>
    <row r="515" ht="12.75" customHeight="1" spans="1:24">
      <c r="A515" s="997"/>
      <c r="B515" s="997"/>
      <c r="C515" s="968"/>
      <c r="D515" s="968"/>
      <c r="E515" s="968"/>
      <c r="F515" s="968"/>
      <c r="G515" s="968"/>
      <c r="H515" s="968"/>
      <c r="I515" s="968"/>
      <c r="J515" s="968"/>
      <c r="K515" s="968"/>
      <c r="L515" s="968"/>
      <c r="M515" s="968"/>
      <c r="N515" s="968"/>
      <c r="O515" s="968"/>
      <c r="P515" s="968"/>
      <c r="Q515" s="968"/>
      <c r="R515" s="968"/>
      <c r="S515" s="968"/>
      <c r="T515" s="968"/>
      <c r="U515" s="968"/>
      <c r="V515" s="968"/>
      <c r="W515" s="968"/>
      <c r="X515" s="968"/>
    </row>
    <row r="516" ht="12.75" customHeight="1" spans="1:24">
      <c r="A516" s="997"/>
      <c r="B516" s="997"/>
      <c r="C516" s="968"/>
      <c r="D516" s="968"/>
      <c r="E516" s="968"/>
      <c r="F516" s="968"/>
      <c r="G516" s="968"/>
      <c r="H516" s="968"/>
      <c r="I516" s="968"/>
      <c r="J516" s="968"/>
      <c r="K516" s="968"/>
      <c r="L516" s="968"/>
      <c r="M516" s="968"/>
      <c r="N516" s="968"/>
      <c r="O516" s="968"/>
      <c r="P516" s="968"/>
      <c r="Q516" s="968"/>
      <c r="R516" s="968"/>
      <c r="S516" s="968"/>
      <c r="T516" s="968"/>
      <c r="U516" s="968"/>
      <c r="V516" s="968"/>
      <c r="W516" s="968"/>
      <c r="X516" s="968"/>
    </row>
    <row r="517" ht="12.75" customHeight="1" spans="1:24">
      <c r="A517" s="997"/>
      <c r="B517" s="997"/>
      <c r="C517" s="968"/>
      <c r="D517" s="968"/>
      <c r="E517" s="968"/>
      <c r="F517" s="968"/>
      <c r="G517" s="968"/>
      <c r="H517" s="968"/>
      <c r="I517" s="968"/>
      <c r="J517" s="968"/>
      <c r="K517" s="968"/>
      <c r="L517" s="968"/>
      <c r="M517" s="968"/>
      <c r="N517" s="968"/>
      <c r="O517" s="968"/>
      <c r="P517" s="968"/>
      <c r="Q517" s="968"/>
      <c r="R517" s="968"/>
      <c r="S517" s="968"/>
      <c r="T517" s="968"/>
      <c r="U517" s="968"/>
      <c r="V517" s="968"/>
      <c r="W517" s="968"/>
      <c r="X517" s="968"/>
    </row>
    <row r="518" ht="12.75" customHeight="1" spans="1:24">
      <c r="A518" s="997"/>
      <c r="B518" s="997"/>
      <c r="C518" s="968"/>
      <c r="D518" s="968"/>
      <c r="E518" s="968"/>
      <c r="F518" s="968"/>
      <c r="G518" s="968"/>
      <c r="H518" s="968"/>
      <c r="I518" s="968"/>
      <c r="J518" s="968"/>
      <c r="K518" s="968"/>
      <c r="L518" s="968"/>
      <c r="M518" s="968"/>
      <c r="N518" s="968"/>
      <c r="O518" s="968"/>
      <c r="P518" s="968"/>
      <c r="Q518" s="968"/>
      <c r="R518" s="968"/>
      <c r="S518" s="968"/>
      <c r="T518" s="968"/>
      <c r="U518" s="968"/>
      <c r="V518" s="968"/>
      <c r="W518" s="968"/>
      <c r="X518" s="968"/>
    </row>
    <row r="519" ht="12.75" customHeight="1" spans="1:24">
      <c r="A519" s="997"/>
      <c r="B519" s="997"/>
      <c r="C519" s="968"/>
      <c r="D519" s="968"/>
      <c r="E519" s="968"/>
      <c r="F519" s="968"/>
      <c r="G519" s="968"/>
      <c r="H519" s="968"/>
      <c r="I519" s="968"/>
      <c r="J519" s="968"/>
      <c r="K519" s="968"/>
      <c r="L519" s="968"/>
      <c r="M519" s="968"/>
      <c r="N519" s="968"/>
      <c r="O519" s="968"/>
      <c r="P519" s="968"/>
      <c r="Q519" s="968"/>
      <c r="R519" s="968"/>
      <c r="S519" s="968"/>
      <c r="T519" s="968"/>
      <c r="U519" s="968"/>
      <c r="V519" s="968"/>
      <c r="W519" s="968"/>
      <c r="X519" s="968"/>
    </row>
    <row r="520" ht="12.75" customHeight="1" spans="1:24">
      <c r="A520" s="997"/>
      <c r="B520" s="997"/>
      <c r="C520" s="968"/>
      <c r="D520" s="968"/>
      <c r="E520" s="968"/>
      <c r="F520" s="968"/>
      <c r="G520" s="968"/>
      <c r="H520" s="968"/>
      <c r="I520" s="968"/>
      <c r="J520" s="968"/>
      <c r="K520" s="968"/>
      <c r="L520" s="968"/>
      <c r="M520" s="968"/>
      <c r="N520" s="968"/>
      <c r="O520" s="968"/>
      <c r="P520" s="968"/>
      <c r="Q520" s="968"/>
      <c r="R520" s="968"/>
      <c r="S520" s="968"/>
      <c r="T520" s="968"/>
      <c r="U520" s="968"/>
      <c r="V520" s="968"/>
      <c r="W520" s="968"/>
      <c r="X520" s="968"/>
    </row>
    <row r="521" ht="12.75" customHeight="1" spans="1:24">
      <c r="A521" s="997"/>
      <c r="B521" s="997"/>
      <c r="C521" s="968"/>
      <c r="D521" s="968"/>
      <c r="E521" s="968"/>
      <c r="F521" s="968"/>
      <c r="G521" s="968"/>
      <c r="H521" s="968"/>
      <c r="I521" s="968"/>
      <c r="J521" s="968"/>
      <c r="K521" s="968"/>
      <c r="L521" s="968"/>
      <c r="M521" s="968"/>
      <c r="N521" s="968"/>
      <c r="O521" s="968"/>
      <c r="P521" s="968"/>
      <c r="Q521" s="968"/>
      <c r="R521" s="968"/>
      <c r="S521" s="968"/>
      <c r="T521" s="968"/>
      <c r="U521" s="968"/>
      <c r="V521" s="968"/>
      <c r="W521" s="968"/>
      <c r="X521" s="968"/>
    </row>
    <row r="522" ht="12.75" customHeight="1" spans="1:24">
      <c r="A522" s="997"/>
      <c r="B522" s="997"/>
      <c r="C522" s="968"/>
      <c r="D522" s="968"/>
      <c r="E522" s="968"/>
      <c r="F522" s="968"/>
      <c r="G522" s="968"/>
      <c r="H522" s="968"/>
      <c r="I522" s="968"/>
      <c r="J522" s="968"/>
      <c r="K522" s="968"/>
      <c r="L522" s="968"/>
      <c r="M522" s="968"/>
      <c r="N522" s="968"/>
      <c r="O522" s="968"/>
      <c r="P522" s="968"/>
      <c r="Q522" s="968"/>
      <c r="R522" s="968"/>
      <c r="S522" s="968"/>
      <c r="T522" s="968"/>
      <c r="U522" s="968"/>
      <c r="V522" s="968"/>
      <c r="W522" s="968"/>
      <c r="X522" s="968"/>
    </row>
    <row r="523" ht="12.75" customHeight="1" spans="1:24">
      <c r="A523" s="997"/>
      <c r="B523" s="997"/>
      <c r="C523" s="968"/>
      <c r="D523" s="968"/>
      <c r="E523" s="968"/>
      <c r="F523" s="968"/>
      <c r="G523" s="968"/>
      <c r="H523" s="968"/>
      <c r="I523" s="968"/>
      <c r="J523" s="968"/>
      <c r="K523" s="968"/>
      <c r="L523" s="968"/>
      <c r="M523" s="968"/>
      <c r="N523" s="968"/>
      <c r="O523" s="968"/>
      <c r="P523" s="968"/>
      <c r="Q523" s="968"/>
      <c r="R523" s="968"/>
      <c r="S523" s="968"/>
      <c r="T523" s="968"/>
      <c r="U523" s="968"/>
      <c r="V523" s="968"/>
      <c r="W523" s="968"/>
      <c r="X523" s="968"/>
    </row>
    <row r="524" ht="12.75" customHeight="1" spans="1:24">
      <c r="A524" s="997"/>
      <c r="B524" s="997"/>
      <c r="C524" s="968"/>
      <c r="D524" s="968"/>
      <c r="E524" s="968"/>
      <c r="F524" s="968"/>
      <c r="G524" s="968"/>
      <c r="H524" s="968"/>
      <c r="I524" s="968"/>
      <c r="J524" s="968"/>
      <c r="K524" s="968"/>
      <c r="L524" s="968"/>
      <c r="M524" s="968"/>
      <c r="N524" s="968"/>
      <c r="O524" s="968"/>
      <c r="P524" s="968"/>
      <c r="Q524" s="968"/>
      <c r="R524" s="968"/>
      <c r="S524" s="968"/>
      <c r="T524" s="968"/>
      <c r="U524" s="968"/>
      <c r="V524" s="968"/>
      <c r="W524" s="968"/>
      <c r="X524" s="968"/>
    </row>
    <row r="525" ht="12.75" customHeight="1" spans="1:24">
      <c r="A525" s="997"/>
      <c r="B525" s="997"/>
      <c r="C525" s="968"/>
      <c r="D525" s="968"/>
      <c r="E525" s="968"/>
      <c r="F525" s="968"/>
      <c r="G525" s="968"/>
      <c r="H525" s="968"/>
      <c r="I525" s="968"/>
      <c r="J525" s="968"/>
      <c r="K525" s="968"/>
      <c r="L525" s="968"/>
      <c r="M525" s="968"/>
      <c r="N525" s="968"/>
      <c r="O525" s="968"/>
      <c r="P525" s="968"/>
      <c r="Q525" s="968"/>
      <c r="R525" s="968"/>
      <c r="S525" s="968"/>
      <c r="T525" s="968"/>
      <c r="U525" s="968"/>
      <c r="V525" s="968"/>
      <c r="W525" s="968"/>
      <c r="X525" s="968"/>
    </row>
    <row r="526" ht="12.75" customHeight="1" spans="1:24">
      <c r="A526" s="997"/>
      <c r="B526" s="997"/>
      <c r="C526" s="968"/>
      <c r="D526" s="968"/>
      <c r="E526" s="968"/>
      <c r="F526" s="968"/>
      <c r="G526" s="968"/>
      <c r="H526" s="968"/>
      <c r="I526" s="968"/>
      <c r="J526" s="968"/>
      <c r="K526" s="968"/>
      <c r="L526" s="968"/>
      <c r="M526" s="968"/>
      <c r="N526" s="968"/>
      <c r="O526" s="968"/>
      <c r="P526" s="968"/>
      <c r="Q526" s="968"/>
      <c r="R526" s="968"/>
      <c r="S526" s="968"/>
      <c r="T526" s="968"/>
      <c r="U526" s="968"/>
      <c r="V526" s="968"/>
      <c r="W526" s="968"/>
      <c r="X526" s="968"/>
    </row>
    <row r="527" ht="12.75" customHeight="1" spans="1:24">
      <c r="A527" s="997"/>
      <c r="B527" s="997"/>
      <c r="C527" s="968"/>
      <c r="D527" s="968"/>
      <c r="E527" s="968"/>
      <c r="F527" s="968"/>
      <c r="G527" s="968"/>
      <c r="H527" s="968"/>
      <c r="I527" s="968"/>
      <c r="J527" s="968"/>
      <c r="K527" s="968"/>
      <c r="L527" s="968"/>
      <c r="M527" s="968"/>
      <c r="N527" s="968"/>
      <c r="O527" s="968"/>
      <c r="P527" s="968"/>
      <c r="Q527" s="968"/>
      <c r="R527" s="968"/>
      <c r="S527" s="968"/>
      <c r="T527" s="968"/>
      <c r="U527" s="968"/>
      <c r="V527" s="968"/>
      <c r="W527" s="968"/>
      <c r="X527" s="968"/>
    </row>
    <row r="528" ht="12.75" customHeight="1" spans="1:24">
      <c r="A528" s="997"/>
      <c r="B528" s="997"/>
      <c r="C528" s="968"/>
      <c r="D528" s="968"/>
      <c r="E528" s="968"/>
      <c r="F528" s="968"/>
      <c r="G528" s="968"/>
      <c r="H528" s="968"/>
      <c r="I528" s="968"/>
      <c r="J528" s="968"/>
      <c r="K528" s="968"/>
      <c r="L528" s="968"/>
      <c r="M528" s="968"/>
      <c r="N528" s="968"/>
      <c r="O528" s="968"/>
      <c r="P528" s="968"/>
      <c r="Q528" s="968"/>
      <c r="R528" s="968"/>
      <c r="S528" s="968"/>
      <c r="T528" s="968"/>
      <c r="U528" s="968"/>
      <c r="V528" s="968"/>
      <c r="W528" s="968"/>
      <c r="X528" s="968"/>
    </row>
    <row r="529" ht="12.75" customHeight="1" spans="1:24">
      <c r="A529" s="997"/>
      <c r="B529" s="997"/>
      <c r="C529" s="968"/>
      <c r="D529" s="968"/>
      <c r="E529" s="968"/>
      <c r="F529" s="968"/>
      <c r="G529" s="968"/>
      <c r="H529" s="968"/>
      <c r="I529" s="968"/>
      <c r="J529" s="968"/>
      <c r="K529" s="968"/>
      <c r="L529" s="968"/>
      <c r="M529" s="968"/>
      <c r="N529" s="968"/>
      <c r="O529" s="968"/>
      <c r="P529" s="968"/>
      <c r="Q529" s="968"/>
      <c r="R529" s="968"/>
      <c r="S529" s="968"/>
      <c r="T529" s="968"/>
      <c r="U529" s="968"/>
      <c r="V529" s="968"/>
      <c r="W529" s="968"/>
      <c r="X529" s="968"/>
    </row>
    <row r="530" ht="12.75" customHeight="1" spans="1:24">
      <c r="A530" s="997"/>
      <c r="B530" s="997"/>
      <c r="C530" s="968"/>
      <c r="D530" s="968"/>
      <c r="E530" s="968"/>
      <c r="F530" s="968"/>
      <c r="G530" s="968"/>
      <c r="H530" s="968"/>
      <c r="I530" s="968"/>
      <c r="J530" s="968"/>
      <c r="K530" s="968"/>
      <c r="L530" s="968"/>
      <c r="M530" s="968"/>
      <c r="N530" s="968"/>
      <c r="O530" s="968"/>
      <c r="P530" s="968"/>
      <c r="Q530" s="968"/>
      <c r="R530" s="968"/>
      <c r="S530" s="968"/>
      <c r="T530" s="968"/>
      <c r="U530" s="968"/>
      <c r="V530" s="968"/>
      <c r="W530" s="968"/>
      <c r="X530" s="968"/>
    </row>
    <row r="531" ht="12.75" customHeight="1" spans="1:24">
      <c r="A531" s="997"/>
      <c r="B531" s="997"/>
      <c r="C531" s="968"/>
      <c r="D531" s="968"/>
      <c r="E531" s="968"/>
      <c r="F531" s="968"/>
      <c r="G531" s="968"/>
      <c r="H531" s="968"/>
      <c r="I531" s="968"/>
      <c r="J531" s="968"/>
      <c r="K531" s="968"/>
      <c r="L531" s="968"/>
      <c r="M531" s="968"/>
      <c r="N531" s="968"/>
      <c r="O531" s="968"/>
      <c r="P531" s="968"/>
      <c r="Q531" s="968"/>
      <c r="R531" s="968"/>
      <c r="S531" s="968"/>
      <c r="T531" s="968"/>
      <c r="U531" s="968"/>
      <c r="V531" s="968"/>
      <c r="W531" s="968"/>
      <c r="X531" s="968"/>
    </row>
    <row r="532" ht="12.75" customHeight="1" spans="1:24">
      <c r="A532" s="997"/>
      <c r="B532" s="997"/>
      <c r="C532" s="968"/>
      <c r="D532" s="968"/>
      <c r="E532" s="968"/>
      <c r="F532" s="968"/>
      <c r="G532" s="968"/>
      <c r="H532" s="968"/>
      <c r="I532" s="968"/>
      <c r="J532" s="968"/>
      <c r="K532" s="968"/>
      <c r="L532" s="968"/>
      <c r="M532" s="968"/>
      <c r="N532" s="968"/>
      <c r="O532" s="968"/>
      <c r="P532" s="968"/>
      <c r="Q532" s="968"/>
      <c r="R532" s="968"/>
      <c r="S532" s="968"/>
      <c r="T532" s="968"/>
      <c r="U532" s="968"/>
      <c r="V532" s="968"/>
      <c r="W532" s="968"/>
      <c r="X532" s="968"/>
    </row>
    <row r="533" ht="12.75" customHeight="1" spans="1:24">
      <c r="A533" s="997"/>
      <c r="B533" s="997"/>
      <c r="C533" s="968"/>
      <c r="D533" s="968"/>
      <c r="E533" s="968"/>
      <c r="F533" s="968"/>
      <c r="G533" s="968"/>
      <c r="H533" s="968"/>
      <c r="I533" s="968"/>
      <c r="J533" s="968"/>
      <c r="K533" s="968"/>
      <c r="L533" s="968"/>
      <c r="M533" s="968"/>
      <c r="N533" s="968"/>
      <c r="O533" s="968"/>
      <c r="P533" s="968"/>
      <c r="Q533" s="968"/>
      <c r="R533" s="968"/>
      <c r="S533" s="968"/>
      <c r="T533" s="968"/>
      <c r="U533" s="968"/>
      <c r="V533" s="968"/>
      <c r="W533" s="968"/>
      <c r="X533" s="968"/>
    </row>
    <row r="534" ht="12.75" customHeight="1" spans="1:24">
      <c r="A534" s="997"/>
      <c r="B534" s="997"/>
      <c r="C534" s="968"/>
      <c r="D534" s="968"/>
      <c r="E534" s="968"/>
      <c r="F534" s="968"/>
      <c r="G534" s="968"/>
      <c r="H534" s="968"/>
      <c r="I534" s="968"/>
      <c r="J534" s="968"/>
      <c r="K534" s="968"/>
      <c r="L534" s="968"/>
      <c r="M534" s="968"/>
      <c r="N534" s="968"/>
      <c r="O534" s="968"/>
      <c r="P534" s="968"/>
      <c r="Q534" s="968"/>
      <c r="R534" s="968"/>
      <c r="S534" s="968"/>
      <c r="T534" s="968"/>
      <c r="U534" s="968"/>
      <c r="V534" s="968"/>
      <c r="W534" s="968"/>
      <c r="X534" s="968"/>
    </row>
    <row r="535" ht="12.75" customHeight="1" spans="1:24">
      <c r="A535" s="997"/>
      <c r="B535" s="997"/>
      <c r="C535" s="968"/>
      <c r="D535" s="968"/>
      <c r="E535" s="968"/>
      <c r="F535" s="968"/>
      <c r="G535" s="968"/>
      <c r="H535" s="968"/>
      <c r="I535" s="968"/>
      <c r="J535" s="968"/>
      <c r="K535" s="968"/>
      <c r="L535" s="968"/>
      <c r="M535" s="968"/>
      <c r="N535" s="968"/>
      <c r="O535" s="968"/>
      <c r="P535" s="968"/>
      <c r="Q535" s="968"/>
      <c r="R535" s="968"/>
      <c r="S535" s="968"/>
      <c r="T535" s="968"/>
      <c r="U535" s="968"/>
      <c r="V535" s="968"/>
      <c r="W535" s="968"/>
      <c r="X535" s="968"/>
    </row>
    <row r="536" ht="12.75" customHeight="1" spans="1:24">
      <c r="A536" s="997"/>
      <c r="B536" s="997"/>
      <c r="C536" s="968"/>
      <c r="D536" s="968"/>
      <c r="E536" s="968"/>
      <c r="F536" s="968"/>
      <c r="G536" s="968"/>
      <c r="H536" s="968"/>
      <c r="I536" s="968"/>
      <c r="J536" s="968"/>
      <c r="K536" s="968"/>
      <c r="L536" s="968"/>
      <c r="M536" s="968"/>
      <c r="N536" s="968"/>
      <c r="O536" s="968"/>
      <c r="P536" s="968"/>
      <c r="Q536" s="968"/>
      <c r="R536" s="968"/>
      <c r="S536" s="968"/>
      <c r="T536" s="968"/>
      <c r="U536" s="968"/>
      <c r="V536" s="968"/>
      <c r="W536" s="968"/>
      <c r="X536" s="968"/>
    </row>
    <row r="537" ht="12.75" customHeight="1" spans="1:24">
      <c r="A537" s="997"/>
      <c r="B537" s="997"/>
      <c r="C537" s="968"/>
      <c r="D537" s="968"/>
      <c r="E537" s="968"/>
      <c r="F537" s="968"/>
      <c r="G537" s="968"/>
      <c r="H537" s="968"/>
      <c r="I537" s="968"/>
      <c r="J537" s="968"/>
      <c r="K537" s="968"/>
      <c r="L537" s="968"/>
      <c r="M537" s="968"/>
      <c r="N537" s="968"/>
      <c r="O537" s="968"/>
      <c r="P537" s="968"/>
      <c r="Q537" s="968"/>
      <c r="R537" s="968"/>
      <c r="S537" s="968"/>
      <c r="T537" s="968"/>
      <c r="U537" s="968"/>
      <c r="V537" s="968"/>
      <c r="W537" s="968"/>
      <c r="X537" s="968"/>
    </row>
    <row r="538" ht="12.75" customHeight="1" spans="1:24">
      <c r="A538" s="997"/>
      <c r="B538" s="997"/>
      <c r="C538" s="968"/>
      <c r="D538" s="968"/>
      <c r="E538" s="968"/>
      <c r="F538" s="968"/>
      <c r="G538" s="968"/>
      <c r="H538" s="968"/>
      <c r="I538" s="968"/>
      <c r="J538" s="968"/>
      <c r="K538" s="968"/>
      <c r="L538" s="968"/>
      <c r="M538" s="968"/>
      <c r="N538" s="968"/>
      <c r="O538" s="968"/>
      <c r="P538" s="968"/>
      <c r="Q538" s="968"/>
      <c r="R538" s="968"/>
      <c r="S538" s="968"/>
      <c r="T538" s="968"/>
      <c r="U538" s="968"/>
      <c r="V538" s="968"/>
      <c r="W538" s="968"/>
      <c r="X538" s="968"/>
    </row>
    <row r="539" ht="12.75" customHeight="1" spans="1:24">
      <c r="A539" s="997"/>
      <c r="B539" s="997"/>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row>
    <row r="540" ht="12.75" customHeight="1" spans="1:24">
      <c r="A540" s="997"/>
      <c r="B540" s="997"/>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row>
    <row r="541" ht="12.75" customHeight="1" spans="1:24">
      <c r="A541" s="997"/>
      <c r="B541" s="997"/>
      <c r="C541" s="968"/>
      <c r="D541" s="968"/>
      <c r="E541" s="968"/>
      <c r="F541" s="968"/>
      <c r="G541" s="968"/>
      <c r="H541" s="968"/>
      <c r="I541" s="968"/>
      <c r="J541" s="968"/>
      <c r="K541" s="968"/>
      <c r="L541" s="968"/>
      <c r="M541" s="968"/>
      <c r="N541" s="968"/>
      <c r="O541" s="968"/>
      <c r="P541" s="968"/>
      <c r="Q541" s="968"/>
      <c r="R541" s="968"/>
      <c r="S541" s="968"/>
      <c r="T541" s="968"/>
      <c r="U541" s="968"/>
      <c r="V541" s="968"/>
      <c r="W541" s="968"/>
      <c r="X541" s="968"/>
    </row>
    <row r="542" ht="12.75" customHeight="1" spans="1:24">
      <c r="A542" s="997"/>
      <c r="B542" s="997"/>
      <c r="C542" s="968"/>
      <c r="D542" s="968"/>
      <c r="E542" s="968"/>
      <c r="F542" s="968"/>
      <c r="G542" s="968"/>
      <c r="H542" s="968"/>
      <c r="I542" s="968"/>
      <c r="J542" s="968"/>
      <c r="K542" s="968"/>
      <c r="L542" s="968"/>
      <c r="M542" s="968"/>
      <c r="N542" s="968"/>
      <c r="O542" s="968"/>
      <c r="P542" s="968"/>
      <c r="Q542" s="968"/>
      <c r="R542" s="968"/>
      <c r="S542" s="968"/>
      <c r="T542" s="968"/>
      <c r="U542" s="968"/>
      <c r="V542" s="968"/>
      <c r="W542" s="968"/>
      <c r="X542" s="968"/>
    </row>
    <row r="543" ht="12.75" customHeight="1" spans="1:24">
      <c r="A543" s="997"/>
      <c r="B543" s="997"/>
      <c r="C543" s="968"/>
      <c r="D543" s="968"/>
      <c r="E543" s="968"/>
      <c r="F543" s="968"/>
      <c r="G543" s="968"/>
      <c r="H543" s="968"/>
      <c r="I543" s="968"/>
      <c r="J543" s="968"/>
      <c r="K543" s="968"/>
      <c r="L543" s="968"/>
      <c r="M543" s="968"/>
      <c r="N543" s="968"/>
      <c r="O543" s="968"/>
      <c r="P543" s="968"/>
      <c r="Q543" s="968"/>
      <c r="R543" s="968"/>
      <c r="S543" s="968"/>
      <c r="T543" s="968"/>
      <c r="U543" s="968"/>
      <c r="V543" s="968"/>
      <c r="W543" s="968"/>
      <c r="X543" s="968"/>
    </row>
    <row r="544" ht="12.75" customHeight="1" spans="1:24">
      <c r="A544" s="997"/>
      <c r="B544" s="997"/>
      <c r="C544" s="968"/>
      <c r="D544" s="968"/>
      <c r="E544" s="968"/>
      <c r="F544" s="968"/>
      <c r="G544" s="968"/>
      <c r="H544" s="968"/>
      <c r="I544" s="968"/>
      <c r="J544" s="968"/>
      <c r="K544" s="968"/>
      <c r="L544" s="968"/>
      <c r="M544" s="968"/>
      <c r="N544" s="968"/>
      <c r="O544" s="968"/>
      <c r="P544" s="968"/>
      <c r="Q544" s="968"/>
      <c r="R544" s="968"/>
      <c r="S544" s="968"/>
      <c r="T544" s="968"/>
      <c r="U544" s="968"/>
      <c r="V544" s="968"/>
      <c r="W544" s="968"/>
      <c r="X544" s="968"/>
    </row>
    <row r="545" ht="12.75" customHeight="1" spans="1:24">
      <c r="A545" s="997"/>
      <c r="B545" s="997"/>
      <c r="C545" s="968"/>
      <c r="D545" s="968"/>
      <c r="E545" s="968"/>
      <c r="F545" s="968"/>
      <c r="G545" s="968"/>
      <c r="H545" s="968"/>
      <c r="I545" s="968"/>
      <c r="J545" s="968"/>
      <c r="K545" s="968"/>
      <c r="L545" s="968"/>
      <c r="M545" s="968"/>
      <c r="N545" s="968"/>
      <c r="O545" s="968"/>
      <c r="P545" s="968"/>
      <c r="Q545" s="968"/>
      <c r="R545" s="968"/>
      <c r="S545" s="968"/>
      <c r="T545" s="968"/>
      <c r="U545" s="968"/>
      <c r="V545" s="968"/>
      <c r="W545" s="968"/>
      <c r="X545" s="968"/>
    </row>
    <row r="546" ht="12.75" customHeight="1" spans="1:24">
      <c r="A546" s="997"/>
      <c r="B546" s="997"/>
      <c r="C546" s="968"/>
      <c r="D546" s="968"/>
      <c r="E546" s="968"/>
      <c r="F546" s="968"/>
      <c r="G546" s="968"/>
      <c r="H546" s="968"/>
      <c r="I546" s="968"/>
      <c r="J546" s="968"/>
      <c r="K546" s="968"/>
      <c r="L546" s="968"/>
      <c r="M546" s="968"/>
      <c r="N546" s="968"/>
      <c r="O546" s="968"/>
      <c r="P546" s="968"/>
      <c r="Q546" s="968"/>
      <c r="R546" s="968"/>
      <c r="S546" s="968"/>
      <c r="T546" s="968"/>
      <c r="U546" s="968"/>
      <c r="V546" s="968"/>
      <c r="W546" s="968"/>
      <c r="X546" s="968"/>
    </row>
    <row r="547" ht="12.75" customHeight="1" spans="1:24">
      <c r="A547" s="997"/>
      <c r="B547" s="997"/>
      <c r="C547" s="968"/>
      <c r="D547" s="968"/>
      <c r="E547" s="968"/>
      <c r="F547" s="968"/>
      <c r="G547" s="968"/>
      <c r="H547" s="968"/>
      <c r="I547" s="968"/>
      <c r="J547" s="968"/>
      <c r="K547" s="968"/>
      <c r="L547" s="968"/>
      <c r="M547" s="968"/>
      <c r="N547" s="968"/>
      <c r="O547" s="968"/>
      <c r="P547" s="968"/>
      <c r="Q547" s="968"/>
      <c r="R547" s="968"/>
      <c r="S547" s="968"/>
      <c r="T547" s="968"/>
      <c r="U547" s="968"/>
      <c r="V547" s="968"/>
      <c r="W547" s="968"/>
      <c r="X547" s="968"/>
    </row>
    <row r="548" ht="12.75" customHeight="1" spans="1:24">
      <c r="A548" s="997"/>
      <c r="B548" s="997"/>
      <c r="C548" s="968"/>
      <c r="D548" s="968"/>
      <c r="E548" s="968"/>
      <c r="F548" s="968"/>
      <c r="G548" s="968"/>
      <c r="H548" s="968"/>
      <c r="I548" s="968"/>
      <c r="J548" s="968"/>
      <c r="K548" s="968"/>
      <c r="L548" s="968"/>
      <c r="M548" s="968"/>
      <c r="N548" s="968"/>
      <c r="O548" s="968"/>
      <c r="P548" s="968"/>
      <c r="Q548" s="968"/>
      <c r="R548" s="968"/>
      <c r="S548" s="968"/>
      <c r="T548" s="968"/>
      <c r="U548" s="968"/>
      <c r="V548" s="968"/>
      <c r="W548" s="968"/>
      <c r="X548" s="968"/>
    </row>
    <row r="549" ht="12.75" customHeight="1" spans="1:24">
      <c r="A549" s="997"/>
      <c r="B549" s="997"/>
      <c r="C549" s="968"/>
      <c r="D549" s="968"/>
      <c r="E549" s="968"/>
      <c r="F549" s="968"/>
      <c r="G549" s="968"/>
      <c r="H549" s="968"/>
      <c r="I549" s="968"/>
      <c r="J549" s="968"/>
      <c r="K549" s="968"/>
      <c r="L549" s="968"/>
      <c r="M549" s="968"/>
      <c r="N549" s="968"/>
      <c r="O549" s="968"/>
      <c r="P549" s="968"/>
      <c r="Q549" s="968"/>
      <c r="R549" s="968"/>
      <c r="S549" s="968"/>
      <c r="T549" s="968"/>
      <c r="U549" s="968"/>
      <c r="V549" s="968"/>
      <c r="W549" s="968"/>
      <c r="X549" s="968"/>
    </row>
    <row r="550" ht="12.75" customHeight="1" spans="1:24">
      <c r="A550" s="997"/>
      <c r="B550" s="997"/>
      <c r="C550" s="968"/>
      <c r="D550" s="968"/>
      <c r="E550" s="968"/>
      <c r="F550" s="968"/>
      <c r="G550" s="968"/>
      <c r="H550" s="968"/>
      <c r="I550" s="968"/>
      <c r="J550" s="968"/>
      <c r="K550" s="968"/>
      <c r="L550" s="968"/>
      <c r="M550" s="968"/>
      <c r="N550" s="968"/>
      <c r="O550" s="968"/>
      <c r="P550" s="968"/>
      <c r="Q550" s="968"/>
      <c r="R550" s="968"/>
      <c r="S550" s="968"/>
      <c r="T550" s="968"/>
      <c r="U550" s="968"/>
      <c r="V550" s="968"/>
      <c r="W550" s="968"/>
      <c r="X550" s="968"/>
    </row>
    <row r="551" ht="12.75" customHeight="1" spans="1:24">
      <c r="A551" s="997"/>
      <c r="B551" s="997"/>
      <c r="C551" s="968"/>
      <c r="D551" s="968"/>
      <c r="E551" s="968"/>
      <c r="F551" s="968"/>
      <c r="G551" s="968"/>
      <c r="H551" s="968"/>
      <c r="I551" s="968"/>
      <c r="J551" s="968"/>
      <c r="K551" s="968"/>
      <c r="L551" s="968"/>
      <c r="M551" s="968"/>
      <c r="N551" s="968"/>
      <c r="O551" s="968"/>
      <c r="P551" s="968"/>
      <c r="Q551" s="968"/>
      <c r="R551" s="968"/>
      <c r="S551" s="968"/>
      <c r="T551" s="968"/>
      <c r="U551" s="968"/>
      <c r="V551" s="968"/>
      <c r="W551" s="968"/>
      <c r="X551" s="968"/>
    </row>
    <row r="552" ht="12.75" customHeight="1" spans="1:24">
      <c r="A552" s="997"/>
      <c r="B552" s="997"/>
      <c r="C552" s="968"/>
      <c r="D552" s="968"/>
      <c r="E552" s="968"/>
      <c r="F552" s="968"/>
      <c r="G552" s="968"/>
      <c r="H552" s="968"/>
      <c r="I552" s="968"/>
      <c r="J552" s="968"/>
      <c r="K552" s="968"/>
      <c r="L552" s="968"/>
      <c r="M552" s="968"/>
      <c r="N552" s="968"/>
      <c r="O552" s="968"/>
      <c r="P552" s="968"/>
      <c r="Q552" s="968"/>
      <c r="R552" s="968"/>
      <c r="S552" s="968"/>
      <c r="T552" s="968"/>
      <c r="U552" s="968"/>
      <c r="V552" s="968"/>
      <c r="W552" s="968"/>
      <c r="X552" s="968"/>
    </row>
    <row r="553" ht="12.75" customHeight="1" spans="1:24">
      <c r="A553" s="997"/>
      <c r="B553" s="997"/>
      <c r="C553" s="968"/>
      <c r="D553" s="968"/>
      <c r="E553" s="968"/>
      <c r="F553" s="968"/>
      <c r="G553" s="968"/>
      <c r="H553" s="968"/>
      <c r="I553" s="968"/>
      <c r="J553" s="968"/>
      <c r="K553" s="968"/>
      <c r="L553" s="968"/>
      <c r="M553" s="968"/>
      <c r="N553" s="968"/>
      <c r="O553" s="968"/>
      <c r="P553" s="968"/>
      <c r="Q553" s="968"/>
      <c r="R553" s="968"/>
      <c r="S553" s="968"/>
      <c r="T553" s="968"/>
      <c r="U553" s="968"/>
      <c r="V553" s="968"/>
      <c r="W553" s="968"/>
      <c r="X553" s="968"/>
    </row>
    <row r="554" ht="12.75" customHeight="1" spans="1:24">
      <c r="A554" s="997"/>
      <c r="B554" s="997"/>
      <c r="C554" s="968"/>
      <c r="D554" s="968"/>
      <c r="E554" s="968"/>
      <c r="F554" s="968"/>
      <c r="G554" s="968"/>
      <c r="H554" s="968"/>
      <c r="I554" s="968"/>
      <c r="J554" s="968"/>
      <c r="K554" s="968"/>
      <c r="L554" s="968"/>
      <c r="M554" s="968"/>
      <c r="N554" s="968"/>
      <c r="O554" s="968"/>
      <c r="P554" s="968"/>
      <c r="Q554" s="968"/>
      <c r="R554" s="968"/>
      <c r="S554" s="968"/>
      <c r="T554" s="968"/>
      <c r="U554" s="968"/>
      <c r="V554" s="968"/>
      <c r="W554" s="968"/>
      <c r="X554" s="968"/>
    </row>
    <row r="555" ht="12.75" customHeight="1" spans="1:24">
      <c r="A555" s="997"/>
      <c r="B555" s="997"/>
      <c r="C555" s="968"/>
      <c r="D555" s="968"/>
      <c r="E555" s="968"/>
      <c r="F555" s="968"/>
      <c r="G555" s="968"/>
      <c r="H555" s="968"/>
      <c r="I555" s="968"/>
      <c r="J555" s="968"/>
      <c r="K555" s="968"/>
      <c r="L555" s="968"/>
      <c r="M555" s="968"/>
      <c r="N555" s="968"/>
      <c r="O555" s="968"/>
      <c r="P555" s="968"/>
      <c r="Q555" s="968"/>
      <c r="R555" s="968"/>
      <c r="S555" s="968"/>
      <c r="T555" s="968"/>
      <c r="U555" s="968"/>
      <c r="V555" s="968"/>
      <c r="W555" s="968"/>
      <c r="X555" s="968"/>
    </row>
    <row r="556" ht="12.75" customHeight="1" spans="1:24">
      <c r="A556" s="997"/>
      <c r="B556" s="997"/>
      <c r="C556" s="968"/>
      <c r="D556" s="968"/>
      <c r="E556" s="968"/>
      <c r="F556" s="968"/>
      <c r="G556" s="968"/>
      <c r="H556" s="968"/>
      <c r="I556" s="968"/>
      <c r="J556" s="968"/>
      <c r="K556" s="968"/>
      <c r="L556" s="968"/>
      <c r="M556" s="968"/>
      <c r="N556" s="968"/>
      <c r="O556" s="968"/>
      <c r="P556" s="968"/>
      <c r="Q556" s="968"/>
      <c r="R556" s="968"/>
      <c r="S556" s="968"/>
      <c r="T556" s="968"/>
      <c r="U556" s="968"/>
      <c r="V556" s="968"/>
      <c r="W556" s="968"/>
      <c r="X556" s="968"/>
    </row>
    <row r="557" ht="12.75" customHeight="1" spans="1:24">
      <c r="A557" s="997"/>
      <c r="B557" s="997"/>
      <c r="C557" s="968"/>
      <c r="D557" s="968"/>
      <c r="E557" s="968"/>
      <c r="F557" s="968"/>
      <c r="G557" s="968"/>
      <c r="H557" s="968"/>
      <c r="I557" s="968"/>
      <c r="J557" s="968"/>
      <c r="K557" s="968"/>
      <c r="L557" s="968"/>
      <c r="M557" s="968"/>
      <c r="N557" s="968"/>
      <c r="O557" s="968"/>
      <c r="P557" s="968"/>
      <c r="Q557" s="968"/>
      <c r="R557" s="968"/>
      <c r="S557" s="968"/>
      <c r="T557" s="968"/>
      <c r="U557" s="968"/>
      <c r="V557" s="968"/>
      <c r="W557" s="968"/>
      <c r="X557" s="968"/>
    </row>
    <row r="558" ht="12.75" customHeight="1" spans="1:24">
      <c r="A558" s="997"/>
      <c r="B558" s="997"/>
      <c r="C558" s="968"/>
      <c r="D558" s="968"/>
      <c r="E558" s="968"/>
      <c r="F558" s="968"/>
      <c r="G558" s="968"/>
      <c r="H558" s="968"/>
      <c r="I558" s="968"/>
      <c r="J558" s="968"/>
      <c r="K558" s="968"/>
      <c r="L558" s="968"/>
      <c r="M558" s="968"/>
      <c r="N558" s="968"/>
      <c r="O558" s="968"/>
      <c r="P558" s="968"/>
      <c r="Q558" s="968"/>
      <c r="R558" s="968"/>
      <c r="S558" s="968"/>
      <c r="T558" s="968"/>
      <c r="U558" s="968"/>
      <c r="V558" s="968"/>
      <c r="W558" s="968"/>
      <c r="X558" s="968"/>
    </row>
    <row r="559" ht="12.75" customHeight="1" spans="1:24">
      <c r="A559" s="997"/>
      <c r="B559" s="997"/>
      <c r="C559" s="968"/>
      <c r="D559" s="968"/>
      <c r="E559" s="968"/>
      <c r="F559" s="968"/>
      <c r="G559" s="968"/>
      <c r="H559" s="968"/>
      <c r="I559" s="968"/>
      <c r="J559" s="968"/>
      <c r="K559" s="968"/>
      <c r="L559" s="968"/>
      <c r="M559" s="968"/>
      <c r="N559" s="968"/>
      <c r="O559" s="968"/>
      <c r="P559" s="968"/>
      <c r="Q559" s="968"/>
      <c r="R559" s="968"/>
      <c r="S559" s="968"/>
      <c r="T559" s="968"/>
      <c r="U559" s="968"/>
      <c r="V559" s="968"/>
      <c r="W559" s="968"/>
      <c r="X559" s="968"/>
    </row>
    <row r="560" ht="12.75" customHeight="1" spans="1:24">
      <c r="A560" s="997"/>
      <c r="B560" s="997"/>
      <c r="C560" s="968"/>
      <c r="D560" s="968"/>
      <c r="E560" s="968"/>
      <c r="F560" s="968"/>
      <c r="G560" s="968"/>
      <c r="H560" s="968"/>
      <c r="I560" s="968"/>
      <c r="J560" s="968"/>
      <c r="K560" s="968"/>
      <c r="L560" s="968"/>
      <c r="M560" s="968"/>
      <c r="N560" s="968"/>
      <c r="O560" s="968"/>
      <c r="P560" s="968"/>
      <c r="Q560" s="968"/>
      <c r="R560" s="968"/>
      <c r="S560" s="968"/>
      <c r="T560" s="968"/>
      <c r="U560" s="968"/>
      <c r="V560" s="968"/>
      <c r="W560" s="968"/>
      <c r="X560" s="968"/>
    </row>
    <row r="561" ht="12.75" customHeight="1" spans="1:24">
      <c r="A561" s="997"/>
      <c r="B561" s="997"/>
      <c r="C561" s="968"/>
      <c r="D561" s="968"/>
      <c r="E561" s="968"/>
      <c r="F561" s="968"/>
      <c r="G561" s="968"/>
      <c r="H561" s="968"/>
      <c r="I561" s="968"/>
      <c r="J561" s="968"/>
      <c r="K561" s="968"/>
      <c r="L561" s="968"/>
      <c r="M561" s="968"/>
      <c r="N561" s="968"/>
      <c r="O561" s="968"/>
      <c r="P561" s="968"/>
      <c r="Q561" s="968"/>
      <c r="R561" s="968"/>
      <c r="S561" s="968"/>
      <c r="T561" s="968"/>
      <c r="U561" s="968"/>
      <c r="V561" s="968"/>
      <c r="W561" s="968"/>
      <c r="X561" s="968"/>
    </row>
    <row r="562" ht="12.75" customHeight="1" spans="1:24">
      <c r="A562" s="997"/>
      <c r="B562" s="997"/>
      <c r="C562" s="968"/>
      <c r="D562" s="968"/>
      <c r="E562" s="968"/>
      <c r="F562" s="968"/>
      <c r="G562" s="968"/>
      <c r="H562" s="968"/>
      <c r="I562" s="968"/>
      <c r="J562" s="968"/>
      <c r="K562" s="968"/>
      <c r="L562" s="968"/>
      <c r="M562" s="968"/>
      <c r="N562" s="968"/>
      <c r="O562" s="968"/>
      <c r="P562" s="968"/>
      <c r="Q562" s="968"/>
      <c r="R562" s="968"/>
      <c r="S562" s="968"/>
      <c r="T562" s="968"/>
      <c r="U562" s="968"/>
      <c r="V562" s="968"/>
      <c r="W562" s="968"/>
      <c r="X562" s="968"/>
    </row>
    <row r="563" ht="12.75" customHeight="1" spans="1:24">
      <c r="A563" s="997"/>
      <c r="B563" s="997"/>
      <c r="C563" s="968"/>
      <c r="D563" s="968"/>
      <c r="E563" s="968"/>
      <c r="F563" s="968"/>
      <c r="G563" s="968"/>
      <c r="H563" s="968"/>
      <c r="I563" s="968"/>
      <c r="J563" s="968"/>
      <c r="K563" s="968"/>
      <c r="L563" s="968"/>
      <c r="M563" s="968"/>
      <c r="N563" s="968"/>
      <c r="O563" s="968"/>
      <c r="P563" s="968"/>
      <c r="Q563" s="968"/>
      <c r="R563" s="968"/>
      <c r="S563" s="968"/>
      <c r="T563" s="968"/>
      <c r="U563" s="968"/>
      <c r="V563" s="968"/>
      <c r="W563" s="968"/>
      <c r="X563" s="968"/>
    </row>
    <row r="564" ht="12.75" customHeight="1" spans="1:24">
      <c r="A564" s="997"/>
      <c r="B564" s="997"/>
      <c r="C564" s="968"/>
      <c r="D564" s="968"/>
      <c r="E564" s="968"/>
      <c r="F564" s="968"/>
      <c r="G564" s="968"/>
      <c r="H564" s="968"/>
      <c r="I564" s="968"/>
      <c r="J564" s="968"/>
      <c r="K564" s="968"/>
      <c r="L564" s="968"/>
      <c r="M564" s="968"/>
      <c r="N564" s="968"/>
      <c r="O564" s="968"/>
      <c r="P564" s="968"/>
      <c r="Q564" s="968"/>
      <c r="R564" s="968"/>
      <c r="S564" s="968"/>
      <c r="T564" s="968"/>
      <c r="U564" s="968"/>
      <c r="V564" s="968"/>
      <c r="W564" s="968"/>
      <c r="X564" s="968"/>
    </row>
    <row r="565" ht="12.75" customHeight="1" spans="1:24">
      <c r="A565" s="997"/>
      <c r="B565" s="997"/>
      <c r="C565" s="968"/>
      <c r="D565" s="968"/>
      <c r="E565" s="968"/>
      <c r="F565" s="968"/>
      <c r="G565" s="968"/>
      <c r="H565" s="968"/>
      <c r="I565" s="968"/>
      <c r="J565" s="968"/>
      <c r="K565" s="968"/>
      <c r="L565" s="968"/>
      <c r="M565" s="968"/>
      <c r="N565" s="968"/>
      <c r="O565" s="968"/>
      <c r="P565" s="968"/>
      <c r="Q565" s="968"/>
      <c r="R565" s="968"/>
      <c r="S565" s="968"/>
      <c r="T565" s="968"/>
      <c r="U565" s="968"/>
      <c r="V565" s="968"/>
      <c r="W565" s="968"/>
      <c r="X565" s="968"/>
    </row>
    <row r="566" ht="12.75" customHeight="1" spans="1:24">
      <c r="A566" s="997"/>
      <c r="B566" s="997"/>
      <c r="C566" s="968"/>
      <c r="D566" s="968"/>
      <c r="E566" s="968"/>
      <c r="F566" s="968"/>
      <c r="G566" s="968"/>
      <c r="H566" s="968"/>
      <c r="I566" s="968"/>
      <c r="J566" s="968"/>
      <c r="K566" s="968"/>
      <c r="L566" s="968"/>
      <c r="M566" s="968"/>
      <c r="N566" s="968"/>
      <c r="O566" s="968"/>
      <c r="P566" s="968"/>
      <c r="Q566" s="968"/>
      <c r="R566" s="968"/>
      <c r="S566" s="968"/>
      <c r="T566" s="968"/>
      <c r="U566" s="968"/>
      <c r="V566" s="968"/>
      <c r="W566" s="968"/>
      <c r="X566" s="968"/>
    </row>
    <row r="567" ht="12.75" customHeight="1" spans="1:24">
      <c r="A567" s="997"/>
      <c r="B567" s="997"/>
      <c r="C567" s="968"/>
      <c r="D567" s="968"/>
      <c r="E567" s="968"/>
      <c r="F567" s="968"/>
      <c r="G567" s="968"/>
      <c r="H567" s="968"/>
      <c r="I567" s="968"/>
      <c r="J567" s="968"/>
      <c r="K567" s="968"/>
      <c r="L567" s="968"/>
      <c r="M567" s="968"/>
      <c r="N567" s="968"/>
      <c r="O567" s="968"/>
      <c r="P567" s="968"/>
      <c r="Q567" s="968"/>
      <c r="R567" s="968"/>
      <c r="S567" s="968"/>
      <c r="T567" s="968"/>
      <c r="U567" s="968"/>
      <c r="V567" s="968"/>
      <c r="W567" s="968"/>
      <c r="X567" s="968"/>
    </row>
    <row r="568" ht="12.75" customHeight="1" spans="1:24">
      <c r="A568" s="997"/>
      <c r="B568" s="997"/>
      <c r="C568" s="968"/>
      <c r="D568" s="968"/>
      <c r="E568" s="968"/>
      <c r="F568" s="968"/>
      <c r="G568" s="968"/>
      <c r="H568" s="968"/>
      <c r="I568" s="968"/>
      <c r="J568" s="968"/>
      <c r="K568" s="968"/>
      <c r="L568" s="968"/>
      <c r="M568" s="968"/>
      <c r="N568" s="968"/>
      <c r="O568" s="968"/>
      <c r="P568" s="968"/>
      <c r="Q568" s="968"/>
      <c r="R568" s="968"/>
      <c r="S568" s="968"/>
      <c r="T568" s="968"/>
      <c r="U568" s="968"/>
      <c r="V568" s="968"/>
      <c r="W568" s="968"/>
      <c r="X568" s="968"/>
    </row>
    <row r="569" ht="12.75" customHeight="1" spans="1:24">
      <c r="A569" s="997"/>
      <c r="B569" s="997"/>
      <c r="C569" s="968"/>
      <c r="D569" s="968"/>
      <c r="E569" s="968"/>
      <c r="F569" s="968"/>
      <c r="G569" s="968"/>
      <c r="H569" s="968"/>
      <c r="I569" s="968"/>
      <c r="J569" s="968"/>
      <c r="K569" s="968"/>
      <c r="L569" s="968"/>
      <c r="M569" s="968"/>
      <c r="N569" s="968"/>
      <c r="O569" s="968"/>
      <c r="P569" s="968"/>
      <c r="Q569" s="968"/>
      <c r="R569" s="968"/>
      <c r="S569" s="968"/>
      <c r="T569" s="968"/>
      <c r="U569" s="968"/>
      <c r="V569" s="968"/>
      <c r="W569" s="968"/>
      <c r="X569" s="968"/>
    </row>
    <row r="570" ht="12.75" customHeight="1" spans="1:24">
      <c r="A570" s="997"/>
      <c r="B570" s="997"/>
      <c r="C570" s="968"/>
      <c r="D570" s="968"/>
      <c r="E570" s="968"/>
      <c r="F570" s="968"/>
      <c r="G570" s="968"/>
      <c r="H570" s="968"/>
      <c r="I570" s="968"/>
      <c r="J570" s="968"/>
      <c r="K570" s="968"/>
      <c r="L570" s="968"/>
      <c r="M570" s="968"/>
      <c r="N570" s="968"/>
      <c r="O570" s="968"/>
      <c r="P570" s="968"/>
      <c r="Q570" s="968"/>
      <c r="R570" s="968"/>
      <c r="S570" s="968"/>
      <c r="T570" s="968"/>
      <c r="U570" s="968"/>
      <c r="V570" s="968"/>
      <c r="W570" s="968"/>
      <c r="X570" s="968"/>
    </row>
    <row r="571" ht="12.75" customHeight="1" spans="1:24">
      <c r="A571" s="997"/>
      <c r="B571" s="997"/>
      <c r="C571" s="968"/>
      <c r="D571" s="968"/>
      <c r="E571" s="968"/>
      <c r="F571" s="968"/>
      <c r="G571" s="968"/>
      <c r="H571" s="968"/>
      <c r="I571" s="968"/>
      <c r="J571" s="968"/>
      <c r="K571" s="968"/>
      <c r="L571" s="968"/>
      <c r="M571" s="968"/>
      <c r="N571" s="968"/>
      <c r="O571" s="968"/>
      <c r="P571" s="968"/>
      <c r="Q571" s="968"/>
      <c r="R571" s="968"/>
      <c r="S571" s="968"/>
      <c r="T571" s="968"/>
      <c r="U571" s="968"/>
      <c r="V571" s="968"/>
      <c r="W571" s="968"/>
      <c r="X571" s="968"/>
    </row>
    <row r="572" ht="12.75" customHeight="1" spans="1:24">
      <c r="A572" s="997"/>
      <c r="B572" s="997"/>
      <c r="C572" s="968"/>
      <c r="D572" s="968"/>
      <c r="E572" s="968"/>
      <c r="F572" s="968"/>
      <c r="G572" s="968"/>
      <c r="H572" s="968"/>
      <c r="I572" s="968"/>
      <c r="J572" s="968"/>
      <c r="K572" s="968"/>
      <c r="L572" s="968"/>
      <c r="M572" s="968"/>
      <c r="N572" s="968"/>
      <c r="O572" s="968"/>
      <c r="P572" s="968"/>
      <c r="Q572" s="968"/>
      <c r="R572" s="968"/>
      <c r="S572" s="968"/>
      <c r="T572" s="968"/>
      <c r="U572" s="968"/>
      <c r="V572" s="968"/>
      <c r="W572" s="968"/>
      <c r="X572" s="968"/>
    </row>
    <row r="573" ht="12.75" customHeight="1" spans="1:24">
      <c r="A573" s="997"/>
      <c r="B573" s="997"/>
      <c r="C573" s="968"/>
      <c r="D573" s="968"/>
      <c r="E573" s="968"/>
      <c r="F573" s="968"/>
      <c r="G573" s="968"/>
      <c r="H573" s="968"/>
      <c r="I573" s="968"/>
      <c r="J573" s="968"/>
      <c r="K573" s="968"/>
      <c r="L573" s="968"/>
      <c r="M573" s="968"/>
      <c r="N573" s="968"/>
      <c r="O573" s="968"/>
      <c r="P573" s="968"/>
      <c r="Q573" s="968"/>
      <c r="R573" s="968"/>
      <c r="S573" s="968"/>
      <c r="T573" s="968"/>
      <c r="U573" s="968"/>
      <c r="V573" s="968"/>
      <c r="W573" s="968"/>
      <c r="X573" s="968"/>
    </row>
    <row r="574" ht="12.75" customHeight="1" spans="1:24">
      <c r="A574" s="997"/>
      <c r="B574" s="997"/>
      <c r="C574" s="968"/>
      <c r="D574" s="968"/>
      <c r="E574" s="968"/>
      <c r="F574" s="968"/>
      <c r="G574" s="968"/>
      <c r="H574" s="968"/>
      <c r="I574" s="968"/>
      <c r="J574" s="968"/>
      <c r="K574" s="968"/>
      <c r="L574" s="968"/>
      <c r="M574" s="968"/>
      <c r="N574" s="968"/>
      <c r="O574" s="968"/>
      <c r="P574" s="968"/>
      <c r="Q574" s="968"/>
      <c r="R574" s="968"/>
      <c r="S574" s="968"/>
      <c r="T574" s="968"/>
      <c r="U574" s="968"/>
      <c r="V574" s="968"/>
      <c r="W574" s="968"/>
      <c r="X574" s="968"/>
    </row>
    <row r="575" ht="12.75" customHeight="1" spans="1:24">
      <c r="A575" s="997"/>
      <c r="B575" s="997"/>
      <c r="C575" s="968"/>
      <c r="D575" s="968"/>
      <c r="E575" s="968"/>
      <c r="F575" s="968"/>
      <c r="G575" s="968"/>
      <c r="H575" s="968"/>
      <c r="I575" s="968"/>
      <c r="J575" s="968"/>
      <c r="K575" s="968"/>
      <c r="L575" s="968"/>
      <c r="M575" s="968"/>
      <c r="N575" s="968"/>
      <c r="O575" s="968"/>
      <c r="P575" s="968"/>
      <c r="Q575" s="968"/>
      <c r="R575" s="968"/>
      <c r="S575" s="968"/>
      <c r="T575" s="968"/>
      <c r="U575" s="968"/>
      <c r="V575" s="968"/>
      <c r="W575" s="968"/>
      <c r="X575" s="968"/>
    </row>
    <row r="576" ht="12.75" customHeight="1" spans="1:24">
      <c r="A576" s="997"/>
      <c r="B576" s="997"/>
      <c r="C576" s="968"/>
      <c r="D576" s="968"/>
      <c r="E576" s="968"/>
      <c r="F576" s="968"/>
      <c r="G576" s="968"/>
      <c r="H576" s="968"/>
      <c r="I576" s="968"/>
      <c r="J576" s="968"/>
      <c r="K576" s="968"/>
      <c r="L576" s="968"/>
      <c r="M576" s="968"/>
      <c r="N576" s="968"/>
      <c r="O576" s="968"/>
      <c r="P576" s="968"/>
      <c r="Q576" s="968"/>
      <c r="R576" s="968"/>
      <c r="S576" s="968"/>
      <c r="T576" s="968"/>
      <c r="U576" s="968"/>
      <c r="V576" s="968"/>
      <c r="W576" s="968"/>
      <c r="X576" s="968"/>
    </row>
    <row r="577" ht="12.75" customHeight="1" spans="1:24">
      <c r="A577" s="997"/>
      <c r="B577" s="997"/>
      <c r="C577" s="968"/>
      <c r="D577" s="968"/>
      <c r="E577" s="968"/>
      <c r="F577" s="968"/>
      <c r="G577" s="968"/>
      <c r="H577" s="968"/>
      <c r="I577" s="968"/>
      <c r="J577" s="968"/>
      <c r="K577" s="968"/>
      <c r="L577" s="968"/>
      <c r="M577" s="968"/>
      <c r="N577" s="968"/>
      <c r="O577" s="968"/>
      <c r="P577" s="968"/>
      <c r="Q577" s="968"/>
      <c r="R577" s="968"/>
      <c r="S577" s="968"/>
      <c r="T577" s="968"/>
      <c r="U577" s="968"/>
      <c r="V577" s="968"/>
      <c r="W577" s="968"/>
      <c r="X577" s="968"/>
    </row>
    <row r="578" ht="12.75" customHeight="1" spans="1:24">
      <c r="A578" s="997"/>
      <c r="B578" s="997"/>
      <c r="C578" s="968"/>
      <c r="D578" s="968"/>
      <c r="E578" s="968"/>
      <c r="F578" s="968"/>
      <c r="G578" s="968"/>
      <c r="H578" s="968"/>
      <c r="I578" s="968"/>
      <c r="J578" s="968"/>
      <c r="K578" s="968"/>
      <c r="L578" s="968"/>
      <c r="M578" s="968"/>
      <c r="N578" s="968"/>
      <c r="O578" s="968"/>
      <c r="P578" s="968"/>
      <c r="Q578" s="968"/>
      <c r="R578" s="968"/>
      <c r="S578" s="968"/>
      <c r="T578" s="968"/>
      <c r="U578" s="968"/>
      <c r="V578" s="968"/>
      <c r="W578" s="968"/>
      <c r="X578" s="968"/>
    </row>
    <row r="579" ht="12.75" customHeight="1" spans="1:24">
      <c r="A579" s="997"/>
      <c r="B579" s="997"/>
      <c r="C579" s="968"/>
      <c r="D579" s="968"/>
      <c r="E579" s="968"/>
      <c r="F579" s="968"/>
      <c r="G579" s="968"/>
      <c r="H579" s="968"/>
      <c r="I579" s="968"/>
      <c r="J579" s="968"/>
      <c r="K579" s="968"/>
      <c r="L579" s="968"/>
      <c r="M579" s="968"/>
      <c r="N579" s="968"/>
      <c r="O579" s="968"/>
      <c r="P579" s="968"/>
      <c r="Q579" s="968"/>
      <c r="R579" s="968"/>
      <c r="S579" s="968"/>
      <c r="T579" s="968"/>
      <c r="U579" s="968"/>
      <c r="V579" s="968"/>
      <c r="W579" s="968"/>
      <c r="X579" s="968"/>
    </row>
    <row r="580" ht="12.75" customHeight="1" spans="1:24">
      <c r="A580" s="997"/>
      <c r="B580" s="997"/>
      <c r="C580" s="968"/>
      <c r="D580" s="968"/>
      <c r="E580" s="968"/>
      <c r="F580" s="968"/>
      <c r="G580" s="968"/>
      <c r="H580" s="968"/>
      <c r="I580" s="968"/>
      <c r="J580" s="968"/>
      <c r="K580" s="968"/>
      <c r="L580" s="968"/>
      <c r="M580" s="968"/>
      <c r="N580" s="968"/>
      <c r="O580" s="968"/>
      <c r="P580" s="968"/>
      <c r="Q580" s="968"/>
      <c r="R580" s="968"/>
      <c r="S580" s="968"/>
      <c r="T580" s="968"/>
      <c r="U580" s="968"/>
      <c r="V580" s="968"/>
      <c r="W580" s="968"/>
      <c r="X580" s="968"/>
    </row>
    <row r="581" ht="12.75" customHeight="1" spans="1:24">
      <c r="A581" s="997"/>
      <c r="B581" s="997"/>
      <c r="C581" s="968"/>
      <c r="D581" s="968"/>
      <c r="E581" s="968"/>
      <c r="F581" s="968"/>
      <c r="G581" s="968"/>
      <c r="H581" s="968"/>
      <c r="I581" s="968"/>
      <c r="J581" s="968"/>
      <c r="K581" s="968"/>
      <c r="L581" s="968"/>
      <c r="M581" s="968"/>
      <c r="N581" s="968"/>
      <c r="O581" s="968"/>
      <c r="P581" s="968"/>
      <c r="Q581" s="968"/>
      <c r="R581" s="968"/>
      <c r="S581" s="968"/>
      <c r="T581" s="968"/>
      <c r="U581" s="968"/>
      <c r="V581" s="968"/>
      <c r="W581" s="968"/>
      <c r="X581" s="968"/>
    </row>
    <row r="582" ht="12.75" customHeight="1" spans="1:24">
      <c r="A582" s="997"/>
      <c r="B582" s="997"/>
      <c r="C582" s="968"/>
      <c r="D582" s="968"/>
      <c r="E582" s="968"/>
      <c r="F582" s="968"/>
      <c r="G582" s="968"/>
      <c r="H582" s="968"/>
      <c r="I582" s="968"/>
      <c r="J582" s="968"/>
      <c r="K582" s="968"/>
      <c r="L582" s="968"/>
      <c r="M582" s="968"/>
      <c r="N582" s="968"/>
      <c r="O582" s="968"/>
      <c r="P582" s="968"/>
      <c r="Q582" s="968"/>
      <c r="R582" s="968"/>
      <c r="S582" s="968"/>
      <c r="T582" s="968"/>
      <c r="U582" s="968"/>
      <c r="V582" s="968"/>
      <c r="W582" s="968"/>
      <c r="X582" s="968"/>
    </row>
    <row r="583" ht="12.75" customHeight="1" spans="1:24">
      <c r="A583" s="997"/>
      <c r="B583" s="997"/>
      <c r="C583" s="968"/>
      <c r="D583" s="968"/>
      <c r="E583" s="968"/>
      <c r="F583" s="968"/>
      <c r="G583" s="968"/>
      <c r="H583" s="968"/>
      <c r="I583" s="968"/>
      <c r="J583" s="968"/>
      <c r="K583" s="968"/>
      <c r="L583" s="968"/>
      <c r="M583" s="968"/>
      <c r="N583" s="968"/>
      <c r="O583" s="968"/>
      <c r="P583" s="968"/>
      <c r="Q583" s="968"/>
      <c r="R583" s="968"/>
      <c r="S583" s="968"/>
      <c r="T583" s="968"/>
      <c r="U583" s="968"/>
      <c r="V583" s="968"/>
      <c r="W583" s="968"/>
      <c r="X583" s="968"/>
    </row>
    <row r="584" ht="12.75" customHeight="1" spans="1:24">
      <c r="A584" s="997"/>
      <c r="B584" s="997"/>
      <c r="C584" s="968"/>
      <c r="D584" s="968"/>
      <c r="E584" s="968"/>
      <c r="F584" s="968"/>
      <c r="G584" s="968"/>
      <c r="H584" s="968"/>
      <c r="I584" s="968"/>
      <c r="J584" s="968"/>
      <c r="K584" s="968"/>
      <c r="L584" s="968"/>
      <c r="M584" s="968"/>
      <c r="N584" s="968"/>
      <c r="O584" s="968"/>
      <c r="P584" s="968"/>
      <c r="Q584" s="968"/>
      <c r="R584" s="968"/>
      <c r="S584" s="968"/>
      <c r="T584" s="968"/>
      <c r="U584" s="968"/>
      <c r="V584" s="968"/>
      <c r="W584" s="968"/>
      <c r="X584" s="968"/>
    </row>
    <row r="585" ht="12.75" customHeight="1" spans="1:24">
      <c r="A585" s="997"/>
      <c r="B585" s="997"/>
      <c r="C585" s="968"/>
      <c r="D585" s="968"/>
      <c r="E585" s="968"/>
      <c r="F585" s="968"/>
      <c r="G585" s="968"/>
      <c r="H585" s="968"/>
      <c r="I585" s="968"/>
      <c r="J585" s="968"/>
      <c r="K585" s="968"/>
      <c r="L585" s="968"/>
      <c r="M585" s="968"/>
      <c r="N585" s="968"/>
      <c r="O585" s="968"/>
      <c r="P585" s="968"/>
      <c r="Q585" s="968"/>
      <c r="R585" s="968"/>
      <c r="S585" s="968"/>
      <c r="T585" s="968"/>
      <c r="U585" s="968"/>
      <c r="V585" s="968"/>
      <c r="W585" s="968"/>
      <c r="X585" s="968"/>
    </row>
    <row r="586" ht="12.75" customHeight="1" spans="1:24">
      <c r="A586" s="997"/>
      <c r="B586" s="997"/>
      <c r="C586" s="968"/>
      <c r="D586" s="968"/>
      <c r="E586" s="968"/>
      <c r="F586" s="968"/>
      <c r="G586" s="968"/>
      <c r="H586" s="968"/>
      <c r="I586" s="968"/>
      <c r="J586" s="968"/>
      <c r="K586" s="968"/>
      <c r="L586" s="968"/>
      <c r="M586" s="968"/>
      <c r="N586" s="968"/>
      <c r="O586" s="968"/>
      <c r="P586" s="968"/>
      <c r="Q586" s="968"/>
      <c r="R586" s="968"/>
      <c r="S586" s="968"/>
      <c r="T586" s="968"/>
      <c r="U586" s="968"/>
      <c r="V586" s="968"/>
      <c r="W586" s="968"/>
      <c r="X586" s="968"/>
    </row>
    <row r="587" ht="12.75" customHeight="1" spans="1:24">
      <c r="A587" s="997"/>
      <c r="B587" s="997"/>
      <c r="C587" s="968"/>
      <c r="D587" s="968"/>
      <c r="E587" s="968"/>
      <c r="F587" s="968"/>
      <c r="G587" s="968"/>
      <c r="H587" s="968"/>
      <c r="I587" s="968"/>
      <c r="J587" s="968"/>
      <c r="K587" s="968"/>
      <c r="L587" s="968"/>
      <c r="M587" s="968"/>
      <c r="N587" s="968"/>
      <c r="O587" s="968"/>
      <c r="P587" s="968"/>
      <c r="Q587" s="968"/>
      <c r="R587" s="968"/>
      <c r="S587" s="968"/>
      <c r="T587" s="968"/>
      <c r="U587" s="968"/>
      <c r="V587" s="968"/>
      <c r="W587" s="968"/>
      <c r="X587" s="968"/>
    </row>
    <row r="588" ht="12.75" customHeight="1" spans="1:24">
      <c r="A588" s="997"/>
      <c r="B588" s="997"/>
      <c r="C588" s="968"/>
      <c r="D588" s="968"/>
      <c r="E588" s="968"/>
      <c r="F588" s="968"/>
      <c r="G588" s="968"/>
      <c r="H588" s="968"/>
      <c r="I588" s="968"/>
      <c r="J588" s="968"/>
      <c r="K588" s="968"/>
      <c r="L588" s="968"/>
      <c r="M588" s="968"/>
      <c r="N588" s="968"/>
      <c r="O588" s="968"/>
      <c r="P588" s="968"/>
      <c r="Q588" s="968"/>
      <c r="R588" s="968"/>
      <c r="S588" s="968"/>
      <c r="T588" s="968"/>
      <c r="U588" s="968"/>
      <c r="V588" s="968"/>
      <c r="W588" s="968"/>
      <c r="X588" s="968"/>
    </row>
    <row r="589" ht="12.75" customHeight="1" spans="1:24">
      <c r="A589" s="997"/>
      <c r="B589" s="997"/>
      <c r="C589" s="968"/>
      <c r="D589" s="968"/>
      <c r="E589" s="968"/>
      <c r="F589" s="968"/>
      <c r="G589" s="968"/>
      <c r="H589" s="968"/>
      <c r="I589" s="968"/>
      <c r="J589" s="968"/>
      <c r="K589" s="968"/>
      <c r="L589" s="968"/>
      <c r="M589" s="968"/>
      <c r="N589" s="968"/>
      <c r="O589" s="968"/>
      <c r="P589" s="968"/>
      <c r="Q589" s="968"/>
      <c r="R589" s="968"/>
      <c r="S589" s="968"/>
      <c r="T589" s="968"/>
      <c r="U589" s="968"/>
      <c r="V589" s="968"/>
      <c r="W589" s="968"/>
      <c r="X589" s="968"/>
    </row>
    <row r="590" ht="12.75" customHeight="1" spans="1:24">
      <c r="A590" s="997"/>
      <c r="B590" s="997"/>
      <c r="C590" s="968"/>
      <c r="D590" s="968"/>
      <c r="E590" s="968"/>
      <c r="F590" s="968"/>
      <c r="G590" s="968"/>
      <c r="H590" s="968"/>
      <c r="I590" s="968"/>
      <c r="J590" s="968"/>
      <c r="K590" s="968"/>
      <c r="L590" s="968"/>
      <c r="M590" s="968"/>
      <c r="N590" s="968"/>
      <c r="O590" s="968"/>
      <c r="P590" s="968"/>
      <c r="Q590" s="968"/>
      <c r="R590" s="968"/>
      <c r="S590" s="968"/>
      <c r="T590" s="968"/>
      <c r="U590" s="968"/>
      <c r="V590" s="968"/>
      <c r="W590" s="968"/>
      <c r="X590" s="968"/>
    </row>
    <row r="591" ht="12.75" customHeight="1" spans="1:24">
      <c r="A591" s="997"/>
      <c r="B591" s="997"/>
      <c r="C591" s="968"/>
      <c r="D591" s="968"/>
      <c r="E591" s="968"/>
      <c r="F591" s="968"/>
      <c r="G591" s="968"/>
      <c r="H591" s="968"/>
      <c r="I591" s="968"/>
      <c r="J591" s="968"/>
      <c r="K591" s="968"/>
      <c r="L591" s="968"/>
      <c r="M591" s="968"/>
      <c r="N591" s="968"/>
      <c r="O591" s="968"/>
      <c r="P591" s="968"/>
      <c r="Q591" s="968"/>
      <c r="R591" s="968"/>
      <c r="S591" s="968"/>
      <c r="T591" s="968"/>
      <c r="U591" s="968"/>
      <c r="V591" s="968"/>
      <c r="W591" s="968"/>
      <c r="X591" s="968"/>
    </row>
    <row r="592" ht="12.75" customHeight="1" spans="1:24">
      <c r="A592" s="997"/>
      <c r="B592" s="997"/>
      <c r="C592" s="968"/>
      <c r="D592" s="968"/>
      <c r="E592" s="968"/>
      <c r="F592" s="968"/>
      <c r="G592" s="968"/>
      <c r="H592" s="968"/>
      <c r="I592" s="968"/>
      <c r="J592" s="968"/>
      <c r="K592" s="968"/>
      <c r="L592" s="968"/>
      <c r="M592" s="968"/>
      <c r="N592" s="968"/>
      <c r="O592" s="968"/>
      <c r="P592" s="968"/>
      <c r="Q592" s="968"/>
      <c r="R592" s="968"/>
      <c r="S592" s="968"/>
      <c r="T592" s="968"/>
      <c r="U592" s="968"/>
      <c r="V592" s="968"/>
      <c r="W592" s="968"/>
      <c r="X592" s="968"/>
    </row>
    <row r="593" ht="12.75" customHeight="1" spans="1:24">
      <c r="A593" s="997"/>
      <c r="B593" s="997"/>
      <c r="C593" s="968"/>
      <c r="D593" s="968"/>
      <c r="E593" s="968"/>
      <c r="F593" s="968"/>
      <c r="G593" s="968"/>
      <c r="H593" s="968"/>
      <c r="I593" s="968"/>
      <c r="J593" s="968"/>
      <c r="K593" s="968"/>
      <c r="L593" s="968"/>
      <c r="M593" s="968"/>
      <c r="N593" s="968"/>
      <c r="O593" s="968"/>
      <c r="P593" s="968"/>
      <c r="Q593" s="968"/>
      <c r="R593" s="968"/>
      <c r="S593" s="968"/>
      <c r="T593" s="968"/>
      <c r="U593" s="968"/>
      <c r="V593" s="968"/>
      <c r="W593" s="968"/>
      <c r="X593" s="968"/>
    </row>
    <row r="594" ht="12.75" customHeight="1" spans="1:24">
      <c r="A594" s="997"/>
      <c r="B594" s="997"/>
      <c r="C594" s="968"/>
      <c r="D594" s="968"/>
      <c r="E594" s="968"/>
      <c r="F594" s="968"/>
      <c r="G594" s="968"/>
      <c r="H594" s="968"/>
      <c r="I594" s="968"/>
      <c r="J594" s="968"/>
      <c r="K594" s="968"/>
      <c r="L594" s="968"/>
      <c r="M594" s="968"/>
      <c r="N594" s="968"/>
      <c r="O594" s="968"/>
      <c r="P594" s="968"/>
      <c r="Q594" s="968"/>
      <c r="R594" s="968"/>
      <c r="S594" s="968"/>
      <c r="T594" s="968"/>
      <c r="U594" s="968"/>
      <c r="V594" s="968"/>
      <c r="W594" s="968"/>
      <c r="X594" s="968"/>
    </row>
    <row r="595" ht="12.75" customHeight="1" spans="1:24">
      <c r="A595" s="997"/>
      <c r="B595" s="997"/>
      <c r="C595" s="968"/>
      <c r="D595" s="968"/>
      <c r="E595" s="968"/>
      <c r="F595" s="968"/>
      <c r="G595" s="968"/>
      <c r="H595" s="968"/>
      <c r="I595" s="968"/>
      <c r="J595" s="968"/>
      <c r="K595" s="968"/>
      <c r="L595" s="968"/>
      <c r="M595" s="968"/>
      <c r="N595" s="968"/>
      <c r="O595" s="968"/>
      <c r="P595" s="968"/>
      <c r="Q595" s="968"/>
      <c r="R595" s="968"/>
      <c r="S595" s="968"/>
      <c r="T595" s="968"/>
      <c r="U595" s="968"/>
      <c r="V595" s="968"/>
      <c r="W595" s="968"/>
      <c r="X595" s="968"/>
    </row>
    <row r="596" ht="12.75" customHeight="1" spans="1:24">
      <c r="A596" s="997"/>
      <c r="B596" s="997"/>
      <c r="C596" s="968"/>
      <c r="D596" s="968"/>
      <c r="E596" s="968"/>
      <c r="F596" s="968"/>
      <c r="G596" s="968"/>
      <c r="H596" s="968"/>
      <c r="I596" s="968"/>
      <c r="J596" s="968"/>
      <c r="K596" s="968"/>
      <c r="L596" s="968"/>
      <c r="M596" s="968"/>
      <c r="N596" s="968"/>
      <c r="O596" s="968"/>
      <c r="P596" s="968"/>
      <c r="Q596" s="968"/>
      <c r="R596" s="968"/>
      <c r="S596" s="968"/>
      <c r="T596" s="968"/>
      <c r="U596" s="968"/>
      <c r="V596" s="968"/>
      <c r="W596" s="968"/>
      <c r="X596" s="968"/>
    </row>
    <row r="597" ht="12.75" customHeight="1" spans="1:24">
      <c r="A597" s="997"/>
      <c r="B597" s="997"/>
      <c r="C597" s="968"/>
      <c r="D597" s="968"/>
      <c r="E597" s="968"/>
      <c r="F597" s="968"/>
      <c r="G597" s="968"/>
      <c r="H597" s="968"/>
      <c r="I597" s="968"/>
      <c r="J597" s="968"/>
      <c r="K597" s="968"/>
      <c r="L597" s="968"/>
      <c r="M597" s="968"/>
      <c r="N597" s="968"/>
      <c r="O597" s="968"/>
      <c r="P597" s="968"/>
      <c r="Q597" s="968"/>
      <c r="R597" s="968"/>
      <c r="S597" s="968"/>
      <c r="T597" s="968"/>
      <c r="U597" s="968"/>
      <c r="V597" s="968"/>
      <c r="W597" s="968"/>
      <c r="X597" s="968"/>
    </row>
    <row r="598" ht="12.75" customHeight="1" spans="1:24">
      <c r="A598" s="997"/>
      <c r="B598" s="997"/>
      <c r="C598" s="968"/>
      <c r="D598" s="968"/>
      <c r="E598" s="968"/>
      <c r="F598" s="968"/>
      <c r="G598" s="968"/>
      <c r="H598" s="968"/>
      <c r="I598" s="968"/>
      <c r="J598" s="968"/>
      <c r="K598" s="968"/>
      <c r="L598" s="968"/>
      <c r="M598" s="968"/>
      <c r="N598" s="968"/>
      <c r="O598" s="968"/>
      <c r="P598" s="968"/>
      <c r="Q598" s="968"/>
      <c r="R598" s="968"/>
      <c r="S598" s="968"/>
      <c r="T598" s="968"/>
      <c r="U598" s="968"/>
      <c r="V598" s="968"/>
      <c r="W598" s="968"/>
      <c r="X598" s="968"/>
    </row>
    <row r="599" ht="12.75" customHeight="1" spans="1:24">
      <c r="A599" s="997"/>
      <c r="B599" s="997"/>
      <c r="C599" s="968"/>
      <c r="D599" s="968"/>
      <c r="E599" s="968"/>
      <c r="F599" s="968"/>
      <c r="G599" s="968"/>
      <c r="H599" s="968"/>
      <c r="I599" s="968"/>
      <c r="J599" s="968"/>
      <c r="K599" s="968"/>
      <c r="L599" s="968"/>
      <c r="M599" s="968"/>
      <c r="N599" s="968"/>
      <c r="O599" s="968"/>
      <c r="P599" s="968"/>
      <c r="Q599" s="968"/>
      <c r="R599" s="968"/>
      <c r="S599" s="968"/>
      <c r="T599" s="968"/>
      <c r="U599" s="968"/>
      <c r="V599" s="968"/>
      <c r="W599" s="968"/>
      <c r="X599" s="968"/>
    </row>
    <row r="600" ht="12.75" customHeight="1" spans="1:24">
      <c r="A600" s="997"/>
      <c r="B600" s="997"/>
      <c r="C600" s="968"/>
      <c r="D600" s="968"/>
      <c r="E600" s="968"/>
      <c r="F600" s="968"/>
      <c r="G600" s="968"/>
      <c r="H600" s="968"/>
      <c r="I600" s="968"/>
      <c r="J600" s="968"/>
      <c r="K600" s="968"/>
      <c r="L600" s="968"/>
      <c r="M600" s="968"/>
      <c r="N600" s="968"/>
      <c r="O600" s="968"/>
      <c r="P600" s="968"/>
      <c r="Q600" s="968"/>
      <c r="R600" s="968"/>
      <c r="S600" s="968"/>
      <c r="T600" s="968"/>
      <c r="U600" s="968"/>
      <c r="V600" s="968"/>
      <c r="W600" s="968"/>
      <c r="X600" s="968"/>
    </row>
    <row r="601" ht="12.75" customHeight="1" spans="1:24">
      <c r="A601" s="997"/>
      <c r="B601" s="997"/>
      <c r="C601" s="968"/>
      <c r="D601" s="968"/>
      <c r="E601" s="968"/>
      <c r="F601" s="968"/>
      <c r="G601" s="968"/>
      <c r="H601" s="968"/>
      <c r="I601" s="968"/>
      <c r="J601" s="968"/>
      <c r="K601" s="968"/>
      <c r="L601" s="968"/>
      <c r="M601" s="968"/>
      <c r="N601" s="968"/>
      <c r="O601" s="968"/>
      <c r="P601" s="968"/>
      <c r="Q601" s="968"/>
      <c r="R601" s="968"/>
      <c r="S601" s="968"/>
      <c r="T601" s="968"/>
      <c r="U601" s="968"/>
      <c r="V601" s="968"/>
      <c r="W601" s="968"/>
      <c r="X601" s="968"/>
    </row>
    <row r="602" ht="12.75" customHeight="1" spans="1:24">
      <c r="A602" s="997"/>
      <c r="B602" s="997"/>
      <c r="C602" s="968"/>
      <c r="D602" s="968"/>
      <c r="E602" s="968"/>
      <c r="F602" s="968"/>
      <c r="G602" s="968"/>
      <c r="H602" s="968"/>
      <c r="I602" s="968"/>
      <c r="J602" s="968"/>
      <c r="K602" s="968"/>
      <c r="L602" s="968"/>
      <c r="M602" s="968"/>
      <c r="N602" s="968"/>
      <c r="O602" s="968"/>
      <c r="P602" s="968"/>
      <c r="Q602" s="968"/>
      <c r="R602" s="968"/>
      <c r="S602" s="968"/>
      <c r="T602" s="968"/>
      <c r="U602" s="968"/>
      <c r="V602" s="968"/>
      <c r="W602" s="968"/>
      <c r="X602" s="968"/>
    </row>
    <row r="603" ht="12.75" customHeight="1" spans="1:24">
      <c r="A603" s="997"/>
      <c r="B603" s="997"/>
      <c r="C603" s="968"/>
      <c r="D603" s="968"/>
      <c r="E603" s="968"/>
      <c r="F603" s="968"/>
      <c r="G603" s="968"/>
      <c r="H603" s="968"/>
      <c r="I603" s="968"/>
      <c r="J603" s="968"/>
      <c r="K603" s="968"/>
      <c r="L603" s="968"/>
      <c r="M603" s="968"/>
      <c r="N603" s="968"/>
      <c r="O603" s="968"/>
      <c r="P603" s="968"/>
      <c r="Q603" s="968"/>
      <c r="R603" s="968"/>
      <c r="S603" s="968"/>
      <c r="T603" s="968"/>
      <c r="U603" s="968"/>
      <c r="V603" s="968"/>
      <c r="W603" s="968"/>
      <c r="X603" s="968"/>
    </row>
    <row r="604" ht="12.75" customHeight="1" spans="1:24">
      <c r="A604" s="997"/>
      <c r="B604" s="997"/>
      <c r="C604" s="968"/>
      <c r="D604" s="968"/>
      <c r="E604" s="968"/>
      <c r="F604" s="968"/>
      <c r="G604" s="968"/>
      <c r="H604" s="968"/>
      <c r="I604" s="968"/>
      <c r="J604" s="968"/>
      <c r="K604" s="968"/>
      <c r="L604" s="968"/>
      <c r="M604" s="968"/>
      <c r="N604" s="968"/>
      <c r="O604" s="968"/>
      <c r="P604" s="968"/>
      <c r="Q604" s="968"/>
      <c r="R604" s="968"/>
      <c r="S604" s="968"/>
      <c r="T604" s="968"/>
      <c r="U604" s="968"/>
      <c r="V604" s="968"/>
      <c r="W604" s="968"/>
      <c r="X604" s="968"/>
    </row>
    <row r="605" ht="12.75" customHeight="1" spans="1:24">
      <c r="A605" s="997"/>
      <c r="B605" s="997"/>
      <c r="C605" s="968"/>
      <c r="D605" s="968"/>
      <c r="E605" s="968"/>
      <c r="F605" s="968"/>
      <c r="G605" s="968"/>
      <c r="H605" s="968"/>
      <c r="I605" s="968"/>
      <c r="J605" s="968"/>
      <c r="K605" s="968"/>
      <c r="L605" s="968"/>
      <c r="M605" s="968"/>
      <c r="N605" s="968"/>
      <c r="O605" s="968"/>
      <c r="P605" s="968"/>
      <c r="Q605" s="968"/>
      <c r="R605" s="968"/>
      <c r="S605" s="968"/>
      <c r="T605" s="968"/>
      <c r="U605" s="968"/>
      <c r="V605" s="968"/>
      <c r="W605" s="968"/>
      <c r="X605" s="968"/>
    </row>
    <row r="606" ht="12.75" customHeight="1" spans="1:24">
      <c r="A606" s="997"/>
      <c r="B606" s="997"/>
      <c r="C606" s="968"/>
      <c r="D606" s="968"/>
      <c r="E606" s="968"/>
      <c r="F606" s="968"/>
      <c r="G606" s="968"/>
      <c r="H606" s="968"/>
      <c r="I606" s="968"/>
      <c r="J606" s="968"/>
      <c r="K606" s="968"/>
      <c r="L606" s="968"/>
      <c r="M606" s="968"/>
      <c r="N606" s="968"/>
      <c r="O606" s="968"/>
      <c r="P606" s="968"/>
      <c r="Q606" s="968"/>
      <c r="R606" s="968"/>
      <c r="S606" s="968"/>
      <c r="T606" s="968"/>
      <c r="U606" s="968"/>
      <c r="V606" s="968"/>
      <c r="W606" s="968"/>
      <c r="X606" s="968"/>
    </row>
    <row r="607" ht="12.75" customHeight="1" spans="1:24">
      <c r="A607" s="997"/>
      <c r="B607" s="997"/>
      <c r="C607" s="968"/>
      <c r="D607" s="968"/>
      <c r="E607" s="968"/>
      <c r="F607" s="968"/>
      <c r="G607" s="968"/>
      <c r="H607" s="968"/>
      <c r="I607" s="968"/>
      <c r="J607" s="968"/>
      <c r="K607" s="968"/>
      <c r="L607" s="968"/>
      <c r="M607" s="968"/>
      <c r="N607" s="968"/>
      <c r="O607" s="968"/>
      <c r="P607" s="968"/>
      <c r="Q607" s="968"/>
      <c r="R607" s="968"/>
      <c r="S607" s="968"/>
      <c r="T607" s="968"/>
      <c r="U607" s="968"/>
      <c r="V607" s="968"/>
      <c r="W607" s="968"/>
      <c r="X607" s="968"/>
    </row>
    <row r="608" ht="12.75" customHeight="1" spans="1:24">
      <c r="A608" s="997"/>
      <c r="B608" s="997"/>
      <c r="C608" s="968"/>
      <c r="D608" s="968"/>
      <c r="E608" s="968"/>
      <c r="F608" s="968"/>
      <c r="G608" s="968"/>
      <c r="H608" s="968"/>
      <c r="I608" s="968"/>
      <c r="J608" s="968"/>
      <c r="K608" s="968"/>
      <c r="L608" s="968"/>
      <c r="M608" s="968"/>
      <c r="N608" s="968"/>
      <c r="O608" s="968"/>
      <c r="P608" s="968"/>
      <c r="Q608" s="968"/>
      <c r="R608" s="968"/>
      <c r="S608" s="968"/>
      <c r="T608" s="968"/>
      <c r="U608" s="968"/>
      <c r="V608" s="968"/>
      <c r="W608" s="968"/>
      <c r="X608" s="968"/>
    </row>
    <row r="609" ht="12.75" customHeight="1" spans="1:24">
      <c r="A609" s="997"/>
      <c r="B609" s="997"/>
      <c r="C609" s="968"/>
      <c r="D609" s="968"/>
      <c r="E609" s="968"/>
      <c r="F609" s="968"/>
      <c r="G609" s="968"/>
      <c r="H609" s="968"/>
      <c r="I609" s="968"/>
      <c r="J609" s="968"/>
      <c r="K609" s="968"/>
      <c r="L609" s="968"/>
      <c r="M609" s="968"/>
      <c r="N609" s="968"/>
      <c r="O609" s="968"/>
      <c r="P609" s="968"/>
      <c r="Q609" s="968"/>
      <c r="R609" s="968"/>
      <c r="S609" s="968"/>
      <c r="T609" s="968"/>
      <c r="U609" s="968"/>
      <c r="V609" s="968"/>
      <c r="W609" s="968"/>
      <c r="X609" s="968"/>
    </row>
    <row r="610" ht="12.75" customHeight="1" spans="1:24">
      <c r="A610" s="997"/>
      <c r="B610" s="997"/>
      <c r="C610" s="968"/>
      <c r="D610" s="968"/>
      <c r="E610" s="968"/>
      <c r="F610" s="968"/>
      <c r="G610" s="968"/>
      <c r="H610" s="968"/>
      <c r="I610" s="968"/>
      <c r="J610" s="968"/>
      <c r="K610" s="968"/>
      <c r="L610" s="968"/>
      <c r="M610" s="968"/>
      <c r="N610" s="968"/>
      <c r="O610" s="968"/>
      <c r="P610" s="968"/>
      <c r="Q610" s="968"/>
      <c r="R610" s="968"/>
      <c r="S610" s="968"/>
      <c r="T610" s="968"/>
      <c r="U610" s="968"/>
      <c r="V610" s="968"/>
      <c r="W610" s="968"/>
      <c r="X610" s="968"/>
    </row>
    <row r="611" ht="12.75" customHeight="1" spans="1:24">
      <c r="A611" s="997"/>
      <c r="B611" s="997"/>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row>
    <row r="612" ht="12.75" customHeight="1" spans="1:24">
      <c r="A612" s="997"/>
      <c r="B612" s="997"/>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row>
    <row r="613" ht="12.75" customHeight="1" spans="1:24">
      <c r="A613" s="997"/>
      <c r="B613" s="997"/>
      <c r="C613" s="968"/>
      <c r="D613" s="968"/>
      <c r="E613" s="968"/>
      <c r="F613" s="968"/>
      <c r="G613" s="968"/>
      <c r="H613" s="968"/>
      <c r="I613" s="968"/>
      <c r="J613" s="968"/>
      <c r="K613" s="968"/>
      <c r="L613" s="968"/>
      <c r="M613" s="968"/>
      <c r="N613" s="968"/>
      <c r="O613" s="968"/>
      <c r="P613" s="968"/>
      <c r="Q613" s="968"/>
      <c r="R613" s="968"/>
      <c r="S613" s="968"/>
      <c r="T613" s="968"/>
      <c r="U613" s="968"/>
      <c r="V613" s="968"/>
      <c r="W613" s="968"/>
      <c r="X613" s="968"/>
    </row>
    <row r="614" ht="12.75" customHeight="1" spans="1:24">
      <c r="A614" s="997"/>
      <c r="B614" s="997"/>
      <c r="C614" s="968"/>
      <c r="D614" s="968"/>
      <c r="E614" s="968"/>
      <c r="F614" s="968"/>
      <c r="G614" s="968"/>
      <c r="H614" s="968"/>
      <c r="I614" s="968"/>
      <c r="J614" s="968"/>
      <c r="K614" s="968"/>
      <c r="L614" s="968"/>
      <c r="M614" s="968"/>
      <c r="N614" s="968"/>
      <c r="O614" s="968"/>
      <c r="P614" s="968"/>
      <c r="Q614" s="968"/>
      <c r="R614" s="968"/>
      <c r="S614" s="968"/>
      <c r="T614" s="968"/>
      <c r="U614" s="968"/>
      <c r="V614" s="968"/>
      <c r="W614" s="968"/>
      <c r="X614" s="968"/>
    </row>
    <row r="615" ht="12.75" customHeight="1" spans="1:24">
      <c r="A615" s="997"/>
      <c r="B615" s="997"/>
      <c r="C615" s="968"/>
      <c r="D615" s="968"/>
      <c r="E615" s="968"/>
      <c r="F615" s="968"/>
      <c r="G615" s="968"/>
      <c r="H615" s="968"/>
      <c r="I615" s="968"/>
      <c r="J615" s="968"/>
      <c r="K615" s="968"/>
      <c r="L615" s="968"/>
      <c r="M615" s="968"/>
      <c r="N615" s="968"/>
      <c r="O615" s="968"/>
      <c r="P615" s="968"/>
      <c r="Q615" s="968"/>
      <c r="R615" s="968"/>
      <c r="S615" s="968"/>
      <c r="T615" s="968"/>
      <c r="U615" s="968"/>
      <c r="V615" s="968"/>
      <c r="W615" s="968"/>
      <c r="X615" s="968"/>
    </row>
    <row r="616" ht="12.75" customHeight="1" spans="1:24">
      <c r="A616" s="997"/>
      <c r="B616" s="997"/>
      <c r="C616" s="968"/>
      <c r="D616" s="968"/>
      <c r="E616" s="968"/>
      <c r="F616" s="968"/>
      <c r="G616" s="968"/>
      <c r="H616" s="968"/>
      <c r="I616" s="968"/>
      <c r="J616" s="968"/>
      <c r="K616" s="968"/>
      <c r="L616" s="968"/>
      <c r="M616" s="968"/>
      <c r="N616" s="968"/>
      <c r="O616" s="968"/>
      <c r="P616" s="968"/>
      <c r="Q616" s="968"/>
      <c r="R616" s="968"/>
      <c r="S616" s="968"/>
      <c r="T616" s="968"/>
      <c r="U616" s="968"/>
      <c r="V616" s="968"/>
      <c r="W616" s="968"/>
      <c r="X616" s="968"/>
    </row>
    <row r="617" ht="12.75" customHeight="1" spans="1:24">
      <c r="A617" s="997"/>
      <c r="B617" s="997"/>
      <c r="C617" s="968"/>
      <c r="D617" s="968"/>
      <c r="E617" s="968"/>
      <c r="F617" s="968"/>
      <c r="G617" s="968"/>
      <c r="H617" s="968"/>
      <c r="I617" s="968"/>
      <c r="J617" s="968"/>
      <c r="K617" s="968"/>
      <c r="L617" s="968"/>
      <c r="M617" s="968"/>
      <c r="N617" s="968"/>
      <c r="O617" s="968"/>
      <c r="P617" s="968"/>
      <c r="Q617" s="968"/>
      <c r="R617" s="968"/>
      <c r="S617" s="968"/>
      <c r="T617" s="968"/>
      <c r="U617" s="968"/>
      <c r="V617" s="968"/>
      <c r="W617" s="968"/>
      <c r="X617" s="968"/>
    </row>
    <row r="618" ht="12.75" customHeight="1" spans="1:24">
      <c r="A618" s="997"/>
      <c r="B618" s="997"/>
      <c r="C618" s="968"/>
      <c r="D618" s="968"/>
      <c r="E618" s="968"/>
      <c r="F618" s="968"/>
      <c r="G618" s="968"/>
      <c r="H618" s="968"/>
      <c r="I618" s="968"/>
      <c r="J618" s="968"/>
      <c r="K618" s="968"/>
      <c r="L618" s="968"/>
      <c r="M618" s="968"/>
      <c r="N618" s="968"/>
      <c r="O618" s="968"/>
      <c r="P618" s="968"/>
      <c r="Q618" s="968"/>
      <c r="R618" s="968"/>
      <c r="S618" s="968"/>
      <c r="T618" s="968"/>
      <c r="U618" s="968"/>
      <c r="V618" s="968"/>
      <c r="W618" s="968"/>
      <c r="X618" s="968"/>
    </row>
    <row r="619" ht="12.75" customHeight="1" spans="1:24">
      <c r="A619" s="997"/>
      <c r="B619" s="997"/>
      <c r="C619" s="968"/>
      <c r="D619" s="968"/>
      <c r="E619" s="968"/>
      <c r="F619" s="968"/>
      <c r="G619" s="968"/>
      <c r="H619" s="968"/>
      <c r="I619" s="968"/>
      <c r="J619" s="968"/>
      <c r="K619" s="968"/>
      <c r="L619" s="968"/>
      <c r="M619" s="968"/>
      <c r="N619" s="968"/>
      <c r="O619" s="968"/>
      <c r="P619" s="968"/>
      <c r="Q619" s="968"/>
      <c r="R619" s="968"/>
      <c r="S619" s="968"/>
      <c r="T619" s="968"/>
      <c r="U619" s="968"/>
      <c r="V619" s="968"/>
      <c r="W619" s="968"/>
      <c r="X619" s="968"/>
    </row>
    <row r="620" ht="12.75" customHeight="1" spans="1:24">
      <c r="A620" s="997"/>
      <c r="B620" s="997"/>
      <c r="C620" s="968"/>
      <c r="D620" s="968"/>
      <c r="E620" s="968"/>
      <c r="F620" s="968"/>
      <c r="G620" s="968"/>
      <c r="H620" s="968"/>
      <c r="I620" s="968"/>
      <c r="J620" s="968"/>
      <c r="K620" s="968"/>
      <c r="L620" s="968"/>
      <c r="M620" s="968"/>
      <c r="N620" s="968"/>
      <c r="O620" s="968"/>
      <c r="P620" s="968"/>
      <c r="Q620" s="968"/>
      <c r="R620" s="968"/>
      <c r="S620" s="968"/>
      <c r="T620" s="968"/>
      <c r="U620" s="968"/>
      <c r="V620" s="968"/>
      <c r="W620" s="968"/>
      <c r="X620" s="968"/>
    </row>
    <row r="621" ht="12.75" customHeight="1" spans="1:24">
      <c r="A621" s="997"/>
      <c r="B621" s="997"/>
      <c r="C621" s="968"/>
      <c r="D621" s="968"/>
      <c r="E621" s="968"/>
      <c r="F621" s="968"/>
      <c r="G621" s="968"/>
      <c r="H621" s="968"/>
      <c r="I621" s="968"/>
      <c r="J621" s="968"/>
      <c r="K621" s="968"/>
      <c r="L621" s="968"/>
      <c r="M621" s="968"/>
      <c r="N621" s="968"/>
      <c r="O621" s="968"/>
      <c r="P621" s="968"/>
      <c r="Q621" s="968"/>
      <c r="R621" s="968"/>
      <c r="S621" s="968"/>
      <c r="T621" s="968"/>
      <c r="U621" s="968"/>
      <c r="V621" s="968"/>
      <c r="W621" s="968"/>
      <c r="X621" s="968"/>
    </row>
    <row r="622" ht="12.75" customHeight="1" spans="1:24">
      <c r="A622" s="997"/>
      <c r="B622" s="997"/>
      <c r="C622" s="968"/>
      <c r="D622" s="968"/>
      <c r="E622" s="968"/>
      <c r="F622" s="968"/>
      <c r="G622" s="968"/>
      <c r="H622" s="968"/>
      <c r="I622" s="968"/>
      <c r="J622" s="968"/>
      <c r="K622" s="968"/>
      <c r="L622" s="968"/>
      <c r="M622" s="968"/>
      <c r="N622" s="968"/>
      <c r="O622" s="968"/>
      <c r="P622" s="968"/>
      <c r="Q622" s="968"/>
      <c r="R622" s="968"/>
      <c r="S622" s="968"/>
      <c r="T622" s="968"/>
      <c r="U622" s="968"/>
      <c r="V622" s="968"/>
      <c r="W622" s="968"/>
      <c r="X622" s="968"/>
    </row>
    <row r="623" ht="12.75" customHeight="1" spans="1:24">
      <c r="A623" s="997"/>
      <c r="B623" s="997"/>
      <c r="C623" s="968"/>
      <c r="D623" s="968"/>
      <c r="E623" s="968"/>
      <c r="F623" s="968"/>
      <c r="G623" s="968"/>
      <c r="H623" s="968"/>
      <c r="I623" s="968"/>
      <c r="J623" s="968"/>
      <c r="K623" s="968"/>
      <c r="L623" s="968"/>
      <c r="M623" s="968"/>
      <c r="N623" s="968"/>
      <c r="O623" s="968"/>
      <c r="P623" s="968"/>
      <c r="Q623" s="968"/>
      <c r="R623" s="968"/>
      <c r="S623" s="968"/>
      <c r="T623" s="968"/>
      <c r="U623" s="968"/>
      <c r="V623" s="968"/>
      <c r="W623" s="968"/>
      <c r="X623" s="968"/>
    </row>
    <row r="624" ht="12.75" customHeight="1" spans="1:24">
      <c r="A624" s="997"/>
      <c r="B624" s="997"/>
      <c r="C624" s="968"/>
      <c r="D624" s="968"/>
      <c r="E624" s="968"/>
      <c r="F624" s="968"/>
      <c r="G624" s="968"/>
      <c r="H624" s="968"/>
      <c r="I624" s="968"/>
      <c r="J624" s="968"/>
      <c r="K624" s="968"/>
      <c r="L624" s="968"/>
      <c r="M624" s="968"/>
      <c r="N624" s="968"/>
      <c r="O624" s="968"/>
      <c r="P624" s="968"/>
      <c r="Q624" s="968"/>
      <c r="R624" s="968"/>
      <c r="S624" s="968"/>
      <c r="T624" s="968"/>
      <c r="U624" s="968"/>
      <c r="V624" s="968"/>
      <c r="W624" s="968"/>
      <c r="X624" s="968"/>
    </row>
    <row r="625" ht="12.75" customHeight="1" spans="1:24">
      <c r="A625" s="997"/>
      <c r="B625" s="997"/>
      <c r="C625" s="968"/>
      <c r="D625" s="968"/>
      <c r="E625" s="968"/>
      <c r="F625" s="968"/>
      <c r="G625" s="968"/>
      <c r="H625" s="968"/>
      <c r="I625" s="968"/>
      <c r="J625" s="968"/>
      <c r="K625" s="968"/>
      <c r="L625" s="968"/>
      <c r="M625" s="968"/>
      <c r="N625" s="968"/>
      <c r="O625" s="968"/>
      <c r="P625" s="968"/>
      <c r="Q625" s="968"/>
      <c r="R625" s="968"/>
      <c r="S625" s="968"/>
      <c r="T625" s="968"/>
      <c r="U625" s="968"/>
      <c r="V625" s="968"/>
      <c r="W625" s="968"/>
      <c r="X625" s="968"/>
    </row>
    <row r="626" ht="12.75" customHeight="1" spans="1:24">
      <c r="A626" s="997"/>
      <c r="B626" s="997"/>
      <c r="C626" s="968"/>
      <c r="D626" s="968"/>
      <c r="E626" s="968"/>
      <c r="F626" s="968"/>
      <c r="G626" s="968"/>
      <c r="H626" s="968"/>
      <c r="I626" s="968"/>
      <c r="J626" s="968"/>
      <c r="K626" s="968"/>
      <c r="L626" s="968"/>
      <c r="M626" s="968"/>
      <c r="N626" s="968"/>
      <c r="O626" s="968"/>
      <c r="P626" s="968"/>
      <c r="Q626" s="968"/>
      <c r="R626" s="968"/>
      <c r="S626" s="968"/>
      <c r="T626" s="968"/>
      <c r="U626" s="968"/>
      <c r="V626" s="968"/>
      <c r="W626" s="968"/>
      <c r="X626" s="968"/>
    </row>
    <row r="627" ht="12.75" customHeight="1" spans="1:24">
      <c r="A627" s="997"/>
      <c r="B627" s="997"/>
      <c r="C627" s="968"/>
      <c r="D627" s="968"/>
      <c r="E627" s="968"/>
      <c r="F627" s="968"/>
      <c r="G627" s="968"/>
      <c r="H627" s="968"/>
      <c r="I627" s="968"/>
      <c r="J627" s="968"/>
      <c r="K627" s="968"/>
      <c r="L627" s="968"/>
      <c r="M627" s="968"/>
      <c r="N627" s="968"/>
      <c r="O627" s="968"/>
      <c r="P627" s="968"/>
      <c r="Q627" s="968"/>
      <c r="R627" s="968"/>
      <c r="S627" s="968"/>
      <c r="T627" s="968"/>
      <c r="U627" s="968"/>
      <c r="V627" s="968"/>
      <c r="W627" s="968"/>
      <c r="X627" s="968"/>
    </row>
    <row r="628" ht="12.75" customHeight="1" spans="1:24">
      <c r="A628" s="997"/>
      <c r="B628" s="997"/>
      <c r="C628" s="968"/>
      <c r="D628" s="968"/>
      <c r="E628" s="968"/>
      <c r="F628" s="968"/>
      <c r="G628" s="968"/>
      <c r="H628" s="968"/>
      <c r="I628" s="968"/>
      <c r="J628" s="968"/>
      <c r="K628" s="968"/>
      <c r="L628" s="968"/>
      <c r="M628" s="968"/>
      <c r="N628" s="968"/>
      <c r="O628" s="968"/>
      <c r="P628" s="968"/>
      <c r="Q628" s="968"/>
      <c r="R628" s="968"/>
      <c r="S628" s="968"/>
      <c r="T628" s="968"/>
      <c r="U628" s="968"/>
      <c r="V628" s="968"/>
      <c r="W628" s="968"/>
      <c r="X628" s="968"/>
    </row>
    <row r="629" ht="12.75" customHeight="1" spans="1:24">
      <c r="A629" s="997"/>
      <c r="B629" s="997"/>
      <c r="C629" s="968"/>
      <c r="D629" s="968"/>
      <c r="E629" s="968"/>
      <c r="F629" s="968"/>
      <c r="G629" s="968"/>
      <c r="H629" s="968"/>
      <c r="I629" s="968"/>
      <c r="J629" s="968"/>
      <c r="K629" s="968"/>
      <c r="L629" s="968"/>
      <c r="M629" s="968"/>
      <c r="N629" s="968"/>
      <c r="O629" s="968"/>
      <c r="P629" s="968"/>
      <c r="Q629" s="968"/>
      <c r="R629" s="968"/>
      <c r="S629" s="968"/>
      <c r="T629" s="968"/>
      <c r="U629" s="968"/>
      <c r="V629" s="968"/>
      <c r="W629" s="968"/>
      <c r="X629" s="968"/>
    </row>
    <row r="630" ht="12.75" customHeight="1" spans="1:24">
      <c r="A630" s="997"/>
      <c r="B630" s="997"/>
      <c r="C630" s="968"/>
      <c r="D630" s="968"/>
      <c r="E630" s="968"/>
      <c r="F630" s="968"/>
      <c r="G630" s="968"/>
      <c r="H630" s="968"/>
      <c r="I630" s="968"/>
      <c r="J630" s="968"/>
      <c r="K630" s="968"/>
      <c r="L630" s="968"/>
      <c r="M630" s="968"/>
      <c r="N630" s="968"/>
      <c r="O630" s="968"/>
      <c r="P630" s="968"/>
      <c r="Q630" s="968"/>
      <c r="R630" s="968"/>
      <c r="S630" s="968"/>
      <c r="T630" s="968"/>
      <c r="U630" s="968"/>
      <c r="V630" s="968"/>
      <c r="W630" s="968"/>
      <c r="X630" s="968"/>
    </row>
    <row r="631" ht="12.75" customHeight="1" spans="1:24">
      <c r="A631" s="997"/>
      <c r="B631" s="997"/>
      <c r="C631" s="968"/>
      <c r="D631" s="968"/>
      <c r="E631" s="968"/>
      <c r="F631" s="968"/>
      <c r="G631" s="968"/>
      <c r="H631" s="968"/>
      <c r="I631" s="968"/>
      <c r="J631" s="968"/>
      <c r="K631" s="968"/>
      <c r="L631" s="968"/>
      <c r="M631" s="968"/>
      <c r="N631" s="968"/>
      <c r="O631" s="968"/>
      <c r="P631" s="968"/>
      <c r="Q631" s="968"/>
      <c r="R631" s="968"/>
      <c r="S631" s="968"/>
      <c r="T631" s="968"/>
      <c r="U631" s="968"/>
      <c r="V631" s="968"/>
      <c r="W631" s="968"/>
      <c r="X631" s="968"/>
    </row>
    <row r="632" ht="12.75" customHeight="1" spans="1:24">
      <c r="A632" s="997"/>
      <c r="B632" s="997"/>
      <c r="C632" s="968"/>
      <c r="D632" s="968"/>
      <c r="E632" s="968"/>
      <c r="F632" s="968"/>
      <c r="G632" s="968"/>
      <c r="H632" s="968"/>
      <c r="I632" s="968"/>
      <c r="J632" s="968"/>
      <c r="K632" s="968"/>
      <c r="L632" s="968"/>
      <c r="M632" s="968"/>
      <c r="N632" s="968"/>
      <c r="O632" s="968"/>
      <c r="P632" s="968"/>
      <c r="Q632" s="968"/>
      <c r="R632" s="968"/>
      <c r="S632" s="968"/>
      <c r="T632" s="968"/>
      <c r="U632" s="968"/>
      <c r="V632" s="968"/>
      <c r="W632" s="968"/>
      <c r="X632" s="968"/>
    </row>
    <row r="633" ht="12.75" customHeight="1" spans="1:24">
      <c r="A633" s="997"/>
      <c r="B633" s="997"/>
      <c r="C633" s="968"/>
      <c r="D633" s="968"/>
      <c r="E633" s="968"/>
      <c r="F633" s="968"/>
      <c r="G633" s="968"/>
      <c r="H633" s="968"/>
      <c r="I633" s="968"/>
      <c r="J633" s="968"/>
      <c r="K633" s="968"/>
      <c r="L633" s="968"/>
      <c r="M633" s="968"/>
      <c r="N633" s="968"/>
      <c r="O633" s="968"/>
      <c r="P633" s="968"/>
      <c r="Q633" s="968"/>
      <c r="R633" s="968"/>
      <c r="S633" s="968"/>
      <c r="T633" s="968"/>
      <c r="U633" s="968"/>
      <c r="V633" s="968"/>
      <c r="W633" s="968"/>
      <c r="X633" s="968"/>
    </row>
    <row r="634" ht="12.75" customHeight="1" spans="1:24">
      <c r="A634" s="997"/>
      <c r="B634" s="997"/>
      <c r="C634" s="968"/>
      <c r="D634" s="968"/>
      <c r="E634" s="968"/>
      <c r="F634" s="968"/>
      <c r="G634" s="968"/>
      <c r="H634" s="968"/>
      <c r="I634" s="968"/>
      <c r="J634" s="968"/>
      <c r="K634" s="968"/>
      <c r="L634" s="968"/>
      <c r="M634" s="968"/>
      <c r="N634" s="968"/>
      <c r="O634" s="968"/>
      <c r="P634" s="968"/>
      <c r="Q634" s="968"/>
      <c r="R634" s="968"/>
      <c r="S634" s="968"/>
      <c r="T634" s="968"/>
      <c r="U634" s="968"/>
      <c r="V634" s="968"/>
      <c r="W634" s="968"/>
      <c r="X634" s="968"/>
    </row>
    <row r="635" ht="12.75" customHeight="1" spans="1:24">
      <c r="A635" s="997"/>
      <c r="B635" s="997"/>
      <c r="C635" s="968"/>
      <c r="D635" s="968"/>
      <c r="E635" s="968"/>
      <c r="F635" s="968"/>
      <c r="G635" s="968"/>
      <c r="H635" s="968"/>
      <c r="I635" s="968"/>
      <c r="J635" s="968"/>
      <c r="K635" s="968"/>
      <c r="L635" s="968"/>
      <c r="M635" s="968"/>
      <c r="N635" s="968"/>
      <c r="O635" s="968"/>
      <c r="P635" s="968"/>
      <c r="Q635" s="968"/>
      <c r="R635" s="968"/>
      <c r="S635" s="968"/>
      <c r="T635" s="968"/>
      <c r="U635" s="968"/>
      <c r="V635" s="968"/>
      <c r="W635" s="968"/>
      <c r="X635" s="968"/>
    </row>
    <row r="636" ht="12.75" customHeight="1" spans="1:24">
      <c r="A636" s="997"/>
      <c r="B636" s="997"/>
      <c r="C636" s="968"/>
      <c r="D636" s="968"/>
      <c r="E636" s="968"/>
      <c r="F636" s="968"/>
      <c r="G636" s="968"/>
      <c r="H636" s="968"/>
      <c r="I636" s="968"/>
      <c r="J636" s="968"/>
      <c r="K636" s="968"/>
      <c r="L636" s="968"/>
      <c r="M636" s="968"/>
      <c r="N636" s="968"/>
      <c r="O636" s="968"/>
      <c r="P636" s="968"/>
      <c r="Q636" s="968"/>
      <c r="R636" s="968"/>
      <c r="S636" s="968"/>
      <c r="T636" s="968"/>
      <c r="U636" s="968"/>
      <c r="V636" s="968"/>
      <c r="W636" s="968"/>
      <c r="X636" s="968"/>
    </row>
    <row r="637" ht="12.75" customHeight="1" spans="1:24">
      <c r="A637" s="997"/>
      <c r="B637" s="997"/>
      <c r="C637" s="968"/>
      <c r="D637" s="968"/>
      <c r="E637" s="968"/>
      <c r="F637" s="968"/>
      <c r="G637" s="968"/>
      <c r="H637" s="968"/>
      <c r="I637" s="968"/>
      <c r="J637" s="968"/>
      <c r="K637" s="968"/>
      <c r="L637" s="968"/>
      <c r="M637" s="968"/>
      <c r="N637" s="968"/>
      <c r="O637" s="968"/>
      <c r="P637" s="968"/>
      <c r="Q637" s="968"/>
      <c r="R637" s="968"/>
      <c r="S637" s="968"/>
      <c r="T637" s="968"/>
      <c r="U637" s="968"/>
      <c r="V637" s="968"/>
      <c r="W637" s="968"/>
      <c r="X637" s="968"/>
    </row>
    <row r="638" ht="12.75" customHeight="1" spans="1:24">
      <c r="A638" s="997"/>
      <c r="B638" s="997"/>
      <c r="C638" s="968"/>
      <c r="D638" s="968"/>
      <c r="E638" s="968"/>
      <c r="F638" s="968"/>
      <c r="G638" s="968"/>
      <c r="H638" s="968"/>
      <c r="I638" s="968"/>
      <c r="J638" s="968"/>
      <c r="K638" s="968"/>
      <c r="L638" s="968"/>
      <c r="M638" s="968"/>
      <c r="N638" s="968"/>
      <c r="O638" s="968"/>
      <c r="P638" s="968"/>
      <c r="Q638" s="968"/>
      <c r="R638" s="968"/>
      <c r="S638" s="968"/>
      <c r="T638" s="968"/>
      <c r="U638" s="968"/>
      <c r="V638" s="968"/>
      <c r="W638" s="968"/>
      <c r="X638" s="968"/>
    </row>
    <row r="639" ht="12.75" customHeight="1" spans="1:24">
      <c r="A639" s="997"/>
      <c r="B639" s="997"/>
      <c r="C639" s="968"/>
      <c r="D639" s="968"/>
      <c r="E639" s="968"/>
      <c r="F639" s="968"/>
      <c r="G639" s="968"/>
      <c r="H639" s="968"/>
      <c r="I639" s="968"/>
      <c r="J639" s="968"/>
      <c r="K639" s="968"/>
      <c r="L639" s="968"/>
      <c r="M639" s="968"/>
      <c r="N639" s="968"/>
      <c r="O639" s="968"/>
      <c r="P639" s="968"/>
      <c r="Q639" s="968"/>
      <c r="R639" s="968"/>
      <c r="S639" s="968"/>
      <c r="T639" s="968"/>
      <c r="U639" s="968"/>
      <c r="V639" s="968"/>
      <c r="W639" s="968"/>
      <c r="X639" s="968"/>
    </row>
    <row r="640" ht="12.75" customHeight="1" spans="1:24">
      <c r="A640" s="997"/>
      <c r="B640" s="997"/>
      <c r="C640" s="968"/>
      <c r="D640" s="968"/>
      <c r="E640" s="968"/>
      <c r="F640" s="968"/>
      <c r="G640" s="968"/>
      <c r="H640" s="968"/>
      <c r="I640" s="968"/>
      <c r="J640" s="968"/>
      <c r="K640" s="968"/>
      <c r="L640" s="968"/>
      <c r="M640" s="968"/>
      <c r="N640" s="968"/>
      <c r="O640" s="968"/>
      <c r="P640" s="968"/>
      <c r="Q640" s="968"/>
      <c r="R640" s="968"/>
      <c r="S640" s="968"/>
      <c r="T640" s="968"/>
      <c r="U640" s="968"/>
      <c r="V640" s="968"/>
      <c r="W640" s="968"/>
      <c r="X640" s="968"/>
    </row>
    <row r="641" ht="12.75" customHeight="1" spans="1:24">
      <c r="A641" s="997"/>
      <c r="B641" s="997"/>
      <c r="C641" s="968"/>
      <c r="D641" s="968"/>
      <c r="E641" s="968"/>
      <c r="F641" s="968"/>
      <c r="G641" s="968"/>
      <c r="H641" s="968"/>
      <c r="I641" s="968"/>
      <c r="J641" s="968"/>
      <c r="K641" s="968"/>
      <c r="L641" s="968"/>
      <c r="M641" s="968"/>
      <c r="N641" s="968"/>
      <c r="O641" s="968"/>
      <c r="P641" s="968"/>
      <c r="Q641" s="968"/>
      <c r="R641" s="968"/>
      <c r="S641" s="968"/>
      <c r="T641" s="968"/>
      <c r="U641" s="968"/>
      <c r="V641" s="968"/>
      <c r="W641" s="968"/>
      <c r="X641" s="968"/>
    </row>
    <row r="642" ht="12.75" customHeight="1" spans="1:24">
      <c r="A642" s="997"/>
      <c r="B642" s="997"/>
      <c r="C642" s="968"/>
      <c r="D642" s="968"/>
      <c r="E642" s="968"/>
      <c r="F642" s="968"/>
      <c r="G642" s="968"/>
      <c r="H642" s="968"/>
      <c r="I642" s="968"/>
      <c r="J642" s="968"/>
      <c r="K642" s="968"/>
      <c r="L642" s="968"/>
      <c r="M642" s="968"/>
      <c r="N642" s="968"/>
      <c r="O642" s="968"/>
      <c r="P642" s="968"/>
      <c r="Q642" s="968"/>
      <c r="R642" s="968"/>
      <c r="S642" s="968"/>
      <c r="T642" s="968"/>
      <c r="U642" s="968"/>
      <c r="V642" s="968"/>
      <c r="W642" s="968"/>
      <c r="X642" s="968"/>
    </row>
    <row r="643" ht="12.75" customHeight="1" spans="1:24">
      <c r="A643" s="997"/>
      <c r="B643" s="997"/>
      <c r="C643" s="968"/>
      <c r="D643" s="968"/>
      <c r="E643" s="968"/>
      <c r="F643" s="968"/>
      <c r="G643" s="968"/>
      <c r="H643" s="968"/>
      <c r="I643" s="968"/>
      <c r="J643" s="968"/>
      <c r="K643" s="968"/>
      <c r="L643" s="968"/>
      <c r="M643" s="968"/>
      <c r="N643" s="968"/>
      <c r="O643" s="968"/>
      <c r="P643" s="968"/>
      <c r="Q643" s="968"/>
      <c r="R643" s="968"/>
      <c r="S643" s="968"/>
      <c r="T643" s="968"/>
      <c r="U643" s="968"/>
      <c r="V643" s="968"/>
      <c r="W643" s="968"/>
      <c r="X643" s="968"/>
    </row>
    <row r="644" ht="12.75" customHeight="1" spans="1:24">
      <c r="A644" s="997"/>
      <c r="B644" s="997"/>
      <c r="C644" s="968"/>
      <c r="D644" s="968"/>
      <c r="E644" s="968"/>
      <c r="F644" s="968"/>
      <c r="G644" s="968"/>
      <c r="H644" s="968"/>
      <c r="I644" s="968"/>
      <c r="J644" s="968"/>
      <c r="K644" s="968"/>
      <c r="L644" s="968"/>
      <c r="M644" s="968"/>
      <c r="N644" s="968"/>
      <c r="O644" s="968"/>
      <c r="P644" s="968"/>
      <c r="Q644" s="968"/>
      <c r="R644" s="968"/>
      <c r="S644" s="968"/>
      <c r="T644" s="968"/>
      <c r="U644" s="968"/>
      <c r="V644" s="968"/>
      <c r="W644" s="968"/>
      <c r="X644" s="968"/>
    </row>
    <row r="645" ht="12.75" customHeight="1" spans="1:24">
      <c r="A645" s="997"/>
      <c r="B645" s="997"/>
      <c r="C645" s="968"/>
      <c r="D645" s="968"/>
      <c r="E645" s="968"/>
      <c r="F645" s="968"/>
      <c r="G645" s="968"/>
      <c r="H645" s="968"/>
      <c r="I645" s="968"/>
      <c r="J645" s="968"/>
      <c r="K645" s="968"/>
      <c r="L645" s="968"/>
      <c r="M645" s="968"/>
      <c r="N645" s="968"/>
      <c r="O645" s="968"/>
      <c r="P645" s="968"/>
      <c r="Q645" s="968"/>
      <c r="R645" s="968"/>
      <c r="S645" s="968"/>
      <c r="T645" s="968"/>
      <c r="U645" s="968"/>
      <c r="V645" s="968"/>
      <c r="W645" s="968"/>
      <c r="X645" s="968"/>
    </row>
    <row r="646" ht="12.75" customHeight="1" spans="1:24">
      <c r="A646" s="997"/>
      <c r="B646" s="997"/>
      <c r="C646" s="968"/>
      <c r="D646" s="968"/>
      <c r="E646" s="968"/>
      <c r="F646" s="968"/>
      <c r="G646" s="968"/>
      <c r="H646" s="968"/>
      <c r="I646" s="968"/>
      <c r="J646" s="968"/>
      <c r="K646" s="968"/>
      <c r="L646" s="968"/>
      <c r="M646" s="968"/>
      <c r="N646" s="968"/>
      <c r="O646" s="968"/>
      <c r="P646" s="968"/>
      <c r="Q646" s="968"/>
      <c r="R646" s="968"/>
      <c r="S646" s="968"/>
      <c r="T646" s="968"/>
      <c r="U646" s="968"/>
      <c r="V646" s="968"/>
      <c r="W646" s="968"/>
      <c r="X646" s="968"/>
    </row>
    <row r="647" ht="12.75" customHeight="1" spans="1:24">
      <c r="A647" s="997"/>
      <c r="B647" s="997"/>
      <c r="C647" s="968"/>
      <c r="D647" s="968"/>
      <c r="E647" s="968"/>
      <c r="F647" s="968"/>
      <c r="G647" s="968"/>
      <c r="H647" s="968"/>
      <c r="I647" s="968"/>
      <c r="J647" s="968"/>
      <c r="K647" s="968"/>
      <c r="L647" s="968"/>
      <c r="M647" s="968"/>
      <c r="N647" s="968"/>
      <c r="O647" s="968"/>
      <c r="P647" s="968"/>
      <c r="Q647" s="968"/>
      <c r="R647" s="968"/>
      <c r="S647" s="968"/>
      <c r="T647" s="968"/>
      <c r="U647" s="968"/>
      <c r="V647" s="968"/>
      <c r="W647" s="968"/>
      <c r="X647" s="968"/>
    </row>
    <row r="648" ht="12.75" customHeight="1" spans="1:24">
      <c r="A648" s="997"/>
      <c r="B648" s="997"/>
      <c r="C648" s="968"/>
      <c r="D648" s="968"/>
      <c r="E648" s="968"/>
      <c r="F648" s="968"/>
      <c r="G648" s="968"/>
      <c r="H648" s="968"/>
      <c r="I648" s="968"/>
      <c r="J648" s="968"/>
      <c r="K648" s="968"/>
      <c r="L648" s="968"/>
      <c r="M648" s="968"/>
      <c r="N648" s="968"/>
      <c r="O648" s="968"/>
      <c r="P648" s="968"/>
      <c r="Q648" s="968"/>
      <c r="R648" s="968"/>
      <c r="S648" s="968"/>
      <c r="T648" s="968"/>
      <c r="U648" s="968"/>
      <c r="V648" s="968"/>
      <c r="W648" s="968"/>
      <c r="X648" s="968"/>
    </row>
    <row r="649" ht="12.75" customHeight="1" spans="1:24">
      <c r="A649" s="997"/>
      <c r="B649" s="997"/>
      <c r="C649" s="968"/>
      <c r="D649" s="968"/>
      <c r="E649" s="968"/>
      <c r="F649" s="968"/>
      <c r="G649" s="968"/>
      <c r="H649" s="968"/>
      <c r="I649" s="968"/>
      <c r="J649" s="968"/>
      <c r="K649" s="968"/>
      <c r="L649" s="968"/>
      <c r="M649" s="968"/>
      <c r="N649" s="968"/>
      <c r="O649" s="968"/>
      <c r="P649" s="968"/>
      <c r="Q649" s="968"/>
      <c r="R649" s="968"/>
      <c r="S649" s="968"/>
      <c r="T649" s="968"/>
      <c r="U649" s="968"/>
      <c r="V649" s="968"/>
      <c r="W649" s="968"/>
      <c r="X649" s="968"/>
    </row>
    <row r="650" ht="12.75" customHeight="1" spans="1:24">
      <c r="A650" s="997"/>
      <c r="B650" s="997"/>
      <c r="C650" s="968"/>
      <c r="D650" s="968"/>
      <c r="E650" s="968"/>
      <c r="F650" s="968"/>
      <c r="G650" s="968"/>
      <c r="H650" s="968"/>
      <c r="I650" s="968"/>
      <c r="J650" s="968"/>
      <c r="K650" s="968"/>
      <c r="L650" s="968"/>
      <c r="M650" s="968"/>
      <c r="N650" s="968"/>
      <c r="O650" s="968"/>
      <c r="P650" s="968"/>
      <c r="Q650" s="968"/>
      <c r="R650" s="968"/>
      <c r="S650" s="968"/>
      <c r="T650" s="968"/>
      <c r="U650" s="968"/>
      <c r="V650" s="968"/>
      <c r="W650" s="968"/>
      <c r="X650" s="968"/>
    </row>
    <row r="651" ht="12.75" customHeight="1" spans="1:24">
      <c r="A651" s="997"/>
      <c r="B651" s="997"/>
      <c r="C651" s="968"/>
      <c r="D651" s="968"/>
      <c r="E651" s="968"/>
      <c r="F651" s="968"/>
      <c r="G651" s="968"/>
      <c r="H651" s="968"/>
      <c r="I651" s="968"/>
      <c r="J651" s="968"/>
      <c r="K651" s="968"/>
      <c r="L651" s="968"/>
      <c r="M651" s="968"/>
      <c r="N651" s="968"/>
      <c r="O651" s="968"/>
      <c r="P651" s="968"/>
      <c r="Q651" s="968"/>
      <c r="R651" s="968"/>
      <c r="S651" s="968"/>
      <c r="T651" s="968"/>
      <c r="U651" s="968"/>
      <c r="V651" s="968"/>
      <c r="W651" s="968"/>
      <c r="X651" s="968"/>
    </row>
    <row r="652" ht="12.75" customHeight="1" spans="1:24">
      <c r="A652" s="997"/>
      <c r="B652" s="997"/>
      <c r="C652" s="968"/>
      <c r="D652" s="968"/>
      <c r="E652" s="968"/>
      <c r="F652" s="968"/>
      <c r="G652" s="968"/>
      <c r="H652" s="968"/>
      <c r="I652" s="968"/>
      <c r="J652" s="968"/>
      <c r="K652" s="968"/>
      <c r="L652" s="968"/>
      <c r="M652" s="968"/>
      <c r="N652" s="968"/>
      <c r="O652" s="968"/>
      <c r="P652" s="968"/>
      <c r="Q652" s="968"/>
      <c r="R652" s="968"/>
      <c r="S652" s="968"/>
      <c r="T652" s="968"/>
      <c r="U652" s="968"/>
      <c r="V652" s="968"/>
      <c r="W652" s="968"/>
      <c r="X652" s="968"/>
    </row>
    <row r="653" ht="12.75" customHeight="1" spans="1:24">
      <c r="A653" s="997"/>
      <c r="B653" s="997"/>
      <c r="C653" s="968"/>
      <c r="D653" s="968"/>
      <c r="E653" s="968"/>
      <c r="F653" s="968"/>
      <c r="G653" s="968"/>
      <c r="H653" s="968"/>
      <c r="I653" s="968"/>
      <c r="J653" s="968"/>
      <c r="K653" s="968"/>
      <c r="L653" s="968"/>
      <c r="M653" s="968"/>
      <c r="N653" s="968"/>
      <c r="O653" s="968"/>
      <c r="P653" s="968"/>
      <c r="Q653" s="968"/>
      <c r="R653" s="968"/>
      <c r="S653" s="968"/>
      <c r="T653" s="968"/>
      <c r="U653" s="968"/>
      <c r="V653" s="968"/>
      <c r="W653" s="968"/>
      <c r="X653" s="968"/>
    </row>
    <row r="654" ht="12.75" customHeight="1" spans="1:24">
      <c r="A654" s="997"/>
      <c r="B654" s="997"/>
      <c r="C654" s="968"/>
      <c r="D654" s="968"/>
      <c r="E654" s="968"/>
      <c r="F654" s="968"/>
      <c r="G654" s="968"/>
      <c r="H654" s="968"/>
      <c r="I654" s="968"/>
      <c r="J654" s="968"/>
      <c r="K654" s="968"/>
      <c r="L654" s="968"/>
      <c r="M654" s="968"/>
      <c r="N654" s="968"/>
      <c r="O654" s="968"/>
      <c r="P654" s="968"/>
      <c r="Q654" s="968"/>
      <c r="R654" s="968"/>
      <c r="S654" s="968"/>
      <c r="T654" s="968"/>
      <c r="U654" s="968"/>
      <c r="V654" s="968"/>
      <c r="W654" s="968"/>
      <c r="X654" s="968"/>
    </row>
    <row r="655" ht="12.75" customHeight="1" spans="1:24">
      <c r="A655" s="997"/>
      <c r="B655" s="997"/>
      <c r="C655" s="968"/>
      <c r="D655" s="968"/>
      <c r="E655" s="968"/>
      <c r="F655" s="968"/>
      <c r="G655" s="968"/>
      <c r="H655" s="968"/>
      <c r="I655" s="968"/>
      <c r="J655" s="968"/>
      <c r="K655" s="968"/>
      <c r="L655" s="968"/>
      <c r="M655" s="968"/>
      <c r="N655" s="968"/>
      <c r="O655" s="968"/>
      <c r="P655" s="968"/>
      <c r="Q655" s="968"/>
      <c r="R655" s="968"/>
      <c r="S655" s="968"/>
      <c r="T655" s="968"/>
      <c r="U655" s="968"/>
      <c r="V655" s="968"/>
      <c r="W655" s="968"/>
      <c r="X655" s="968"/>
    </row>
    <row r="656" ht="12.75" customHeight="1" spans="1:24">
      <c r="A656" s="997"/>
      <c r="B656" s="997"/>
      <c r="C656" s="968"/>
      <c r="D656" s="968"/>
      <c r="E656" s="968"/>
      <c r="F656" s="968"/>
      <c r="G656" s="968"/>
      <c r="H656" s="968"/>
      <c r="I656" s="968"/>
      <c r="J656" s="968"/>
      <c r="K656" s="968"/>
      <c r="L656" s="968"/>
      <c r="M656" s="968"/>
      <c r="N656" s="968"/>
      <c r="O656" s="968"/>
      <c r="P656" s="968"/>
      <c r="Q656" s="968"/>
      <c r="R656" s="968"/>
      <c r="S656" s="968"/>
      <c r="T656" s="968"/>
      <c r="U656" s="968"/>
      <c r="V656" s="968"/>
      <c r="W656" s="968"/>
      <c r="X656" s="968"/>
    </row>
    <row r="657" ht="12.75" customHeight="1" spans="1:24">
      <c r="A657" s="997"/>
      <c r="B657" s="997"/>
      <c r="C657" s="968"/>
      <c r="D657" s="968"/>
      <c r="E657" s="968"/>
      <c r="F657" s="968"/>
      <c r="G657" s="968"/>
      <c r="H657" s="968"/>
      <c r="I657" s="968"/>
      <c r="J657" s="968"/>
      <c r="K657" s="968"/>
      <c r="L657" s="968"/>
      <c r="M657" s="968"/>
      <c r="N657" s="968"/>
      <c r="O657" s="968"/>
      <c r="P657" s="968"/>
      <c r="Q657" s="968"/>
      <c r="R657" s="968"/>
      <c r="S657" s="968"/>
      <c r="T657" s="968"/>
      <c r="U657" s="968"/>
      <c r="V657" s="968"/>
      <c r="W657" s="968"/>
      <c r="X657" s="968"/>
    </row>
    <row r="658" ht="12.75" customHeight="1" spans="1:24">
      <c r="A658" s="997"/>
      <c r="B658" s="997"/>
      <c r="C658" s="968"/>
      <c r="D658" s="968"/>
      <c r="E658" s="968"/>
      <c r="F658" s="968"/>
      <c r="G658" s="968"/>
      <c r="H658" s="968"/>
      <c r="I658" s="968"/>
      <c r="J658" s="968"/>
      <c r="K658" s="968"/>
      <c r="L658" s="968"/>
      <c r="M658" s="968"/>
      <c r="N658" s="968"/>
      <c r="O658" s="968"/>
      <c r="P658" s="968"/>
      <c r="Q658" s="968"/>
      <c r="R658" s="968"/>
      <c r="S658" s="968"/>
      <c r="T658" s="968"/>
      <c r="U658" s="968"/>
      <c r="V658" s="968"/>
      <c r="W658" s="968"/>
      <c r="X658" s="968"/>
    </row>
    <row r="659" ht="12.75" customHeight="1" spans="1:24">
      <c r="A659" s="997"/>
      <c r="B659" s="997"/>
      <c r="C659" s="968"/>
      <c r="D659" s="968"/>
      <c r="E659" s="968"/>
      <c r="F659" s="968"/>
      <c r="G659" s="968"/>
      <c r="H659" s="968"/>
      <c r="I659" s="968"/>
      <c r="J659" s="968"/>
      <c r="K659" s="968"/>
      <c r="L659" s="968"/>
      <c r="M659" s="968"/>
      <c r="N659" s="968"/>
      <c r="O659" s="968"/>
      <c r="P659" s="968"/>
      <c r="Q659" s="968"/>
      <c r="R659" s="968"/>
      <c r="S659" s="968"/>
      <c r="T659" s="968"/>
      <c r="U659" s="968"/>
      <c r="V659" s="968"/>
      <c r="W659" s="968"/>
      <c r="X659" s="968"/>
    </row>
    <row r="660" ht="12.75" customHeight="1" spans="1:24">
      <c r="A660" s="997"/>
      <c r="B660" s="997"/>
      <c r="C660" s="968"/>
      <c r="D660" s="968"/>
      <c r="E660" s="968"/>
      <c r="F660" s="968"/>
      <c r="G660" s="968"/>
      <c r="H660" s="968"/>
      <c r="I660" s="968"/>
      <c r="J660" s="968"/>
      <c r="K660" s="968"/>
      <c r="L660" s="968"/>
      <c r="M660" s="968"/>
      <c r="N660" s="968"/>
      <c r="O660" s="968"/>
      <c r="P660" s="968"/>
      <c r="Q660" s="968"/>
      <c r="R660" s="968"/>
      <c r="S660" s="968"/>
      <c r="T660" s="968"/>
      <c r="U660" s="968"/>
      <c r="V660" s="968"/>
      <c r="W660" s="968"/>
      <c r="X660" s="968"/>
    </row>
    <row r="661" ht="12.75" customHeight="1" spans="1:24">
      <c r="A661" s="997"/>
      <c r="B661" s="997"/>
      <c r="C661" s="968"/>
      <c r="D661" s="968"/>
      <c r="E661" s="968"/>
      <c r="F661" s="968"/>
      <c r="G661" s="968"/>
      <c r="H661" s="968"/>
      <c r="I661" s="968"/>
      <c r="J661" s="968"/>
      <c r="K661" s="968"/>
      <c r="L661" s="968"/>
      <c r="M661" s="968"/>
      <c r="N661" s="968"/>
      <c r="O661" s="968"/>
      <c r="P661" s="968"/>
      <c r="Q661" s="968"/>
      <c r="R661" s="968"/>
      <c r="S661" s="968"/>
      <c r="T661" s="968"/>
      <c r="U661" s="968"/>
      <c r="V661" s="968"/>
      <c r="W661" s="968"/>
      <c r="X661" s="968"/>
    </row>
    <row r="662" ht="12.75" customHeight="1" spans="1:24">
      <c r="A662" s="997"/>
      <c r="B662" s="997"/>
      <c r="C662" s="968"/>
      <c r="D662" s="968"/>
      <c r="E662" s="968"/>
      <c r="F662" s="968"/>
      <c r="G662" s="968"/>
      <c r="H662" s="968"/>
      <c r="I662" s="968"/>
      <c r="J662" s="968"/>
      <c r="K662" s="968"/>
      <c r="L662" s="968"/>
      <c r="M662" s="968"/>
      <c r="N662" s="968"/>
      <c r="O662" s="968"/>
      <c r="P662" s="968"/>
      <c r="Q662" s="968"/>
      <c r="R662" s="968"/>
      <c r="S662" s="968"/>
      <c r="T662" s="968"/>
      <c r="U662" s="968"/>
      <c r="V662" s="968"/>
      <c r="W662" s="968"/>
      <c r="X662" s="968"/>
    </row>
    <row r="663" ht="12.75" customHeight="1" spans="1:24">
      <c r="A663" s="997"/>
      <c r="B663" s="997"/>
      <c r="C663" s="968"/>
      <c r="D663" s="968"/>
      <c r="E663" s="968"/>
      <c r="F663" s="968"/>
      <c r="G663" s="968"/>
      <c r="H663" s="968"/>
      <c r="I663" s="968"/>
      <c r="J663" s="968"/>
      <c r="K663" s="968"/>
      <c r="L663" s="968"/>
      <c r="M663" s="968"/>
      <c r="N663" s="968"/>
      <c r="O663" s="968"/>
      <c r="P663" s="968"/>
      <c r="Q663" s="968"/>
      <c r="R663" s="968"/>
      <c r="S663" s="968"/>
      <c r="T663" s="968"/>
      <c r="U663" s="968"/>
      <c r="V663" s="968"/>
      <c r="W663" s="968"/>
      <c r="X663" s="968"/>
    </row>
    <row r="664" ht="12.75" customHeight="1" spans="1:24">
      <c r="A664" s="997"/>
      <c r="B664" s="997"/>
      <c r="C664" s="968"/>
      <c r="D664" s="968"/>
      <c r="E664" s="968"/>
      <c r="F664" s="968"/>
      <c r="G664" s="968"/>
      <c r="H664" s="968"/>
      <c r="I664" s="968"/>
      <c r="J664" s="968"/>
      <c r="K664" s="968"/>
      <c r="L664" s="968"/>
      <c r="M664" s="968"/>
      <c r="N664" s="968"/>
      <c r="O664" s="968"/>
      <c r="P664" s="968"/>
      <c r="Q664" s="968"/>
      <c r="R664" s="968"/>
      <c r="S664" s="968"/>
      <c r="T664" s="968"/>
      <c r="U664" s="968"/>
      <c r="V664" s="968"/>
      <c r="W664" s="968"/>
      <c r="X664" s="968"/>
    </row>
    <row r="665" ht="12.75" customHeight="1" spans="1:24">
      <c r="A665" s="997"/>
      <c r="B665" s="997"/>
      <c r="C665" s="968"/>
      <c r="D665" s="968"/>
      <c r="E665" s="968"/>
      <c r="F665" s="968"/>
      <c r="G665" s="968"/>
      <c r="H665" s="968"/>
      <c r="I665" s="968"/>
      <c r="J665" s="968"/>
      <c r="K665" s="968"/>
      <c r="L665" s="968"/>
      <c r="M665" s="968"/>
      <c r="N665" s="968"/>
      <c r="O665" s="968"/>
      <c r="P665" s="968"/>
      <c r="Q665" s="968"/>
      <c r="R665" s="968"/>
      <c r="S665" s="968"/>
      <c r="T665" s="968"/>
      <c r="U665" s="968"/>
      <c r="V665" s="968"/>
      <c r="W665" s="968"/>
      <c r="X665" s="968"/>
    </row>
    <row r="666" ht="12.75" customHeight="1" spans="1:24">
      <c r="A666" s="997"/>
      <c r="B666" s="997"/>
      <c r="C666" s="968"/>
      <c r="D666" s="968"/>
      <c r="E666" s="968"/>
      <c r="F666" s="968"/>
      <c r="G666" s="968"/>
      <c r="H666" s="968"/>
      <c r="I666" s="968"/>
      <c r="J666" s="968"/>
      <c r="K666" s="968"/>
      <c r="L666" s="968"/>
      <c r="M666" s="968"/>
      <c r="N666" s="968"/>
      <c r="O666" s="968"/>
      <c r="P666" s="968"/>
      <c r="Q666" s="968"/>
      <c r="R666" s="968"/>
      <c r="S666" s="968"/>
      <c r="T666" s="968"/>
      <c r="U666" s="968"/>
      <c r="V666" s="968"/>
      <c r="W666" s="968"/>
      <c r="X666" s="968"/>
    </row>
    <row r="667" ht="12.75" customHeight="1" spans="1:24">
      <c r="A667" s="997"/>
      <c r="B667" s="997"/>
      <c r="C667" s="968"/>
      <c r="D667" s="968"/>
      <c r="E667" s="968"/>
      <c r="F667" s="968"/>
      <c r="G667" s="968"/>
      <c r="H667" s="968"/>
      <c r="I667" s="968"/>
      <c r="J667" s="968"/>
      <c r="K667" s="968"/>
      <c r="L667" s="968"/>
      <c r="M667" s="968"/>
      <c r="N667" s="968"/>
      <c r="O667" s="968"/>
      <c r="P667" s="968"/>
      <c r="Q667" s="968"/>
      <c r="R667" s="968"/>
      <c r="S667" s="968"/>
      <c r="T667" s="968"/>
      <c r="U667" s="968"/>
      <c r="V667" s="968"/>
      <c r="W667" s="968"/>
      <c r="X667" s="968"/>
    </row>
    <row r="668" ht="12.75" customHeight="1" spans="1:24">
      <c r="A668" s="997"/>
      <c r="B668" s="997"/>
      <c r="C668" s="968"/>
      <c r="D668" s="968"/>
      <c r="E668" s="968"/>
      <c r="F668" s="968"/>
      <c r="G668" s="968"/>
      <c r="H668" s="968"/>
      <c r="I668" s="968"/>
      <c r="J668" s="968"/>
      <c r="K668" s="968"/>
      <c r="L668" s="968"/>
      <c r="M668" s="968"/>
      <c r="N668" s="968"/>
      <c r="O668" s="968"/>
      <c r="P668" s="968"/>
      <c r="Q668" s="968"/>
      <c r="R668" s="968"/>
      <c r="S668" s="968"/>
      <c r="T668" s="968"/>
      <c r="U668" s="968"/>
      <c r="V668" s="968"/>
      <c r="W668" s="968"/>
      <c r="X668" s="968"/>
    </row>
    <row r="669" ht="12.75" customHeight="1" spans="1:24">
      <c r="A669" s="997"/>
      <c r="B669" s="997"/>
      <c r="C669" s="968"/>
      <c r="D669" s="968"/>
      <c r="E669" s="968"/>
      <c r="F669" s="968"/>
      <c r="G669" s="968"/>
      <c r="H669" s="968"/>
      <c r="I669" s="968"/>
      <c r="J669" s="968"/>
      <c r="K669" s="968"/>
      <c r="L669" s="968"/>
      <c r="M669" s="968"/>
      <c r="N669" s="968"/>
      <c r="O669" s="968"/>
      <c r="P669" s="968"/>
      <c r="Q669" s="968"/>
      <c r="R669" s="968"/>
      <c r="S669" s="968"/>
      <c r="T669" s="968"/>
      <c r="U669" s="968"/>
      <c r="V669" s="968"/>
      <c r="W669" s="968"/>
      <c r="X669" s="968"/>
    </row>
    <row r="670" ht="12.75" customHeight="1" spans="1:24">
      <c r="A670" s="997"/>
      <c r="B670" s="997"/>
      <c r="C670" s="968"/>
      <c r="D670" s="968"/>
      <c r="E670" s="968"/>
      <c r="F670" s="968"/>
      <c r="G670" s="968"/>
      <c r="H670" s="968"/>
      <c r="I670" s="968"/>
      <c r="J670" s="968"/>
      <c r="K670" s="968"/>
      <c r="L670" s="968"/>
      <c r="M670" s="968"/>
      <c r="N670" s="968"/>
      <c r="O670" s="968"/>
      <c r="P670" s="968"/>
      <c r="Q670" s="968"/>
      <c r="R670" s="968"/>
      <c r="S670" s="968"/>
      <c r="T670" s="968"/>
      <c r="U670" s="968"/>
      <c r="V670" s="968"/>
      <c r="W670" s="968"/>
      <c r="X670" s="968"/>
    </row>
    <row r="671" ht="12.75" customHeight="1" spans="1:24">
      <c r="A671" s="997"/>
      <c r="B671" s="997"/>
      <c r="C671" s="968"/>
      <c r="D671" s="968"/>
      <c r="E671" s="968"/>
      <c r="F671" s="968"/>
      <c r="G671" s="968"/>
      <c r="H671" s="968"/>
      <c r="I671" s="968"/>
      <c r="J671" s="968"/>
      <c r="K671" s="968"/>
      <c r="L671" s="968"/>
      <c r="M671" s="968"/>
      <c r="N671" s="968"/>
      <c r="O671" s="968"/>
      <c r="P671" s="968"/>
      <c r="Q671" s="968"/>
      <c r="R671" s="968"/>
      <c r="S671" s="968"/>
      <c r="T671" s="968"/>
      <c r="U671" s="968"/>
      <c r="V671" s="968"/>
      <c r="W671" s="968"/>
      <c r="X671" s="968"/>
    </row>
    <row r="672" ht="12.75" customHeight="1" spans="1:24">
      <c r="A672" s="997"/>
      <c r="B672" s="997"/>
      <c r="C672" s="968"/>
      <c r="D672" s="968"/>
      <c r="E672" s="968"/>
      <c r="F672" s="968"/>
      <c r="G672" s="968"/>
      <c r="H672" s="968"/>
      <c r="I672" s="968"/>
      <c r="J672" s="968"/>
      <c r="K672" s="968"/>
      <c r="L672" s="968"/>
      <c r="M672" s="968"/>
      <c r="N672" s="968"/>
      <c r="O672" s="968"/>
      <c r="P672" s="968"/>
      <c r="Q672" s="968"/>
      <c r="R672" s="968"/>
      <c r="S672" s="968"/>
      <c r="T672" s="968"/>
      <c r="U672" s="968"/>
      <c r="V672" s="968"/>
      <c r="W672" s="968"/>
      <c r="X672" s="968"/>
    </row>
    <row r="673" ht="12.75" customHeight="1" spans="1:24">
      <c r="A673" s="997"/>
      <c r="B673" s="997"/>
      <c r="C673" s="968"/>
      <c r="D673" s="968"/>
      <c r="E673" s="968"/>
      <c r="F673" s="968"/>
      <c r="G673" s="968"/>
      <c r="H673" s="968"/>
      <c r="I673" s="968"/>
      <c r="J673" s="968"/>
      <c r="K673" s="968"/>
      <c r="L673" s="968"/>
      <c r="M673" s="968"/>
      <c r="N673" s="968"/>
      <c r="O673" s="968"/>
      <c r="P673" s="968"/>
      <c r="Q673" s="968"/>
      <c r="R673" s="968"/>
      <c r="S673" s="968"/>
      <c r="T673" s="968"/>
      <c r="U673" s="968"/>
      <c r="V673" s="968"/>
      <c r="W673" s="968"/>
      <c r="X673" s="968"/>
    </row>
    <row r="674" ht="12.75" customHeight="1" spans="1:24">
      <c r="A674" s="997"/>
      <c r="B674" s="997"/>
      <c r="C674" s="968"/>
      <c r="D674" s="968"/>
      <c r="E674" s="968"/>
      <c r="F674" s="968"/>
      <c r="G674" s="968"/>
      <c r="H674" s="968"/>
      <c r="I674" s="968"/>
      <c r="J674" s="968"/>
      <c r="K674" s="968"/>
      <c r="L674" s="968"/>
      <c r="M674" s="968"/>
      <c r="N674" s="968"/>
      <c r="O674" s="968"/>
      <c r="P674" s="968"/>
      <c r="Q674" s="968"/>
      <c r="R674" s="968"/>
      <c r="S674" s="968"/>
      <c r="T674" s="968"/>
      <c r="U674" s="968"/>
      <c r="V674" s="968"/>
      <c r="W674" s="968"/>
      <c r="X674" s="968"/>
    </row>
    <row r="675" ht="12.75" customHeight="1" spans="1:24">
      <c r="A675" s="997"/>
      <c r="B675" s="997"/>
      <c r="C675" s="968"/>
      <c r="D675" s="968"/>
      <c r="E675" s="968"/>
      <c r="F675" s="968"/>
      <c r="G675" s="968"/>
      <c r="H675" s="968"/>
      <c r="I675" s="968"/>
      <c r="J675" s="968"/>
      <c r="K675" s="968"/>
      <c r="L675" s="968"/>
      <c r="M675" s="968"/>
      <c r="N675" s="968"/>
      <c r="O675" s="968"/>
      <c r="P675" s="968"/>
      <c r="Q675" s="968"/>
      <c r="R675" s="968"/>
      <c r="S675" s="968"/>
      <c r="T675" s="968"/>
      <c r="U675" s="968"/>
      <c r="V675" s="968"/>
      <c r="W675" s="968"/>
      <c r="X675" s="968"/>
    </row>
    <row r="676" ht="12.75" customHeight="1" spans="1:24">
      <c r="A676" s="997"/>
      <c r="B676" s="997"/>
      <c r="C676" s="968"/>
      <c r="D676" s="968"/>
      <c r="E676" s="968"/>
      <c r="F676" s="968"/>
      <c r="G676" s="968"/>
      <c r="H676" s="968"/>
      <c r="I676" s="968"/>
      <c r="J676" s="968"/>
      <c r="K676" s="968"/>
      <c r="L676" s="968"/>
      <c r="M676" s="968"/>
      <c r="N676" s="968"/>
      <c r="O676" s="968"/>
      <c r="P676" s="968"/>
      <c r="Q676" s="968"/>
      <c r="R676" s="968"/>
      <c r="S676" s="968"/>
      <c r="T676" s="968"/>
      <c r="U676" s="968"/>
      <c r="V676" s="968"/>
      <c r="W676" s="968"/>
      <c r="X676" s="968"/>
    </row>
    <row r="677" ht="12.75" customHeight="1" spans="1:24">
      <c r="A677" s="997"/>
      <c r="B677" s="997"/>
      <c r="C677" s="968"/>
      <c r="D677" s="968"/>
      <c r="E677" s="968"/>
      <c r="F677" s="968"/>
      <c r="G677" s="968"/>
      <c r="H677" s="968"/>
      <c r="I677" s="968"/>
      <c r="J677" s="968"/>
      <c r="K677" s="968"/>
      <c r="L677" s="968"/>
      <c r="M677" s="968"/>
      <c r="N677" s="968"/>
      <c r="O677" s="968"/>
      <c r="P677" s="968"/>
      <c r="Q677" s="968"/>
      <c r="R677" s="968"/>
      <c r="S677" s="968"/>
      <c r="T677" s="968"/>
      <c r="U677" s="968"/>
      <c r="V677" s="968"/>
      <c r="W677" s="968"/>
      <c r="X677" s="968"/>
    </row>
    <row r="678" ht="12.75" customHeight="1" spans="1:24">
      <c r="A678" s="997"/>
      <c r="B678" s="997"/>
      <c r="C678" s="968"/>
      <c r="D678" s="968"/>
      <c r="E678" s="968"/>
      <c r="F678" s="968"/>
      <c r="G678" s="968"/>
      <c r="H678" s="968"/>
      <c r="I678" s="968"/>
      <c r="J678" s="968"/>
      <c r="K678" s="968"/>
      <c r="L678" s="968"/>
      <c r="M678" s="968"/>
      <c r="N678" s="968"/>
      <c r="O678" s="968"/>
      <c r="P678" s="968"/>
      <c r="Q678" s="968"/>
      <c r="R678" s="968"/>
      <c r="S678" s="968"/>
      <c r="T678" s="968"/>
      <c r="U678" s="968"/>
      <c r="V678" s="968"/>
      <c r="W678" s="968"/>
      <c r="X678" s="968"/>
    </row>
    <row r="679" ht="12.75" customHeight="1" spans="1:24">
      <c r="A679" s="997"/>
      <c r="B679" s="997"/>
      <c r="C679" s="968"/>
      <c r="D679" s="968"/>
      <c r="E679" s="968"/>
      <c r="F679" s="968"/>
      <c r="G679" s="968"/>
      <c r="H679" s="968"/>
      <c r="I679" s="968"/>
      <c r="J679" s="968"/>
      <c r="K679" s="968"/>
      <c r="L679" s="968"/>
      <c r="M679" s="968"/>
      <c r="N679" s="968"/>
      <c r="O679" s="968"/>
      <c r="P679" s="968"/>
      <c r="Q679" s="968"/>
      <c r="R679" s="968"/>
      <c r="S679" s="968"/>
      <c r="T679" s="968"/>
      <c r="U679" s="968"/>
      <c r="V679" s="968"/>
      <c r="W679" s="968"/>
      <c r="X679" s="968"/>
    </row>
    <row r="680" ht="12.75" customHeight="1" spans="1:24">
      <c r="A680" s="997"/>
      <c r="B680" s="997"/>
      <c r="C680" s="968"/>
      <c r="D680" s="968"/>
      <c r="E680" s="968"/>
      <c r="F680" s="968"/>
      <c r="G680" s="968"/>
      <c r="H680" s="968"/>
      <c r="I680" s="968"/>
      <c r="J680" s="968"/>
      <c r="K680" s="968"/>
      <c r="L680" s="968"/>
      <c r="M680" s="968"/>
      <c r="N680" s="968"/>
      <c r="O680" s="968"/>
      <c r="P680" s="968"/>
      <c r="Q680" s="968"/>
      <c r="R680" s="968"/>
      <c r="S680" s="968"/>
      <c r="T680" s="968"/>
      <c r="U680" s="968"/>
      <c r="V680" s="968"/>
      <c r="W680" s="968"/>
      <c r="X680" s="968"/>
    </row>
    <row r="681" ht="12.75" customHeight="1" spans="1:24">
      <c r="A681" s="997"/>
      <c r="B681" s="997"/>
      <c r="C681" s="968"/>
      <c r="D681" s="968"/>
      <c r="E681" s="968"/>
      <c r="F681" s="968"/>
      <c r="G681" s="968"/>
      <c r="H681" s="968"/>
      <c r="I681" s="968"/>
      <c r="J681" s="968"/>
      <c r="K681" s="968"/>
      <c r="L681" s="968"/>
      <c r="M681" s="968"/>
      <c r="N681" s="968"/>
      <c r="O681" s="968"/>
      <c r="P681" s="968"/>
      <c r="Q681" s="968"/>
      <c r="R681" s="968"/>
      <c r="S681" s="968"/>
      <c r="T681" s="968"/>
      <c r="U681" s="968"/>
      <c r="V681" s="968"/>
      <c r="W681" s="968"/>
      <c r="X681" s="968"/>
    </row>
    <row r="682" ht="12.75" customHeight="1" spans="1:24">
      <c r="A682" s="997"/>
      <c r="B682" s="997"/>
      <c r="C682" s="968"/>
      <c r="D682" s="968"/>
      <c r="E682" s="968"/>
      <c r="F682" s="968"/>
      <c r="G682" s="968"/>
      <c r="H682" s="968"/>
      <c r="I682" s="968"/>
      <c r="J682" s="968"/>
      <c r="K682" s="968"/>
      <c r="L682" s="968"/>
      <c r="M682" s="968"/>
      <c r="N682" s="968"/>
      <c r="O682" s="968"/>
      <c r="P682" s="968"/>
      <c r="Q682" s="968"/>
      <c r="R682" s="968"/>
      <c r="S682" s="968"/>
      <c r="T682" s="968"/>
      <c r="U682" s="968"/>
      <c r="V682" s="968"/>
      <c r="W682" s="968"/>
      <c r="X682" s="968"/>
    </row>
    <row r="683" ht="12.75" customHeight="1" spans="1:24">
      <c r="A683" s="997"/>
      <c r="B683" s="997"/>
      <c r="C683" s="968"/>
      <c r="D683" s="968"/>
      <c r="E683" s="968"/>
      <c r="F683" s="968"/>
      <c r="G683" s="968"/>
      <c r="H683" s="968"/>
      <c r="I683" s="968"/>
      <c r="J683" s="968"/>
      <c r="K683" s="968"/>
      <c r="L683" s="968"/>
      <c r="M683" s="968"/>
      <c r="N683" s="968"/>
      <c r="O683" s="968"/>
      <c r="P683" s="968"/>
      <c r="Q683" s="968"/>
      <c r="R683" s="968"/>
      <c r="S683" s="968"/>
      <c r="T683" s="968"/>
      <c r="U683" s="968"/>
      <c r="V683" s="968"/>
      <c r="W683" s="968"/>
      <c r="X683" s="968"/>
    </row>
    <row r="684" ht="12.75" customHeight="1" spans="1:24">
      <c r="A684" s="997"/>
      <c r="B684" s="997"/>
      <c r="C684" s="968"/>
      <c r="D684" s="968"/>
      <c r="E684" s="968"/>
      <c r="F684" s="968"/>
      <c r="G684" s="968"/>
      <c r="H684" s="968"/>
      <c r="I684" s="968"/>
      <c r="J684" s="968"/>
      <c r="K684" s="968"/>
      <c r="L684" s="968"/>
      <c r="M684" s="968"/>
      <c r="N684" s="968"/>
      <c r="O684" s="968"/>
      <c r="P684" s="968"/>
      <c r="Q684" s="968"/>
      <c r="R684" s="968"/>
      <c r="S684" s="968"/>
      <c r="T684" s="968"/>
      <c r="U684" s="968"/>
      <c r="V684" s="968"/>
      <c r="W684" s="968"/>
      <c r="X684" s="968"/>
    </row>
    <row r="685" ht="12.75" customHeight="1" spans="1:24">
      <c r="A685" s="997"/>
      <c r="B685" s="997"/>
      <c r="C685" s="968"/>
      <c r="D685" s="968"/>
      <c r="E685" s="968"/>
      <c r="F685" s="968"/>
      <c r="G685" s="968"/>
      <c r="H685" s="968"/>
      <c r="I685" s="968"/>
      <c r="J685" s="968"/>
      <c r="K685" s="968"/>
      <c r="L685" s="968"/>
      <c r="M685" s="968"/>
      <c r="N685" s="968"/>
      <c r="O685" s="968"/>
      <c r="P685" s="968"/>
      <c r="Q685" s="968"/>
      <c r="R685" s="968"/>
      <c r="S685" s="968"/>
      <c r="T685" s="968"/>
      <c r="U685" s="968"/>
      <c r="V685" s="968"/>
      <c r="W685" s="968"/>
      <c r="X685" s="968"/>
    </row>
    <row r="686" ht="12.75" customHeight="1" spans="1:24">
      <c r="A686" s="997"/>
      <c r="B686" s="997"/>
      <c r="C686" s="968"/>
      <c r="D686" s="968"/>
      <c r="E686" s="968"/>
      <c r="F686" s="968"/>
      <c r="G686" s="968"/>
      <c r="H686" s="968"/>
      <c r="I686" s="968"/>
      <c r="J686" s="968"/>
      <c r="K686" s="968"/>
      <c r="L686" s="968"/>
      <c r="M686" s="968"/>
      <c r="N686" s="968"/>
      <c r="O686" s="968"/>
      <c r="P686" s="968"/>
      <c r="Q686" s="968"/>
      <c r="R686" s="968"/>
      <c r="S686" s="968"/>
      <c r="T686" s="968"/>
      <c r="U686" s="968"/>
      <c r="V686" s="968"/>
      <c r="W686" s="968"/>
      <c r="X686" s="968"/>
    </row>
    <row r="687" ht="12.75" customHeight="1" spans="1:24">
      <c r="A687" s="997"/>
      <c r="B687" s="997"/>
      <c r="C687" s="968"/>
      <c r="D687" s="968"/>
      <c r="E687" s="968"/>
      <c r="F687" s="968"/>
      <c r="G687" s="968"/>
      <c r="H687" s="968"/>
      <c r="I687" s="968"/>
      <c r="J687" s="968"/>
      <c r="K687" s="968"/>
      <c r="L687" s="968"/>
      <c r="M687" s="968"/>
      <c r="N687" s="968"/>
      <c r="O687" s="968"/>
      <c r="P687" s="968"/>
      <c r="Q687" s="968"/>
      <c r="R687" s="968"/>
      <c r="S687" s="968"/>
      <c r="T687" s="968"/>
      <c r="U687" s="968"/>
      <c r="V687" s="968"/>
      <c r="W687" s="968"/>
      <c r="X687" s="968"/>
    </row>
    <row r="688" ht="12.75" customHeight="1" spans="1:24">
      <c r="A688" s="997"/>
      <c r="B688" s="997"/>
      <c r="C688" s="968"/>
      <c r="D688" s="968"/>
      <c r="E688" s="968"/>
      <c r="F688" s="968"/>
      <c r="G688" s="968"/>
      <c r="H688" s="968"/>
      <c r="I688" s="968"/>
      <c r="J688" s="968"/>
      <c r="K688" s="968"/>
      <c r="L688" s="968"/>
      <c r="M688" s="968"/>
      <c r="N688" s="968"/>
      <c r="O688" s="968"/>
      <c r="P688" s="968"/>
      <c r="Q688" s="968"/>
      <c r="R688" s="968"/>
      <c r="S688" s="968"/>
      <c r="T688" s="968"/>
      <c r="U688" s="968"/>
      <c r="V688" s="968"/>
      <c r="W688" s="968"/>
      <c r="X688" s="968"/>
    </row>
    <row r="689" ht="12.75" customHeight="1" spans="1:24">
      <c r="A689" s="997"/>
      <c r="B689" s="997"/>
      <c r="C689" s="968"/>
      <c r="D689" s="968"/>
      <c r="E689" s="968"/>
      <c r="F689" s="968"/>
      <c r="G689" s="968"/>
      <c r="H689" s="968"/>
      <c r="I689" s="968"/>
      <c r="J689" s="968"/>
      <c r="K689" s="968"/>
      <c r="L689" s="968"/>
      <c r="M689" s="968"/>
      <c r="N689" s="968"/>
      <c r="O689" s="968"/>
      <c r="P689" s="968"/>
      <c r="Q689" s="968"/>
      <c r="R689" s="968"/>
      <c r="S689" s="968"/>
      <c r="T689" s="968"/>
      <c r="U689" s="968"/>
      <c r="V689" s="968"/>
      <c r="W689" s="968"/>
      <c r="X689" s="968"/>
    </row>
    <row r="690" ht="12.75" customHeight="1" spans="1:24">
      <c r="A690" s="997"/>
      <c r="B690" s="997"/>
      <c r="C690" s="968"/>
      <c r="D690" s="968"/>
      <c r="E690" s="968"/>
      <c r="F690" s="968"/>
      <c r="G690" s="968"/>
      <c r="H690" s="968"/>
      <c r="I690" s="968"/>
      <c r="J690" s="968"/>
      <c r="K690" s="968"/>
      <c r="L690" s="968"/>
      <c r="M690" s="968"/>
      <c r="N690" s="968"/>
      <c r="O690" s="968"/>
      <c r="P690" s="968"/>
      <c r="Q690" s="968"/>
      <c r="R690" s="968"/>
      <c r="S690" s="968"/>
      <c r="T690" s="968"/>
      <c r="U690" s="968"/>
      <c r="V690" s="968"/>
      <c r="W690" s="968"/>
      <c r="X690" s="968"/>
    </row>
    <row r="691" ht="12.75" customHeight="1" spans="1:24">
      <c r="A691" s="997"/>
      <c r="B691" s="997"/>
      <c r="C691" s="968"/>
      <c r="D691" s="968"/>
      <c r="E691" s="968"/>
      <c r="F691" s="968"/>
      <c r="G691" s="968"/>
      <c r="H691" s="968"/>
      <c r="I691" s="968"/>
      <c r="J691" s="968"/>
      <c r="K691" s="968"/>
      <c r="L691" s="968"/>
      <c r="M691" s="968"/>
      <c r="N691" s="968"/>
      <c r="O691" s="968"/>
      <c r="P691" s="968"/>
      <c r="Q691" s="968"/>
      <c r="R691" s="968"/>
      <c r="S691" s="968"/>
      <c r="T691" s="968"/>
      <c r="U691" s="968"/>
      <c r="V691" s="968"/>
      <c r="W691" s="968"/>
      <c r="X691" s="968"/>
    </row>
    <row r="692" ht="12.75" customHeight="1" spans="1:24">
      <c r="A692" s="997"/>
      <c r="B692" s="997"/>
      <c r="C692" s="968"/>
      <c r="D692" s="968"/>
      <c r="E692" s="968"/>
      <c r="F692" s="968"/>
      <c r="G692" s="968"/>
      <c r="H692" s="968"/>
      <c r="I692" s="968"/>
      <c r="J692" s="968"/>
      <c r="K692" s="968"/>
      <c r="L692" s="968"/>
      <c r="M692" s="968"/>
      <c r="N692" s="968"/>
      <c r="O692" s="968"/>
      <c r="P692" s="968"/>
      <c r="Q692" s="968"/>
      <c r="R692" s="968"/>
      <c r="S692" s="968"/>
      <c r="T692" s="968"/>
      <c r="U692" s="968"/>
      <c r="V692" s="968"/>
      <c r="W692" s="968"/>
      <c r="X692" s="968"/>
    </row>
    <row r="693" ht="12.75" customHeight="1" spans="1:24">
      <c r="A693" s="997"/>
      <c r="B693" s="997"/>
      <c r="C693" s="968"/>
      <c r="D693" s="968"/>
      <c r="E693" s="968"/>
      <c r="F693" s="968"/>
      <c r="G693" s="968"/>
      <c r="H693" s="968"/>
      <c r="I693" s="968"/>
      <c r="J693" s="968"/>
      <c r="K693" s="968"/>
      <c r="L693" s="968"/>
      <c r="M693" s="968"/>
      <c r="N693" s="968"/>
      <c r="O693" s="968"/>
      <c r="P693" s="968"/>
      <c r="Q693" s="968"/>
      <c r="R693" s="968"/>
      <c r="S693" s="968"/>
      <c r="T693" s="968"/>
      <c r="U693" s="968"/>
      <c r="V693" s="968"/>
      <c r="W693" s="968"/>
      <c r="X693" s="968"/>
    </row>
    <row r="694" ht="12.75" customHeight="1" spans="1:24">
      <c r="A694" s="997"/>
      <c r="B694" s="997"/>
      <c r="C694" s="968"/>
      <c r="D694" s="968"/>
      <c r="E694" s="968"/>
      <c r="F694" s="968"/>
      <c r="G694" s="968"/>
      <c r="H694" s="968"/>
      <c r="I694" s="968"/>
      <c r="J694" s="968"/>
      <c r="K694" s="968"/>
      <c r="L694" s="968"/>
      <c r="M694" s="968"/>
      <c r="N694" s="968"/>
      <c r="O694" s="968"/>
      <c r="P694" s="968"/>
      <c r="Q694" s="968"/>
      <c r="R694" s="968"/>
      <c r="S694" s="968"/>
      <c r="T694" s="968"/>
      <c r="U694" s="968"/>
      <c r="V694" s="968"/>
      <c r="W694" s="968"/>
      <c r="X694" s="968"/>
    </row>
    <row r="695" ht="12.75" customHeight="1" spans="1:24">
      <c r="A695" s="997"/>
      <c r="B695" s="997"/>
      <c r="C695" s="968"/>
      <c r="D695" s="968"/>
      <c r="E695" s="968"/>
      <c r="F695" s="968"/>
      <c r="G695" s="968"/>
      <c r="H695" s="968"/>
      <c r="I695" s="968"/>
      <c r="J695" s="968"/>
      <c r="K695" s="968"/>
      <c r="L695" s="968"/>
      <c r="M695" s="968"/>
      <c r="N695" s="968"/>
      <c r="O695" s="968"/>
      <c r="P695" s="968"/>
      <c r="Q695" s="968"/>
      <c r="R695" s="968"/>
      <c r="S695" s="968"/>
      <c r="T695" s="968"/>
      <c r="U695" s="968"/>
      <c r="V695" s="968"/>
      <c r="W695" s="968"/>
      <c r="X695" s="968"/>
    </row>
    <row r="696" ht="12.75" customHeight="1" spans="1:24">
      <c r="A696" s="997"/>
      <c r="B696" s="997"/>
      <c r="C696" s="968"/>
      <c r="D696" s="968"/>
      <c r="E696" s="968"/>
      <c r="F696" s="968"/>
      <c r="G696" s="968"/>
      <c r="H696" s="968"/>
      <c r="I696" s="968"/>
      <c r="J696" s="968"/>
      <c r="K696" s="968"/>
      <c r="L696" s="968"/>
      <c r="M696" s="968"/>
      <c r="N696" s="968"/>
      <c r="O696" s="968"/>
      <c r="P696" s="968"/>
      <c r="Q696" s="968"/>
      <c r="R696" s="968"/>
      <c r="S696" s="968"/>
      <c r="T696" s="968"/>
      <c r="U696" s="968"/>
      <c r="V696" s="968"/>
      <c r="W696" s="968"/>
      <c r="X696" s="968"/>
    </row>
    <row r="697" ht="12.75" customHeight="1" spans="1:24">
      <c r="A697" s="997"/>
      <c r="B697" s="997"/>
      <c r="C697" s="968"/>
      <c r="D697" s="968"/>
      <c r="E697" s="968"/>
      <c r="F697" s="968"/>
      <c r="G697" s="968"/>
      <c r="H697" s="968"/>
      <c r="I697" s="968"/>
      <c r="J697" s="968"/>
      <c r="K697" s="968"/>
      <c r="L697" s="968"/>
      <c r="M697" s="968"/>
      <c r="N697" s="968"/>
      <c r="O697" s="968"/>
      <c r="P697" s="968"/>
      <c r="Q697" s="968"/>
      <c r="R697" s="968"/>
      <c r="S697" s="968"/>
      <c r="T697" s="968"/>
      <c r="U697" s="968"/>
      <c r="V697" s="968"/>
      <c r="W697" s="968"/>
      <c r="X697" s="968"/>
    </row>
    <row r="698" ht="12.75" customHeight="1" spans="1:24">
      <c r="A698" s="997"/>
      <c r="B698" s="997"/>
      <c r="C698" s="968"/>
      <c r="D698" s="968"/>
      <c r="E698" s="968"/>
      <c r="F698" s="968"/>
      <c r="G698" s="968"/>
      <c r="H698" s="968"/>
      <c r="I698" s="968"/>
      <c r="J698" s="968"/>
      <c r="K698" s="968"/>
      <c r="L698" s="968"/>
      <c r="M698" s="968"/>
      <c r="N698" s="968"/>
      <c r="O698" s="968"/>
      <c r="P698" s="968"/>
      <c r="Q698" s="968"/>
      <c r="R698" s="968"/>
      <c r="S698" s="968"/>
      <c r="T698" s="968"/>
      <c r="U698" s="968"/>
      <c r="V698" s="968"/>
      <c r="W698" s="968"/>
      <c r="X698" s="968"/>
    </row>
    <row r="699" ht="12.75" customHeight="1" spans="1:24">
      <c r="A699" s="997"/>
      <c r="B699" s="997"/>
      <c r="C699" s="968"/>
      <c r="D699" s="968"/>
      <c r="E699" s="968"/>
      <c r="F699" s="968"/>
      <c r="G699" s="968"/>
      <c r="H699" s="968"/>
      <c r="I699" s="968"/>
      <c r="J699" s="968"/>
      <c r="K699" s="968"/>
      <c r="L699" s="968"/>
      <c r="M699" s="968"/>
      <c r="N699" s="968"/>
      <c r="O699" s="968"/>
      <c r="P699" s="968"/>
      <c r="Q699" s="968"/>
      <c r="R699" s="968"/>
      <c r="S699" s="968"/>
      <c r="T699" s="968"/>
      <c r="U699" s="968"/>
      <c r="V699" s="968"/>
      <c r="W699" s="968"/>
      <c r="X699" s="968"/>
    </row>
    <row r="700" ht="12.75" customHeight="1" spans="1:24">
      <c r="A700" s="997"/>
      <c r="B700" s="997"/>
      <c r="C700" s="968"/>
      <c r="D700" s="968"/>
      <c r="E700" s="968"/>
      <c r="F700" s="968"/>
      <c r="G700" s="968"/>
      <c r="H700" s="968"/>
      <c r="I700" s="968"/>
      <c r="J700" s="968"/>
      <c r="K700" s="968"/>
      <c r="L700" s="968"/>
      <c r="M700" s="968"/>
      <c r="N700" s="968"/>
      <c r="O700" s="968"/>
      <c r="P700" s="968"/>
      <c r="Q700" s="968"/>
      <c r="R700" s="968"/>
      <c r="S700" s="968"/>
      <c r="T700" s="968"/>
      <c r="U700" s="968"/>
      <c r="V700" s="968"/>
      <c r="W700" s="968"/>
      <c r="X700" s="968"/>
    </row>
    <row r="701" ht="12.75" customHeight="1" spans="1:24">
      <c r="A701" s="997"/>
      <c r="B701" s="997"/>
      <c r="C701" s="968"/>
      <c r="D701" s="968"/>
      <c r="E701" s="968"/>
      <c r="F701" s="968"/>
      <c r="G701" s="968"/>
      <c r="H701" s="968"/>
      <c r="I701" s="968"/>
      <c r="J701" s="968"/>
      <c r="K701" s="968"/>
      <c r="L701" s="968"/>
      <c r="M701" s="968"/>
      <c r="N701" s="968"/>
      <c r="O701" s="968"/>
      <c r="P701" s="968"/>
      <c r="Q701" s="968"/>
      <c r="R701" s="968"/>
      <c r="S701" s="968"/>
      <c r="T701" s="968"/>
      <c r="U701" s="968"/>
      <c r="V701" s="968"/>
      <c r="W701" s="968"/>
      <c r="X701" s="968"/>
    </row>
    <row r="702" ht="12.75" customHeight="1" spans="1:24">
      <c r="A702" s="997"/>
      <c r="B702" s="997"/>
      <c r="C702" s="968"/>
      <c r="D702" s="968"/>
      <c r="E702" s="968"/>
      <c r="F702" s="968"/>
      <c r="G702" s="968"/>
      <c r="H702" s="968"/>
      <c r="I702" s="968"/>
      <c r="J702" s="968"/>
      <c r="K702" s="968"/>
      <c r="L702" s="968"/>
      <c r="M702" s="968"/>
      <c r="N702" s="968"/>
      <c r="O702" s="968"/>
      <c r="P702" s="968"/>
      <c r="Q702" s="968"/>
      <c r="R702" s="968"/>
      <c r="S702" s="968"/>
      <c r="T702" s="968"/>
      <c r="U702" s="968"/>
      <c r="V702" s="968"/>
      <c r="W702" s="968"/>
      <c r="X702" s="968"/>
    </row>
    <row r="703" ht="12.75" customHeight="1" spans="1:24">
      <c r="A703" s="997"/>
      <c r="B703" s="997"/>
      <c r="C703" s="968"/>
      <c r="D703" s="968"/>
      <c r="E703" s="968"/>
      <c r="F703" s="968"/>
      <c r="G703" s="968"/>
      <c r="H703" s="968"/>
      <c r="I703" s="968"/>
      <c r="J703" s="968"/>
      <c r="K703" s="968"/>
      <c r="L703" s="968"/>
      <c r="M703" s="968"/>
      <c r="N703" s="968"/>
      <c r="O703" s="968"/>
      <c r="P703" s="968"/>
      <c r="Q703" s="968"/>
      <c r="R703" s="968"/>
      <c r="S703" s="968"/>
      <c r="T703" s="968"/>
      <c r="U703" s="968"/>
      <c r="V703" s="968"/>
      <c r="W703" s="968"/>
      <c r="X703" s="968"/>
    </row>
    <row r="704" ht="12.75" customHeight="1" spans="1:24">
      <c r="A704" s="997"/>
      <c r="B704" s="997"/>
      <c r="C704" s="968"/>
      <c r="D704" s="968"/>
      <c r="E704" s="968"/>
      <c r="F704" s="968"/>
      <c r="G704" s="968"/>
      <c r="H704" s="968"/>
      <c r="I704" s="968"/>
      <c r="J704" s="968"/>
      <c r="K704" s="968"/>
      <c r="L704" s="968"/>
      <c r="M704" s="968"/>
      <c r="N704" s="968"/>
      <c r="O704" s="968"/>
      <c r="P704" s="968"/>
      <c r="Q704" s="968"/>
      <c r="R704" s="968"/>
      <c r="S704" s="968"/>
      <c r="T704" s="968"/>
      <c r="U704" s="968"/>
      <c r="V704" s="968"/>
      <c r="W704" s="968"/>
      <c r="X704" s="968"/>
    </row>
    <row r="705" ht="12.75" customHeight="1" spans="1:24">
      <c r="A705" s="997"/>
      <c r="B705" s="997"/>
      <c r="C705" s="968"/>
      <c r="D705" s="968"/>
      <c r="E705" s="968"/>
      <c r="F705" s="968"/>
      <c r="G705" s="968"/>
      <c r="H705" s="968"/>
      <c r="I705" s="968"/>
      <c r="J705" s="968"/>
      <c r="K705" s="968"/>
      <c r="L705" s="968"/>
      <c r="M705" s="968"/>
      <c r="N705" s="968"/>
      <c r="O705" s="968"/>
      <c r="P705" s="968"/>
      <c r="Q705" s="968"/>
      <c r="R705" s="968"/>
      <c r="S705" s="968"/>
      <c r="T705" s="968"/>
      <c r="U705" s="968"/>
      <c r="V705" s="968"/>
      <c r="W705" s="968"/>
      <c r="X705" s="968"/>
    </row>
    <row r="706" ht="12.75" customHeight="1" spans="1:24">
      <c r="A706" s="997"/>
      <c r="B706" s="997"/>
      <c r="C706" s="968"/>
      <c r="D706" s="968"/>
      <c r="E706" s="968"/>
      <c r="F706" s="968"/>
      <c r="G706" s="968"/>
      <c r="H706" s="968"/>
      <c r="I706" s="968"/>
      <c r="J706" s="968"/>
      <c r="K706" s="968"/>
      <c r="L706" s="968"/>
      <c r="M706" s="968"/>
      <c r="N706" s="968"/>
      <c r="O706" s="968"/>
      <c r="P706" s="968"/>
      <c r="Q706" s="968"/>
      <c r="R706" s="968"/>
      <c r="S706" s="968"/>
      <c r="T706" s="968"/>
      <c r="U706" s="968"/>
      <c r="V706" s="968"/>
      <c r="W706" s="968"/>
      <c r="X706" s="968"/>
    </row>
    <row r="707" ht="12.75" customHeight="1" spans="1:24">
      <c r="A707" s="997"/>
      <c r="B707" s="997"/>
      <c r="C707" s="968"/>
      <c r="D707" s="968"/>
      <c r="E707" s="968"/>
      <c r="F707" s="968"/>
      <c r="G707" s="968"/>
      <c r="H707" s="968"/>
      <c r="I707" s="968"/>
      <c r="J707" s="968"/>
      <c r="K707" s="968"/>
      <c r="L707" s="968"/>
      <c r="M707" s="968"/>
      <c r="N707" s="968"/>
      <c r="O707" s="968"/>
      <c r="P707" s="968"/>
      <c r="Q707" s="968"/>
      <c r="R707" s="968"/>
      <c r="S707" s="968"/>
      <c r="T707" s="968"/>
      <c r="U707" s="968"/>
      <c r="V707" s="968"/>
      <c r="W707" s="968"/>
      <c r="X707" s="968"/>
    </row>
    <row r="708" ht="12.75" customHeight="1" spans="1:24">
      <c r="A708" s="997"/>
      <c r="B708" s="997"/>
      <c r="C708" s="968"/>
      <c r="D708" s="968"/>
      <c r="E708" s="968"/>
      <c r="F708" s="968"/>
      <c r="G708" s="968"/>
      <c r="H708" s="968"/>
      <c r="I708" s="968"/>
      <c r="J708" s="968"/>
      <c r="K708" s="968"/>
      <c r="L708" s="968"/>
      <c r="M708" s="968"/>
      <c r="N708" s="968"/>
      <c r="O708" s="968"/>
      <c r="P708" s="968"/>
      <c r="Q708" s="968"/>
      <c r="R708" s="968"/>
      <c r="S708" s="968"/>
      <c r="T708" s="968"/>
      <c r="U708" s="968"/>
      <c r="V708" s="968"/>
      <c r="W708" s="968"/>
      <c r="X708" s="968"/>
    </row>
    <row r="709" ht="12.75" customHeight="1" spans="1:24">
      <c r="A709" s="997"/>
      <c r="B709" s="997"/>
      <c r="C709" s="968"/>
      <c r="D709" s="968"/>
      <c r="E709" s="968"/>
      <c r="F709" s="968"/>
      <c r="G709" s="968"/>
      <c r="H709" s="968"/>
      <c r="I709" s="968"/>
      <c r="J709" s="968"/>
      <c r="K709" s="968"/>
      <c r="L709" s="968"/>
      <c r="M709" s="968"/>
      <c r="N709" s="968"/>
      <c r="O709" s="968"/>
      <c r="P709" s="968"/>
      <c r="Q709" s="968"/>
      <c r="R709" s="968"/>
      <c r="S709" s="968"/>
      <c r="T709" s="968"/>
      <c r="U709" s="968"/>
      <c r="V709" s="968"/>
      <c r="W709" s="968"/>
      <c r="X709" s="968"/>
    </row>
    <row r="710" ht="12.75" customHeight="1" spans="1:24">
      <c r="A710" s="997"/>
      <c r="B710" s="997"/>
      <c r="C710" s="968"/>
      <c r="D710" s="968"/>
      <c r="E710" s="968"/>
      <c r="F710" s="968"/>
      <c r="G710" s="968"/>
      <c r="H710" s="968"/>
      <c r="I710" s="968"/>
      <c r="J710" s="968"/>
      <c r="K710" s="968"/>
      <c r="L710" s="968"/>
      <c r="M710" s="968"/>
      <c r="N710" s="968"/>
      <c r="O710" s="968"/>
      <c r="P710" s="968"/>
      <c r="Q710" s="968"/>
      <c r="R710" s="968"/>
      <c r="S710" s="968"/>
      <c r="T710" s="968"/>
      <c r="U710" s="968"/>
      <c r="V710" s="968"/>
      <c r="W710" s="968"/>
      <c r="X710" s="968"/>
    </row>
    <row r="711" ht="12.75" customHeight="1" spans="1:24">
      <c r="A711" s="997"/>
      <c r="B711" s="997"/>
      <c r="C711" s="968"/>
      <c r="D711" s="968"/>
      <c r="E711" s="968"/>
      <c r="F711" s="968"/>
      <c r="G711" s="968"/>
      <c r="H711" s="968"/>
      <c r="I711" s="968"/>
      <c r="J711" s="968"/>
      <c r="K711" s="968"/>
      <c r="L711" s="968"/>
      <c r="M711" s="968"/>
      <c r="N711" s="968"/>
      <c r="O711" s="968"/>
      <c r="P711" s="968"/>
      <c r="Q711" s="968"/>
      <c r="R711" s="968"/>
      <c r="S711" s="968"/>
      <c r="T711" s="968"/>
      <c r="U711" s="968"/>
      <c r="V711" s="968"/>
      <c r="W711" s="968"/>
      <c r="X711" s="968"/>
    </row>
    <row r="712" ht="12.75" customHeight="1" spans="1:24">
      <c r="A712" s="997"/>
      <c r="B712" s="997"/>
      <c r="C712" s="968"/>
      <c r="D712" s="968"/>
      <c r="E712" s="968"/>
      <c r="F712" s="968"/>
      <c r="G712" s="968"/>
      <c r="H712" s="968"/>
      <c r="I712" s="968"/>
      <c r="J712" s="968"/>
      <c r="K712" s="968"/>
      <c r="L712" s="968"/>
      <c r="M712" s="968"/>
      <c r="N712" s="968"/>
      <c r="O712" s="968"/>
      <c r="P712" s="968"/>
      <c r="Q712" s="968"/>
      <c r="R712" s="968"/>
      <c r="S712" s="968"/>
      <c r="T712" s="968"/>
      <c r="U712" s="968"/>
      <c r="V712" s="968"/>
      <c r="W712" s="968"/>
      <c r="X712" s="968"/>
    </row>
    <row r="713" ht="12.75" customHeight="1" spans="1:24">
      <c r="A713" s="997"/>
      <c r="B713" s="997"/>
      <c r="C713" s="968"/>
      <c r="D713" s="968"/>
      <c r="E713" s="968"/>
      <c r="F713" s="968"/>
      <c r="G713" s="968"/>
      <c r="H713" s="968"/>
      <c r="I713" s="968"/>
      <c r="J713" s="968"/>
      <c r="K713" s="968"/>
      <c r="L713" s="968"/>
      <c r="M713" s="968"/>
      <c r="N713" s="968"/>
      <c r="O713" s="968"/>
      <c r="P713" s="968"/>
      <c r="Q713" s="968"/>
      <c r="R713" s="968"/>
      <c r="S713" s="968"/>
      <c r="T713" s="968"/>
      <c r="U713" s="968"/>
      <c r="V713" s="968"/>
      <c r="W713" s="968"/>
      <c r="X713" s="968"/>
    </row>
    <row r="714" ht="12.75" customHeight="1" spans="1:24">
      <c r="A714" s="997"/>
      <c r="B714" s="997"/>
      <c r="C714" s="968"/>
      <c r="D714" s="968"/>
      <c r="E714" s="968"/>
      <c r="F714" s="968"/>
      <c r="G714" s="968"/>
      <c r="H714" s="968"/>
      <c r="I714" s="968"/>
      <c r="J714" s="968"/>
      <c r="K714" s="968"/>
      <c r="L714" s="968"/>
      <c r="M714" s="968"/>
      <c r="N714" s="968"/>
      <c r="O714" s="968"/>
      <c r="P714" s="968"/>
      <c r="Q714" s="968"/>
      <c r="R714" s="968"/>
      <c r="S714" s="968"/>
      <c r="T714" s="968"/>
      <c r="U714" s="968"/>
      <c r="V714" s="968"/>
      <c r="W714" s="968"/>
      <c r="X714" s="968"/>
    </row>
    <row r="715" ht="12.75" customHeight="1" spans="1:24">
      <c r="A715" s="997"/>
      <c r="B715" s="997"/>
      <c r="C715" s="968"/>
      <c r="D715" s="968"/>
      <c r="E715" s="968"/>
      <c r="F715" s="968"/>
      <c r="G715" s="968"/>
      <c r="H715" s="968"/>
      <c r="I715" s="968"/>
      <c r="J715" s="968"/>
      <c r="K715" s="968"/>
      <c r="L715" s="968"/>
      <c r="M715" s="968"/>
      <c r="N715" s="968"/>
      <c r="O715" s="968"/>
      <c r="P715" s="968"/>
      <c r="Q715" s="968"/>
      <c r="R715" s="968"/>
      <c r="S715" s="968"/>
      <c r="T715" s="968"/>
      <c r="U715" s="968"/>
      <c r="V715" s="968"/>
      <c r="W715" s="968"/>
      <c r="X715" s="968"/>
    </row>
    <row r="716" ht="12.75" customHeight="1" spans="1:24">
      <c r="A716" s="997"/>
      <c r="B716" s="997"/>
      <c r="C716" s="968"/>
      <c r="D716" s="968"/>
      <c r="E716" s="968"/>
      <c r="F716" s="968"/>
      <c r="G716" s="968"/>
      <c r="H716" s="968"/>
      <c r="I716" s="968"/>
      <c r="J716" s="968"/>
      <c r="K716" s="968"/>
      <c r="L716" s="968"/>
      <c r="M716" s="968"/>
      <c r="N716" s="968"/>
      <c r="O716" s="968"/>
      <c r="P716" s="968"/>
      <c r="Q716" s="968"/>
      <c r="R716" s="968"/>
      <c r="S716" s="968"/>
      <c r="T716" s="968"/>
      <c r="U716" s="968"/>
      <c r="V716" s="968"/>
      <c r="W716" s="968"/>
      <c r="X716" s="968"/>
    </row>
    <row r="717" ht="12.75" customHeight="1" spans="1:24">
      <c r="A717" s="997"/>
      <c r="B717" s="997"/>
      <c r="C717" s="968"/>
      <c r="D717" s="968"/>
      <c r="E717" s="968"/>
      <c r="F717" s="968"/>
      <c r="G717" s="968"/>
      <c r="H717" s="968"/>
      <c r="I717" s="968"/>
      <c r="J717" s="968"/>
      <c r="K717" s="968"/>
      <c r="L717" s="968"/>
      <c r="M717" s="968"/>
      <c r="N717" s="968"/>
      <c r="O717" s="968"/>
      <c r="P717" s="968"/>
      <c r="Q717" s="968"/>
      <c r="R717" s="968"/>
      <c r="S717" s="968"/>
      <c r="T717" s="968"/>
      <c r="U717" s="968"/>
      <c r="V717" s="968"/>
      <c r="W717" s="968"/>
      <c r="X717" s="968"/>
    </row>
    <row r="718" ht="12.75" customHeight="1" spans="1:24">
      <c r="A718" s="997"/>
      <c r="B718" s="997"/>
      <c r="C718" s="968"/>
      <c r="D718" s="968"/>
      <c r="E718" s="968"/>
      <c r="F718" s="968"/>
      <c r="G718" s="968"/>
      <c r="H718" s="968"/>
      <c r="I718" s="968"/>
      <c r="J718" s="968"/>
      <c r="K718" s="968"/>
      <c r="L718" s="968"/>
      <c r="M718" s="968"/>
      <c r="N718" s="968"/>
      <c r="O718" s="968"/>
      <c r="P718" s="968"/>
      <c r="Q718" s="968"/>
      <c r="R718" s="968"/>
      <c r="S718" s="968"/>
      <c r="T718" s="968"/>
      <c r="U718" s="968"/>
      <c r="V718" s="968"/>
      <c r="W718" s="968"/>
      <c r="X718" s="968"/>
    </row>
    <row r="719" ht="12.75" customHeight="1" spans="1:24">
      <c r="A719" s="997"/>
      <c r="B719" s="997"/>
      <c r="C719" s="968"/>
      <c r="D719" s="968"/>
      <c r="E719" s="968"/>
      <c r="F719" s="968"/>
      <c r="G719" s="968"/>
      <c r="H719" s="968"/>
      <c r="I719" s="968"/>
      <c r="J719" s="968"/>
      <c r="K719" s="968"/>
      <c r="L719" s="968"/>
      <c r="M719" s="968"/>
      <c r="N719" s="968"/>
      <c r="O719" s="968"/>
      <c r="P719" s="968"/>
      <c r="Q719" s="968"/>
      <c r="R719" s="968"/>
      <c r="S719" s="968"/>
      <c r="T719" s="968"/>
      <c r="U719" s="968"/>
      <c r="V719" s="968"/>
      <c r="W719" s="968"/>
      <c r="X719" s="968"/>
    </row>
    <row r="720" ht="12.75" customHeight="1" spans="1:24">
      <c r="A720" s="997"/>
      <c r="B720" s="997"/>
      <c r="C720" s="968"/>
      <c r="D720" s="968"/>
      <c r="E720" s="968"/>
      <c r="F720" s="968"/>
      <c r="G720" s="968"/>
      <c r="H720" s="968"/>
      <c r="I720" s="968"/>
      <c r="J720" s="968"/>
      <c r="K720" s="968"/>
      <c r="L720" s="968"/>
      <c r="M720" s="968"/>
      <c r="N720" s="968"/>
      <c r="O720" s="968"/>
      <c r="P720" s="968"/>
      <c r="Q720" s="968"/>
      <c r="R720" s="968"/>
      <c r="S720" s="968"/>
      <c r="T720" s="968"/>
      <c r="U720" s="968"/>
      <c r="V720" s="968"/>
      <c r="W720" s="968"/>
      <c r="X720" s="968"/>
    </row>
    <row r="721" ht="12.75" customHeight="1" spans="1:24">
      <c r="A721" s="997"/>
      <c r="B721" s="997"/>
      <c r="C721" s="968"/>
      <c r="D721" s="968"/>
      <c r="E721" s="968"/>
      <c r="F721" s="968"/>
      <c r="G721" s="968"/>
      <c r="H721" s="968"/>
      <c r="I721" s="968"/>
      <c r="J721" s="968"/>
      <c r="K721" s="968"/>
      <c r="L721" s="968"/>
      <c r="M721" s="968"/>
      <c r="N721" s="968"/>
      <c r="O721" s="968"/>
      <c r="P721" s="968"/>
      <c r="Q721" s="968"/>
      <c r="R721" s="968"/>
      <c r="S721" s="968"/>
      <c r="T721" s="968"/>
      <c r="U721" s="968"/>
      <c r="V721" s="968"/>
      <c r="W721" s="968"/>
      <c r="X721" s="968"/>
    </row>
    <row r="722" ht="12.75" customHeight="1" spans="1:24">
      <c r="A722" s="997"/>
      <c r="B722" s="997"/>
      <c r="C722" s="968"/>
      <c r="D722" s="968"/>
      <c r="E722" s="968"/>
      <c r="F722" s="968"/>
      <c r="G722" s="968"/>
      <c r="H722" s="968"/>
      <c r="I722" s="968"/>
      <c r="J722" s="968"/>
      <c r="K722" s="968"/>
      <c r="L722" s="968"/>
      <c r="M722" s="968"/>
      <c r="N722" s="968"/>
      <c r="O722" s="968"/>
      <c r="P722" s="968"/>
      <c r="Q722" s="968"/>
      <c r="R722" s="968"/>
      <c r="S722" s="968"/>
      <c r="T722" s="968"/>
      <c r="U722" s="968"/>
      <c r="V722" s="968"/>
      <c r="W722" s="968"/>
      <c r="X722" s="968"/>
    </row>
    <row r="723" ht="12.75" customHeight="1" spans="1:24">
      <c r="A723" s="997"/>
      <c r="B723" s="997"/>
      <c r="C723" s="968"/>
      <c r="D723" s="968"/>
      <c r="E723" s="968"/>
      <c r="F723" s="968"/>
      <c r="G723" s="968"/>
      <c r="H723" s="968"/>
      <c r="I723" s="968"/>
      <c r="J723" s="968"/>
      <c r="K723" s="968"/>
      <c r="L723" s="968"/>
      <c r="M723" s="968"/>
      <c r="N723" s="968"/>
      <c r="O723" s="968"/>
      <c r="P723" s="968"/>
      <c r="Q723" s="968"/>
      <c r="R723" s="968"/>
      <c r="S723" s="968"/>
      <c r="T723" s="968"/>
      <c r="U723" s="968"/>
      <c r="V723" s="968"/>
      <c r="W723" s="968"/>
      <c r="X723" s="968"/>
    </row>
    <row r="724" ht="12.75" customHeight="1" spans="1:24">
      <c r="A724" s="997"/>
      <c r="B724" s="997"/>
      <c r="C724" s="968"/>
      <c r="D724" s="968"/>
      <c r="E724" s="968"/>
      <c r="F724" s="968"/>
      <c r="G724" s="968"/>
      <c r="H724" s="968"/>
      <c r="I724" s="968"/>
      <c r="J724" s="968"/>
      <c r="K724" s="968"/>
      <c r="L724" s="968"/>
      <c r="M724" s="968"/>
      <c r="N724" s="968"/>
      <c r="O724" s="968"/>
      <c r="P724" s="968"/>
      <c r="Q724" s="968"/>
      <c r="R724" s="968"/>
      <c r="S724" s="968"/>
      <c r="T724" s="968"/>
      <c r="U724" s="968"/>
      <c r="V724" s="968"/>
      <c r="W724" s="968"/>
      <c r="X724" s="968"/>
    </row>
    <row r="725" ht="12.75" customHeight="1" spans="1:24">
      <c r="A725" s="997"/>
      <c r="B725" s="997"/>
      <c r="C725" s="968"/>
      <c r="D725" s="968"/>
      <c r="E725" s="968"/>
      <c r="F725" s="968"/>
      <c r="G725" s="968"/>
      <c r="H725" s="968"/>
      <c r="I725" s="968"/>
      <c r="J725" s="968"/>
      <c r="K725" s="968"/>
      <c r="L725" s="968"/>
      <c r="M725" s="968"/>
      <c r="N725" s="968"/>
      <c r="O725" s="968"/>
      <c r="P725" s="968"/>
      <c r="Q725" s="968"/>
      <c r="R725" s="968"/>
      <c r="S725" s="968"/>
      <c r="T725" s="968"/>
      <c r="U725" s="968"/>
      <c r="V725" s="968"/>
      <c r="W725" s="968"/>
      <c r="X725" s="968"/>
    </row>
    <row r="726" ht="12.75" customHeight="1" spans="1:24">
      <c r="A726" s="997"/>
      <c r="B726" s="997"/>
      <c r="C726" s="968"/>
      <c r="D726" s="968"/>
      <c r="E726" s="968"/>
      <c r="F726" s="968"/>
      <c r="G726" s="968"/>
      <c r="H726" s="968"/>
      <c r="I726" s="968"/>
      <c r="J726" s="968"/>
      <c r="K726" s="968"/>
      <c r="L726" s="968"/>
      <c r="M726" s="968"/>
      <c r="N726" s="968"/>
      <c r="O726" s="968"/>
      <c r="P726" s="968"/>
      <c r="Q726" s="968"/>
      <c r="R726" s="968"/>
      <c r="S726" s="968"/>
      <c r="T726" s="968"/>
      <c r="U726" s="968"/>
      <c r="V726" s="968"/>
      <c r="W726" s="968"/>
      <c r="X726" s="968"/>
    </row>
    <row r="727" ht="12.75" customHeight="1" spans="1:24">
      <c r="A727" s="997"/>
      <c r="B727" s="997"/>
      <c r="C727" s="968"/>
      <c r="D727" s="968"/>
      <c r="E727" s="968"/>
      <c r="F727" s="968"/>
      <c r="G727" s="968"/>
      <c r="H727" s="968"/>
      <c r="I727" s="968"/>
      <c r="J727" s="968"/>
      <c r="K727" s="968"/>
      <c r="L727" s="968"/>
      <c r="M727" s="968"/>
      <c r="N727" s="968"/>
      <c r="O727" s="968"/>
      <c r="P727" s="968"/>
      <c r="Q727" s="968"/>
      <c r="R727" s="968"/>
      <c r="S727" s="968"/>
      <c r="T727" s="968"/>
      <c r="U727" s="968"/>
      <c r="V727" s="968"/>
      <c r="W727" s="968"/>
      <c r="X727" s="968"/>
    </row>
    <row r="728" ht="12.75" customHeight="1" spans="1:24">
      <c r="A728" s="997"/>
      <c r="B728" s="997"/>
      <c r="C728" s="968"/>
      <c r="D728" s="968"/>
      <c r="E728" s="968"/>
      <c r="F728" s="968"/>
      <c r="G728" s="968"/>
      <c r="H728" s="968"/>
      <c r="I728" s="968"/>
      <c r="J728" s="968"/>
      <c r="K728" s="968"/>
      <c r="L728" s="968"/>
      <c r="M728" s="968"/>
      <c r="N728" s="968"/>
      <c r="O728" s="968"/>
      <c r="P728" s="968"/>
      <c r="Q728" s="968"/>
      <c r="R728" s="968"/>
      <c r="S728" s="968"/>
      <c r="T728" s="968"/>
      <c r="U728" s="968"/>
      <c r="V728" s="968"/>
      <c r="W728" s="968"/>
      <c r="X728" s="968"/>
    </row>
    <row r="729" ht="12.75" customHeight="1" spans="1:24">
      <c r="A729" s="997"/>
      <c r="B729" s="997"/>
      <c r="C729" s="968"/>
      <c r="D729" s="968"/>
      <c r="E729" s="968"/>
      <c r="F729" s="968"/>
      <c r="G729" s="968"/>
      <c r="H729" s="968"/>
      <c r="I729" s="968"/>
      <c r="J729" s="968"/>
      <c r="K729" s="968"/>
      <c r="L729" s="968"/>
      <c r="M729" s="968"/>
      <c r="N729" s="968"/>
      <c r="O729" s="968"/>
      <c r="P729" s="968"/>
      <c r="Q729" s="968"/>
      <c r="R729" s="968"/>
      <c r="S729" s="968"/>
      <c r="T729" s="968"/>
      <c r="U729" s="968"/>
      <c r="V729" s="968"/>
      <c r="W729" s="968"/>
      <c r="X729" s="968"/>
    </row>
    <row r="730" ht="12.75" customHeight="1" spans="1:24">
      <c r="A730" s="997"/>
      <c r="B730" s="997"/>
      <c r="C730" s="968"/>
      <c r="D730" s="968"/>
      <c r="E730" s="968"/>
      <c r="F730" s="968"/>
      <c r="G730" s="968"/>
      <c r="H730" s="968"/>
      <c r="I730" s="968"/>
      <c r="J730" s="968"/>
      <c r="K730" s="968"/>
      <c r="L730" s="968"/>
      <c r="M730" s="968"/>
      <c r="N730" s="968"/>
      <c r="O730" s="968"/>
      <c r="P730" s="968"/>
      <c r="Q730" s="968"/>
      <c r="R730" s="968"/>
      <c r="S730" s="968"/>
      <c r="T730" s="968"/>
      <c r="U730" s="968"/>
      <c r="V730" s="968"/>
      <c r="W730" s="968"/>
      <c r="X730" s="968"/>
    </row>
    <row r="731" ht="12.75" customHeight="1" spans="1:24">
      <c r="A731" s="997"/>
      <c r="B731" s="997"/>
      <c r="C731" s="968"/>
      <c r="D731" s="968"/>
      <c r="E731" s="968"/>
      <c r="F731" s="968"/>
      <c r="G731" s="968"/>
      <c r="H731" s="968"/>
      <c r="I731" s="968"/>
      <c r="J731" s="968"/>
      <c r="K731" s="968"/>
      <c r="L731" s="968"/>
      <c r="M731" s="968"/>
      <c r="N731" s="968"/>
      <c r="O731" s="968"/>
      <c r="P731" s="968"/>
      <c r="Q731" s="968"/>
      <c r="R731" s="968"/>
      <c r="S731" s="968"/>
      <c r="T731" s="968"/>
      <c r="U731" s="968"/>
      <c r="V731" s="968"/>
      <c r="W731" s="968"/>
      <c r="X731" s="968"/>
    </row>
    <row r="732" ht="12.75" customHeight="1" spans="1:24">
      <c r="A732" s="997"/>
      <c r="B732" s="997"/>
      <c r="C732" s="968"/>
      <c r="D732" s="968"/>
      <c r="E732" s="968"/>
      <c r="F732" s="968"/>
      <c r="G732" s="968"/>
      <c r="H732" s="968"/>
      <c r="I732" s="968"/>
      <c r="J732" s="968"/>
      <c r="K732" s="968"/>
      <c r="L732" s="968"/>
      <c r="M732" s="968"/>
      <c r="N732" s="968"/>
      <c r="O732" s="968"/>
      <c r="P732" s="968"/>
      <c r="Q732" s="968"/>
      <c r="R732" s="968"/>
      <c r="S732" s="968"/>
      <c r="T732" s="968"/>
      <c r="U732" s="968"/>
      <c r="V732" s="968"/>
      <c r="W732" s="968"/>
      <c r="X732" s="968"/>
    </row>
    <row r="733" ht="12.75" customHeight="1" spans="1:24">
      <c r="A733" s="997"/>
      <c r="B733" s="997"/>
      <c r="C733" s="968"/>
      <c r="D733" s="968"/>
      <c r="E733" s="968"/>
      <c r="F733" s="968"/>
      <c r="G733" s="968"/>
      <c r="H733" s="968"/>
      <c r="I733" s="968"/>
      <c r="J733" s="968"/>
      <c r="K733" s="968"/>
      <c r="L733" s="968"/>
      <c r="M733" s="968"/>
      <c r="N733" s="968"/>
      <c r="O733" s="968"/>
      <c r="P733" s="968"/>
      <c r="Q733" s="968"/>
      <c r="R733" s="968"/>
      <c r="S733" s="968"/>
      <c r="T733" s="968"/>
      <c r="U733" s="968"/>
      <c r="V733" s="968"/>
      <c r="W733" s="968"/>
      <c r="X733" s="968"/>
    </row>
    <row r="734" ht="12.75" customHeight="1" spans="1:24">
      <c r="A734" s="997"/>
      <c r="B734" s="997"/>
      <c r="C734" s="968"/>
      <c r="D734" s="968"/>
      <c r="E734" s="968"/>
      <c r="F734" s="968"/>
      <c r="G734" s="968"/>
      <c r="H734" s="968"/>
      <c r="I734" s="968"/>
      <c r="J734" s="968"/>
      <c r="K734" s="968"/>
      <c r="L734" s="968"/>
      <c r="M734" s="968"/>
      <c r="N734" s="968"/>
      <c r="O734" s="968"/>
      <c r="P734" s="968"/>
      <c r="Q734" s="968"/>
      <c r="R734" s="968"/>
      <c r="S734" s="968"/>
      <c r="T734" s="968"/>
      <c r="U734" s="968"/>
      <c r="V734" s="968"/>
      <c r="W734" s="968"/>
      <c r="X734" s="968"/>
    </row>
    <row r="735" ht="12.75" customHeight="1" spans="1:24">
      <c r="A735" s="997"/>
      <c r="B735" s="997"/>
      <c r="C735" s="968"/>
      <c r="D735" s="968"/>
      <c r="E735" s="968"/>
      <c r="F735" s="968"/>
      <c r="G735" s="968"/>
      <c r="H735" s="968"/>
      <c r="I735" s="968"/>
      <c r="J735" s="968"/>
      <c r="K735" s="968"/>
      <c r="L735" s="968"/>
      <c r="M735" s="968"/>
      <c r="N735" s="968"/>
      <c r="O735" s="968"/>
      <c r="P735" s="968"/>
      <c r="Q735" s="968"/>
      <c r="R735" s="968"/>
      <c r="S735" s="968"/>
      <c r="T735" s="968"/>
      <c r="U735" s="968"/>
      <c r="V735" s="968"/>
      <c r="W735" s="968"/>
      <c r="X735" s="968"/>
    </row>
    <row r="736" ht="12.75" customHeight="1" spans="1:24">
      <c r="A736" s="997"/>
      <c r="B736" s="997"/>
      <c r="C736" s="968"/>
      <c r="D736" s="968"/>
      <c r="E736" s="968"/>
      <c r="F736" s="968"/>
      <c r="G736" s="968"/>
      <c r="H736" s="968"/>
      <c r="I736" s="968"/>
      <c r="J736" s="968"/>
      <c r="K736" s="968"/>
      <c r="L736" s="968"/>
      <c r="M736" s="968"/>
      <c r="N736" s="968"/>
      <c r="O736" s="968"/>
      <c r="P736" s="968"/>
      <c r="Q736" s="968"/>
      <c r="R736" s="968"/>
      <c r="S736" s="968"/>
      <c r="T736" s="968"/>
      <c r="U736" s="968"/>
      <c r="V736" s="968"/>
      <c r="W736" s="968"/>
      <c r="X736" s="968"/>
    </row>
    <row r="737" ht="12.75" customHeight="1" spans="1:24">
      <c r="A737" s="997"/>
      <c r="B737" s="997"/>
      <c r="C737" s="968"/>
      <c r="D737" s="968"/>
      <c r="E737" s="968"/>
      <c r="F737" s="968"/>
      <c r="G737" s="968"/>
      <c r="H737" s="968"/>
      <c r="I737" s="968"/>
      <c r="J737" s="968"/>
      <c r="K737" s="968"/>
      <c r="L737" s="968"/>
      <c r="M737" s="968"/>
      <c r="N737" s="968"/>
      <c r="O737" s="968"/>
      <c r="P737" s="968"/>
      <c r="Q737" s="968"/>
      <c r="R737" s="968"/>
      <c r="S737" s="968"/>
      <c r="T737" s="968"/>
      <c r="U737" s="968"/>
      <c r="V737" s="968"/>
      <c r="W737" s="968"/>
      <c r="X737" s="968"/>
    </row>
    <row r="738" ht="12.75" customHeight="1" spans="1:24">
      <c r="A738" s="997"/>
      <c r="B738" s="997"/>
      <c r="C738" s="968"/>
      <c r="D738" s="968"/>
      <c r="E738" s="968"/>
      <c r="F738" s="968"/>
      <c r="G738" s="968"/>
      <c r="H738" s="968"/>
      <c r="I738" s="968"/>
      <c r="J738" s="968"/>
      <c r="K738" s="968"/>
      <c r="L738" s="968"/>
      <c r="M738" s="968"/>
      <c r="N738" s="968"/>
      <c r="O738" s="968"/>
      <c r="P738" s="968"/>
      <c r="Q738" s="968"/>
      <c r="R738" s="968"/>
      <c r="S738" s="968"/>
      <c r="T738" s="968"/>
      <c r="U738" s="968"/>
      <c r="V738" s="968"/>
      <c r="W738" s="968"/>
      <c r="X738" s="968"/>
    </row>
    <row r="739" ht="12.75" customHeight="1" spans="1:24">
      <c r="A739" s="997"/>
      <c r="B739" s="997"/>
      <c r="C739" s="968"/>
      <c r="D739" s="968"/>
      <c r="E739" s="968"/>
      <c r="F739" s="968"/>
      <c r="G739" s="968"/>
      <c r="H739" s="968"/>
      <c r="I739" s="968"/>
      <c r="J739" s="968"/>
      <c r="K739" s="968"/>
      <c r="L739" s="968"/>
      <c r="M739" s="968"/>
      <c r="N739" s="968"/>
      <c r="O739" s="968"/>
      <c r="P739" s="968"/>
      <c r="Q739" s="968"/>
      <c r="R739" s="968"/>
      <c r="S739" s="968"/>
      <c r="T739" s="968"/>
      <c r="U739" s="968"/>
      <c r="V739" s="968"/>
      <c r="W739" s="968"/>
      <c r="X739" s="968"/>
    </row>
    <row r="740" ht="12.75" customHeight="1" spans="1:24">
      <c r="A740" s="997"/>
      <c r="B740" s="997"/>
      <c r="C740" s="968"/>
      <c r="D740" s="968"/>
      <c r="E740" s="968"/>
      <c r="F740" s="968"/>
      <c r="G740" s="968"/>
      <c r="H740" s="968"/>
      <c r="I740" s="968"/>
      <c r="J740" s="968"/>
      <c r="K740" s="968"/>
      <c r="L740" s="968"/>
      <c r="M740" s="968"/>
      <c r="N740" s="968"/>
      <c r="O740" s="968"/>
      <c r="P740" s="968"/>
      <c r="Q740" s="968"/>
      <c r="R740" s="968"/>
      <c r="S740" s="968"/>
      <c r="T740" s="968"/>
      <c r="U740" s="968"/>
      <c r="V740" s="968"/>
      <c r="W740" s="968"/>
      <c r="X740" s="968"/>
    </row>
    <row r="741" ht="12.75" customHeight="1" spans="1:24">
      <c r="A741" s="997"/>
      <c r="B741" s="997"/>
      <c r="C741" s="968"/>
      <c r="D741" s="968"/>
      <c r="E741" s="968"/>
      <c r="F741" s="968"/>
      <c r="G741" s="968"/>
      <c r="H741" s="968"/>
      <c r="I741" s="968"/>
      <c r="J741" s="968"/>
      <c r="K741" s="968"/>
      <c r="L741" s="968"/>
      <c r="M741" s="968"/>
      <c r="N741" s="968"/>
      <c r="O741" s="968"/>
      <c r="P741" s="968"/>
      <c r="Q741" s="968"/>
      <c r="R741" s="968"/>
      <c r="S741" s="968"/>
      <c r="T741" s="968"/>
      <c r="U741" s="968"/>
      <c r="V741" s="968"/>
      <c r="W741" s="968"/>
      <c r="X741" s="968"/>
    </row>
    <row r="742" ht="12.75" customHeight="1" spans="1:24">
      <c r="A742" s="997"/>
      <c r="B742" s="997"/>
      <c r="C742" s="968"/>
      <c r="D742" s="968"/>
      <c r="E742" s="968"/>
      <c r="F742" s="968"/>
      <c r="G742" s="968"/>
      <c r="H742" s="968"/>
      <c r="I742" s="968"/>
      <c r="J742" s="968"/>
      <c r="K742" s="968"/>
      <c r="L742" s="968"/>
      <c r="M742" s="968"/>
      <c r="N742" s="968"/>
      <c r="O742" s="968"/>
      <c r="P742" s="968"/>
      <c r="Q742" s="968"/>
      <c r="R742" s="968"/>
      <c r="S742" s="968"/>
      <c r="T742" s="968"/>
      <c r="U742" s="968"/>
      <c r="V742" s="968"/>
      <c r="W742" s="968"/>
      <c r="X742" s="968"/>
    </row>
    <row r="743" ht="12.75" customHeight="1" spans="1:24">
      <c r="A743" s="997"/>
      <c r="B743" s="997"/>
      <c r="C743" s="968"/>
      <c r="D743" s="968"/>
      <c r="E743" s="968"/>
      <c r="F743" s="968"/>
      <c r="G743" s="968"/>
      <c r="H743" s="968"/>
      <c r="I743" s="968"/>
      <c r="J743" s="968"/>
      <c r="K743" s="968"/>
      <c r="L743" s="968"/>
      <c r="M743" s="968"/>
      <c r="N743" s="968"/>
      <c r="O743" s="968"/>
      <c r="P743" s="968"/>
      <c r="Q743" s="968"/>
      <c r="R743" s="968"/>
      <c r="S743" s="968"/>
      <c r="T743" s="968"/>
      <c r="U743" s="968"/>
      <c r="V743" s="968"/>
      <c r="W743" s="968"/>
      <c r="X743" s="968"/>
    </row>
    <row r="744" ht="12.75" customHeight="1" spans="1:24">
      <c r="A744" s="997"/>
      <c r="B744" s="997"/>
      <c r="C744" s="968"/>
      <c r="D744" s="968"/>
      <c r="E744" s="968"/>
      <c r="F744" s="968"/>
      <c r="G744" s="968"/>
      <c r="H744" s="968"/>
      <c r="I744" s="968"/>
      <c r="J744" s="968"/>
      <c r="K744" s="968"/>
      <c r="L744" s="968"/>
      <c r="M744" s="968"/>
      <c r="N744" s="968"/>
      <c r="O744" s="968"/>
      <c r="P744" s="968"/>
      <c r="Q744" s="968"/>
      <c r="R744" s="968"/>
      <c r="S744" s="968"/>
      <c r="T744" s="968"/>
      <c r="U744" s="968"/>
      <c r="V744" s="968"/>
      <c r="W744" s="968"/>
      <c r="X744" s="968"/>
    </row>
    <row r="745" ht="12.75" customHeight="1" spans="1:24">
      <c r="A745" s="997"/>
      <c r="B745" s="997"/>
      <c r="C745" s="968"/>
      <c r="D745" s="968"/>
      <c r="E745" s="968"/>
      <c r="F745" s="968"/>
      <c r="G745" s="968"/>
      <c r="H745" s="968"/>
      <c r="I745" s="968"/>
      <c r="J745" s="968"/>
      <c r="K745" s="968"/>
      <c r="L745" s="968"/>
      <c r="M745" s="968"/>
      <c r="N745" s="968"/>
      <c r="O745" s="968"/>
      <c r="P745" s="968"/>
      <c r="Q745" s="968"/>
      <c r="R745" s="968"/>
      <c r="S745" s="968"/>
      <c r="T745" s="968"/>
      <c r="U745" s="968"/>
      <c r="V745" s="968"/>
      <c r="W745" s="968"/>
      <c r="X745" s="968"/>
    </row>
    <row r="746" ht="12.75" customHeight="1" spans="1:24">
      <c r="A746" s="997"/>
      <c r="B746" s="997"/>
      <c r="C746" s="968"/>
      <c r="D746" s="968"/>
      <c r="E746" s="968"/>
      <c r="F746" s="968"/>
      <c r="G746" s="968"/>
      <c r="H746" s="968"/>
      <c r="I746" s="968"/>
      <c r="J746" s="968"/>
      <c r="K746" s="968"/>
      <c r="L746" s="968"/>
      <c r="M746" s="968"/>
      <c r="N746" s="968"/>
      <c r="O746" s="968"/>
      <c r="P746" s="968"/>
      <c r="Q746" s="968"/>
      <c r="R746" s="968"/>
      <c r="S746" s="968"/>
      <c r="T746" s="968"/>
      <c r="U746" s="968"/>
      <c r="V746" s="968"/>
      <c r="W746" s="968"/>
      <c r="X746" s="968"/>
    </row>
    <row r="747" ht="12.75" customHeight="1" spans="1:24">
      <c r="A747" s="997"/>
      <c r="B747" s="997"/>
      <c r="C747" s="968"/>
      <c r="D747" s="968"/>
      <c r="E747" s="968"/>
      <c r="F747" s="968"/>
      <c r="G747" s="968"/>
      <c r="H747" s="968"/>
      <c r="I747" s="968"/>
      <c r="J747" s="968"/>
      <c r="K747" s="968"/>
      <c r="L747" s="968"/>
      <c r="M747" s="968"/>
      <c r="N747" s="968"/>
      <c r="O747" s="968"/>
      <c r="P747" s="968"/>
      <c r="Q747" s="968"/>
      <c r="R747" s="968"/>
      <c r="S747" s="968"/>
      <c r="T747" s="968"/>
      <c r="U747" s="968"/>
      <c r="V747" s="968"/>
      <c r="W747" s="968"/>
      <c r="X747" s="968"/>
    </row>
    <row r="748" ht="12.75" customHeight="1" spans="1:24">
      <c r="A748" s="997"/>
      <c r="B748" s="997"/>
      <c r="C748" s="968"/>
      <c r="D748" s="968"/>
      <c r="E748" s="968"/>
      <c r="F748" s="968"/>
      <c r="G748" s="968"/>
      <c r="H748" s="968"/>
      <c r="I748" s="968"/>
      <c r="J748" s="968"/>
      <c r="K748" s="968"/>
      <c r="L748" s="968"/>
      <c r="M748" s="968"/>
      <c r="N748" s="968"/>
      <c r="O748" s="968"/>
      <c r="P748" s="968"/>
      <c r="Q748" s="968"/>
      <c r="R748" s="968"/>
      <c r="S748" s="968"/>
      <c r="T748" s="968"/>
      <c r="U748" s="968"/>
      <c r="V748" s="968"/>
      <c r="W748" s="968"/>
      <c r="X748" s="968"/>
    </row>
    <row r="749" ht="12.75" customHeight="1" spans="1:24">
      <c r="A749" s="997"/>
      <c r="B749" s="997"/>
      <c r="C749" s="968"/>
      <c r="D749" s="968"/>
      <c r="E749" s="968"/>
      <c r="F749" s="968"/>
      <c r="G749" s="968"/>
      <c r="H749" s="968"/>
      <c r="I749" s="968"/>
      <c r="J749" s="968"/>
      <c r="K749" s="968"/>
      <c r="L749" s="968"/>
      <c r="M749" s="968"/>
      <c r="N749" s="968"/>
      <c r="O749" s="968"/>
      <c r="P749" s="968"/>
      <c r="Q749" s="968"/>
      <c r="R749" s="968"/>
      <c r="S749" s="968"/>
      <c r="T749" s="968"/>
      <c r="U749" s="968"/>
      <c r="V749" s="968"/>
      <c r="W749" s="968"/>
      <c r="X749" s="968"/>
    </row>
    <row r="750" ht="12.75" customHeight="1" spans="1:24">
      <c r="A750" s="997"/>
      <c r="B750" s="997"/>
      <c r="C750" s="968"/>
      <c r="D750" s="968"/>
      <c r="E750" s="968"/>
      <c r="F750" s="968"/>
      <c r="G750" s="968"/>
      <c r="H750" s="968"/>
      <c r="I750" s="968"/>
      <c r="J750" s="968"/>
      <c r="K750" s="968"/>
      <c r="L750" s="968"/>
      <c r="M750" s="968"/>
      <c r="N750" s="968"/>
      <c r="O750" s="968"/>
      <c r="P750" s="968"/>
      <c r="Q750" s="968"/>
      <c r="R750" s="968"/>
      <c r="S750" s="968"/>
      <c r="T750" s="968"/>
      <c r="U750" s="968"/>
      <c r="V750" s="968"/>
      <c r="W750" s="968"/>
      <c r="X750" s="968"/>
    </row>
    <row r="751" ht="12.75" customHeight="1" spans="1:24">
      <c r="A751" s="997"/>
      <c r="B751" s="997"/>
      <c r="C751" s="968"/>
      <c r="D751" s="968"/>
      <c r="E751" s="968"/>
      <c r="F751" s="968"/>
      <c r="G751" s="968"/>
      <c r="H751" s="968"/>
      <c r="I751" s="968"/>
      <c r="J751" s="968"/>
      <c r="K751" s="968"/>
      <c r="L751" s="968"/>
      <c r="M751" s="968"/>
      <c r="N751" s="968"/>
      <c r="O751" s="968"/>
      <c r="P751" s="968"/>
      <c r="Q751" s="968"/>
      <c r="R751" s="968"/>
      <c r="S751" s="968"/>
      <c r="T751" s="968"/>
      <c r="U751" s="968"/>
      <c r="V751" s="968"/>
      <c r="W751" s="968"/>
      <c r="X751" s="968"/>
    </row>
    <row r="752" ht="12.75" customHeight="1" spans="1:24">
      <c r="A752" s="997"/>
      <c r="B752" s="997"/>
      <c r="C752" s="968"/>
      <c r="D752" s="968"/>
      <c r="E752" s="968"/>
      <c r="F752" s="968"/>
      <c r="G752" s="968"/>
      <c r="H752" s="968"/>
      <c r="I752" s="968"/>
      <c r="J752" s="968"/>
      <c r="K752" s="968"/>
      <c r="L752" s="968"/>
      <c r="M752" s="968"/>
      <c r="N752" s="968"/>
      <c r="O752" s="968"/>
      <c r="P752" s="968"/>
      <c r="Q752" s="968"/>
      <c r="R752" s="968"/>
      <c r="S752" s="968"/>
      <c r="T752" s="968"/>
      <c r="U752" s="968"/>
      <c r="V752" s="968"/>
      <c r="W752" s="968"/>
      <c r="X752" s="968"/>
    </row>
    <row r="753" ht="12.75" customHeight="1" spans="1:24">
      <c r="A753" s="997"/>
      <c r="B753" s="997"/>
      <c r="C753" s="968"/>
      <c r="D753" s="968"/>
      <c r="E753" s="968"/>
      <c r="F753" s="968"/>
      <c r="G753" s="968"/>
      <c r="H753" s="968"/>
      <c r="I753" s="968"/>
      <c r="J753" s="968"/>
      <c r="K753" s="968"/>
      <c r="L753" s="968"/>
      <c r="M753" s="968"/>
      <c r="N753" s="968"/>
      <c r="O753" s="968"/>
      <c r="P753" s="968"/>
      <c r="Q753" s="968"/>
      <c r="R753" s="968"/>
      <c r="S753" s="968"/>
      <c r="T753" s="968"/>
      <c r="U753" s="968"/>
      <c r="V753" s="968"/>
      <c r="W753" s="968"/>
      <c r="X753" s="968"/>
    </row>
    <row r="754" ht="12.75" customHeight="1" spans="1:24">
      <c r="A754" s="997"/>
      <c r="B754" s="997"/>
      <c r="C754" s="968"/>
      <c r="D754" s="968"/>
      <c r="E754" s="968"/>
      <c r="F754" s="968"/>
      <c r="G754" s="968"/>
      <c r="H754" s="968"/>
      <c r="I754" s="968"/>
      <c r="J754" s="968"/>
      <c r="K754" s="968"/>
      <c r="L754" s="968"/>
      <c r="M754" s="968"/>
      <c r="N754" s="968"/>
      <c r="O754" s="968"/>
      <c r="P754" s="968"/>
      <c r="Q754" s="968"/>
      <c r="R754" s="968"/>
      <c r="S754" s="968"/>
      <c r="T754" s="968"/>
      <c r="U754" s="968"/>
      <c r="V754" s="968"/>
      <c r="W754" s="968"/>
      <c r="X754" s="968"/>
    </row>
    <row r="755" ht="12.75" customHeight="1" spans="1:24">
      <c r="A755" s="997"/>
      <c r="B755" s="997"/>
      <c r="C755" s="968"/>
      <c r="D755" s="968"/>
      <c r="E755" s="968"/>
      <c r="F755" s="968"/>
      <c r="G755" s="968"/>
      <c r="H755" s="968"/>
      <c r="I755" s="968"/>
      <c r="J755" s="968"/>
      <c r="K755" s="968"/>
      <c r="L755" s="968"/>
      <c r="M755" s="968"/>
      <c r="N755" s="968"/>
      <c r="O755" s="968"/>
      <c r="P755" s="968"/>
      <c r="Q755" s="968"/>
      <c r="R755" s="968"/>
      <c r="S755" s="968"/>
      <c r="T755" s="968"/>
      <c r="U755" s="968"/>
      <c r="V755" s="968"/>
      <c r="W755" s="968"/>
      <c r="X755" s="968"/>
    </row>
    <row r="756" ht="12.75" customHeight="1" spans="1:24">
      <c r="A756" s="997"/>
      <c r="B756" s="997"/>
      <c r="C756" s="968"/>
      <c r="D756" s="968"/>
      <c r="E756" s="968"/>
      <c r="F756" s="968"/>
      <c r="G756" s="968"/>
      <c r="H756" s="968"/>
      <c r="I756" s="968"/>
      <c r="J756" s="968"/>
      <c r="K756" s="968"/>
      <c r="L756" s="968"/>
      <c r="M756" s="968"/>
      <c r="N756" s="968"/>
      <c r="O756" s="968"/>
      <c r="P756" s="968"/>
      <c r="Q756" s="968"/>
      <c r="R756" s="968"/>
      <c r="S756" s="968"/>
      <c r="T756" s="968"/>
      <c r="U756" s="968"/>
      <c r="V756" s="968"/>
      <c r="W756" s="968"/>
      <c r="X756" s="968"/>
    </row>
    <row r="757" ht="12.75" customHeight="1" spans="1:24">
      <c r="A757" s="997"/>
      <c r="B757" s="997"/>
      <c r="C757" s="968"/>
      <c r="D757" s="968"/>
      <c r="E757" s="968"/>
      <c r="F757" s="968"/>
      <c r="G757" s="968"/>
      <c r="H757" s="968"/>
      <c r="I757" s="968"/>
      <c r="J757" s="968"/>
      <c r="K757" s="968"/>
      <c r="L757" s="968"/>
      <c r="M757" s="968"/>
      <c r="N757" s="968"/>
      <c r="O757" s="968"/>
      <c r="P757" s="968"/>
      <c r="Q757" s="968"/>
      <c r="R757" s="968"/>
      <c r="S757" s="968"/>
      <c r="T757" s="968"/>
      <c r="U757" s="968"/>
      <c r="V757" s="968"/>
      <c r="W757" s="968"/>
      <c r="X757" s="968"/>
    </row>
    <row r="758" ht="12.75" customHeight="1" spans="1:24">
      <c r="A758" s="997"/>
      <c r="B758" s="997"/>
      <c r="C758" s="968"/>
      <c r="D758" s="968"/>
      <c r="E758" s="968"/>
      <c r="F758" s="968"/>
      <c r="G758" s="968"/>
      <c r="H758" s="968"/>
      <c r="I758" s="968"/>
      <c r="J758" s="968"/>
      <c r="K758" s="968"/>
      <c r="L758" s="968"/>
      <c r="M758" s="968"/>
      <c r="N758" s="968"/>
      <c r="O758" s="968"/>
      <c r="P758" s="968"/>
      <c r="Q758" s="968"/>
      <c r="R758" s="968"/>
      <c r="S758" s="968"/>
      <c r="T758" s="968"/>
      <c r="U758" s="968"/>
      <c r="V758" s="968"/>
      <c r="W758" s="968"/>
      <c r="X758" s="968"/>
    </row>
    <row r="759" ht="12.75" customHeight="1" spans="1:24">
      <c r="A759" s="997"/>
      <c r="B759" s="997"/>
      <c r="C759" s="968"/>
      <c r="D759" s="968"/>
      <c r="E759" s="968"/>
      <c r="F759" s="968"/>
      <c r="G759" s="968"/>
      <c r="H759" s="968"/>
      <c r="I759" s="968"/>
      <c r="J759" s="968"/>
      <c r="K759" s="968"/>
      <c r="L759" s="968"/>
      <c r="M759" s="968"/>
      <c r="N759" s="968"/>
      <c r="O759" s="968"/>
      <c r="P759" s="968"/>
      <c r="Q759" s="968"/>
      <c r="R759" s="968"/>
      <c r="S759" s="968"/>
      <c r="T759" s="968"/>
      <c r="U759" s="968"/>
      <c r="V759" s="968"/>
      <c r="W759" s="968"/>
      <c r="X759" s="968"/>
    </row>
    <row r="760" ht="12.75" customHeight="1" spans="1:24">
      <c r="A760" s="997"/>
      <c r="B760" s="997"/>
      <c r="C760" s="968"/>
      <c r="D760" s="968"/>
      <c r="E760" s="968"/>
      <c r="F760" s="968"/>
      <c r="G760" s="968"/>
      <c r="H760" s="968"/>
      <c r="I760" s="968"/>
      <c r="J760" s="968"/>
      <c r="K760" s="968"/>
      <c r="L760" s="968"/>
      <c r="M760" s="968"/>
      <c r="N760" s="968"/>
      <c r="O760" s="968"/>
      <c r="P760" s="968"/>
      <c r="Q760" s="968"/>
      <c r="R760" s="968"/>
      <c r="S760" s="968"/>
      <c r="T760" s="968"/>
      <c r="U760" s="968"/>
      <c r="V760" s="968"/>
      <c r="W760" s="968"/>
      <c r="X760" s="968"/>
    </row>
    <row r="761" ht="12.75" customHeight="1" spans="1:24">
      <c r="A761" s="997"/>
      <c r="B761" s="997"/>
      <c r="C761" s="968"/>
      <c r="D761" s="968"/>
      <c r="E761" s="968"/>
      <c r="F761" s="968"/>
      <c r="G761" s="968"/>
      <c r="H761" s="968"/>
      <c r="I761" s="968"/>
      <c r="J761" s="968"/>
      <c r="K761" s="968"/>
      <c r="L761" s="968"/>
      <c r="M761" s="968"/>
      <c r="N761" s="968"/>
      <c r="O761" s="968"/>
      <c r="P761" s="968"/>
      <c r="Q761" s="968"/>
      <c r="R761" s="968"/>
      <c r="S761" s="968"/>
      <c r="T761" s="968"/>
      <c r="U761" s="968"/>
      <c r="V761" s="968"/>
      <c r="W761" s="968"/>
      <c r="X761" s="968"/>
    </row>
    <row r="762" ht="12.75" customHeight="1" spans="1:24">
      <c r="A762" s="997"/>
      <c r="B762" s="997"/>
      <c r="C762" s="968"/>
      <c r="D762" s="968"/>
      <c r="E762" s="968"/>
      <c r="F762" s="968"/>
      <c r="G762" s="968"/>
      <c r="H762" s="968"/>
      <c r="I762" s="968"/>
      <c r="J762" s="968"/>
      <c r="K762" s="968"/>
      <c r="L762" s="968"/>
      <c r="M762" s="968"/>
      <c r="N762" s="968"/>
      <c r="O762" s="968"/>
      <c r="P762" s="968"/>
      <c r="Q762" s="968"/>
      <c r="R762" s="968"/>
      <c r="S762" s="968"/>
      <c r="T762" s="968"/>
      <c r="U762" s="968"/>
      <c r="V762" s="968"/>
      <c r="W762" s="968"/>
      <c r="X762" s="968"/>
    </row>
    <row r="763" ht="12.75" customHeight="1" spans="1:24">
      <c r="A763" s="997"/>
      <c r="B763" s="997"/>
      <c r="C763" s="968"/>
      <c r="D763" s="968"/>
      <c r="E763" s="968"/>
      <c r="F763" s="968"/>
      <c r="G763" s="968"/>
      <c r="H763" s="968"/>
      <c r="I763" s="968"/>
      <c r="J763" s="968"/>
      <c r="K763" s="968"/>
      <c r="L763" s="968"/>
      <c r="M763" s="968"/>
      <c r="N763" s="968"/>
      <c r="O763" s="968"/>
      <c r="P763" s="968"/>
      <c r="Q763" s="968"/>
      <c r="R763" s="968"/>
      <c r="S763" s="968"/>
      <c r="T763" s="968"/>
      <c r="U763" s="968"/>
      <c r="V763" s="968"/>
      <c r="W763" s="968"/>
      <c r="X763" s="968"/>
    </row>
    <row r="764" ht="12.75" customHeight="1" spans="1:24">
      <c r="A764" s="997"/>
      <c r="B764" s="997"/>
      <c r="C764" s="968"/>
      <c r="D764" s="968"/>
      <c r="E764" s="968"/>
      <c r="F764" s="968"/>
      <c r="G764" s="968"/>
      <c r="H764" s="968"/>
      <c r="I764" s="968"/>
      <c r="J764" s="968"/>
      <c r="K764" s="968"/>
      <c r="L764" s="968"/>
      <c r="M764" s="968"/>
      <c r="N764" s="968"/>
      <c r="O764" s="968"/>
      <c r="P764" s="968"/>
      <c r="Q764" s="968"/>
      <c r="R764" s="968"/>
      <c r="S764" s="968"/>
      <c r="T764" s="968"/>
      <c r="U764" s="968"/>
      <c r="V764" s="968"/>
      <c r="W764" s="968"/>
      <c r="X764" s="968"/>
    </row>
    <row r="765" ht="12.75" customHeight="1" spans="1:24">
      <c r="A765" s="997"/>
      <c r="B765" s="997"/>
      <c r="C765" s="968"/>
      <c r="D765" s="968"/>
      <c r="E765" s="968"/>
      <c r="F765" s="968"/>
      <c r="G765" s="968"/>
      <c r="H765" s="968"/>
      <c r="I765" s="968"/>
      <c r="J765" s="968"/>
      <c r="K765" s="968"/>
      <c r="L765" s="968"/>
      <c r="M765" s="968"/>
      <c r="N765" s="968"/>
      <c r="O765" s="968"/>
      <c r="P765" s="968"/>
      <c r="Q765" s="968"/>
      <c r="R765" s="968"/>
      <c r="S765" s="968"/>
      <c r="T765" s="968"/>
      <c r="U765" s="968"/>
      <c r="V765" s="968"/>
      <c r="W765" s="968"/>
      <c r="X765" s="968"/>
    </row>
    <row r="766" ht="12.75" customHeight="1" spans="1:24">
      <c r="A766" s="997"/>
      <c r="B766" s="997"/>
      <c r="C766" s="968"/>
      <c r="D766" s="968"/>
      <c r="E766" s="968"/>
      <c r="F766" s="968"/>
      <c r="G766" s="968"/>
      <c r="H766" s="968"/>
      <c r="I766" s="968"/>
      <c r="J766" s="968"/>
      <c r="K766" s="968"/>
      <c r="L766" s="968"/>
      <c r="M766" s="968"/>
      <c r="N766" s="968"/>
      <c r="O766" s="968"/>
      <c r="P766" s="968"/>
      <c r="Q766" s="968"/>
      <c r="R766" s="968"/>
      <c r="S766" s="968"/>
      <c r="T766" s="968"/>
      <c r="U766" s="968"/>
      <c r="V766" s="968"/>
      <c r="W766" s="968"/>
      <c r="X766" s="968"/>
    </row>
    <row r="767" ht="12.75" customHeight="1" spans="1:24">
      <c r="A767" s="997"/>
      <c r="B767" s="997"/>
      <c r="C767" s="968"/>
      <c r="D767" s="968"/>
      <c r="E767" s="968"/>
      <c r="F767" s="968"/>
      <c r="G767" s="968"/>
      <c r="H767" s="968"/>
      <c r="I767" s="968"/>
      <c r="J767" s="968"/>
      <c r="K767" s="968"/>
      <c r="L767" s="968"/>
      <c r="M767" s="968"/>
      <c r="N767" s="968"/>
      <c r="O767" s="968"/>
      <c r="P767" s="968"/>
      <c r="Q767" s="968"/>
      <c r="R767" s="968"/>
      <c r="S767" s="968"/>
      <c r="T767" s="968"/>
      <c r="U767" s="968"/>
      <c r="V767" s="968"/>
      <c r="W767" s="968"/>
      <c r="X767" s="968"/>
    </row>
    <row r="768" ht="12.75" customHeight="1" spans="1:24">
      <c r="A768" s="997"/>
      <c r="B768" s="997"/>
      <c r="C768" s="968"/>
      <c r="D768" s="968"/>
      <c r="E768" s="968"/>
      <c r="F768" s="968"/>
      <c r="G768" s="968"/>
      <c r="H768" s="968"/>
      <c r="I768" s="968"/>
      <c r="J768" s="968"/>
      <c r="K768" s="968"/>
      <c r="L768" s="968"/>
      <c r="M768" s="968"/>
      <c r="N768" s="968"/>
      <c r="O768" s="968"/>
      <c r="P768" s="968"/>
      <c r="Q768" s="968"/>
      <c r="R768" s="968"/>
      <c r="S768" s="968"/>
      <c r="T768" s="968"/>
      <c r="U768" s="968"/>
      <c r="V768" s="968"/>
      <c r="W768" s="968"/>
      <c r="X768" s="968"/>
    </row>
    <row r="769" ht="12.75" customHeight="1" spans="1:24">
      <c r="A769" s="997"/>
      <c r="B769" s="997"/>
      <c r="C769" s="968"/>
      <c r="D769" s="968"/>
      <c r="E769" s="968"/>
      <c r="F769" s="968"/>
      <c r="G769" s="968"/>
      <c r="H769" s="968"/>
      <c r="I769" s="968"/>
      <c r="J769" s="968"/>
      <c r="K769" s="968"/>
      <c r="L769" s="968"/>
      <c r="M769" s="968"/>
      <c r="N769" s="968"/>
      <c r="O769" s="968"/>
      <c r="P769" s="968"/>
      <c r="Q769" s="968"/>
      <c r="R769" s="968"/>
      <c r="S769" s="968"/>
      <c r="T769" s="968"/>
      <c r="U769" s="968"/>
      <c r="V769" s="968"/>
      <c r="W769" s="968"/>
      <c r="X769" s="968"/>
    </row>
    <row r="770" ht="12.75" customHeight="1" spans="1:24">
      <c r="A770" s="997"/>
      <c r="B770" s="997"/>
      <c r="C770" s="968"/>
      <c r="D770" s="968"/>
      <c r="E770" s="968"/>
      <c r="F770" s="968"/>
      <c r="G770" s="968"/>
      <c r="H770" s="968"/>
      <c r="I770" s="968"/>
      <c r="J770" s="968"/>
      <c r="K770" s="968"/>
      <c r="L770" s="968"/>
      <c r="M770" s="968"/>
      <c r="N770" s="968"/>
      <c r="O770" s="968"/>
      <c r="P770" s="968"/>
      <c r="Q770" s="968"/>
      <c r="R770" s="968"/>
      <c r="S770" s="968"/>
      <c r="T770" s="968"/>
      <c r="U770" s="968"/>
      <c r="V770" s="968"/>
      <c r="W770" s="968"/>
      <c r="X770" s="968"/>
    </row>
    <row r="771" ht="12.75" customHeight="1" spans="1:24">
      <c r="A771" s="997"/>
      <c r="B771" s="997"/>
      <c r="C771" s="968"/>
      <c r="D771" s="968"/>
      <c r="E771" s="968"/>
      <c r="F771" s="968"/>
      <c r="G771" s="968"/>
      <c r="H771" s="968"/>
      <c r="I771" s="968"/>
      <c r="J771" s="968"/>
      <c r="K771" s="968"/>
      <c r="L771" s="968"/>
      <c r="M771" s="968"/>
      <c r="N771" s="968"/>
      <c r="O771" s="968"/>
      <c r="P771" s="968"/>
      <c r="Q771" s="968"/>
      <c r="R771" s="968"/>
      <c r="S771" s="968"/>
      <c r="T771" s="968"/>
      <c r="U771" s="968"/>
      <c r="V771" s="968"/>
      <c r="W771" s="968"/>
      <c r="X771" s="968"/>
    </row>
    <row r="772" ht="12.75" customHeight="1" spans="1:24">
      <c r="A772" s="997"/>
      <c r="B772" s="997"/>
      <c r="C772" s="968"/>
      <c r="D772" s="968"/>
      <c r="E772" s="968"/>
      <c r="F772" s="968"/>
      <c r="G772" s="968"/>
      <c r="H772" s="968"/>
      <c r="I772" s="968"/>
      <c r="J772" s="968"/>
      <c r="K772" s="968"/>
      <c r="L772" s="968"/>
      <c r="M772" s="968"/>
      <c r="N772" s="968"/>
      <c r="O772" s="968"/>
      <c r="P772" s="968"/>
      <c r="Q772" s="968"/>
      <c r="R772" s="968"/>
      <c r="S772" s="968"/>
      <c r="T772" s="968"/>
      <c r="U772" s="968"/>
      <c r="V772" s="968"/>
      <c r="W772" s="968"/>
      <c r="X772" s="968"/>
    </row>
    <row r="773" ht="12.75" customHeight="1" spans="1:24">
      <c r="A773" s="997"/>
      <c r="B773" s="997"/>
      <c r="C773" s="968"/>
      <c r="D773" s="968"/>
      <c r="E773" s="968"/>
      <c r="F773" s="968"/>
      <c r="G773" s="968"/>
      <c r="H773" s="968"/>
      <c r="I773" s="968"/>
      <c r="J773" s="968"/>
      <c r="K773" s="968"/>
      <c r="L773" s="968"/>
      <c r="M773" s="968"/>
      <c r="N773" s="968"/>
      <c r="O773" s="968"/>
      <c r="P773" s="968"/>
      <c r="Q773" s="968"/>
      <c r="R773" s="968"/>
      <c r="S773" s="968"/>
      <c r="T773" s="968"/>
      <c r="U773" s="968"/>
      <c r="V773" s="968"/>
      <c r="W773" s="968"/>
      <c r="X773" s="968"/>
    </row>
    <row r="774" ht="12.75" customHeight="1" spans="1:24">
      <c r="A774" s="997"/>
      <c r="B774" s="997"/>
      <c r="C774" s="968"/>
      <c r="D774" s="968"/>
      <c r="E774" s="968"/>
      <c r="F774" s="968"/>
      <c r="G774" s="968"/>
      <c r="H774" s="968"/>
      <c r="I774" s="968"/>
      <c r="J774" s="968"/>
      <c r="K774" s="968"/>
      <c r="L774" s="968"/>
      <c r="M774" s="968"/>
      <c r="N774" s="968"/>
      <c r="O774" s="968"/>
      <c r="P774" s="968"/>
      <c r="Q774" s="968"/>
      <c r="R774" s="968"/>
      <c r="S774" s="968"/>
      <c r="T774" s="968"/>
      <c r="U774" s="968"/>
      <c r="V774" s="968"/>
      <c r="W774" s="968"/>
      <c r="X774" s="968"/>
    </row>
    <row r="775" ht="12.75" customHeight="1" spans="1:24">
      <c r="A775" s="997"/>
      <c r="B775" s="997"/>
      <c r="C775" s="968"/>
      <c r="D775" s="968"/>
      <c r="E775" s="968"/>
      <c r="F775" s="968"/>
      <c r="G775" s="968"/>
      <c r="H775" s="968"/>
      <c r="I775" s="968"/>
      <c r="J775" s="968"/>
      <c r="K775" s="968"/>
      <c r="L775" s="968"/>
      <c r="M775" s="968"/>
      <c r="N775" s="968"/>
      <c r="O775" s="968"/>
      <c r="P775" s="968"/>
      <c r="Q775" s="968"/>
      <c r="R775" s="968"/>
      <c r="S775" s="968"/>
      <c r="T775" s="968"/>
      <c r="U775" s="968"/>
      <c r="V775" s="968"/>
      <c r="W775" s="968"/>
      <c r="X775" s="968"/>
    </row>
    <row r="776" ht="12.75" customHeight="1" spans="1:24">
      <c r="A776" s="997"/>
      <c r="B776" s="997"/>
      <c r="C776" s="968"/>
      <c r="D776" s="968"/>
      <c r="E776" s="968"/>
      <c r="F776" s="968"/>
      <c r="G776" s="968"/>
      <c r="H776" s="968"/>
      <c r="I776" s="968"/>
      <c r="J776" s="968"/>
      <c r="K776" s="968"/>
      <c r="L776" s="968"/>
      <c r="M776" s="968"/>
      <c r="N776" s="968"/>
      <c r="O776" s="968"/>
      <c r="P776" s="968"/>
      <c r="Q776" s="968"/>
      <c r="R776" s="968"/>
      <c r="S776" s="968"/>
      <c r="T776" s="968"/>
      <c r="U776" s="968"/>
      <c r="V776" s="968"/>
      <c r="W776" s="968"/>
      <c r="X776" s="968"/>
    </row>
    <row r="777" ht="12.75" customHeight="1" spans="1:24">
      <c r="A777" s="997"/>
      <c r="B777" s="997"/>
      <c r="C777" s="968"/>
      <c r="D777" s="968"/>
      <c r="E777" s="968"/>
      <c r="F777" s="968"/>
      <c r="G777" s="968"/>
      <c r="H777" s="968"/>
      <c r="I777" s="968"/>
      <c r="J777" s="968"/>
      <c r="K777" s="968"/>
      <c r="L777" s="968"/>
      <c r="M777" s="968"/>
      <c r="N777" s="968"/>
      <c r="O777" s="968"/>
      <c r="P777" s="968"/>
      <c r="Q777" s="968"/>
      <c r="R777" s="968"/>
      <c r="S777" s="968"/>
      <c r="T777" s="968"/>
      <c r="U777" s="968"/>
      <c r="V777" s="968"/>
      <c r="W777" s="968"/>
      <c r="X777" s="968"/>
    </row>
    <row r="778" ht="12.75" customHeight="1" spans="1:24">
      <c r="A778" s="997"/>
      <c r="B778" s="997"/>
      <c r="C778" s="968"/>
      <c r="D778" s="968"/>
      <c r="E778" s="968"/>
      <c r="F778" s="968"/>
      <c r="G778" s="968"/>
      <c r="H778" s="968"/>
      <c r="I778" s="968"/>
      <c r="J778" s="968"/>
      <c r="K778" s="968"/>
      <c r="L778" s="968"/>
      <c r="M778" s="968"/>
      <c r="N778" s="968"/>
      <c r="O778" s="968"/>
      <c r="P778" s="968"/>
      <c r="Q778" s="968"/>
      <c r="R778" s="968"/>
      <c r="S778" s="968"/>
      <c r="T778" s="968"/>
      <c r="U778" s="968"/>
      <c r="V778" s="968"/>
      <c r="W778" s="968"/>
      <c r="X778" s="968"/>
    </row>
    <row r="779" ht="12.75" customHeight="1" spans="1:24">
      <c r="A779" s="997"/>
      <c r="B779" s="997"/>
      <c r="C779" s="968"/>
      <c r="D779" s="968"/>
      <c r="E779" s="968"/>
      <c r="F779" s="968"/>
      <c r="G779" s="968"/>
      <c r="H779" s="968"/>
      <c r="I779" s="968"/>
      <c r="J779" s="968"/>
      <c r="K779" s="968"/>
      <c r="L779" s="968"/>
      <c r="M779" s="968"/>
      <c r="N779" s="968"/>
      <c r="O779" s="968"/>
      <c r="P779" s="968"/>
      <c r="Q779" s="968"/>
      <c r="R779" s="968"/>
      <c r="S779" s="968"/>
      <c r="T779" s="968"/>
      <c r="U779" s="968"/>
      <c r="V779" s="968"/>
      <c r="W779" s="968"/>
      <c r="X779" s="968"/>
    </row>
    <row r="780" ht="12.75" customHeight="1" spans="1:24">
      <c r="A780" s="997"/>
      <c r="B780" s="997"/>
      <c r="C780" s="968"/>
      <c r="D780" s="968"/>
      <c r="E780" s="968"/>
      <c r="F780" s="968"/>
      <c r="G780" s="968"/>
      <c r="H780" s="968"/>
      <c r="I780" s="968"/>
      <c r="J780" s="968"/>
      <c r="K780" s="968"/>
      <c r="L780" s="968"/>
      <c r="M780" s="968"/>
      <c r="N780" s="968"/>
      <c r="O780" s="968"/>
      <c r="P780" s="968"/>
      <c r="Q780" s="968"/>
      <c r="R780" s="968"/>
      <c r="S780" s="968"/>
      <c r="T780" s="968"/>
      <c r="U780" s="968"/>
      <c r="V780" s="968"/>
      <c r="W780" s="968"/>
      <c r="X780" s="968"/>
    </row>
    <row r="781" ht="12.75" customHeight="1" spans="1:24">
      <c r="A781" s="997"/>
      <c r="B781" s="997"/>
      <c r="C781" s="968"/>
      <c r="D781" s="968"/>
      <c r="E781" s="968"/>
      <c r="F781" s="968"/>
      <c r="G781" s="968"/>
      <c r="H781" s="968"/>
      <c r="I781" s="968"/>
      <c r="J781" s="968"/>
      <c r="K781" s="968"/>
      <c r="L781" s="968"/>
      <c r="M781" s="968"/>
      <c r="N781" s="968"/>
      <c r="O781" s="968"/>
      <c r="P781" s="968"/>
      <c r="Q781" s="968"/>
      <c r="R781" s="968"/>
      <c r="S781" s="968"/>
      <c r="T781" s="968"/>
      <c r="U781" s="968"/>
      <c r="V781" s="968"/>
      <c r="W781" s="968"/>
      <c r="X781" s="968"/>
    </row>
    <row r="782" ht="12.75" customHeight="1" spans="1:24">
      <c r="A782" s="997"/>
      <c r="B782" s="997"/>
      <c r="C782" s="968"/>
      <c r="D782" s="968"/>
      <c r="E782" s="968"/>
      <c r="F782" s="968"/>
      <c r="G782" s="968"/>
      <c r="H782" s="968"/>
      <c r="I782" s="968"/>
      <c r="J782" s="968"/>
      <c r="K782" s="968"/>
      <c r="L782" s="968"/>
      <c r="M782" s="968"/>
      <c r="N782" s="968"/>
      <c r="O782" s="968"/>
      <c r="P782" s="968"/>
      <c r="Q782" s="968"/>
      <c r="R782" s="968"/>
      <c r="S782" s="968"/>
      <c r="T782" s="968"/>
      <c r="U782" s="968"/>
      <c r="V782" s="968"/>
      <c r="W782" s="968"/>
      <c r="X782" s="968"/>
    </row>
    <row r="783" ht="12.75" customHeight="1" spans="1:24">
      <c r="A783" s="997"/>
      <c r="B783" s="997"/>
      <c r="C783" s="968"/>
      <c r="D783" s="968"/>
      <c r="E783" s="968"/>
      <c r="F783" s="968"/>
      <c r="G783" s="968"/>
      <c r="H783" s="968"/>
      <c r="I783" s="968"/>
      <c r="J783" s="968"/>
      <c r="K783" s="968"/>
      <c r="L783" s="968"/>
      <c r="M783" s="968"/>
      <c r="N783" s="968"/>
      <c r="O783" s="968"/>
      <c r="P783" s="968"/>
      <c r="Q783" s="968"/>
      <c r="R783" s="968"/>
      <c r="S783" s="968"/>
      <c r="T783" s="968"/>
      <c r="U783" s="968"/>
      <c r="V783" s="968"/>
      <c r="W783" s="968"/>
      <c r="X783" s="968"/>
    </row>
    <row r="784" ht="12.75" customHeight="1" spans="1:24">
      <c r="A784" s="997"/>
      <c r="B784" s="997"/>
      <c r="C784" s="968"/>
      <c r="D784" s="968"/>
      <c r="E784" s="968"/>
      <c r="F784" s="968"/>
      <c r="G784" s="968"/>
      <c r="H784" s="968"/>
      <c r="I784" s="968"/>
      <c r="J784" s="968"/>
      <c r="K784" s="968"/>
      <c r="L784" s="968"/>
      <c r="M784" s="968"/>
      <c r="N784" s="968"/>
      <c r="O784" s="968"/>
      <c r="P784" s="968"/>
      <c r="Q784" s="968"/>
      <c r="R784" s="968"/>
      <c r="S784" s="968"/>
      <c r="T784" s="968"/>
      <c r="U784" s="968"/>
      <c r="V784" s="968"/>
      <c r="W784" s="968"/>
      <c r="X784" s="968"/>
    </row>
    <row r="785" ht="12.75" customHeight="1" spans="1:24">
      <c r="A785" s="997"/>
      <c r="B785" s="997"/>
      <c r="C785" s="968"/>
      <c r="D785" s="968"/>
      <c r="E785" s="968"/>
      <c r="F785" s="968"/>
      <c r="G785" s="968"/>
      <c r="H785" s="968"/>
      <c r="I785" s="968"/>
      <c r="J785" s="968"/>
      <c r="K785" s="968"/>
      <c r="L785" s="968"/>
      <c r="M785" s="968"/>
      <c r="N785" s="968"/>
      <c r="O785" s="968"/>
      <c r="P785" s="968"/>
      <c r="Q785" s="968"/>
      <c r="R785" s="968"/>
      <c r="S785" s="968"/>
      <c r="T785" s="968"/>
      <c r="U785" s="968"/>
      <c r="V785" s="968"/>
      <c r="W785" s="968"/>
      <c r="X785" s="968"/>
    </row>
    <row r="786" ht="12.75" customHeight="1" spans="1:24">
      <c r="A786" s="997"/>
      <c r="B786" s="997"/>
      <c r="C786" s="968"/>
      <c r="D786" s="968"/>
      <c r="E786" s="968"/>
      <c r="F786" s="968"/>
      <c r="G786" s="968"/>
      <c r="H786" s="968"/>
      <c r="I786" s="968"/>
      <c r="J786" s="968"/>
      <c r="K786" s="968"/>
      <c r="L786" s="968"/>
      <c r="M786" s="968"/>
      <c r="N786" s="968"/>
      <c r="O786" s="968"/>
      <c r="P786" s="968"/>
      <c r="Q786" s="968"/>
      <c r="R786" s="968"/>
      <c r="S786" s="968"/>
      <c r="T786" s="968"/>
      <c r="U786" s="968"/>
      <c r="V786" s="968"/>
      <c r="W786" s="968"/>
      <c r="X786" s="968"/>
    </row>
    <row r="787" ht="12.75" customHeight="1" spans="1:24">
      <c r="A787" s="997"/>
      <c r="B787" s="997"/>
      <c r="C787" s="968"/>
      <c r="D787" s="968"/>
      <c r="E787" s="968"/>
      <c r="F787" s="968"/>
      <c r="G787" s="968"/>
      <c r="H787" s="968"/>
      <c r="I787" s="968"/>
      <c r="J787" s="968"/>
      <c r="K787" s="968"/>
      <c r="L787" s="968"/>
      <c r="M787" s="968"/>
      <c r="N787" s="968"/>
      <c r="O787" s="968"/>
      <c r="P787" s="968"/>
      <c r="Q787" s="968"/>
      <c r="R787" s="968"/>
      <c r="S787" s="968"/>
      <c r="T787" s="968"/>
      <c r="U787" s="968"/>
      <c r="V787" s="968"/>
      <c r="W787" s="968"/>
      <c r="X787" s="968"/>
    </row>
    <row r="788" ht="12.75" customHeight="1" spans="1:24">
      <c r="A788" s="997"/>
      <c r="B788" s="997"/>
      <c r="C788" s="968"/>
      <c r="D788" s="968"/>
      <c r="E788" s="968"/>
      <c r="F788" s="968"/>
      <c r="G788" s="968"/>
      <c r="H788" s="968"/>
      <c r="I788" s="968"/>
      <c r="J788" s="968"/>
      <c r="K788" s="968"/>
      <c r="L788" s="968"/>
      <c r="M788" s="968"/>
      <c r="N788" s="968"/>
      <c r="O788" s="968"/>
      <c r="P788" s="968"/>
      <c r="Q788" s="968"/>
      <c r="R788" s="968"/>
      <c r="S788" s="968"/>
      <c r="T788" s="968"/>
      <c r="U788" s="968"/>
      <c r="V788" s="968"/>
      <c r="W788" s="968"/>
      <c r="X788" s="968"/>
    </row>
    <row r="789" ht="12.75" customHeight="1" spans="1:24">
      <c r="A789" s="997"/>
      <c r="B789" s="997"/>
      <c r="C789" s="968"/>
      <c r="D789" s="968"/>
      <c r="E789" s="968"/>
      <c r="F789" s="968"/>
      <c r="G789" s="968"/>
      <c r="H789" s="968"/>
      <c r="I789" s="968"/>
      <c r="J789" s="968"/>
      <c r="K789" s="968"/>
      <c r="L789" s="968"/>
      <c r="M789" s="968"/>
      <c r="N789" s="968"/>
      <c r="O789" s="968"/>
      <c r="P789" s="968"/>
      <c r="Q789" s="968"/>
      <c r="R789" s="968"/>
      <c r="S789" s="968"/>
      <c r="T789" s="968"/>
      <c r="U789" s="968"/>
      <c r="V789" s="968"/>
      <c r="W789" s="968"/>
      <c r="X789" s="968"/>
    </row>
    <row r="790" ht="12.75" customHeight="1" spans="1:24">
      <c r="A790" s="997"/>
      <c r="B790" s="997"/>
      <c r="C790" s="968"/>
      <c r="D790" s="968"/>
      <c r="E790" s="968"/>
      <c r="F790" s="968"/>
      <c r="G790" s="968"/>
      <c r="H790" s="968"/>
      <c r="I790" s="968"/>
      <c r="J790" s="968"/>
      <c r="K790" s="968"/>
      <c r="L790" s="968"/>
      <c r="M790" s="968"/>
      <c r="N790" s="968"/>
      <c r="O790" s="968"/>
      <c r="P790" s="968"/>
      <c r="Q790" s="968"/>
      <c r="R790" s="968"/>
      <c r="S790" s="968"/>
      <c r="T790" s="968"/>
      <c r="U790" s="968"/>
      <c r="V790" s="968"/>
      <c r="W790" s="968"/>
      <c r="X790" s="968"/>
    </row>
    <row r="791" ht="12.75" customHeight="1" spans="1:24">
      <c r="A791" s="997"/>
      <c r="B791" s="997"/>
      <c r="C791" s="968"/>
      <c r="D791" s="968"/>
      <c r="E791" s="968"/>
      <c r="F791" s="968"/>
      <c r="G791" s="968"/>
      <c r="H791" s="968"/>
      <c r="I791" s="968"/>
      <c r="J791" s="968"/>
      <c r="K791" s="968"/>
      <c r="L791" s="968"/>
      <c r="M791" s="968"/>
      <c r="N791" s="968"/>
      <c r="O791" s="968"/>
      <c r="P791" s="968"/>
      <c r="Q791" s="968"/>
      <c r="R791" s="968"/>
      <c r="S791" s="968"/>
      <c r="T791" s="968"/>
      <c r="U791" s="968"/>
      <c r="V791" s="968"/>
      <c r="W791" s="968"/>
      <c r="X791" s="968"/>
    </row>
    <row r="792" ht="12.75" customHeight="1" spans="1:24">
      <c r="A792" s="997"/>
      <c r="B792" s="997"/>
      <c r="C792" s="968"/>
      <c r="D792" s="968"/>
      <c r="E792" s="968"/>
      <c r="F792" s="968"/>
      <c r="G792" s="968"/>
      <c r="H792" s="968"/>
      <c r="I792" s="968"/>
      <c r="J792" s="968"/>
      <c r="K792" s="968"/>
      <c r="L792" s="968"/>
      <c r="M792" s="968"/>
      <c r="N792" s="968"/>
      <c r="O792" s="968"/>
      <c r="P792" s="968"/>
      <c r="Q792" s="968"/>
      <c r="R792" s="968"/>
      <c r="S792" s="968"/>
      <c r="T792" s="968"/>
      <c r="U792" s="968"/>
      <c r="V792" s="968"/>
      <c r="W792" s="968"/>
      <c r="X792" s="968"/>
    </row>
    <row r="793" ht="12.75" customHeight="1" spans="1:24">
      <c r="A793" s="997"/>
      <c r="B793" s="997"/>
      <c r="C793" s="968"/>
      <c r="D793" s="968"/>
      <c r="E793" s="968"/>
      <c r="F793" s="968"/>
      <c r="G793" s="968"/>
      <c r="H793" s="968"/>
      <c r="I793" s="968"/>
      <c r="J793" s="968"/>
      <c r="K793" s="968"/>
      <c r="L793" s="968"/>
      <c r="M793" s="968"/>
      <c r="N793" s="968"/>
      <c r="O793" s="968"/>
      <c r="P793" s="968"/>
      <c r="Q793" s="968"/>
      <c r="R793" s="968"/>
      <c r="S793" s="968"/>
      <c r="T793" s="968"/>
      <c r="U793" s="968"/>
      <c r="V793" s="968"/>
      <c r="W793" s="968"/>
      <c r="X793" s="968"/>
    </row>
    <row r="794" ht="12.75" customHeight="1" spans="1:24">
      <c r="A794" s="997"/>
      <c r="B794" s="997"/>
      <c r="C794" s="968"/>
      <c r="D794" s="968"/>
      <c r="E794" s="968"/>
      <c r="F794" s="968"/>
      <c r="G794" s="968"/>
      <c r="H794" s="968"/>
      <c r="I794" s="968"/>
      <c r="J794" s="968"/>
      <c r="K794" s="968"/>
      <c r="L794" s="968"/>
      <c r="M794" s="968"/>
      <c r="N794" s="968"/>
      <c r="O794" s="968"/>
      <c r="P794" s="968"/>
      <c r="Q794" s="968"/>
      <c r="R794" s="968"/>
      <c r="S794" s="968"/>
      <c r="T794" s="968"/>
      <c r="U794" s="968"/>
      <c r="V794" s="968"/>
      <c r="W794" s="968"/>
      <c r="X794" s="968"/>
    </row>
    <row r="795" ht="12.75" customHeight="1" spans="1:24">
      <c r="A795" s="997"/>
      <c r="B795" s="997"/>
      <c r="C795" s="968"/>
      <c r="D795" s="968"/>
      <c r="E795" s="968"/>
      <c r="F795" s="968"/>
      <c r="G795" s="968"/>
      <c r="H795" s="968"/>
      <c r="I795" s="968"/>
      <c r="J795" s="968"/>
      <c r="K795" s="968"/>
      <c r="L795" s="968"/>
      <c r="M795" s="968"/>
      <c r="N795" s="968"/>
      <c r="O795" s="968"/>
      <c r="P795" s="968"/>
      <c r="Q795" s="968"/>
      <c r="R795" s="968"/>
      <c r="S795" s="968"/>
      <c r="T795" s="968"/>
      <c r="U795" s="968"/>
      <c r="V795" s="968"/>
      <c r="W795" s="968"/>
      <c r="X795" s="968"/>
    </row>
    <row r="796" ht="12.75" customHeight="1" spans="1:24">
      <c r="A796" s="997"/>
      <c r="B796" s="997"/>
      <c r="C796" s="968"/>
      <c r="D796" s="968"/>
      <c r="E796" s="968"/>
      <c r="F796" s="968"/>
      <c r="G796" s="968"/>
      <c r="H796" s="968"/>
      <c r="I796" s="968"/>
      <c r="J796" s="968"/>
      <c r="K796" s="968"/>
      <c r="L796" s="968"/>
      <c r="M796" s="968"/>
      <c r="N796" s="968"/>
      <c r="O796" s="968"/>
      <c r="P796" s="968"/>
      <c r="Q796" s="968"/>
      <c r="R796" s="968"/>
      <c r="S796" s="968"/>
      <c r="T796" s="968"/>
      <c r="U796" s="968"/>
      <c r="V796" s="968"/>
      <c r="W796" s="968"/>
      <c r="X796" s="968"/>
    </row>
    <row r="797" ht="12.75" customHeight="1" spans="1:24">
      <c r="A797" s="997"/>
      <c r="B797" s="997"/>
      <c r="C797" s="968"/>
      <c r="D797" s="968"/>
      <c r="E797" s="968"/>
      <c r="F797" s="968"/>
      <c r="G797" s="968"/>
      <c r="H797" s="968"/>
      <c r="I797" s="968"/>
      <c r="J797" s="968"/>
      <c r="K797" s="968"/>
      <c r="L797" s="968"/>
      <c r="M797" s="968"/>
      <c r="N797" s="968"/>
      <c r="O797" s="968"/>
      <c r="P797" s="968"/>
      <c r="Q797" s="968"/>
      <c r="R797" s="968"/>
      <c r="S797" s="968"/>
      <c r="T797" s="968"/>
      <c r="U797" s="968"/>
      <c r="V797" s="968"/>
      <c r="W797" s="968"/>
      <c r="X797" s="968"/>
    </row>
    <row r="798" ht="12.75" customHeight="1" spans="1:24">
      <c r="A798" s="997"/>
      <c r="B798" s="997"/>
      <c r="C798" s="968"/>
      <c r="D798" s="968"/>
      <c r="E798" s="968"/>
      <c r="F798" s="968"/>
      <c r="G798" s="968"/>
      <c r="H798" s="968"/>
      <c r="I798" s="968"/>
      <c r="J798" s="968"/>
      <c r="K798" s="968"/>
      <c r="L798" s="968"/>
      <c r="M798" s="968"/>
      <c r="N798" s="968"/>
      <c r="O798" s="968"/>
      <c r="P798" s="968"/>
      <c r="Q798" s="968"/>
      <c r="R798" s="968"/>
      <c r="S798" s="968"/>
      <c r="T798" s="968"/>
      <c r="U798" s="968"/>
      <c r="V798" s="968"/>
      <c r="W798" s="968"/>
      <c r="X798" s="968"/>
    </row>
    <row r="799" ht="12.75" customHeight="1" spans="1:24">
      <c r="A799" s="997"/>
      <c r="B799" s="997"/>
      <c r="C799" s="968"/>
      <c r="D799" s="968"/>
      <c r="E799" s="968"/>
      <c r="F799" s="968"/>
      <c r="G799" s="968"/>
      <c r="H799" s="968"/>
      <c r="I799" s="968"/>
      <c r="J799" s="968"/>
      <c r="K799" s="968"/>
      <c r="L799" s="968"/>
      <c r="M799" s="968"/>
      <c r="N799" s="968"/>
      <c r="O799" s="968"/>
      <c r="P799" s="968"/>
      <c r="Q799" s="968"/>
      <c r="R799" s="968"/>
      <c r="S799" s="968"/>
      <c r="T799" s="968"/>
      <c r="U799" s="968"/>
      <c r="V799" s="968"/>
      <c r="W799" s="968"/>
      <c r="X799" s="968"/>
    </row>
    <row r="800" ht="12.75" customHeight="1" spans="1:24">
      <c r="A800" s="997"/>
      <c r="B800" s="997"/>
      <c r="C800" s="968"/>
      <c r="D800" s="968"/>
      <c r="E800" s="968"/>
      <c r="F800" s="968"/>
      <c r="G800" s="968"/>
      <c r="H800" s="968"/>
      <c r="I800" s="968"/>
      <c r="J800" s="968"/>
      <c r="K800" s="968"/>
      <c r="L800" s="968"/>
      <c r="M800" s="968"/>
      <c r="N800" s="968"/>
      <c r="O800" s="968"/>
      <c r="P800" s="968"/>
      <c r="Q800" s="968"/>
      <c r="R800" s="968"/>
      <c r="S800" s="968"/>
      <c r="T800" s="968"/>
      <c r="U800" s="968"/>
      <c r="V800" s="968"/>
      <c r="W800" s="968"/>
      <c r="X800" s="968"/>
    </row>
    <row r="801" ht="12.75" customHeight="1" spans="1:24">
      <c r="A801" s="997"/>
      <c r="B801" s="997"/>
      <c r="C801" s="968"/>
      <c r="D801" s="968"/>
      <c r="E801" s="968"/>
      <c r="F801" s="968"/>
      <c r="G801" s="968"/>
      <c r="H801" s="968"/>
      <c r="I801" s="968"/>
      <c r="J801" s="968"/>
      <c r="K801" s="968"/>
      <c r="L801" s="968"/>
      <c r="M801" s="968"/>
      <c r="N801" s="968"/>
      <c r="O801" s="968"/>
      <c r="P801" s="968"/>
      <c r="Q801" s="968"/>
      <c r="R801" s="968"/>
      <c r="S801" s="968"/>
      <c r="T801" s="968"/>
      <c r="U801" s="968"/>
      <c r="V801" s="968"/>
      <c r="W801" s="968"/>
      <c r="X801" s="968"/>
    </row>
    <row r="802" ht="12.75" customHeight="1" spans="1:24">
      <c r="A802" s="997"/>
      <c r="B802" s="997"/>
      <c r="C802" s="968"/>
      <c r="D802" s="968"/>
      <c r="E802" s="968"/>
      <c r="F802" s="968"/>
      <c r="G802" s="968"/>
      <c r="H802" s="968"/>
      <c r="I802" s="968"/>
      <c r="J802" s="968"/>
      <c r="K802" s="968"/>
      <c r="L802" s="968"/>
      <c r="M802" s="968"/>
      <c r="N802" s="968"/>
      <c r="O802" s="968"/>
      <c r="P802" s="968"/>
      <c r="Q802" s="968"/>
      <c r="R802" s="968"/>
      <c r="S802" s="968"/>
      <c r="T802" s="968"/>
      <c r="U802" s="968"/>
      <c r="V802" s="968"/>
      <c r="W802" s="968"/>
      <c r="X802" s="968"/>
    </row>
    <row r="803" ht="12.75" customHeight="1" spans="1:24">
      <c r="A803" s="997"/>
      <c r="B803" s="997"/>
      <c r="C803" s="968"/>
      <c r="D803" s="968"/>
      <c r="E803" s="968"/>
      <c r="F803" s="968"/>
      <c r="G803" s="968"/>
      <c r="H803" s="968"/>
      <c r="I803" s="968"/>
      <c r="J803" s="968"/>
      <c r="K803" s="968"/>
      <c r="L803" s="968"/>
      <c r="M803" s="968"/>
      <c r="N803" s="968"/>
      <c r="O803" s="968"/>
      <c r="P803" s="968"/>
      <c r="Q803" s="968"/>
      <c r="R803" s="968"/>
      <c r="S803" s="968"/>
      <c r="T803" s="968"/>
      <c r="U803" s="968"/>
      <c r="V803" s="968"/>
      <c r="W803" s="968"/>
      <c r="X803" s="968"/>
    </row>
    <row r="804" ht="12.75" customHeight="1" spans="1:24">
      <c r="A804" s="997"/>
      <c r="B804" s="997"/>
      <c r="C804" s="968"/>
      <c r="D804" s="968"/>
      <c r="E804" s="968"/>
      <c r="F804" s="968"/>
      <c r="G804" s="968"/>
      <c r="H804" s="968"/>
      <c r="I804" s="968"/>
      <c r="J804" s="968"/>
      <c r="K804" s="968"/>
      <c r="L804" s="968"/>
      <c r="M804" s="968"/>
      <c r="N804" s="968"/>
      <c r="O804" s="968"/>
      <c r="P804" s="968"/>
      <c r="Q804" s="968"/>
      <c r="R804" s="968"/>
      <c r="S804" s="968"/>
      <c r="T804" s="968"/>
      <c r="U804" s="968"/>
      <c r="V804" s="968"/>
      <c r="W804" s="968"/>
      <c r="X804" s="968"/>
    </row>
    <row r="805" ht="12.75" customHeight="1" spans="1:24">
      <c r="A805" s="997"/>
      <c r="B805" s="997"/>
      <c r="C805" s="968"/>
      <c r="D805" s="968"/>
      <c r="E805" s="968"/>
      <c r="F805" s="968"/>
      <c r="G805" s="968"/>
      <c r="H805" s="968"/>
      <c r="I805" s="968"/>
      <c r="J805" s="968"/>
      <c r="K805" s="968"/>
      <c r="L805" s="968"/>
      <c r="M805" s="968"/>
      <c r="N805" s="968"/>
      <c r="O805" s="968"/>
      <c r="P805" s="968"/>
      <c r="Q805" s="968"/>
      <c r="R805" s="968"/>
      <c r="S805" s="968"/>
      <c r="T805" s="968"/>
      <c r="U805" s="968"/>
      <c r="V805" s="968"/>
      <c r="W805" s="968"/>
      <c r="X805" s="968"/>
    </row>
    <row r="806" ht="12.75" customHeight="1" spans="1:24">
      <c r="A806" s="997"/>
      <c r="B806" s="997"/>
      <c r="C806" s="968"/>
      <c r="D806" s="968"/>
      <c r="E806" s="968"/>
      <c r="F806" s="968"/>
      <c r="G806" s="968"/>
      <c r="H806" s="968"/>
      <c r="I806" s="968"/>
      <c r="J806" s="968"/>
      <c r="K806" s="968"/>
      <c r="L806" s="968"/>
      <c r="M806" s="968"/>
      <c r="N806" s="968"/>
      <c r="O806" s="968"/>
      <c r="P806" s="968"/>
      <c r="Q806" s="968"/>
      <c r="R806" s="968"/>
      <c r="S806" s="968"/>
      <c r="T806" s="968"/>
      <c r="U806" s="968"/>
      <c r="V806" s="968"/>
      <c r="W806" s="968"/>
      <c r="X806" s="968"/>
    </row>
    <row r="807" ht="12.75" customHeight="1" spans="1:24">
      <c r="A807" s="997"/>
      <c r="B807" s="997"/>
      <c r="C807" s="968"/>
      <c r="D807" s="968"/>
      <c r="E807" s="968"/>
      <c r="F807" s="968"/>
      <c r="G807" s="968"/>
      <c r="H807" s="968"/>
      <c r="I807" s="968"/>
      <c r="J807" s="968"/>
      <c r="K807" s="968"/>
      <c r="L807" s="968"/>
      <c r="M807" s="968"/>
      <c r="N807" s="968"/>
      <c r="O807" s="968"/>
      <c r="P807" s="968"/>
      <c r="Q807" s="968"/>
      <c r="R807" s="968"/>
      <c r="S807" s="968"/>
      <c r="T807" s="968"/>
      <c r="U807" s="968"/>
      <c r="V807" s="968"/>
      <c r="W807" s="968"/>
      <c r="X807" s="968"/>
    </row>
    <row r="808" ht="12.75" customHeight="1" spans="1:24">
      <c r="A808" s="997"/>
      <c r="B808" s="997"/>
      <c r="C808" s="968"/>
      <c r="D808" s="968"/>
      <c r="E808" s="968"/>
      <c r="F808" s="968"/>
      <c r="G808" s="968"/>
      <c r="H808" s="968"/>
      <c r="I808" s="968"/>
      <c r="J808" s="968"/>
      <c r="K808" s="968"/>
      <c r="L808" s="968"/>
      <c r="M808" s="968"/>
      <c r="N808" s="968"/>
      <c r="O808" s="968"/>
      <c r="P808" s="968"/>
      <c r="Q808" s="968"/>
      <c r="R808" s="968"/>
      <c r="S808" s="968"/>
      <c r="T808" s="968"/>
      <c r="U808" s="968"/>
      <c r="V808" s="968"/>
      <c r="W808" s="968"/>
      <c r="X808" s="968"/>
    </row>
    <row r="809" ht="12.75" customHeight="1" spans="1:24">
      <c r="A809" s="997"/>
      <c r="B809" s="997"/>
      <c r="C809" s="968"/>
      <c r="D809" s="968"/>
      <c r="E809" s="968"/>
      <c r="F809" s="968"/>
      <c r="G809" s="968"/>
      <c r="H809" s="968"/>
      <c r="I809" s="968"/>
      <c r="J809" s="968"/>
      <c r="K809" s="968"/>
      <c r="L809" s="968"/>
      <c r="M809" s="968"/>
      <c r="N809" s="968"/>
      <c r="O809" s="968"/>
      <c r="P809" s="968"/>
      <c r="Q809" s="968"/>
      <c r="R809" s="968"/>
      <c r="S809" s="968"/>
      <c r="T809" s="968"/>
      <c r="U809" s="968"/>
      <c r="V809" s="968"/>
      <c r="W809" s="968"/>
      <c r="X809" s="968"/>
    </row>
    <row r="810" ht="12.75" customHeight="1" spans="1:24">
      <c r="A810" s="997"/>
      <c r="B810" s="997"/>
      <c r="C810" s="968"/>
      <c r="D810" s="968"/>
      <c r="E810" s="968"/>
      <c r="F810" s="968"/>
      <c r="G810" s="968"/>
      <c r="H810" s="968"/>
      <c r="I810" s="968"/>
      <c r="J810" s="968"/>
      <c r="K810" s="968"/>
      <c r="L810" s="968"/>
      <c r="M810" s="968"/>
      <c r="N810" s="968"/>
      <c r="O810" s="968"/>
      <c r="P810" s="968"/>
      <c r="Q810" s="968"/>
      <c r="R810" s="968"/>
      <c r="S810" s="968"/>
      <c r="T810" s="968"/>
      <c r="U810" s="968"/>
      <c r="V810" s="968"/>
      <c r="W810" s="968"/>
      <c r="X810" s="968"/>
    </row>
    <row r="811" ht="12.75" customHeight="1" spans="1:24">
      <c r="A811" s="997"/>
      <c r="B811" s="997"/>
      <c r="C811" s="968"/>
      <c r="D811" s="968"/>
      <c r="E811" s="968"/>
      <c r="F811" s="968"/>
      <c r="G811" s="968"/>
      <c r="H811" s="968"/>
      <c r="I811" s="968"/>
      <c r="J811" s="968"/>
      <c r="K811" s="968"/>
      <c r="L811" s="968"/>
      <c r="M811" s="968"/>
      <c r="N811" s="968"/>
      <c r="O811" s="968"/>
      <c r="P811" s="968"/>
      <c r="Q811" s="968"/>
      <c r="R811" s="968"/>
      <c r="S811" s="968"/>
      <c r="T811" s="968"/>
      <c r="U811" s="968"/>
      <c r="V811" s="968"/>
      <c r="W811" s="968"/>
      <c r="X811" s="968"/>
    </row>
    <row r="812" ht="12.75" customHeight="1" spans="1:24">
      <c r="A812" s="997"/>
      <c r="B812" s="997"/>
      <c r="C812" s="968"/>
      <c r="D812" s="968"/>
      <c r="E812" s="968"/>
      <c r="F812" s="968"/>
      <c r="G812" s="968"/>
      <c r="H812" s="968"/>
      <c r="I812" s="968"/>
      <c r="J812" s="968"/>
      <c r="K812" s="968"/>
      <c r="L812" s="968"/>
      <c r="M812" s="968"/>
      <c r="N812" s="968"/>
      <c r="O812" s="968"/>
      <c r="P812" s="968"/>
      <c r="Q812" s="968"/>
      <c r="R812" s="968"/>
      <c r="S812" s="968"/>
      <c r="T812" s="968"/>
      <c r="U812" s="968"/>
      <c r="V812" s="968"/>
      <c r="W812" s="968"/>
      <c r="X812" s="968"/>
    </row>
    <row r="813" ht="12.75" customHeight="1" spans="1:24">
      <c r="A813" s="997"/>
      <c r="B813" s="997"/>
      <c r="C813" s="968"/>
      <c r="D813" s="968"/>
      <c r="E813" s="968"/>
      <c r="F813" s="968"/>
      <c r="G813" s="968"/>
      <c r="H813" s="968"/>
      <c r="I813" s="968"/>
      <c r="J813" s="968"/>
      <c r="K813" s="968"/>
      <c r="L813" s="968"/>
      <c r="M813" s="968"/>
      <c r="N813" s="968"/>
      <c r="O813" s="968"/>
      <c r="P813" s="968"/>
      <c r="Q813" s="968"/>
      <c r="R813" s="968"/>
      <c r="S813" s="968"/>
      <c r="T813" s="968"/>
      <c r="U813" s="968"/>
      <c r="V813" s="968"/>
      <c r="W813" s="968"/>
      <c r="X813" s="968"/>
    </row>
    <row r="814" ht="12.75" customHeight="1" spans="1:24">
      <c r="A814" s="997"/>
      <c r="B814" s="997"/>
      <c r="C814" s="968"/>
      <c r="D814" s="968"/>
      <c r="E814" s="968"/>
      <c r="F814" s="968"/>
      <c r="G814" s="968"/>
      <c r="H814" s="968"/>
      <c r="I814" s="968"/>
      <c r="J814" s="968"/>
      <c r="K814" s="968"/>
      <c r="L814" s="968"/>
      <c r="M814" s="968"/>
      <c r="N814" s="968"/>
      <c r="O814" s="968"/>
      <c r="P814" s="968"/>
      <c r="Q814" s="968"/>
      <c r="R814" s="968"/>
      <c r="S814" s="968"/>
      <c r="T814" s="968"/>
      <c r="U814" s="968"/>
      <c r="V814" s="968"/>
      <c r="W814" s="968"/>
      <c r="X814" s="968"/>
    </row>
    <row r="815" ht="12.75" customHeight="1" spans="1:24">
      <c r="A815" s="997"/>
      <c r="B815" s="997"/>
      <c r="C815" s="968"/>
      <c r="D815" s="968"/>
      <c r="E815" s="968"/>
      <c r="F815" s="968"/>
      <c r="G815" s="968"/>
      <c r="H815" s="968"/>
      <c r="I815" s="968"/>
      <c r="J815" s="968"/>
      <c r="K815" s="968"/>
      <c r="L815" s="968"/>
      <c r="M815" s="968"/>
      <c r="N815" s="968"/>
      <c r="O815" s="968"/>
      <c r="P815" s="968"/>
      <c r="Q815" s="968"/>
      <c r="R815" s="968"/>
      <c r="S815" s="968"/>
      <c r="T815" s="968"/>
      <c r="U815" s="968"/>
      <c r="V815" s="968"/>
      <c r="W815" s="968"/>
      <c r="X815" s="968"/>
    </row>
    <row r="816" ht="12.75" customHeight="1" spans="1:24">
      <c r="A816" s="997"/>
      <c r="B816" s="997"/>
      <c r="C816" s="968"/>
      <c r="D816" s="968"/>
      <c r="E816" s="968"/>
      <c r="F816" s="968"/>
      <c r="G816" s="968"/>
      <c r="H816" s="968"/>
      <c r="I816" s="968"/>
      <c r="J816" s="968"/>
      <c r="K816" s="968"/>
      <c r="L816" s="968"/>
      <c r="M816" s="968"/>
      <c r="N816" s="968"/>
      <c r="O816" s="968"/>
      <c r="P816" s="968"/>
      <c r="Q816" s="968"/>
      <c r="R816" s="968"/>
      <c r="S816" s="968"/>
      <c r="T816" s="968"/>
      <c r="U816" s="968"/>
      <c r="V816" s="968"/>
      <c r="W816" s="968"/>
      <c r="X816" s="968"/>
    </row>
    <row r="817" ht="12.75" customHeight="1" spans="1:24">
      <c r="A817" s="997"/>
      <c r="B817" s="997"/>
      <c r="C817" s="968"/>
      <c r="D817" s="968"/>
      <c r="E817" s="968"/>
      <c r="F817" s="968"/>
      <c r="G817" s="968"/>
      <c r="H817" s="968"/>
      <c r="I817" s="968"/>
      <c r="J817" s="968"/>
      <c r="K817" s="968"/>
      <c r="L817" s="968"/>
      <c r="M817" s="968"/>
      <c r="N817" s="968"/>
      <c r="O817" s="968"/>
      <c r="P817" s="968"/>
      <c r="Q817" s="968"/>
      <c r="R817" s="968"/>
      <c r="S817" s="968"/>
      <c r="T817" s="968"/>
      <c r="U817" s="968"/>
      <c r="V817" s="968"/>
      <c r="W817" s="968"/>
      <c r="X817" s="968"/>
    </row>
    <row r="818" ht="12.75" customHeight="1" spans="1:24">
      <c r="A818" s="997"/>
      <c r="B818" s="997"/>
      <c r="C818" s="968"/>
      <c r="D818" s="968"/>
      <c r="E818" s="968"/>
      <c r="F818" s="968"/>
      <c r="G818" s="968"/>
      <c r="H818" s="968"/>
      <c r="I818" s="968"/>
      <c r="J818" s="968"/>
      <c r="K818" s="968"/>
      <c r="L818" s="968"/>
      <c r="M818" s="968"/>
      <c r="N818" s="968"/>
      <c r="O818" s="968"/>
      <c r="P818" s="968"/>
      <c r="Q818" s="968"/>
      <c r="R818" s="968"/>
      <c r="S818" s="968"/>
      <c r="T818" s="968"/>
      <c r="U818" s="968"/>
      <c r="V818" s="968"/>
      <c r="W818" s="968"/>
      <c r="X818" s="968"/>
    </row>
    <row r="819" ht="12.75" customHeight="1" spans="1:24">
      <c r="A819" s="997"/>
      <c r="B819" s="997"/>
      <c r="C819" s="968"/>
      <c r="D819" s="968"/>
      <c r="E819" s="968"/>
      <c r="F819" s="968"/>
      <c r="G819" s="968"/>
      <c r="H819" s="968"/>
      <c r="I819" s="968"/>
      <c r="J819" s="968"/>
      <c r="K819" s="968"/>
      <c r="L819" s="968"/>
      <c r="M819" s="968"/>
      <c r="N819" s="968"/>
      <c r="O819" s="968"/>
      <c r="P819" s="968"/>
      <c r="Q819" s="968"/>
      <c r="R819" s="968"/>
      <c r="S819" s="968"/>
      <c r="T819" s="968"/>
      <c r="U819" s="968"/>
      <c r="V819" s="968"/>
      <c r="W819" s="968"/>
      <c r="X819" s="968"/>
    </row>
    <row r="820" ht="12.75" customHeight="1" spans="1:24">
      <c r="A820" s="997"/>
      <c r="B820" s="997"/>
      <c r="C820" s="968"/>
      <c r="D820" s="968"/>
      <c r="E820" s="968"/>
      <c r="F820" s="968"/>
      <c r="G820" s="968"/>
      <c r="H820" s="968"/>
      <c r="I820" s="968"/>
      <c r="J820" s="968"/>
      <c r="K820" s="968"/>
      <c r="L820" s="968"/>
      <c r="M820" s="968"/>
      <c r="N820" s="968"/>
      <c r="O820" s="968"/>
      <c r="P820" s="968"/>
      <c r="Q820" s="968"/>
      <c r="R820" s="968"/>
      <c r="S820" s="968"/>
      <c r="T820" s="968"/>
      <c r="U820" s="968"/>
      <c r="V820" s="968"/>
      <c r="W820" s="968"/>
      <c r="X820" s="968"/>
    </row>
    <row r="821" ht="12.75" customHeight="1" spans="1:24">
      <c r="A821" s="997"/>
      <c r="B821" s="997"/>
      <c r="C821" s="968"/>
      <c r="D821" s="968"/>
      <c r="E821" s="968"/>
      <c r="F821" s="968"/>
      <c r="G821" s="968"/>
      <c r="H821" s="968"/>
      <c r="I821" s="968"/>
      <c r="J821" s="968"/>
      <c r="K821" s="968"/>
      <c r="L821" s="968"/>
      <c r="M821" s="968"/>
      <c r="N821" s="968"/>
      <c r="O821" s="968"/>
      <c r="P821" s="968"/>
      <c r="Q821" s="968"/>
      <c r="R821" s="968"/>
      <c r="S821" s="968"/>
      <c r="T821" s="968"/>
      <c r="U821" s="968"/>
      <c r="V821" s="968"/>
      <c r="W821" s="968"/>
      <c r="X821" s="968"/>
    </row>
    <row r="822" ht="12.75" customHeight="1" spans="1:24">
      <c r="A822" s="997"/>
      <c r="B822" s="997"/>
      <c r="C822" s="968"/>
      <c r="D822" s="968"/>
      <c r="E822" s="968"/>
      <c r="F822" s="968"/>
      <c r="G822" s="968"/>
      <c r="H822" s="968"/>
      <c r="I822" s="968"/>
      <c r="J822" s="968"/>
      <c r="K822" s="968"/>
      <c r="L822" s="968"/>
      <c r="M822" s="968"/>
      <c r="N822" s="968"/>
      <c r="O822" s="968"/>
      <c r="P822" s="968"/>
      <c r="Q822" s="968"/>
      <c r="R822" s="968"/>
      <c r="S822" s="968"/>
      <c r="T822" s="968"/>
      <c r="U822" s="968"/>
      <c r="V822" s="968"/>
      <c r="W822" s="968"/>
      <c r="X822" s="968"/>
    </row>
    <row r="823" ht="12.75" customHeight="1" spans="1:24">
      <c r="A823" s="997"/>
      <c r="B823" s="997"/>
      <c r="C823" s="968"/>
      <c r="D823" s="968"/>
      <c r="E823" s="968"/>
      <c r="F823" s="968"/>
      <c r="G823" s="968"/>
      <c r="H823" s="968"/>
      <c r="I823" s="968"/>
      <c r="J823" s="968"/>
      <c r="K823" s="968"/>
      <c r="L823" s="968"/>
      <c r="M823" s="968"/>
      <c r="N823" s="968"/>
      <c r="O823" s="968"/>
      <c r="P823" s="968"/>
      <c r="Q823" s="968"/>
      <c r="R823" s="968"/>
      <c r="S823" s="968"/>
      <c r="T823" s="968"/>
      <c r="U823" s="968"/>
      <c r="V823" s="968"/>
      <c r="W823" s="968"/>
      <c r="X823" s="968"/>
    </row>
    <row r="824" ht="12.75" customHeight="1" spans="1:24">
      <c r="A824" s="997"/>
      <c r="B824" s="997"/>
      <c r="C824" s="968"/>
      <c r="D824" s="968"/>
      <c r="E824" s="968"/>
      <c r="F824" s="968"/>
      <c r="G824" s="968"/>
      <c r="H824" s="968"/>
      <c r="I824" s="968"/>
      <c r="J824" s="968"/>
      <c r="K824" s="968"/>
      <c r="L824" s="968"/>
      <c r="M824" s="968"/>
      <c r="N824" s="968"/>
      <c r="O824" s="968"/>
      <c r="P824" s="968"/>
      <c r="Q824" s="968"/>
      <c r="R824" s="968"/>
      <c r="S824" s="968"/>
      <c r="T824" s="968"/>
      <c r="U824" s="968"/>
      <c r="V824" s="968"/>
      <c r="W824" s="968"/>
      <c r="X824" s="968"/>
    </row>
    <row r="825" ht="12.75" customHeight="1" spans="1:24">
      <c r="A825" s="997"/>
      <c r="B825" s="997"/>
      <c r="C825" s="968"/>
      <c r="D825" s="968"/>
      <c r="E825" s="968"/>
      <c r="F825" s="968"/>
      <c r="G825" s="968"/>
      <c r="H825" s="968"/>
      <c r="I825" s="968"/>
      <c r="J825" s="968"/>
      <c r="K825" s="968"/>
      <c r="L825" s="968"/>
      <c r="M825" s="968"/>
      <c r="N825" s="968"/>
      <c r="O825" s="968"/>
      <c r="P825" s="968"/>
      <c r="Q825" s="968"/>
      <c r="R825" s="968"/>
      <c r="S825" s="968"/>
      <c r="T825" s="968"/>
      <c r="U825" s="968"/>
      <c r="V825" s="968"/>
      <c r="W825" s="968"/>
      <c r="X825" s="968"/>
    </row>
    <row r="826" ht="12.75" customHeight="1" spans="1:24">
      <c r="A826" s="997"/>
      <c r="B826" s="997"/>
      <c r="C826" s="968"/>
      <c r="D826" s="968"/>
      <c r="E826" s="968"/>
      <c r="F826" s="968"/>
      <c r="G826" s="968"/>
      <c r="H826" s="968"/>
      <c r="I826" s="968"/>
      <c r="J826" s="968"/>
      <c r="K826" s="968"/>
      <c r="L826" s="968"/>
      <c r="M826" s="968"/>
      <c r="N826" s="968"/>
      <c r="O826" s="968"/>
      <c r="P826" s="968"/>
      <c r="Q826" s="968"/>
      <c r="R826" s="968"/>
      <c r="S826" s="968"/>
      <c r="T826" s="968"/>
      <c r="U826" s="968"/>
      <c r="V826" s="968"/>
      <c r="W826" s="968"/>
      <c r="X826" s="968"/>
    </row>
    <row r="827" ht="12.75" customHeight="1" spans="1:24">
      <c r="A827" s="997"/>
      <c r="B827" s="997"/>
      <c r="C827" s="968"/>
      <c r="D827" s="968"/>
      <c r="E827" s="968"/>
      <c r="F827" s="968"/>
      <c r="G827" s="968"/>
      <c r="H827" s="968"/>
      <c r="I827" s="968"/>
      <c r="J827" s="968"/>
      <c r="K827" s="968"/>
      <c r="L827" s="968"/>
      <c r="M827" s="968"/>
      <c r="N827" s="968"/>
      <c r="O827" s="968"/>
      <c r="P827" s="968"/>
      <c r="Q827" s="968"/>
      <c r="R827" s="968"/>
      <c r="S827" s="968"/>
      <c r="T827" s="968"/>
      <c r="U827" s="968"/>
      <c r="V827" s="968"/>
      <c r="W827" s="968"/>
      <c r="X827" s="968"/>
    </row>
    <row r="828" ht="12.75" customHeight="1" spans="1:24">
      <c r="A828" s="997"/>
      <c r="B828" s="997"/>
      <c r="C828" s="968"/>
      <c r="D828" s="968"/>
      <c r="E828" s="968"/>
      <c r="F828" s="968"/>
      <c r="G828" s="968"/>
      <c r="H828" s="968"/>
      <c r="I828" s="968"/>
      <c r="J828" s="968"/>
      <c r="K828" s="968"/>
      <c r="L828" s="968"/>
      <c r="M828" s="968"/>
      <c r="N828" s="968"/>
      <c r="O828" s="968"/>
      <c r="P828" s="968"/>
      <c r="Q828" s="968"/>
      <c r="R828" s="968"/>
      <c r="S828" s="968"/>
      <c r="T828" s="968"/>
      <c r="U828" s="968"/>
      <c r="V828" s="968"/>
      <c r="W828" s="968"/>
      <c r="X828" s="968"/>
    </row>
    <row r="829" ht="12.75" customHeight="1" spans="1:24">
      <c r="A829" s="997"/>
      <c r="B829" s="997"/>
      <c r="C829" s="968"/>
      <c r="D829" s="968"/>
      <c r="E829" s="968"/>
      <c r="F829" s="968"/>
      <c r="G829" s="968"/>
      <c r="H829" s="968"/>
      <c r="I829" s="968"/>
      <c r="J829" s="968"/>
      <c r="K829" s="968"/>
      <c r="L829" s="968"/>
      <c r="M829" s="968"/>
      <c r="N829" s="968"/>
      <c r="O829" s="968"/>
      <c r="P829" s="968"/>
      <c r="Q829" s="968"/>
      <c r="R829" s="968"/>
      <c r="S829" s="968"/>
      <c r="T829" s="968"/>
      <c r="U829" s="968"/>
      <c r="V829" s="968"/>
      <c r="W829" s="968"/>
      <c r="X829" s="968"/>
    </row>
    <row r="830" ht="12.75" customHeight="1" spans="1:24">
      <c r="A830" s="997"/>
      <c r="B830" s="997"/>
      <c r="C830" s="968"/>
      <c r="D830" s="968"/>
      <c r="E830" s="968"/>
      <c r="F830" s="968"/>
      <c r="G830" s="968"/>
      <c r="H830" s="968"/>
      <c r="I830" s="968"/>
      <c r="J830" s="968"/>
      <c r="K830" s="968"/>
      <c r="L830" s="968"/>
      <c r="M830" s="968"/>
      <c r="N830" s="968"/>
      <c r="O830" s="968"/>
      <c r="P830" s="968"/>
      <c r="Q830" s="968"/>
      <c r="R830" s="968"/>
      <c r="S830" s="968"/>
      <c r="T830" s="968"/>
      <c r="U830" s="968"/>
      <c r="V830" s="968"/>
      <c r="W830" s="968"/>
      <c r="X830" s="968"/>
    </row>
    <row r="831" ht="12.75" customHeight="1" spans="1:24">
      <c r="A831" s="997"/>
      <c r="B831" s="997"/>
      <c r="C831" s="968"/>
      <c r="D831" s="968"/>
      <c r="E831" s="968"/>
      <c r="F831" s="968"/>
      <c r="G831" s="968"/>
      <c r="H831" s="968"/>
      <c r="I831" s="968"/>
      <c r="J831" s="968"/>
      <c r="K831" s="968"/>
      <c r="L831" s="968"/>
      <c r="M831" s="968"/>
      <c r="N831" s="968"/>
      <c r="O831" s="968"/>
      <c r="P831" s="968"/>
      <c r="Q831" s="968"/>
      <c r="R831" s="968"/>
      <c r="S831" s="968"/>
      <c r="T831" s="968"/>
      <c r="U831" s="968"/>
      <c r="V831" s="968"/>
      <c r="W831" s="968"/>
      <c r="X831" s="968"/>
    </row>
    <row r="832" ht="12.75" customHeight="1" spans="1:24">
      <c r="A832" s="997"/>
      <c r="B832" s="997"/>
      <c r="C832" s="968"/>
      <c r="D832" s="968"/>
      <c r="E832" s="968"/>
      <c r="F832" s="968"/>
      <c r="G832" s="968"/>
      <c r="H832" s="968"/>
      <c r="I832" s="968"/>
      <c r="J832" s="968"/>
      <c r="K832" s="968"/>
      <c r="L832" s="968"/>
      <c r="M832" s="968"/>
      <c r="N832" s="968"/>
      <c r="O832" s="968"/>
      <c r="P832" s="968"/>
      <c r="Q832" s="968"/>
      <c r="R832" s="968"/>
      <c r="S832" s="968"/>
      <c r="T832" s="968"/>
      <c r="U832" s="968"/>
      <c r="V832" s="968"/>
      <c r="W832" s="968"/>
      <c r="X832" s="968"/>
    </row>
    <row r="833" ht="12.75" customHeight="1" spans="1:24">
      <c r="A833" s="997"/>
      <c r="B833" s="997"/>
      <c r="C833" s="968"/>
      <c r="D833" s="968"/>
      <c r="E833" s="968"/>
      <c r="F833" s="968"/>
      <c r="G833" s="968"/>
      <c r="H833" s="968"/>
      <c r="I833" s="968"/>
      <c r="J833" s="968"/>
      <c r="K833" s="968"/>
      <c r="L833" s="968"/>
      <c r="M833" s="968"/>
      <c r="N833" s="968"/>
      <c r="O833" s="968"/>
      <c r="P833" s="968"/>
      <c r="Q833" s="968"/>
      <c r="R833" s="968"/>
      <c r="S833" s="968"/>
      <c r="T833" s="968"/>
      <c r="U833" s="968"/>
      <c r="V833" s="968"/>
      <c r="W833" s="968"/>
      <c r="X833" s="968"/>
    </row>
    <row r="834" ht="12.75" customHeight="1" spans="1:24">
      <c r="A834" s="997"/>
      <c r="B834" s="997"/>
      <c r="C834" s="968"/>
      <c r="D834" s="968"/>
      <c r="E834" s="968"/>
      <c r="F834" s="968"/>
      <c r="G834" s="968"/>
      <c r="H834" s="968"/>
      <c r="I834" s="968"/>
      <c r="J834" s="968"/>
      <c r="K834" s="968"/>
      <c r="L834" s="968"/>
      <c r="M834" s="968"/>
      <c r="N834" s="968"/>
      <c r="O834" s="968"/>
      <c r="P834" s="968"/>
      <c r="Q834" s="968"/>
      <c r="R834" s="968"/>
      <c r="S834" s="968"/>
      <c r="T834" s="968"/>
      <c r="U834" s="968"/>
      <c r="V834" s="968"/>
      <c r="W834" s="968"/>
      <c r="X834" s="968"/>
    </row>
    <row r="835" ht="12.75" customHeight="1" spans="1:24">
      <c r="A835" s="997"/>
      <c r="B835" s="997"/>
      <c r="C835" s="968"/>
      <c r="D835" s="968"/>
      <c r="E835" s="968"/>
      <c r="F835" s="968"/>
      <c r="G835" s="968"/>
      <c r="H835" s="968"/>
      <c r="I835" s="968"/>
      <c r="J835" s="968"/>
      <c r="K835" s="968"/>
      <c r="L835" s="968"/>
      <c r="M835" s="968"/>
      <c r="N835" s="968"/>
      <c r="O835" s="968"/>
      <c r="P835" s="968"/>
      <c r="Q835" s="968"/>
      <c r="R835" s="968"/>
      <c r="S835" s="968"/>
      <c r="T835" s="968"/>
      <c r="U835" s="968"/>
      <c r="V835" s="968"/>
      <c r="W835" s="968"/>
      <c r="X835" s="968"/>
    </row>
    <row r="836" ht="12.75" customHeight="1" spans="1:24">
      <c r="A836" s="997"/>
      <c r="B836" s="997"/>
      <c r="C836" s="968"/>
      <c r="D836" s="968"/>
      <c r="E836" s="968"/>
      <c r="F836" s="968"/>
      <c r="G836" s="968"/>
      <c r="H836" s="968"/>
      <c r="I836" s="968"/>
      <c r="J836" s="968"/>
      <c r="K836" s="968"/>
      <c r="L836" s="968"/>
      <c r="M836" s="968"/>
      <c r="N836" s="968"/>
      <c r="O836" s="968"/>
      <c r="P836" s="968"/>
      <c r="Q836" s="968"/>
      <c r="R836" s="968"/>
      <c r="S836" s="968"/>
      <c r="T836" s="968"/>
      <c r="U836" s="968"/>
      <c r="V836" s="968"/>
      <c r="W836" s="968"/>
      <c r="X836" s="968"/>
    </row>
    <row r="837" ht="12.75" customHeight="1" spans="1:24">
      <c r="A837" s="997"/>
      <c r="B837" s="997"/>
      <c r="C837" s="968"/>
      <c r="D837" s="968"/>
      <c r="E837" s="968"/>
      <c r="F837" s="968"/>
      <c r="G837" s="968"/>
      <c r="H837" s="968"/>
      <c r="I837" s="968"/>
      <c r="J837" s="968"/>
      <c r="K837" s="968"/>
      <c r="L837" s="968"/>
      <c r="M837" s="968"/>
      <c r="N837" s="968"/>
      <c r="O837" s="968"/>
      <c r="P837" s="968"/>
      <c r="Q837" s="968"/>
      <c r="R837" s="968"/>
      <c r="S837" s="968"/>
      <c r="T837" s="968"/>
      <c r="U837" s="968"/>
      <c r="V837" s="968"/>
      <c r="W837" s="968"/>
      <c r="X837" s="968"/>
    </row>
    <row r="838" ht="12.75" customHeight="1" spans="1:24">
      <c r="A838" s="997"/>
      <c r="B838" s="997"/>
      <c r="C838" s="968"/>
      <c r="D838" s="968"/>
      <c r="E838" s="968"/>
      <c r="F838" s="968"/>
      <c r="G838" s="968"/>
      <c r="H838" s="968"/>
      <c r="I838" s="968"/>
      <c r="J838" s="968"/>
      <c r="K838" s="968"/>
      <c r="L838" s="968"/>
      <c r="M838" s="968"/>
      <c r="N838" s="968"/>
      <c r="O838" s="968"/>
      <c r="P838" s="968"/>
      <c r="Q838" s="968"/>
      <c r="R838" s="968"/>
      <c r="S838" s="968"/>
      <c r="T838" s="968"/>
      <c r="U838" s="968"/>
      <c r="V838" s="968"/>
      <c r="W838" s="968"/>
      <c r="X838" s="968"/>
    </row>
    <row r="839" ht="12.75" customHeight="1" spans="1:24">
      <c r="A839" s="997"/>
      <c r="B839" s="997"/>
      <c r="C839" s="968"/>
      <c r="D839" s="968"/>
      <c r="E839" s="968"/>
      <c r="F839" s="968"/>
      <c r="G839" s="968"/>
      <c r="H839" s="968"/>
      <c r="I839" s="968"/>
      <c r="J839" s="968"/>
      <c r="K839" s="968"/>
      <c r="L839" s="968"/>
      <c r="M839" s="968"/>
      <c r="N839" s="968"/>
      <c r="O839" s="968"/>
      <c r="P839" s="968"/>
      <c r="Q839" s="968"/>
      <c r="R839" s="968"/>
      <c r="S839" s="968"/>
      <c r="T839" s="968"/>
      <c r="U839" s="968"/>
      <c r="V839" s="968"/>
      <c r="W839" s="968"/>
      <c r="X839" s="968"/>
    </row>
    <row r="840" ht="12.75" customHeight="1" spans="1:24">
      <c r="A840" s="997"/>
      <c r="B840" s="997"/>
      <c r="C840" s="968"/>
      <c r="D840" s="968"/>
      <c r="E840" s="968"/>
      <c r="F840" s="968"/>
      <c r="G840" s="968"/>
      <c r="H840" s="968"/>
      <c r="I840" s="968"/>
      <c r="J840" s="968"/>
      <c r="K840" s="968"/>
      <c r="L840" s="968"/>
      <c r="M840" s="968"/>
      <c r="N840" s="968"/>
      <c r="O840" s="968"/>
      <c r="P840" s="968"/>
      <c r="Q840" s="968"/>
      <c r="R840" s="968"/>
      <c r="S840" s="968"/>
      <c r="T840" s="968"/>
      <c r="U840" s="968"/>
      <c r="V840" s="968"/>
      <c r="W840" s="968"/>
      <c r="X840" s="968"/>
    </row>
    <row r="841" ht="12.75" customHeight="1" spans="1:24">
      <c r="A841" s="997"/>
      <c r="B841" s="997"/>
      <c r="C841" s="968"/>
      <c r="D841" s="968"/>
      <c r="E841" s="968"/>
      <c r="F841" s="968"/>
      <c r="G841" s="968"/>
      <c r="H841" s="968"/>
      <c r="I841" s="968"/>
      <c r="J841" s="968"/>
      <c r="K841" s="968"/>
      <c r="L841" s="968"/>
      <c r="M841" s="968"/>
      <c r="N841" s="968"/>
      <c r="O841" s="968"/>
      <c r="P841" s="968"/>
      <c r="Q841" s="968"/>
      <c r="R841" s="968"/>
      <c r="S841" s="968"/>
      <c r="T841" s="968"/>
      <c r="U841" s="968"/>
      <c r="V841" s="968"/>
      <c r="W841" s="968"/>
      <c r="X841" s="968"/>
    </row>
    <row r="842" ht="12.75" customHeight="1" spans="1:24">
      <c r="A842" s="997"/>
      <c r="B842" s="997"/>
      <c r="C842" s="968"/>
      <c r="D842" s="968"/>
      <c r="E842" s="968"/>
      <c r="F842" s="968"/>
      <c r="G842" s="968"/>
      <c r="H842" s="968"/>
      <c r="I842" s="968"/>
      <c r="J842" s="968"/>
      <c r="K842" s="968"/>
      <c r="L842" s="968"/>
      <c r="M842" s="968"/>
      <c r="N842" s="968"/>
      <c r="O842" s="968"/>
      <c r="P842" s="968"/>
      <c r="Q842" s="968"/>
      <c r="R842" s="968"/>
      <c r="S842" s="968"/>
      <c r="T842" s="968"/>
      <c r="U842" s="968"/>
      <c r="V842" s="968"/>
      <c r="W842" s="968"/>
      <c r="X842" s="968"/>
    </row>
    <row r="843" ht="12.75" customHeight="1" spans="1:24">
      <c r="A843" s="997"/>
      <c r="B843" s="997"/>
      <c r="C843" s="968"/>
      <c r="D843" s="968"/>
      <c r="E843" s="968"/>
      <c r="F843" s="968"/>
      <c r="G843" s="968"/>
      <c r="H843" s="968"/>
      <c r="I843" s="968"/>
      <c r="J843" s="968"/>
      <c r="K843" s="968"/>
      <c r="L843" s="968"/>
      <c r="M843" s="968"/>
      <c r="N843" s="968"/>
      <c r="O843" s="968"/>
      <c r="P843" s="968"/>
      <c r="Q843" s="968"/>
      <c r="R843" s="968"/>
      <c r="S843" s="968"/>
      <c r="T843" s="968"/>
      <c r="U843" s="968"/>
      <c r="V843" s="968"/>
      <c r="W843" s="968"/>
      <c r="X843" s="968"/>
    </row>
    <row r="844" ht="12.75" customHeight="1" spans="1:24">
      <c r="A844" s="997"/>
      <c r="B844" s="997"/>
      <c r="C844" s="968"/>
      <c r="D844" s="968"/>
      <c r="E844" s="968"/>
      <c r="F844" s="968"/>
      <c r="G844" s="968"/>
      <c r="H844" s="968"/>
      <c r="I844" s="968"/>
      <c r="J844" s="968"/>
      <c r="K844" s="968"/>
      <c r="L844" s="968"/>
      <c r="M844" s="968"/>
      <c r="N844" s="968"/>
      <c r="O844" s="968"/>
      <c r="P844" s="968"/>
      <c r="Q844" s="968"/>
      <c r="R844" s="968"/>
      <c r="S844" s="968"/>
      <c r="T844" s="968"/>
      <c r="U844" s="968"/>
      <c r="V844" s="968"/>
      <c r="W844" s="968"/>
      <c r="X844" s="968"/>
    </row>
    <row r="845" ht="12.75" customHeight="1" spans="1:24">
      <c r="A845" s="997"/>
      <c r="B845" s="997"/>
      <c r="C845" s="968"/>
      <c r="D845" s="968"/>
      <c r="E845" s="968"/>
      <c r="F845" s="968"/>
      <c r="G845" s="968"/>
      <c r="H845" s="968"/>
      <c r="I845" s="968"/>
      <c r="J845" s="968"/>
      <c r="K845" s="968"/>
      <c r="L845" s="968"/>
      <c r="M845" s="968"/>
      <c r="N845" s="968"/>
      <c r="O845" s="968"/>
      <c r="P845" s="968"/>
      <c r="Q845" s="968"/>
      <c r="R845" s="968"/>
      <c r="S845" s="968"/>
      <c r="T845" s="968"/>
      <c r="U845" s="968"/>
      <c r="V845" s="968"/>
      <c r="W845" s="968"/>
      <c r="X845" s="968"/>
    </row>
    <row r="846" ht="12.75" customHeight="1" spans="1:24">
      <c r="A846" s="997"/>
      <c r="B846" s="997"/>
      <c r="C846" s="968"/>
      <c r="D846" s="968"/>
      <c r="E846" s="968"/>
      <c r="F846" s="968"/>
      <c r="G846" s="968"/>
      <c r="H846" s="968"/>
      <c r="I846" s="968"/>
      <c r="J846" s="968"/>
      <c r="K846" s="968"/>
      <c r="L846" s="968"/>
      <c r="M846" s="968"/>
      <c r="N846" s="968"/>
      <c r="O846" s="968"/>
      <c r="P846" s="968"/>
      <c r="Q846" s="968"/>
      <c r="R846" s="968"/>
      <c r="S846" s="968"/>
      <c r="T846" s="968"/>
      <c r="U846" s="968"/>
      <c r="V846" s="968"/>
      <c r="W846" s="968"/>
      <c r="X846" s="968"/>
    </row>
    <row r="847" ht="12.75" customHeight="1" spans="1:24">
      <c r="A847" s="997"/>
      <c r="B847" s="997"/>
      <c r="C847" s="968"/>
      <c r="D847" s="968"/>
      <c r="E847" s="968"/>
      <c r="F847" s="968"/>
      <c r="G847" s="968"/>
      <c r="H847" s="968"/>
      <c r="I847" s="968"/>
      <c r="J847" s="968"/>
      <c r="K847" s="968"/>
      <c r="L847" s="968"/>
      <c r="M847" s="968"/>
      <c r="N847" s="968"/>
      <c r="O847" s="968"/>
      <c r="P847" s="968"/>
      <c r="Q847" s="968"/>
      <c r="R847" s="968"/>
      <c r="S847" s="968"/>
      <c r="T847" s="968"/>
      <c r="U847" s="968"/>
      <c r="V847" s="968"/>
      <c r="W847" s="968"/>
      <c r="X847" s="968"/>
    </row>
    <row r="848" ht="12.75" customHeight="1" spans="1:24">
      <c r="A848" s="997"/>
      <c r="B848" s="997"/>
      <c r="C848" s="968"/>
      <c r="D848" s="968"/>
      <c r="E848" s="968"/>
      <c r="F848" s="968"/>
      <c r="G848" s="968"/>
      <c r="H848" s="968"/>
      <c r="I848" s="968"/>
      <c r="J848" s="968"/>
      <c r="K848" s="968"/>
      <c r="L848" s="968"/>
      <c r="M848" s="968"/>
      <c r="N848" s="968"/>
      <c r="O848" s="968"/>
      <c r="P848" s="968"/>
      <c r="Q848" s="968"/>
      <c r="R848" s="968"/>
      <c r="S848" s="968"/>
      <c r="T848" s="968"/>
      <c r="U848" s="968"/>
      <c r="V848" s="968"/>
      <c r="W848" s="968"/>
      <c r="X848" s="968"/>
    </row>
    <row r="849" ht="12.75" customHeight="1" spans="1:24">
      <c r="A849" s="997"/>
      <c r="B849" s="997"/>
      <c r="C849" s="968"/>
      <c r="D849" s="968"/>
      <c r="E849" s="968"/>
      <c r="F849" s="968"/>
      <c r="G849" s="968"/>
      <c r="H849" s="968"/>
      <c r="I849" s="968"/>
      <c r="J849" s="968"/>
      <c r="K849" s="968"/>
      <c r="L849" s="968"/>
      <c r="M849" s="968"/>
      <c r="N849" s="968"/>
      <c r="O849" s="968"/>
      <c r="P849" s="968"/>
      <c r="Q849" s="968"/>
      <c r="R849" s="968"/>
      <c r="S849" s="968"/>
      <c r="T849" s="968"/>
      <c r="U849" s="968"/>
      <c r="V849" s="968"/>
      <c r="W849" s="968"/>
      <c r="X849" s="968"/>
    </row>
    <row r="850" ht="12.75" customHeight="1" spans="1:24">
      <c r="A850" s="997"/>
      <c r="B850" s="997"/>
      <c r="C850" s="968"/>
      <c r="D850" s="968"/>
      <c r="E850" s="968"/>
      <c r="F850" s="968"/>
      <c r="G850" s="968"/>
      <c r="H850" s="968"/>
      <c r="I850" s="968"/>
      <c r="J850" s="968"/>
      <c r="K850" s="968"/>
      <c r="L850" s="968"/>
      <c r="M850" s="968"/>
      <c r="N850" s="968"/>
      <c r="O850" s="968"/>
      <c r="P850" s="968"/>
      <c r="Q850" s="968"/>
      <c r="R850" s="968"/>
      <c r="S850" s="968"/>
      <c r="T850" s="968"/>
      <c r="U850" s="968"/>
      <c r="V850" s="968"/>
      <c r="W850" s="968"/>
      <c r="X850" s="968"/>
    </row>
    <row r="851" ht="12.75" customHeight="1" spans="1:24">
      <c r="A851" s="997"/>
      <c r="B851" s="997"/>
      <c r="C851" s="968"/>
      <c r="D851" s="968"/>
      <c r="E851" s="968"/>
      <c r="F851" s="968"/>
      <c r="G851" s="968"/>
      <c r="H851" s="968"/>
      <c r="I851" s="968"/>
      <c r="J851" s="968"/>
      <c r="K851" s="968"/>
      <c r="L851" s="968"/>
      <c r="M851" s="968"/>
      <c r="N851" s="968"/>
      <c r="O851" s="968"/>
      <c r="P851" s="968"/>
      <c r="Q851" s="968"/>
      <c r="R851" s="968"/>
      <c r="S851" s="968"/>
      <c r="T851" s="968"/>
      <c r="U851" s="968"/>
      <c r="V851" s="968"/>
      <c r="W851" s="968"/>
      <c r="X851" s="968"/>
    </row>
    <row r="852" ht="12.75" customHeight="1" spans="1:24">
      <c r="A852" s="997"/>
      <c r="B852" s="997"/>
      <c r="C852" s="968"/>
      <c r="D852" s="968"/>
      <c r="E852" s="968"/>
      <c r="F852" s="968"/>
      <c r="G852" s="968"/>
      <c r="H852" s="968"/>
      <c r="I852" s="968"/>
      <c r="J852" s="968"/>
      <c r="K852" s="968"/>
      <c r="L852" s="968"/>
      <c r="M852" s="968"/>
      <c r="N852" s="968"/>
      <c r="O852" s="968"/>
      <c r="P852" s="968"/>
      <c r="Q852" s="968"/>
      <c r="R852" s="968"/>
      <c r="S852" s="968"/>
      <c r="T852" s="968"/>
      <c r="U852" s="968"/>
      <c r="V852" s="968"/>
      <c r="W852" s="968"/>
      <c r="X852" s="968"/>
    </row>
    <row r="853" ht="12.75" customHeight="1" spans="1:24">
      <c r="A853" s="997"/>
      <c r="B853" s="997"/>
      <c r="C853" s="968"/>
      <c r="D853" s="968"/>
      <c r="E853" s="968"/>
      <c r="F853" s="968"/>
      <c r="G853" s="968"/>
      <c r="H853" s="968"/>
      <c r="I853" s="968"/>
      <c r="J853" s="968"/>
      <c r="K853" s="968"/>
      <c r="L853" s="968"/>
      <c r="M853" s="968"/>
      <c r="N853" s="968"/>
      <c r="O853" s="968"/>
      <c r="P853" s="968"/>
      <c r="Q853" s="968"/>
      <c r="R853" s="968"/>
      <c r="S853" s="968"/>
      <c r="T853" s="968"/>
      <c r="U853" s="968"/>
      <c r="V853" s="968"/>
      <c r="W853" s="968"/>
      <c r="X853" s="968"/>
    </row>
    <row r="854" ht="12.75" customHeight="1" spans="1:24">
      <c r="A854" s="997"/>
      <c r="B854" s="997"/>
      <c r="C854" s="968"/>
      <c r="D854" s="968"/>
      <c r="E854" s="968"/>
      <c r="F854" s="968"/>
      <c r="G854" s="968"/>
      <c r="H854" s="968"/>
      <c r="I854" s="968"/>
      <c r="J854" s="968"/>
      <c r="K854" s="968"/>
      <c r="L854" s="968"/>
      <c r="M854" s="968"/>
      <c r="N854" s="968"/>
      <c r="O854" s="968"/>
      <c r="P854" s="968"/>
      <c r="Q854" s="968"/>
      <c r="R854" s="968"/>
      <c r="S854" s="968"/>
      <c r="T854" s="968"/>
      <c r="U854" s="968"/>
      <c r="V854" s="968"/>
      <c r="W854" s="968"/>
      <c r="X854" s="968"/>
    </row>
    <row r="855" ht="12.75" customHeight="1" spans="1:24">
      <c r="A855" s="997"/>
      <c r="B855" s="997"/>
      <c r="C855" s="968"/>
      <c r="D855" s="968"/>
      <c r="E855" s="968"/>
      <c r="F855" s="968"/>
      <c r="G855" s="968"/>
      <c r="H855" s="968"/>
      <c r="I855" s="968"/>
      <c r="J855" s="968"/>
      <c r="K855" s="968"/>
      <c r="L855" s="968"/>
      <c r="M855" s="968"/>
      <c r="N855" s="968"/>
      <c r="O855" s="968"/>
      <c r="P855" s="968"/>
      <c r="Q855" s="968"/>
      <c r="R855" s="968"/>
      <c r="S855" s="968"/>
      <c r="T855" s="968"/>
      <c r="U855" s="968"/>
      <c r="V855" s="968"/>
      <c r="W855" s="968"/>
      <c r="X855" s="968"/>
    </row>
    <row r="856" ht="12.75" customHeight="1" spans="1:24">
      <c r="A856" s="997"/>
      <c r="B856" s="997"/>
      <c r="C856" s="968"/>
      <c r="D856" s="968"/>
      <c r="E856" s="968"/>
      <c r="F856" s="968"/>
      <c r="G856" s="968"/>
      <c r="H856" s="968"/>
      <c r="I856" s="968"/>
      <c r="J856" s="968"/>
      <c r="K856" s="968"/>
      <c r="L856" s="968"/>
      <c r="M856" s="968"/>
      <c r="N856" s="968"/>
      <c r="O856" s="968"/>
      <c r="P856" s="968"/>
      <c r="Q856" s="968"/>
      <c r="R856" s="968"/>
      <c r="S856" s="968"/>
      <c r="T856" s="968"/>
      <c r="U856" s="968"/>
      <c r="V856" s="968"/>
      <c r="W856" s="968"/>
      <c r="X856" s="968"/>
    </row>
    <row r="857" ht="12.75" customHeight="1" spans="1:24">
      <c r="A857" s="997"/>
      <c r="B857" s="997"/>
      <c r="C857" s="968"/>
      <c r="D857" s="968"/>
      <c r="E857" s="968"/>
      <c r="F857" s="968"/>
      <c r="G857" s="968"/>
      <c r="H857" s="968"/>
      <c r="I857" s="968"/>
      <c r="J857" s="968"/>
      <c r="K857" s="968"/>
      <c r="L857" s="968"/>
      <c r="M857" s="968"/>
      <c r="N857" s="968"/>
      <c r="O857" s="968"/>
      <c r="P857" s="968"/>
      <c r="Q857" s="968"/>
      <c r="R857" s="968"/>
      <c r="S857" s="968"/>
      <c r="T857" s="968"/>
      <c r="U857" s="968"/>
      <c r="V857" s="968"/>
      <c r="W857" s="968"/>
      <c r="X857" s="968"/>
    </row>
    <row r="858" ht="12.75" customHeight="1" spans="1:24">
      <c r="A858" s="997"/>
      <c r="B858" s="997"/>
      <c r="C858" s="968"/>
      <c r="D858" s="968"/>
      <c r="E858" s="968"/>
      <c r="F858" s="968"/>
      <c r="G858" s="968"/>
      <c r="H858" s="968"/>
      <c r="I858" s="968"/>
      <c r="J858" s="968"/>
      <c r="K858" s="968"/>
      <c r="L858" s="968"/>
      <c r="M858" s="968"/>
      <c r="N858" s="968"/>
      <c r="O858" s="968"/>
      <c r="P858" s="968"/>
      <c r="Q858" s="968"/>
      <c r="R858" s="968"/>
      <c r="S858" s="968"/>
      <c r="T858" s="968"/>
      <c r="U858" s="968"/>
      <c r="V858" s="968"/>
      <c r="W858" s="968"/>
      <c r="X858" s="968"/>
    </row>
    <row r="859" ht="12.75" customHeight="1" spans="1:24">
      <c r="A859" s="997"/>
      <c r="B859" s="997"/>
      <c r="C859" s="968"/>
      <c r="D859" s="968"/>
      <c r="E859" s="968"/>
      <c r="F859" s="968"/>
      <c r="G859" s="968"/>
      <c r="H859" s="968"/>
      <c r="I859" s="968"/>
      <c r="J859" s="968"/>
      <c r="K859" s="968"/>
      <c r="L859" s="968"/>
      <c r="M859" s="968"/>
      <c r="N859" s="968"/>
      <c r="O859" s="968"/>
      <c r="P859" s="968"/>
      <c r="Q859" s="968"/>
      <c r="R859" s="968"/>
      <c r="S859" s="968"/>
      <c r="T859" s="968"/>
      <c r="U859" s="968"/>
      <c r="V859" s="968"/>
      <c r="W859" s="968"/>
      <c r="X859" s="968"/>
    </row>
    <row r="860" ht="12.75" customHeight="1" spans="1:24">
      <c r="A860" s="997"/>
      <c r="B860" s="997"/>
      <c r="C860" s="968"/>
      <c r="D860" s="968"/>
      <c r="E860" s="968"/>
      <c r="F860" s="968"/>
      <c r="G860" s="968"/>
      <c r="H860" s="968"/>
      <c r="I860" s="968"/>
      <c r="J860" s="968"/>
      <c r="K860" s="968"/>
      <c r="L860" s="968"/>
      <c r="M860" s="968"/>
      <c r="N860" s="968"/>
      <c r="O860" s="968"/>
      <c r="P860" s="968"/>
      <c r="Q860" s="968"/>
      <c r="R860" s="968"/>
      <c r="S860" s="968"/>
      <c r="T860" s="968"/>
      <c r="U860" s="968"/>
      <c r="V860" s="968"/>
      <c r="W860" s="968"/>
      <c r="X860" s="968"/>
    </row>
    <row r="861" ht="12.75" customHeight="1" spans="1:24">
      <c r="A861" s="997"/>
      <c r="B861" s="997"/>
      <c r="C861" s="968"/>
      <c r="D861" s="968"/>
      <c r="E861" s="968"/>
      <c r="F861" s="968"/>
      <c r="G861" s="968"/>
      <c r="H861" s="968"/>
      <c r="I861" s="968"/>
      <c r="J861" s="968"/>
      <c r="K861" s="968"/>
      <c r="L861" s="968"/>
      <c r="M861" s="968"/>
      <c r="N861" s="968"/>
      <c r="O861" s="968"/>
      <c r="P861" s="968"/>
      <c r="Q861" s="968"/>
      <c r="R861" s="968"/>
      <c r="S861" s="968"/>
      <c r="T861" s="968"/>
      <c r="U861" s="968"/>
      <c r="V861" s="968"/>
      <c r="W861" s="968"/>
      <c r="X861" s="968"/>
    </row>
    <row r="862" ht="12.75" customHeight="1" spans="1:24">
      <c r="A862" s="997"/>
      <c r="B862" s="997"/>
      <c r="C862" s="968"/>
      <c r="D862" s="968"/>
      <c r="E862" s="968"/>
      <c r="F862" s="968"/>
      <c r="G862" s="968"/>
      <c r="H862" s="968"/>
      <c r="I862" s="968"/>
      <c r="J862" s="968"/>
      <c r="K862" s="968"/>
      <c r="L862" s="968"/>
      <c r="M862" s="968"/>
      <c r="N862" s="968"/>
      <c r="O862" s="968"/>
      <c r="P862" s="968"/>
      <c r="Q862" s="968"/>
      <c r="R862" s="968"/>
      <c r="S862" s="968"/>
      <c r="T862" s="968"/>
      <c r="U862" s="968"/>
      <c r="V862" s="968"/>
      <c r="W862" s="968"/>
      <c r="X862" s="968"/>
    </row>
    <row r="863" ht="12.75" customHeight="1" spans="1:24">
      <c r="A863" s="997"/>
      <c r="B863" s="997"/>
      <c r="C863" s="968"/>
      <c r="D863" s="968"/>
      <c r="E863" s="968"/>
      <c r="F863" s="968"/>
      <c r="G863" s="968"/>
      <c r="H863" s="968"/>
      <c r="I863" s="968"/>
      <c r="J863" s="968"/>
      <c r="K863" s="968"/>
      <c r="L863" s="968"/>
      <c r="M863" s="968"/>
      <c r="N863" s="968"/>
      <c r="O863" s="968"/>
      <c r="P863" s="968"/>
      <c r="Q863" s="968"/>
      <c r="R863" s="968"/>
      <c r="S863" s="968"/>
      <c r="T863" s="968"/>
      <c r="U863" s="968"/>
      <c r="V863" s="968"/>
      <c r="W863" s="968"/>
      <c r="X863" s="968"/>
    </row>
    <row r="864" ht="12.75" customHeight="1" spans="1:24">
      <c r="A864" s="997"/>
      <c r="B864" s="997"/>
      <c r="C864" s="968"/>
      <c r="D864" s="968"/>
      <c r="E864" s="968"/>
      <c r="F864" s="968"/>
      <c r="G864" s="968"/>
      <c r="H864" s="968"/>
      <c r="I864" s="968"/>
      <c r="J864" s="968"/>
      <c r="K864" s="968"/>
      <c r="L864" s="968"/>
      <c r="M864" s="968"/>
      <c r="N864" s="968"/>
      <c r="O864" s="968"/>
      <c r="P864" s="968"/>
      <c r="Q864" s="968"/>
      <c r="R864" s="968"/>
      <c r="S864" s="968"/>
      <c r="T864" s="968"/>
      <c r="U864" s="968"/>
      <c r="V864" s="968"/>
      <c r="W864" s="968"/>
      <c r="X864" s="968"/>
    </row>
    <row r="865" ht="12.75" customHeight="1" spans="1:24">
      <c r="A865" s="997"/>
      <c r="B865" s="997"/>
      <c r="C865" s="968"/>
      <c r="D865" s="968"/>
      <c r="E865" s="968"/>
      <c r="F865" s="968"/>
      <c r="G865" s="968"/>
      <c r="H865" s="968"/>
      <c r="I865" s="968"/>
      <c r="J865" s="968"/>
      <c r="K865" s="968"/>
      <c r="L865" s="968"/>
      <c r="M865" s="968"/>
      <c r="N865" s="968"/>
      <c r="O865" s="968"/>
      <c r="P865" s="968"/>
      <c r="Q865" s="968"/>
      <c r="R865" s="968"/>
      <c r="S865" s="968"/>
      <c r="T865" s="968"/>
      <c r="U865" s="968"/>
      <c r="V865" s="968"/>
      <c r="W865" s="968"/>
      <c r="X865" s="968"/>
    </row>
    <row r="866" ht="12.75" customHeight="1" spans="1:24">
      <c r="A866" s="997"/>
      <c r="B866" s="997"/>
      <c r="C866" s="968"/>
      <c r="D866" s="968"/>
      <c r="E866" s="968"/>
      <c r="F866" s="968"/>
      <c r="G866" s="968"/>
      <c r="H866" s="968"/>
      <c r="I866" s="968"/>
      <c r="J866" s="968"/>
      <c r="K866" s="968"/>
      <c r="L866" s="968"/>
      <c r="M866" s="968"/>
      <c r="N866" s="968"/>
      <c r="O866" s="968"/>
      <c r="P866" s="968"/>
      <c r="Q866" s="968"/>
      <c r="R866" s="968"/>
      <c r="S866" s="968"/>
      <c r="T866" s="968"/>
      <c r="U866" s="968"/>
      <c r="V866" s="968"/>
      <c r="W866" s="968"/>
      <c r="X866" s="968"/>
    </row>
    <row r="867" ht="12.75" customHeight="1" spans="1:24">
      <c r="A867" s="997"/>
      <c r="B867" s="997"/>
      <c r="C867" s="968"/>
      <c r="D867" s="968"/>
      <c r="E867" s="968"/>
      <c r="F867" s="968"/>
      <c r="G867" s="968"/>
      <c r="H867" s="968"/>
      <c r="I867" s="968"/>
      <c r="J867" s="968"/>
      <c r="K867" s="968"/>
      <c r="L867" s="968"/>
      <c r="M867" s="968"/>
      <c r="N867" s="968"/>
      <c r="O867" s="968"/>
      <c r="P867" s="968"/>
      <c r="Q867" s="968"/>
      <c r="R867" s="968"/>
      <c r="S867" s="968"/>
      <c r="T867" s="968"/>
      <c r="U867" s="968"/>
      <c r="V867" s="968"/>
      <c r="W867" s="968"/>
      <c r="X867" s="968"/>
    </row>
    <row r="868" ht="12.75" customHeight="1" spans="1:24">
      <c r="A868" s="997"/>
      <c r="B868" s="997"/>
      <c r="C868" s="968"/>
      <c r="D868" s="968"/>
      <c r="E868" s="968"/>
      <c r="F868" s="968"/>
      <c r="G868" s="968"/>
      <c r="H868" s="968"/>
      <c r="I868" s="968"/>
      <c r="J868" s="968"/>
      <c r="K868" s="968"/>
      <c r="L868" s="968"/>
      <c r="M868" s="968"/>
      <c r="N868" s="968"/>
      <c r="O868" s="968"/>
      <c r="P868" s="968"/>
      <c r="Q868" s="968"/>
      <c r="R868" s="968"/>
      <c r="S868" s="968"/>
      <c r="T868" s="968"/>
      <c r="U868" s="968"/>
      <c r="V868" s="968"/>
      <c r="W868" s="968"/>
      <c r="X868" s="968"/>
    </row>
    <row r="869" ht="12.75" customHeight="1" spans="1:24">
      <c r="A869" s="997"/>
      <c r="B869" s="997"/>
      <c r="C869" s="968"/>
      <c r="D869" s="968"/>
      <c r="E869" s="968"/>
      <c r="F869" s="968"/>
      <c r="G869" s="968"/>
      <c r="H869" s="968"/>
      <c r="I869" s="968"/>
      <c r="J869" s="968"/>
      <c r="K869" s="968"/>
      <c r="L869" s="968"/>
      <c r="M869" s="968"/>
      <c r="N869" s="968"/>
      <c r="O869" s="968"/>
      <c r="P869" s="968"/>
      <c r="Q869" s="968"/>
      <c r="R869" s="968"/>
      <c r="S869" s="968"/>
      <c r="T869" s="968"/>
      <c r="U869" s="968"/>
      <c r="V869" s="968"/>
      <c r="W869" s="968"/>
      <c r="X869" s="968"/>
    </row>
    <row r="870" ht="12.75" customHeight="1" spans="1:24">
      <c r="A870" s="997"/>
      <c r="B870" s="997"/>
      <c r="C870" s="968"/>
      <c r="D870" s="968"/>
      <c r="E870" s="968"/>
      <c r="F870" s="968"/>
      <c r="G870" s="968"/>
      <c r="H870" s="968"/>
      <c r="I870" s="968"/>
      <c r="J870" s="968"/>
      <c r="K870" s="968"/>
      <c r="L870" s="968"/>
      <c r="M870" s="968"/>
      <c r="N870" s="968"/>
      <c r="O870" s="968"/>
      <c r="P870" s="968"/>
      <c r="Q870" s="968"/>
      <c r="R870" s="968"/>
      <c r="S870" s="968"/>
      <c r="T870" s="968"/>
      <c r="U870" s="968"/>
      <c r="V870" s="968"/>
      <c r="W870" s="968"/>
      <c r="X870" s="968"/>
    </row>
    <row r="871" ht="12.75" customHeight="1" spans="1:24">
      <c r="A871" s="997"/>
      <c r="B871" s="997"/>
      <c r="C871" s="968"/>
      <c r="D871" s="968"/>
      <c r="E871" s="968"/>
      <c r="F871" s="968"/>
      <c r="G871" s="968"/>
      <c r="H871" s="968"/>
      <c r="I871" s="968"/>
      <c r="J871" s="968"/>
      <c r="K871" s="968"/>
      <c r="L871" s="968"/>
      <c r="M871" s="968"/>
      <c r="N871" s="968"/>
      <c r="O871" s="968"/>
      <c r="P871" s="968"/>
      <c r="Q871" s="968"/>
      <c r="R871" s="968"/>
      <c r="S871" s="968"/>
      <c r="T871" s="968"/>
      <c r="U871" s="968"/>
      <c r="V871" s="968"/>
      <c r="W871" s="968"/>
      <c r="X871" s="968"/>
    </row>
    <row r="872" ht="12.75" customHeight="1" spans="1:24">
      <c r="A872" s="997"/>
      <c r="B872" s="997"/>
      <c r="C872" s="968"/>
      <c r="D872" s="968"/>
      <c r="E872" s="968"/>
      <c r="F872" s="968"/>
      <c r="G872" s="968"/>
      <c r="H872" s="968"/>
      <c r="I872" s="968"/>
      <c r="J872" s="968"/>
      <c r="K872" s="968"/>
      <c r="L872" s="968"/>
      <c r="M872" s="968"/>
      <c r="N872" s="968"/>
      <c r="O872" s="968"/>
      <c r="P872" s="968"/>
      <c r="Q872" s="968"/>
      <c r="R872" s="968"/>
      <c r="S872" s="968"/>
      <c r="T872" s="968"/>
      <c r="U872" s="968"/>
      <c r="V872" s="968"/>
      <c r="W872" s="968"/>
      <c r="X872" s="968"/>
    </row>
    <row r="873" ht="12.75" customHeight="1" spans="1:24">
      <c r="A873" s="997"/>
      <c r="B873" s="997"/>
      <c r="C873" s="968"/>
      <c r="D873" s="968"/>
      <c r="E873" s="968"/>
      <c r="F873" s="968"/>
      <c r="G873" s="968"/>
      <c r="H873" s="968"/>
      <c r="I873" s="968"/>
      <c r="J873" s="968"/>
      <c r="K873" s="968"/>
      <c r="L873" s="968"/>
      <c r="M873" s="968"/>
      <c r="N873" s="968"/>
      <c r="O873" s="968"/>
      <c r="P873" s="968"/>
      <c r="Q873" s="968"/>
      <c r="R873" s="968"/>
      <c r="S873" s="968"/>
      <c r="T873" s="968"/>
      <c r="U873" s="968"/>
      <c r="V873" s="968"/>
      <c r="W873" s="968"/>
      <c r="X873" s="968"/>
    </row>
    <row r="874" ht="12.75" customHeight="1" spans="1:24">
      <c r="A874" s="997"/>
      <c r="B874" s="997"/>
      <c r="C874" s="968"/>
      <c r="D874" s="968"/>
      <c r="E874" s="968"/>
      <c r="F874" s="968"/>
      <c r="G874" s="968"/>
      <c r="H874" s="968"/>
      <c r="I874" s="968"/>
      <c r="J874" s="968"/>
      <c r="K874" s="968"/>
      <c r="L874" s="968"/>
      <c r="M874" s="968"/>
      <c r="N874" s="968"/>
      <c r="O874" s="968"/>
      <c r="P874" s="968"/>
      <c r="Q874" s="968"/>
      <c r="R874" s="968"/>
      <c r="S874" s="968"/>
      <c r="T874" s="968"/>
      <c r="U874" s="968"/>
      <c r="V874" s="968"/>
      <c r="W874" s="968"/>
      <c r="X874" s="968"/>
    </row>
    <row r="875" ht="12.75" customHeight="1" spans="1:24">
      <c r="A875" s="997"/>
      <c r="B875" s="997"/>
      <c r="C875" s="968"/>
      <c r="D875" s="968"/>
      <c r="E875" s="968"/>
      <c r="F875" s="968"/>
      <c r="G875" s="968"/>
      <c r="H875" s="968"/>
      <c r="I875" s="968"/>
      <c r="J875" s="968"/>
      <c r="K875" s="968"/>
      <c r="L875" s="968"/>
      <c r="M875" s="968"/>
      <c r="N875" s="968"/>
      <c r="O875" s="968"/>
      <c r="P875" s="968"/>
      <c r="Q875" s="968"/>
      <c r="R875" s="968"/>
      <c r="S875" s="968"/>
      <c r="T875" s="968"/>
      <c r="U875" s="968"/>
      <c r="V875" s="968"/>
      <c r="W875" s="968"/>
      <c r="X875" s="968"/>
    </row>
    <row r="876" ht="12.75" customHeight="1" spans="1:24">
      <c r="A876" s="997"/>
      <c r="B876" s="997"/>
      <c r="C876" s="968"/>
      <c r="D876" s="968"/>
      <c r="E876" s="968"/>
      <c r="F876" s="968"/>
      <c r="G876" s="968"/>
      <c r="H876" s="968"/>
      <c r="I876" s="968"/>
      <c r="J876" s="968"/>
      <c r="K876" s="968"/>
      <c r="L876" s="968"/>
      <c r="M876" s="968"/>
      <c r="N876" s="968"/>
      <c r="O876" s="968"/>
      <c r="P876" s="968"/>
      <c r="Q876" s="968"/>
      <c r="R876" s="968"/>
      <c r="S876" s="968"/>
      <c r="T876" s="968"/>
      <c r="U876" s="968"/>
      <c r="V876" s="968"/>
      <c r="W876" s="968"/>
      <c r="X876" s="968"/>
    </row>
    <row r="877" ht="12.75" customHeight="1" spans="1:24">
      <c r="A877" s="997"/>
      <c r="B877" s="997"/>
      <c r="C877" s="968"/>
      <c r="D877" s="968"/>
      <c r="E877" s="968"/>
      <c r="F877" s="968"/>
      <c r="G877" s="968"/>
      <c r="H877" s="968"/>
      <c r="I877" s="968"/>
      <c r="J877" s="968"/>
      <c r="K877" s="968"/>
      <c r="L877" s="968"/>
      <c r="M877" s="968"/>
      <c r="N877" s="968"/>
      <c r="O877" s="968"/>
      <c r="P877" s="968"/>
      <c r="Q877" s="968"/>
      <c r="R877" s="968"/>
      <c r="S877" s="968"/>
      <c r="T877" s="968"/>
      <c r="U877" s="968"/>
      <c r="V877" s="968"/>
      <c r="W877" s="968"/>
      <c r="X877" s="968"/>
    </row>
    <row r="878" ht="12.75" customHeight="1" spans="1:24">
      <c r="A878" s="997"/>
      <c r="B878" s="997"/>
      <c r="C878" s="968"/>
      <c r="D878" s="968"/>
      <c r="E878" s="968"/>
      <c r="F878" s="968"/>
      <c r="G878" s="968"/>
      <c r="H878" s="968"/>
      <c r="I878" s="968"/>
      <c r="J878" s="968"/>
      <c r="K878" s="968"/>
      <c r="L878" s="968"/>
      <c r="M878" s="968"/>
      <c r="N878" s="968"/>
      <c r="O878" s="968"/>
      <c r="P878" s="968"/>
      <c r="Q878" s="968"/>
      <c r="R878" s="968"/>
      <c r="S878" s="968"/>
      <c r="T878" s="968"/>
      <c r="U878" s="968"/>
      <c r="V878" s="968"/>
      <c r="W878" s="968"/>
      <c r="X878" s="968"/>
    </row>
    <row r="879" ht="12.75" customHeight="1" spans="1:24">
      <c r="A879" s="997"/>
      <c r="B879" s="997"/>
      <c r="C879" s="968"/>
      <c r="D879" s="968"/>
      <c r="E879" s="968"/>
      <c r="F879" s="968"/>
      <c r="G879" s="968"/>
      <c r="H879" s="968"/>
      <c r="I879" s="968"/>
      <c r="J879" s="968"/>
      <c r="K879" s="968"/>
      <c r="L879" s="968"/>
      <c r="M879" s="968"/>
      <c r="N879" s="968"/>
      <c r="O879" s="968"/>
      <c r="P879" s="968"/>
      <c r="Q879" s="968"/>
      <c r="R879" s="968"/>
      <c r="S879" s="968"/>
      <c r="T879" s="968"/>
      <c r="U879" s="968"/>
      <c r="V879" s="968"/>
      <c r="W879" s="968"/>
      <c r="X879" s="968"/>
    </row>
    <row r="880" ht="12.75" customHeight="1" spans="1:24">
      <c r="A880" s="997"/>
      <c r="B880" s="997"/>
      <c r="C880" s="968"/>
      <c r="D880" s="968"/>
      <c r="E880" s="968"/>
      <c r="F880" s="968"/>
      <c r="G880" s="968"/>
      <c r="H880" s="968"/>
      <c r="I880" s="968"/>
      <c r="J880" s="968"/>
      <c r="K880" s="968"/>
      <c r="L880" s="968"/>
      <c r="M880" s="968"/>
      <c r="N880" s="968"/>
      <c r="O880" s="968"/>
      <c r="P880" s="968"/>
      <c r="Q880" s="968"/>
      <c r="R880" s="968"/>
      <c r="S880" s="968"/>
      <c r="T880" s="968"/>
      <c r="U880" s="968"/>
      <c r="V880" s="968"/>
      <c r="W880" s="968"/>
      <c r="X880" s="968"/>
    </row>
    <row r="881" ht="12.75" customHeight="1" spans="1:24">
      <c r="A881" s="997"/>
      <c r="B881" s="997"/>
      <c r="C881" s="968"/>
      <c r="D881" s="968"/>
      <c r="E881" s="968"/>
      <c r="F881" s="968"/>
      <c r="G881" s="968"/>
      <c r="H881" s="968"/>
      <c r="I881" s="968"/>
      <c r="J881" s="968"/>
      <c r="K881" s="968"/>
      <c r="L881" s="968"/>
      <c r="M881" s="968"/>
      <c r="N881" s="968"/>
      <c r="O881" s="968"/>
      <c r="P881" s="968"/>
      <c r="Q881" s="968"/>
      <c r="R881" s="968"/>
      <c r="S881" s="968"/>
      <c r="T881" s="968"/>
      <c r="U881" s="968"/>
      <c r="V881" s="968"/>
      <c r="W881" s="968"/>
      <c r="X881" s="968"/>
    </row>
    <row r="882" ht="12.75" customHeight="1" spans="1:24">
      <c r="A882" s="997"/>
      <c r="B882" s="997"/>
      <c r="C882" s="968"/>
      <c r="D882" s="968"/>
      <c r="E882" s="968"/>
      <c r="F882" s="968"/>
      <c r="G882" s="968"/>
      <c r="H882" s="968"/>
      <c r="I882" s="968"/>
      <c r="J882" s="968"/>
      <c r="K882" s="968"/>
      <c r="L882" s="968"/>
      <c r="M882" s="968"/>
      <c r="N882" s="968"/>
      <c r="O882" s="968"/>
      <c r="P882" s="968"/>
      <c r="Q882" s="968"/>
      <c r="R882" s="968"/>
      <c r="S882" s="968"/>
      <c r="T882" s="968"/>
      <c r="U882" s="968"/>
      <c r="V882" s="968"/>
      <c r="W882" s="968"/>
      <c r="X882" s="968"/>
    </row>
    <row r="883" ht="12.75" customHeight="1" spans="1:24">
      <c r="A883" s="997"/>
      <c r="B883" s="997"/>
      <c r="C883" s="968"/>
      <c r="D883" s="968"/>
      <c r="E883" s="968"/>
      <c r="F883" s="968"/>
      <c r="G883" s="968"/>
      <c r="H883" s="968"/>
      <c r="I883" s="968"/>
      <c r="J883" s="968"/>
      <c r="K883" s="968"/>
      <c r="L883" s="968"/>
      <c r="M883" s="968"/>
      <c r="N883" s="968"/>
      <c r="O883" s="968"/>
      <c r="P883" s="968"/>
      <c r="Q883" s="968"/>
      <c r="R883" s="968"/>
      <c r="S883" s="968"/>
      <c r="T883" s="968"/>
      <c r="U883" s="968"/>
      <c r="V883" s="968"/>
      <c r="W883" s="968"/>
      <c r="X883" s="968"/>
    </row>
    <row r="884" ht="12.75" customHeight="1" spans="1:24">
      <c r="A884" s="997"/>
      <c r="B884" s="997"/>
      <c r="C884" s="968"/>
      <c r="D884" s="968"/>
      <c r="E884" s="968"/>
      <c r="F884" s="968"/>
      <c r="G884" s="968"/>
      <c r="H884" s="968"/>
      <c r="I884" s="968"/>
      <c r="J884" s="968"/>
      <c r="K884" s="968"/>
      <c r="L884" s="968"/>
      <c r="M884" s="968"/>
      <c r="N884" s="968"/>
      <c r="O884" s="968"/>
      <c r="P884" s="968"/>
      <c r="Q884" s="968"/>
      <c r="R884" s="968"/>
      <c r="S884" s="968"/>
      <c r="T884" s="968"/>
      <c r="U884" s="968"/>
      <c r="V884" s="968"/>
      <c r="W884" s="968"/>
      <c r="X884" s="968"/>
    </row>
    <row r="885" ht="12.75" customHeight="1" spans="1:24">
      <c r="A885" s="997"/>
      <c r="B885" s="997"/>
      <c r="C885" s="968"/>
      <c r="D885" s="968"/>
      <c r="E885" s="968"/>
      <c r="F885" s="968"/>
      <c r="G885" s="968"/>
      <c r="H885" s="968"/>
      <c r="I885" s="968"/>
      <c r="J885" s="968"/>
      <c r="K885" s="968"/>
      <c r="L885" s="968"/>
      <c r="M885" s="968"/>
      <c r="N885" s="968"/>
      <c r="O885" s="968"/>
      <c r="P885" s="968"/>
      <c r="Q885" s="968"/>
      <c r="R885" s="968"/>
      <c r="S885" s="968"/>
      <c r="T885" s="968"/>
      <c r="U885" s="968"/>
      <c r="V885" s="968"/>
      <c r="W885" s="968"/>
      <c r="X885" s="968"/>
    </row>
    <row r="886" ht="12.75" customHeight="1" spans="1:24">
      <c r="A886" s="997"/>
      <c r="B886" s="997"/>
      <c r="C886" s="968"/>
      <c r="D886" s="968"/>
      <c r="E886" s="968"/>
      <c r="F886" s="968"/>
      <c r="G886" s="968"/>
      <c r="H886" s="968"/>
      <c r="I886" s="968"/>
      <c r="J886" s="968"/>
      <c r="K886" s="968"/>
      <c r="L886" s="968"/>
      <c r="M886" s="968"/>
      <c r="N886" s="968"/>
      <c r="O886" s="968"/>
      <c r="P886" s="968"/>
      <c r="Q886" s="968"/>
      <c r="R886" s="968"/>
      <c r="S886" s="968"/>
      <c r="T886" s="968"/>
      <c r="U886" s="968"/>
      <c r="V886" s="968"/>
      <c r="W886" s="968"/>
      <c r="X886" s="968"/>
    </row>
    <row r="887" ht="12.75" customHeight="1" spans="1:24">
      <c r="A887" s="997"/>
      <c r="B887" s="997"/>
      <c r="C887" s="968"/>
      <c r="D887" s="968"/>
      <c r="E887" s="968"/>
      <c r="F887" s="968"/>
      <c r="G887" s="968"/>
      <c r="H887" s="968"/>
      <c r="I887" s="968"/>
      <c r="J887" s="968"/>
      <c r="K887" s="968"/>
      <c r="L887" s="968"/>
      <c r="M887" s="968"/>
      <c r="N887" s="968"/>
      <c r="O887" s="968"/>
      <c r="P887" s="968"/>
      <c r="Q887" s="968"/>
      <c r="R887" s="968"/>
      <c r="S887" s="968"/>
      <c r="T887" s="968"/>
      <c r="U887" s="968"/>
      <c r="V887" s="968"/>
      <c r="W887" s="968"/>
      <c r="X887" s="968"/>
    </row>
    <row r="888" ht="12.75" customHeight="1" spans="1:24">
      <c r="A888" s="997"/>
      <c r="B888" s="997"/>
      <c r="C888" s="968"/>
      <c r="D888" s="968"/>
      <c r="E888" s="968"/>
      <c r="F888" s="968"/>
      <c r="G888" s="968"/>
      <c r="H888" s="968"/>
      <c r="I888" s="968"/>
      <c r="J888" s="968"/>
      <c r="K888" s="968"/>
      <c r="L888" s="968"/>
      <c r="M888" s="968"/>
      <c r="N888" s="968"/>
      <c r="O888" s="968"/>
      <c r="P888" s="968"/>
      <c r="Q888" s="968"/>
      <c r="R888" s="968"/>
      <c r="S888" s="968"/>
      <c r="T888" s="968"/>
      <c r="U888" s="968"/>
      <c r="V888" s="968"/>
      <c r="W888" s="968"/>
      <c r="X888" s="968"/>
    </row>
    <row r="889" ht="12.75" customHeight="1" spans="1:24">
      <c r="A889" s="997"/>
      <c r="B889" s="997"/>
      <c r="C889" s="968"/>
      <c r="D889" s="968"/>
      <c r="E889" s="968"/>
      <c r="F889" s="968"/>
      <c r="G889" s="968"/>
      <c r="H889" s="968"/>
      <c r="I889" s="968"/>
      <c r="J889" s="968"/>
      <c r="K889" s="968"/>
      <c r="L889" s="968"/>
      <c r="M889" s="968"/>
      <c r="N889" s="968"/>
      <c r="O889" s="968"/>
      <c r="P889" s="968"/>
      <c r="Q889" s="968"/>
      <c r="R889" s="968"/>
      <c r="S889" s="968"/>
      <c r="T889" s="968"/>
      <c r="U889" s="968"/>
      <c r="V889" s="968"/>
      <c r="W889" s="968"/>
      <c r="X889" s="968"/>
    </row>
    <row r="890" ht="12.75" customHeight="1" spans="1:24">
      <c r="A890" s="997"/>
      <c r="B890" s="997"/>
      <c r="C890" s="968"/>
      <c r="D890" s="968"/>
      <c r="E890" s="968"/>
      <c r="F890" s="968"/>
      <c r="G890" s="968"/>
      <c r="H890" s="968"/>
      <c r="I890" s="968"/>
      <c r="J890" s="968"/>
      <c r="K890" s="968"/>
      <c r="L890" s="968"/>
      <c r="M890" s="968"/>
      <c r="N890" s="968"/>
      <c r="O890" s="968"/>
      <c r="P890" s="968"/>
      <c r="Q890" s="968"/>
      <c r="R890" s="968"/>
      <c r="S890" s="968"/>
      <c r="T890" s="968"/>
      <c r="U890" s="968"/>
      <c r="V890" s="968"/>
      <c r="W890" s="968"/>
      <c r="X890" s="968"/>
    </row>
    <row r="891" ht="12.75" customHeight="1" spans="1:24">
      <c r="A891" s="997"/>
      <c r="B891" s="997"/>
      <c r="C891" s="968"/>
      <c r="D891" s="968"/>
      <c r="E891" s="968"/>
      <c r="F891" s="968"/>
      <c r="G891" s="968"/>
      <c r="H891" s="968"/>
      <c r="I891" s="968"/>
      <c r="J891" s="968"/>
      <c r="K891" s="968"/>
      <c r="L891" s="968"/>
      <c r="M891" s="968"/>
      <c r="N891" s="968"/>
      <c r="O891" s="968"/>
      <c r="P891" s="968"/>
      <c r="Q891" s="968"/>
      <c r="R891" s="968"/>
      <c r="S891" s="968"/>
      <c r="T891" s="968"/>
      <c r="U891" s="968"/>
      <c r="V891" s="968"/>
      <c r="W891" s="968"/>
      <c r="X891" s="968"/>
    </row>
    <row r="892" ht="12.75" customHeight="1" spans="1:24">
      <c r="A892" s="997"/>
      <c r="B892" s="997"/>
      <c r="C892" s="968"/>
      <c r="D892" s="968"/>
      <c r="E892" s="968"/>
      <c r="F892" s="968"/>
      <c r="G892" s="968"/>
      <c r="H892" s="968"/>
      <c r="I892" s="968"/>
      <c r="J892" s="968"/>
      <c r="K892" s="968"/>
      <c r="L892" s="968"/>
      <c r="M892" s="968"/>
      <c r="N892" s="968"/>
      <c r="O892" s="968"/>
      <c r="P892" s="968"/>
      <c r="Q892" s="968"/>
      <c r="R892" s="968"/>
      <c r="S892" s="968"/>
      <c r="T892" s="968"/>
      <c r="U892" s="968"/>
      <c r="V892" s="968"/>
      <c r="W892" s="968"/>
      <c r="X892" s="968"/>
    </row>
    <row r="893" ht="12.75" customHeight="1" spans="1:24">
      <c r="A893" s="997"/>
      <c r="B893" s="997"/>
      <c r="C893" s="968"/>
      <c r="D893" s="968"/>
      <c r="E893" s="968"/>
      <c r="F893" s="968"/>
      <c r="G893" s="968"/>
      <c r="H893" s="968"/>
      <c r="I893" s="968"/>
      <c r="J893" s="968"/>
      <c r="K893" s="968"/>
      <c r="L893" s="968"/>
      <c r="M893" s="968"/>
      <c r="N893" s="968"/>
      <c r="O893" s="968"/>
      <c r="P893" s="968"/>
      <c r="Q893" s="968"/>
      <c r="R893" s="968"/>
      <c r="S893" s="968"/>
      <c r="T893" s="968"/>
      <c r="U893" s="968"/>
      <c r="V893" s="968"/>
      <c r="W893" s="968"/>
      <c r="X893" s="968"/>
    </row>
    <row r="894" ht="12.75" customHeight="1" spans="1:24">
      <c r="A894" s="997"/>
      <c r="B894" s="997"/>
      <c r="C894" s="968"/>
      <c r="D894" s="968"/>
      <c r="E894" s="968"/>
      <c r="F894" s="968"/>
      <c r="G894" s="968"/>
      <c r="H894" s="968"/>
      <c r="I894" s="968"/>
      <c r="J894" s="968"/>
      <c r="K894" s="968"/>
      <c r="L894" s="968"/>
      <c r="M894" s="968"/>
      <c r="N894" s="968"/>
      <c r="O894" s="968"/>
      <c r="P894" s="968"/>
      <c r="Q894" s="968"/>
      <c r="R894" s="968"/>
      <c r="S894" s="968"/>
      <c r="T894" s="968"/>
      <c r="U894" s="968"/>
      <c r="V894" s="968"/>
      <c r="W894" s="968"/>
      <c r="X894" s="968"/>
    </row>
    <row r="895" ht="12.75" customHeight="1" spans="1:24">
      <c r="A895" s="997"/>
      <c r="B895" s="997"/>
      <c r="C895" s="968"/>
      <c r="D895" s="968"/>
      <c r="E895" s="968"/>
      <c r="F895" s="968"/>
      <c r="G895" s="968"/>
      <c r="H895" s="968"/>
      <c r="I895" s="968"/>
      <c r="J895" s="968"/>
      <c r="K895" s="968"/>
      <c r="L895" s="968"/>
      <c r="M895" s="968"/>
      <c r="N895" s="968"/>
      <c r="O895" s="968"/>
      <c r="P895" s="968"/>
      <c r="Q895" s="968"/>
      <c r="R895" s="968"/>
      <c r="S895" s="968"/>
      <c r="T895" s="968"/>
      <c r="U895" s="968"/>
      <c r="V895" s="968"/>
      <c r="W895" s="968"/>
      <c r="X895" s="968"/>
    </row>
    <row r="896" ht="12.75" customHeight="1" spans="1:24">
      <c r="A896" s="997"/>
      <c r="B896" s="997"/>
      <c r="C896" s="968"/>
      <c r="D896" s="968"/>
      <c r="E896" s="968"/>
      <c r="F896" s="968"/>
      <c r="G896" s="968"/>
      <c r="H896" s="968"/>
      <c r="I896" s="968"/>
      <c r="J896" s="968"/>
      <c r="K896" s="968"/>
      <c r="L896" s="968"/>
      <c r="M896" s="968"/>
      <c r="N896" s="968"/>
      <c r="O896" s="968"/>
      <c r="P896" s="968"/>
      <c r="Q896" s="968"/>
      <c r="R896" s="968"/>
      <c r="S896" s="968"/>
      <c r="T896" s="968"/>
      <c r="U896" s="968"/>
      <c r="V896" s="968"/>
      <c r="W896" s="968"/>
      <c r="X896" s="968"/>
    </row>
    <row r="897" ht="12.75" customHeight="1" spans="1:24">
      <c r="A897" s="997"/>
      <c r="B897" s="997"/>
      <c r="C897" s="968"/>
      <c r="D897" s="968"/>
      <c r="E897" s="968"/>
      <c r="F897" s="968"/>
      <c r="G897" s="968"/>
      <c r="H897" s="968"/>
      <c r="I897" s="968"/>
      <c r="J897" s="968"/>
      <c r="K897" s="968"/>
      <c r="L897" s="968"/>
      <c r="M897" s="968"/>
      <c r="N897" s="968"/>
      <c r="O897" s="968"/>
      <c r="P897" s="968"/>
      <c r="Q897" s="968"/>
      <c r="R897" s="968"/>
      <c r="S897" s="968"/>
      <c r="T897" s="968"/>
      <c r="U897" s="968"/>
      <c r="V897" s="968"/>
      <c r="W897" s="968"/>
      <c r="X897" s="968"/>
    </row>
    <row r="898" ht="12.75" customHeight="1" spans="1:24">
      <c r="A898" s="997"/>
      <c r="B898" s="997"/>
      <c r="C898" s="968"/>
      <c r="D898" s="968"/>
      <c r="E898" s="968"/>
      <c r="F898" s="968"/>
      <c r="G898" s="968"/>
      <c r="H898" s="968"/>
      <c r="I898" s="968"/>
      <c r="J898" s="968"/>
      <c r="K898" s="968"/>
      <c r="L898" s="968"/>
      <c r="M898" s="968"/>
      <c r="N898" s="968"/>
      <c r="O898" s="968"/>
      <c r="P898" s="968"/>
      <c r="Q898" s="968"/>
      <c r="R898" s="968"/>
      <c r="S898" s="968"/>
      <c r="T898" s="968"/>
      <c r="U898" s="968"/>
      <c r="V898" s="968"/>
      <c r="W898" s="968"/>
      <c r="X898" s="968"/>
    </row>
    <row r="899" ht="12.75" customHeight="1" spans="1:24">
      <c r="A899" s="997"/>
      <c r="B899" s="997"/>
      <c r="C899" s="968"/>
      <c r="D899" s="968"/>
      <c r="E899" s="968"/>
      <c r="F899" s="968"/>
      <c r="G899" s="968"/>
      <c r="H899" s="968"/>
      <c r="I899" s="968"/>
      <c r="J899" s="968"/>
      <c r="K899" s="968"/>
      <c r="L899" s="968"/>
      <c r="M899" s="968"/>
      <c r="N899" s="968"/>
      <c r="O899" s="968"/>
      <c r="P899" s="968"/>
      <c r="Q899" s="968"/>
      <c r="R899" s="968"/>
      <c r="S899" s="968"/>
      <c r="T899" s="968"/>
      <c r="U899" s="968"/>
      <c r="V899" s="968"/>
      <c r="W899" s="968"/>
      <c r="X899" s="968"/>
    </row>
    <row r="900" ht="12.75" customHeight="1" spans="1:24">
      <c r="A900" s="997"/>
      <c r="B900" s="997"/>
      <c r="C900" s="968"/>
      <c r="D900" s="968"/>
      <c r="E900" s="968"/>
      <c r="F900" s="968"/>
      <c r="G900" s="968"/>
      <c r="H900" s="968"/>
      <c r="I900" s="968"/>
      <c r="J900" s="968"/>
      <c r="K900" s="968"/>
      <c r="L900" s="968"/>
      <c r="M900" s="968"/>
      <c r="N900" s="968"/>
      <c r="O900" s="968"/>
      <c r="P900" s="968"/>
      <c r="Q900" s="968"/>
      <c r="R900" s="968"/>
      <c r="S900" s="968"/>
      <c r="T900" s="968"/>
      <c r="U900" s="968"/>
      <c r="V900" s="968"/>
      <c r="W900" s="968"/>
      <c r="X900" s="968"/>
    </row>
    <row r="901" ht="12.75" customHeight="1" spans="1:24">
      <c r="A901" s="997"/>
      <c r="B901" s="997"/>
      <c r="C901" s="968"/>
      <c r="D901" s="968"/>
      <c r="E901" s="968"/>
      <c r="F901" s="968"/>
      <c r="G901" s="968"/>
      <c r="H901" s="968"/>
      <c r="I901" s="968"/>
      <c r="J901" s="968"/>
      <c r="K901" s="968"/>
      <c r="L901" s="968"/>
      <c r="M901" s="968"/>
      <c r="N901" s="968"/>
      <c r="O901" s="968"/>
      <c r="P901" s="968"/>
      <c r="Q901" s="968"/>
      <c r="R901" s="968"/>
      <c r="S901" s="968"/>
      <c r="T901" s="968"/>
      <c r="U901" s="968"/>
      <c r="V901" s="968"/>
      <c r="W901" s="968"/>
      <c r="X901" s="968"/>
    </row>
    <row r="902" ht="12.75" customHeight="1" spans="1:24">
      <c r="A902" s="997"/>
      <c r="B902" s="997"/>
      <c r="C902" s="968"/>
      <c r="D902" s="968"/>
      <c r="E902" s="968"/>
      <c r="F902" s="968"/>
      <c r="G902" s="968"/>
      <c r="H902" s="968"/>
      <c r="I902" s="968"/>
      <c r="J902" s="968"/>
      <c r="K902" s="968"/>
      <c r="L902" s="968"/>
      <c r="M902" s="968"/>
      <c r="N902" s="968"/>
      <c r="O902" s="968"/>
      <c r="P902" s="968"/>
      <c r="Q902" s="968"/>
      <c r="R902" s="968"/>
      <c r="S902" s="968"/>
      <c r="T902" s="968"/>
      <c r="U902" s="968"/>
      <c r="V902" s="968"/>
      <c r="W902" s="968"/>
      <c r="X902" s="968"/>
    </row>
    <row r="903" ht="12.75" customHeight="1" spans="1:24">
      <c r="A903" s="997"/>
      <c r="B903" s="997"/>
      <c r="C903" s="968"/>
      <c r="D903" s="968"/>
      <c r="E903" s="968"/>
      <c r="F903" s="968"/>
      <c r="G903" s="968"/>
      <c r="H903" s="968"/>
      <c r="I903" s="968"/>
      <c r="J903" s="968"/>
      <c r="K903" s="968"/>
      <c r="L903" s="968"/>
      <c r="M903" s="968"/>
      <c r="N903" s="968"/>
      <c r="O903" s="968"/>
      <c r="P903" s="968"/>
      <c r="Q903" s="968"/>
      <c r="R903" s="968"/>
      <c r="S903" s="968"/>
      <c r="T903" s="968"/>
      <c r="U903" s="968"/>
      <c r="V903" s="968"/>
      <c r="W903" s="968"/>
      <c r="X903" s="968"/>
    </row>
    <row r="904" ht="12.75" customHeight="1" spans="1:24">
      <c r="A904" s="997"/>
      <c r="B904" s="997"/>
      <c r="C904" s="968"/>
      <c r="D904" s="968"/>
      <c r="E904" s="968"/>
      <c r="F904" s="968"/>
      <c r="G904" s="968"/>
      <c r="H904" s="968"/>
      <c r="I904" s="968"/>
      <c r="J904" s="968"/>
      <c r="K904" s="968"/>
      <c r="L904" s="968"/>
      <c r="M904" s="968"/>
      <c r="N904" s="968"/>
      <c r="O904" s="968"/>
      <c r="P904" s="968"/>
      <c r="Q904" s="968"/>
      <c r="R904" s="968"/>
      <c r="S904" s="968"/>
      <c r="T904" s="968"/>
      <c r="U904" s="968"/>
      <c r="V904" s="968"/>
      <c r="W904" s="968"/>
      <c r="X904" s="968"/>
    </row>
    <row r="905" ht="12.75" customHeight="1" spans="1:24">
      <c r="A905" s="997"/>
      <c r="B905" s="997"/>
      <c r="C905" s="968"/>
      <c r="D905" s="968"/>
      <c r="E905" s="968"/>
      <c r="F905" s="968"/>
      <c r="G905" s="968"/>
      <c r="H905" s="968"/>
      <c r="I905" s="968"/>
      <c r="J905" s="968"/>
      <c r="K905" s="968"/>
      <c r="L905" s="968"/>
      <c r="M905" s="968"/>
      <c r="N905" s="968"/>
      <c r="O905" s="968"/>
      <c r="P905" s="968"/>
      <c r="Q905" s="968"/>
      <c r="R905" s="968"/>
      <c r="S905" s="968"/>
      <c r="T905" s="968"/>
      <c r="U905" s="968"/>
      <c r="V905" s="968"/>
      <c r="W905" s="968"/>
      <c r="X905" s="968"/>
    </row>
    <row r="906" ht="12.75" customHeight="1" spans="1:24">
      <c r="A906" s="997"/>
      <c r="B906" s="997"/>
      <c r="C906" s="968"/>
      <c r="D906" s="968"/>
      <c r="E906" s="968"/>
      <c r="F906" s="968"/>
      <c r="G906" s="968"/>
      <c r="H906" s="968"/>
      <c r="I906" s="968"/>
      <c r="J906" s="968"/>
      <c r="K906" s="968"/>
      <c r="L906" s="968"/>
      <c r="M906" s="968"/>
      <c r="N906" s="968"/>
      <c r="O906" s="968"/>
      <c r="P906" s="968"/>
      <c r="Q906" s="968"/>
      <c r="R906" s="968"/>
      <c r="S906" s="968"/>
      <c r="T906" s="968"/>
      <c r="U906" s="968"/>
      <c r="V906" s="968"/>
      <c r="W906" s="968"/>
      <c r="X906" s="968"/>
    </row>
    <row r="907" ht="12.75" customHeight="1" spans="1:24">
      <c r="A907" s="997"/>
      <c r="B907" s="997"/>
      <c r="C907" s="968"/>
      <c r="D907" s="968"/>
      <c r="E907" s="968"/>
      <c r="F907" s="968"/>
      <c r="G907" s="968"/>
      <c r="H907" s="968"/>
      <c r="I907" s="968"/>
      <c r="J907" s="968"/>
      <c r="K907" s="968"/>
      <c r="L907" s="968"/>
      <c r="M907" s="968"/>
      <c r="N907" s="968"/>
      <c r="O907" s="968"/>
      <c r="P907" s="968"/>
      <c r="Q907" s="968"/>
      <c r="R907" s="968"/>
      <c r="S907" s="968"/>
      <c r="T907" s="968"/>
      <c r="U907" s="968"/>
      <c r="V907" s="968"/>
      <c r="W907" s="968"/>
      <c r="X907" s="968"/>
    </row>
    <row r="908" ht="12.75" customHeight="1" spans="1:24">
      <c r="A908" s="997"/>
      <c r="B908" s="997"/>
      <c r="C908" s="968"/>
      <c r="D908" s="968"/>
      <c r="E908" s="968"/>
      <c r="F908" s="968"/>
      <c r="G908" s="968"/>
      <c r="H908" s="968"/>
      <c r="I908" s="968"/>
      <c r="J908" s="968"/>
      <c r="K908" s="968"/>
      <c r="L908" s="968"/>
      <c r="M908" s="968"/>
      <c r="N908" s="968"/>
      <c r="O908" s="968"/>
      <c r="P908" s="968"/>
      <c r="Q908" s="968"/>
      <c r="R908" s="968"/>
      <c r="S908" s="968"/>
      <c r="T908" s="968"/>
      <c r="U908" s="968"/>
      <c r="V908" s="968"/>
      <c r="W908" s="968"/>
      <c r="X908" s="968"/>
    </row>
    <row r="909" ht="12.75" customHeight="1" spans="1:24">
      <c r="A909" s="997"/>
      <c r="B909" s="997"/>
      <c r="C909" s="968"/>
      <c r="D909" s="968"/>
      <c r="E909" s="968"/>
      <c r="F909" s="968"/>
      <c r="G909" s="968"/>
      <c r="H909" s="968"/>
      <c r="I909" s="968"/>
      <c r="J909" s="968"/>
      <c r="K909" s="968"/>
      <c r="L909" s="968"/>
      <c r="M909" s="968"/>
      <c r="N909" s="968"/>
      <c r="O909" s="968"/>
      <c r="P909" s="968"/>
      <c r="Q909" s="968"/>
      <c r="R909" s="968"/>
      <c r="S909" s="968"/>
      <c r="T909" s="968"/>
      <c r="U909" s="968"/>
      <c r="V909" s="968"/>
      <c r="W909" s="968"/>
      <c r="X909" s="968"/>
    </row>
    <row r="910" ht="12.75" customHeight="1" spans="1:24">
      <c r="A910" s="997"/>
      <c r="B910" s="997"/>
      <c r="C910" s="968"/>
      <c r="D910" s="968"/>
      <c r="E910" s="968"/>
      <c r="F910" s="968"/>
      <c r="G910" s="968"/>
      <c r="H910" s="968"/>
      <c r="I910" s="968"/>
      <c r="J910" s="968"/>
      <c r="K910" s="968"/>
      <c r="L910" s="968"/>
      <c r="M910" s="968"/>
      <c r="N910" s="968"/>
      <c r="O910" s="968"/>
      <c r="P910" s="968"/>
      <c r="Q910" s="968"/>
      <c r="R910" s="968"/>
      <c r="S910" s="968"/>
      <c r="T910" s="968"/>
      <c r="U910" s="968"/>
      <c r="V910" s="968"/>
      <c r="W910" s="968"/>
      <c r="X910" s="968"/>
    </row>
    <row r="911" ht="12.75" customHeight="1" spans="1:24">
      <c r="A911" s="997"/>
      <c r="B911" s="997"/>
      <c r="C911" s="968"/>
      <c r="D911" s="968"/>
      <c r="E911" s="968"/>
      <c r="F911" s="968"/>
      <c r="G911" s="968"/>
      <c r="H911" s="968"/>
      <c r="I911" s="968"/>
      <c r="J911" s="968"/>
      <c r="K911" s="968"/>
      <c r="L911" s="968"/>
      <c r="M911" s="968"/>
      <c r="N911" s="968"/>
      <c r="O911" s="968"/>
      <c r="P911" s="968"/>
      <c r="Q911" s="968"/>
      <c r="R911" s="968"/>
      <c r="S911" s="968"/>
      <c r="T911" s="968"/>
      <c r="U911" s="968"/>
      <c r="V911" s="968"/>
      <c r="W911" s="968"/>
      <c r="X911" s="968"/>
    </row>
    <row r="912" ht="12.75" customHeight="1" spans="1:24">
      <c r="A912" s="997"/>
      <c r="B912" s="997"/>
      <c r="C912" s="968"/>
      <c r="D912" s="968"/>
      <c r="E912" s="968"/>
      <c r="F912" s="968"/>
      <c r="G912" s="968"/>
      <c r="H912" s="968"/>
      <c r="I912" s="968"/>
      <c r="J912" s="968"/>
      <c r="K912" s="968"/>
      <c r="L912" s="968"/>
      <c r="M912" s="968"/>
      <c r="N912" s="968"/>
      <c r="O912" s="968"/>
      <c r="P912" s="968"/>
      <c r="Q912" s="968"/>
      <c r="R912" s="968"/>
      <c r="S912" s="968"/>
      <c r="T912" s="968"/>
      <c r="U912" s="968"/>
      <c r="V912" s="968"/>
      <c r="W912" s="968"/>
      <c r="X912" s="968"/>
    </row>
    <row r="913" ht="12.75" customHeight="1" spans="1:24">
      <c r="A913" s="997"/>
      <c r="B913" s="997"/>
      <c r="C913" s="968"/>
      <c r="D913" s="968"/>
      <c r="E913" s="968"/>
      <c r="F913" s="968"/>
      <c r="G913" s="968"/>
      <c r="H913" s="968"/>
      <c r="I913" s="968"/>
      <c r="J913" s="968"/>
      <c r="K913" s="968"/>
      <c r="L913" s="968"/>
      <c r="M913" s="968"/>
      <c r="N913" s="968"/>
      <c r="O913" s="968"/>
      <c r="P913" s="968"/>
      <c r="Q913" s="968"/>
      <c r="R913" s="968"/>
      <c r="S913" s="968"/>
      <c r="T913" s="968"/>
      <c r="U913" s="968"/>
      <c r="V913" s="968"/>
      <c r="W913" s="968"/>
      <c r="X913" s="968"/>
    </row>
    <row r="914" ht="12.75" customHeight="1" spans="1:24">
      <c r="A914" s="997"/>
      <c r="B914" s="997"/>
      <c r="C914" s="968"/>
      <c r="D914" s="968"/>
      <c r="E914" s="968"/>
      <c r="F914" s="968"/>
      <c r="G914" s="968"/>
      <c r="H914" s="968"/>
      <c r="I914" s="968"/>
      <c r="J914" s="968"/>
      <c r="K914" s="968"/>
      <c r="L914" s="968"/>
      <c r="M914" s="968"/>
      <c r="N914" s="968"/>
      <c r="O914" s="968"/>
      <c r="P914" s="968"/>
      <c r="Q914" s="968"/>
      <c r="R914" s="968"/>
      <c r="S914" s="968"/>
      <c r="T914" s="968"/>
      <c r="U914" s="968"/>
      <c r="V914" s="968"/>
      <c r="W914" s="968"/>
      <c r="X914" s="968"/>
    </row>
    <row r="915" ht="12.75" customHeight="1" spans="1:24">
      <c r="A915" s="997"/>
      <c r="B915" s="997"/>
      <c r="C915" s="968"/>
      <c r="D915" s="968"/>
      <c r="E915" s="968"/>
      <c r="F915" s="968"/>
      <c r="G915" s="968"/>
      <c r="H915" s="968"/>
      <c r="I915" s="968"/>
      <c r="J915" s="968"/>
      <c r="K915" s="968"/>
      <c r="L915" s="968"/>
      <c r="M915" s="968"/>
      <c r="N915" s="968"/>
      <c r="O915" s="968"/>
      <c r="P915" s="968"/>
      <c r="Q915" s="968"/>
      <c r="R915" s="968"/>
      <c r="S915" s="968"/>
      <c r="T915" s="968"/>
      <c r="U915" s="968"/>
      <c r="V915" s="968"/>
      <c r="W915" s="968"/>
      <c r="X915" s="968"/>
    </row>
    <row r="916" ht="12.75" customHeight="1" spans="1:24">
      <c r="A916" s="997"/>
      <c r="B916" s="997"/>
      <c r="C916" s="968"/>
      <c r="D916" s="968"/>
      <c r="E916" s="968"/>
      <c r="F916" s="968"/>
      <c r="G916" s="968"/>
      <c r="H916" s="968"/>
      <c r="I916" s="968"/>
      <c r="J916" s="968"/>
      <c r="K916" s="968"/>
      <c r="L916" s="968"/>
      <c r="M916" s="968"/>
      <c r="N916" s="968"/>
      <c r="O916" s="968"/>
      <c r="P916" s="968"/>
      <c r="Q916" s="968"/>
      <c r="R916" s="968"/>
      <c r="S916" s="968"/>
      <c r="T916" s="968"/>
      <c r="U916" s="968"/>
      <c r="V916" s="968"/>
      <c r="W916" s="968"/>
      <c r="X916" s="968"/>
    </row>
    <row r="917" ht="12.75" customHeight="1" spans="1:24">
      <c r="A917" s="997"/>
      <c r="B917" s="997"/>
      <c r="C917" s="968"/>
      <c r="D917" s="968"/>
      <c r="E917" s="968"/>
      <c r="F917" s="968"/>
      <c r="G917" s="968"/>
      <c r="H917" s="968"/>
      <c r="I917" s="968"/>
      <c r="J917" s="968"/>
      <c r="K917" s="968"/>
      <c r="L917" s="968"/>
      <c r="M917" s="968"/>
      <c r="N917" s="968"/>
      <c r="O917" s="968"/>
      <c r="P917" s="968"/>
      <c r="Q917" s="968"/>
      <c r="R917" s="968"/>
      <c r="S917" s="968"/>
      <c r="T917" s="968"/>
      <c r="U917" s="968"/>
      <c r="V917" s="968"/>
      <c r="W917" s="968"/>
      <c r="X917" s="968"/>
    </row>
    <row r="918" ht="12.75" customHeight="1" spans="1:24">
      <c r="A918" s="997"/>
      <c r="B918" s="997"/>
      <c r="C918" s="968"/>
      <c r="D918" s="968"/>
      <c r="E918" s="968"/>
      <c r="F918" s="968"/>
      <c r="G918" s="968"/>
      <c r="H918" s="968"/>
      <c r="I918" s="968"/>
      <c r="J918" s="968"/>
      <c r="K918" s="968"/>
      <c r="L918" s="968"/>
      <c r="M918" s="968"/>
      <c r="N918" s="968"/>
      <c r="O918" s="968"/>
      <c r="P918" s="968"/>
      <c r="Q918" s="968"/>
      <c r="R918" s="968"/>
      <c r="S918" s="968"/>
      <c r="T918" s="968"/>
      <c r="U918" s="968"/>
      <c r="V918" s="968"/>
      <c r="W918" s="968"/>
      <c r="X918" s="968"/>
    </row>
    <row r="919" ht="12.75" customHeight="1" spans="1:24">
      <c r="A919" s="997"/>
      <c r="B919" s="997"/>
      <c r="C919" s="968"/>
      <c r="D919" s="968"/>
      <c r="E919" s="968"/>
      <c r="F919" s="968"/>
      <c r="G919" s="968"/>
      <c r="H919" s="968"/>
      <c r="I919" s="968"/>
      <c r="J919" s="968"/>
      <c r="K919" s="968"/>
      <c r="L919" s="968"/>
      <c r="M919" s="968"/>
      <c r="N919" s="968"/>
      <c r="O919" s="968"/>
      <c r="P919" s="968"/>
      <c r="Q919" s="968"/>
      <c r="R919" s="968"/>
      <c r="S919" s="968"/>
      <c r="T919" s="968"/>
      <c r="U919" s="968"/>
      <c r="V919" s="968"/>
      <c r="W919" s="968"/>
      <c r="X919" s="968"/>
    </row>
    <row r="920" ht="12.75" customHeight="1" spans="1:24">
      <c r="A920" s="997"/>
      <c r="B920" s="997"/>
      <c r="C920" s="968"/>
      <c r="D920" s="968"/>
      <c r="E920" s="968"/>
      <c r="F920" s="968"/>
      <c r="G920" s="968"/>
      <c r="H920" s="968"/>
      <c r="I920" s="968"/>
      <c r="J920" s="968"/>
      <c r="K920" s="968"/>
      <c r="L920" s="968"/>
      <c r="M920" s="968"/>
      <c r="N920" s="968"/>
      <c r="O920" s="968"/>
      <c r="P920" s="968"/>
      <c r="Q920" s="968"/>
      <c r="R920" s="968"/>
      <c r="S920" s="968"/>
      <c r="T920" s="968"/>
      <c r="U920" s="968"/>
      <c r="V920" s="968"/>
      <c r="W920" s="968"/>
      <c r="X920" s="968"/>
    </row>
    <row r="921" ht="12.75" customHeight="1" spans="1:24">
      <c r="A921" s="997"/>
      <c r="B921" s="997"/>
      <c r="C921" s="968"/>
      <c r="D921" s="968"/>
      <c r="E921" s="968"/>
      <c r="F921" s="968"/>
      <c r="G921" s="968"/>
      <c r="H921" s="968"/>
      <c r="I921" s="968"/>
      <c r="J921" s="968"/>
      <c r="K921" s="968"/>
      <c r="L921" s="968"/>
      <c r="M921" s="968"/>
      <c r="N921" s="968"/>
      <c r="O921" s="968"/>
      <c r="P921" s="968"/>
      <c r="Q921" s="968"/>
      <c r="R921" s="968"/>
      <c r="S921" s="968"/>
      <c r="T921" s="968"/>
      <c r="U921" s="968"/>
      <c r="V921" s="968"/>
      <c r="W921" s="968"/>
      <c r="X921" s="968"/>
    </row>
    <row r="922" ht="12.75" customHeight="1" spans="1:24">
      <c r="A922" s="997"/>
      <c r="B922" s="997"/>
      <c r="C922" s="968"/>
      <c r="D922" s="968"/>
      <c r="E922" s="968"/>
      <c r="F922" s="968"/>
      <c r="G922" s="968"/>
      <c r="H922" s="968"/>
      <c r="I922" s="968"/>
      <c r="J922" s="968"/>
      <c r="K922" s="968"/>
      <c r="L922" s="968"/>
      <c r="M922" s="968"/>
      <c r="N922" s="968"/>
      <c r="O922" s="968"/>
      <c r="P922" s="968"/>
      <c r="Q922" s="968"/>
      <c r="R922" s="968"/>
      <c r="S922" s="968"/>
      <c r="T922" s="968"/>
      <c r="U922" s="968"/>
      <c r="V922" s="968"/>
      <c r="W922" s="968"/>
      <c r="X922" s="968"/>
    </row>
    <row r="923" ht="12.75" customHeight="1" spans="1:24">
      <c r="A923" s="997"/>
      <c r="B923" s="997"/>
      <c r="C923" s="968"/>
      <c r="D923" s="968"/>
      <c r="E923" s="968"/>
      <c r="F923" s="968"/>
      <c r="G923" s="968"/>
      <c r="H923" s="968"/>
      <c r="I923" s="968"/>
      <c r="J923" s="968"/>
      <c r="K923" s="968"/>
      <c r="L923" s="968"/>
      <c r="M923" s="968"/>
      <c r="N923" s="968"/>
      <c r="O923" s="968"/>
      <c r="P923" s="968"/>
      <c r="Q923" s="968"/>
      <c r="R923" s="968"/>
      <c r="S923" s="968"/>
      <c r="T923" s="968"/>
      <c r="U923" s="968"/>
      <c r="V923" s="968"/>
      <c r="W923" s="968"/>
      <c r="X923" s="968"/>
    </row>
    <row r="924" ht="12.75" customHeight="1" spans="1:24">
      <c r="A924" s="997"/>
      <c r="B924" s="997"/>
      <c r="C924" s="968"/>
      <c r="D924" s="968"/>
      <c r="E924" s="968"/>
      <c r="F924" s="968"/>
      <c r="G924" s="968"/>
      <c r="H924" s="968"/>
      <c r="I924" s="968"/>
      <c r="J924" s="968"/>
      <c r="K924" s="968"/>
      <c r="L924" s="968"/>
      <c r="M924" s="968"/>
      <c r="N924" s="968"/>
      <c r="O924" s="968"/>
      <c r="P924" s="968"/>
      <c r="Q924" s="968"/>
      <c r="R924" s="968"/>
      <c r="S924" s="968"/>
      <c r="T924" s="968"/>
      <c r="U924" s="968"/>
      <c r="V924" s="968"/>
      <c r="W924" s="968"/>
      <c r="X924" s="968"/>
    </row>
    <row r="925" ht="12.75" customHeight="1" spans="1:24">
      <c r="A925" s="997"/>
      <c r="B925" s="997"/>
      <c r="C925" s="968"/>
      <c r="D925" s="968"/>
      <c r="E925" s="968"/>
      <c r="F925" s="968"/>
      <c r="G925" s="968"/>
      <c r="H925" s="968"/>
      <c r="I925" s="968"/>
      <c r="J925" s="968"/>
      <c r="K925" s="968"/>
      <c r="L925" s="968"/>
      <c r="M925" s="968"/>
      <c r="N925" s="968"/>
      <c r="O925" s="968"/>
      <c r="P925" s="968"/>
      <c r="Q925" s="968"/>
      <c r="R925" s="968"/>
      <c r="S925" s="968"/>
      <c r="T925" s="968"/>
      <c r="U925" s="968"/>
      <c r="V925" s="968"/>
      <c r="W925" s="968"/>
      <c r="X925" s="968"/>
    </row>
    <row r="926" ht="12.75" customHeight="1" spans="1:24">
      <c r="A926" s="997"/>
      <c r="B926" s="997"/>
      <c r="C926" s="968"/>
      <c r="D926" s="968"/>
      <c r="E926" s="968"/>
      <c r="F926" s="968"/>
      <c r="G926" s="968"/>
      <c r="H926" s="968"/>
      <c r="I926" s="968"/>
      <c r="J926" s="968"/>
      <c r="K926" s="968"/>
      <c r="L926" s="968"/>
      <c r="M926" s="968"/>
      <c r="N926" s="968"/>
      <c r="O926" s="968"/>
      <c r="P926" s="968"/>
      <c r="Q926" s="968"/>
      <c r="R926" s="968"/>
      <c r="S926" s="968"/>
      <c r="T926" s="968"/>
      <c r="U926" s="968"/>
      <c r="V926" s="968"/>
      <c r="W926" s="968"/>
      <c r="X926" s="968"/>
    </row>
    <row r="927" ht="12.75" customHeight="1" spans="1:24">
      <c r="A927" s="997"/>
      <c r="B927" s="997"/>
      <c r="C927" s="968"/>
      <c r="D927" s="968"/>
      <c r="E927" s="968"/>
      <c r="F927" s="968"/>
      <c r="G927" s="968"/>
      <c r="H927" s="968"/>
      <c r="I927" s="968"/>
      <c r="J927" s="968"/>
      <c r="K927" s="968"/>
      <c r="L927" s="968"/>
      <c r="M927" s="968"/>
      <c r="N927" s="968"/>
      <c r="O927" s="968"/>
      <c r="P927" s="968"/>
      <c r="Q927" s="968"/>
      <c r="R927" s="968"/>
      <c r="S927" s="968"/>
      <c r="T927" s="968"/>
      <c r="U927" s="968"/>
      <c r="V927" s="968"/>
      <c r="W927" s="968"/>
      <c r="X927" s="968"/>
    </row>
    <row r="928" ht="12.75" customHeight="1" spans="1:24">
      <c r="A928" s="997"/>
      <c r="B928" s="997"/>
      <c r="C928" s="968"/>
      <c r="D928" s="968"/>
      <c r="E928" s="968"/>
      <c r="F928" s="968"/>
      <c r="G928" s="968"/>
      <c r="H928" s="968"/>
      <c r="I928" s="968"/>
      <c r="J928" s="968"/>
      <c r="K928" s="968"/>
      <c r="L928" s="968"/>
      <c r="M928" s="968"/>
      <c r="N928" s="968"/>
      <c r="O928" s="968"/>
      <c r="P928" s="968"/>
      <c r="Q928" s="968"/>
      <c r="R928" s="968"/>
      <c r="S928" s="968"/>
      <c r="T928" s="968"/>
      <c r="U928" s="968"/>
      <c r="V928" s="968"/>
      <c r="W928" s="968"/>
      <c r="X928" s="968"/>
    </row>
    <row r="929" ht="12.75" customHeight="1" spans="1:24">
      <c r="A929" s="997"/>
      <c r="B929" s="997"/>
      <c r="C929" s="968"/>
      <c r="D929" s="968"/>
      <c r="E929" s="968"/>
      <c r="F929" s="968"/>
      <c r="G929" s="968"/>
      <c r="H929" s="968"/>
      <c r="I929" s="968"/>
      <c r="J929" s="968"/>
      <c r="K929" s="968"/>
      <c r="L929" s="968"/>
      <c r="M929" s="968"/>
      <c r="N929" s="968"/>
      <c r="O929" s="968"/>
      <c r="P929" s="968"/>
      <c r="Q929" s="968"/>
      <c r="R929" s="968"/>
      <c r="S929" s="968"/>
      <c r="T929" s="968"/>
      <c r="U929" s="968"/>
      <c r="V929" s="968"/>
      <c r="W929" s="968"/>
      <c r="X929" s="968"/>
    </row>
    <row r="930" ht="12.75" customHeight="1" spans="1:24">
      <c r="A930" s="997"/>
      <c r="B930" s="997"/>
      <c r="C930" s="968"/>
      <c r="D930" s="968"/>
      <c r="E930" s="968"/>
      <c r="F930" s="968"/>
      <c r="G930" s="968"/>
      <c r="H930" s="968"/>
      <c r="I930" s="968"/>
      <c r="J930" s="968"/>
      <c r="K930" s="968"/>
      <c r="L930" s="968"/>
      <c r="M930" s="968"/>
      <c r="N930" s="968"/>
      <c r="O930" s="968"/>
      <c r="P930" s="968"/>
      <c r="Q930" s="968"/>
      <c r="R930" s="968"/>
      <c r="S930" s="968"/>
      <c r="T930" s="968"/>
      <c r="U930" s="968"/>
      <c r="V930" s="968"/>
      <c r="W930" s="968"/>
      <c r="X930" s="968"/>
    </row>
    <row r="931" ht="12.75" customHeight="1" spans="1:24">
      <c r="A931" s="997"/>
      <c r="B931" s="997"/>
      <c r="C931" s="968"/>
      <c r="D931" s="968"/>
      <c r="E931" s="968"/>
      <c r="F931" s="968"/>
      <c r="G931" s="968"/>
      <c r="H931" s="968"/>
      <c r="I931" s="968"/>
      <c r="J931" s="968"/>
      <c r="K931" s="968"/>
      <c r="L931" s="968"/>
      <c r="M931" s="968"/>
      <c r="N931" s="968"/>
      <c r="O931" s="968"/>
      <c r="P931" s="968"/>
      <c r="Q931" s="968"/>
      <c r="R931" s="968"/>
      <c r="S931" s="968"/>
      <c r="T931" s="968"/>
      <c r="U931" s="968"/>
      <c r="V931" s="968"/>
      <c r="W931" s="968"/>
      <c r="X931" s="968"/>
    </row>
    <row r="932" ht="12.75" customHeight="1" spans="1:24">
      <c r="A932" s="997"/>
      <c r="B932" s="997"/>
      <c r="C932" s="968"/>
      <c r="D932" s="968"/>
      <c r="E932" s="968"/>
      <c r="F932" s="968"/>
      <c r="G932" s="968"/>
      <c r="H932" s="968"/>
      <c r="I932" s="968"/>
      <c r="J932" s="968"/>
      <c r="K932" s="968"/>
      <c r="L932" s="968"/>
      <c r="M932" s="968"/>
      <c r="N932" s="968"/>
      <c r="O932" s="968"/>
      <c r="P932" s="968"/>
      <c r="Q932" s="968"/>
      <c r="R932" s="968"/>
      <c r="S932" s="968"/>
      <c r="T932" s="968"/>
      <c r="U932" s="968"/>
      <c r="V932" s="968"/>
      <c r="W932" s="968"/>
      <c r="X932" s="968"/>
    </row>
    <row r="933" ht="12.75" customHeight="1" spans="1:24">
      <c r="A933" s="997"/>
      <c r="B933" s="997"/>
      <c r="C933" s="968"/>
      <c r="D933" s="968"/>
      <c r="E933" s="968"/>
      <c r="F933" s="968"/>
      <c r="G933" s="968"/>
      <c r="H933" s="968"/>
      <c r="I933" s="968"/>
      <c r="J933" s="968"/>
      <c r="K933" s="968"/>
      <c r="L933" s="968"/>
      <c r="M933" s="968"/>
      <c r="N933" s="968"/>
      <c r="O933" s="968"/>
      <c r="P933" s="968"/>
      <c r="Q933" s="968"/>
      <c r="R933" s="968"/>
      <c r="S933" s="968"/>
      <c r="T933" s="968"/>
      <c r="U933" s="968"/>
      <c r="V933" s="968"/>
      <c r="W933" s="968"/>
      <c r="X933" s="968"/>
    </row>
    <row r="934" ht="12.75" customHeight="1" spans="1:24">
      <c r="A934" s="997"/>
      <c r="B934" s="997"/>
      <c r="C934" s="968"/>
      <c r="D934" s="968"/>
      <c r="E934" s="968"/>
      <c r="F934" s="968"/>
      <c r="G934" s="968"/>
      <c r="H934" s="968"/>
      <c r="I934" s="968"/>
      <c r="J934" s="968"/>
      <c r="K934" s="968"/>
      <c r="L934" s="968"/>
      <c r="M934" s="968"/>
      <c r="N934" s="968"/>
      <c r="O934" s="968"/>
      <c r="P934" s="968"/>
      <c r="Q934" s="968"/>
      <c r="R934" s="968"/>
      <c r="S934" s="968"/>
      <c r="T934" s="968"/>
      <c r="U934" s="968"/>
      <c r="V934" s="968"/>
      <c r="W934" s="968"/>
      <c r="X934" s="968"/>
    </row>
    <row r="935" ht="12.75" customHeight="1" spans="1:24">
      <c r="A935" s="997"/>
      <c r="B935" s="997"/>
      <c r="C935" s="968"/>
      <c r="D935" s="968"/>
      <c r="E935" s="968"/>
      <c r="F935" s="968"/>
      <c r="G935" s="968"/>
      <c r="H935" s="968"/>
      <c r="I935" s="968"/>
      <c r="J935" s="968"/>
      <c r="K935" s="968"/>
      <c r="L935" s="968"/>
      <c r="M935" s="968"/>
      <c r="N935" s="968"/>
      <c r="O935" s="968"/>
      <c r="P935" s="968"/>
      <c r="Q935" s="968"/>
      <c r="R935" s="968"/>
      <c r="S935" s="968"/>
      <c r="T935" s="968"/>
      <c r="U935" s="968"/>
      <c r="V935" s="968"/>
      <c r="W935" s="968"/>
      <c r="X935" s="968"/>
    </row>
    <row r="936" ht="12.75" customHeight="1" spans="1:24">
      <c r="A936" s="997"/>
      <c r="B936" s="997"/>
      <c r="C936" s="968"/>
      <c r="D936" s="968"/>
      <c r="E936" s="968"/>
      <c r="F936" s="968"/>
      <c r="G936" s="968"/>
      <c r="H936" s="968"/>
      <c r="I936" s="968"/>
      <c r="J936" s="968"/>
      <c r="K936" s="968"/>
      <c r="L936" s="968"/>
      <c r="M936" s="968"/>
      <c r="N936" s="968"/>
      <c r="O936" s="968"/>
      <c r="P936" s="968"/>
      <c r="Q936" s="968"/>
      <c r="R936" s="968"/>
      <c r="S936" s="968"/>
      <c r="T936" s="968"/>
      <c r="U936" s="968"/>
      <c r="V936" s="968"/>
      <c r="W936" s="968"/>
      <c r="X936" s="968"/>
    </row>
    <row r="937" ht="12.75" customHeight="1" spans="1:24">
      <c r="A937" s="997"/>
      <c r="B937" s="997"/>
      <c r="C937" s="968"/>
      <c r="D937" s="968"/>
      <c r="E937" s="968"/>
      <c r="F937" s="968"/>
      <c r="G937" s="968"/>
      <c r="H937" s="968"/>
      <c r="I937" s="968"/>
      <c r="J937" s="968"/>
      <c r="K937" s="968"/>
      <c r="L937" s="968"/>
      <c r="M937" s="968"/>
      <c r="N937" s="968"/>
      <c r="O937" s="968"/>
      <c r="P937" s="968"/>
      <c r="Q937" s="968"/>
      <c r="R937" s="968"/>
      <c r="S937" s="968"/>
      <c r="T937" s="968"/>
      <c r="U937" s="968"/>
      <c r="V937" s="968"/>
      <c r="W937" s="968"/>
      <c r="X937" s="968"/>
    </row>
    <row r="938" ht="12.75" customHeight="1" spans="1:24">
      <c r="A938" s="997"/>
      <c r="B938" s="997"/>
      <c r="C938" s="968"/>
      <c r="D938" s="968"/>
      <c r="E938" s="968"/>
      <c r="F938" s="968"/>
      <c r="G938" s="968"/>
      <c r="H938" s="968"/>
      <c r="I938" s="968"/>
      <c r="J938" s="968"/>
      <c r="K938" s="968"/>
      <c r="L938" s="968"/>
      <c r="M938" s="968"/>
      <c r="N938" s="968"/>
      <c r="O938" s="968"/>
      <c r="P938" s="968"/>
      <c r="Q938" s="968"/>
      <c r="R938" s="968"/>
      <c r="S938" s="968"/>
      <c r="T938" s="968"/>
      <c r="U938" s="968"/>
      <c r="V938" s="968"/>
      <c r="W938" s="968"/>
      <c r="X938" s="968"/>
    </row>
    <row r="939" ht="12.75" customHeight="1" spans="1:24">
      <c r="A939" s="997"/>
      <c r="B939" s="997"/>
      <c r="C939" s="968"/>
      <c r="D939" s="968"/>
      <c r="E939" s="968"/>
      <c r="F939" s="968"/>
      <c r="G939" s="968"/>
      <c r="H939" s="968"/>
      <c r="I939" s="968"/>
      <c r="J939" s="968"/>
      <c r="K939" s="968"/>
      <c r="L939" s="968"/>
      <c r="M939" s="968"/>
      <c r="N939" s="968"/>
      <c r="O939" s="968"/>
      <c r="P939" s="968"/>
      <c r="Q939" s="968"/>
      <c r="R939" s="968"/>
      <c r="S939" s="968"/>
      <c r="T939" s="968"/>
      <c r="U939" s="968"/>
      <c r="V939" s="968"/>
      <c r="W939" s="968"/>
      <c r="X939" s="968"/>
    </row>
    <row r="940" ht="12.75" customHeight="1" spans="1:24">
      <c r="A940" s="997"/>
      <c r="B940" s="997"/>
      <c r="C940" s="968"/>
      <c r="D940" s="968"/>
      <c r="E940" s="968"/>
      <c r="F940" s="968"/>
      <c r="G940" s="968"/>
      <c r="H940" s="968"/>
      <c r="I940" s="968"/>
      <c r="J940" s="968"/>
      <c r="K940" s="968"/>
      <c r="L940" s="968"/>
      <c r="M940" s="968"/>
      <c r="N940" s="968"/>
      <c r="O940" s="968"/>
      <c r="P940" s="968"/>
      <c r="Q940" s="968"/>
      <c r="R940" s="968"/>
      <c r="S940" s="968"/>
      <c r="T940" s="968"/>
      <c r="U940" s="968"/>
      <c r="V940" s="968"/>
      <c r="W940" s="968"/>
      <c r="X940" s="968"/>
    </row>
    <row r="941" ht="12.75" customHeight="1" spans="1:24">
      <c r="A941" s="997"/>
      <c r="B941" s="997"/>
      <c r="C941" s="968"/>
      <c r="D941" s="968"/>
      <c r="E941" s="968"/>
      <c r="F941" s="968"/>
      <c r="G941" s="968"/>
      <c r="H941" s="968"/>
      <c r="I941" s="968"/>
      <c r="J941" s="968"/>
      <c r="K941" s="968"/>
      <c r="L941" s="968"/>
      <c r="M941" s="968"/>
      <c r="N941" s="968"/>
      <c r="O941" s="968"/>
      <c r="P941" s="968"/>
      <c r="Q941" s="968"/>
      <c r="R941" s="968"/>
      <c r="S941" s="968"/>
      <c r="T941" s="968"/>
      <c r="U941" s="968"/>
      <c r="V941" s="968"/>
      <c r="W941" s="968"/>
      <c r="X941" s="968"/>
    </row>
    <row r="942" ht="12.75" customHeight="1" spans="1:24">
      <c r="A942" s="997"/>
      <c r="B942" s="997"/>
      <c r="C942" s="968"/>
      <c r="D942" s="968"/>
      <c r="E942" s="968"/>
      <c r="F942" s="968"/>
      <c r="G942" s="968"/>
      <c r="H942" s="968"/>
      <c r="I942" s="968"/>
      <c r="J942" s="968"/>
      <c r="K942" s="968"/>
      <c r="L942" s="968"/>
      <c r="M942" s="968"/>
      <c r="N942" s="968"/>
      <c r="O942" s="968"/>
      <c r="P942" s="968"/>
      <c r="Q942" s="968"/>
      <c r="R942" s="968"/>
      <c r="S942" s="968"/>
      <c r="T942" s="968"/>
      <c r="U942" s="968"/>
      <c r="V942" s="968"/>
      <c r="W942" s="968"/>
      <c r="X942" s="968"/>
    </row>
    <row r="943" ht="12.75" customHeight="1" spans="1:24">
      <c r="A943" s="997"/>
      <c r="B943" s="997"/>
      <c r="C943" s="968"/>
      <c r="D943" s="968"/>
      <c r="E943" s="968"/>
      <c r="F943" s="968"/>
      <c r="G943" s="968"/>
      <c r="H943" s="968"/>
      <c r="I943" s="968"/>
      <c r="J943" s="968"/>
      <c r="K943" s="968"/>
      <c r="L943" s="968"/>
      <c r="M943" s="968"/>
      <c r="N943" s="968"/>
      <c r="O943" s="968"/>
      <c r="P943" s="968"/>
      <c r="Q943" s="968"/>
      <c r="R943" s="968"/>
      <c r="S943" s="968"/>
      <c r="T943" s="968"/>
      <c r="U943" s="968"/>
      <c r="V943" s="968"/>
      <c r="W943" s="968"/>
      <c r="X943" s="968"/>
    </row>
    <row r="944" ht="12.75" customHeight="1" spans="1:24">
      <c r="A944" s="997"/>
      <c r="B944" s="997"/>
      <c r="C944" s="968"/>
      <c r="D944" s="968"/>
      <c r="E944" s="968"/>
      <c r="F944" s="968"/>
      <c r="G944" s="968"/>
      <c r="H944" s="968"/>
      <c r="I944" s="968"/>
      <c r="J944" s="968"/>
      <c r="K944" s="968"/>
      <c r="L944" s="968"/>
      <c r="M944" s="968"/>
      <c r="N944" s="968"/>
      <c r="O944" s="968"/>
      <c r="P944" s="968"/>
      <c r="Q944" s="968"/>
      <c r="R944" s="968"/>
      <c r="S944" s="968"/>
      <c r="T944" s="968"/>
      <c r="U944" s="968"/>
      <c r="V944" s="968"/>
      <c r="W944" s="968"/>
      <c r="X944" s="968"/>
    </row>
    <row r="945" ht="12.75" customHeight="1" spans="1:24">
      <c r="A945" s="997"/>
      <c r="B945" s="997"/>
      <c r="C945" s="968"/>
      <c r="D945" s="968"/>
      <c r="E945" s="968"/>
      <c r="F945" s="968"/>
      <c r="G945" s="968"/>
      <c r="H945" s="968"/>
      <c r="I945" s="968"/>
      <c r="J945" s="968"/>
      <c r="K945" s="968"/>
      <c r="L945" s="968"/>
      <c r="M945" s="968"/>
      <c r="N945" s="968"/>
      <c r="O945" s="968"/>
      <c r="P945" s="968"/>
      <c r="Q945" s="968"/>
      <c r="R945" s="968"/>
      <c r="S945" s="968"/>
      <c r="T945" s="968"/>
      <c r="U945" s="968"/>
      <c r="V945" s="968"/>
      <c r="W945" s="968"/>
      <c r="X945" s="968"/>
    </row>
    <row r="946" ht="12.75" customHeight="1" spans="1:24">
      <c r="A946" s="997"/>
      <c r="B946" s="997"/>
      <c r="C946" s="968"/>
      <c r="D946" s="968"/>
      <c r="E946" s="968"/>
      <c r="F946" s="968"/>
      <c r="G946" s="968"/>
      <c r="H946" s="968"/>
      <c r="I946" s="968"/>
      <c r="J946" s="968"/>
      <c r="K946" s="968"/>
      <c r="L946" s="968"/>
      <c r="M946" s="968"/>
      <c r="N946" s="968"/>
      <c r="O946" s="968"/>
      <c r="P946" s="968"/>
      <c r="Q946" s="968"/>
      <c r="R946" s="968"/>
      <c r="S946" s="968"/>
      <c r="T946" s="968"/>
      <c r="U946" s="968"/>
      <c r="V946" s="968"/>
      <c r="W946" s="968"/>
      <c r="X946" s="968"/>
    </row>
    <row r="947" ht="12.75" customHeight="1" spans="1:24">
      <c r="A947" s="997"/>
      <c r="B947" s="997"/>
      <c r="C947" s="968"/>
      <c r="D947" s="968"/>
      <c r="E947" s="968"/>
      <c r="F947" s="968"/>
      <c r="G947" s="968"/>
      <c r="H947" s="968"/>
      <c r="I947" s="968"/>
      <c r="J947" s="968"/>
      <c r="K947" s="968"/>
      <c r="L947" s="968"/>
      <c r="M947" s="968"/>
      <c r="N947" s="968"/>
      <c r="O947" s="968"/>
      <c r="P947" s="968"/>
      <c r="Q947" s="968"/>
      <c r="R947" s="968"/>
      <c r="S947" s="968"/>
      <c r="T947" s="968"/>
      <c r="U947" s="968"/>
      <c r="V947" s="968"/>
      <c r="W947" s="968"/>
      <c r="X947" s="968"/>
    </row>
  </sheetData>
  <sheetProtection algorithmName="SHA-512" hashValue="jPRBRgWWDwNd+CHLfSySy0J8MKvWRGuEIFLnE4EtHn8kZN1FUQ+kXuWBZkc6psdvhDaYoLzNtW4lltz9RvfPUw==" saltValue="axiSB2QUQhWEAGwhoofl9w==" spinCount="100000" sheet="1" objects="1" scenarios="1"/>
  <mergeCells count="2">
    <mergeCell ref="A1:F1"/>
    <mergeCell ref="A2:F2"/>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AB968"/>
  <sheetViews>
    <sheetView view="pageBreakPreview" zoomScale="70" zoomScaleNormal="100" workbookViewId="0">
      <selection activeCell="O21" sqref="O21"/>
    </sheetView>
  </sheetViews>
  <sheetFormatPr defaultColWidth="14.4454545454545" defaultRowHeight="15" customHeight="1"/>
  <cols>
    <col min="1" max="1" width="55.1090909090909" style="946" customWidth="1"/>
    <col min="2" max="2" width="9.66363636363636" style="1075" customWidth="1"/>
    <col min="3" max="4" width="13.6636363636364" style="946" customWidth="1"/>
    <col min="5" max="8" width="17.6636363636364" style="946" customWidth="1"/>
    <col min="9" max="9" width="0.336363636363636" style="1076" customWidth="1"/>
    <col min="10" max="28" width="9.10909090909091" style="946" customWidth="1"/>
    <col min="29" max="16384" width="14.4454545454545" style="946"/>
  </cols>
  <sheetData>
    <row r="1" ht="19.5" customHeight="1" spans="1:24">
      <c r="A1" s="1077" t="s">
        <v>462</v>
      </c>
      <c r="B1" s="1077"/>
      <c r="C1" s="1077"/>
      <c r="D1" s="1077"/>
      <c r="E1" s="1077"/>
      <c r="F1" s="1077"/>
      <c r="G1" s="1077"/>
      <c r="H1" s="1077"/>
      <c r="I1" s="1077"/>
      <c r="J1" s="995"/>
      <c r="K1" s="995"/>
      <c r="L1" s="995"/>
      <c r="M1" s="995"/>
      <c r="N1" s="995"/>
      <c r="O1" s="995"/>
      <c r="P1" s="995"/>
      <c r="Q1" s="995"/>
      <c r="R1" s="995"/>
      <c r="S1" s="995"/>
      <c r="T1" s="995"/>
      <c r="U1" s="995"/>
      <c r="V1" s="995"/>
      <c r="W1" s="995"/>
      <c r="X1" s="995"/>
    </row>
    <row r="2" s="945" customFormat="1" ht="18" customHeight="1" spans="1:24">
      <c r="A2" s="1033"/>
      <c r="B2" s="1033"/>
      <c r="C2" s="1034"/>
      <c r="D2" s="1033"/>
      <c r="E2" s="1033"/>
      <c r="F2" s="1033"/>
      <c r="G2" s="1033"/>
      <c r="H2" s="1033"/>
      <c r="I2" s="949"/>
      <c r="J2" s="973"/>
      <c r="K2" s="973"/>
      <c r="L2" s="973"/>
      <c r="M2" s="973"/>
      <c r="N2" s="973"/>
      <c r="O2" s="973"/>
      <c r="P2" s="973"/>
      <c r="Q2" s="988"/>
      <c r="R2" s="988"/>
      <c r="S2" s="988"/>
      <c r="T2" s="988"/>
      <c r="U2" s="988"/>
      <c r="V2" s="988"/>
      <c r="W2" s="988"/>
      <c r="X2" s="988"/>
    </row>
    <row r="3" ht="2.4" customHeight="1" spans="1:24">
      <c r="A3" s="1078"/>
      <c r="B3" s="1079"/>
      <c r="C3" s="1004"/>
      <c r="D3" s="1004"/>
      <c r="E3" s="1004"/>
      <c r="F3" s="1004"/>
      <c r="G3" s="1004"/>
      <c r="H3" s="1004"/>
      <c r="I3" s="1087"/>
      <c r="J3" s="995"/>
      <c r="K3" s="995"/>
      <c r="L3" s="995"/>
      <c r="M3" s="995"/>
      <c r="N3" s="995"/>
      <c r="O3" s="995"/>
      <c r="P3" s="995"/>
      <c r="Q3" s="968"/>
      <c r="R3" s="968"/>
      <c r="S3" s="968"/>
      <c r="T3" s="968"/>
      <c r="U3" s="968"/>
      <c r="V3" s="968"/>
      <c r="W3" s="968"/>
      <c r="X3" s="968"/>
    </row>
    <row r="4" ht="60" customHeight="1" spans="1:28">
      <c r="A4" s="955" t="s">
        <v>431</v>
      </c>
      <c r="B4" s="956" t="s">
        <v>287</v>
      </c>
      <c r="C4" s="1080" t="s">
        <v>463</v>
      </c>
      <c r="D4" s="1080" t="s">
        <v>464</v>
      </c>
      <c r="E4" s="957" t="s">
        <v>465</v>
      </c>
      <c r="F4" s="957" t="s">
        <v>466</v>
      </c>
      <c r="G4" s="957" t="s">
        <v>467</v>
      </c>
      <c r="H4" s="957" t="s">
        <v>468</v>
      </c>
      <c r="I4" s="1087"/>
      <c r="J4" s="995"/>
      <c r="K4" s="995"/>
      <c r="L4" s="995"/>
      <c r="M4" s="995"/>
      <c r="N4" s="995"/>
      <c r="O4" s="995"/>
      <c r="P4" s="995"/>
      <c r="Q4" s="968"/>
      <c r="R4" s="968"/>
      <c r="S4" s="968"/>
      <c r="T4" s="968"/>
      <c r="U4" s="968"/>
      <c r="V4" s="968"/>
      <c r="W4" s="968"/>
      <c r="X4" s="968"/>
      <c r="Y4" s="968"/>
      <c r="Z4" s="968"/>
      <c r="AA4" s="968"/>
      <c r="AB4" s="968"/>
    </row>
    <row r="5" ht="18" customHeight="1" spans="1:28">
      <c r="A5" s="958"/>
      <c r="B5" s="1081"/>
      <c r="C5" s="1080"/>
      <c r="D5" s="1080"/>
      <c r="E5" s="957"/>
      <c r="F5" s="957"/>
      <c r="G5" s="957"/>
      <c r="H5" s="957"/>
      <c r="I5" s="1087"/>
      <c r="J5" s="1088"/>
      <c r="K5" s="968"/>
      <c r="L5" s="968"/>
      <c r="M5" s="968"/>
      <c r="N5" s="968"/>
      <c r="O5" s="968"/>
      <c r="P5" s="968"/>
      <c r="Q5" s="968"/>
      <c r="R5" s="968"/>
      <c r="S5" s="968"/>
      <c r="T5" s="968"/>
      <c r="U5" s="968"/>
      <c r="V5" s="968"/>
      <c r="W5" s="968"/>
      <c r="X5" s="968"/>
      <c r="Y5" s="968"/>
      <c r="Z5" s="968"/>
      <c r="AA5" s="968"/>
      <c r="AB5" s="968"/>
    </row>
    <row r="6" ht="19.2" customHeight="1" spans="1:28">
      <c r="A6" s="960"/>
      <c r="B6" s="960"/>
      <c r="C6" s="960" t="s">
        <v>435</v>
      </c>
      <c r="D6" s="960" t="s">
        <v>435</v>
      </c>
      <c r="E6" s="960" t="s">
        <v>435</v>
      </c>
      <c r="F6" s="960" t="s">
        <v>435</v>
      </c>
      <c r="G6" s="960" t="s">
        <v>435</v>
      </c>
      <c r="H6" s="960" t="s">
        <v>435</v>
      </c>
      <c r="I6" s="1089"/>
      <c r="J6" s="968"/>
      <c r="K6" s="968"/>
      <c r="L6" s="968"/>
      <c r="M6" s="968"/>
      <c r="N6" s="968"/>
      <c r="O6" s="968"/>
      <c r="P6" s="968"/>
      <c r="Q6" s="968"/>
      <c r="R6" s="968"/>
      <c r="S6" s="968"/>
      <c r="T6" s="968"/>
      <c r="U6" s="968"/>
      <c r="V6" s="968"/>
      <c r="W6" s="968"/>
      <c r="X6" s="968"/>
      <c r="Y6" s="968"/>
      <c r="Z6" s="968"/>
      <c r="AA6" s="968"/>
      <c r="AB6" s="968"/>
    </row>
    <row r="7" ht="7.95" customHeight="1" spans="1:24">
      <c r="A7" s="1018"/>
      <c r="B7" s="1082"/>
      <c r="C7" s="962"/>
      <c r="D7" s="962"/>
      <c r="E7" s="962"/>
      <c r="F7" s="962"/>
      <c r="G7" s="962"/>
      <c r="H7" s="962"/>
      <c r="I7" s="1090"/>
      <c r="J7" s="968"/>
      <c r="K7" s="968"/>
      <c r="L7" s="968"/>
      <c r="M7" s="968"/>
      <c r="N7" s="968"/>
      <c r="O7" s="968"/>
      <c r="P7" s="968"/>
      <c r="Q7" s="968"/>
      <c r="R7" s="968"/>
      <c r="S7" s="968"/>
      <c r="T7" s="968"/>
      <c r="U7" s="968"/>
      <c r="V7" s="968"/>
      <c r="W7" s="968"/>
      <c r="X7" s="968"/>
    </row>
    <row r="8" ht="18.45" customHeight="1" spans="1:28">
      <c r="A8" s="974" t="s">
        <v>29</v>
      </c>
      <c r="B8" s="1083">
        <v>2022</v>
      </c>
      <c r="C8" s="1084">
        <v>49.8028710614718</v>
      </c>
      <c r="D8" s="1084">
        <v>23.967540253091</v>
      </c>
      <c r="E8" s="1084">
        <v>75.7645804222242</v>
      </c>
      <c r="F8" s="1084">
        <v>69.503784973816</v>
      </c>
      <c r="G8" s="1084">
        <v>87.9546608351197</v>
      </c>
      <c r="H8" s="1084">
        <v>4.9847353955197</v>
      </c>
      <c r="I8" s="1087"/>
      <c r="J8" s="968"/>
      <c r="K8" s="968"/>
      <c r="L8" s="968"/>
      <c r="M8" s="968"/>
      <c r="N8" s="968"/>
      <c r="O8" s="968"/>
      <c r="P8" s="968"/>
      <c r="Q8" s="968"/>
      <c r="R8" s="968"/>
      <c r="S8" s="968"/>
      <c r="T8" s="968"/>
      <c r="U8" s="968"/>
      <c r="V8" s="968"/>
      <c r="W8" s="968"/>
      <c r="X8" s="968"/>
      <c r="Y8" s="968"/>
      <c r="Z8" s="968"/>
      <c r="AA8" s="968"/>
      <c r="AB8" s="968"/>
    </row>
    <row r="9" ht="18.45" customHeight="1" spans="1:28">
      <c r="A9" s="977"/>
      <c r="B9" s="1020">
        <v>2015</v>
      </c>
      <c r="C9" s="980">
        <v>24.1</v>
      </c>
      <c r="D9" s="980">
        <v>9.5</v>
      </c>
      <c r="E9" s="980">
        <v>54.2</v>
      </c>
      <c r="F9" s="980" t="s">
        <v>377</v>
      </c>
      <c r="G9" s="980">
        <v>26.1</v>
      </c>
      <c r="H9" s="980">
        <v>7.9</v>
      </c>
      <c r="I9" s="1087"/>
      <c r="J9" s="968"/>
      <c r="K9" s="968"/>
      <c r="L9" s="968"/>
      <c r="M9" s="968"/>
      <c r="N9" s="968"/>
      <c r="O9" s="968"/>
      <c r="P9" s="968"/>
      <c r="Q9" s="968"/>
      <c r="R9" s="968"/>
      <c r="S9" s="968"/>
      <c r="T9" s="968"/>
      <c r="U9" s="968"/>
      <c r="V9" s="968"/>
      <c r="W9" s="968"/>
      <c r="X9" s="968"/>
      <c r="Y9" s="968"/>
      <c r="Z9" s="968"/>
      <c r="AA9" s="968"/>
      <c r="AB9" s="968"/>
    </row>
    <row r="10" ht="18.45" customHeight="1" spans="1:28">
      <c r="A10" s="977"/>
      <c r="B10" s="1020"/>
      <c r="C10" s="980"/>
      <c r="D10" s="980"/>
      <c r="E10" s="980"/>
      <c r="F10" s="980"/>
      <c r="G10" s="980"/>
      <c r="H10" s="980"/>
      <c r="I10" s="1090"/>
      <c r="J10" s="968"/>
      <c r="K10" s="968"/>
      <c r="L10" s="968"/>
      <c r="M10" s="968"/>
      <c r="N10" s="968"/>
      <c r="O10" s="968"/>
      <c r="P10" s="968"/>
      <c r="Q10" s="968"/>
      <c r="R10" s="968"/>
      <c r="S10" s="968"/>
      <c r="T10" s="968"/>
      <c r="U10" s="968"/>
      <c r="V10" s="968"/>
      <c r="W10" s="968"/>
      <c r="X10" s="968"/>
      <c r="Y10" s="968"/>
      <c r="Z10" s="968"/>
      <c r="AA10" s="968"/>
      <c r="AB10" s="968"/>
    </row>
    <row r="11" ht="18.45" customHeight="1" spans="1:28">
      <c r="A11" s="1022" t="s">
        <v>111</v>
      </c>
      <c r="B11" s="1083">
        <v>2022</v>
      </c>
      <c r="C11" s="1084">
        <v>58.6306828473103</v>
      </c>
      <c r="D11" s="1084">
        <v>16.663647889875</v>
      </c>
      <c r="E11" s="1084">
        <v>84.2329288172433</v>
      </c>
      <c r="F11" s="1084">
        <v>54.9085310632132</v>
      </c>
      <c r="G11" s="1084">
        <v>52.9795326933527</v>
      </c>
      <c r="H11" s="1084">
        <v>10.3876109400471</v>
      </c>
      <c r="I11" s="1091"/>
      <c r="J11" s="968"/>
      <c r="K11" s="968"/>
      <c r="L11" s="968"/>
      <c r="M11" s="968"/>
      <c r="N11" s="968"/>
      <c r="O11" s="968"/>
      <c r="P11" s="968"/>
      <c r="Q11" s="968"/>
      <c r="R11" s="968"/>
      <c r="S11" s="1095"/>
      <c r="T11" s="968"/>
      <c r="U11" s="968"/>
      <c r="V11" s="968"/>
      <c r="W11" s="968"/>
      <c r="X11" s="968"/>
      <c r="Y11" s="968"/>
      <c r="Z11" s="968"/>
      <c r="AA11" s="968"/>
      <c r="AB11" s="968"/>
    </row>
    <row r="12" ht="18.45" customHeight="1" spans="1:28">
      <c r="A12" s="1023"/>
      <c r="B12" s="1020">
        <v>2015</v>
      </c>
      <c r="C12" s="980">
        <v>23.2</v>
      </c>
      <c r="D12" s="980">
        <v>4.5</v>
      </c>
      <c r="E12" s="980">
        <v>54.2</v>
      </c>
      <c r="F12" s="980" t="s">
        <v>377</v>
      </c>
      <c r="G12" s="980">
        <v>26.4</v>
      </c>
      <c r="H12" s="980">
        <v>10.8</v>
      </c>
      <c r="I12" s="1091"/>
      <c r="J12" s="968"/>
      <c r="K12" s="968"/>
      <c r="M12" s="968"/>
      <c r="N12" s="968"/>
      <c r="O12" s="968"/>
      <c r="P12" s="968"/>
      <c r="Q12" s="968"/>
      <c r="R12" s="968"/>
      <c r="S12" s="968"/>
      <c r="T12" s="968"/>
      <c r="U12" s="968"/>
      <c r="V12" s="968"/>
      <c r="W12" s="968"/>
      <c r="X12" s="968"/>
      <c r="Y12" s="968"/>
      <c r="Z12" s="968"/>
      <c r="AA12" s="968"/>
      <c r="AB12" s="968"/>
    </row>
    <row r="13" ht="18.45" customHeight="1" spans="1:28">
      <c r="A13" s="1023"/>
      <c r="B13" s="1020"/>
      <c r="C13" s="980"/>
      <c r="D13" s="980"/>
      <c r="E13" s="980"/>
      <c r="F13" s="980"/>
      <c r="G13" s="980"/>
      <c r="H13" s="980"/>
      <c r="I13" s="1090"/>
      <c r="J13" s="968"/>
      <c r="K13" s="968"/>
      <c r="M13" s="968"/>
      <c r="N13" s="968"/>
      <c r="O13" s="968"/>
      <c r="P13" s="968"/>
      <c r="Q13" s="968"/>
      <c r="R13" s="968"/>
      <c r="S13" s="968"/>
      <c r="T13" s="968"/>
      <c r="U13" s="968"/>
      <c r="V13" s="968"/>
      <c r="W13" s="968"/>
      <c r="X13" s="968"/>
      <c r="Y13" s="968"/>
      <c r="Z13" s="968"/>
      <c r="AA13" s="968"/>
      <c r="AB13" s="968"/>
    </row>
    <row r="14" ht="18.45" customHeight="1" spans="1:28">
      <c r="A14" s="1022" t="s">
        <v>112</v>
      </c>
      <c r="B14" s="1083">
        <v>2022</v>
      </c>
      <c r="C14" s="1084">
        <v>53.206106870229</v>
      </c>
      <c r="D14" s="1084">
        <v>21.3740458015267</v>
      </c>
      <c r="E14" s="1084">
        <v>84.5038167938931</v>
      </c>
      <c r="F14" s="1084">
        <v>64.4274809160305</v>
      </c>
      <c r="G14" s="1084">
        <v>53.0534351145038</v>
      </c>
      <c r="H14" s="1084">
        <v>23.3587786259542</v>
      </c>
      <c r="I14" s="1087"/>
      <c r="J14" s="968"/>
      <c r="K14" s="968"/>
      <c r="L14" s="968"/>
      <c r="M14" s="968"/>
      <c r="N14" s="968"/>
      <c r="O14" s="968"/>
      <c r="P14" s="968"/>
      <c r="Q14" s="968"/>
      <c r="R14" s="968"/>
      <c r="S14" s="968"/>
      <c r="T14" s="968"/>
      <c r="U14" s="968"/>
      <c r="V14" s="968"/>
      <c r="W14" s="968"/>
      <c r="X14" s="968"/>
      <c r="Y14" s="968"/>
      <c r="Z14" s="968"/>
      <c r="AA14" s="968"/>
      <c r="AB14" s="968"/>
    </row>
    <row r="15" ht="18.45" customHeight="1" spans="1:28">
      <c r="A15" s="1023"/>
      <c r="B15" s="1020">
        <v>2015</v>
      </c>
      <c r="C15" s="980">
        <v>28.9</v>
      </c>
      <c r="D15" s="980">
        <v>7.7</v>
      </c>
      <c r="E15" s="980">
        <v>57.8</v>
      </c>
      <c r="F15" s="980" t="s">
        <v>377</v>
      </c>
      <c r="G15" s="980">
        <v>35.5</v>
      </c>
      <c r="H15" s="980">
        <v>7.5</v>
      </c>
      <c r="I15" s="1087"/>
      <c r="J15" s="968"/>
      <c r="K15" s="968"/>
      <c r="L15" s="968"/>
      <c r="M15" s="968"/>
      <c r="N15" s="968"/>
      <c r="O15" s="968"/>
      <c r="P15" s="968"/>
      <c r="Q15" s="968"/>
      <c r="R15" s="968"/>
      <c r="S15" s="968"/>
      <c r="T15" s="968"/>
      <c r="U15" s="968"/>
      <c r="V15" s="968"/>
      <c r="W15" s="968"/>
      <c r="X15" s="968"/>
      <c r="Y15" s="968"/>
      <c r="Z15" s="968"/>
      <c r="AA15" s="968"/>
      <c r="AB15" s="968"/>
    </row>
    <row r="16" ht="18.45" customHeight="1" spans="1:28">
      <c r="A16" s="1023"/>
      <c r="B16" s="1020"/>
      <c r="C16" s="980"/>
      <c r="D16" s="980"/>
      <c r="E16" s="980"/>
      <c r="F16" s="980"/>
      <c r="G16" s="980"/>
      <c r="H16" s="980"/>
      <c r="I16" s="1090"/>
      <c r="J16" s="968"/>
      <c r="K16" s="968"/>
      <c r="L16" s="968"/>
      <c r="M16" s="968"/>
      <c r="N16" s="968"/>
      <c r="O16" s="968"/>
      <c r="P16" s="968"/>
      <c r="Q16" s="968"/>
      <c r="R16" s="968"/>
      <c r="S16" s="968"/>
      <c r="T16" s="968"/>
      <c r="U16" s="968"/>
      <c r="V16" s="968"/>
      <c r="W16" s="968"/>
      <c r="X16" s="968"/>
      <c r="Y16" s="968"/>
      <c r="Z16" s="968"/>
      <c r="AA16" s="968"/>
      <c r="AB16" s="968"/>
    </row>
    <row r="17" ht="18.45" customHeight="1" spans="1:28">
      <c r="A17" s="1022" t="s">
        <v>113</v>
      </c>
      <c r="B17" s="1083">
        <v>2022</v>
      </c>
      <c r="C17" s="1084">
        <v>91.8</v>
      </c>
      <c r="D17" s="1084">
        <v>52.5460539073105</v>
      </c>
      <c r="E17" s="1084">
        <v>89.007174713981</v>
      </c>
      <c r="F17" s="1084">
        <v>69.0129920496413</v>
      </c>
      <c r="G17" s="1084">
        <v>52.5460539073105</v>
      </c>
      <c r="H17" s="1084">
        <v>12.8330424665503</v>
      </c>
      <c r="I17" s="1087"/>
      <c r="J17" s="968"/>
      <c r="K17" s="968"/>
      <c r="L17" s="968"/>
      <c r="M17" s="968"/>
      <c r="N17" s="968"/>
      <c r="O17" s="968"/>
      <c r="P17" s="968"/>
      <c r="Q17" s="968"/>
      <c r="R17" s="968"/>
      <c r="S17" s="968"/>
      <c r="T17" s="968"/>
      <c r="U17" s="968"/>
      <c r="V17" s="968"/>
      <c r="W17" s="968"/>
      <c r="X17" s="968"/>
      <c r="Y17" s="968"/>
      <c r="Z17" s="968"/>
      <c r="AA17" s="968"/>
      <c r="AB17" s="968"/>
    </row>
    <row r="18" ht="18.45" customHeight="1" spans="1:28">
      <c r="A18" s="1023"/>
      <c r="B18" s="1020">
        <v>2015</v>
      </c>
      <c r="C18" s="980">
        <v>46.1</v>
      </c>
      <c r="D18" s="980">
        <v>36</v>
      </c>
      <c r="E18" s="980">
        <v>61.8</v>
      </c>
      <c r="F18" s="980" t="s">
        <v>377</v>
      </c>
      <c r="G18" s="980">
        <v>22.6</v>
      </c>
      <c r="H18" s="980">
        <v>8.8</v>
      </c>
      <c r="I18" s="1087"/>
      <c r="J18" s="1092"/>
      <c r="K18" s="1092"/>
      <c r="L18" s="1092"/>
      <c r="M18" s="1092"/>
      <c r="N18" s="1092"/>
      <c r="O18" s="1092"/>
      <c r="P18" s="1092"/>
      <c r="Q18" s="1092"/>
      <c r="R18" s="1092"/>
      <c r="S18" s="1092"/>
      <c r="T18" s="1092"/>
      <c r="U18" s="1092"/>
      <c r="V18" s="1092"/>
      <c r="W18" s="1092"/>
      <c r="X18" s="1092"/>
      <c r="Y18" s="1092"/>
      <c r="Z18" s="1092"/>
      <c r="AA18" s="1092"/>
      <c r="AB18" s="1092"/>
    </row>
    <row r="19" ht="18.45" customHeight="1" spans="1:28">
      <c r="A19" s="1023"/>
      <c r="B19" s="1020"/>
      <c r="C19" s="980"/>
      <c r="D19" s="980"/>
      <c r="E19" s="980"/>
      <c r="F19" s="980"/>
      <c r="G19" s="980"/>
      <c r="H19" s="980"/>
      <c r="I19" s="1090"/>
      <c r="J19" s="1092"/>
      <c r="K19" s="1092"/>
      <c r="L19" s="1092"/>
      <c r="M19" s="1092"/>
      <c r="N19" s="1092"/>
      <c r="O19" s="1092"/>
      <c r="P19" s="1092"/>
      <c r="Q19" s="1092"/>
      <c r="R19" s="1092"/>
      <c r="S19" s="1092"/>
      <c r="T19" s="1092"/>
      <c r="U19" s="1092"/>
      <c r="V19" s="1092"/>
      <c r="W19" s="1092"/>
      <c r="X19" s="1092"/>
      <c r="Y19" s="1092"/>
      <c r="Z19" s="1092"/>
      <c r="AA19" s="1092"/>
      <c r="AB19" s="1092"/>
    </row>
    <row r="20" ht="18.45" customHeight="1" spans="1:28">
      <c r="A20" s="1022" t="s">
        <v>114</v>
      </c>
      <c r="B20" s="1083">
        <v>2022</v>
      </c>
      <c r="C20" s="1084">
        <v>40.5145025592752</v>
      </c>
      <c r="D20" s="1084">
        <v>13.2008589751133</v>
      </c>
      <c r="E20" s="1084">
        <v>62.4007177737248</v>
      </c>
      <c r="F20" s="1084">
        <v>57.2321586162264</v>
      </c>
      <c r="G20" s="1084">
        <v>81.4026004589045</v>
      </c>
      <c r="H20" s="1084">
        <v>5.80102371006648</v>
      </c>
      <c r="I20" s="1087"/>
      <c r="J20" s="968"/>
      <c r="K20" s="968"/>
      <c r="L20" s="968"/>
      <c r="M20" s="968"/>
      <c r="N20" s="968"/>
      <c r="O20" s="968"/>
      <c r="P20" s="968"/>
      <c r="Q20" s="968"/>
      <c r="R20" s="968"/>
      <c r="S20" s="968"/>
      <c r="T20" s="968"/>
      <c r="U20" s="968"/>
      <c r="V20" s="968"/>
      <c r="W20" s="968"/>
      <c r="X20" s="968"/>
      <c r="Y20" s="968"/>
      <c r="Z20" s="968"/>
      <c r="AA20" s="968"/>
      <c r="AB20" s="968"/>
    </row>
    <row r="21" ht="18.45" customHeight="1" spans="1:28">
      <c r="A21" s="1023"/>
      <c r="B21" s="1020">
        <v>2015</v>
      </c>
      <c r="C21" s="980">
        <v>16.8</v>
      </c>
      <c r="D21" s="980">
        <v>2.6</v>
      </c>
      <c r="E21" s="980">
        <v>50.8</v>
      </c>
      <c r="F21" s="980" t="s">
        <v>377</v>
      </c>
      <c r="G21" s="980">
        <v>34.1</v>
      </c>
      <c r="H21" s="980">
        <v>11.8</v>
      </c>
      <c r="I21" s="1087"/>
      <c r="J21" s="968"/>
      <c r="K21" s="968"/>
      <c r="L21" s="968"/>
      <c r="M21" s="968"/>
      <c r="N21" s="968"/>
      <c r="O21" s="968"/>
      <c r="P21" s="968"/>
      <c r="Q21" s="968"/>
      <c r="R21" s="968"/>
      <c r="S21" s="968"/>
      <c r="T21" s="968"/>
      <c r="U21" s="968"/>
      <c r="V21" s="968"/>
      <c r="W21" s="968"/>
      <c r="X21" s="968"/>
      <c r="Y21" s="968"/>
      <c r="Z21" s="968"/>
      <c r="AA21" s="968"/>
      <c r="AB21" s="968"/>
    </row>
    <row r="22" ht="18.45" customHeight="1" spans="1:28">
      <c r="A22" s="1023"/>
      <c r="B22" s="1020"/>
      <c r="C22" s="980"/>
      <c r="D22" s="980"/>
      <c r="E22" s="980"/>
      <c r="F22" s="980"/>
      <c r="G22" s="980"/>
      <c r="H22" s="980"/>
      <c r="I22" s="1090"/>
      <c r="J22" s="968"/>
      <c r="K22" s="968"/>
      <c r="L22" s="968"/>
      <c r="M22" s="968"/>
      <c r="N22" s="968"/>
      <c r="O22" s="968"/>
      <c r="P22" s="968"/>
      <c r="Q22" s="968"/>
      <c r="R22" s="968"/>
      <c r="S22" s="968"/>
      <c r="T22" s="968"/>
      <c r="U22" s="968"/>
      <c r="V22" s="968"/>
      <c r="W22" s="968"/>
      <c r="X22" s="968"/>
      <c r="Y22" s="968"/>
      <c r="Z22" s="968"/>
      <c r="AA22" s="968"/>
      <c r="AB22" s="968"/>
    </row>
    <row r="23" ht="18.45" customHeight="1" spans="1:28">
      <c r="A23" s="1022" t="s">
        <v>116</v>
      </c>
      <c r="B23" s="1083">
        <v>2022</v>
      </c>
      <c r="C23" s="1084">
        <v>49.2225810781999</v>
      </c>
      <c r="D23" s="1084">
        <v>23.225214025691</v>
      </c>
      <c r="E23" s="1084">
        <v>75.9007466786394</v>
      </c>
      <c r="F23" s="1084">
        <v>70.6628281736662</v>
      </c>
      <c r="G23" s="1084">
        <v>91.0039832637494</v>
      </c>
      <c r="H23" s="1084">
        <v>4.37008366997233</v>
      </c>
      <c r="I23" s="1087"/>
      <c r="J23" s="968"/>
      <c r="K23" s="968"/>
      <c r="L23" s="968"/>
      <c r="M23" s="968"/>
      <c r="N23" s="968"/>
      <c r="O23" s="968"/>
      <c r="P23" s="968"/>
      <c r="Q23" s="968"/>
      <c r="R23" s="968"/>
      <c r="S23" s="968"/>
      <c r="T23" s="968"/>
      <c r="U23" s="968"/>
      <c r="V23" s="968"/>
      <c r="W23" s="968"/>
      <c r="X23" s="968"/>
      <c r="Y23" s="968"/>
      <c r="Z23" s="968"/>
      <c r="AA23" s="968"/>
      <c r="AB23" s="968"/>
    </row>
    <row r="24" ht="18.45" customHeight="1" spans="1:28">
      <c r="A24" s="1023"/>
      <c r="B24" s="1020">
        <v>2015</v>
      </c>
      <c r="C24" s="980">
        <v>22.5</v>
      </c>
      <c r="D24" s="980">
        <v>7.6</v>
      </c>
      <c r="E24" s="980">
        <v>53.7</v>
      </c>
      <c r="F24" s="980" t="s">
        <v>377</v>
      </c>
      <c r="G24" s="980">
        <v>26</v>
      </c>
      <c r="H24" s="980">
        <v>7.5</v>
      </c>
      <c r="I24" s="1087"/>
      <c r="J24" s="968"/>
      <c r="K24" s="968"/>
      <c r="L24" s="968"/>
      <c r="M24" s="968"/>
      <c r="N24" s="968"/>
      <c r="O24" s="968"/>
      <c r="P24" s="968"/>
      <c r="Q24" s="968"/>
      <c r="R24" s="968"/>
      <c r="S24" s="968"/>
      <c r="T24" s="968"/>
      <c r="U24" s="968"/>
      <c r="V24" s="968"/>
      <c r="W24" s="968"/>
      <c r="X24" s="968"/>
      <c r="Y24" s="968"/>
      <c r="Z24" s="968"/>
      <c r="AA24" s="968"/>
      <c r="AB24" s="968"/>
    </row>
    <row r="25" ht="18.45" customHeight="1" spans="1:28">
      <c r="A25" s="1023"/>
      <c r="B25" s="1020"/>
      <c r="C25" s="980"/>
      <c r="D25" s="980"/>
      <c r="E25" s="980"/>
      <c r="F25" s="980"/>
      <c r="G25" s="980"/>
      <c r="H25" s="980"/>
      <c r="I25" s="1090"/>
      <c r="J25" s="968"/>
      <c r="K25" s="968"/>
      <c r="L25" s="968"/>
      <c r="M25" s="968"/>
      <c r="N25" s="968"/>
      <c r="O25" s="968"/>
      <c r="P25" s="968"/>
      <c r="Q25" s="968"/>
      <c r="R25" s="968"/>
      <c r="S25" s="968"/>
      <c r="T25" s="968"/>
      <c r="U25" s="968"/>
      <c r="V25" s="968"/>
      <c r="W25" s="968"/>
      <c r="X25" s="968"/>
      <c r="Y25" s="968"/>
      <c r="Z25" s="968"/>
      <c r="AA25" s="968"/>
      <c r="AB25" s="968"/>
    </row>
    <row r="26" ht="18.45" customHeight="1" spans="1:28">
      <c r="A26" s="824" t="s">
        <v>460</v>
      </c>
      <c r="B26" s="1083">
        <v>2022</v>
      </c>
      <c r="C26" s="1084">
        <v>50.3931847968545</v>
      </c>
      <c r="D26" s="1084">
        <v>20.3145478374836</v>
      </c>
      <c r="E26" s="1084">
        <v>61.4023591087811</v>
      </c>
      <c r="F26" s="1084">
        <v>69.3315858453473</v>
      </c>
      <c r="G26" s="1084">
        <v>98.0996068152031</v>
      </c>
      <c r="H26" s="1084">
        <v>1.90039318479685</v>
      </c>
      <c r="I26" s="1087"/>
      <c r="J26" s="968"/>
      <c r="K26" s="968"/>
      <c r="L26" s="968"/>
      <c r="M26" s="968"/>
      <c r="N26" s="968"/>
      <c r="O26" s="968"/>
      <c r="P26" s="968"/>
      <c r="Q26" s="968"/>
      <c r="R26" s="968"/>
      <c r="S26" s="968"/>
      <c r="T26" s="968"/>
      <c r="U26" s="968"/>
      <c r="V26" s="968"/>
      <c r="W26" s="968"/>
      <c r="X26" s="968"/>
      <c r="Y26" s="968"/>
      <c r="Z26" s="968"/>
      <c r="AA26" s="968"/>
      <c r="AB26" s="968"/>
    </row>
    <row r="27" ht="18.45" customHeight="1" spans="1:28">
      <c r="A27" s="408" t="s">
        <v>438</v>
      </c>
      <c r="B27" s="1020">
        <v>2015</v>
      </c>
      <c r="C27" s="980">
        <v>26.4</v>
      </c>
      <c r="D27" s="980">
        <v>8</v>
      </c>
      <c r="E27" s="980">
        <v>50.8</v>
      </c>
      <c r="F27" s="980" t="s">
        <v>377</v>
      </c>
      <c r="G27" s="980">
        <v>36.6</v>
      </c>
      <c r="H27" s="980">
        <v>11.9</v>
      </c>
      <c r="I27" s="1087"/>
      <c r="J27" s="968"/>
      <c r="K27" s="968"/>
      <c r="L27" s="968"/>
      <c r="M27" s="968"/>
      <c r="N27" s="968"/>
      <c r="O27" s="968"/>
      <c r="P27" s="968"/>
      <c r="Q27" s="968"/>
      <c r="R27" s="968"/>
      <c r="S27" s="968"/>
      <c r="T27" s="968"/>
      <c r="U27" s="968"/>
      <c r="V27" s="968"/>
      <c r="W27" s="968"/>
      <c r="X27" s="968"/>
      <c r="Y27" s="968"/>
      <c r="Z27" s="968"/>
      <c r="AA27" s="968"/>
      <c r="AB27" s="968"/>
    </row>
    <row r="28" ht="18.45" customHeight="1" spans="1:28">
      <c r="A28" s="408"/>
      <c r="B28" s="1020"/>
      <c r="C28" s="980"/>
      <c r="D28" s="980"/>
      <c r="E28" s="980"/>
      <c r="F28" s="980"/>
      <c r="G28" s="980"/>
      <c r="H28" s="980"/>
      <c r="I28" s="1090"/>
      <c r="J28" s="968"/>
      <c r="K28" s="968"/>
      <c r="L28" s="968"/>
      <c r="M28" s="968"/>
      <c r="N28" s="968"/>
      <c r="O28" s="968"/>
      <c r="P28" s="968"/>
      <c r="Q28" s="968"/>
      <c r="R28" s="968"/>
      <c r="S28" s="968"/>
      <c r="T28" s="968"/>
      <c r="U28" s="968"/>
      <c r="V28" s="968"/>
      <c r="W28" s="968"/>
      <c r="X28" s="968"/>
      <c r="Y28" s="968"/>
      <c r="Z28" s="968"/>
      <c r="AA28" s="968"/>
      <c r="AB28" s="968"/>
    </row>
    <row r="29" ht="18.45" customHeight="1" spans="1:28">
      <c r="A29" s="407" t="s">
        <v>437</v>
      </c>
      <c r="B29" s="1083">
        <v>2022</v>
      </c>
      <c r="C29" s="1084">
        <v>44.9999889343564</v>
      </c>
      <c r="D29" s="1084">
        <v>20.8421397413738</v>
      </c>
      <c r="E29" s="1084">
        <v>77.1312982877023</v>
      </c>
      <c r="F29" s="1084">
        <v>72.3876781845263</v>
      </c>
      <c r="G29" s="1084">
        <v>96.7000037623188</v>
      </c>
      <c r="H29" s="1084">
        <v>3.96526273157626</v>
      </c>
      <c r="I29" s="1093"/>
      <c r="J29" s="968"/>
      <c r="K29" s="968"/>
      <c r="L29" s="968"/>
      <c r="M29" s="968"/>
      <c r="N29" s="968"/>
      <c r="O29" s="968"/>
      <c r="P29" s="968"/>
      <c r="Q29" s="968"/>
      <c r="R29" s="968"/>
      <c r="S29" s="968"/>
      <c r="T29" s="968"/>
      <c r="U29" s="968"/>
      <c r="V29" s="968"/>
      <c r="W29" s="968"/>
      <c r="X29" s="968"/>
      <c r="Y29" s="968"/>
      <c r="Z29" s="968"/>
      <c r="AA29" s="968"/>
      <c r="AB29" s="968"/>
    </row>
    <row r="30" ht="18.45" customHeight="1" spans="1:28">
      <c r="A30" s="408" t="s">
        <v>438</v>
      </c>
      <c r="B30" s="1020">
        <v>2015</v>
      </c>
      <c r="C30" s="980">
        <v>17.3</v>
      </c>
      <c r="D30" s="980">
        <v>9</v>
      </c>
      <c r="E30" s="980">
        <v>48.8</v>
      </c>
      <c r="F30" s="980" t="s">
        <v>377</v>
      </c>
      <c r="G30" s="980">
        <v>24.6</v>
      </c>
      <c r="H30" s="980">
        <v>8.6</v>
      </c>
      <c r="I30" s="1093"/>
      <c r="J30" s="968"/>
      <c r="K30" s="968"/>
      <c r="L30" s="968"/>
      <c r="M30" s="968"/>
      <c r="N30" s="968"/>
      <c r="O30" s="968"/>
      <c r="P30" s="968"/>
      <c r="Q30" s="968"/>
      <c r="R30" s="968"/>
      <c r="S30" s="968"/>
      <c r="T30" s="968"/>
      <c r="U30" s="968"/>
      <c r="V30" s="968"/>
      <c r="W30" s="968"/>
      <c r="X30" s="968"/>
      <c r="Y30" s="968"/>
      <c r="Z30" s="968"/>
      <c r="AA30" s="968"/>
      <c r="AB30" s="968"/>
    </row>
    <row r="31" ht="18.45" customHeight="1" spans="1:28">
      <c r="A31" s="408"/>
      <c r="B31" s="1020"/>
      <c r="C31" s="980"/>
      <c r="D31" s="980"/>
      <c r="E31" s="980"/>
      <c r="F31" s="980"/>
      <c r="G31" s="980"/>
      <c r="H31" s="980"/>
      <c r="I31" s="1090"/>
      <c r="J31" s="968"/>
      <c r="K31" s="968"/>
      <c r="L31" s="968"/>
      <c r="M31" s="968"/>
      <c r="N31" s="968"/>
      <c r="O31" s="968"/>
      <c r="P31" s="968"/>
      <c r="Q31" s="968"/>
      <c r="R31" s="968"/>
      <c r="S31" s="968"/>
      <c r="T31" s="968"/>
      <c r="U31" s="968"/>
      <c r="V31" s="968"/>
      <c r="W31" s="968"/>
      <c r="X31" s="968"/>
      <c r="Y31" s="968"/>
      <c r="Z31" s="968"/>
      <c r="AA31" s="968"/>
      <c r="AB31" s="968"/>
    </row>
    <row r="32" ht="18.45" customHeight="1" spans="1:28">
      <c r="A32" s="409" t="s">
        <v>439</v>
      </c>
      <c r="B32" s="1083">
        <v>2022</v>
      </c>
      <c r="C32" s="1084">
        <v>76.7026001665587</v>
      </c>
      <c r="D32" s="1084">
        <v>25.5135560285</v>
      </c>
      <c r="E32" s="1084">
        <v>75.6847413713334</v>
      </c>
      <c r="F32" s="1084">
        <v>69.8644397149995</v>
      </c>
      <c r="G32" s="1084">
        <v>97.649671509207</v>
      </c>
      <c r="H32" s="1084">
        <v>5.30905894327751</v>
      </c>
      <c r="I32" s="1087"/>
      <c r="J32" s="968"/>
      <c r="K32" s="968"/>
      <c r="L32" s="968"/>
      <c r="M32" s="968"/>
      <c r="N32" s="968"/>
      <c r="O32" s="968"/>
      <c r="P32" s="968"/>
      <c r="Q32" s="968"/>
      <c r="R32" s="968"/>
      <c r="S32" s="968"/>
      <c r="T32" s="968"/>
      <c r="U32" s="968"/>
      <c r="V32" s="968"/>
      <c r="W32" s="968"/>
      <c r="X32" s="968"/>
      <c r="Y32" s="968"/>
      <c r="Z32" s="968"/>
      <c r="AA32" s="968"/>
      <c r="AB32" s="968"/>
    </row>
    <row r="33" ht="18.45" customHeight="1" spans="1:28">
      <c r="A33" s="410" t="s">
        <v>438</v>
      </c>
      <c r="B33" s="1020">
        <v>2015</v>
      </c>
      <c r="C33" s="980">
        <v>50.8</v>
      </c>
      <c r="D33" s="980">
        <v>4</v>
      </c>
      <c r="E33" s="980">
        <v>43.5</v>
      </c>
      <c r="F33" s="980" t="s">
        <v>377</v>
      </c>
      <c r="G33" s="980">
        <v>19.9</v>
      </c>
      <c r="H33" s="980">
        <v>8.3</v>
      </c>
      <c r="I33" s="1087"/>
      <c r="J33" s="968"/>
      <c r="K33" s="968"/>
      <c r="L33" s="968"/>
      <c r="M33" s="968"/>
      <c r="N33" s="968"/>
      <c r="O33" s="968"/>
      <c r="P33" s="968"/>
      <c r="Q33" s="968"/>
      <c r="R33" s="968"/>
      <c r="S33" s="968"/>
      <c r="T33" s="968"/>
      <c r="U33" s="968"/>
      <c r="V33" s="968"/>
      <c r="W33" s="968"/>
      <c r="X33" s="968"/>
      <c r="Y33" s="968"/>
      <c r="Z33" s="968"/>
      <c r="AA33" s="968"/>
      <c r="AB33" s="968"/>
    </row>
    <row r="34" ht="18.45" customHeight="1" spans="1:28">
      <c r="A34" s="410"/>
      <c r="B34" s="1020"/>
      <c r="C34" s="980"/>
      <c r="D34" s="980"/>
      <c r="E34" s="980"/>
      <c r="F34" s="980"/>
      <c r="G34" s="980"/>
      <c r="H34" s="980"/>
      <c r="I34" s="1090"/>
      <c r="J34" s="968"/>
      <c r="K34" s="968"/>
      <c r="L34" s="968"/>
      <c r="M34" s="968"/>
      <c r="N34" s="968"/>
      <c r="O34" s="968"/>
      <c r="P34" s="968"/>
      <c r="Q34" s="968"/>
      <c r="R34" s="968"/>
      <c r="S34" s="968"/>
      <c r="T34" s="968"/>
      <c r="U34" s="968"/>
      <c r="V34" s="968"/>
      <c r="W34" s="968"/>
      <c r="X34" s="968"/>
      <c r="Y34" s="968"/>
      <c r="Z34" s="968"/>
      <c r="AA34" s="968"/>
      <c r="AB34" s="968"/>
    </row>
    <row r="35" ht="18.45" customHeight="1" spans="1:28">
      <c r="A35" s="412" t="s">
        <v>440</v>
      </c>
      <c r="B35" s="1083">
        <v>2022</v>
      </c>
      <c r="C35" s="1084">
        <v>52.3835101383107</v>
      </c>
      <c r="D35" s="1084">
        <v>28.776688599436</v>
      </c>
      <c r="E35" s="1084">
        <v>80.576070901034</v>
      </c>
      <c r="F35" s="1084">
        <v>68.7928024707936</v>
      </c>
      <c r="G35" s="1084">
        <v>65.3350342419766</v>
      </c>
      <c r="H35" s="1084">
        <v>8.00993688733718</v>
      </c>
      <c r="I35" s="1087"/>
      <c r="J35" s="968"/>
      <c r="K35" s="968"/>
      <c r="L35" s="968"/>
      <c r="M35" s="968"/>
      <c r="N35" s="968"/>
      <c r="O35" s="968"/>
      <c r="P35" s="968"/>
      <c r="Q35" s="968"/>
      <c r="R35" s="968"/>
      <c r="S35" s="968"/>
      <c r="T35" s="968"/>
      <c r="U35" s="968"/>
      <c r="V35" s="968"/>
      <c r="W35" s="968"/>
      <c r="X35" s="968"/>
      <c r="Y35" s="968"/>
      <c r="Z35" s="968"/>
      <c r="AA35" s="968"/>
      <c r="AB35" s="968"/>
    </row>
    <row r="36" ht="18.45" customHeight="1" spans="1:28">
      <c r="A36" s="413" t="s">
        <v>438</v>
      </c>
      <c r="B36" s="1020">
        <v>2015</v>
      </c>
      <c r="C36" s="980">
        <v>16.3</v>
      </c>
      <c r="D36" s="980">
        <v>6.5</v>
      </c>
      <c r="E36" s="980">
        <v>60.2</v>
      </c>
      <c r="F36" s="980" t="s">
        <v>377</v>
      </c>
      <c r="G36" s="980">
        <v>35.9</v>
      </c>
      <c r="H36" s="980">
        <v>7.9</v>
      </c>
      <c r="I36" s="1087"/>
      <c r="J36" s="968"/>
      <c r="K36" s="968"/>
      <c r="L36" s="968"/>
      <c r="N36" s="968"/>
      <c r="O36" s="968"/>
      <c r="P36" s="968"/>
      <c r="Q36" s="968"/>
      <c r="R36" s="968"/>
      <c r="S36" s="968"/>
      <c r="T36" s="968"/>
      <c r="U36" s="968"/>
      <c r="V36" s="968"/>
      <c r="W36" s="968"/>
      <c r="X36" s="968"/>
      <c r="Y36" s="968"/>
      <c r="Z36" s="968"/>
      <c r="AA36" s="968"/>
      <c r="AB36" s="968"/>
    </row>
    <row r="37" ht="18.45" customHeight="1" spans="1:28">
      <c r="A37" s="413"/>
      <c r="B37" s="1020"/>
      <c r="C37" s="980"/>
      <c r="D37" s="980"/>
      <c r="E37" s="980"/>
      <c r="F37" s="980"/>
      <c r="G37" s="980"/>
      <c r="H37" s="980"/>
      <c r="I37" s="1090"/>
      <c r="J37" s="968"/>
      <c r="K37" s="968"/>
      <c r="L37" s="968"/>
      <c r="N37" s="968"/>
      <c r="O37" s="968"/>
      <c r="P37" s="968"/>
      <c r="Q37" s="968"/>
      <c r="R37" s="968"/>
      <c r="S37" s="968"/>
      <c r="T37" s="968"/>
      <c r="U37" s="968"/>
      <c r="V37" s="968"/>
      <c r="W37" s="968"/>
      <c r="X37" s="968"/>
      <c r="Y37" s="968"/>
      <c r="Z37" s="968"/>
      <c r="AA37" s="968"/>
      <c r="AB37" s="968"/>
    </row>
    <row r="38" ht="18.45" customHeight="1" spans="1:28">
      <c r="A38" s="412" t="s">
        <v>441</v>
      </c>
      <c r="B38" s="1083">
        <v>2022</v>
      </c>
      <c r="C38" s="1084">
        <v>49.6761749884179</v>
      </c>
      <c r="D38" s="1084">
        <v>33.5463802509289</v>
      </c>
      <c r="E38" s="1084">
        <v>66.9225750943111</v>
      </c>
      <c r="F38" s="1084">
        <v>51.5926517722919</v>
      </c>
      <c r="G38" s="1084">
        <v>66.4243100399936</v>
      </c>
      <c r="H38" s="1084">
        <v>6.81592557224843</v>
      </c>
      <c r="I38" s="1087"/>
      <c r="J38" s="968"/>
      <c r="K38" s="968"/>
      <c r="L38" s="968"/>
      <c r="M38" s="968"/>
      <c r="N38" s="968"/>
      <c r="O38" s="968"/>
      <c r="P38" s="968"/>
      <c r="Q38" s="968"/>
      <c r="R38" s="968"/>
      <c r="S38" s="968"/>
      <c r="T38" s="968"/>
      <c r="U38" s="968"/>
      <c r="V38" s="968"/>
      <c r="W38" s="968"/>
      <c r="X38" s="968"/>
      <c r="Y38" s="968"/>
      <c r="Z38" s="968"/>
      <c r="AA38" s="968"/>
      <c r="AB38" s="968"/>
    </row>
    <row r="39" ht="18.45" customHeight="1" spans="1:28">
      <c r="A39" s="413" t="s">
        <v>438</v>
      </c>
      <c r="B39" s="1020">
        <v>2015</v>
      </c>
      <c r="C39" s="980">
        <v>20.6</v>
      </c>
      <c r="D39" s="980">
        <v>3.6</v>
      </c>
      <c r="E39" s="980">
        <v>68</v>
      </c>
      <c r="F39" s="980" t="s">
        <v>377</v>
      </c>
      <c r="G39" s="980">
        <v>32</v>
      </c>
      <c r="H39" s="980">
        <v>3</v>
      </c>
      <c r="I39" s="1087"/>
      <c r="J39" s="968"/>
      <c r="K39" s="968"/>
      <c r="L39" s="968"/>
      <c r="M39" s="968"/>
      <c r="N39" s="968"/>
      <c r="O39" s="968"/>
      <c r="P39" s="968"/>
      <c r="Q39" s="968"/>
      <c r="R39" s="968"/>
      <c r="S39" s="968"/>
      <c r="T39" s="968"/>
      <c r="U39" s="968"/>
      <c r="V39" s="968"/>
      <c r="W39" s="968"/>
      <c r="X39" s="968"/>
      <c r="Y39" s="968"/>
      <c r="Z39" s="968"/>
      <c r="AA39" s="968"/>
      <c r="AB39" s="968"/>
    </row>
    <row r="40" ht="18.45" customHeight="1" spans="1:28">
      <c r="A40" s="414"/>
      <c r="B40" s="1085"/>
      <c r="C40" s="972"/>
      <c r="D40" s="972"/>
      <c r="E40" s="972"/>
      <c r="F40" s="972"/>
      <c r="G40" s="972"/>
      <c r="H40" s="972"/>
      <c r="I40" s="1094"/>
      <c r="J40" s="968"/>
      <c r="K40" s="968"/>
      <c r="L40" s="968"/>
      <c r="M40" s="968"/>
      <c r="N40" s="968"/>
      <c r="O40" s="968"/>
      <c r="P40" s="968"/>
      <c r="Q40" s="968"/>
      <c r="R40" s="968"/>
      <c r="S40" s="968"/>
      <c r="T40" s="968"/>
      <c r="U40" s="968"/>
      <c r="V40" s="968"/>
      <c r="W40" s="968"/>
      <c r="X40" s="968"/>
      <c r="Y40" s="968"/>
      <c r="Z40" s="968"/>
      <c r="AA40" s="968"/>
      <c r="AB40" s="968"/>
    </row>
    <row r="41" ht="18.45" customHeight="1" spans="1:28">
      <c r="A41" s="982" t="s">
        <v>442</v>
      </c>
      <c r="B41" s="1083">
        <v>2022</v>
      </c>
      <c r="C41" s="1084">
        <v>75.8980056075755</v>
      </c>
      <c r="D41" s="1084">
        <v>23.3296302174258</v>
      </c>
      <c r="E41" s="1084">
        <v>79.8074379728085</v>
      </c>
      <c r="F41" s="1084">
        <v>79.8074379728085</v>
      </c>
      <c r="G41" s="1084">
        <v>95.7784478654182</v>
      </c>
      <c r="H41" s="1084">
        <v>4.77172935512882</v>
      </c>
      <c r="I41" s="1094"/>
      <c r="J41" s="968"/>
      <c r="K41" s="968"/>
      <c r="L41" s="968"/>
      <c r="M41" s="968"/>
      <c r="N41" s="968"/>
      <c r="O41" s="968"/>
      <c r="P41" s="968"/>
      <c r="Q41" s="968"/>
      <c r="R41" s="968"/>
      <c r="S41" s="968"/>
      <c r="T41" s="968"/>
      <c r="U41" s="968"/>
      <c r="V41" s="968"/>
      <c r="W41" s="968"/>
      <c r="X41" s="968"/>
      <c r="Y41" s="968"/>
      <c r="Z41" s="968"/>
      <c r="AA41" s="968"/>
      <c r="AB41" s="968"/>
    </row>
    <row r="42" ht="18.45" customHeight="1" spans="1:28">
      <c r="A42" s="983"/>
      <c r="B42" s="1020">
        <v>2015</v>
      </c>
      <c r="C42" s="980">
        <v>29</v>
      </c>
      <c r="D42" s="980">
        <v>7.2</v>
      </c>
      <c r="E42" s="980">
        <v>61.8</v>
      </c>
      <c r="F42" s="980" t="s">
        <v>377</v>
      </c>
      <c r="G42" s="980">
        <v>29</v>
      </c>
      <c r="H42" s="980">
        <v>4.4</v>
      </c>
      <c r="I42" s="1094"/>
      <c r="J42" s="968"/>
      <c r="K42" s="968"/>
      <c r="L42" s="968"/>
      <c r="M42" s="968"/>
      <c r="N42" s="968"/>
      <c r="O42" s="968"/>
      <c r="P42" s="968"/>
      <c r="Q42" s="968"/>
      <c r="R42" s="968"/>
      <c r="S42" s="968"/>
      <c r="T42" s="968"/>
      <c r="U42" s="968"/>
      <c r="V42" s="968"/>
      <c r="W42" s="968"/>
      <c r="X42" s="968"/>
      <c r="Y42" s="968"/>
      <c r="Z42" s="968"/>
      <c r="AA42" s="968"/>
      <c r="AB42" s="968"/>
    </row>
    <row r="43" ht="18.45" customHeight="1" spans="1:28">
      <c r="A43" s="984"/>
      <c r="B43" s="1020"/>
      <c r="C43" s="980"/>
      <c r="D43" s="980"/>
      <c r="E43" s="980"/>
      <c r="F43" s="980"/>
      <c r="G43" s="980"/>
      <c r="H43" s="980"/>
      <c r="I43" s="1094"/>
      <c r="J43" s="968"/>
      <c r="K43" s="968"/>
      <c r="L43" s="968"/>
      <c r="M43" s="968"/>
      <c r="N43" s="968"/>
      <c r="O43" s="968"/>
      <c r="P43" s="968"/>
      <c r="Q43" s="968"/>
      <c r="R43" s="968"/>
      <c r="S43" s="968"/>
      <c r="T43" s="968"/>
      <c r="U43" s="968"/>
      <c r="V43" s="968"/>
      <c r="W43" s="968"/>
      <c r="X43" s="968"/>
      <c r="Y43" s="968"/>
      <c r="Z43" s="968"/>
      <c r="AA43" s="968"/>
      <c r="AB43" s="968"/>
    </row>
    <row r="44" ht="18.45" customHeight="1" spans="1:28">
      <c r="A44" s="985" t="s">
        <v>443</v>
      </c>
      <c r="B44" s="1083">
        <v>2022</v>
      </c>
      <c r="C44" s="1084">
        <v>95.1744456504885</v>
      </c>
      <c r="D44" s="1084">
        <v>34.3371065281439</v>
      </c>
      <c r="E44" s="1084">
        <v>82.0592339897659</v>
      </c>
      <c r="F44" s="1084">
        <v>93.8967281749108</v>
      </c>
      <c r="G44" s="1084">
        <v>94.4952705845867</v>
      </c>
      <c r="H44" s="1084">
        <v>3.42998914560397</v>
      </c>
      <c r="I44" s="1094"/>
      <c r="J44" s="968"/>
      <c r="K44" s="968"/>
      <c r="L44" s="968"/>
      <c r="M44" s="968"/>
      <c r="N44" s="968"/>
      <c r="O44" s="968"/>
      <c r="P44" s="968"/>
      <c r="Q44" s="968"/>
      <c r="R44" s="968"/>
      <c r="S44" s="968"/>
      <c r="T44" s="968"/>
      <c r="U44" s="968"/>
      <c r="V44" s="968"/>
      <c r="W44" s="968"/>
      <c r="X44" s="968"/>
      <c r="Y44" s="968"/>
      <c r="Z44" s="968"/>
      <c r="AA44" s="968"/>
      <c r="AB44" s="968"/>
    </row>
    <row r="45" ht="18.45" customHeight="1" spans="1:28">
      <c r="A45" s="986" t="s">
        <v>438</v>
      </c>
      <c r="B45" s="1020">
        <v>2015</v>
      </c>
      <c r="C45" s="980">
        <v>64.5</v>
      </c>
      <c r="D45" s="980">
        <v>18.4</v>
      </c>
      <c r="E45" s="980">
        <v>79.3</v>
      </c>
      <c r="F45" s="980" t="s">
        <v>377</v>
      </c>
      <c r="G45" s="980">
        <v>54.4</v>
      </c>
      <c r="H45" s="980">
        <v>3.4</v>
      </c>
      <c r="I45" s="1094"/>
      <c r="J45" s="968"/>
      <c r="K45" s="968"/>
      <c r="L45" s="968"/>
      <c r="M45" s="968"/>
      <c r="N45" s="968"/>
      <c r="O45" s="968"/>
      <c r="P45" s="968"/>
      <c r="Q45" s="968"/>
      <c r="R45" s="968"/>
      <c r="S45" s="968"/>
      <c r="T45" s="968"/>
      <c r="U45" s="968"/>
      <c r="V45" s="968"/>
      <c r="W45" s="968"/>
      <c r="X45" s="968"/>
      <c r="Y45" s="968"/>
      <c r="Z45" s="968"/>
      <c r="AA45" s="968"/>
      <c r="AB45" s="968"/>
    </row>
    <row r="46" ht="18.45" customHeight="1" spans="1:28">
      <c r="A46" s="986"/>
      <c r="B46" s="1020"/>
      <c r="C46" s="980"/>
      <c r="D46" s="980"/>
      <c r="E46" s="980"/>
      <c r="F46" s="980"/>
      <c r="G46" s="980"/>
      <c r="H46" s="980"/>
      <c r="I46" s="1094"/>
      <c r="J46" s="968"/>
      <c r="K46" s="968"/>
      <c r="L46" s="968"/>
      <c r="M46" s="968"/>
      <c r="N46" s="968"/>
      <c r="O46" s="968"/>
      <c r="P46" s="968"/>
      <c r="Q46" s="968"/>
      <c r="R46" s="968"/>
      <c r="S46" s="968"/>
      <c r="T46" s="968"/>
      <c r="U46" s="968"/>
      <c r="V46" s="968"/>
      <c r="W46" s="968"/>
      <c r="X46" s="968"/>
      <c r="Y46" s="968"/>
      <c r="Z46" s="968"/>
      <c r="AA46" s="968"/>
      <c r="AB46" s="968"/>
    </row>
    <row r="47" ht="18.45" customHeight="1" spans="1:28">
      <c r="A47" s="982" t="s">
        <v>444</v>
      </c>
      <c r="B47" s="1083">
        <v>2022</v>
      </c>
      <c r="C47" s="1084">
        <v>43.4041341145833</v>
      </c>
      <c r="D47" s="1084">
        <v>12.5244140625</v>
      </c>
      <c r="E47" s="1084">
        <v>97.5341796875</v>
      </c>
      <c r="F47" s="1084">
        <v>65.4296875</v>
      </c>
      <c r="G47" s="1084">
        <v>85.6363932291667</v>
      </c>
      <c r="H47" s="1084">
        <v>7.23876953125</v>
      </c>
      <c r="I47" s="1094"/>
      <c r="J47" s="968"/>
      <c r="K47" s="968"/>
      <c r="L47" s="968"/>
      <c r="M47" s="968"/>
      <c r="N47" s="968"/>
      <c r="O47" s="968"/>
      <c r="P47" s="968"/>
      <c r="Q47" s="968"/>
      <c r="R47" s="968"/>
      <c r="S47" s="968"/>
      <c r="T47" s="968"/>
      <c r="U47" s="968"/>
      <c r="V47" s="968"/>
      <c r="W47" s="968"/>
      <c r="X47" s="968"/>
      <c r="Y47" s="968"/>
      <c r="Z47" s="968"/>
      <c r="AA47" s="968"/>
      <c r="AB47" s="968"/>
    </row>
    <row r="48" ht="18.45" customHeight="1" spans="1:28">
      <c r="A48" s="983" t="s">
        <v>438</v>
      </c>
      <c r="B48" s="1020">
        <v>2015</v>
      </c>
      <c r="C48" s="980">
        <v>26.9</v>
      </c>
      <c r="D48" s="980">
        <v>2</v>
      </c>
      <c r="E48" s="980">
        <v>88.1</v>
      </c>
      <c r="F48" s="980" t="s">
        <v>377</v>
      </c>
      <c r="G48" s="980">
        <v>9.2</v>
      </c>
      <c r="H48" s="980">
        <v>1.2</v>
      </c>
      <c r="I48" s="1094"/>
      <c r="J48" s="968"/>
      <c r="K48" s="968"/>
      <c r="L48" s="968"/>
      <c r="M48" s="968"/>
      <c r="N48" s="968"/>
      <c r="O48" s="968"/>
      <c r="P48" s="968"/>
      <c r="Q48" s="968"/>
      <c r="R48" s="968"/>
      <c r="S48" s="968"/>
      <c r="T48" s="968"/>
      <c r="U48" s="968"/>
      <c r="V48" s="968"/>
      <c r="W48" s="968"/>
      <c r="X48" s="968"/>
      <c r="Y48" s="968"/>
      <c r="Z48" s="968"/>
      <c r="AA48" s="968"/>
      <c r="AB48" s="968"/>
    </row>
    <row r="49" ht="18.45" customHeight="1" spans="1:28">
      <c r="A49" s="983"/>
      <c r="B49" s="1020"/>
      <c r="C49" s="980"/>
      <c r="D49" s="980"/>
      <c r="E49" s="980"/>
      <c r="F49" s="980"/>
      <c r="G49" s="980"/>
      <c r="H49" s="980"/>
      <c r="I49" s="1094"/>
      <c r="J49" s="968"/>
      <c r="K49" s="968"/>
      <c r="L49" s="968"/>
      <c r="M49" s="968"/>
      <c r="N49" s="968"/>
      <c r="O49" s="968"/>
      <c r="P49" s="968"/>
      <c r="Q49" s="968"/>
      <c r="R49" s="968"/>
      <c r="S49" s="968"/>
      <c r="T49" s="968"/>
      <c r="U49" s="968"/>
      <c r="V49" s="968"/>
      <c r="W49" s="968"/>
      <c r="X49" s="968"/>
      <c r="Y49" s="968"/>
      <c r="Z49" s="968"/>
      <c r="AA49" s="968"/>
      <c r="AB49" s="968"/>
    </row>
    <row r="50" ht="18.45" customHeight="1" spans="1:28">
      <c r="A50" s="982" t="s">
        <v>445</v>
      </c>
      <c r="B50" s="1086">
        <v>2022</v>
      </c>
      <c r="C50" s="1084">
        <v>49.0131519109381</v>
      </c>
      <c r="D50" s="1084">
        <v>19.7351427064195</v>
      </c>
      <c r="E50" s="1084">
        <v>75.9445545995307</v>
      </c>
      <c r="F50" s="1084">
        <v>73.7944081640078</v>
      </c>
      <c r="G50" s="1084">
        <v>95.9834828006476</v>
      </c>
      <c r="H50" s="1084">
        <v>4.38578938751751</v>
      </c>
      <c r="I50" s="1094"/>
      <c r="J50" s="968"/>
      <c r="K50" s="968"/>
      <c r="L50" s="968"/>
      <c r="M50" s="968"/>
      <c r="N50" s="968"/>
      <c r="O50" s="968"/>
      <c r="P50" s="968"/>
      <c r="Q50" s="968"/>
      <c r="R50" s="968"/>
      <c r="S50" s="968"/>
      <c r="T50" s="968"/>
      <c r="U50" s="968"/>
      <c r="V50" s="968"/>
      <c r="W50" s="968"/>
      <c r="X50" s="968"/>
      <c r="Y50" s="968"/>
      <c r="Z50" s="968"/>
      <c r="AA50" s="968"/>
      <c r="AB50" s="968"/>
    </row>
    <row r="51" ht="18.45" customHeight="1" spans="1:28">
      <c r="A51" s="983" t="s">
        <v>438</v>
      </c>
      <c r="B51" s="1020">
        <v>2015</v>
      </c>
      <c r="C51" s="980">
        <v>31.9</v>
      </c>
      <c r="D51" s="980">
        <v>3.1</v>
      </c>
      <c r="E51" s="980">
        <v>63.3</v>
      </c>
      <c r="F51" s="980" t="s">
        <v>377</v>
      </c>
      <c r="G51" s="980">
        <v>24.7</v>
      </c>
      <c r="H51" s="980">
        <v>6.4</v>
      </c>
      <c r="I51" s="1094"/>
      <c r="J51" s="968"/>
      <c r="K51" s="968"/>
      <c r="L51" s="968"/>
      <c r="M51" s="968"/>
      <c r="N51" s="968"/>
      <c r="O51" s="968"/>
      <c r="P51" s="968"/>
      <c r="Q51" s="968"/>
      <c r="R51" s="968"/>
      <c r="S51" s="968"/>
      <c r="T51" s="968"/>
      <c r="U51" s="968"/>
      <c r="V51" s="968"/>
      <c r="W51" s="968"/>
      <c r="X51" s="968"/>
      <c r="Y51" s="968"/>
      <c r="Z51" s="968"/>
      <c r="AA51" s="968"/>
      <c r="AB51" s="968"/>
    </row>
    <row r="52" ht="18.45" customHeight="1" spans="1:28">
      <c r="A52" s="983"/>
      <c r="B52" s="1020"/>
      <c r="C52" s="980"/>
      <c r="D52" s="980"/>
      <c r="E52" s="980"/>
      <c r="F52" s="980"/>
      <c r="G52" s="980"/>
      <c r="H52" s="980"/>
      <c r="I52" s="1094"/>
      <c r="J52" s="968"/>
      <c r="K52" s="968"/>
      <c r="L52" s="968"/>
      <c r="M52" s="968"/>
      <c r="N52" s="968"/>
      <c r="O52" s="968"/>
      <c r="P52" s="968"/>
      <c r="Q52" s="968"/>
      <c r="R52" s="968"/>
      <c r="S52" s="968"/>
      <c r="T52" s="968"/>
      <c r="U52" s="968"/>
      <c r="V52" s="968"/>
      <c r="W52" s="968"/>
      <c r="X52" s="968"/>
      <c r="Y52" s="968"/>
      <c r="Z52" s="968"/>
      <c r="AA52" s="968"/>
      <c r="AB52" s="968"/>
    </row>
    <row r="53" ht="18.45" customHeight="1" spans="1:28">
      <c r="A53" s="982" t="s">
        <v>446</v>
      </c>
      <c r="B53" s="1086">
        <v>2022</v>
      </c>
      <c r="C53" s="1084">
        <v>47.9068186733401</v>
      </c>
      <c r="D53" s="1084">
        <v>28.8967157907746</v>
      </c>
      <c r="E53" s="1084">
        <v>78.0764358760466</v>
      </c>
      <c r="F53" s="1084">
        <v>78.0764358760466</v>
      </c>
      <c r="G53" s="1084">
        <v>96.9042543331171</v>
      </c>
      <c r="H53" s="1084">
        <v>2.55507152346526</v>
      </c>
      <c r="I53" s="1094"/>
      <c r="J53" s="968"/>
      <c r="K53" s="968"/>
      <c r="L53" s="968"/>
      <c r="M53" s="968"/>
      <c r="N53" s="968"/>
      <c r="O53" s="968"/>
      <c r="P53" s="968"/>
      <c r="Q53" s="968"/>
      <c r="R53" s="968"/>
      <c r="S53" s="968"/>
      <c r="T53" s="968"/>
      <c r="U53" s="968"/>
      <c r="V53" s="968"/>
      <c r="W53" s="968"/>
      <c r="X53" s="968"/>
      <c r="Y53" s="968"/>
      <c r="Z53" s="968"/>
      <c r="AA53" s="968"/>
      <c r="AB53" s="968"/>
    </row>
    <row r="54" ht="18.45" customHeight="1" spans="1:28">
      <c r="A54" s="983" t="s">
        <v>438</v>
      </c>
      <c r="B54" s="1020">
        <v>2015</v>
      </c>
      <c r="C54" s="980">
        <v>24.6</v>
      </c>
      <c r="D54" s="980">
        <v>3.8</v>
      </c>
      <c r="E54" s="980">
        <v>56.9</v>
      </c>
      <c r="F54" s="980" t="s">
        <v>377</v>
      </c>
      <c r="G54" s="980">
        <v>25.6</v>
      </c>
      <c r="H54" s="980">
        <v>8.3</v>
      </c>
      <c r="I54" s="1094"/>
      <c r="J54" s="968"/>
      <c r="K54" s="968"/>
      <c r="L54" s="968"/>
      <c r="M54" s="968"/>
      <c r="N54" s="968"/>
      <c r="O54" s="968"/>
      <c r="P54" s="968"/>
      <c r="Q54" s="968"/>
      <c r="R54" s="968"/>
      <c r="S54" s="968"/>
      <c r="T54" s="968"/>
      <c r="U54" s="968"/>
      <c r="V54" s="968"/>
      <c r="W54" s="968"/>
      <c r="X54" s="968"/>
      <c r="Y54" s="968"/>
      <c r="Z54" s="968"/>
      <c r="AA54" s="968"/>
      <c r="AB54" s="968"/>
    </row>
    <row r="55" ht="18.45" customHeight="1" spans="1:28">
      <c r="A55" s="983"/>
      <c r="B55" s="1020"/>
      <c r="C55" s="980"/>
      <c r="D55" s="980"/>
      <c r="E55" s="980"/>
      <c r="F55" s="980"/>
      <c r="G55" s="980"/>
      <c r="H55" s="980"/>
      <c r="I55" s="1094"/>
      <c r="J55" s="968"/>
      <c r="K55" s="968"/>
      <c r="L55" s="968"/>
      <c r="M55" s="968"/>
      <c r="N55" s="968"/>
      <c r="O55" s="968"/>
      <c r="P55" s="968"/>
      <c r="Q55" s="968"/>
      <c r="R55" s="968"/>
      <c r="S55" s="968"/>
      <c r="T55" s="968"/>
      <c r="U55" s="968"/>
      <c r="V55" s="968"/>
      <c r="W55" s="968"/>
      <c r="X55" s="968"/>
      <c r="Y55" s="968"/>
      <c r="Z55" s="968"/>
      <c r="AA55" s="968"/>
      <c r="AB55" s="968"/>
    </row>
    <row r="56" ht="18.45" customHeight="1" spans="1:28">
      <c r="A56" s="982" t="s">
        <v>447</v>
      </c>
      <c r="B56" s="1086">
        <v>2022</v>
      </c>
      <c r="C56" s="1084">
        <v>44.3277662961515</v>
      </c>
      <c r="D56" s="1084">
        <v>32.3744623806066</v>
      </c>
      <c r="E56" s="1084">
        <v>73.4457912081774</v>
      </c>
      <c r="F56" s="1084">
        <v>63.6932357705412</v>
      </c>
      <c r="G56" s="1084">
        <v>80.7909288945987</v>
      </c>
      <c r="H56" s="1084">
        <v>0.201083617270848</v>
      </c>
      <c r="I56" s="1094"/>
      <c r="J56" s="968"/>
      <c r="K56" s="968"/>
      <c r="L56" s="968"/>
      <c r="M56" s="968"/>
      <c r="N56" s="968"/>
      <c r="O56" s="968"/>
      <c r="P56" s="968"/>
      <c r="Q56" s="968"/>
      <c r="R56" s="968"/>
      <c r="S56" s="968"/>
      <c r="T56" s="968"/>
      <c r="U56" s="968"/>
      <c r="V56" s="968"/>
      <c r="W56" s="968"/>
      <c r="X56" s="968"/>
      <c r="Y56" s="968"/>
      <c r="Z56" s="968"/>
      <c r="AA56" s="968"/>
      <c r="AB56" s="968"/>
    </row>
    <row r="57" ht="18.45" customHeight="1" spans="1:28">
      <c r="A57" s="983" t="s">
        <v>438</v>
      </c>
      <c r="B57" s="1020">
        <v>2015</v>
      </c>
      <c r="C57" s="980">
        <v>27.3</v>
      </c>
      <c r="D57" s="980">
        <v>4</v>
      </c>
      <c r="E57" s="980">
        <v>49.5</v>
      </c>
      <c r="F57" s="980" t="s">
        <v>377</v>
      </c>
      <c r="G57" s="980">
        <v>26</v>
      </c>
      <c r="H57" s="980">
        <v>9.1</v>
      </c>
      <c r="I57" s="1094"/>
      <c r="J57" s="968"/>
      <c r="K57" s="968"/>
      <c r="L57" s="968"/>
      <c r="M57" s="968"/>
      <c r="N57" s="968"/>
      <c r="O57" s="968"/>
      <c r="P57" s="968"/>
      <c r="Q57" s="968"/>
      <c r="R57" s="968"/>
      <c r="S57" s="968"/>
      <c r="T57" s="968"/>
      <c r="U57" s="968"/>
      <c r="V57" s="968"/>
      <c r="W57" s="968"/>
      <c r="X57" s="968"/>
      <c r="Y57" s="968"/>
      <c r="Z57" s="968"/>
      <c r="AA57" s="968"/>
      <c r="AB57" s="968"/>
    </row>
    <row r="58" ht="18.45" customHeight="1" spans="1:28">
      <c r="A58" s="983"/>
      <c r="B58" s="1020"/>
      <c r="C58" s="980"/>
      <c r="D58" s="980"/>
      <c r="E58" s="980"/>
      <c r="F58" s="980"/>
      <c r="G58" s="980"/>
      <c r="H58" s="980"/>
      <c r="I58" s="1094"/>
      <c r="J58" s="968"/>
      <c r="K58" s="968"/>
      <c r="L58" s="968"/>
      <c r="M58" s="968"/>
      <c r="N58" s="968"/>
      <c r="O58" s="968"/>
      <c r="P58" s="968"/>
      <c r="Q58" s="968"/>
      <c r="R58" s="968"/>
      <c r="S58" s="968"/>
      <c r="T58" s="968"/>
      <c r="U58" s="968"/>
      <c r="V58" s="968"/>
      <c r="W58" s="968"/>
      <c r="X58" s="968"/>
      <c r="Y58" s="968"/>
      <c r="Z58" s="968"/>
      <c r="AA58" s="968"/>
      <c r="AB58" s="968"/>
    </row>
    <row r="59" ht="18.45" customHeight="1" spans="1:28">
      <c r="A59" s="982" t="s">
        <v>448</v>
      </c>
      <c r="B59" s="1086">
        <v>2022</v>
      </c>
      <c r="C59" s="1084">
        <v>40.9303745928339</v>
      </c>
      <c r="D59" s="1084">
        <v>24.5775651465798</v>
      </c>
      <c r="E59" s="1084">
        <v>74.6742671009772</v>
      </c>
      <c r="F59" s="1084">
        <v>91.0983306188925</v>
      </c>
      <c r="G59" s="1084">
        <v>81.4892100977199</v>
      </c>
      <c r="H59" s="1084">
        <v>8.19421824104234</v>
      </c>
      <c r="I59" s="1094"/>
      <c r="J59" s="968"/>
      <c r="K59" s="968"/>
      <c r="L59" s="968"/>
      <c r="M59" s="968"/>
      <c r="N59" s="968"/>
      <c r="O59" s="968"/>
      <c r="P59" s="968"/>
      <c r="Q59" s="968"/>
      <c r="R59" s="968"/>
      <c r="S59" s="968"/>
      <c r="T59" s="968"/>
      <c r="U59" s="968"/>
      <c r="V59" s="968"/>
      <c r="W59" s="968"/>
      <c r="X59" s="968"/>
      <c r="Y59" s="968"/>
      <c r="Z59" s="968"/>
      <c r="AA59" s="968"/>
      <c r="AB59" s="968"/>
    </row>
    <row r="60" ht="18.45" customHeight="1" spans="1:28">
      <c r="A60" s="983" t="s">
        <v>438</v>
      </c>
      <c r="B60" s="1020">
        <v>2015</v>
      </c>
      <c r="C60" s="980">
        <v>25.9</v>
      </c>
      <c r="D60" s="980">
        <v>5.8</v>
      </c>
      <c r="E60" s="980">
        <v>52.6</v>
      </c>
      <c r="F60" s="980" t="s">
        <v>377</v>
      </c>
      <c r="G60" s="980">
        <v>29.8</v>
      </c>
      <c r="H60" s="980">
        <v>8.8</v>
      </c>
      <c r="I60" s="1094"/>
      <c r="J60" s="968"/>
      <c r="K60" s="968"/>
      <c r="L60" s="968"/>
      <c r="M60" s="968"/>
      <c r="N60" s="968"/>
      <c r="O60" s="968"/>
      <c r="P60" s="968"/>
      <c r="Q60" s="968"/>
      <c r="R60" s="968"/>
      <c r="S60" s="968"/>
      <c r="T60" s="968"/>
      <c r="U60" s="968"/>
      <c r="V60" s="968"/>
      <c r="W60" s="968"/>
      <c r="X60" s="968"/>
      <c r="Y60" s="968"/>
      <c r="Z60" s="968"/>
      <c r="AA60" s="968"/>
      <c r="AB60" s="968"/>
    </row>
    <row r="61" ht="18.45" customHeight="1" spans="1:28">
      <c r="A61" s="983"/>
      <c r="B61" s="1020"/>
      <c r="C61" s="980"/>
      <c r="D61" s="980"/>
      <c r="E61" s="980"/>
      <c r="F61" s="980"/>
      <c r="G61" s="980"/>
      <c r="H61" s="980"/>
      <c r="I61" s="1094"/>
      <c r="J61" s="968"/>
      <c r="K61" s="968"/>
      <c r="L61" s="968"/>
      <c r="M61" s="968"/>
      <c r="N61" s="968"/>
      <c r="O61" s="968"/>
      <c r="P61" s="968"/>
      <c r="Q61" s="968"/>
      <c r="R61" s="968"/>
      <c r="S61" s="968"/>
      <c r="T61" s="968"/>
      <c r="U61" s="968"/>
      <c r="V61" s="968"/>
      <c r="W61" s="968"/>
      <c r="X61" s="968"/>
      <c r="Y61" s="968"/>
      <c r="Z61" s="968"/>
      <c r="AA61" s="968"/>
      <c r="AB61" s="968"/>
    </row>
    <row r="62" ht="18.45" customHeight="1" spans="1:28">
      <c r="A62" s="982" t="s">
        <v>449</v>
      </c>
      <c r="B62" s="1086">
        <v>2022</v>
      </c>
      <c r="C62" s="1084">
        <v>38.9198995255373</v>
      </c>
      <c r="D62" s="1084">
        <v>12.0987998883617</v>
      </c>
      <c r="E62" s="1084">
        <v>78.4956740161876</v>
      </c>
      <c r="F62" s="1084">
        <v>70.4158526374546</v>
      </c>
      <c r="G62" s="1084">
        <v>71.1694111080101</v>
      </c>
      <c r="H62" s="1084">
        <v>1.31174993022607</v>
      </c>
      <c r="I62" s="1094"/>
      <c r="J62" s="968"/>
      <c r="K62" s="968"/>
      <c r="L62" s="968"/>
      <c r="M62" s="968"/>
      <c r="N62" s="968"/>
      <c r="O62" s="968"/>
      <c r="P62" s="968"/>
      <c r="Q62" s="968"/>
      <c r="R62" s="968"/>
      <c r="S62" s="968"/>
      <c r="T62" s="968"/>
      <c r="U62" s="968"/>
      <c r="V62" s="968"/>
      <c r="W62" s="968"/>
      <c r="X62" s="968"/>
      <c r="Y62" s="968"/>
      <c r="Z62" s="968"/>
      <c r="AA62" s="968"/>
      <c r="AB62" s="968"/>
    </row>
    <row r="63" ht="18.45" customHeight="1" spans="1:28">
      <c r="A63" s="983" t="s">
        <v>438</v>
      </c>
      <c r="B63" s="1020">
        <v>2015</v>
      </c>
      <c r="C63" s="980">
        <v>27.5</v>
      </c>
      <c r="D63" s="980">
        <v>4.3</v>
      </c>
      <c r="E63" s="980">
        <v>49.6</v>
      </c>
      <c r="F63" s="980" t="s">
        <v>377</v>
      </c>
      <c r="G63" s="980">
        <v>23.2</v>
      </c>
      <c r="H63" s="980">
        <v>9.1</v>
      </c>
      <c r="I63" s="1094"/>
      <c r="J63" s="968"/>
      <c r="K63" s="968"/>
      <c r="L63" s="968"/>
      <c r="M63" s="968"/>
      <c r="N63" s="968"/>
      <c r="O63" s="968"/>
      <c r="P63" s="968"/>
      <c r="Q63" s="968"/>
      <c r="R63" s="968"/>
      <c r="S63" s="968"/>
      <c r="T63" s="968"/>
      <c r="U63" s="968"/>
      <c r="V63" s="968"/>
      <c r="W63" s="968"/>
      <c r="X63" s="968"/>
      <c r="Y63" s="968"/>
      <c r="Z63" s="968"/>
      <c r="AA63" s="968"/>
      <c r="AB63" s="968"/>
    </row>
    <row r="64" ht="18.45" customHeight="1" spans="1:28">
      <c r="A64" s="983"/>
      <c r="B64" s="1020"/>
      <c r="C64" s="980"/>
      <c r="D64" s="980"/>
      <c r="E64" s="980"/>
      <c r="F64" s="980"/>
      <c r="G64" s="980"/>
      <c r="H64" s="980"/>
      <c r="I64" s="1094"/>
      <c r="J64" s="968"/>
      <c r="K64" s="968"/>
      <c r="L64" s="968"/>
      <c r="M64" s="968"/>
      <c r="N64" s="968"/>
      <c r="O64" s="968"/>
      <c r="P64" s="968"/>
      <c r="Q64" s="968"/>
      <c r="R64" s="968"/>
      <c r="S64" s="968"/>
      <c r="T64" s="968"/>
      <c r="U64" s="968"/>
      <c r="V64" s="968"/>
      <c r="W64" s="968"/>
      <c r="X64" s="968"/>
      <c r="Y64" s="968"/>
      <c r="Z64" s="968"/>
      <c r="AA64" s="968"/>
      <c r="AB64" s="968"/>
    </row>
    <row r="65" ht="18.45" customHeight="1" spans="1:28">
      <c r="A65" s="989" t="s">
        <v>450</v>
      </c>
      <c r="B65" s="1096">
        <v>2022</v>
      </c>
      <c r="C65" s="1084">
        <v>35.5244732471423</v>
      </c>
      <c r="D65" s="1084">
        <v>16.8479499788322</v>
      </c>
      <c r="E65" s="1084">
        <v>68.2140879929658</v>
      </c>
      <c r="F65" s="1084">
        <v>67.7565375972905</v>
      </c>
      <c r="G65" s="1084">
        <v>92.4121535806168</v>
      </c>
      <c r="H65" s="1084">
        <v>2.16725827987104</v>
      </c>
      <c r="I65" s="1094"/>
      <c r="J65" s="968"/>
      <c r="K65" s="968"/>
      <c r="L65" s="968"/>
      <c r="M65" s="968"/>
      <c r="N65" s="968"/>
      <c r="O65" s="968"/>
      <c r="P65" s="968"/>
      <c r="Q65" s="968"/>
      <c r="R65" s="968"/>
      <c r="S65" s="968"/>
      <c r="T65" s="968"/>
      <c r="U65" s="968"/>
      <c r="V65" s="968"/>
      <c r="W65" s="968"/>
      <c r="X65" s="968"/>
      <c r="Y65" s="968"/>
      <c r="Z65" s="968"/>
      <c r="AA65" s="968"/>
      <c r="AB65" s="968"/>
    </row>
    <row r="66" ht="18.45" customHeight="1" spans="1:28">
      <c r="A66" s="1097" t="s">
        <v>438</v>
      </c>
      <c r="B66" s="1098">
        <v>2015</v>
      </c>
      <c r="C66" s="1099">
        <v>19.3</v>
      </c>
      <c r="D66" s="1099">
        <v>4.5</v>
      </c>
      <c r="E66" s="1100">
        <v>42</v>
      </c>
      <c r="F66" s="1099" t="s">
        <v>469</v>
      </c>
      <c r="G66" s="1099">
        <v>36.9</v>
      </c>
      <c r="H66" s="1099">
        <v>8.4</v>
      </c>
      <c r="I66" s="1094"/>
      <c r="J66" s="968"/>
      <c r="K66" s="968"/>
      <c r="L66" s="968"/>
      <c r="M66" s="968"/>
      <c r="N66" s="968"/>
      <c r="O66" s="968"/>
      <c r="P66" s="968"/>
      <c r="Q66" s="968"/>
      <c r="R66" s="968"/>
      <c r="S66" s="968"/>
      <c r="T66" s="968"/>
      <c r="U66" s="968"/>
      <c r="V66" s="968"/>
      <c r="W66" s="968"/>
      <c r="X66" s="968"/>
      <c r="Y66" s="968"/>
      <c r="Z66" s="968"/>
      <c r="AA66" s="968"/>
      <c r="AB66" s="968"/>
    </row>
    <row r="67" ht="7.95" customHeight="1" spans="1:28">
      <c r="A67" s="1101"/>
      <c r="B67" s="1101"/>
      <c r="C67" s="1101"/>
      <c r="D67" s="1101"/>
      <c r="E67" s="1101"/>
      <c r="F67" s="1101"/>
      <c r="G67" s="1101"/>
      <c r="H67" s="1101"/>
      <c r="I67" s="1101"/>
      <c r="J67" s="968"/>
      <c r="K67" s="968"/>
      <c r="L67" s="968"/>
      <c r="M67" s="968"/>
      <c r="N67" s="968"/>
      <c r="O67" s="968"/>
      <c r="P67" s="968"/>
      <c r="Q67" s="968"/>
      <c r="R67" s="968"/>
      <c r="S67" s="968"/>
      <c r="T67" s="968"/>
      <c r="U67" s="968"/>
      <c r="V67" s="968"/>
      <c r="W67" s="968"/>
      <c r="X67" s="968"/>
      <c r="Y67" s="968"/>
      <c r="Z67" s="968"/>
      <c r="AA67" s="968"/>
      <c r="AB67" s="968"/>
    </row>
    <row r="68" ht="56.4" customHeight="1" spans="1:28">
      <c r="A68" s="1102" t="s">
        <v>470</v>
      </c>
      <c r="B68" s="1102"/>
      <c r="C68" s="1102"/>
      <c r="D68" s="1102"/>
      <c r="E68" s="1102"/>
      <c r="F68" s="1102"/>
      <c r="G68" s="1102"/>
      <c r="H68" s="1102"/>
      <c r="I68" s="1102"/>
      <c r="J68" s="968"/>
      <c r="K68" s="968"/>
      <c r="L68" s="968"/>
      <c r="M68" s="968"/>
      <c r="N68" s="968"/>
      <c r="O68" s="968"/>
      <c r="P68" s="968"/>
      <c r="Q68" s="968"/>
      <c r="R68" s="968"/>
      <c r="S68" s="968"/>
      <c r="T68" s="968"/>
      <c r="U68" s="968"/>
      <c r="V68" s="968"/>
      <c r="W68" s="968"/>
      <c r="X68" s="968"/>
      <c r="Y68" s="968"/>
      <c r="Z68" s="968"/>
      <c r="AA68" s="968"/>
      <c r="AB68" s="968"/>
    </row>
    <row r="69" ht="56.25" customHeight="1" spans="1:19">
      <c r="A69" s="968"/>
      <c r="B69" s="968"/>
      <c r="C69" s="968"/>
      <c r="D69" s="968"/>
      <c r="E69" s="968"/>
      <c r="F69" s="968"/>
      <c r="G69" s="968"/>
      <c r="H69" s="968"/>
      <c r="I69" s="968"/>
      <c r="J69" s="968"/>
      <c r="K69" s="968"/>
      <c r="L69" s="968"/>
      <c r="M69" s="968"/>
      <c r="N69" s="968"/>
      <c r="O69" s="968"/>
      <c r="P69" s="968"/>
      <c r="Q69" s="968"/>
      <c r="R69" s="968"/>
      <c r="S69" s="968"/>
    </row>
    <row r="70" ht="16.5" customHeight="1" spans="1:28">
      <c r="A70" s="968"/>
      <c r="B70" s="997"/>
      <c r="C70" s="968"/>
      <c r="D70" s="968"/>
      <c r="E70" s="968"/>
      <c r="F70" s="968"/>
      <c r="G70" s="968"/>
      <c r="H70" s="968"/>
      <c r="J70" s="968"/>
      <c r="K70" s="968"/>
      <c r="L70" s="968"/>
      <c r="M70" s="968"/>
      <c r="N70" s="968"/>
      <c r="O70" s="968"/>
      <c r="P70" s="968"/>
      <c r="Q70" s="968"/>
      <c r="R70" s="968"/>
      <c r="S70" s="968"/>
      <c r="T70" s="968"/>
      <c r="U70" s="968"/>
      <c r="V70" s="968"/>
      <c r="W70" s="968"/>
      <c r="X70" s="968"/>
      <c r="Y70" s="968"/>
      <c r="Z70" s="968"/>
      <c r="AA70" s="968"/>
      <c r="AB70" s="968"/>
    </row>
    <row r="71" ht="16.5" customHeight="1" spans="1:28">
      <c r="A71" s="968"/>
      <c r="B71" s="997"/>
      <c r="C71" s="968"/>
      <c r="D71" s="968"/>
      <c r="E71" s="968"/>
      <c r="F71" s="968"/>
      <c r="G71" s="968"/>
      <c r="H71" s="968"/>
      <c r="J71" s="968"/>
      <c r="K71" s="968"/>
      <c r="L71" s="968"/>
      <c r="M71" s="968"/>
      <c r="N71" s="968"/>
      <c r="O71" s="968"/>
      <c r="P71" s="968"/>
      <c r="Q71" s="968"/>
      <c r="R71" s="968"/>
      <c r="S71" s="968"/>
      <c r="T71" s="968"/>
      <c r="U71" s="968"/>
      <c r="V71" s="968"/>
      <c r="W71" s="968"/>
      <c r="X71" s="968"/>
      <c r="Y71" s="968"/>
      <c r="Z71" s="968"/>
      <c r="AA71" s="968"/>
      <c r="AB71" s="968"/>
    </row>
    <row r="72" ht="16.5" customHeight="1" spans="1:28">
      <c r="A72" s="968"/>
      <c r="B72" s="997"/>
      <c r="C72" s="968"/>
      <c r="D72" s="968"/>
      <c r="E72" s="968"/>
      <c r="F72" s="968"/>
      <c r="G72" s="968"/>
      <c r="H72" s="968"/>
      <c r="J72" s="968"/>
      <c r="K72" s="968"/>
      <c r="L72" s="968"/>
      <c r="M72" s="968"/>
      <c r="N72" s="968"/>
      <c r="O72" s="968"/>
      <c r="P72" s="968"/>
      <c r="Q72" s="968"/>
      <c r="R72" s="968"/>
      <c r="S72" s="968"/>
      <c r="T72" s="968"/>
      <c r="U72" s="968"/>
      <c r="V72" s="968"/>
      <c r="W72" s="968"/>
      <c r="X72" s="968"/>
      <c r="Y72" s="968"/>
      <c r="Z72" s="968"/>
      <c r="AA72" s="968"/>
      <c r="AB72" s="968"/>
    </row>
    <row r="73" ht="16.5" customHeight="1" spans="1:28">
      <c r="A73" s="968"/>
      <c r="B73" s="997"/>
      <c r="C73" s="968"/>
      <c r="D73" s="968"/>
      <c r="E73" s="968"/>
      <c r="F73" s="968"/>
      <c r="G73" s="968"/>
      <c r="H73" s="968"/>
      <c r="J73" s="968"/>
      <c r="K73" s="968"/>
      <c r="L73" s="968"/>
      <c r="M73" s="968"/>
      <c r="N73" s="968"/>
      <c r="O73" s="968"/>
      <c r="P73" s="968"/>
      <c r="Q73" s="968"/>
      <c r="R73" s="968"/>
      <c r="S73" s="968"/>
      <c r="T73" s="968"/>
      <c r="U73" s="968"/>
      <c r="V73" s="968"/>
      <c r="W73" s="968"/>
      <c r="X73" s="968"/>
      <c r="Y73" s="968"/>
      <c r="Z73" s="968"/>
      <c r="AA73" s="968"/>
      <c r="AB73" s="968"/>
    </row>
    <row r="74" ht="16.5" customHeight="1" spans="1:28">
      <c r="A74" s="968"/>
      <c r="B74" s="997"/>
      <c r="C74" s="968"/>
      <c r="D74" s="968"/>
      <c r="E74" s="968"/>
      <c r="F74" s="968"/>
      <c r="G74" s="968"/>
      <c r="H74" s="968"/>
      <c r="J74" s="968"/>
      <c r="K74" s="968"/>
      <c r="L74" s="968"/>
      <c r="M74" s="968"/>
      <c r="N74" s="968"/>
      <c r="O74" s="968"/>
      <c r="P74" s="968"/>
      <c r="Q74" s="968"/>
      <c r="R74" s="968"/>
      <c r="S74" s="968"/>
      <c r="T74" s="968"/>
      <c r="U74" s="968"/>
      <c r="V74" s="968"/>
      <c r="W74" s="968"/>
      <c r="X74" s="968"/>
      <c r="Y74" s="968"/>
      <c r="Z74" s="968"/>
      <c r="AA74" s="968"/>
      <c r="AB74" s="968"/>
    </row>
    <row r="75" ht="16.5" customHeight="1" spans="1:28">
      <c r="A75" s="968"/>
      <c r="B75" s="997"/>
      <c r="C75" s="968"/>
      <c r="D75" s="968"/>
      <c r="E75" s="968"/>
      <c r="F75" s="968"/>
      <c r="G75" s="968"/>
      <c r="H75" s="968"/>
      <c r="J75" s="968"/>
      <c r="K75" s="968"/>
      <c r="L75" s="968"/>
      <c r="M75" s="968"/>
      <c r="N75" s="968"/>
      <c r="O75" s="968"/>
      <c r="P75" s="968"/>
      <c r="Q75" s="968"/>
      <c r="R75" s="968"/>
      <c r="S75" s="968"/>
      <c r="T75" s="968"/>
      <c r="U75" s="968"/>
      <c r="V75" s="968"/>
      <c r="W75" s="968"/>
      <c r="X75" s="968"/>
      <c r="Y75" s="968"/>
      <c r="Z75" s="968"/>
      <c r="AA75" s="968"/>
      <c r="AB75" s="968"/>
    </row>
    <row r="76" ht="16.5" customHeight="1" spans="1:28">
      <c r="A76" s="968"/>
      <c r="B76" s="997"/>
      <c r="C76" s="968"/>
      <c r="D76" s="968"/>
      <c r="E76" s="968"/>
      <c r="F76" s="968"/>
      <c r="G76" s="968"/>
      <c r="H76" s="968"/>
      <c r="J76" s="968"/>
      <c r="K76" s="968"/>
      <c r="L76" s="968"/>
      <c r="M76" s="968"/>
      <c r="N76" s="968"/>
      <c r="O76" s="968"/>
      <c r="P76" s="968"/>
      <c r="Q76" s="968"/>
      <c r="R76" s="968"/>
      <c r="S76" s="968"/>
      <c r="T76" s="968"/>
      <c r="U76" s="968"/>
      <c r="V76" s="968"/>
      <c r="W76" s="968"/>
      <c r="X76" s="968"/>
      <c r="Y76" s="968"/>
      <c r="Z76" s="968"/>
      <c r="AA76" s="968"/>
      <c r="AB76" s="968"/>
    </row>
    <row r="77" ht="16.5" customHeight="1" spans="1:28">
      <c r="A77" s="968"/>
      <c r="B77" s="997"/>
      <c r="C77" s="968"/>
      <c r="D77" s="968"/>
      <c r="E77" s="968"/>
      <c r="F77" s="968"/>
      <c r="G77" s="968"/>
      <c r="H77" s="968"/>
      <c r="J77" s="968"/>
      <c r="K77" s="968"/>
      <c r="L77" s="968"/>
      <c r="M77" s="968"/>
      <c r="N77" s="968"/>
      <c r="O77" s="968"/>
      <c r="P77" s="968"/>
      <c r="Q77" s="968"/>
      <c r="R77" s="968"/>
      <c r="S77" s="968"/>
      <c r="T77" s="968"/>
      <c r="U77" s="968"/>
      <c r="V77" s="968"/>
      <c r="W77" s="968"/>
      <c r="X77" s="968"/>
      <c r="Y77" s="968"/>
      <c r="Z77" s="968"/>
      <c r="AA77" s="968"/>
      <c r="AB77" s="968"/>
    </row>
    <row r="78" ht="16.5" customHeight="1" spans="1:28">
      <c r="A78" s="968"/>
      <c r="B78" s="997"/>
      <c r="C78" s="968"/>
      <c r="D78" s="968"/>
      <c r="E78" s="968"/>
      <c r="F78" s="968"/>
      <c r="G78" s="968"/>
      <c r="H78" s="968"/>
      <c r="J78" s="968"/>
      <c r="K78" s="968"/>
      <c r="L78" s="968"/>
      <c r="M78" s="968"/>
      <c r="N78" s="968"/>
      <c r="O78" s="968"/>
      <c r="P78" s="968"/>
      <c r="Q78" s="968"/>
      <c r="R78" s="968"/>
      <c r="S78" s="968"/>
      <c r="T78" s="968"/>
      <c r="U78" s="968"/>
      <c r="V78" s="968"/>
      <c r="W78" s="968"/>
      <c r="X78" s="968"/>
      <c r="Y78" s="968"/>
      <c r="Z78" s="968"/>
      <c r="AA78" s="968"/>
      <c r="AB78" s="968"/>
    </row>
    <row r="79" ht="16.5" customHeight="1" spans="1:28">
      <c r="A79" s="968"/>
      <c r="B79" s="997"/>
      <c r="C79" s="968"/>
      <c r="D79" s="968"/>
      <c r="E79" s="968"/>
      <c r="F79" s="968"/>
      <c r="G79" s="968"/>
      <c r="H79" s="968"/>
      <c r="J79" s="968"/>
      <c r="K79" s="968"/>
      <c r="L79" s="968"/>
      <c r="M79" s="968"/>
      <c r="N79" s="968"/>
      <c r="O79" s="968"/>
      <c r="P79" s="968"/>
      <c r="Q79" s="968"/>
      <c r="R79" s="968"/>
      <c r="S79" s="968"/>
      <c r="T79" s="968"/>
      <c r="U79" s="968"/>
      <c r="V79" s="968"/>
      <c r="W79" s="968"/>
      <c r="X79" s="968"/>
      <c r="Y79" s="968"/>
      <c r="Z79" s="968"/>
      <c r="AA79" s="968"/>
      <c r="AB79" s="968"/>
    </row>
    <row r="80" ht="16.5" customHeight="1" spans="1:28">
      <c r="A80" s="968"/>
      <c r="B80" s="997"/>
      <c r="C80" s="968"/>
      <c r="D80" s="968"/>
      <c r="E80" s="968"/>
      <c r="F80" s="968"/>
      <c r="G80" s="968"/>
      <c r="H80" s="968"/>
      <c r="J80" s="968"/>
      <c r="K80" s="968"/>
      <c r="L80" s="968"/>
      <c r="M80" s="968"/>
      <c r="N80" s="968"/>
      <c r="O80" s="968"/>
      <c r="P80" s="968"/>
      <c r="Q80" s="968"/>
      <c r="R80" s="968"/>
      <c r="S80" s="968"/>
      <c r="T80" s="968"/>
      <c r="U80" s="968"/>
      <c r="V80" s="968"/>
      <c r="W80" s="968"/>
      <c r="X80" s="968"/>
      <c r="Y80" s="968"/>
      <c r="Z80" s="968"/>
      <c r="AA80" s="968"/>
      <c r="AB80" s="968"/>
    </row>
    <row r="81" ht="16.5" customHeight="1" spans="1:28">
      <c r="A81" s="968"/>
      <c r="B81" s="997"/>
      <c r="C81" s="968"/>
      <c r="D81" s="968"/>
      <c r="E81" s="968"/>
      <c r="F81" s="968"/>
      <c r="G81" s="968"/>
      <c r="H81" s="968"/>
      <c r="J81" s="968"/>
      <c r="K81" s="968"/>
      <c r="L81" s="968"/>
      <c r="M81" s="968"/>
      <c r="N81" s="968"/>
      <c r="O81" s="968"/>
      <c r="P81" s="968"/>
      <c r="Q81" s="968"/>
      <c r="R81" s="968"/>
      <c r="S81" s="968"/>
      <c r="T81" s="968"/>
      <c r="U81" s="968"/>
      <c r="V81" s="968"/>
      <c r="W81" s="968"/>
      <c r="X81" s="968"/>
      <c r="Y81" s="968"/>
      <c r="Z81" s="968"/>
      <c r="AA81" s="968"/>
      <c r="AB81" s="968"/>
    </row>
    <row r="82" ht="16.5" customHeight="1" spans="1:28">
      <c r="A82" s="968"/>
      <c r="B82" s="997"/>
      <c r="C82" s="968"/>
      <c r="D82" s="968"/>
      <c r="E82" s="968"/>
      <c r="F82" s="968"/>
      <c r="G82" s="968"/>
      <c r="H82" s="968"/>
      <c r="J82" s="968"/>
      <c r="K82" s="968"/>
      <c r="L82" s="968"/>
      <c r="M82" s="968"/>
      <c r="N82" s="968"/>
      <c r="O82" s="968"/>
      <c r="P82" s="968"/>
      <c r="Q82" s="968"/>
      <c r="R82" s="968"/>
      <c r="S82" s="968"/>
      <c r="T82" s="968"/>
      <c r="U82" s="968"/>
      <c r="V82" s="968"/>
      <c r="W82" s="968"/>
      <c r="X82" s="968"/>
      <c r="Y82" s="968"/>
      <c r="Z82" s="968"/>
      <c r="AA82" s="968"/>
      <c r="AB82" s="968"/>
    </row>
    <row r="83" ht="16.5" customHeight="1" spans="1:28">
      <c r="A83" s="968"/>
      <c r="B83" s="997"/>
      <c r="C83" s="968"/>
      <c r="D83" s="968"/>
      <c r="E83" s="968"/>
      <c r="F83" s="968"/>
      <c r="G83" s="968"/>
      <c r="H83" s="968"/>
      <c r="J83" s="968"/>
      <c r="K83" s="968"/>
      <c r="L83" s="968"/>
      <c r="M83" s="968"/>
      <c r="N83" s="968"/>
      <c r="O83" s="968"/>
      <c r="P83" s="968"/>
      <c r="Q83" s="968"/>
      <c r="R83" s="968"/>
      <c r="S83" s="968"/>
      <c r="T83" s="968"/>
      <c r="U83" s="968"/>
      <c r="V83" s="968"/>
      <c r="W83" s="968"/>
      <c r="X83" s="968"/>
      <c r="Y83" s="968"/>
      <c r="Z83" s="968"/>
      <c r="AA83" s="968"/>
      <c r="AB83" s="968"/>
    </row>
    <row r="84" ht="16.5" customHeight="1" spans="1:28">
      <c r="A84" s="968"/>
      <c r="B84" s="997"/>
      <c r="C84" s="968"/>
      <c r="D84" s="968"/>
      <c r="E84" s="968"/>
      <c r="F84" s="968"/>
      <c r="G84" s="968"/>
      <c r="H84" s="968"/>
      <c r="J84" s="968"/>
      <c r="K84" s="968"/>
      <c r="L84" s="968"/>
      <c r="M84" s="968"/>
      <c r="N84" s="968"/>
      <c r="O84" s="968"/>
      <c r="P84" s="968"/>
      <c r="Q84" s="968"/>
      <c r="R84" s="968"/>
      <c r="S84" s="968"/>
      <c r="T84" s="968"/>
      <c r="U84" s="968"/>
      <c r="V84" s="968"/>
      <c r="W84" s="968"/>
      <c r="X84" s="968"/>
      <c r="Y84" s="968"/>
      <c r="Z84" s="968"/>
      <c r="AA84" s="968"/>
      <c r="AB84" s="968"/>
    </row>
    <row r="85" ht="16.5" customHeight="1" spans="1:28">
      <c r="A85" s="968"/>
      <c r="B85" s="997"/>
      <c r="C85" s="968"/>
      <c r="D85" s="968"/>
      <c r="E85" s="968"/>
      <c r="F85" s="968"/>
      <c r="G85" s="968"/>
      <c r="H85" s="968"/>
      <c r="J85" s="968"/>
      <c r="K85" s="968"/>
      <c r="L85" s="968"/>
      <c r="M85" s="968"/>
      <c r="N85" s="968"/>
      <c r="O85" s="968"/>
      <c r="P85" s="968"/>
      <c r="Q85" s="968"/>
      <c r="R85" s="968"/>
      <c r="S85" s="968"/>
      <c r="T85" s="968"/>
      <c r="U85" s="968"/>
      <c r="V85" s="968"/>
      <c r="W85" s="968"/>
      <c r="X85" s="968"/>
      <c r="Y85" s="968"/>
      <c r="Z85" s="968"/>
      <c r="AA85" s="968"/>
      <c r="AB85" s="968"/>
    </row>
    <row r="86" ht="16.5" customHeight="1" spans="1:28">
      <c r="A86" s="968"/>
      <c r="B86" s="997"/>
      <c r="C86" s="968"/>
      <c r="D86" s="968"/>
      <c r="E86" s="968"/>
      <c r="F86" s="968"/>
      <c r="G86" s="968"/>
      <c r="H86" s="968"/>
      <c r="J86" s="968"/>
      <c r="K86" s="968"/>
      <c r="L86" s="968"/>
      <c r="M86" s="968"/>
      <c r="N86" s="968"/>
      <c r="O86" s="968"/>
      <c r="P86" s="968"/>
      <c r="Q86" s="968"/>
      <c r="R86" s="968"/>
      <c r="S86" s="968"/>
      <c r="T86" s="968"/>
      <c r="U86" s="968"/>
      <c r="V86" s="968"/>
      <c r="W86" s="968"/>
      <c r="X86" s="968"/>
      <c r="Y86" s="968"/>
      <c r="Z86" s="968"/>
      <c r="AA86" s="968"/>
      <c r="AB86" s="968"/>
    </row>
    <row r="87" ht="16.5" customHeight="1" spans="1:28">
      <c r="A87" s="968"/>
      <c r="B87" s="997"/>
      <c r="C87" s="968"/>
      <c r="D87" s="968"/>
      <c r="E87" s="968"/>
      <c r="F87" s="968"/>
      <c r="G87" s="968"/>
      <c r="H87" s="968"/>
      <c r="J87" s="968"/>
      <c r="K87" s="968"/>
      <c r="L87" s="968"/>
      <c r="M87" s="968"/>
      <c r="N87" s="968"/>
      <c r="O87" s="968"/>
      <c r="P87" s="968"/>
      <c r="Q87" s="968"/>
      <c r="R87" s="968"/>
      <c r="S87" s="968"/>
      <c r="T87" s="968"/>
      <c r="U87" s="968"/>
      <c r="V87" s="968"/>
      <c r="W87" s="968"/>
      <c r="X87" s="968"/>
      <c r="Y87" s="968"/>
      <c r="Z87" s="968"/>
      <c r="AA87" s="968"/>
      <c r="AB87" s="968"/>
    </row>
    <row r="88" ht="16.5" customHeight="1" spans="1:28">
      <c r="A88" s="968"/>
      <c r="B88" s="997"/>
      <c r="C88" s="968"/>
      <c r="D88" s="968"/>
      <c r="E88" s="968"/>
      <c r="F88" s="968"/>
      <c r="G88" s="968"/>
      <c r="H88" s="968"/>
      <c r="J88" s="968"/>
      <c r="K88" s="968"/>
      <c r="L88" s="968"/>
      <c r="M88" s="968"/>
      <c r="N88" s="968"/>
      <c r="O88" s="968"/>
      <c r="P88" s="968"/>
      <c r="Q88" s="968"/>
      <c r="R88" s="968"/>
      <c r="S88" s="968"/>
      <c r="T88" s="968"/>
      <c r="U88" s="968"/>
      <c r="V88" s="968"/>
      <c r="W88" s="968"/>
      <c r="X88" s="968"/>
      <c r="Y88" s="968"/>
      <c r="Z88" s="968"/>
      <c r="AA88" s="968"/>
      <c r="AB88" s="968"/>
    </row>
    <row r="89" ht="16.5" customHeight="1" spans="1:28">
      <c r="A89" s="968"/>
      <c r="B89" s="997"/>
      <c r="C89" s="968"/>
      <c r="D89" s="968"/>
      <c r="E89" s="968"/>
      <c r="F89" s="968"/>
      <c r="G89" s="968"/>
      <c r="H89" s="968"/>
      <c r="J89" s="968"/>
      <c r="K89" s="968"/>
      <c r="L89" s="968"/>
      <c r="M89" s="968"/>
      <c r="N89" s="968"/>
      <c r="O89" s="968"/>
      <c r="P89" s="968"/>
      <c r="Q89" s="968"/>
      <c r="R89" s="968"/>
      <c r="S89" s="968"/>
      <c r="T89" s="968"/>
      <c r="U89" s="968"/>
      <c r="V89" s="968"/>
      <c r="W89" s="968"/>
      <c r="X89" s="968"/>
      <c r="Y89" s="968"/>
      <c r="Z89" s="968"/>
      <c r="AA89" s="968"/>
      <c r="AB89" s="968"/>
    </row>
    <row r="90" ht="16.5" customHeight="1" spans="1:28">
      <c r="A90" s="968"/>
      <c r="B90" s="997"/>
      <c r="C90" s="968"/>
      <c r="D90" s="968"/>
      <c r="E90" s="968"/>
      <c r="F90" s="968"/>
      <c r="G90" s="968"/>
      <c r="H90" s="968"/>
      <c r="J90" s="968"/>
      <c r="K90" s="968"/>
      <c r="L90" s="968"/>
      <c r="M90" s="968"/>
      <c r="N90" s="968"/>
      <c r="O90" s="968"/>
      <c r="P90" s="968"/>
      <c r="Q90" s="968"/>
      <c r="R90" s="968"/>
      <c r="S90" s="968"/>
      <c r="T90" s="968"/>
      <c r="U90" s="968"/>
      <c r="V90" s="968"/>
      <c r="W90" s="968"/>
      <c r="X90" s="968"/>
      <c r="Y90" s="968"/>
      <c r="Z90" s="968"/>
      <c r="AA90" s="968"/>
      <c r="AB90" s="968"/>
    </row>
    <row r="91" ht="16.5" customHeight="1" spans="1:28">
      <c r="A91" s="968"/>
      <c r="B91" s="997"/>
      <c r="C91" s="968"/>
      <c r="D91" s="968"/>
      <c r="E91" s="968"/>
      <c r="F91" s="968"/>
      <c r="G91" s="968"/>
      <c r="H91" s="968"/>
      <c r="J91" s="968"/>
      <c r="K91" s="968"/>
      <c r="L91" s="968"/>
      <c r="M91" s="968"/>
      <c r="N91" s="968"/>
      <c r="O91" s="968"/>
      <c r="P91" s="968"/>
      <c r="Q91" s="968"/>
      <c r="R91" s="968"/>
      <c r="S91" s="968"/>
      <c r="T91" s="968"/>
      <c r="U91" s="968"/>
      <c r="V91" s="968"/>
      <c r="W91" s="968"/>
      <c r="X91" s="968"/>
      <c r="Y91" s="968"/>
      <c r="Z91" s="968"/>
      <c r="AA91" s="968"/>
      <c r="AB91" s="968"/>
    </row>
    <row r="92" ht="16.5" customHeight="1" spans="1:28">
      <c r="A92" s="968"/>
      <c r="B92" s="997"/>
      <c r="C92" s="968"/>
      <c r="D92" s="968"/>
      <c r="E92" s="968"/>
      <c r="F92" s="968"/>
      <c r="G92" s="968"/>
      <c r="H92" s="968"/>
      <c r="J92" s="968"/>
      <c r="K92" s="968"/>
      <c r="L92" s="968"/>
      <c r="M92" s="968"/>
      <c r="N92" s="968"/>
      <c r="O92" s="968"/>
      <c r="P92" s="968"/>
      <c r="Q92" s="968"/>
      <c r="R92" s="968"/>
      <c r="S92" s="968"/>
      <c r="T92" s="968"/>
      <c r="U92" s="968"/>
      <c r="V92" s="968"/>
      <c r="W92" s="968"/>
      <c r="X92" s="968"/>
      <c r="Y92" s="968"/>
      <c r="Z92" s="968"/>
      <c r="AA92" s="968"/>
      <c r="AB92" s="968"/>
    </row>
    <row r="93" ht="16.5" customHeight="1" spans="1:28">
      <c r="A93" s="968"/>
      <c r="B93" s="997"/>
      <c r="C93" s="968"/>
      <c r="D93" s="968"/>
      <c r="E93" s="968"/>
      <c r="F93" s="968"/>
      <c r="G93" s="968"/>
      <c r="H93" s="968"/>
      <c r="J93" s="968"/>
      <c r="K93" s="968"/>
      <c r="L93" s="968"/>
      <c r="M93" s="968"/>
      <c r="N93" s="968"/>
      <c r="O93" s="968"/>
      <c r="P93" s="968"/>
      <c r="Q93" s="968"/>
      <c r="R93" s="968"/>
      <c r="S93" s="968"/>
      <c r="T93" s="968"/>
      <c r="U93" s="968"/>
      <c r="V93" s="968"/>
      <c r="W93" s="968"/>
      <c r="X93" s="968"/>
      <c r="Y93" s="968"/>
      <c r="Z93" s="968"/>
      <c r="AA93" s="968"/>
      <c r="AB93" s="968"/>
    </row>
    <row r="94" ht="16.5" customHeight="1" spans="1:28">
      <c r="A94" s="968"/>
      <c r="B94" s="997"/>
      <c r="C94" s="968"/>
      <c r="D94" s="968"/>
      <c r="E94" s="968"/>
      <c r="F94" s="968"/>
      <c r="G94" s="968"/>
      <c r="H94" s="968"/>
      <c r="J94" s="968"/>
      <c r="K94" s="968"/>
      <c r="L94" s="968"/>
      <c r="M94" s="968"/>
      <c r="N94" s="968"/>
      <c r="O94" s="968"/>
      <c r="P94" s="968"/>
      <c r="Q94" s="968"/>
      <c r="R94" s="968"/>
      <c r="S94" s="968"/>
      <c r="T94" s="968"/>
      <c r="U94" s="968"/>
      <c r="V94" s="968"/>
      <c r="W94" s="968"/>
      <c r="X94" s="968"/>
      <c r="Y94" s="968"/>
      <c r="Z94" s="968"/>
      <c r="AA94" s="968"/>
      <c r="AB94" s="968"/>
    </row>
    <row r="95" ht="16.5" customHeight="1" spans="1:28">
      <c r="A95" s="968"/>
      <c r="B95" s="997"/>
      <c r="C95" s="968"/>
      <c r="D95" s="968"/>
      <c r="E95" s="968"/>
      <c r="F95" s="968"/>
      <c r="G95" s="968"/>
      <c r="H95" s="968"/>
      <c r="J95" s="968"/>
      <c r="K95" s="968"/>
      <c r="L95" s="968"/>
      <c r="M95" s="968"/>
      <c r="N95" s="968"/>
      <c r="O95" s="968"/>
      <c r="P95" s="968"/>
      <c r="Q95" s="968"/>
      <c r="R95" s="968"/>
      <c r="S95" s="968"/>
      <c r="T95" s="968"/>
      <c r="U95" s="968"/>
      <c r="V95" s="968"/>
      <c r="W95" s="968"/>
      <c r="X95" s="968"/>
      <c r="Y95" s="968"/>
      <c r="Z95" s="968"/>
      <c r="AA95" s="968"/>
      <c r="AB95" s="968"/>
    </row>
    <row r="96" ht="16.5" customHeight="1" spans="1:28">
      <c r="A96" s="968"/>
      <c r="B96" s="997"/>
      <c r="C96" s="968"/>
      <c r="D96" s="968"/>
      <c r="E96" s="968"/>
      <c r="F96" s="968"/>
      <c r="G96" s="968"/>
      <c r="H96" s="968"/>
      <c r="J96" s="968"/>
      <c r="K96" s="968"/>
      <c r="L96" s="968"/>
      <c r="M96" s="968"/>
      <c r="N96" s="968"/>
      <c r="O96" s="968"/>
      <c r="P96" s="968"/>
      <c r="Q96" s="968"/>
      <c r="R96" s="968"/>
      <c r="S96" s="968"/>
      <c r="T96" s="968"/>
      <c r="U96" s="968"/>
      <c r="V96" s="968"/>
      <c r="W96" s="968"/>
      <c r="X96" s="968"/>
      <c r="Y96" s="968"/>
      <c r="Z96" s="968"/>
      <c r="AA96" s="968"/>
      <c r="AB96" s="968"/>
    </row>
    <row r="97" ht="16.5" customHeight="1" spans="1:28">
      <c r="A97" s="968"/>
      <c r="B97" s="997"/>
      <c r="C97" s="968"/>
      <c r="D97" s="968"/>
      <c r="E97" s="968"/>
      <c r="F97" s="968"/>
      <c r="G97" s="968"/>
      <c r="H97" s="968"/>
      <c r="J97" s="968"/>
      <c r="K97" s="968"/>
      <c r="L97" s="968"/>
      <c r="M97" s="968"/>
      <c r="N97" s="968"/>
      <c r="O97" s="968"/>
      <c r="P97" s="968"/>
      <c r="Q97" s="968"/>
      <c r="R97" s="968"/>
      <c r="S97" s="968"/>
      <c r="T97" s="968"/>
      <c r="U97" s="968"/>
      <c r="V97" s="968"/>
      <c r="W97" s="968"/>
      <c r="X97" s="968"/>
      <c r="Y97" s="968"/>
      <c r="Z97" s="968"/>
      <c r="AA97" s="968"/>
      <c r="AB97" s="968"/>
    </row>
    <row r="98" ht="16.5" customHeight="1" spans="1:28">
      <c r="A98" s="968"/>
      <c r="B98" s="997"/>
      <c r="C98" s="968"/>
      <c r="D98" s="968"/>
      <c r="E98" s="968"/>
      <c r="F98" s="968"/>
      <c r="G98" s="968"/>
      <c r="H98" s="968"/>
      <c r="J98" s="968"/>
      <c r="K98" s="968"/>
      <c r="L98" s="968"/>
      <c r="M98" s="968"/>
      <c r="N98" s="968"/>
      <c r="O98" s="968"/>
      <c r="P98" s="968"/>
      <c r="Q98" s="968"/>
      <c r="R98" s="968"/>
      <c r="S98" s="968"/>
      <c r="T98" s="968"/>
      <c r="U98" s="968"/>
      <c r="V98" s="968"/>
      <c r="W98" s="968"/>
      <c r="X98" s="968"/>
      <c r="Y98" s="968"/>
      <c r="Z98" s="968"/>
      <c r="AA98" s="968"/>
      <c r="AB98" s="968"/>
    </row>
    <row r="99" ht="16.5" customHeight="1" spans="1:28">
      <c r="A99" s="968"/>
      <c r="B99" s="997"/>
      <c r="C99" s="968"/>
      <c r="D99" s="968"/>
      <c r="E99" s="968"/>
      <c r="F99" s="968"/>
      <c r="G99" s="968"/>
      <c r="H99" s="968"/>
      <c r="J99" s="968"/>
      <c r="K99" s="968"/>
      <c r="L99" s="968"/>
      <c r="M99" s="968"/>
      <c r="N99" s="968"/>
      <c r="O99" s="968"/>
      <c r="P99" s="968"/>
      <c r="Q99" s="968"/>
      <c r="R99" s="968"/>
      <c r="S99" s="968"/>
      <c r="T99" s="968"/>
      <c r="U99" s="968"/>
      <c r="V99" s="968"/>
      <c r="W99" s="968"/>
      <c r="X99" s="968"/>
      <c r="Y99" s="968"/>
      <c r="Z99" s="968"/>
      <c r="AA99" s="968"/>
      <c r="AB99" s="968"/>
    </row>
    <row r="100" ht="16.5" customHeight="1" spans="1:28">
      <c r="A100" s="968"/>
      <c r="B100" s="997"/>
      <c r="C100" s="968"/>
      <c r="D100" s="968"/>
      <c r="E100" s="968"/>
      <c r="F100" s="968"/>
      <c r="G100" s="968"/>
      <c r="H100" s="968"/>
      <c r="J100" s="968"/>
      <c r="K100" s="968"/>
      <c r="L100" s="968"/>
      <c r="M100" s="968"/>
      <c r="N100" s="968"/>
      <c r="O100" s="968"/>
      <c r="P100" s="968"/>
      <c r="Q100" s="968"/>
      <c r="R100" s="968"/>
      <c r="S100" s="968"/>
      <c r="T100" s="968"/>
      <c r="U100" s="968"/>
      <c r="V100" s="968"/>
      <c r="W100" s="968"/>
      <c r="X100" s="968"/>
      <c r="Y100" s="968"/>
      <c r="Z100" s="968"/>
      <c r="AA100" s="968"/>
      <c r="AB100" s="968"/>
    </row>
    <row r="101" ht="16.5" customHeight="1" spans="1:28">
      <c r="A101" s="968"/>
      <c r="B101" s="997"/>
      <c r="C101" s="968"/>
      <c r="D101" s="968"/>
      <c r="E101" s="968"/>
      <c r="F101" s="968"/>
      <c r="G101" s="968"/>
      <c r="H101" s="968"/>
      <c r="J101" s="968"/>
      <c r="K101" s="968"/>
      <c r="L101" s="968"/>
      <c r="M101" s="968"/>
      <c r="N101" s="968"/>
      <c r="O101" s="968"/>
      <c r="P101" s="968"/>
      <c r="Q101" s="968"/>
      <c r="R101" s="968"/>
      <c r="S101" s="968"/>
      <c r="T101" s="968"/>
      <c r="U101" s="968"/>
      <c r="V101" s="968"/>
      <c r="W101" s="968"/>
      <c r="X101" s="968"/>
      <c r="Y101" s="968"/>
      <c r="Z101" s="968"/>
      <c r="AA101" s="968"/>
      <c r="AB101" s="968"/>
    </row>
    <row r="102" ht="16.5" customHeight="1" spans="1:28">
      <c r="A102" s="968"/>
      <c r="B102" s="997"/>
      <c r="C102" s="968"/>
      <c r="D102" s="968"/>
      <c r="E102" s="968"/>
      <c r="F102" s="968"/>
      <c r="G102" s="968"/>
      <c r="H102" s="968"/>
      <c r="J102" s="968"/>
      <c r="K102" s="968"/>
      <c r="L102" s="968"/>
      <c r="M102" s="968"/>
      <c r="N102" s="968"/>
      <c r="O102" s="968"/>
      <c r="P102" s="968"/>
      <c r="Q102" s="968"/>
      <c r="R102" s="968"/>
      <c r="S102" s="968"/>
      <c r="T102" s="968"/>
      <c r="U102" s="968"/>
      <c r="V102" s="968"/>
      <c r="W102" s="968"/>
      <c r="X102" s="968"/>
      <c r="Y102" s="968"/>
      <c r="Z102" s="968"/>
      <c r="AA102" s="968"/>
      <c r="AB102" s="968"/>
    </row>
    <row r="103" ht="16.5" customHeight="1" spans="1:28">
      <c r="A103" s="968"/>
      <c r="B103" s="997"/>
      <c r="C103" s="968"/>
      <c r="D103" s="968"/>
      <c r="E103" s="968"/>
      <c r="F103" s="968"/>
      <c r="G103" s="968"/>
      <c r="H103" s="968"/>
      <c r="J103" s="968"/>
      <c r="K103" s="968"/>
      <c r="L103" s="968"/>
      <c r="M103" s="968"/>
      <c r="N103" s="968"/>
      <c r="O103" s="968"/>
      <c r="P103" s="968"/>
      <c r="Q103" s="968"/>
      <c r="R103" s="968"/>
      <c r="S103" s="968"/>
      <c r="T103" s="968"/>
      <c r="U103" s="968"/>
      <c r="V103" s="968"/>
      <c r="W103" s="968"/>
      <c r="X103" s="968"/>
      <c r="Y103" s="968"/>
      <c r="Z103" s="968"/>
      <c r="AA103" s="968"/>
      <c r="AB103" s="968"/>
    </row>
    <row r="104" ht="16.5" customHeight="1" spans="1:28">
      <c r="A104" s="968"/>
      <c r="B104" s="997"/>
      <c r="C104" s="968"/>
      <c r="D104" s="968"/>
      <c r="E104" s="968"/>
      <c r="F104" s="968"/>
      <c r="G104" s="968"/>
      <c r="H104" s="968"/>
      <c r="J104" s="968"/>
      <c r="K104" s="968"/>
      <c r="L104" s="968"/>
      <c r="M104" s="968"/>
      <c r="N104" s="968"/>
      <c r="O104" s="968"/>
      <c r="P104" s="968"/>
      <c r="Q104" s="968"/>
      <c r="R104" s="968"/>
      <c r="S104" s="968"/>
      <c r="T104" s="968"/>
      <c r="U104" s="968"/>
      <c r="V104" s="968"/>
      <c r="W104" s="968"/>
      <c r="X104" s="968"/>
      <c r="Y104" s="968"/>
      <c r="Z104" s="968"/>
      <c r="AA104" s="968"/>
      <c r="AB104" s="968"/>
    </row>
    <row r="105" ht="16.5" customHeight="1" spans="1:28">
      <c r="A105" s="968"/>
      <c r="B105" s="997"/>
      <c r="C105" s="968"/>
      <c r="D105" s="968"/>
      <c r="E105" s="968"/>
      <c r="F105" s="968"/>
      <c r="G105" s="968"/>
      <c r="H105" s="968"/>
      <c r="J105" s="968"/>
      <c r="K105" s="968"/>
      <c r="L105" s="968"/>
      <c r="M105" s="968"/>
      <c r="N105" s="968"/>
      <c r="O105" s="968"/>
      <c r="P105" s="968"/>
      <c r="Q105" s="968"/>
      <c r="R105" s="968"/>
      <c r="S105" s="968"/>
      <c r="T105" s="968"/>
      <c r="U105" s="968"/>
      <c r="V105" s="968"/>
      <c r="W105" s="968"/>
      <c r="X105" s="968"/>
      <c r="Y105" s="968"/>
      <c r="Z105" s="968"/>
      <c r="AA105" s="968"/>
      <c r="AB105" s="968"/>
    </row>
    <row r="106" ht="16.5" customHeight="1" spans="1:28">
      <c r="A106" s="968"/>
      <c r="B106" s="997"/>
      <c r="C106" s="968"/>
      <c r="D106" s="968"/>
      <c r="E106" s="968"/>
      <c r="F106" s="968"/>
      <c r="G106" s="968"/>
      <c r="H106" s="968"/>
      <c r="J106" s="968"/>
      <c r="K106" s="968"/>
      <c r="L106" s="968"/>
      <c r="M106" s="968"/>
      <c r="N106" s="968"/>
      <c r="O106" s="968"/>
      <c r="P106" s="968"/>
      <c r="Q106" s="968"/>
      <c r="R106" s="968"/>
      <c r="S106" s="968"/>
      <c r="T106" s="968"/>
      <c r="U106" s="968"/>
      <c r="V106" s="968"/>
      <c r="W106" s="968"/>
      <c r="X106" s="968"/>
      <c r="Y106" s="968"/>
      <c r="Z106" s="968"/>
      <c r="AA106" s="968"/>
      <c r="AB106" s="968"/>
    </row>
    <row r="107" ht="16.5" customHeight="1" spans="1:28">
      <c r="A107" s="968"/>
      <c r="B107" s="997"/>
      <c r="C107" s="968"/>
      <c r="D107" s="968"/>
      <c r="E107" s="968"/>
      <c r="F107" s="968"/>
      <c r="G107" s="968"/>
      <c r="H107" s="968"/>
      <c r="J107" s="968"/>
      <c r="K107" s="968"/>
      <c r="L107" s="968"/>
      <c r="M107" s="968"/>
      <c r="N107" s="968"/>
      <c r="O107" s="968"/>
      <c r="P107" s="968"/>
      <c r="Q107" s="968"/>
      <c r="R107" s="968"/>
      <c r="S107" s="968"/>
      <c r="T107" s="968"/>
      <c r="U107" s="968"/>
      <c r="V107" s="968"/>
      <c r="W107" s="968"/>
      <c r="X107" s="968"/>
      <c r="Y107" s="968"/>
      <c r="Z107" s="968"/>
      <c r="AA107" s="968"/>
      <c r="AB107" s="968"/>
    </row>
    <row r="108" ht="16.5" customHeight="1" spans="1:28">
      <c r="A108" s="968"/>
      <c r="B108" s="997"/>
      <c r="C108" s="968"/>
      <c r="D108" s="968"/>
      <c r="E108" s="968"/>
      <c r="F108" s="968"/>
      <c r="G108" s="968"/>
      <c r="H108" s="968"/>
      <c r="J108" s="968"/>
      <c r="K108" s="968"/>
      <c r="L108" s="968"/>
      <c r="M108" s="968"/>
      <c r="N108" s="968"/>
      <c r="O108" s="968"/>
      <c r="P108" s="968"/>
      <c r="Q108" s="968"/>
      <c r="R108" s="968"/>
      <c r="S108" s="968"/>
      <c r="T108" s="968"/>
      <c r="U108" s="968"/>
      <c r="V108" s="968"/>
      <c r="W108" s="968"/>
      <c r="X108" s="968"/>
      <c r="Y108" s="968"/>
      <c r="Z108" s="968"/>
      <c r="AA108" s="968"/>
      <c r="AB108" s="968"/>
    </row>
    <row r="109" ht="16.5" customHeight="1" spans="1:28">
      <c r="A109" s="968"/>
      <c r="B109" s="997"/>
      <c r="C109" s="968"/>
      <c r="D109" s="968"/>
      <c r="E109" s="968"/>
      <c r="F109" s="968"/>
      <c r="G109" s="968"/>
      <c r="H109" s="968"/>
      <c r="J109" s="968"/>
      <c r="K109" s="968"/>
      <c r="L109" s="968"/>
      <c r="M109" s="968"/>
      <c r="N109" s="968"/>
      <c r="O109" s="968"/>
      <c r="P109" s="968"/>
      <c r="Q109" s="968"/>
      <c r="R109" s="968"/>
      <c r="S109" s="968"/>
      <c r="T109" s="968"/>
      <c r="U109" s="968"/>
      <c r="V109" s="968"/>
      <c r="W109" s="968"/>
      <c r="X109" s="968"/>
      <c r="Y109" s="968"/>
      <c r="Z109" s="968"/>
      <c r="AA109" s="968"/>
      <c r="AB109" s="968"/>
    </row>
    <row r="110" ht="16.5" customHeight="1" spans="1:28">
      <c r="A110" s="968"/>
      <c r="B110" s="997"/>
      <c r="C110" s="968"/>
      <c r="D110" s="968"/>
      <c r="E110" s="968"/>
      <c r="F110" s="968"/>
      <c r="G110" s="968"/>
      <c r="H110" s="968"/>
      <c r="J110" s="968"/>
      <c r="K110" s="968"/>
      <c r="L110" s="968"/>
      <c r="M110" s="968"/>
      <c r="N110" s="968"/>
      <c r="O110" s="968"/>
      <c r="P110" s="968"/>
      <c r="Q110" s="968"/>
      <c r="R110" s="968"/>
      <c r="S110" s="968"/>
      <c r="T110" s="968"/>
      <c r="U110" s="968"/>
      <c r="V110" s="968"/>
      <c r="W110" s="968"/>
      <c r="X110" s="968"/>
      <c r="Y110" s="968"/>
      <c r="Z110" s="968"/>
      <c r="AA110" s="968"/>
      <c r="AB110" s="968"/>
    </row>
    <row r="111" ht="16.5" customHeight="1" spans="1:28">
      <c r="A111" s="968"/>
      <c r="B111" s="997"/>
      <c r="C111" s="968"/>
      <c r="D111" s="968"/>
      <c r="E111" s="968"/>
      <c r="F111" s="968"/>
      <c r="G111" s="968"/>
      <c r="H111" s="968"/>
      <c r="J111" s="968"/>
      <c r="K111" s="968"/>
      <c r="L111" s="968"/>
      <c r="M111" s="968"/>
      <c r="N111" s="968"/>
      <c r="O111" s="968"/>
      <c r="P111" s="968"/>
      <c r="Q111" s="968"/>
      <c r="R111" s="968"/>
      <c r="S111" s="968"/>
      <c r="T111" s="968"/>
      <c r="U111" s="968"/>
      <c r="V111" s="968"/>
      <c r="W111" s="968"/>
      <c r="X111" s="968"/>
      <c r="Y111" s="968"/>
      <c r="Z111" s="968"/>
      <c r="AA111" s="968"/>
      <c r="AB111" s="968"/>
    </row>
    <row r="112" ht="16.5" customHeight="1" spans="1:28">
      <c r="A112" s="968"/>
      <c r="B112" s="997"/>
      <c r="C112" s="968"/>
      <c r="D112" s="968"/>
      <c r="E112" s="968"/>
      <c r="F112" s="968"/>
      <c r="G112" s="968"/>
      <c r="H112" s="968"/>
      <c r="J112" s="968"/>
      <c r="K112" s="968"/>
      <c r="L112" s="968"/>
      <c r="M112" s="968"/>
      <c r="N112" s="968"/>
      <c r="O112" s="968"/>
      <c r="P112" s="968"/>
      <c r="Q112" s="968"/>
      <c r="R112" s="968"/>
      <c r="S112" s="968"/>
      <c r="T112" s="968"/>
      <c r="U112" s="968"/>
      <c r="V112" s="968"/>
      <c r="W112" s="968"/>
      <c r="X112" s="968"/>
      <c r="Y112" s="968"/>
      <c r="Z112" s="968"/>
      <c r="AA112" s="968"/>
      <c r="AB112" s="968"/>
    </row>
    <row r="113" ht="16.5" customHeight="1" spans="1:28">
      <c r="A113" s="968"/>
      <c r="B113" s="997"/>
      <c r="C113" s="968"/>
      <c r="D113" s="968"/>
      <c r="E113" s="968"/>
      <c r="F113" s="968"/>
      <c r="G113" s="968"/>
      <c r="H113" s="968"/>
      <c r="J113" s="968"/>
      <c r="K113" s="968"/>
      <c r="L113" s="968"/>
      <c r="M113" s="968"/>
      <c r="N113" s="968"/>
      <c r="O113" s="968"/>
      <c r="P113" s="968"/>
      <c r="Q113" s="968"/>
      <c r="R113" s="968"/>
      <c r="S113" s="968"/>
      <c r="T113" s="968"/>
      <c r="U113" s="968"/>
      <c r="V113" s="968"/>
      <c r="W113" s="968"/>
      <c r="X113" s="968"/>
      <c r="Y113" s="968"/>
      <c r="Z113" s="968"/>
      <c r="AA113" s="968"/>
      <c r="AB113" s="968"/>
    </row>
    <row r="114" ht="16.5" customHeight="1" spans="1:28">
      <c r="A114" s="968"/>
      <c r="B114" s="997"/>
      <c r="C114" s="968"/>
      <c r="D114" s="968"/>
      <c r="E114" s="968"/>
      <c r="F114" s="968"/>
      <c r="G114" s="968"/>
      <c r="H114" s="968"/>
      <c r="J114" s="968"/>
      <c r="K114" s="968"/>
      <c r="L114" s="968"/>
      <c r="M114" s="968"/>
      <c r="N114" s="968"/>
      <c r="O114" s="968"/>
      <c r="P114" s="968"/>
      <c r="Q114" s="968"/>
      <c r="R114" s="968"/>
      <c r="S114" s="968"/>
      <c r="T114" s="968"/>
      <c r="U114" s="968"/>
      <c r="V114" s="968"/>
      <c r="W114" s="968"/>
      <c r="X114" s="968"/>
      <c r="Y114" s="968"/>
      <c r="Z114" s="968"/>
      <c r="AA114" s="968"/>
      <c r="AB114" s="968"/>
    </row>
    <row r="115" ht="16.5" customHeight="1" spans="1:28">
      <c r="A115" s="968"/>
      <c r="B115" s="997"/>
      <c r="C115" s="968"/>
      <c r="D115" s="968"/>
      <c r="E115" s="968"/>
      <c r="F115" s="968"/>
      <c r="G115" s="968"/>
      <c r="H115" s="968"/>
      <c r="J115" s="968"/>
      <c r="K115" s="968"/>
      <c r="L115" s="968"/>
      <c r="M115" s="968"/>
      <c r="N115" s="968"/>
      <c r="O115" s="968"/>
      <c r="P115" s="968"/>
      <c r="Q115" s="968"/>
      <c r="R115" s="968"/>
      <c r="S115" s="968"/>
      <c r="T115" s="968"/>
      <c r="U115" s="968"/>
      <c r="V115" s="968"/>
      <c r="W115" s="968"/>
      <c r="X115" s="968"/>
      <c r="Y115" s="968"/>
      <c r="Z115" s="968"/>
      <c r="AA115" s="968"/>
      <c r="AB115" s="968"/>
    </row>
    <row r="116" ht="16.5" customHeight="1" spans="1:28">
      <c r="A116" s="968"/>
      <c r="B116" s="997"/>
      <c r="C116" s="968"/>
      <c r="D116" s="968"/>
      <c r="E116" s="968"/>
      <c r="F116" s="968"/>
      <c r="G116" s="968"/>
      <c r="H116" s="968"/>
      <c r="J116" s="968"/>
      <c r="K116" s="968"/>
      <c r="L116" s="968"/>
      <c r="M116" s="968"/>
      <c r="N116" s="968"/>
      <c r="O116" s="968"/>
      <c r="P116" s="968"/>
      <c r="Q116" s="968"/>
      <c r="R116" s="968"/>
      <c r="S116" s="968"/>
      <c r="T116" s="968"/>
      <c r="U116" s="968"/>
      <c r="V116" s="968"/>
      <c r="W116" s="968"/>
      <c r="X116" s="968"/>
      <c r="Y116" s="968"/>
      <c r="Z116" s="968"/>
      <c r="AA116" s="968"/>
      <c r="AB116" s="968"/>
    </row>
    <row r="117" ht="16.5" customHeight="1" spans="1:28">
      <c r="A117" s="968"/>
      <c r="B117" s="997"/>
      <c r="C117" s="968"/>
      <c r="D117" s="968"/>
      <c r="E117" s="968"/>
      <c r="F117" s="968"/>
      <c r="G117" s="968"/>
      <c r="H117" s="968"/>
      <c r="J117" s="968"/>
      <c r="K117" s="968"/>
      <c r="L117" s="968"/>
      <c r="M117" s="968"/>
      <c r="N117" s="968"/>
      <c r="O117" s="968"/>
      <c r="P117" s="968"/>
      <c r="Q117" s="968"/>
      <c r="R117" s="968"/>
      <c r="S117" s="968"/>
      <c r="T117" s="968"/>
      <c r="U117" s="968"/>
      <c r="V117" s="968"/>
      <c r="W117" s="968"/>
      <c r="X117" s="968"/>
      <c r="Y117" s="968"/>
      <c r="Z117" s="968"/>
      <c r="AA117" s="968"/>
      <c r="AB117" s="968"/>
    </row>
    <row r="118" ht="16.5" customHeight="1" spans="1:28">
      <c r="A118" s="968"/>
      <c r="B118" s="997"/>
      <c r="C118" s="968"/>
      <c r="D118" s="968"/>
      <c r="E118" s="968"/>
      <c r="F118" s="968"/>
      <c r="G118" s="968"/>
      <c r="H118" s="968"/>
      <c r="J118" s="968"/>
      <c r="K118" s="968"/>
      <c r="L118" s="968"/>
      <c r="M118" s="968"/>
      <c r="N118" s="968"/>
      <c r="O118" s="968"/>
      <c r="P118" s="968"/>
      <c r="Q118" s="968"/>
      <c r="R118" s="968"/>
      <c r="S118" s="968"/>
      <c r="T118" s="968"/>
      <c r="U118" s="968"/>
      <c r="V118" s="968"/>
      <c r="W118" s="968"/>
      <c r="X118" s="968"/>
      <c r="Y118" s="968"/>
      <c r="Z118" s="968"/>
      <c r="AA118" s="968"/>
      <c r="AB118" s="968"/>
    </row>
    <row r="119" ht="16.5" customHeight="1" spans="1:28">
      <c r="A119" s="968"/>
      <c r="B119" s="997"/>
      <c r="C119" s="968"/>
      <c r="D119" s="968"/>
      <c r="E119" s="968"/>
      <c r="F119" s="968"/>
      <c r="G119" s="968"/>
      <c r="H119" s="968"/>
      <c r="J119" s="968"/>
      <c r="K119" s="968"/>
      <c r="L119" s="968"/>
      <c r="M119" s="968"/>
      <c r="N119" s="968"/>
      <c r="O119" s="968"/>
      <c r="P119" s="968"/>
      <c r="Q119" s="968"/>
      <c r="R119" s="968"/>
      <c r="S119" s="968"/>
      <c r="T119" s="968"/>
      <c r="U119" s="968"/>
      <c r="V119" s="968"/>
      <c r="W119" s="968"/>
      <c r="X119" s="968"/>
      <c r="Y119" s="968"/>
      <c r="Z119" s="968"/>
      <c r="AA119" s="968"/>
      <c r="AB119" s="968"/>
    </row>
    <row r="120" ht="16.5" customHeight="1" spans="1:28">
      <c r="A120" s="968"/>
      <c r="B120" s="997"/>
      <c r="C120" s="968"/>
      <c r="D120" s="968"/>
      <c r="E120" s="968"/>
      <c r="F120" s="968"/>
      <c r="G120" s="968"/>
      <c r="H120" s="968"/>
      <c r="J120" s="968"/>
      <c r="K120" s="968"/>
      <c r="L120" s="968"/>
      <c r="M120" s="968"/>
      <c r="N120" s="968"/>
      <c r="O120" s="968"/>
      <c r="P120" s="968"/>
      <c r="Q120" s="968"/>
      <c r="R120" s="968"/>
      <c r="S120" s="968"/>
      <c r="T120" s="968"/>
      <c r="U120" s="968"/>
      <c r="V120" s="968"/>
      <c r="W120" s="968"/>
      <c r="X120" s="968"/>
      <c r="Y120" s="968"/>
      <c r="Z120" s="968"/>
      <c r="AA120" s="968"/>
      <c r="AB120" s="968"/>
    </row>
    <row r="121" ht="16.5" customHeight="1" spans="1:28">
      <c r="A121" s="968"/>
      <c r="B121" s="997"/>
      <c r="C121" s="968"/>
      <c r="D121" s="968"/>
      <c r="E121" s="968"/>
      <c r="F121" s="968"/>
      <c r="G121" s="968"/>
      <c r="H121" s="968"/>
      <c r="J121" s="968"/>
      <c r="K121" s="968"/>
      <c r="L121" s="968"/>
      <c r="M121" s="968"/>
      <c r="N121" s="968"/>
      <c r="O121" s="968"/>
      <c r="P121" s="968"/>
      <c r="Q121" s="968"/>
      <c r="R121" s="968"/>
      <c r="S121" s="968"/>
      <c r="T121" s="968"/>
      <c r="U121" s="968"/>
      <c r="V121" s="968"/>
      <c r="W121" s="968"/>
      <c r="X121" s="968"/>
      <c r="Y121" s="968"/>
      <c r="Z121" s="968"/>
      <c r="AA121" s="968"/>
      <c r="AB121" s="968"/>
    </row>
    <row r="122" ht="16.5" customHeight="1" spans="1:28">
      <c r="A122" s="968"/>
      <c r="B122" s="997"/>
      <c r="C122" s="968"/>
      <c r="D122" s="968"/>
      <c r="E122" s="968"/>
      <c r="F122" s="968"/>
      <c r="G122" s="968"/>
      <c r="H122" s="968"/>
      <c r="J122" s="968"/>
      <c r="K122" s="968"/>
      <c r="L122" s="968"/>
      <c r="M122" s="968"/>
      <c r="N122" s="968"/>
      <c r="O122" s="968"/>
      <c r="P122" s="968"/>
      <c r="Q122" s="968"/>
      <c r="R122" s="968"/>
      <c r="S122" s="968"/>
      <c r="T122" s="968"/>
      <c r="U122" s="968"/>
      <c r="V122" s="968"/>
      <c r="W122" s="968"/>
      <c r="X122" s="968"/>
      <c r="Y122" s="968"/>
      <c r="Z122" s="968"/>
      <c r="AA122" s="968"/>
      <c r="AB122" s="968"/>
    </row>
    <row r="123" ht="16.5" customHeight="1" spans="1:28">
      <c r="A123" s="968"/>
      <c r="B123" s="997"/>
      <c r="C123" s="968"/>
      <c r="D123" s="968"/>
      <c r="E123" s="968"/>
      <c r="F123" s="968"/>
      <c r="G123" s="968"/>
      <c r="H123" s="968"/>
      <c r="J123" s="968"/>
      <c r="K123" s="968"/>
      <c r="L123" s="968"/>
      <c r="M123" s="968"/>
      <c r="N123" s="968"/>
      <c r="O123" s="968"/>
      <c r="P123" s="968"/>
      <c r="Q123" s="968"/>
      <c r="R123" s="968"/>
      <c r="S123" s="968"/>
      <c r="T123" s="968"/>
      <c r="U123" s="968"/>
      <c r="V123" s="968"/>
      <c r="W123" s="968"/>
      <c r="X123" s="968"/>
      <c r="Y123" s="968"/>
      <c r="Z123" s="968"/>
      <c r="AA123" s="968"/>
      <c r="AB123" s="968"/>
    </row>
    <row r="124" ht="16.5" customHeight="1" spans="1:28">
      <c r="A124" s="968"/>
      <c r="B124" s="997"/>
      <c r="C124" s="968"/>
      <c r="D124" s="968"/>
      <c r="E124" s="968"/>
      <c r="F124" s="968"/>
      <c r="G124" s="968"/>
      <c r="H124" s="968"/>
      <c r="J124" s="968"/>
      <c r="K124" s="968"/>
      <c r="L124" s="968"/>
      <c r="M124" s="968"/>
      <c r="N124" s="968"/>
      <c r="O124" s="968"/>
      <c r="P124" s="968"/>
      <c r="Q124" s="968"/>
      <c r="R124" s="968"/>
      <c r="S124" s="968"/>
      <c r="T124" s="968"/>
      <c r="U124" s="968"/>
      <c r="V124" s="968"/>
      <c r="W124" s="968"/>
      <c r="X124" s="968"/>
      <c r="Y124" s="968"/>
      <c r="Z124" s="968"/>
      <c r="AA124" s="968"/>
      <c r="AB124" s="968"/>
    </row>
    <row r="125" ht="16.5" customHeight="1" spans="1:28">
      <c r="A125" s="968"/>
      <c r="B125" s="997"/>
      <c r="C125" s="968"/>
      <c r="D125" s="968"/>
      <c r="E125" s="968"/>
      <c r="F125" s="968"/>
      <c r="G125" s="968"/>
      <c r="H125" s="968"/>
      <c r="J125" s="968"/>
      <c r="K125" s="968"/>
      <c r="L125" s="968"/>
      <c r="M125" s="968"/>
      <c r="N125" s="968"/>
      <c r="O125" s="968"/>
      <c r="P125" s="968"/>
      <c r="Q125" s="968"/>
      <c r="R125" s="968"/>
      <c r="S125" s="968"/>
      <c r="T125" s="968"/>
      <c r="U125" s="968"/>
      <c r="V125" s="968"/>
      <c r="W125" s="968"/>
      <c r="X125" s="968"/>
      <c r="Y125" s="968"/>
      <c r="Z125" s="968"/>
      <c r="AA125" s="968"/>
      <c r="AB125" s="968"/>
    </row>
    <row r="126" ht="16.5" customHeight="1" spans="1:28">
      <c r="A126" s="968"/>
      <c r="B126" s="997"/>
      <c r="C126" s="968"/>
      <c r="D126" s="968"/>
      <c r="E126" s="968"/>
      <c r="F126" s="968"/>
      <c r="G126" s="968"/>
      <c r="H126" s="968"/>
      <c r="J126" s="968"/>
      <c r="K126" s="968"/>
      <c r="L126" s="968"/>
      <c r="M126" s="968"/>
      <c r="N126" s="968"/>
      <c r="O126" s="968"/>
      <c r="P126" s="968"/>
      <c r="Q126" s="968"/>
      <c r="R126" s="968"/>
      <c r="S126" s="968"/>
      <c r="T126" s="968"/>
      <c r="U126" s="968"/>
      <c r="V126" s="968"/>
      <c r="W126" s="968"/>
      <c r="X126" s="968"/>
      <c r="Y126" s="968"/>
      <c r="Z126" s="968"/>
      <c r="AA126" s="968"/>
      <c r="AB126" s="968"/>
    </row>
    <row r="127" ht="16.5" customHeight="1" spans="1:28">
      <c r="A127" s="968"/>
      <c r="B127" s="997"/>
      <c r="C127" s="968"/>
      <c r="D127" s="968"/>
      <c r="E127" s="968"/>
      <c r="F127" s="968"/>
      <c r="G127" s="968"/>
      <c r="H127" s="968"/>
      <c r="J127" s="968"/>
      <c r="K127" s="968"/>
      <c r="L127" s="968"/>
      <c r="M127" s="968"/>
      <c r="N127" s="968"/>
      <c r="O127" s="968"/>
      <c r="P127" s="968"/>
      <c r="Q127" s="968"/>
      <c r="R127" s="968"/>
      <c r="S127" s="968"/>
      <c r="T127" s="968"/>
      <c r="U127" s="968"/>
      <c r="V127" s="968"/>
      <c r="W127" s="968"/>
      <c r="X127" s="968"/>
      <c r="Y127" s="968"/>
      <c r="Z127" s="968"/>
      <c r="AA127" s="968"/>
      <c r="AB127" s="968"/>
    </row>
    <row r="128" ht="16.5" customHeight="1" spans="1:28">
      <c r="A128" s="968"/>
      <c r="B128" s="997"/>
      <c r="C128" s="968"/>
      <c r="D128" s="968"/>
      <c r="E128" s="968"/>
      <c r="F128" s="968"/>
      <c r="G128" s="968"/>
      <c r="H128" s="968"/>
      <c r="J128" s="968"/>
      <c r="K128" s="968"/>
      <c r="L128" s="968"/>
      <c r="M128" s="968"/>
      <c r="N128" s="968"/>
      <c r="O128" s="968"/>
      <c r="P128" s="968"/>
      <c r="Q128" s="968"/>
      <c r="R128" s="968"/>
      <c r="S128" s="968"/>
      <c r="T128" s="968"/>
      <c r="U128" s="968"/>
      <c r="V128" s="968"/>
      <c r="W128" s="968"/>
      <c r="X128" s="968"/>
      <c r="Y128" s="968"/>
      <c r="Z128" s="968"/>
      <c r="AA128" s="968"/>
      <c r="AB128" s="968"/>
    </row>
    <row r="129" ht="16.5" customHeight="1" spans="1:28">
      <c r="A129" s="968"/>
      <c r="B129" s="997"/>
      <c r="C129" s="968"/>
      <c r="D129" s="968"/>
      <c r="E129" s="968"/>
      <c r="F129" s="968"/>
      <c r="G129" s="968"/>
      <c r="H129" s="968"/>
      <c r="J129" s="968"/>
      <c r="K129" s="968"/>
      <c r="L129" s="968"/>
      <c r="M129" s="968"/>
      <c r="N129" s="968"/>
      <c r="O129" s="968"/>
      <c r="P129" s="968"/>
      <c r="Q129" s="968"/>
      <c r="R129" s="968"/>
      <c r="S129" s="968"/>
      <c r="T129" s="968"/>
      <c r="U129" s="968"/>
      <c r="V129" s="968"/>
      <c r="W129" s="968"/>
      <c r="X129" s="968"/>
      <c r="Y129" s="968"/>
      <c r="Z129" s="968"/>
      <c r="AA129" s="968"/>
      <c r="AB129" s="968"/>
    </row>
    <row r="130" ht="16.5" customHeight="1" spans="1:28">
      <c r="A130" s="968"/>
      <c r="B130" s="997"/>
      <c r="C130" s="968"/>
      <c r="D130" s="968"/>
      <c r="E130" s="968"/>
      <c r="F130" s="968"/>
      <c r="G130" s="968"/>
      <c r="H130" s="968"/>
      <c r="J130" s="968"/>
      <c r="K130" s="968"/>
      <c r="L130" s="968"/>
      <c r="M130" s="968"/>
      <c r="N130" s="968"/>
      <c r="O130" s="968"/>
      <c r="P130" s="968"/>
      <c r="Q130" s="968"/>
      <c r="R130" s="968"/>
      <c r="S130" s="968"/>
      <c r="T130" s="968"/>
      <c r="U130" s="968"/>
      <c r="V130" s="968"/>
      <c r="W130" s="968"/>
      <c r="X130" s="968"/>
      <c r="Y130" s="968"/>
      <c r="Z130" s="968"/>
      <c r="AA130" s="968"/>
      <c r="AB130" s="968"/>
    </row>
    <row r="131" ht="16.5" customHeight="1" spans="1:28">
      <c r="A131" s="968"/>
      <c r="B131" s="997"/>
      <c r="C131" s="968"/>
      <c r="D131" s="968"/>
      <c r="E131" s="968"/>
      <c r="F131" s="968"/>
      <c r="G131" s="968"/>
      <c r="H131" s="968"/>
      <c r="J131" s="968"/>
      <c r="K131" s="968"/>
      <c r="L131" s="968"/>
      <c r="M131" s="968"/>
      <c r="N131" s="968"/>
      <c r="O131" s="968"/>
      <c r="P131" s="968"/>
      <c r="Q131" s="968"/>
      <c r="R131" s="968"/>
      <c r="S131" s="968"/>
      <c r="T131" s="968"/>
      <c r="U131" s="968"/>
      <c r="V131" s="968"/>
      <c r="W131" s="968"/>
      <c r="X131" s="968"/>
      <c r="Y131" s="968"/>
      <c r="Z131" s="968"/>
      <c r="AA131" s="968"/>
      <c r="AB131" s="968"/>
    </row>
    <row r="132" ht="16.5" customHeight="1" spans="1:28">
      <c r="A132" s="968"/>
      <c r="B132" s="997"/>
      <c r="C132" s="968"/>
      <c r="D132" s="968"/>
      <c r="E132" s="968"/>
      <c r="F132" s="968"/>
      <c r="G132" s="968"/>
      <c r="H132" s="968"/>
      <c r="J132" s="968"/>
      <c r="K132" s="968"/>
      <c r="L132" s="968"/>
      <c r="M132" s="968"/>
      <c r="N132" s="968"/>
      <c r="O132" s="968"/>
      <c r="P132" s="968"/>
      <c r="Q132" s="968"/>
      <c r="R132" s="968"/>
      <c r="S132" s="968"/>
      <c r="T132" s="968"/>
      <c r="U132" s="968"/>
      <c r="V132" s="968"/>
      <c r="W132" s="968"/>
      <c r="X132" s="968"/>
      <c r="Y132" s="968"/>
      <c r="Z132" s="968"/>
      <c r="AA132" s="968"/>
      <c r="AB132" s="968"/>
    </row>
    <row r="133" ht="16.5" customHeight="1" spans="1:28">
      <c r="A133" s="968"/>
      <c r="B133" s="997"/>
      <c r="C133" s="968"/>
      <c r="D133" s="968"/>
      <c r="E133" s="968"/>
      <c r="F133" s="968"/>
      <c r="G133" s="968"/>
      <c r="H133" s="968"/>
      <c r="J133" s="968"/>
      <c r="K133" s="968"/>
      <c r="L133" s="968"/>
      <c r="M133" s="968"/>
      <c r="N133" s="968"/>
      <c r="O133" s="968"/>
      <c r="P133" s="968"/>
      <c r="Q133" s="968"/>
      <c r="R133" s="968"/>
      <c r="S133" s="968"/>
      <c r="T133" s="968"/>
      <c r="U133" s="968"/>
      <c r="V133" s="968"/>
      <c r="W133" s="968"/>
      <c r="X133" s="968"/>
      <c r="Y133" s="968"/>
      <c r="Z133" s="968"/>
      <c r="AA133" s="968"/>
      <c r="AB133" s="968"/>
    </row>
    <row r="134" ht="16.5" customHeight="1" spans="1:28">
      <c r="A134" s="968"/>
      <c r="B134" s="997"/>
      <c r="C134" s="968"/>
      <c r="D134" s="968"/>
      <c r="E134" s="968"/>
      <c r="F134" s="968"/>
      <c r="G134" s="968"/>
      <c r="H134" s="968"/>
      <c r="J134" s="968"/>
      <c r="K134" s="968"/>
      <c r="L134" s="968"/>
      <c r="M134" s="968"/>
      <c r="N134" s="968"/>
      <c r="O134" s="968"/>
      <c r="P134" s="968"/>
      <c r="Q134" s="968"/>
      <c r="R134" s="968"/>
      <c r="S134" s="968"/>
      <c r="T134" s="968"/>
      <c r="U134" s="968"/>
      <c r="V134" s="968"/>
      <c r="W134" s="968"/>
      <c r="X134" s="968"/>
      <c r="Y134" s="968"/>
      <c r="Z134" s="968"/>
      <c r="AA134" s="968"/>
      <c r="AB134" s="968"/>
    </row>
    <row r="135" ht="16.5" customHeight="1" spans="1:28">
      <c r="A135" s="968"/>
      <c r="B135" s="997"/>
      <c r="C135" s="968"/>
      <c r="D135" s="968"/>
      <c r="E135" s="968"/>
      <c r="F135" s="968"/>
      <c r="G135" s="968"/>
      <c r="H135" s="968"/>
      <c r="J135" s="968"/>
      <c r="K135" s="968"/>
      <c r="L135" s="968"/>
      <c r="M135" s="968"/>
      <c r="N135" s="968"/>
      <c r="O135" s="968"/>
      <c r="P135" s="968"/>
      <c r="Q135" s="968"/>
      <c r="R135" s="968"/>
      <c r="S135" s="968"/>
      <c r="T135" s="968"/>
      <c r="U135" s="968"/>
      <c r="V135" s="968"/>
      <c r="W135" s="968"/>
      <c r="X135" s="968"/>
      <c r="Y135" s="968"/>
      <c r="Z135" s="968"/>
      <c r="AA135" s="968"/>
      <c r="AB135" s="968"/>
    </row>
    <row r="136" ht="16.5" customHeight="1" spans="1:28">
      <c r="A136" s="968"/>
      <c r="B136" s="997"/>
      <c r="C136" s="968"/>
      <c r="D136" s="968"/>
      <c r="E136" s="968"/>
      <c r="F136" s="968"/>
      <c r="G136" s="968"/>
      <c r="H136" s="968"/>
      <c r="J136" s="968"/>
      <c r="K136" s="968"/>
      <c r="L136" s="968"/>
      <c r="M136" s="968"/>
      <c r="N136" s="968"/>
      <c r="O136" s="968"/>
      <c r="P136" s="968"/>
      <c r="Q136" s="968"/>
      <c r="R136" s="968"/>
      <c r="S136" s="968"/>
      <c r="T136" s="968"/>
      <c r="U136" s="968"/>
      <c r="V136" s="968"/>
      <c r="W136" s="968"/>
      <c r="X136" s="968"/>
      <c r="Y136" s="968"/>
      <c r="Z136" s="968"/>
      <c r="AA136" s="968"/>
      <c r="AB136" s="968"/>
    </row>
    <row r="137" ht="16.5" customHeight="1" spans="1:28">
      <c r="A137" s="968"/>
      <c r="B137" s="997"/>
      <c r="C137" s="968"/>
      <c r="D137" s="968"/>
      <c r="E137" s="968"/>
      <c r="F137" s="968"/>
      <c r="G137" s="968"/>
      <c r="H137" s="968"/>
      <c r="J137" s="968"/>
      <c r="K137" s="968"/>
      <c r="L137" s="968"/>
      <c r="M137" s="968"/>
      <c r="N137" s="968"/>
      <c r="O137" s="968"/>
      <c r="P137" s="968"/>
      <c r="Q137" s="968"/>
      <c r="R137" s="968"/>
      <c r="S137" s="968"/>
      <c r="T137" s="968"/>
      <c r="U137" s="968"/>
      <c r="V137" s="968"/>
      <c r="W137" s="968"/>
      <c r="X137" s="968"/>
      <c r="Y137" s="968"/>
      <c r="Z137" s="968"/>
      <c r="AA137" s="968"/>
      <c r="AB137" s="968"/>
    </row>
    <row r="138" ht="16.5" customHeight="1" spans="1:28">
      <c r="A138" s="968"/>
      <c r="B138" s="997"/>
      <c r="C138" s="968"/>
      <c r="D138" s="968"/>
      <c r="E138" s="968"/>
      <c r="F138" s="968"/>
      <c r="G138" s="968"/>
      <c r="H138" s="968"/>
      <c r="J138" s="968"/>
      <c r="K138" s="968"/>
      <c r="L138" s="968"/>
      <c r="M138" s="968"/>
      <c r="N138" s="968"/>
      <c r="O138" s="968"/>
      <c r="P138" s="968"/>
      <c r="Q138" s="968"/>
      <c r="R138" s="968"/>
      <c r="S138" s="968"/>
      <c r="T138" s="968"/>
      <c r="U138" s="968"/>
      <c r="V138" s="968"/>
      <c r="W138" s="968"/>
      <c r="X138" s="968"/>
      <c r="Y138" s="968"/>
      <c r="Z138" s="968"/>
      <c r="AA138" s="968"/>
      <c r="AB138" s="968"/>
    </row>
    <row r="139" ht="16.5" customHeight="1" spans="1:28">
      <c r="A139" s="968"/>
      <c r="B139" s="997"/>
      <c r="C139" s="968"/>
      <c r="D139" s="968"/>
      <c r="E139" s="968"/>
      <c r="F139" s="968"/>
      <c r="G139" s="968"/>
      <c r="H139" s="968"/>
      <c r="J139" s="968"/>
      <c r="K139" s="968"/>
      <c r="L139" s="968"/>
      <c r="M139" s="968"/>
      <c r="N139" s="968"/>
      <c r="O139" s="968"/>
      <c r="P139" s="968"/>
      <c r="Q139" s="968"/>
      <c r="R139" s="968"/>
      <c r="S139" s="968"/>
      <c r="T139" s="968"/>
      <c r="U139" s="968"/>
      <c r="V139" s="968"/>
      <c r="W139" s="968"/>
      <c r="X139" s="968"/>
      <c r="Y139" s="968"/>
      <c r="Z139" s="968"/>
      <c r="AA139" s="968"/>
      <c r="AB139" s="968"/>
    </row>
    <row r="140" ht="16.5" customHeight="1" spans="1:28">
      <c r="A140" s="968"/>
      <c r="B140" s="997"/>
      <c r="C140" s="968"/>
      <c r="D140" s="968"/>
      <c r="E140" s="968"/>
      <c r="F140" s="968"/>
      <c r="G140" s="968"/>
      <c r="H140" s="968"/>
      <c r="J140" s="968"/>
      <c r="K140" s="968"/>
      <c r="L140" s="968"/>
      <c r="M140" s="968"/>
      <c r="N140" s="968"/>
      <c r="O140" s="968"/>
      <c r="P140" s="968"/>
      <c r="Q140" s="968"/>
      <c r="R140" s="968"/>
      <c r="S140" s="968"/>
      <c r="T140" s="968"/>
      <c r="U140" s="968"/>
      <c r="V140" s="968"/>
      <c r="W140" s="968"/>
      <c r="X140" s="968"/>
      <c r="Y140" s="968"/>
      <c r="Z140" s="968"/>
      <c r="AA140" s="968"/>
      <c r="AB140" s="968"/>
    </row>
    <row r="141" ht="16.5" customHeight="1" spans="1:28">
      <c r="A141" s="968"/>
      <c r="B141" s="997"/>
      <c r="C141" s="968"/>
      <c r="D141" s="968"/>
      <c r="E141" s="968"/>
      <c r="F141" s="968"/>
      <c r="G141" s="968"/>
      <c r="H141" s="968"/>
      <c r="J141" s="968"/>
      <c r="K141" s="968"/>
      <c r="L141" s="968"/>
      <c r="M141" s="968"/>
      <c r="N141" s="968"/>
      <c r="O141" s="968"/>
      <c r="P141" s="968"/>
      <c r="Q141" s="968"/>
      <c r="R141" s="968"/>
      <c r="S141" s="968"/>
      <c r="T141" s="968"/>
      <c r="U141" s="968"/>
      <c r="V141" s="968"/>
      <c r="W141" s="968"/>
      <c r="X141" s="968"/>
      <c r="Y141" s="968"/>
      <c r="Z141" s="968"/>
      <c r="AA141" s="968"/>
      <c r="AB141" s="968"/>
    </row>
    <row r="142" ht="16.5" customHeight="1" spans="1:28">
      <c r="A142" s="968"/>
      <c r="B142" s="997"/>
      <c r="C142" s="968"/>
      <c r="D142" s="968"/>
      <c r="E142" s="968"/>
      <c r="F142" s="968"/>
      <c r="G142" s="968"/>
      <c r="H142" s="968"/>
      <c r="J142" s="968"/>
      <c r="K142" s="968"/>
      <c r="L142" s="968"/>
      <c r="M142" s="968"/>
      <c r="N142" s="968"/>
      <c r="O142" s="968"/>
      <c r="P142" s="968"/>
      <c r="Q142" s="968"/>
      <c r="R142" s="968"/>
      <c r="S142" s="968"/>
      <c r="T142" s="968"/>
      <c r="U142" s="968"/>
      <c r="V142" s="968"/>
      <c r="W142" s="968"/>
      <c r="X142" s="968"/>
      <c r="Y142" s="968"/>
      <c r="Z142" s="968"/>
      <c r="AA142" s="968"/>
      <c r="AB142" s="968"/>
    </row>
    <row r="143" ht="16.5" customHeight="1" spans="1:28">
      <c r="A143" s="968"/>
      <c r="B143" s="997"/>
      <c r="C143" s="968"/>
      <c r="D143" s="968"/>
      <c r="E143" s="968"/>
      <c r="F143" s="968"/>
      <c r="G143" s="968"/>
      <c r="H143" s="968"/>
      <c r="J143" s="968"/>
      <c r="K143" s="968"/>
      <c r="L143" s="968"/>
      <c r="M143" s="968"/>
      <c r="N143" s="968"/>
      <c r="O143" s="968"/>
      <c r="P143" s="968"/>
      <c r="Q143" s="968"/>
      <c r="R143" s="968"/>
      <c r="S143" s="968"/>
      <c r="T143" s="968"/>
      <c r="U143" s="968"/>
      <c r="V143" s="968"/>
      <c r="W143" s="968"/>
      <c r="X143" s="968"/>
      <c r="Y143" s="968"/>
      <c r="Z143" s="968"/>
      <c r="AA143" s="968"/>
      <c r="AB143" s="968"/>
    </row>
    <row r="144" ht="16.5" customHeight="1" spans="1:28">
      <c r="A144" s="968"/>
      <c r="B144" s="997"/>
      <c r="C144" s="968"/>
      <c r="D144" s="968"/>
      <c r="E144" s="968"/>
      <c r="F144" s="968"/>
      <c r="G144" s="968"/>
      <c r="H144" s="968"/>
      <c r="J144" s="968"/>
      <c r="K144" s="968"/>
      <c r="L144" s="968"/>
      <c r="M144" s="968"/>
      <c r="N144" s="968"/>
      <c r="O144" s="968"/>
      <c r="P144" s="968"/>
      <c r="Q144" s="968"/>
      <c r="R144" s="968"/>
      <c r="S144" s="968"/>
      <c r="T144" s="968"/>
      <c r="U144" s="968"/>
      <c r="V144" s="968"/>
      <c r="W144" s="968"/>
      <c r="X144" s="968"/>
      <c r="Y144" s="968"/>
      <c r="Z144" s="968"/>
      <c r="AA144" s="968"/>
      <c r="AB144" s="968"/>
    </row>
    <row r="145" ht="16.5" customHeight="1" spans="1:28">
      <c r="A145" s="968"/>
      <c r="B145" s="997"/>
      <c r="C145" s="968"/>
      <c r="D145" s="968"/>
      <c r="E145" s="968"/>
      <c r="F145" s="968"/>
      <c r="G145" s="968"/>
      <c r="H145" s="968"/>
      <c r="J145" s="968"/>
      <c r="K145" s="968"/>
      <c r="L145" s="968"/>
      <c r="M145" s="968"/>
      <c r="N145" s="968"/>
      <c r="O145" s="968"/>
      <c r="P145" s="968"/>
      <c r="Q145" s="968"/>
      <c r="R145" s="968"/>
      <c r="S145" s="968"/>
      <c r="T145" s="968"/>
      <c r="U145" s="968"/>
      <c r="V145" s="968"/>
      <c r="W145" s="968"/>
      <c r="X145" s="968"/>
      <c r="Y145" s="968"/>
      <c r="Z145" s="968"/>
      <c r="AA145" s="968"/>
      <c r="AB145" s="968"/>
    </row>
    <row r="146" ht="16.5" customHeight="1" spans="1:28">
      <c r="A146" s="968"/>
      <c r="B146" s="997"/>
      <c r="C146" s="968"/>
      <c r="D146" s="968"/>
      <c r="E146" s="968"/>
      <c r="F146" s="968"/>
      <c r="G146" s="968"/>
      <c r="H146" s="968"/>
      <c r="J146" s="968"/>
      <c r="K146" s="968"/>
      <c r="L146" s="968"/>
      <c r="M146" s="968"/>
      <c r="N146" s="968"/>
      <c r="O146" s="968"/>
      <c r="P146" s="968"/>
      <c r="Q146" s="968"/>
      <c r="R146" s="968"/>
      <c r="S146" s="968"/>
      <c r="T146" s="968"/>
      <c r="U146" s="968"/>
      <c r="V146" s="968"/>
      <c r="W146" s="968"/>
      <c r="X146" s="968"/>
      <c r="Y146" s="968"/>
      <c r="Z146" s="968"/>
      <c r="AA146" s="968"/>
      <c r="AB146" s="968"/>
    </row>
    <row r="147" ht="16.5" customHeight="1" spans="1:28">
      <c r="A147" s="968"/>
      <c r="B147" s="997"/>
      <c r="C147" s="968"/>
      <c r="D147" s="968"/>
      <c r="E147" s="968"/>
      <c r="F147" s="968"/>
      <c r="G147" s="968"/>
      <c r="H147" s="968"/>
      <c r="J147" s="968"/>
      <c r="K147" s="968"/>
      <c r="L147" s="968"/>
      <c r="M147" s="968"/>
      <c r="N147" s="968"/>
      <c r="O147" s="968"/>
      <c r="P147" s="968"/>
      <c r="Q147" s="968"/>
      <c r="R147" s="968"/>
      <c r="S147" s="968"/>
      <c r="T147" s="968"/>
      <c r="U147" s="968"/>
      <c r="V147" s="968"/>
      <c r="W147" s="968"/>
      <c r="X147" s="968"/>
      <c r="Y147" s="968"/>
      <c r="Z147" s="968"/>
      <c r="AA147" s="968"/>
      <c r="AB147" s="968"/>
    </row>
    <row r="148" ht="16.5" customHeight="1" spans="1:28">
      <c r="A148" s="968"/>
      <c r="B148" s="997"/>
      <c r="C148" s="968"/>
      <c r="D148" s="968"/>
      <c r="E148" s="968"/>
      <c r="F148" s="968"/>
      <c r="G148" s="968"/>
      <c r="H148" s="968"/>
      <c r="J148" s="968"/>
      <c r="K148" s="968"/>
      <c r="L148" s="968"/>
      <c r="M148" s="968"/>
      <c r="N148" s="968"/>
      <c r="O148" s="968"/>
      <c r="P148" s="968"/>
      <c r="Q148" s="968"/>
      <c r="R148" s="968"/>
      <c r="S148" s="968"/>
      <c r="T148" s="968"/>
      <c r="U148" s="968"/>
      <c r="V148" s="968"/>
      <c r="W148" s="968"/>
      <c r="X148" s="968"/>
      <c r="Y148" s="968"/>
      <c r="Z148" s="968"/>
      <c r="AA148" s="968"/>
      <c r="AB148" s="968"/>
    </row>
    <row r="149" ht="16.5" customHeight="1" spans="1:28">
      <c r="A149" s="968"/>
      <c r="B149" s="997"/>
      <c r="C149" s="968"/>
      <c r="D149" s="968"/>
      <c r="E149" s="968"/>
      <c r="F149" s="968"/>
      <c r="G149" s="968"/>
      <c r="H149" s="968"/>
      <c r="J149" s="968"/>
      <c r="K149" s="968"/>
      <c r="L149" s="968"/>
      <c r="M149" s="968"/>
      <c r="N149" s="968"/>
      <c r="O149" s="968"/>
      <c r="P149" s="968"/>
      <c r="Q149" s="968"/>
      <c r="R149" s="968"/>
      <c r="S149" s="968"/>
      <c r="T149" s="968"/>
      <c r="U149" s="968"/>
      <c r="V149" s="968"/>
      <c r="W149" s="968"/>
      <c r="X149" s="968"/>
      <c r="Y149" s="968"/>
      <c r="Z149" s="968"/>
      <c r="AA149" s="968"/>
      <c r="AB149" s="968"/>
    </row>
    <row r="150" ht="16.5" customHeight="1" spans="1:28">
      <c r="A150" s="968"/>
      <c r="B150" s="997"/>
      <c r="C150" s="968"/>
      <c r="D150" s="968"/>
      <c r="E150" s="968"/>
      <c r="F150" s="968"/>
      <c r="G150" s="968"/>
      <c r="H150" s="968"/>
      <c r="J150" s="968"/>
      <c r="K150" s="968"/>
      <c r="L150" s="968"/>
      <c r="M150" s="968"/>
      <c r="N150" s="968"/>
      <c r="O150" s="968"/>
      <c r="P150" s="968"/>
      <c r="Q150" s="968"/>
      <c r="R150" s="968"/>
      <c r="S150" s="968"/>
      <c r="T150" s="968"/>
      <c r="U150" s="968"/>
      <c r="V150" s="968"/>
      <c r="W150" s="968"/>
      <c r="X150" s="968"/>
      <c r="Y150" s="968"/>
      <c r="Z150" s="968"/>
      <c r="AA150" s="968"/>
      <c r="AB150" s="968"/>
    </row>
    <row r="151" ht="16.5" customHeight="1" spans="1:28">
      <c r="A151" s="968"/>
      <c r="B151" s="997"/>
      <c r="C151" s="968"/>
      <c r="D151" s="968"/>
      <c r="E151" s="968"/>
      <c r="F151" s="968"/>
      <c r="G151" s="968"/>
      <c r="H151" s="968"/>
      <c r="J151" s="968"/>
      <c r="K151" s="968"/>
      <c r="L151" s="968"/>
      <c r="M151" s="968"/>
      <c r="N151" s="968"/>
      <c r="O151" s="968"/>
      <c r="P151" s="968"/>
      <c r="Q151" s="968"/>
      <c r="R151" s="968"/>
      <c r="S151" s="968"/>
      <c r="T151" s="968"/>
      <c r="U151" s="968"/>
      <c r="V151" s="968"/>
      <c r="W151" s="968"/>
      <c r="X151" s="968"/>
      <c r="Y151" s="968"/>
      <c r="Z151" s="968"/>
      <c r="AA151" s="968"/>
      <c r="AB151" s="968"/>
    </row>
    <row r="152" ht="16.5" customHeight="1" spans="1:28">
      <c r="A152" s="968"/>
      <c r="B152" s="997"/>
      <c r="C152" s="968"/>
      <c r="D152" s="968"/>
      <c r="E152" s="968"/>
      <c r="F152" s="968"/>
      <c r="G152" s="968"/>
      <c r="H152" s="968"/>
      <c r="J152" s="968"/>
      <c r="K152" s="968"/>
      <c r="L152" s="968"/>
      <c r="M152" s="968"/>
      <c r="N152" s="968"/>
      <c r="O152" s="968"/>
      <c r="P152" s="968"/>
      <c r="Q152" s="968"/>
      <c r="R152" s="968"/>
      <c r="S152" s="968"/>
      <c r="T152" s="968"/>
      <c r="U152" s="968"/>
      <c r="V152" s="968"/>
      <c r="W152" s="968"/>
      <c r="X152" s="968"/>
      <c r="Y152" s="968"/>
      <c r="Z152" s="968"/>
      <c r="AA152" s="968"/>
      <c r="AB152" s="968"/>
    </row>
    <row r="153" ht="16.5" customHeight="1" spans="1:28">
      <c r="A153" s="968"/>
      <c r="B153" s="997"/>
      <c r="C153" s="968"/>
      <c r="D153" s="968"/>
      <c r="E153" s="968"/>
      <c r="F153" s="968"/>
      <c r="G153" s="968"/>
      <c r="H153" s="968"/>
      <c r="J153" s="968"/>
      <c r="K153" s="968"/>
      <c r="L153" s="968"/>
      <c r="M153" s="968"/>
      <c r="N153" s="968"/>
      <c r="O153" s="968"/>
      <c r="P153" s="968"/>
      <c r="Q153" s="968"/>
      <c r="R153" s="968"/>
      <c r="S153" s="968"/>
      <c r="T153" s="968"/>
      <c r="U153" s="968"/>
      <c r="V153" s="968"/>
      <c r="W153" s="968"/>
      <c r="X153" s="968"/>
      <c r="Y153" s="968"/>
      <c r="Z153" s="968"/>
      <c r="AA153" s="968"/>
      <c r="AB153" s="968"/>
    </row>
    <row r="154" ht="16.5" customHeight="1" spans="1:28">
      <c r="A154" s="968"/>
      <c r="B154" s="997"/>
      <c r="C154" s="968"/>
      <c r="D154" s="968"/>
      <c r="E154" s="968"/>
      <c r="F154" s="968"/>
      <c r="G154" s="968"/>
      <c r="H154" s="968"/>
      <c r="J154" s="968"/>
      <c r="K154" s="968"/>
      <c r="L154" s="968"/>
      <c r="M154" s="968"/>
      <c r="N154" s="968"/>
      <c r="O154" s="968"/>
      <c r="P154" s="968"/>
      <c r="Q154" s="968"/>
      <c r="R154" s="968"/>
      <c r="S154" s="968"/>
      <c r="T154" s="968"/>
      <c r="U154" s="968"/>
      <c r="V154" s="968"/>
      <c r="W154" s="968"/>
      <c r="X154" s="968"/>
      <c r="Y154" s="968"/>
      <c r="Z154" s="968"/>
      <c r="AA154" s="968"/>
      <c r="AB154" s="968"/>
    </row>
    <row r="155" ht="16.5" customHeight="1" spans="1:28">
      <c r="A155" s="968"/>
      <c r="B155" s="997"/>
      <c r="C155" s="968"/>
      <c r="D155" s="968"/>
      <c r="E155" s="968"/>
      <c r="F155" s="968"/>
      <c r="G155" s="968"/>
      <c r="H155" s="968"/>
      <c r="J155" s="968"/>
      <c r="K155" s="968"/>
      <c r="L155" s="968"/>
      <c r="M155" s="968"/>
      <c r="N155" s="968"/>
      <c r="O155" s="968"/>
      <c r="P155" s="968"/>
      <c r="Q155" s="968"/>
      <c r="R155" s="968"/>
      <c r="S155" s="968"/>
      <c r="T155" s="968"/>
      <c r="U155" s="968"/>
      <c r="V155" s="968"/>
      <c r="W155" s="968"/>
      <c r="X155" s="968"/>
      <c r="Y155" s="968"/>
      <c r="Z155" s="968"/>
      <c r="AA155" s="968"/>
      <c r="AB155" s="968"/>
    </row>
    <row r="156" ht="16.5" customHeight="1" spans="1:28">
      <c r="A156" s="968"/>
      <c r="B156" s="997"/>
      <c r="C156" s="968"/>
      <c r="D156" s="968"/>
      <c r="E156" s="968"/>
      <c r="F156" s="968"/>
      <c r="G156" s="968"/>
      <c r="H156" s="968"/>
      <c r="J156" s="968"/>
      <c r="K156" s="968"/>
      <c r="L156" s="968"/>
      <c r="M156" s="968"/>
      <c r="N156" s="968"/>
      <c r="O156" s="968"/>
      <c r="P156" s="968"/>
      <c r="Q156" s="968"/>
      <c r="R156" s="968"/>
      <c r="S156" s="968"/>
      <c r="T156" s="968"/>
      <c r="U156" s="968"/>
      <c r="V156" s="968"/>
      <c r="W156" s="968"/>
      <c r="X156" s="968"/>
      <c r="Y156" s="968"/>
      <c r="Z156" s="968"/>
      <c r="AA156" s="968"/>
      <c r="AB156" s="968"/>
    </row>
    <row r="157" ht="16.5" customHeight="1" spans="1:28">
      <c r="A157" s="968"/>
      <c r="B157" s="997"/>
      <c r="C157" s="968"/>
      <c r="D157" s="968"/>
      <c r="E157" s="968"/>
      <c r="F157" s="968"/>
      <c r="G157" s="968"/>
      <c r="H157" s="968"/>
      <c r="J157" s="968"/>
      <c r="K157" s="968"/>
      <c r="L157" s="968"/>
      <c r="M157" s="968"/>
      <c r="N157" s="968"/>
      <c r="O157" s="968"/>
      <c r="P157" s="968"/>
      <c r="Q157" s="968"/>
      <c r="R157" s="968"/>
      <c r="S157" s="968"/>
      <c r="T157" s="968"/>
      <c r="U157" s="968"/>
      <c r="V157" s="968"/>
      <c r="W157" s="968"/>
      <c r="X157" s="968"/>
      <c r="Y157" s="968"/>
      <c r="Z157" s="968"/>
      <c r="AA157" s="968"/>
      <c r="AB157" s="968"/>
    </row>
    <row r="158" ht="16.5" customHeight="1" spans="1:28">
      <c r="A158" s="968"/>
      <c r="B158" s="997"/>
      <c r="C158" s="968"/>
      <c r="D158" s="968"/>
      <c r="E158" s="968"/>
      <c r="F158" s="968"/>
      <c r="G158" s="968"/>
      <c r="H158" s="968"/>
      <c r="J158" s="968"/>
      <c r="K158" s="968"/>
      <c r="L158" s="968"/>
      <c r="M158" s="968"/>
      <c r="N158" s="968"/>
      <c r="O158" s="968"/>
      <c r="P158" s="968"/>
      <c r="Q158" s="968"/>
      <c r="R158" s="968"/>
      <c r="S158" s="968"/>
      <c r="T158" s="968"/>
      <c r="U158" s="968"/>
      <c r="V158" s="968"/>
      <c r="W158" s="968"/>
      <c r="X158" s="968"/>
      <c r="Y158" s="968"/>
      <c r="Z158" s="968"/>
      <c r="AA158" s="968"/>
      <c r="AB158" s="968"/>
    </row>
    <row r="159" ht="16.5" customHeight="1" spans="1:28">
      <c r="A159" s="968"/>
      <c r="B159" s="997"/>
      <c r="C159" s="968"/>
      <c r="D159" s="968"/>
      <c r="E159" s="968"/>
      <c r="F159" s="968"/>
      <c r="G159" s="968"/>
      <c r="H159" s="968"/>
      <c r="J159" s="968"/>
      <c r="K159" s="968"/>
      <c r="L159" s="968"/>
      <c r="M159" s="968"/>
      <c r="N159" s="968"/>
      <c r="O159" s="968"/>
      <c r="P159" s="968"/>
      <c r="Q159" s="968"/>
      <c r="R159" s="968"/>
      <c r="S159" s="968"/>
      <c r="T159" s="968"/>
      <c r="U159" s="968"/>
      <c r="V159" s="968"/>
      <c r="W159" s="968"/>
      <c r="X159" s="968"/>
      <c r="Y159" s="968"/>
      <c r="Z159" s="968"/>
      <c r="AA159" s="968"/>
      <c r="AB159" s="968"/>
    </row>
    <row r="160" ht="16.5" customHeight="1" spans="1:28">
      <c r="A160" s="968"/>
      <c r="B160" s="997"/>
      <c r="C160" s="968"/>
      <c r="D160" s="968"/>
      <c r="E160" s="968"/>
      <c r="F160" s="968"/>
      <c r="G160" s="968"/>
      <c r="H160" s="968"/>
      <c r="J160" s="968"/>
      <c r="K160" s="968"/>
      <c r="L160" s="968"/>
      <c r="M160" s="968"/>
      <c r="N160" s="968"/>
      <c r="O160" s="968"/>
      <c r="P160" s="968"/>
      <c r="Q160" s="968"/>
      <c r="R160" s="968"/>
      <c r="S160" s="968"/>
      <c r="T160" s="968"/>
      <c r="U160" s="968"/>
      <c r="V160" s="968"/>
      <c r="W160" s="968"/>
      <c r="X160" s="968"/>
      <c r="Y160" s="968"/>
      <c r="Z160" s="968"/>
      <c r="AA160" s="968"/>
      <c r="AB160" s="968"/>
    </row>
    <row r="161" ht="16.5" customHeight="1" spans="1:28">
      <c r="A161" s="968"/>
      <c r="B161" s="997"/>
      <c r="C161" s="968"/>
      <c r="D161" s="968"/>
      <c r="E161" s="968"/>
      <c r="F161" s="968"/>
      <c r="G161" s="968"/>
      <c r="H161" s="968"/>
      <c r="J161" s="968"/>
      <c r="K161" s="968"/>
      <c r="L161" s="968"/>
      <c r="M161" s="968"/>
      <c r="N161" s="968"/>
      <c r="O161" s="968"/>
      <c r="P161" s="968"/>
      <c r="Q161" s="968"/>
      <c r="R161" s="968"/>
      <c r="S161" s="968"/>
      <c r="T161" s="968"/>
      <c r="U161" s="968"/>
      <c r="V161" s="968"/>
      <c r="W161" s="968"/>
      <c r="X161" s="968"/>
      <c r="Y161" s="968"/>
      <c r="Z161" s="968"/>
      <c r="AA161" s="968"/>
      <c r="AB161" s="968"/>
    </row>
    <row r="162" ht="16.5" customHeight="1" spans="1:28">
      <c r="A162" s="968"/>
      <c r="B162" s="997"/>
      <c r="C162" s="968"/>
      <c r="D162" s="968"/>
      <c r="E162" s="968"/>
      <c r="F162" s="968"/>
      <c r="G162" s="968"/>
      <c r="H162" s="968"/>
      <c r="J162" s="968"/>
      <c r="K162" s="968"/>
      <c r="L162" s="968"/>
      <c r="M162" s="968"/>
      <c r="N162" s="968"/>
      <c r="O162" s="968"/>
      <c r="P162" s="968"/>
      <c r="Q162" s="968"/>
      <c r="R162" s="968"/>
      <c r="S162" s="968"/>
      <c r="T162" s="968"/>
      <c r="U162" s="968"/>
      <c r="V162" s="968"/>
      <c r="W162" s="968"/>
      <c r="X162" s="968"/>
      <c r="Y162" s="968"/>
      <c r="Z162" s="968"/>
      <c r="AA162" s="968"/>
      <c r="AB162" s="968"/>
    </row>
    <row r="163" ht="16.5" customHeight="1" spans="1:28">
      <c r="A163" s="968"/>
      <c r="B163" s="997"/>
      <c r="C163" s="968"/>
      <c r="D163" s="968"/>
      <c r="E163" s="968"/>
      <c r="F163" s="968"/>
      <c r="G163" s="968"/>
      <c r="H163" s="968"/>
      <c r="J163" s="968"/>
      <c r="K163" s="968"/>
      <c r="L163" s="968"/>
      <c r="M163" s="968"/>
      <c r="N163" s="968"/>
      <c r="O163" s="968"/>
      <c r="P163" s="968"/>
      <c r="Q163" s="968"/>
      <c r="R163" s="968"/>
      <c r="S163" s="968"/>
      <c r="T163" s="968"/>
      <c r="U163" s="968"/>
      <c r="V163" s="968"/>
      <c r="W163" s="968"/>
      <c r="X163" s="968"/>
      <c r="Y163" s="968"/>
      <c r="Z163" s="968"/>
      <c r="AA163" s="968"/>
      <c r="AB163" s="968"/>
    </row>
    <row r="164" ht="16.5" customHeight="1" spans="1:28">
      <c r="A164" s="968"/>
      <c r="B164" s="997"/>
      <c r="C164" s="968"/>
      <c r="D164" s="968"/>
      <c r="E164" s="968"/>
      <c r="F164" s="968"/>
      <c r="G164" s="968"/>
      <c r="H164" s="968"/>
      <c r="J164" s="968"/>
      <c r="K164" s="968"/>
      <c r="L164" s="968"/>
      <c r="M164" s="968"/>
      <c r="N164" s="968"/>
      <c r="O164" s="968"/>
      <c r="P164" s="968"/>
      <c r="Q164" s="968"/>
      <c r="R164" s="968"/>
      <c r="S164" s="968"/>
      <c r="T164" s="968"/>
      <c r="U164" s="968"/>
      <c r="V164" s="968"/>
      <c r="W164" s="968"/>
      <c r="X164" s="968"/>
      <c r="Y164" s="968"/>
      <c r="Z164" s="968"/>
      <c r="AA164" s="968"/>
      <c r="AB164" s="968"/>
    </row>
    <row r="165" ht="16.5" customHeight="1" spans="1:28">
      <c r="A165" s="968"/>
      <c r="B165" s="997"/>
      <c r="C165" s="968"/>
      <c r="D165" s="968"/>
      <c r="E165" s="968"/>
      <c r="F165" s="968"/>
      <c r="G165" s="968"/>
      <c r="H165" s="968"/>
      <c r="J165" s="968"/>
      <c r="K165" s="968"/>
      <c r="L165" s="968"/>
      <c r="M165" s="968"/>
      <c r="N165" s="968"/>
      <c r="O165" s="968"/>
      <c r="P165" s="968"/>
      <c r="Q165" s="968"/>
      <c r="R165" s="968"/>
      <c r="S165" s="968"/>
      <c r="T165" s="968"/>
      <c r="U165" s="968"/>
      <c r="V165" s="968"/>
      <c r="W165" s="968"/>
      <c r="X165" s="968"/>
      <c r="Y165" s="968"/>
      <c r="Z165" s="968"/>
      <c r="AA165" s="968"/>
      <c r="AB165" s="968"/>
    </row>
    <row r="166" ht="16.5" customHeight="1" spans="1:28">
      <c r="A166" s="968"/>
      <c r="B166" s="997"/>
      <c r="C166" s="968"/>
      <c r="D166" s="968"/>
      <c r="E166" s="968"/>
      <c r="F166" s="968"/>
      <c r="G166" s="968"/>
      <c r="H166" s="968"/>
      <c r="J166" s="968"/>
      <c r="K166" s="968"/>
      <c r="L166" s="968"/>
      <c r="M166" s="968"/>
      <c r="N166" s="968"/>
      <c r="O166" s="968"/>
      <c r="P166" s="968"/>
      <c r="Q166" s="968"/>
      <c r="R166" s="968"/>
      <c r="S166" s="968"/>
      <c r="T166" s="968"/>
      <c r="U166" s="968"/>
      <c r="V166" s="968"/>
      <c r="W166" s="968"/>
      <c r="X166" s="968"/>
      <c r="Y166" s="968"/>
      <c r="Z166" s="968"/>
      <c r="AA166" s="968"/>
      <c r="AB166" s="968"/>
    </row>
    <row r="167" ht="16.5" customHeight="1" spans="1:28">
      <c r="A167" s="968"/>
      <c r="B167" s="997"/>
      <c r="C167" s="968"/>
      <c r="D167" s="968"/>
      <c r="E167" s="968"/>
      <c r="F167" s="968"/>
      <c r="G167" s="968"/>
      <c r="H167" s="968"/>
      <c r="J167" s="968"/>
      <c r="K167" s="968"/>
      <c r="L167" s="968"/>
      <c r="M167" s="968"/>
      <c r="N167" s="968"/>
      <c r="O167" s="968"/>
      <c r="P167" s="968"/>
      <c r="Q167" s="968"/>
      <c r="R167" s="968"/>
      <c r="S167" s="968"/>
      <c r="T167" s="968"/>
      <c r="U167" s="968"/>
      <c r="V167" s="968"/>
      <c r="W167" s="968"/>
      <c r="X167" s="968"/>
      <c r="Y167" s="968"/>
      <c r="Z167" s="968"/>
      <c r="AA167" s="968"/>
      <c r="AB167" s="968"/>
    </row>
    <row r="168" ht="16.5" customHeight="1" spans="1:28">
      <c r="A168" s="968"/>
      <c r="B168" s="997"/>
      <c r="C168" s="968"/>
      <c r="D168" s="968"/>
      <c r="E168" s="968"/>
      <c r="F168" s="968"/>
      <c r="G168" s="968"/>
      <c r="H168" s="968"/>
      <c r="J168" s="968"/>
      <c r="K168" s="968"/>
      <c r="L168" s="968"/>
      <c r="M168" s="968"/>
      <c r="N168" s="968"/>
      <c r="O168" s="968"/>
      <c r="P168" s="968"/>
      <c r="Q168" s="968"/>
      <c r="R168" s="968"/>
      <c r="S168" s="968"/>
      <c r="T168" s="968"/>
      <c r="U168" s="968"/>
      <c r="V168" s="968"/>
      <c r="W168" s="968"/>
      <c r="X168" s="968"/>
      <c r="Y168" s="968"/>
      <c r="Z168" s="968"/>
      <c r="AA168" s="968"/>
      <c r="AB168" s="968"/>
    </row>
    <row r="169" ht="16.5" customHeight="1" spans="1:28">
      <c r="A169" s="968"/>
      <c r="B169" s="997"/>
      <c r="C169" s="968"/>
      <c r="D169" s="968"/>
      <c r="E169" s="968"/>
      <c r="F169" s="968"/>
      <c r="G169" s="968"/>
      <c r="H169" s="968"/>
      <c r="J169" s="968"/>
      <c r="K169" s="968"/>
      <c r="L169" s="968"/>
      <c r="M169" s="968"/>
      <c r="N169" s="968"/>
      <c r="O169" s="968"/>
      <c r="P169" s="968"/>
      <c r="Q169" s="968"/>
      <c r="R169" s="968"/>
      <c r="S169" s="968"/>
      <c r="T169" s="968"/>
      <c r="U169" s="968"/>
      <c r="V169" s="968"/>
      <c r="W169" s="968"/>
      <c r="X169" s="968"/>
      <c r="Y169" s="968"/>
      <c r="Z169" s="968"/>
      <c r="AA169" s="968"/>
      <c r="AB169" s="968"/>
    </row>
    <row r="170" ht="16.5" customHeight="1" spans="1:28">
      <c r="A170" s="968"/>
      <c r="B170" s="997"/>
      <c r="C170" s="968"/>
      <c r="D170" s="968"/>
      <c r="E170" s="968"/>
      <c r="F170" s="968"/>
      <c r="G170" s="968"/>
      <c r="H170" s="968"/>
      <c r="J170" s="968"/>
      <c r="K170" s="968"/>
      <c r="L170" s="968"/>
      <c r="M170" s="968"/>
      <c r="N170" s="968"/>
      <c r="O170" s="968"/>
      <c r="P170" s="968"/>
      <c r="Q170" s="968"/>
      <c r="R170" s="968"/>
      <c r="S170" s="968"/>
      <c r="T170" s="968"/>
      <c r="U170" s="968"/>
      <c r="V170" s="968"/>
      <c r="W170" s="968"/>
      <c r="X170" s="968"/>
      <c r="Y170" s="968"/>
      <c r="Z170" s="968"/>
      <c r="AA170" s="968"/>
      <c r="AB170" s="968"/>
    </row>
    <row r="171" ht="16.5" customHeight="1" spans="1:28">
      <c r="A171" s="968"/>
      <c r="B171" s="997"/>
      <c r="C171" s="968"/>
      <c r="D171" s="968"/>
      <c r="E171" s="968"/>
      <c r="F171" s="968"/>
      <c r="G171" s="968"/>
      <c r="H171" s="968"/>
      <c r="J171" s="968"/>
      <c r="K171" s="968"/>
      <c r="L171" s="968"/>
      <c r="M171" s="968"/>
      <c r="N171" s="968"/>
      <c r="O171" s="968"/>
      <c r="P171" s="968"/>
      <c r="Q171" s="968"/>
      <c r="R171" s="968"/>
      <c r="S171" s="968"/>
      <c r="T171" s="968"/>
      <c r="U171" s="968"/>
      <c r="V171" s="968"/>
      <c r="W171" s="968"/>
      <c r="X171" s="968"/>
      <c r="Y171" s="968"/>
      <c r="Z171" s="968"/>
      <c r="AA171" s="968"/>
      <c r="AB171" s="968"/>
    </row>
    <row r="172" ht="16.5" customHeight="1" spans="1:28">
      <c r="A172" s="968"/>
      <c r="B172" s="997"/>
      <c r="C172" s="968"/>
      <c r="D172" s="968"/>
      <c r="E172" s="968"/>
      <c r="F172" s="968"/>
      <c r="G172" s="968"/>
      <c r="H172" s="968"/>
      <c r="J172" s="968"/>
      <c r="K172" s="968"/>
      <c r="L172" s="968"/>
      <c r="M172" s="968"/>
      <c r="N172" s="968"/>
      <c r="O172" s="968"/>
      <c r="P172" s="968"/>
      <c r="Q172" s="968"/>
      <c r="R172" s="968"/>
      <c r="S172" s="968"/>
      <c r="T172" s="968"/>
      <c r="U172" s="968"/>
      <c r="V172" s="968"/>
      <c r="W172" s="968"/>
      <c r="X172" s="968"/>
      <c r="Y172" s="968"/>
      <c r="Z172" s="968"/>
      <c r="AA172" s="968"/>
      <c r="AB172" s="968"/>
    </row>
    <row r="173" ht="16.5" customHeight="1" spans="1:28">
      <c r="A173" s="968"/>
      <c r="B173" s="997"/>
      <c r="C173" s="968"/>
      <c r="D173" s="968"/>
      <c r="E173" s="968"/>
      <c r="F173" s="968"/>
      <c r="G173" s="968"/>
      <c r="H173" s="968"/>
      <c r="J173" s="968"/>
      <c r="K173" s="968"/>
      <c r="L173" s="968"/>
      <c r="M173" s="968"/>
      <c r="N173" s="968"/>
      <c r="O173" s="968"/>
      <c r="P173" s="968"/>
      <c r="Q173" s="968"/>
      <c r="R173" s="968"/>
      <c r="S173" s="968"/>
      <c r="T173" s="968"/>
      <c r="U173" s="968"/>
      <c r="V173" s="968"/>
      <c r="W173" s="968"/>
      <c r="X173" s="968"/>
      <c r="Y173" s="968"/>
      <c r="Z173" s="968"/>
      <c r="AA173" s="968"/>
      <c r="AB173" s="968"/>
    </row>
    <row r="174" ht="16.5" customHeight="1" spans="1:28">
      <c r="A174" s="968"/>
      <c r="B174" s="997"/>
      <c r="C174" s="968"/>
      <c r="D174" s="968"/>
      <c r="E174" s="968"/>
      <c r="F174" s="968"/>
      <c r="G174" s="968"/>
      <c r="H174" s="968"/>
      <c r="J174" s="968"/>
      <c r="K174" s="968"/>
      <c r="L174" s="968"/>
      <c r="M174" s="968"/>
      <c r="N174" s="968"/>
      <c r="O174" s="968"/>
      <c r="P174" s="968"/>
      <c r="Q174" s="968"/>
      <c r="R174" s="968"/>
      <c r="S174" s="968"/>
      <c r="T174" s="968"/>
      <c r="U174" s="968"/>
      <c r="V174" s="968"/>
      <c r="W174" s="968"/>
      <c r="X174" s="968"/>
      <c r="Y174" s="968"/>
      <c r="Z174" s="968"/>
      <c r="AA174" s="968"/>
      <c r="AB174" s="968"/>
    </row>
    <row r="175" ht="16.5" customHeight="1" spans="1:28">
      <c r="A175" s="968"/>
      <c r="B175" s="997"/>
      <c r="C175" s="968"/>
      <c r="D175" s="968"/>
      <c r="E175" s="968"/>
      <c r="F175" s="968"/>
      <c r="G175" s="968"/>
      <c r="H175" s="968"/>
      <c r="J175" s="968"/>
      <c r="K175" s="968"/>
      <c r="L175" s="968"/>
      <c r="M175" s="968"/>
      <c r="N175" s="968"/>
      <c r="O175" s="968"/>
      <c r="P175" s="968"/>
      <c r="Q175" s="968"/>
      <c r="R175" s="968"/>
      <c r="S175" s="968"/>
      <c r="T175" s="968"/>
      <c r="U175" s="968"/>
      <c r="V175" s="968"/>
      <c r="W175" s="968"/>
      <c r="X175" s="968"/>
      <c r="Y175" s="968"/>
      <c r="Z175" s="968"/>
      <c r="AA175" s="968"/>
      <c r="AB175" s="968"/>
    </row>
    <row r="176" ht="16.5" customHeight="1" spans="1:28">
      <c r="A176" s="968"/>
      <c r="B176" s="997"/>
      <c r="C176" s="968"/>
      <c r="D176" s="968"/>
      <c r="E176" s="968"/>
      <c r="F176" s="968"/>
      <c r="G176" s="968"/>
      <c r="H176" s="968"/>
      <c r="J176" s="968"/>
      <c r="K176" s="968"/>
      <c r="L176" s="968"/>
      <c r="M176" s="968"/>
      <c r="N176" s="968"/>
      <c r="O176" s="968"/>
      <c r="P176" s="968"/>
      <c r="Q176" s="968"/>
      <c r="R176" s="968"/>
      <c r="S176" s="968"/>
      <c r="T176" s="968"/>
      <c r="U176" s="968"/>
      <c r="V176" s="968"/>
      <c r="W176" s="968"/>
      <c r="X176" s="968"/>
      <c r="Y176" s="968"/>
      <c r="Z176" s="968"/>
      <c r="AA176" s="968"/>
      <c r="AB176" s="968"/>
    </row>
    <row r="177" ht="16.5" customHeight="1" spans="1:28">
      <c r="A177" s="968"/>
      <c r="B177" s="997"/>
      <c r="C177" s="968"/>
      <c r="D177" s="968"/>
      <c r="E177" s="968"/>
      <c r="F177" s="968"/>
      <c r="G177" s="968"/>
      <c r="H177" s="968"/>
      <c r="J177" s="968"/>
      <c r="K177" s="968"/>
      <c r="L177" s="968"/>
      <c r="M177" s="968"/>
      <c r="N177" s="968"/>
      <c r="O177" s="968"/>
      <c r="P177" s="968"/>
      <c r="Q177" s="968"/>
      <c r="R177" s="968"/>
      <c r="S177" s="968"/>
      <c r="T177" s="968"/>
      <c r="U177" s="968"/>
      <c r="V177" s="968"/>
      <c r="W177" s="968"/>
      <c r="X177" s="968"/>
      <c r="Y177" s="968"/>
      <c r="Z177" s="968"/>
      <c r="AA177" s="968"/>
      <c r="AB177" s="968"/>
    </row>
    <row r="178" ht="16.5" customHeight="1" spans="1:28">
      <c r="A178" s="968"/>
      <c r="B178" s="997"/>
      <c r="C178" s="968"/>
      <c r="D178" s="968"/>
      <c r="E178" s="968"/>
      <c r="F178" s="968"/>
      <c r="G178" s="968"/>
      <c r="H178" s="968"/>
      <c r="J178" s="968"/>
      <c r="K178" s="968"/>
      <c r="L178" s="968"/>
      <c r="M178" s="968"/>
      <c r="N178" s="968"/>
      <c r="O178" s="968"/>
      <c r="P178" s="968"/>
      <c r="Q178" s="968"/>
      <c r="R178" s="968"/>
      <c r="S178" s="968"/>
      <c r="T178" s="968"/>
      <c r="U178" s="968"/>
      <c r="V178" s="968"/>
      <c r="W178" s="968"/>
      <c r="X178" s="968"/>
      <c r="Y178" s="968"/>
      <c r="Z178" s="968"/>
      <c r="AA178" s="968"/>
      <c r="AB178" s="968"/>
    </row>
    <row r="179" ht="16.5" customHeight="1" spans="1:28">
      <c r="A179" s="968"/>
      <c r="B179" s="997"/>
      <c r="C179" s="968"/>
      <c r="D179" s="968"/>
      <c r="E179" s="968"/>
      <c r="F179" s="968"/>
      <c r="G179" s="968"/>
      <c r="H179" s="968"/>
      <c r="J179" s="968"/>
      <c r="K179" s="968"/>
      <c r="L179" s="968"/>
      <c r="M179" s="968"/>
      <c r="N179" s="968"/>
      <c r="O179" s="968"/>
      <c r="P179" s="968"/>
      <c r="Q179" s="968"/>
      <c r="R179" s="968"/>
      <c r="S179" s="968"/>
      <c r="T179" s="968"/>
      <c r="U179" s="968"/>
      <c r="V179" s="968"/>
      <c r="W179" s="968"/>
      <c r="X179" s="968"/>
      <c r="Y179" s="968"/>
      <c r="Z179" s="968"/>
      <c r="AA179" s="968"/>
      <c r="AB179" s="968"/>
    </row>
    <row r="180" ht="16.5" customHeight="1" spans="1:28">
      <c r="A180" s="968"/>
      <c r="B180" s="997"/>
      <c r="C180" s="968"/>
      <c r="D180" s="968"/>
      <c r="E180" s="968"/>
      <c r="F180" s="968"/>
      <c r="G180" s="968"/>
      <c r="H180" s="968"/>
      <c r="J180" s="968"/>
      <c r="K180" s="968"/>
      <c r="L180" s="968"/>
      <c r="M180" s="968"/>
      <c r="N180" s="968"/>
      <c r="O180" s="968"/>
      <c r="P180" s="968"/>
      <c r="Q180" s="968"/>
      <c r="R180" s="968"/>
      <c r="S180" s="968"/>
      <c r="T180" s="968"/>
      <c r="U180" s="968"/>
      <c r="V180" s="968"/>
      <c r="W180" s="968"/>
      <c r="X180" s="968"/>
      <c r="Y180" s="968"/>
      <c r="Z180" s="968"/>
      <c r="AA180" s="968"/>
      <c r="AB180" s="968"/>
    </row>
    <row r="181" ht="16.5" customHeight="1" spans="1:28">
      <c r="A181" s="968"/>
      <c r="B181" s="997"/>
      <c r="C181" s="968"/>
      <c r="D181" s="968"/>
      <c r="E181" s="968"/>
      <c r="F181" s="968"/>
      <c r="G181" s="968"/>
      <c r="H181" s="968"/>
      <c r="J181" s="968"/>
      <c r="K181" s="968"/>
      <c r="L181" s="968"/>
      <c r="M181" s="968"/>
      <c r="N181" s="968"/>
      <c r="O181" s="968"/>
      <c r="P181" s="968"/>
      <c r="Q181" s="968"/>
      <c r="R181" s="968"/>
      <c r="S181" s="968"/>
      <c r="T181" s="968"/>
      <c r="U181" s="968"/>
      <c r="V181" s="968"/>
      <c r="W181" s="968"/>
      <c r="X181" s="968"/>
      <c r="Y181" s="968"/>
      <c r="Z181" s="968"/>
      <c r="AA181" s="968"/>
      <c r="AB181" s="968"/>
    </row>
    <row r="182" ht="16.5" customHeight="1" spans="1:28">
      <c r="A182" s="968"/>
      <c r="B182" s="997"/>
      <c r="C182" s="968"/>
      <c r="D182" s="968"/>
      <c r="E182" s="968"/>
      <c r="F182" s="968"/>
      <c r="G182" s="968"/>
      <c r="H182" s="968"/>
      <c r="J182" s="968"/>
      <c r="K182" s="968"/>
      <c r="L182" s="968"/>
      <c r="M182" s="968"/>
      <c r="N182" s="968"/>
      <c r="O182" s="968"/>
      <c r="P182" s="968"/>
      <c r="Q182" s="968"/>
      <c r="R182" s="968"/>
      <c r="S182" s="968"/>
      <c r="T182" s="968"/>
      <c r="U182" s="968"/>
      <c r="V182" s="968"/>
      <c r="W182" s="968"/>
      <c r="X182" s="968"/>
      <c r="Y182" s="968"/>
      <c r="Z182" s="968"/>
      <c r="AA182" s="968"/>
      <c r="AB182" s="968"/>
    </row>
    <row r="183" ht="16.5" customHeight="1" spans="1:28">
      <c r="A183" s="968"/>
      <c r="B183" s="997"/>
      <c r="C183" s="968"/>
      <c r="D183" s="968"/>
      <c r="E183" s="968"/>
      <c r="F183" s="968"/>
      <c r="G183" s="968"/>
      <c r="H183" s="968"/>
      <c r="J183" s="968"/>
      <c r="K183" s="968"/>
      <c r="L183" s="968"/>
      <c r="M183" s="968"/>
      <c r="N183" s="968"/>
      <c r="O183" s="968"/>
      <c r="P183" s="968"/>
      <c r="Q183" s="968"/>
      <c r="R183" s="968"/>
      <c r="S183" s="968"/>
      <c r="T183" s="968"/>
      <c r="U183" s="968"/>
      <c r="V183" s="968"/>
      <c r="W183" s="968"/>
      <c r="X183" s="968"/>
      <c r="Y183" s="968"/>
      <c r="Z183" s="968"/>
      <c r="AA183" s="968"/>
      <c r="AB183" s="968"/>
    </row>
    <row r="184" ht="16.5" customHeight="1" spans="1:28">
      <c r="A184" s="968"/>
      <c r="B184" s="997"/>
      <c r="C184" s="968"/>
      <c r="D184" s="968"/>
      <c r="E184" s="968"/>
      <c r="F184" s="968"/>
      <c r="G184" s="968"/>
      <c r="H184" s="968"/>
      <c r="J184" s="968"/>
      <c r="K184" s="968"/>
      <c r="L184" s="968"/>
      <c r="M184" s="968"/>
      <c r="N184" s="968"/>
      <c r="O184" s="968"/>
      <c r="P184" s="968"/>
      <c r="Q184" s="968"/>
      <c r="R184" s="968"/>
      <c r="S184" s="968"/>
      <c r="T184" s="968"/>
      <c r="U184" s="968"/>
      <c r="V184" s="968"/>
      <c r="W184" s="968"/>
      <c r="X184" s="968"/>
      <c r="Y184" s="968"/>
      <c r="Z184" s="968"/>
      <c r="AA184" s="968"/>
      <c r="AB184" s="968"/>
    </row>
    <row r="185" ht="16.5" customHeight="1" spans="1:28">
      <c r="A185" s="968"/>
      <c r="B185" s="997"/>
      <c r="C185" s="968"/>
      <c r="D185" s="968"/>
      <c r="E185" s="968"/>
      <c r="F185" s="968"/>
      <c r="G185" s="968"/>
      <c r="H185" s="968"/>
      <c r="J185" s="968"/>
      <c r="K185" s="968"/>
      <c r="L185" s="968"/>
      <c r="M185" s="968"/>
      <c r="N185" s="968"/>
      <c r="O185" s="968"/>
      <c r="P185" s="968"/>
      <c r="Q185" s="968"/>
      <c r="R185" s="968"/>
      <c r="S185" s="968"/>
      <c r="T185" s="968"/>
      <c r="U185" s="968"/>
      <c r="V185" s="968"/>
      <c r="W185" s="968"/>
      <c r="X185" s="968"/>
      <c r="Y185" s="968"/>
      <c r="Z185" s="968"/>
      <c r="AA185" s="968"/>
      <c r="AB185" s="968"/>
    </row>
    <row r="186" ht="16.5" customHeight="1" spans="1:28">
      <c r="A186" s="968"/>
      <c r="B186" s="997"/>
      <c r="C186" s="968"/>
      <c r="D186" s="968"/>
      <c r="E186" s="968"/>
      <c r="F186" s="968"/>
      <c r="G186" s="968"/>
      <c r="H186" s="968"/>
      <c r="J186" s="968"/>
      <c r="K186" s="968"/>
      <c r="L186" s="968"/>
      <c r="M186" s="968"/>
      <c r="N186" s="968"/>
      <c r="O186" s="968"/>
      <c r="P186" s="968"/>
      <c r="Q186" s="968"/>
      <c r="R186" s="968"/>
      <c r="S186" s="968"/>
      <c r="T186" s="968"/>
      <c r="U186" s="968"/>
      <c r="V186" s="968"/>
      <c r="W186" s="968"/>
      <c r="X186" s="968"/>
      <c r="Y186" s="968"/>
      <c r="Z186" s="968"/>
      <c r="AA186" s="968"/>
      <c r="AB186" s="968"/>
    </row>
    <row r="187" ht="16.5" customHeight="1" spans="1:28">
      <c r="A187" s="968"/>
      <c r="B187" s="997"/>
      <c r="C187" s="968"/>
      <c r="D187" s="968"/>
      <c r="E187" s="968"/>
      <c r="F187" s="968"/>
      <c r="G187" s="968"/>
      <c r="H187" s="968"/>
      <c r="J187" s="968"/>
      <c r="K187" s="968"/>
      <c r="L187" s="968"/>
      <c r="M187" s="968"/>
      <c r="N187" s="968"/>
      <c r="O187" s="968"/>
      <c r="P187" s="968"/>
      <c r="Q187" s="968"/>
      <c r="R187" s="968"/>
      <c r="S187" s="968"/>
      <c r="T187" s="968"/>
      <c r="U187" s="968"/>
      <c r="V187" s="968"/>
      <c r="W187" s="968"/>
      <c r="X187" s="968"/>
      <c r="Y187" s="968"/>
      <c r="Z187" s="968"/>
      <c r="AA187" s="968"/>
      <c r="AB187" s="968"/>
    </row>
    <row r="188" ht="16.5" customHeight="1" spans="1:28">
      <c r="A188" s="968"/>
      <c r="B188" s="997"/>
      <c r="C188" s="968"/>
      <c r="D188" s="968"/>
      <c r="E188" s="968"/>
      <c r="F188" s="968"/>
      <c r="G188" s="968"/>
      <c r="H188" s="968"/>
      <c r="J188" s="968"/>
      <c r="K188" s="968"/>
      <c r="L188" s="968"/>
      <c r="M188" s="968"/>
      <c r="N188" s="968"/>
      <c r="O188" s="968"/>
      <c r="P188" s="968"/>
      <c r="Q188" s="968"/>
      <c r="R188" s="968"/>
      <c r="S188" s="968"/>
      <c r="T188" s="968"/>
      <c r="U188" s="968"/>
      <c r="V188" s="968"/>
      <c r="W188" s="968"/>
      <c r="X188" s="968"/>
      <c r="Y188" s="968"/>
      <c r="Z188" s="968"/>
      <c r="AA188" s="968"/>
      <c r="AB188" s="968"/>
    </row>
    <row r="189" ht="16.5" customHeight="1" spans="1:28">
      <c r="A189" s="968"/>
      <c r="B189" s="997"/>
      <c r="C189" s="968"/>
      <c r="D189" s="968"/>
      <c r="E189" s="968"/>
      <c r="F189" s="968"/>
      <c r="G189" s="968"/>
      <c r="H189" s="968"/>
      <c r="J189" s="968"/>
      <c r="K189" s="968"/>
      <c r="L189" s="968"/>
      <c r="M189" s="968"/>
      <c r="N189" s="968"/>
      <c r="O189" s="968"/>
      <c r="P189" s="968"/>
      <c r="Q189" s="968"/>
      <c r="R189" s="968"/>
      <c r="S189" s="968"/>
      <c r="T189" s="968"/>
      <c r="U189" s="968"/>
      <c r="V189" s="968"/>
      <c r="W189" s="968"/>
      <c r="X189" s="968"/>
      <c r="Y189" s="968"/>
      <c r="Z189" s="968"/>
      <c r="AA189" s="968"/>
      <c r="AB189" s="968"/>
    </row>
    <row r="190" ht="16.5" customHeight="1" spans="1:28">
      <c r="A190" s="968"/>
      <c r="B190" s="997"/>
      <c r="C190" s="968"/>
      <c r="D190" s="968"/>
      <c r="E190" s="968"/>
      <c r="F190" s="968"/>
      <c r="G190" s="968"/>
      <c r="H190" s="968"/>
      <c r="J190" s="968"/>
      <c r="K190" s="968"/>
      <c r="L190" s="968"/>
      <c r="M190" s="968"/>
      <c r="N190" s="968"/>
      <c r="O190" s="968"/>
      <c r="P190" s="968"/>
      <c r="Q190" s="968"/>
      <c r="R190" s="968"/>
      <c r="S190" s="968"/>
      <c r="T190" s="968"/>
      <c r="U190" s="968"/>
      <c r="V190" s="968"/>
      <c r="W190" s="968"/>
      <c r="X190" s="968"/>
      <c r="Y190" s="968"/>
      <c r="Z190" s="968"/>
      <c r="AA190" s="968"/>
      <c r="AB190" s="968"/>
    </row>
    <row r="191" ht="16.5" customHeight="1" spans="1:28">
      <c r="A191" s="968"/>
      <c r="B191" s="997"/>
      <c r="C191" s="968"/>
      <c r="D191" s="968"/>
      <c r="E191" s="968"/>
      <c r="F191" s="968"/>
      <c r="G191" s="968"/>
      <c r="H191" s="968"/>
      <c r="J191" s="968"/>
      <c r="K191" s="968"/>
      <c r="L191" s="968"/>
      <c r="M191" s="968"/>
      <c r="N191" s="968"/>
      <c r="O191" s="968"/>
      <c r="P191" s="968"/>
      <c r="Q191" s="968"/>
      <c r="R191" s="968"/>
      <c r="S191" s="968"/>
      <c r="T191" s="968"/>
      <c r="U191" s="968"/>
      <c r="V191" s="968"/>
      <c r="W191" s="968"/>
      <c r="X191" s="968"/>
      <c r="Y191" s="968"/>
      <c r="Z191" s="968"/>
      <c r="AA191" s="968"/>
      <c r="AB191" s="968"/>
    </row>
    <row r="192" ht="16.5" customHeight="1" spans="1:28">
      <c r="A192" s="968"/>
      <c r="B192" s="997"/>
      <c r="C192" s="968"/>
      <c r="D192" s="968"/>
      <c r="E192" s="968"/>
      <c r="F192" s="968"/>
      <c r="G192" s="968"/>
      <c r="H192" s="968"/>
      <c r="J192" s="968"/>
      <c r="K192" s="968"/>
      <c r="L192" s="968"/>
      <c r="M192" s="968"/>
      <c r="N192" s="968"/>
      <c r="O192" s="968"/>
      <c r="P192" s="968"/>
      <c r="Q192" s="968"/>
      <c r="R192" s="968"/>
      <c r="S192" s="968"/>
      <c r="T192" s="968"/>
      <c r="U192" s="968"/>
      <c r="V192" s="968"/>
      <c r="W192" s="968"/>
      <c r="X192" s="968"/>
      <c r="Y192" s="968"/>
      <c r="Z192" s="968"/>
      <c r="AA192" s="968"/>
      <c r="AB192" s="968"/>
    </row>
    <row r="193" ht="16.5" customHeight="1" spans="1:28">
      <c r="A193" s="968"/>
      <c r="B193" s="997"/>
      <c r="C193" s="968"/>
      <c r="D193" s="968"/>
      <c r="E193" s="968"/>
      <c r="F193" s="968"/>
      <c r="G193" s="968"/>
      <c r="H193" s="968"/>
      <c r="J193" s="968"/>
      <c r="K193" s="968"/>
      <c r="L193" s="968"/>
      <c r="M193" s="968"/>
      <c r="N193" s="968"/>
      <c r="O193" s="968"/>
      <c r="P193" s="968"/>
      <c r="Q193" s="968"/>
      <c r="R193" s="968"/>
      <c r="S193" s="968"/>
      <c r="T193" s="968"/>
      <c r="U193" s="968"/>
      <c r="V193" s="968"/>
      <c r="W193" s="968"/>
      <c r="X193" s="968"/>
      <c r="Y193" s="968"/>
      <c r="Z193" s="968"/>
      <c r="AA193" s="968"/>
      <c r="AB193" s="968"/>
    </row>
    <row r="194" ht="16.5" customHeight="1" spans="1:28">
      <c r="A194" s="968"/>
      <c r="B194" s="997"/>
      <c r="C194" s="968"/>
      <c r="D194" s="968"/>
      <c r="E194" s="968"/>
      <c r="F194" s="968"/>
      <c r="G194" s="968"/>
      <c r="H194" s="968"/>
      <c r="J194" s="968"/>
      <c r="K194" s="968"/>
      <c r="L194" s="968"/>
      <c r="M194" s="968"/>
      <c r="N194" s="968"/>
      <c r="O194" s="968"/>
      <c r="P194" s="968"/>
      <c r="Q194" s="968"/>
      <c r="R194" s="968"/>
      <c r="S194" s="968"/>
      <c r="T194" s="968"/>
      <c r="U194" s="968"/>
      <c r="V194" s="968"/>
      <c r="W194" s="968"/>
      <c r="X194" s="968"/>
      <c r="Y194" s="968"/>
      <c r="Z194" s="968"/>
      <c r="AA194" s="968"/>
      <c r="AB194" s="968"/>
    </row>
    <row r="195" ht="16.5" customHeight="1" spans="1:28">
      <c r="A195" s="968"/>
      <c r="B195" s="997"/>
      <c r="C195" s="968"/>
      <c r="D195" s="968"/>
      <c r="E195" s="968"/>
      <c r="F195" s="968"/>
      <c r="G195" s="968"/>
      <c r="H195" s="968"/>
      <c r="J195" s="968"/>
      <c r="K195" s="968"/>
      <c r="L195" s="968"/>
      <c r="M195" s="968"/>
      <c r="N195" s="968"/>
      <c r="O195" s="968"/>
      <c r="P195" s="968"/>
      <c r="Q195" s="968"/>
      <c r="R195" s="968"/>
      <c r="S195" s="968"/>
      <c r="T195" s="968"/>
      <c r="U195" s="968"/>
      <c r="V195" s="968"/>
      <c r="W195" s="968"/>
      <c r="X195" s="968"/>
      <c r="Y195" s="968"/>
      <c r="Z195" s="968"/>
      <c r="AA195" s="968"/>
      <c r="AB195" s="968"/>
    </row>
    <row r="196" ht="16.5" customHeight="1" spans="1:28">
      <c r="A196" s="968"/>
      <c r="B196" s="997"/>
      <c r="C196" s="968"/>
      <c r="D196" s="968"/>
      <c r="E196" s="968"/>
      <c r="F196" s="968"/>
      <c r="G196" s="968"/>
      <c r="H196" s="968"/>
      <c r="J196" s="968"/>
      <c r="K196" s="968"/>
      <c r="L196" s="968"/>
      <c r="M196" s="968"/>
      <c r="N196" s="968"/>
      <c r="O196" s="968"/>
      <c r="P196" s="968"/>
      <c r="Q196" s="968"/>
      <c r="R196" s="968"/>
      <c r="S196" s="968"/>
      <c r="T196" s="968"/>
      <c r="U196" s="968"/>
      <c r="V196" s="968"/>
      <c r="W196" s="968"/>
      <c r="X196" s="968"/>
      <c r="Y196" s="968"/>
      <c r="Z196" s="968"/>
      <c r="AA196" s="968"/>
      <c r="AB196" s="968"/>
    </row>
    <row r="197" ht="16.5" customHeight="1" spans="1:28">
      <c r="A197" s="968"/>
      <c r="B197" s="997"/>
      <c r="C197" s="968"/>
      <c r="D197" s="968"/>
      <c r="E197" s="968"/>
      <c r="F197" s="968"/>
      <c r="G197" s="968"/>
      <c r="H197" s="968"/>
      <c r="J197" s="968"/>
      <c r="K197" s="968"/>
      <c r="L197" s="968"/>
      <c r="M197" s="968"/>
      <c r="N197" s="968"/>
      <c r="O197" s="968"/>
      <c r="P197" s="968"/>
      <c r="Q197" s="968"/>
      <c r="R197" s="968"/>
      <c r="S197" s="968"/>
      <c r="T197" s="968"/>
      <c r="U197" s="968"/>
      <c r="V197" s="968"/>
      <c r="W197" s="968"/>
      <c r="X197" s="968"/>
      <c r="Y197" s="968"/>
      <c r="Z197" s="968"/>
      <c r="AA197" s="968"/>
      <c r="AB197" s="968"/>
    </row>
    <row r="198" ht="16.5" customHeight="1" spans="1:28">
      <c r="A198" s="968"/>
      <c r="B198" s="997"/>
      <c r="C198" s="968"/>
      <c r="D198" s="968"/>
      <c r="E198" s="968"/>
      <c r="F198" s="968"/>
      <c r="G198" s="968"/>
      <c r="H198" s="968"/>
      <c r="J198" s="968"/>
      <c r="K198" s="968"/>
      <c r="L198" s="968"/>
      <c r="M198" s="968"/>
      <c r="N198" s="968"/>
      <c r="O198" s="968"/>
      <c r="P198" s="968"/>
      <c r="Q198" s="968"/>
      <c r="R198" s="968"/>
      <c r="S198" s="968"/>
      <c r="T198" s="968"/>
      <c r="U198" s="968"/>
      <c r="V198" s="968"/>
      <c r="W198" s="968"/>
      <c r="X198" s="968"/>
      <c r="Y198" s="968"/>
      <c r="Z198" s="968"/>
      <c r="AA198" s="968"/>
      <c r="AB198" s="968"/>
    </row>
    <row r="199" ht="16.5" customHeight="1" spans="1:28">
      <c r="A199" s="968"/>
      <c r="B199" s="997"/>
      <c r="C199" s="968"/>
      <c r="D199" s="968"/>
      <c r="E199" s="968"/>
      <c r="F199" s="968"/>
      <c r="G199" s="968"/>
      <c r="H199" s="968"/>
      <c r="J199" s="968"/>
      <c r="K199" s="968"/>
      <c r="L199" s="968"/>
      <c r="M199" s="968"/>
      <c r="N199" s="968"/>
      <c r="O199" s="968"/>
      <c r="P199" s="968"/>
      <c r="Q199" s="968"/>
      <c r="R199" s="968"/>
      <c r="S199" s="968"/>
      <c r="T199" s="968"/>
      <c r="U199" s="968"/>
      <c r="V199" s="968"/>
      <c r="W199" s="968"/>
      <c r="X199" s="968"/>
      <c r="Y199" s="968"/>
      <c r="Z199" s="968"/>
      <c r="AA199" s="968"/>
      <c r="AB199" s="968"/>
    </row>
    <row r="200" ht="16.5" customHeight="1" spans="1:28">
      <c r="A200" s="968"/>
      <c r="B200" s="997"/>
      <c r="C200" s="968"/>
      <c r="D200" s="968"/>
      <c r="E200" s="968"/>
      <c r="F200" s="968"/>
      <c r="G200" s="968"/>
      <c r="H200" s="968"/>
      <c r="J200" s="968"/>
      <c r="K200" s="968"/>
      <c r="L200" s="968"/>
      <c r="M200" s="968"/>
      <c r="N200" s="968"/>
      <c r="O200" s="968"/>
      <c r="P200" s="968"/>
      <c r="Q200" s="968"/>
      <c r="R200" s="968"/>
      <c r="S200" s="968"/>
      <c r="T200" s="968"/>
      <c r="U200" s="968"/>
      <c r="V200" s="968"/>
      <c r="W200" s="968"/>
      <c r="X200" s="968"/>
      <c r="Y200" s="968"/>
      <c r="Z200" s="968"/>
      <c r="AA200" s="968"/>
      <c r="AB200" s="968"/>
    </row>
    <row r="201" ht="16.5" customHeight="1" spans="1:28">
      <c r="A201" s="968"/>
      <c r="B201" s="997"/>
      <c r="C201" s="968"/>
      <c r="D201" s="968"/>
      <c r="E201" s="968"/>
      <c r="F201" s="968"/>
      <c r="G201" s="968"/>
      <c r="H201" s="968"/>
      <c r="J201" s="968"/>
      <c r="K201" s="968"/>
      <c r="L201" s="968"/>
      <c r="M201" s="968"/>
      <c r="N201" s="968"/>
      <c r="O201" s="968"/>
      <c r="P201" s="968"/>
      <c r="Q201" s="968"/>
      <c r="R201" s="968"/>
      <c r="S201" s="968"/>
      <c r="T201" s="968"/>
      <c r="U201" s="968"/>
      <c r="V201" s="968"/>
      <c r="W201" s="968"/>
      <c r="X201" s="968"/>
      <c r="Y201" s="968"/>
      <c r="Z201" s="968"/>
      <c r="AA201" s="968"/>
      <c r="AB201" s="968"/>
    </row>
    <row r="202" ht="16.5" customHeight="1" spans="1:28">
      <c r="A202" s="968"/>
      <c r="B202" s="997"/>
      <c r="C202" s="968"/>
      <c r="D202" s="968"/>
      <c r="E202" s="968"/>
      <c r="F202" s="968"/>
      <c r="G202" s="968"/>
      <c r="H202" s="968"/>
      <c r="J202" s="968"/>
      <c r="K202" s="968"/>
      <c r="L202" s="968"/>
      <c r="M202" s="968"/>
      <c r="N202" s="968"/>
      <c r="O202" s="968"/>
      <c r="P202" s="968"/>
      <c r="Q202" s="968"/>
      <c r="R202" s="968"/>
      <c r="S202" s="968"/>
      <c r="T202" s="968"/>
      <c r="U202" s="968"/>
      <c r="V202" s="968"/>
      <c r="W202" s="968"/>
      <c r="X202" s="968"/>
      <c r="Y202" s="968"/>
      <c r="Z202" s="968"/>
      <c r="AA202" s="968"/>
      <c r="AB202" s="968"/>
    </row>
    <row r="203" ht="16.5" customHeight="1" spans="1:28">
      <c r="A203" s="968"/>
      <c r="B203" s="997"/>
      <c r="C203" s="968"/>
      <c r="D203" s="968"/>
      <c r="E203" s="968"/>
      <c r="F203" s="968"/>
      <c r="G203" s="968"/>
      <c r="H203" s="968"/>
      <c r="J203" s="968"/>
      <c r="K203" s="968"/>
      <c r="L203" s="968"/>
      <c r="M203" s="968"/>
      <c r="N203" s="968"/>
      <c r="O203" s="968"/>
      <c r="P203" s="968"/>
      <c r="Q203" s="968"/>
      <c r="R203" s="968"/>
      <c r="S203" s="968"/>
      <c r="T203" s="968"/>
      <c r="U203" s="968"/>
      <c r="V203" s="968"/>
      <c r="W203" s="968"/>
      <c r="X203" s="968"/>
      <c r="Y203" s="968"/>
      <c r="Z203" s="968"/>
      <c r="AA203" s="968"/>
      <c r="AB203" s="968"/>
    </row>
    <row r="204" ht="16.5" customHeight="1" spans="1:28">
      <c r="A204" s="968"/>
      <c r="B204" s="997"/>
      <c r="C204" s="968"/>
      <c r="D204" s="968"/>
      <c r="E204" s="968"/>
      <c r="F204" s="968"/>
      <c r="G204" s="968"/>
      <c r="H204" s="968"/>
      <c r="J204" s="968"/>
      <c r="K204" s="968"/>
      <c r="L204" s="968"/>
      <c r="M204" s="968"/>
      <c r="N204" s="968"/>
      <c r="O204" s="968"/>
      <c r="P204" s="968"/>
      <c r="Q204" s="968"/>
      <c r="R204" s="968"/>
      <c r="S204" s="968"/>
      <c r="T204" s="968"/>
      <c r="U204" s="968"/>
      <c r="V204" s="968"/>
      <c r="W204" s="968"/>
      <c r="X204" s="968"/>
      <c r="Y204" s="968"/>
      <c r="Z204" s="968"/>
      <c r="AA204" s="968"/>
      <c r="AB204" s="968"/>
    </row>
    <row r="205" ht="16.5" customHeight="1" spans="1:28">
      <c r="A205" s="968"/>
      <c r="B205" s="997"/>
      <c r="C205" s="968"/>
      <c r="D205" s="968"/>
      <c r="E205" s="968"/>
      <c r="F205" s="968"/>
      <c r="G205" s="968"/>
      <c r="H205" s="968"/>
      <c r="J205" s="968"/>
      <c r="K205" s="968"/>
      <c r="L205" s="968"/>
      <c r="M205" s="968"/>
      <c r="N205" s="968"/>
      <c r="O205" s="968"/>
      <c r="P205" s="968"/>
      <c r="Q205" s="968"/>
      <c r="R205" s="968"/>
      <c r="S205" s="968"/>
      <c r="T205" s="968"/>
      <c r="U205" s="968"/>
      <c r="V205" s="968"/>
      <c r="W205" s="968"/>
      <c r="X205" s="968"/>
      <c r="Y205" s="968"/>
      <c r="Z205" s="968"/>
      <c r="AA205" s="968"/>
      <c r="AB205" s="968"/>
    </row>
    <row r="206" ht="16.5" customHeight="1" spans="1:28">
      <c r="A206" s="968"/>
      <c r="B206" s="997"/>
      <c r="C206" s="968"/>
      <c r="D206" s="968"/>
      <c r="E206" s="968"/>
      <c r="F206" s="968"/>
      <c r="G206" s="968"/>
      <c r="H206" s="968"/>
      <c r="J206" s="968"/>
      <c r="K206" s="968"/>
      <c r="L206" s="968"/>
      <c r="M206" s="968"/>
      <c r="N206" s="968"/>
      <c r="O206" s="968"/>
      <c r="P206" s="968"/>
      <c r="Q206" s="968"/>
      <c r="R206" s="968"/>
      <c r="S206" s="968"/>
      <c r="T206" s="968"/>
      <c r="U206" s="968"/>
      <c r="V206" s="968"/>
      <c r="W206" s="968"/>
      <c r="X206" s="968"/>
      <c r="Y206" s="968"/>
      <c r="Z206" s="968"/>
      <c r="AA206" s="968"/>
      <c r="AB206" s="968"/>
    </row>
    <row r="207" ht="16.5" customHeight="1" spans="1:28">
      <c r="A207" s="968"/>
      <c r="B207" s="997"/>
      <c r="C207" s="968"/>
      <c r="D207" s="968"/>
      <c r="E207" s="968"/>
      <c r="F207" s="968"/>
      <c r="G207" s="968"/>
      <c r="H207" s="968"/>
      <c r="J207" s="968"/>
      <c r="K207" s="968"/>
      <c r="L207" s="968"/>
      <c r="M207" s="968"/>
      <c r="N207" s="968"/>
      <c r="O207" s="968"/>
      <c r="P207" s="968"/>
      <c r="Q207" s="968"/>
      <c r="R207" s="968"/>
      <c r="S207" s="968"/>
      <c r="T207" s="968"/>
      <c r="U207" s="968"/>
      <c r="V207" s="968"/>
      <c r="W207" s="968"/>
      <c r="X207" s="968"/>
      <c r="Y207" s="968"/>
      <c r="Z207" s="968"/>
      <c r="AA207" s="968"/>
      <c r="AB207" s="968"/>
    </row>
    <row r="208" ht="16.5" customHeight="1" spans="1:28">
      <c r="A208" s="968"/>
      <c r="B208" s="997"/>
      <c r="C208" s="968"/>
      <c r="D208" s="968"/>
      <c r="E208" s="968"/>
      <c r="F208" s="968"/>
      <c r="G208" s="968"/>
      <c r="H208" s="968"/>
      <c r="J208" s="968"/>
      <c r="K208" s="968"/>
      <c r="L208" s="968"/>
      <c r="M208" s="968"/>
      <c r="N208" s="968"/>
      <c r="O208" s="968"/>
      <c r="P208" s="968"/>
      <c r="Q208" s="968"/>
      <c r="R208" s="968"/>
      <c r="S208" s="968"/>
      <c r="T208" s="968"/>
      <c r="U208" s="968"/>
      <c r="V208" s="968"/>
      <c r="W208" s="968"/>
      <c r="X208" s="968"/>
      <c r="Y208" s="968"/>
      <c r="Z208" s="968"/>
      <c r="AA208" s="968"/>
      <c r="AB208" s="968"/>
    </row>
    <row r="209" ht="16.5" customHeight="1" spans="1:28">
      <c r="A209" s="968"/>
      <c r="B209" s="997"/>
      <c r="C209" s="968"/>
      <c r="D209" s="968"/>
      <c r="E209" s="968"/>
      <c r="F209" s="968"/>
      <c r="G209" s="968"/>
      <c r="H209" s="968"/>
      <c r="J209" s="968"/>
      <c r="K209" s="968"/>
      <c r="L209" s="968"/>
      <c r="M209" s="968"/>
      <c r="N209" s="968"/>
      <c r="O209" s="968"/>
      <c r="P209" s="968"/>
      <c r="Q209" s="968"/>
      <c r="R209" s="968"/>
      <c r="S209" s="968"/>
      <c r="T209" s="968"/>
      <c r="U209" s="968"/>
      <c r="V209" s="968"/>
      <c r="W209" s="968"/>
      <c r="X209" s="968"/>
      <c r="Y209" s="968"/>
      <c r="Z209" s="968"/>
      <c r="AA209" s="968"/>
      <c r="AB209" s="968"/>
    </row>
    <row r="210" ht="16.5" customHeight="1" spans="1:28">
      <c r="A210" s="968"/>
      <c r="B210" s="997"/>
      <c r="C210" s="968"/>
      <c r="D210" s="968"/>
      <c r="E210" s="968"/>
      <c r="F210" s="968"/>
      <c r="G210" s="968"/>
      <c r="H210" s="968"/>
      <c r="J210" s="968"/>
      <c r="K210" s="968"/>
      <c r="L210" s="968"/>
      <c r="M210" s="968"/>
      <c r="N210" s="968"/>
      <c r="O210" s="968"/>
      <c r="P210" s="968"/>
      <c r="Q210" s="968"/>
      <c r="R210" s="968"/>
      <c r="S210" s="968"/>
      <c r="T210" s="968"/>
      <c r="U210" s="968"/>
      <c r="V210" s="968"/>
      <c r="W210" s="968"/>
      <c r="X210" s="968"/>
      <c r="Y210" s="968"/>
      <c r="Z210" s="968"/>
      <c r="AA210" s="968"/>
      <c r="AB210" s="968"/>
    </row>
    <row r="211" ht="16.5" customHeight="1" spans="1:28">
      <c r="A211" s="968"/>
      <c r="B211" s="997"/>
      <c r="C211" s="968"/>
      <c r="D211" s="968"/>
      <c r="E211" s="968"/>
      <c r="F211" s="968"/>
      <c r="G211" s="968"/>
      <c r="H211" s="968"/>
      <c r="J211" s="968"/>
      <c r="K211" s="968"/>
      <c r="L211" s="968"/>
      <c r="M211" s="968"/>
      <c r="N211" s="968"/>
      <c r="O211" s="968"/>
      <c r="P211" s="968"/>
      <c r="Q211" s="968"/>
      <c r="R211" s="968"/>
      <c r="S211" s="968"/>
      <c r="T211" s="968"/>
      <c r="U211" s="968"/>
      <c r="V211" s="968"/>
      <c r="W211" s="968"/>
      <c r="X211" s="968"/>
      <c r="Y211" s="968"/>
      <c r="Z211" s="968"/>
      <c r="AA211" s="968"/>
      <c r="AB211" s="968"/>
    </row>
    <row r="212" ht="16.5" customHeight="1" spans="1:28">
      <c r="A212" s="968"/>
      <c r="B212" s="997"/>
      <c r="C212" s="968"/>
      <c r="D212" s="968"/>
      <c r="E212" s="968"/>
      <c r="F212" s="968"/>
      <c r="G212" s="968"/>
      <c r="H212" s="968"/>
      <c r="J212" s="968"/>
      <c r="K212" s="968"/>
      <c r="L212" s="968"/>
      <c r="M212" s="968"/>
      <c r="N212" s="968"/>
      <c r="O212" s="968"/>
      <c r="P212" s="968"/>
      <c r="Q212" s="968"/>
      <c r="R212" s="968"/>
      <c r="S212" s="968"/>
      <c r="T212" s="968"/>
      <c r="U212" s="968"/>
      <c r="V212" s="968"/>
      <c r="W212" s="968"/>
      <c r="X212" s="968"/>
      <c r="Y212" s="968"/>
      <c r="Z212" s="968"/>
      <c r="AA212" s="968"/>
      <c r="AB212" s="968"/>
    </row>
    <row r="213" ht="16.5" customHeight="1" spans="1:28">
      <c r="A213" s="968"/>
      <c r="B213" s="997"/>
      <c r="C213" s="968"/>
      <c r="D213" s="968"/>
      <c r="E213" s="968"/>
      <c r="F213" s="968"/>
      <c r="G213" s="968"/>
      <c r="H213" s="968"/>
      <c r="J213" s="968"/>
      <c r="K213" s="968"/>
      <c r="L213" s="968"/>
      <c r="M213" s="968"/>
      <c r="N213" s="968"/>
      <c r="O213" s="968"/>
      <c r="P213" s="968"/>
      <c r="Q213" s="968"/>
      <c r="R213" s="968"/>
      <c r="S213" s="968"/>
      <c r="T213" s="968"/>
      <c r="U213" s="968"/>
      <c r="V213" s="968"/>
      <c r="W213" s="968"/>
      <c r="X213" s="968"/>
      <c r="Y213" s="968"/>
      <c r="Z213" s="968"/>
      <c r="AA213" s="968"/>
      <c r="AB213" s="968"/>
    </row>
    <row r="214" ht="16.5" customHeight="1" spans="1:28">
      <c r="A214" s="968"/>
      <c r="B214" s="997"/>
      <c r="C214" s="968"/>
      <c r="D214" s="968"/>
      <c r="E214" s="968"/>
      <c r="F214" s="968"/>
      <c r="G214" s="968"/>
      <c r="H214" s="968"/>
      <c r="J214" s="968"/>
      <c r="K214" s="968"/>
      <c r="L214" s="968"/>
      <c r="M214" s="968"/>
      <c r="N214" s="968"/>
      <c r="O214" s="968"/>
      <c r="P214" s="968"/>
      <c r="Q214" s="968"/>
      <c r="R214" s="968"/>
      <c r="S214" s="968"/>
      <c r="T214" s="968"/>
      <c r="U214" s="968"/>
      <c r="V214" s="968"/>
      <c r="W214" s="968"/>
      <c r="X214" s="968"/>
      <c r="Y214" s="968"/>
      <c r="Z214" s="968"/>
      <c r="AA214" s="968"/>
      <c r="AB214" s="968"/>
    </row>
    <row r="215" ht="16.5" customHeight="1" spans="1:28">
      <c r="A215" s="968"/>
      <c r="B215" s="997"/>
      <c r="C215" s="968"/>
      <c r="D215" s="968"/>
      <c r="E215" s="968"/>
      <c r="F215" s="968"/>
      <c r="G215" s="968"/>
      <c r="H215" s="968"/>
      <c r="J215" s="968"/>
      <c r="K215" s="968"/>
      <c r="L215" s="968"/>
      <c r="M215" s="968"/>
      <c r="N215" s="968"/>
      <c r="O215" s="968"/>
      <c r="P215" s="968"/>
      <c r="Q215" s="968"/>
      <c r="R215" s="968"/>
      <c r="S215" s="968"/>
      <c r="T215" s="968"/>
      <c r="U215" s="968"/>
      <c r="V215" s="968"/>
      <c r="W215" s="968"/>
      <c r="X215" s="968"/>
      <c r="Y215" s="968"/>
      <c r="Z215" s="968"/>
      <c r="AA215" s="968"/>
      <c r="AB215" s="968"/>
    </row>
    <row r="216" ht="16.5" customHeight="1" spans="1:28">
      <c r="A216" s="968"/>
      <c r="B216" s="997"/>
      <c r="C216" s="968"/>
      <c r="D216" s="968"/>
      <c r="E216" s="968"/>
      <c r="F216" s="968"/>
      <c r="G216" s="968"/>
      <c r="H216" s="968"/>
      <c r="J216" s="968"/>
      <c r="K216" s="968"/>
      <c r="L216" s="968"/>
      <c r="M216" s="968"/>
      <c r="N216" s="968"/>
      <c r="O216" s="968"/>
      <c r="P216" s="968"/>
      <c r="Q216" s="968"/>
      <c r="R216" s="968"/>
      <c r="S216" s="968"/>
      <c r="T216" s="968"/>
      <c r="U216" s="968"/>
      <c r="V216" s="968"/>
      <c r="W216" s="968"/>
      <c r="X216" s="968"/>
      <c r="Y216" s="968"/>
      <c r="Z216" s="968"/>
      <c r="AA216" s="968"/>
      <c r="AB216" s="968"/>
    </row>
    <row r="217" ht="16.5" customHeight="1" spans="1:28">
      <c r="A217" s="968"/>
      <c r="B217" s="997"/>
      <c r="C217" s="968"/>
      <c r="D217" s="968"/>
      <c r="E217" s="968"/>
      <c r="F217" s="968"/>
      <c r="G217" s="968"/>
      <c r="H217" s="968"/>
      <c r="J217" s="968"/>
      <c r="K217" s="968"/>
      <c r="L217" s="968"/>
      <c r="M217" s="968"/>
      <c r="N217" s="968"/>
      <c r="O217" s="968"/>
      <c r="P217" s="968"/>
      <c r="Q217" s="968"/>
      <c r="R217" s="968"/>
      <c r="S217" s="968"/>
      <c r="T217" s="968"/>
      <c r="U217" s="968"/>
      <c r="V217" s="968"/>
      <c r="W217" s="968"/>
      <c r="X217" s="968"/>
      <c r="Y217" s="968"/>
      <c r="Z217" s="968"/>
      <c r="AA217" s="968"/>
      <c r="AB217" s="968"/>
    </row>
    <row r="218" ht="16.5" customHeight="1" spans="1:28">
      <c r="A218" s="968"/>
      <c r="B218" s="997"/>
      <c r="C218" s="968"/>
      <c r="D218" s="968"/>
      <c r="E218" s="968"/>
      <c r="F218" s="968"/>
      <c r="G218" s="968"/>
      <c r="H218" s="968"/>
      <c r="J218" s="968"/>
      <c r="K218" s="968"/>
      <c r="L218" s="968"/>
      <c r="M218" s="968"/>
      <c r="N218" s="968"/>
      <c r="O218" s="968"/>
      <c r="P218" s="968"/>
      <c r="Q218" s="968"/>
      <c r="R218" s="968"/>
      <c r="S218" s="968"/>
      <c r="T218" s="968"/>
      <c r="U218" s="968"/>
      <c r="V218" s="968"/>
      <c r="W218" s="968"/>
      <c r="X218" s="968"/>
      <c r="Y218" s="968"/>
      <c r="Z218" s="968"/>
      <c r="AA218" s="968"/>
      <c r="AB218" s="968"/>
    </row>
    <row r="219" ht="16.5" customHeight="1" spans="1:28">
      <c r="A219" s="968"/>
      <c r="B219" s="997"/>
      <c r="C219" s="968"/>
      <c r="D219" s="968"/>
      <c r="E219" s="968"/>
      <c r="F219" s="968"/>
      <c r="G219" s="968"/>
      <c r="H219" s="968"/>
      <c r="J219" s="968"/>
      <c r="K219" s="968"/>
      <c r="L219" s="968"/>
      <c r="M219" s="968"/>
      <c r="N219" s="968"/>
      <c r="O219" s="968"/>
      <c r="P219" s="968"/>
      <c r="Q219" s="968"/>
      <c r="R219" s="968"/>
      <c r="S219" s="968"/>
      <c r="T219" s="968"/>
      <c r="U219" s="968"/>
      <c r="V219" s="968"/>
      <c r="W219" s="968"/>
      <c r="X219" s="968"/>
      <c r="Y219" s="968"/>
      <c r="Z219" s="968"/>
      <c r="AA219" s="968"/>
      <c r="AB219" s="968"/>
    </row>
    <row r="220" ht="16.5" customHeight="1" spans="1:28">
      <c r="A220" s="968"/>
      <c r="B220" s="997"/>
      <c r="C220" s="968"/>
      <c r="D220" s="968"/>
      <c r="E220" s="968"/>
      <c r="F220" s="968"/>
      <c r="G220" s="968"/>
      <c r="H220" s="968"/>
      <c r="J220" s="968"/>
      <c r="K220" s="968"/>
      <c r="L220" s="968"/>
      <c r="M220" s="968"/>
      <c r="N220" s="968"/>
      <c r="O220" s="968"/>
      <c r="P220" s="968"/>
      <c r="Q220" s="968"/>
      <c r="R220" s="968"/>
      <c r="S220" s="968"/>
      <c r="T220" s="968"/>
      <c r="U220" s="968"/>
      <c r="V220" s="968"/>
      <c r="W220" s="968"/>
      <c r="X220" s="968"/>
      <c r="Y220" s="968"/>
      <c r="Z220" s="968"/>
      <c r="AA220" s="968"/>
      <c r="AB220" s="968"/>
    </row>
    <row r="221" ht="16.5" customHeight="1" spans="1:28">
      <c r="A221" s="968"/>
      <c r="B221" s="997"/>
      <c r="C221" s="968"/>
      <c r="D221" s="968"/>
      <c r="E221" s="968"/>
      <c r="F221" s="968"/>
      <c r="G221" s="968"/>
      <c r="H221" s="968"/>
      <c r="J221" s="968"/>
      <c r="K221" s="968"/>
      <c r="L221" s="968"/>
      <c r="M221" s="968"/>
      <c r="N221" s="968"/>
      <c r="O221" s="968"/>
      <c r="P221" s="968"/>
      <c r="Q221" s="968"/>
      <c r="R221" s="968"/>
      <c r="S221" s="968"/>
      <c r="T221" s="968"/>
      <c r="U221" s="968"/>
      <c r="V221" s="968"/>
      <c r="W221" s="968"/>
      <c r="X221" s="968"/>
      <c r="Y221" s="968"/>
      <c r="Z221" s="968"/>
      <c r="AA221" s="968"/>
      <c r="AB221" s="968"/>
    </row>
    <row r="222" ht="16.5" customHeight="1" spans="1:28">
      <c r="A222" s="968"/>
      <c r="B222" s="997"/>
      <c r="C222" s="968"/>
      <c r="D222" s="968"/>
      <c r="E222" s="968"/>
      <c r="F222" s="968"/>
      <c r="G222" s="968"/>
      <c r="H222" s="968"/>
      <c r="J222" s="968"/>
      <c r="K222" s="968"/>
      <c r="L222" s="968"/>
      <c r="M222" s="968"/>
      <c r="N222" s="968"/>
      <c r="O222" s="968"/>
      <c r="P222" s="968"/>
      <c r="Q222" s="968"/>
      <c r="R222" s="968"/>
      <c r="S222" s="968"/>
      <c r="T222" s="968"/>
      <c r="U222" s="968"/>
      <c r="V222" s="968"/>
      <c r="W222" s="968"/>
      <c r="X222" s="968"/>
      <c r="Y222" s="968"/>
      <c r="Z222" s="968"/>
      <c r="AA222" s="968"/>
      <c r="AB222" s="968"/>
    </row>
    <row r="223" ht="16.5" customHeight="1" spans="1:28">
      <c r="A223" s="968"/>
      <c r="B223" s="997"/>
      <c r="C223" s="968"/>
      <c r="D223" s="968"/>
      <c r="E223" s="968"/>
      <c r="F223" s="968"/>
      <c r="G223" s="968"/>
      <c r="H223" s="968"/>
      <c r="J223" s="968"/>
      <c r="K223" s="968"/>
      <c r="L223" s="968"/>
      <c r="M223" s="968"/>
      <c r="N223" s="968"/>
      <c r="O223" s="968"/>
      <c r="P223" s="968"/>
      <c r="Q223" s="968"/>
      <c r="R223" s="968"/>
      <c r="S223" s="968"/>
      <c r="T223" s="968"/>
      <c r="U223" s="968"/>
      <c r="V223" s="968"/>
      <c r="W223" s="968"/>
      <c r="X223" s="968"/>
      <c r="Y223" s="968"/>
      <c r="Z223" s="968"/>
      <c r="AA223" s="968"/>
      <c r="AB223" s="968"/>
    </row>
    <row r="224" ht="16.5" customHeight="1" spans="1:28">
      <c r="A224" s="968"/>
      <c r="B224" s="997"/>
      <c r="C224" s="968"/>
      <c r="D224" s="968"/>
      <c r="E224" s="968"/>
      <c r="F224" s="968"/>
      <c r="G224" s="968"/>
      <c r="H224" s="968"/>
      <c r="J224" s="968"/>
      <c r="K224" s="968"/>
      <c r="L224" s="968"/>
      <c r="M224" s="968"/>
      <c r="N224" s="968"/>
      <c r="O224" s="968"/>
      <c r="P224" s="968"/>
      <c r="Q224" s="968"/>
      <c r="R224" s="968"/>
      <c r="S224" s="968"/>
      <c r="T224" s="968"/>
      <c r="U224" s="968"/>
      <c r="V224" s="968"/>
      <c r="W224" s="968"/>
      <c r="X224" s="968"/>
      <c r="Y224" s="968"/>
      <c r="Z224" s="968"/>
      <c r="AA224" s="968"/>
      <c r="AB224" s="968"/>
    </row>
    <row r="225" ht="16.5" customHeight="1" spans="1:28">
      <c r="A225" s="968"/>
      <c r="B225" s="997"/>
      <c r="C225" s="968"/>
      <c r="D225" s="968"/>
      <c r="E225" s="968"/>
      <c r="F225" s="968"/>
      <c r="G225" s="968"/>
      <c r="H225" s="968"/>
      <c r="J225" s="968"/>
      <c r="K225" s="968"/>
      <c r="L225" s="968"/>
      <c r="M225" s="968"/>
      <c r="N225" s="968"/>
      <c r="O225" s="968"/>
      <c r="P225" s="968"/>
      <c r="Q225" s="968"/>
      <c r="R225" s="968"/>
      <c r="S225" s="968"/>
      <c r="T225" s="968"/>
      <c r="U225" s="968"/>
      <c r="V225" s="968"/>
      <c r="W225" s="968"/>
      <c r="X225" s="968"/>
      <c r="Y225" s="968"/>
      <c r="Z225" s="968"/>
      <c r="AA225" s="968"/>
      <c r="AB225" s="968"/>
    </row>
    <row r="226" ht="16.5" customHeight="1" spans="1:28">
      <c r="A226" s="968"/>
      <c r="B226" s="997"/>
      <c r="C226" s="968"/>
      <c r="D226" s="968"/>
      <c r="E226" s="968"/>
      <c r="F226" s="968"/>
      <c r="G226" s="968"/>
      <c r="H226" s="968"/>
      <c r="J226" s="968"/>
      <c r="K226" s="968"/>
      <c r="L226" s="968"/>
      <c r="M226" s="968"/>
      <c r="N226" s="968"/>
      <c r="O226" s="968"/>
      <c r="P226" s="968"/>
      <c r="Q226" s="968"/>
      <c r="R226" s="968"/>
      <c r="S226" s="968"/>
      <c r="T226" s="968"/>
      <c r="U226" s="968"/>
      <c r="V226" s="968"/>
      <c r="W226" s="968"/>
      <c r="X226" s="968"/>
      <c r="Y226" s="968"/>
      <c r="Z226" s="968"/>
      <c r="AA226" s="968"/>
      <c r="AB226" s="968"/>
    </row>
    <row r="227" ht="16.5" customHeight="1" spans="1:28">
      <c r="A227" s="968"/>
      <c r="B227" s="997"/>
      <c r="C227" s="968"/>
      <c r="D227" s="968"/>
      <c r="E227" s="968"/>
      <c r="F227" s="968"/>
      <c r="G227" s="968"/>
      <c r="H227" s="968"/>
      <c r="J227" s="968"/>
      <c r="K227" s="968"/>
      <c r="L227" s="968"/>
      <c r="M227" s="968"/>
      <c r="N227" s="968"/>
      <c r="O227" s="968"/>
      <c r="P227" s="968"/>
      <c r="Q227" s="968"/>
      <c r="R227" s="968"/>
      <c r="S227" s="968"/>
      <c r="T227" s="968"/>
      <c r="U227" s="968"/>
      <c r="V227" s="968"/>
      <c r="W227" s="968"/>
      <c r="X227" s="968"/>
      <c r="Y227" s="968"/>
      <c r="Z227" s="968"/>
      <c r="AA227" s="968"/>
      <c r="AB227" s="968"/>
    </row>
    <row r="228" ht="16.5" customHeight="1" spans="1:28">
      <c r="A228" s="968"/>
      <c r="B228" s="997"/>
      <c r="C228" s="968"/>
      <c r="D228" s="968"/>
      <c r="E228" s="968"/>
      <c r="F228" s="968"/>
      <c r="G228" s="968"/>
      <c r="H228" s="968"/>
      <c r="J228" s="968"/>
      <c r="K228" s="968"/>
      <c r="L228" s="968"/>
      <c r="M228" s="968"/>
      <c r="N228" s="968"/>
      <c r="O228" s="968"/>
      <c r="P228" s="968"/>
      <c r="Q228" s="968"/>
      <c r="R228" s="968"/>
      <c r="S228" s="968"/>
      <c r="T228" s="968"/>
      <c r="U228" s="968"/>
      <c r="V228" s="968"/>
      <c r="W228" s="968"/>
      <c r="X228" s="968"/>
      <c r="Y228" s="968"/>
      <c r="Z228" s="968"/>
      <c r="AA228" s="968"/>
      <c r="AB228" s="968"/>
    </row>
    <row r="229" ht="16.5" customHeight="1" spans="1:28">
      <c r="A229" s="968"/>
      <c r="B229" s="997"/>
      <c r="C229" s="968"/>
      <c r="D229" s="968"/>
      <c r="E229" s="968"/>
      <c r="F229" s="968"/>
      <c r="G229" s="968"/>
      <c r="H229" s="968"/>
      <c r="J229" s="968"/>
      <c r="K229" s="968"/>
      <c r="L229" s="968"/>
      <c r="M229" s="968"/>
      <c r="N229" s="968"/>
      <c r="O229" s="968"/>
      <c r="P229" s="968"/>
      <c r="Q229" s="968"/>
      <c r="R229" s="968"/>
      <c r="S229" s="968"/>
      <c r="T229" s="968"/>
      <c r="U229" s="968"/>
      <c r="V229" s="968"/>
      <c r="W229" s="968"/>
      <c r="X229" s="968"/>
      <c r="Y229" s="968"/>
      <c r="Z229" s="968"/>
      <c r="AA229" s="968"/>
      <c r="AB229" s="968"/>
    </row>
    <row r="230" ht="16.5" customHeight="1" spans="1:28">
      <c r="A230" s="968"/>
      <c r="B230" s="997"/>
      <c r="C230" s="968"/>
      <c r="D230" s="968"/>
      <c r="E230" s="968"/>
      <c r="F230" s="968"/>
      <c r="G230" s="968"/>
      <c r="H230" s="968"/>
      <c r="J230" s="968"/>
      <c r="K230" s="968"/>
      <c r="L230" s="968"/>
      <c r="M230" s="968"/>
      <c r="N230" s="968"/>
      <c r="O230" s="968"/>
      <c r="P230" s="968"/>
      <c r="Q230" s="968"/>
      <c r="R230" s="968"/>
      <c r="S230" s="968"/>
      <c r="T230" s="968"/>
      <c r="U230" s="968"/>
      <c r="V230" s="968"/>
      <c r="W230" s="968"/>
      <c r="X230" s="968"/>
      <c r="Y230" s="968"/>
      <c r="Z230" s="968"/>
      <c r="AA230" s="968"/>
      <c r="AB230" s="968"/>
    </row>
    <row r="231" ht="16.5" customHeight="1" spans="1:28">
      <c r="A231" s="968"/>
      <c r="B231" s="997"/>
      <c r="C231" s="968"/>
      <c r="D231" s="968"/>
      <c r="E231" s="968"/>
      <c r="F231" s="968"/>
      <c r="G231" s="968"/>
      <c r="H231" s="968"/>
      <c r="J231" s="968"/>
      <c r="K231" s="968"/>
      <c r="L231" s="968"/>
      <c r="M231" s="968"/>
      <c r="N231" s="968"/>
      <c r="O231" s="968"/>
      <c r="P231" s="968"/>
      <c r="Q231" s="968"/>
      <c r="R231" s="968"/>
      <c r="S231" s="968"/>
      <c r="T231" s="968"/>
      <c r="U231" s="968"/>
      <c r="V231" s="968"/>
      <c r="W231" s="968"/>
      <c r="X231" s="968"/>
      <c r="Y231" s="968"/>
      <c r="Z231" s="968"/>
      <c r="AA231" s="968"/>
      <c r="AB231" s="968"/>
    </row>
    <row r="232" ht="16.5" customHeight="1" spans="1:28">
      <c r="A232" s="968"/>
      <c r="B232" s="997"/>
      <c r="C232" s="968"/>
      <c r="D232" s="968"/>
      <c r="E232" s="968"/>
      <c r="F232" s="968"/>
      <c r="G232" s="968"/>
      <c r="H232" s="968"/>
      <c r="J232" s="968"/>
      <c r="K232" s="968"/>
      <c r="L232" s="968"/>
      <c r="M232" s="968"/>
      <c r="N232" s="968"/>
      <c r="O232" s="968"/>
      <c r="P232" s="968"/>
      <c r="Q232" s="968"/>
      <c r="R232" s="968"/>
      <c r="S232" s="968"/>
      <c r="T232" s="968"/>
      <c r="U232" s="968"/>
      <c r="V232" s="968"/>
      <c r="W232" s="968"/>
      <c r="X232" s="968"/>
      <c r="Y232" s="968"/>
      <c r="Z232" s="968"/>
      <c r="AA232" s="968"/>
      <c r="AB232" s="968"/>
    </row>
    <row r="233" ht="16.5" customHeight="1" spans="1:28">
      <c r="A233" s="968"/>
      <c r="B233" s="997"/>
      <c r="C233" s="968"/>
      <c r="D233" s="968"/>
      <c r="E233" s="968"/>
      <c r="F233" s="968"/>
      <c r="G233" s="968"/>
      <c r="H233" s="968"/>
      <c r="J233" s="968"/>
      <c r="K233" s="968"/>
      <c r="L233" s="968"/>
      <c r="M233" s="968"/>
      <c r="N233" s="968"/>
      <c r="O233" s="968"/>
      <c r="P233" s="968"/>
      <c r="Q233" s="968"/>
      <c r="R233" s="968"/>
      <c r="S233" s="968"/>
      <c r="T233" s="968"/>
      <c r="U233" s="968"/>
      <c r="V233" s="968"/>
      <c r="W233" s="968"/>
      <c r="X233" s="968"/>
      <c r="Y233" s="968"/>
      <c r="Z233" s="968"/>
      <c r="AA233" s="968"/>
      <c r="AB233" s="968"/>
    </row>
    <row r="234" ht="16.5" customHeight="1" spans="1:28">
      <c r="A234" s="968"/>
      <c r="B234" s="997"/>
      <c r="C234" s="968"/>
      <c r="D234" s="968"/>
      <c r="E234" s="968"/>
      <c r="F234" s="968"/>
      <c r="G234" s="968"/>
      <c r="H234" s="968"/>
      <c r="J234" s="968"/>
      <c r="K234" s="968"/>
      <c r="L234" s="968"/>
      <c r="M234" s="968"/>
      <c r="N234" s="968"/>
      <c r="O234" s="968"/>
      <c r="P234" s="968"/>
      <c r="Q234" s="968"/>
      <c r="R234" s="968"/>
      <c r="S234" s="968"/>
      <c r="T234" s="968"/>
      <c r="U234" s="968"/>
      <c r="V234" s="968"/>
      <c r="W234" s="968"/>
      <c r="X234" s="968"/>
      <c r="Y234" s="968"/>
      <c r="Z234" s="968"/>
      <c r="AA234" s="968"/>
      <c r="AB234" s="968"/>
    </row>
    <row r="235" ht="16.5" customHeight="1" spans="1:28">
      <c r="A235" s="968"/>
      <c r="B235" s="997"/>
      <c r="C235" s="968"/>
      <c r="D235" s="968"/>
      <c r="E235" s="968"/>
      <c r="F235" s="968"/>
      <c r="G235" s="968"/>
      <c r="H235" s="968"/>
      <c r="J235" s="968"/>
      <c r="K235" s="968"/>
      <c r="L235" s="968"/>
      <c r="M235" s="968"/>
      <c r="N235" s="968"/>
      <c r="O235" s="968"/>
      <c r="P235" s="968"/>
      <c r="Q235" s="968"/>
      <c r="R235" s="968"/>
      <c r="S235" s="968"/>
      <c r="T235" s="968"/>
      <c r="U235" s="968"/>
      <c r="V235" s="968"/>
      <c r="W235" s="968"/>
      <c r="X235" s="968"/>
      <c r="Y235" s="968"/>
      <c r="Z235" s="968"/>
      <c r="AA235" s="968"/>
      <c r="AB235" s="968"/>
    </row>
    <row r="236" ht="16.5" customHeight="1" spans="1:28">
      <c r="A236" s="968"/>
      <c r="B236" s="997"/>
      <c r="C236" s="968"/>
      <c r="D236" s="968"/>
      <c r="E236" s="968"/>
      <c r="F236" s="968"/>
      <c r="G236" s="968"/>
      <c r="H236" s="968"/>
      <c r="J236" s="968"/>
      <c r="K236" s="968"/>
      <c r="L236" s="968"/>
      <c r="M236" s="968"/>
      <c r="N236" s="968"/>
      <c r="O236" s="968"/>
      <c r="P236" s="968"/>
      <c r="Q236" s="968"/>
      <c r="R236" s="968"/>
      <c r="S236" s="968"/>
      <c r="T236" s="968"/>
      <c r="U236" s="968"/>
      <c r="V236" s="968"/>
      <c r="W236" s="968"/>
      <c r="X236" s="968"/>
      <c r="Y236" s="968"/>
      <c r="Z236" s="968"/>
      <c r="AA236" s="968"/>
      <c r="AB236" s="968"/>
    </row>
    <row r="237" ht="16.5" customHeight="1" spans="1:28">
      <c r="A237" s="968"/>
      <c r="B237" s="997"/>
      <c r="C237" s="968"/>
      <c r="D237" s="968"/>
      <c r="E237" s="968"/>
      <c r="F237" s="968"/>
      <c r="G237" s="968"/>
      <c r="H237" s="968"/>
      <c r="J237" s="968"/>
      <c r="K237" s="968"/>
      <c r="L237" s="968"/>
      <c r="M237" s="968"/>
      <c r="N237" s="968"/>
      <c r="O237" s="968"/>
      <c r="P237" s="968"/>
      <c r="Q237" s="968"/>
      <c r="R237" s="968"/>
      <c r="S237" s="968"/>
      <c r="T237" s="968"/>
      <c r="U237" s="968"/>
      <c r="V237" s="968"/>
      <c r="W237" s="968"/>
      <c r="X237" s="968"/>
      <c r="Y237" s="968"/>
      <c r="Z237" s="968"/>
      <c r="AA237" s="968"/>
      <c r="AB237" s="968"/>
    </row>
    <row r="238" ht="16.5" customHeight="1" spans="1:28">
      <c r="A238" s="968"/>
      <c r="B238" s="997"/>
      <c r="C238" s="968"/>
      <c r="D238" s="968"/>
      <c r="E238" s="968"/>
      <c r="F238" s="968"/>
      <c r="G238" s="968"/>
      <c r="H238" s="968"/>
      <c r="J238" s="968"/>
      <c r="K238" s="968"/>
      <c r="L238" s="968"/>
      <c r="M238" s="968"/>
      <c r="N238" s="968"/>
      <c r="O238" s="968"/>
      <c r="P238" s="968"/>
      <c r="Q238" s="968"/>
      <c r="R238" s="968"/>
      <c r="S238" s="968"/>
      <c r="T238" s="968"/>
      <c r="U238" s="968"/>
      <c r="V238" s="968"/>
      <c r="W238" s="968"/>
      <c r="X238" s="968"/>
      <c r="Y238" s="968"/>
      <c r="Z238" s="968"/>
      <c r="AA238" s="968"/>
      <c r="AB238" s="968"/>
    </row>
    <row r="239" ht="16.5" customHeight="1" spans="1:28">
      <c r="A239" s="968"/>
      <c r="B239" s="997"/>
      <c r="C239" s="968"/>
      <c r="D239" s="968"/>
      <c r="E239" s="968"/>
      <c r="F239" s="968"/>
      <c r="G239" s="968"/>
      <c r="H239" s="968"/>
      <c r="J239" s="968"/>
      <c r="K239" s="968"/>
      <c r="L239" s="968"/>
      <c r="M239" s="968"/>
      <c r="N239" s="968"/>
      <c r="O239" s="968"/>
      <c r="P239" s="968"/>
      <c r="Q239" s="968"/>
      <c r="R239" s="968"/>
      <c r="S239" s="968"/>
      <c r="T239" s="968"/>
      <c r="U239" s="968"/>
      <c r="V239" s="968"/>
      <c r="W239" s="968"/>
      <c r="X239" s="968"/>
      <c r="Y239" s="968"/>
      <c r="Z239" s="968"/>
      <c r="AA239" s="968"/>
      <c r="AB239" s="968"/>
    </row>
    <row r="240" ht="16.5" customHeight="1" spans="1:28">
      <c r="A240" s="968"/>
      <c r="B240" s="997"/>
      <c r="C240" s="968"/>
      <c r="D240" s="968"/>
      <c r="E240" s="968"/>
      <c r="F240" s="968"/>
      <c r="G240" s="968"/>
      <c r="H240" s="968"/>
      <c r="J240" s="968"/>
      <c r="K240" s="968"/>
      <c r="L240" s="968"/>
      <c r="M240" s="968"/>
      <c r="N240" s="968"/>
      <c r="O240" s="968"/>
      <c r="P240" s="968"/>
      <c r="Q240" s="968"/>
      <c r="R240" s="968"/>
      <c r="S240" s="968"/>
      <c r="T240" s="968"/>
      <c r="U240" s="968"/>
      <c r="V240" s="968"/>
      <c r="W240" s="968"/>
      <c r="X240" s="968"/>
      <c r="Y240" s="968"/>
      <c r="Z240" s="968"/>
      <c r="AA240" s="968"/>
      <c r="AB240" s="968"/>
    </row>
    <row r="241" ht="16.5" customHeight="1" spans="1:28">
      <c r="A241" s="968"/>
      <c r="B241" s="997"/>
      <c r="C241" s="968"/>
      <c r="D241" s="968"/>
      <c r="E241" s="968"/>
      <c r="F241" s="968"/>
      <c r="G241" s="968"/>
      <c r="H241" s="968"/>
      <c r="J241" s="968"/>
      <c r="K241" s="968"/>
      <c r="L241" s="968"/>
      <c r="M241" s="968"/>
      <c r="N241" s="968"/>
      <c r="O241" s="968"/>
      <c r="P241" s="968"/>
      <c r="Q241" s="968"/>
      <c r="R241" s="968"/>
      <c r="S241" s="968"/>
      <c r="T241" s="968"/>
      <c r="U241" s="968"/>
      <c r="V241" s="968"/>
      <c r="W241" s="968"/>
      <c r="X241" s="968"/>
      <c r="Y241" s="968"/>
      <c r="Z241" s="968"/>
      <c r="AA241" s="968"/>
      <c r="AB241" s="968"/>
    </row>
    <row r="242" ht="16.5" customHeight="1" spans="1:28">
      <c r="A242" s="968"/>
      <c r="B242" s="997"/>
      <c r="C242" s="968"/>
      <c r="D242" s="968"/>
      <c r="E242" s="968"/>
      <c r="F242" s="968"/>
      <c r="G242" s="968"/>
      <c r="H242" s="968"/>
      <c r="J242" s="968"/>
      <c r="K242" s="968"/>
      <c r="L242" s="968"/>
      <c r="M242" s="968"/>
      <c r="N242" s="968"/>
      <c r="O242" s="968"/>
      <c r="P242" s="968"/>
      <c r="Q242" s="968"/>
      <c r="R242" s="968"/>
      <c r="S242" s="968"/>
      <c r="T242" s="968"/>
      <c r="U242" s="968"/>
      <c r="V242" s="968"/>
      <c r="W242" s="968"/>
      <c r="X242" s="968"/>
      <c r="Y242" s="968"/>
      <c r="Z242" s="968"/>
      <c r="AA242" s="968"/>
      <c r="AB242" s="968"/>
    </row>
    <row r="243" ht="16.5" customHeight="1" spans="1:28">
      <c r="A243" s="968"/>
      <c r="B243" s="997"/>
      <c r="C243" s="968"/>
      <c r="D243" s="968"/>
      <c r="E243" s="968"/>
      <c r="F243" s="968"/>
      <c r="G243" s="968"/>
      <c r="H243" s="968"/>
      <c r="J243" s="968"/>
      <c r="K243" s="968"/>
      <c r="L243" s="968"/>
      <c r="M243" s="968"/>
      <c r="N243" s="968"/>
      <c r="O243" s="968"/>
      <c r="P243" s="968"/>
      <c r="Q243" s="968"/>
      <c r="R243" s="968"/>
      <c r="S243" s="968"/>
      <c r="T243" s="968"/>
      <c r="U243" s="968"/>
      <c r="V243" s="968"/>
      <c r="W243" s="968"/>
      <c r="X243" s="968"/>
      <c r="Y243" s="968"/>
      <c r="Z243" s="968"/>
      <c r="AA243" s="968"/>
      <c r="AB243" s="968"/>
    </row>
    <row r="244" ht="16.5" customHeight="1" spans="1:28">
      <c r="A244" s="968"/>
      <c r="B244" s="997"/>
      <c r="C244" s="968"/>
      <c r="D244" s="968"/>
      <c r="E244" s="968"/>
      <c r="F244" s="968"/>
      <c r="G244" s="968"/>
      <c r="H244" s="968"/>
      <c r="J244" s="968"/>
      <c r="K244" s="968"/>
      <c r="L244" s="968"/>
      <c r="M244" s="968"/>
      <c r="N244" s="968"/>
      <c r="O244" s="968"/>
      <c r="P244" s="968"/>
      <c r="Q244" s="968"/>
      <c r="R244" s="968"/>
      <c r="S244" s="968"/>
      <c r="T244" s="968"/>
      <c r="U244" s="968"/>
      <c r="V244" s="968"/>
      <c r="W244" s="968"/>
      <c r="X244" s="968"/>
      <c r="Y244" s="968"/>
      <c r="Z244" s="968"/>
      <c r="AA244" s="968"/>
      <c r="AB244" s="968"/>
    </row>
    <row r="245" ht="16.5" customHeight="1" spans="1:28">
      <c r="A245" s="968"/>
      <c r="B245" s="997"/>
      <c r="C245" s="968"/>
      <c r="D245" s="968"/>
      <c r="E245" s="968"/>
      <c r="F245" s="968"/>
      <c r="G245" s="968"/>
      <c r="H245" s="968"/>
      <c r="J245" s="968"/>
      <c r="K245" s="968"/>
      <c r="L245" s="968"/>
      <c r="M245" s="968"/>
      <c r="N245" s="968"/>
      <c r="O245" s="968"/>
      <c r="P245" s="968"/>
      <c r="Q245" s="968"/>
      <c r="R245" s="968"/>
      <c r="S245" s="968"/>
      <c r="T245" s="968"/>
      <c r="U245" s="968"/>
      <c r="V245" s="968"/>
      <c r="W245" s="968"/>
      <c r="X245" s="968"/>
      <c r="Y245" s="968"/>
      <c r="Z245" s="968"/>
      <c r="AA245" s="968"/>
      <c r="AB245" s="968"/>
    </row>
    <row r="246" ht="16.5" customHeight="1" spans="1:28">
      <c r="A246" s="968"/>
      <c r="B246" s="997"/>
      <c r="C246" s="968"/>
      <c r="D246" s="968"/>
      <c r="E246" s="968"/>
      <c r="F246" s="968"/>
      <c r="G246" s="968"/>
      <c r="H246" s="968"/>
      <c r="J246" s="968"/>
      <c r="K246" s="968"/>
      <c r="L246" s="968"/>
      <c r="M246" s="968"/>
      <c r="N246" s="968"/>
      <c r="O246" s="968"/>
      <c r="P246" s="968"/>
      <c r="Q246" s="968"/>
      <c r="R246" s="968"/>
      <c r="S246" s="968"/>
      <c r="T246" s="968"/>
      <c r="U246" s="968"/>
      <c r="V246" s="968"/>
      <c r="W246" s="968"/>
      <c r="X246" s="968"/>
      <c r="Y246" s="968"/>
      <c r="Z246" s="968"/>
      <c r="AA246" s="968"/>
      <c r="AB246" s="968"/>
    </row>
    <row r="247" ht="16.5" customHeight="1" spans="1:28">
      <c r="A247" s="968"/>
      <c r="B247" s="997"/>
      <c r="C247" s="968"/>
      <c r="D247" s="968"/>
      <c r="E247" s="968"/>
      <c r="F247" s="968"/>
      <c r="G247" s="968"/>
      <c r="H247" s="968"/>
      <c r="J247" s="968"/>
      <c r="K247" s="968"/>
      <c r="L247" s="968"/>
      <c r="M247" s="968"/>
      <c r="N247" s="968"/>
      <c r="O247" s="968"/>
      <c r="P247" s="968"/>
      <c r="Q247" s="968"/>
      <c r="R247" s="968"/>
      <c r="S247" s="968"/>
      <c r="T247" s="968"/>
      <c r="U247" s="968"/>
      <c r="V247" s="968"/>
      <c r="W247" s="968"/>
      <c r="X247" s="968"/>
      <c r="Y247" s="968"/>
      <c r="Z247" s="968"/>
      <c r="AA247" s="968"/>
      <c r="AB247" s="968"/>
    </row>
    <row r="248" ht="16.5" customHeight="1" spans="1:28">
      <c r="A248" s="968"/>
      <c r="B248" s="997"/>
      <c r="C248" s="968"/>
      <c r="D248" s="968"/>
      <c r="E248" s="968"/>
      <c r="F248" s="968"/>
      <c r="G248" s="968"/>
      <c r="H248" s="968"/>
      <c r="J248" s="968"/>
      <c r="K248" s="968"/>
      <c r="L248" s="968"/>
      <c r="M248" s="968"/>
      <c r="N248" s="968"/>
      <c r="O248" s="968"/>
      <c r="P248" s="968"/>
      <c r="Q248" s="968"/>
      <c r="R248" s="968"/>
      <c r="S248" s="968"/>
      <c r="T248" s="968"/>
      <c r="U248" s="968"/>
      <c r="V248" s="968"/>
      <c r="W248" s="968"/>
      <c r="X248" s="968"/>
      <c r="Y248" s="968"/>
      <c r="Z248" s="968"/>
      <c r="AA248" s="968"/>
      <c r="AB248" s="968"/>
    </row>
    <row r="249" ht="16.5" customHeight="1" spans="1:28">
      <c r="A249" s="968"/>
      <c r="B249" s="997"/>
      <c r="C249" s="968"/>
      <c r="D249" s="968"/>
      <c r="E249" s="968"/>
      <c r="F249" s="968"/>
      <c r="G249" s="968"/>
      <c r="H249" s="968"/>
      <c r="J249" s="968"/>
      <c r="K249" s="968"/>
      <c r="L249" s="968"/>
      <c r="M249" s="968"/>
      <c r="N249" s="968"/>
      <c r="O249" s="968"/>
      <c r="P249" s="968"/>
      <c r="Q249" s="968"/>
      <c r="R249" s="968"/>
      <c r="S249" s="968"/>
      <c r="T249" s="968"/>
      <c r="U249" s="968"/>
      <c r="V249" s="968"/>
      <c r="W249" s="968"/>
      <c r="X249" s="968"/>
      <c r="Y249" s="968"/>
      <c r="Z249" s="968"/>
      <c r="AA249" s="968"/>
      <c r="AB249" s="968"/>
    </row>
    <row r="250" ht="16.5" customHeight="1" spans="1:28">
      <c r="A250" s="968"/>
      <c r="B250" s="997"/>
      <c r="C250" s="968"/>
      <c r="D250" s="968"/>
      <c r="E250" s="968"/>
      <c r="F250" s="968"/>
      <c r="G250" s="968"/>
      <c r="H250" s="968"/>
      <c r="J250" s="968"/>
      <c r="K250" s="968"/>
      <c r="L250" s="968"/>
      <c r="M250" s="968"/>
      <c r="N250" s="968"/>
      <c r="O250" s="968"/>
      <c r="P250" s="968"/>
      <c r="Q250" s="968"/>
      <c r="R250" s="968"/>
      <c r="S250" s="968"/>
      <c r="T250" s="968"/>
      <c r="U250" s="968"/>
      <c r="V250" s="968"/>
      <c r="W250" s="968"/>
      <c r="X250" s="968"/>
      <c r="Y250" s="968"/>
      <c r="Z250" s="968"/>
      <c r="AA250" s="968"/>
      <c r="AB250" s="968"/>
    </row>
    <row r="251" ht="16.5" customHeight="1" spans="1:28">
      <c r="A251" s="968"/>
      <c r="B251" s="997"/>
      <c r="C251" s="968"/>
      <c r="D251" s="968"/>
      <c r="E251" s="968"/>
      <c r="F251" s="968"/>
      <c r="G251" s="968"/>
      <c r="H251" s="968"/>
      <c r="J251" s="968"/>
      <c r="K251" s="968"/>
      <c r="L251" s="968"/>
      <c r="M251" s="968"/>
      <c r="N251" s="968"/>
      <c r="O251" s="968"/>
      <c r="P251" s="968"/>
      <c r="Q251" s="968"/>
      <c r="R251" s="968"/>
      <c r="S251" s="968"/>
      <c r="T251" s="968"/>
      <c r="U251" s="968"/>
      <c r="V251" s="968"/>
      <c r="W251" s="968"/>
      <c r="X251" s="968"/>
      <c r="Y251" s="968"/>
      <c r="Z251" s="968"/>
      <c r="AA251" s="968"/>
      <c r="AB251" s="968"/>
    </row>
    <row r="252" ht="16.5" customHeight="1" spans="1:28">
      <c r="A252" s="968"/>
      <c r="B252" s="997"/>
      <c r="C252" s="968"/>
      <c r="D252" s="968"/>
      <c r="E252" s="968"/>
      <c r="F252" s="968"/>
      <c r="G252" s="968"/>
      <c r="H252" s="968"/>
      <c r="J252" s="968"/>
      <c r="K252" s="968"/>
      <c r="L252" s="968"/>
      <c r="M252" s="968"/>
      <c r="N252" s="968"/>
      <c r="O252" s="968"/>
      <c r="P252" s="968"/>
      <c r="Q252" s="968"/>
      <c r="R252" s="968"/>
      <c r="S252" s="968"/>
      <c r="T252" s="968"/>
      <c r="U252" s="968"/>
      <c r="V252" s="968"/>
      <c r="W252" s="968"/>
      <c r="X252" s="968"/>
      <c r="Y252" s="968"/>
      <c r="Z252" s="968"/>
      <c r="AA252" s="968"/>
      <c r="AB252" s="968"/>
    </row>
    <row r="253" ht="16.5" customHeight="1" spans="1:28">
      <c r="A253" s="968"/>
      <c r="B253" s="997"/>
      <c r="C253" s="968"/>
      <c r="D253" s="968"/>
      <c r="E253" s="968"/>
      <c r="F253" s="968"/>
      <c r="G253" s="968"/>
      <c r="H253" s="968"/>
      <c r="J253" s="968"/>
      <c r="K253" s="968"/>
      <c r="L253" s="968"/>
      <c r="M253" s="968"/>
      <c r="N253" s="968"/>
      <c r="O253" s="968"/>
      <c r="P253" s="968"/>
      <c r="Q253" s="968"/>
      <c r="R253" s="968"/>
      <c r="S253" s="968"/>
      <c r="T253" s="968"/>
      <c r="U253" s="968"/>
      <c r="V253" s="968"/>
      <c r="W253" s="968"/>
      <c r="X253" s="968"/>
      <c r="Y253" s="968"/>
      <c r="Z253" s="968"/>
      <c r="AA253" s="968"/>
      <c r="AB253" s="968"/>
    </row>
    <row r="254" ht="16.5" customHeight="1" spans="1:28">
      <c r="A254" s="968"/>
      <c r="B254" s="997"/>
      <c r="C254" s="968"/>
      <c r="D254" s="968"/>
      <c r="E254" s="968"/>
      <c r="F254" s="968"/>
      <c r="G254" s="968"/>
      <c r="H254" s="968"/>
      <c r="J254" s="968"/>
      <c r="K254" s="968"/>
      <c r="L254" s="968"/>
      <c r="M254" s="968"/>
      <c r="N254" s="968"/>
      <c r="O254" s="968"/>
      <c r="P254" s="968"/>
      <c r="Q254" s="968"/>
      <c r="R254" s="968"/>
      <c r="S254" s="968"/>
      <c r="T254" s="968"/>
      <c r="U254" s="968"/>
      <c r="V254" s="968"/>
      <c r="W254" s="968"/>
      <c r="X254" s="968"/>
      <c r="Y254" s="968"/>
      <c r="Z254" s="968"/>
      <c r="AA254" s="968"/>
      <c r="AB254" s="968"/>
    </row>
    <row r="255" ht="16.5" customHeight="1" spans="1:28">
      <c r="A255" s="968"/>
      <c r="B255" s="997"/>
      <c r="C255" s="968"/>
      <c r="D255" s="968"/>
      <c r="E255" s="968"/>
      <c r="F255" s="968"/>
      <c r="G255" s="968"/>
      <c r="H255" s="968"/>
      <c r="J255" s="968"/>
      <c r="K255" s="968"/>
      <c r="L255" s="968"/>
      <c r="M255" s="968"/>
      <c r="N255" s="968"/>
      <c r="O255" s="968"/>
      <c r="P255" s="968"/>
      <c r="Q255" s="968"/>
      <c r="R255" s="968"/>
      <c r="S255" s="968"/>
      <c r="T255" s="968"/>
      <c r="U255" s="968"/>
      <c r="V255" s="968"/>
      <c r="W255" s="968"/>
      <c r="X255" s="968"/>
      <c r="Y255" s="968"/>
      <c r="Z255" s="968"/>
      <c r="AA255" s="968"/>
      <c r="AB255" s="968"/>
    </row>
    <row r="256" ht="16.5" customHeight="1" spans="1:28">
      <c r="A256" s="968"/>
      <c r="B256" s="997"/>
      <c r="C256" s="968"/>
      <c r="D256" s="968"/>
      <c r="E256" s="968"/>
      <c r="F256" s="968"/>
      <c r="G256" s="968"/>
      <c r="H256" s="968"/>
      <c r="J256" s="968"/>
      <c r="K256" s="968"/>
      <c r="L256" s="968"/>
      <c r="M256" s="968"/>
      <c r="N256" s="968"/>
      <c r="O256" s="968"/>
      <c r="P256" s="968"/>
      <c r="Q256" s="968"/>
      <c r="R256" s="968"/>
      <c r="S256" s="968"/>
      <c r="T256" s="968"/>
      <c r="U256" s="968"/>
      <c r="V256" s="968"/>
      <c r="W256" s="968"/>
      <c r="X256" s="968"/>
      <c r="Y256" s="968"/>
      <c r="Z256" s="968"/>
      <c r="AA256" s="968"/>
      <c r="AB256" s="968"/>
    </row>
    <row r="257" ht="16.5" customHeight="1" spans="1:28">
      <c r="A257" s="968"/>
      <c r="B257" s="997"/>
      <c r="C257" s="968"/>
      <c r="D257" s="968"/>
      <c r="E257" s="968"/>
      <c r="F257" s="968"/>
      <c r="G257" s="968"/>
      <c r="H257" s="968"/>
      <c r="J257" s="968"/>
      <c r="K257" s="968"/>
      <c r="L257" s="968"/>
      <c r="M257" s="968"/>
      <c r="N257" s="968"/>
      <c r="O257" s="968"/>
      <c r="P257" s="968"/>
      <c r="Q257" s="968"/>
      <c r="R257" s="968"/>
      <c r="S257" s="968"/>
      <c r="T257" s="968"/>
      <c r="U257" s="968"/>
      <c r="V257" s="968"/>
      <c r="W257" s="968"/>
      <c r="X257" s="968"/>
      <c r="Y257" s="968"/>
      <c r="Z257" s="968"/>
      <c r="AA257" s="968"/>
      <c r="AB257" s="968"/>
    </row>
    <row r="258" ht="16.5" customHeight="1" spans="1:28">
      <c r="A258" s="968"/>
      <c r="B258" s="997"/>
      <c r="C258" s="968"/>
      <c r="D258" s="968"/>
      <c r="E258" s="968"/>
      <c r="F258" s="968"/>
      <c r="G258" s="968"/>
      <c r="H258" s="968"/>
      <c r="J258" s="968"/>
      <c r="K258" s="968"/>
      <c r="L258" s="968"/>
      <c r="M258" s="968"/>
      <c r="N258" s="968"/>
      <c r="O258" s="968"/>
      <c r="P258" s="968"/>
      <c r="Q258" s="968"/>
      <c r="R258" s="968"/>
      <c r="S258" s="968"/>
      <c r="T258" s="968"/>
      <c r="U258" s="968"/>
      <c r="V258" s="968"/>
      <c r="W258" s="968"/>
      <c r="X258" s="968"/>
      <c r="Y258" s="968"/>
      <c r="Z258" s="968"/>
      <c r="AA258" s="968"/>
      <c r="AB258" s="968"/>
    </row>
    <row r="259" ht="16.5" customHeight="1" spans="1:28">
      <c r="A259" s="968"/>
      <c r="B259" s="997"/>
      <c r="C259" s="968"/>
      <c r="D259" s="968"/>
      <c r="E259" s="968"/>
      <c r="F259" s="968"/>
      <c r="G259" s="968"/>
      <c r="H259" s="968"/>
      <c r="J259" s="968"/>
      <c r="K259" s="968"/>
      <c r="L259" s="968"/>
      <c r="M259" s="968"/>
      <c r="N259" s="968"/>
      <c r="O259" s="968"/>
      <c r="P259" s="968"/>
      <c r="Q259" s="968"/>
      <c r="R259" s="968"/>
      <c r="S259" s="968"/>
      <c r="T259" s="968"/>
      <c r="U259" s="968"/>
      <c r="V259" s="968"/>
      <c r="W259" s="968"/>
      <c r="X259" s="968"/>
      <c r="Y259" s="968"/>
      <c r="Z259" s="968"/>
      <c r="AA259" s="968"/>
      <c r="AB259" s="968"/>
    </row>
    <row r="260" ht="16.5" customHeight="1" spans="1:28">
      <c r="A260" s="968"/>
      <c r="B260" s="997"/>
      <c r="C260" s="968"/>
      <c r="D260" s="968"/>
      <c r="E260" s="968"/>
      <c r="F260" s="968"/>
      <c r="G260" s="968"/>
      <c r="H260" s="968"/>
      <c r="J260" s="968"/>
      <c r="K260" s="968"/>
      <c r="L260" s="968"/>
      <c r="M260" s="968"/>
      <c r="N260" s="968"/>
      <c r="O260" s="968"/>
      <c r="P260" s="968"/>
      <c r="Q260" s="968"/>
      <c r="R260" s="968"/>
      <c r="S260" s="968"/>
      <c r="T260" s="968"/>
      <c r="U260" s="968"/>
      <c r="V260" s="968"/>
      <c r="W260" s="968"/>
      <c r="X260" s="968"/>
      <c r="Y260" s="968"/>
      <c r="Z260" s="968"/>
      <c r="AA260" s="968"/>
      <c r="AB260" s="968"/>
    </row>
    <row r="261" ht="16.5" customHeight="1" spans="1:28">
      <c r="A261" s="968"/>
      <c r="B261" s="997"/>
      <c r="C261" s="968"/>
      <c r="D261" s="968"/>
      <c r="E261" s="968"/>
      <c r="F261" s="968"/>
      <c r="G261" s="968"/>
      <c r="H261" s="968"/>
      <c r="J261" s="968"/>
      <c r="K261" s="968"/>
      <c r="L261" s="968"/>
      <c r="M261" s="968"/>
      <c r="N261" s="968"/>
      <c r="O261" s="968"/>
      <c r="P261" s="968"/>
      <c r="Q261" s="968"/>
      <c r="R261" s="968"/>
      <c r="S261" s="968"/>
      <c r="T261" s="968"/>
      <c r="U261" s="968"/>
      <c r="V261" s="968"/>
      <c r="W261" s="968"/>
      <c r="X261" s="968"/>
      <c r="Y261" s="968"/>
      <c r="Z261" s="968"/>
      <c r="AA261" s="968"/>
      <c r="AB261" s="968"/>
    </row>
    <row r="262" ht="16.5" customHeight="1" spans="1:28">
      <c r="A262" s="968"/>
      <c r="B262" s="997"/>
      <c r="C262" s="968"/>
      <c r="D262" s="968"/>
      <c r="E262" s="968"/>
      <c r="F262" s="968"/>
      <c r="G262" s="968"/>
      <c r="H262" s="968"/>
      <c r="J262" s="968"/>
      <c r="K262" s="968"/>
      <c r="L262" s="968"/>
      <c r="M262" s="968"/>
      <c r="N262" s="968"/>
      <c r="O262" s="968"/>
      <c r="P262" s="968"/>
      <c r="Q262" s="968"/>
      <c r="R262" s="968"/>
      <c r="S262" s="968"/>
      <c r="T262" s="968"/>
      <c r="U262" s="968"/>
      <c r="V262" s="968"/>
      <c r="W262" s="968"/>
      <c r="X262" s="968"/>
      <c r="Y262" s="968"/>
      <c r="Z262" s="968"/>
      <c r="AA262" s="968"/>
      <c r="AB262" s="968"/>
    </row>
    <row r="263" ht="16.5" customHeight="1" spans="1:28">
      <c r="A263" s="968"/>
      <c r="B263" s="997"/>
      <c r="C263" s="968"/>
      <c r="D263" s="968"/>
      <c r="E263" s="968"/>
      <c r="F263" s="968"/>
      <c r="G263" s="968"/>
      <c r="H263" s="968"/>
      <c r="J263" s="968"/>
      <c r="K263" s="968"/>
      <c r="L263" s="968"/>
      <c r="M263" s="968"/>
      <c r="N263" s="968"/>
      <c r="O263" s="968"/>
      <c r="P263" s="968"/>
      <c r="Q263" s="968"/>
      <c r="R263" s="968"/>
      <c r="S263" s="968"/>
      <c r="T263" s="968"/>
      <c r="U263" s="968"/>
      <c r="V263" s="968"/>
      <c r="W263" s="968"/>
      <c r="X263" s="968"/>
      <c r="Y263" s="968"/>
      <c r="Z263" s="968"/>
      <c r="AA263" s="968"/>
      <c r="AB263" s="968"/>
    </row>
    <row r="264" ht="16.5" customHeight="1" spans="1:28">
      <c r="A264" s="968"/>
      <c r="B264" s="997"/>
      <c r="C264" s="968"/>
      <c r="D264" s="968"/>
      <c r="E264" s="968"/>
      <c r="F264" s="968"/>
      <c r="G264" s="968"/>
      <c r="H264" s="968"/>
      <c r="J264" s="968"/>
      <c r="K264" s="968"/>
      <c r="L264" s="968"/>
      <c r="M264" s="968"/>
      <c r="N264" s="968"/>
      <c r="O264" s="968"/>
      <c r="P264" s="968"/>
      <c r="Q264" s="968"/>
      <c r="R264" s="968"/>
      <c r="S264" s="968"/>
      <c r="T264" s="968"/>
      <c r="U264" s="968"/>
      <c r="V264" s="968"/>
      <c r="W264" s="968"/>
      <c r="X264" s="968"/>
      <c r="Y264" s="968"/>
      <c r="Z264" s="968"/>
      <c r="AA264" s="968"/>
      <c r="AB264" s="968"/>
    </row>
    <row r="265" ht="16.5" customHeight="1" spans="1:28">
      <c r="A265" s="968"/>
      <c r="B265" s="997"/>
      <c r="C265" s="968"/>
      <c r="D265" s="968"/>
      <c r="E265" s="968"/>
      <c r="F265" s="968"/>
      <c r="G265" s="968"/>
      <c r="H265" s="968"/>
      <c r="J265" s="968"/>
      <c r="K265" s="968"/>
      <c r="L265" s="968"/>
      <c r="M265" s="968"/>
      <c r="N265" s="968"/>
      <c r="O265" s="968"/>
      <c r="P265" s="968"/>
      <c r="Q265" s="968"/>
      <c r="R265" s="968"/>
      <c r="S265" s="968"/>
      <c r="T265" s="968"/>
      <c r="U265" s="968"/>
      <c r="V265" s="968"/>
      <c r="W265" s="968"/>
      <c r="X265" s="968"/>
      <c r="Y265" s="968"/>
      <c r="Z265" s="968"/>
      <c r="AA265" s="968"/>
      <c r="AB265" s="968"/>
    </row>
    <row r="266" ht="16.5" customHeight="1" spans="1:28">
      <c r="A266" s="968"/>
      <c r="B266" s="997"/>
      <c r="C266" s="968"/>
      <c r="D266" s="968"/>
      <c r="E266" s="968"/>
      <c r="F266" s="968"/>
      <c r="G266" s="968"/>
      <c r="H266" s="968"/>
      <c r="J266" s="968"/>
      <c r="K266" s="968"/>
      <c r="L266" s="968"/>
      <c r="M266" s="968"/>
      <c r="N266" s="968"/>
      <c r="O266" s="968"/>
      <c r="P266" s="968"/>
      <c r="Q266" s="968"/>
      <c r="R266" s="968"/>
      <c r="S266" s="968"/>
      <c r="T266" s="968"/>
      <c r="U266" s="968"/>
      <c r="V266" s="968"/>
      <c r="W266" s="968"/>
      <c r="X266" s="968"/>
      <c r="Y266" s="968"/>
      <c r="Z266" s="968"/>
      <c r="AA266" s="968"/>
      <c r="AB266" s="968"/>
    </row>
    <row r="267" ht="16.5" customHeight="1" spans="1:28">
      <c r="A267" s="968"/>
      <c r="B267" s="997"/>
      <c r="C267" s="968"/>
      <c r="D267" s="968"/>
      <c r="E267" s="968"/>
      <c r="F267" s="968"/>
      <c r="G267" s="968"/>
      <c r="H267" s="968"/>
      <c r="J267" s="968"/>
      <c r="K267" s="968"/>
      <c r="L267" s="968"/>
      <c r="M267" s="968"/>
      <c r="N267" s="968"/>
      <c r="O267" s="968"/>
      <c r="P267" s="968"/>
      <c r="Q267" s="968"/>
      <c r="R267" s="968"/>
      <c r="S267" s="968"/>
      <c r="T267" s="968"/>
      <c r="U267" s="968"/>
      <c r="V267" s="968"/>
      <c r="W267" s="968"/>
      <c r="X267" s="968"/>
      <c r="Y267" s="968"/>
      <c r="Z267" s="968"/>
      <c r="AA267" s="968"/>
      <c r="AB267" s="968"/>
    </row>
    <row r="268" ht="16.5" customHeight="1" spans="1:28">
      <c r="A268" s="968"/>
      <c r="B268" s="997"/>
      <c r="C268" s="968"/>
      <c r="D268" s="968"/>
      <c r="E268" s="968"/>
      <c r="F268" s="968"/>
      <c r="G268" s="968"/>
      <c r="H268" s="968"/>
      <c r="J268" s="968"/>
      <c r="K268" s="968"/>
      <c r="L268" s="968"/>
      <c r="M268" s="968"/>
      <c r="N268" s="968"/>
      <c r="O268" s="968"/>
      <c r="P268" s="968"/>
      <c r="Q268" s="968"/>
      <c r="R268" s="968"/>
      <c r="S268" s="968"/>
      <c r="T268" s="968"/>
      <c r="U268" s="968"/>
      <c r="V268" s="968"/>
      <c r="W268" s="968"/>
      <c r="X268" s="968"/>
      <c r="Y268" s="968"/>
      <c r="Z268" s="968"/>
      <c r="AA268" s="968"/>
      <c r="AB268" s="968"/>
    </row>
    <row r="269" ht="16.5" customHeight="1" spans="1:28">
      <c r="A269" s="968"/>
      <c r="B269" s="997"/>
      <c r="C269" s="968"/>
      <c r="D269" s="968"/>
      <c r="E269" s="968"/>
      <c r="F269" s="968"/>
      <c r="G269" s="968"/>
      <c r="H269" s="968"/>
      <c r="J269" s="968"/>
      <c r="K269" s="968"/>
      <c r="L269" s="968"/>
      <c r="M269" s="968"/>
      <c r="N269" s="968"/>
      <c r="O269" s="968"/>
      <c r="P269" s="968"/>
      <c r="Q269" s="968"/>
      <c r="R269" s="968"/>
      <c r="S269" s="968"/>
      <c r="T269" s="968"/>
      <c r="U269" s="968"/>
      <c r="V269" s="968"/>
      <c r="W269" s="968"/>
      <c r="X269" s="968"/>
      <c r="Y269" s="968"/>
      <c r="Z269" s="968"/>
      <c r="AA269" s="968"/>
      <c r="AB269" s="968"/>
    </row>
    <row r="270" ht="16.5" customHeight="1" spans="1:28">
      <c r="A270" s="968"/>
      <c r="B270" s="997"/>
      <c r="C270" s="968"/>
      <c r="D270" s="968"/>
      <c r="E270" s="968"/>
      <c r="F270" s="968"/>
      <c r="G270" s="968"/>
      <c r="H270" s="968"/>
      <c r="J270" s="968"/>
      <c r="K270" s="968"/>
      <c r="L270" s="968"/>
      <c r="M270" s="968"/>
      <c r="N270" s="968"/>
      <c r="O270" s="968"/>
      <c r="P270" s="968"/>
      <c r="Q270" s="968"/>
      <c r="R270" s="968"/>
      <c r="S270" s="968"/>
      <c r="T270" s="968"/>
      <c r="U270" s="968"/>
      <c r="V270" s="968"/>
      <c r="W270" s="968"/>
      <c r="X270" s="968"/>
      <c r="Y270" s="968"/>
      <c r="Z270" s="968"/>
      <c r="AA270" s="968"/>
      <c r="AB270" s="968"/>
    </row>
    <row r="271" ht="16.5" customHeight="1" spans="1:28">
      <c r="A271" s="968"/>
      <c r="B271" s="997"/>
      <c r="C271" s="968"/>
      <c r="D271" s="968"/>
      <c r="E271" s="968"/>
      <c r="F271" s="968"/>
      <c r="G271" s="968"/>
      <c r="H271" s="968"/>
      <c r="J271" s="968"/>
      <c r="K271" s="968"/>
      <c r="L271" s="968"/>
      <c r="M271" s="968"/>
      <c r="N271" s="968"/>
      <c r="O271" s="968"/>
      <c r="P271" s="968"/>
      <c r="Q271" s="968"/>
      <c r="R271" s="968"/>
      <c r="S271" s="968"/>
      <c r="T271" s="968"/>
      <c r="U271" s="968"/>
      <c r="V271" s="968"/>
      <c r="W271" s="968"/>
      <c r="X271" s="968"/>
      <c r="Y271" s="968"/>
      <c r="Z271" s="968"/>
      <c r="AA271" s="968"/>
      <c r="AB271" s="968"/>
    </row>
    <row r="272" ht="16.5" customHeight="1" spans="1:28">
      <c r="A272" s="968"/>
      <c r="B272" s="997"/>
      <c r="C272" s="968"/>
      <c r="D272" s="968"/>
      <c r="E272" s="968"/>
      <c r="F272" s="968"/>
      <c r="G272" s="968"/>
      <c r="H272" s="968"/>
      <c r="J272" s="968"/>
      <c r="K272" s="968"/>
      <c r="L272" s="968"/>
      <c r="M272" s="968"/>
      <c r="N272" s="968"/>
      <c r="O272" s="968"/>
      <c r="P272" s="968"/>
      <c r="Q272" s="968"/>
      <c r="R272" s="968"/>
      <c r="S272" s="968"/>
      <c r="T272" s="968"/>
      <c r="U272" s="968"/>
      <c r="V272" s="968"/>
      <c r="W272" s="968"/>
      <c r="X272" s="968"/>
      <c r="Y272" s="968"/>
      <c r="Z272" s="968"/>
      <c r="AA272" s="968"/>
      <c r="AB272" s="968"/>
    </row>
    <row r="273" ht="16.5" customHeight="1" spans="1:28">
      <c r="A273" s="968"/>
      <c r="B273" s="997"/>
      <c r="C273" s="968"/>
      <c r="D273" s="968"/>
      <c r="E273" s="968"/>
      <c r="F273" s="968"/>
      <c r="G273" s="968"/>
      <c r="H273" s="968"/>
      <c r="J273" s="968"/>
      <c r="K273" s="968"/>
      <c r="L273" s="968"/>
      <c r="M273" s="968"/>
      <c r="N273" s="968"/>
      <c r="O273" s="968"/>
      <c r="P273" s="968"/>
      <c r="Q273" s="968"/>
      <c r="R273" s="968"/>
      <c r="S273" s="968"/>
      <c r="T273" s="968"/>
      <c r="U273" s="968"/>
      <c r="V273" s="968"/>
      <c r="W273" s="968"/>
      <c r="X273" s="968"/>
      <c r="Y273" s="968"/>
      <c r="Z273" s="968"/>
      <c r="AA273" s="968"/>
      <c r="AB273" s="968"/>
    </row>
    <row r="274" ht="16.5" customHeight="1" spans="1:28">
      <c r="A274" s="968"/>
      <c r="B274" s="997"/>
      <c r="C274" s="968"/>
      <c r="D274" s="968"/>
      <c r="E274" s="968"/>
      <c r="F274" s="968"/>
      <c r="G274" s="968"/>
      <c r="H274" s="968"/>
      <c r="J274" s="968"/>
      <c r="K274" s="968"/>
      <c r="L274" s="968"/>
      <c r="M274" s="968"/>
      <c r="N274" s="968"/>
      <c r="O274" s="968"/>
      <c r="P274" s="968"/>
      <c r="Q274" s="968"/>
      <c r="R274" s="968"/>
      <c r="S274" s="968"/>
      <c r="T274" s="968"/>
      <c r="U274" s="968"/>
      <c r="V274" s="968"/>
      <c r="W274" s="968"/>
      <c r="X274" s="968"/>
      <c r="Y274" s="968"/>
      <c r="Z274" s="968"/>
      <c r="AA274" s="968"/>
      <c r="AB274" s="968"/>
    </row>
    <row r="275" ht="16.5" customHeight="1" spans="1:28">
      <c r="A275" s="968"/>
      <c r="B275" s="997"/>
      <c r="C275" s="968"/>
      <c r="D275" s="968"/>
      <c r="E275" s="968"/>
      <c r="F275" s="968"/>
      <c r="G275" s="968"/>
      <c r="H275" s="968"/>
      <c r="J275" s="968"/>
      <c r="K275" s="968"/>
      <c r="L275" s="968"/>
      <c r="M275" s="968"/>
      <c r="N275" s="968"/>
      <c r="O275" s="968"/>
      <c r="P275" s="968"/>
      <c r="Q275" s="968"/>
      <c r="R275" s="968"/>
      <c r="S275" s="968"/>
      <c r="T275" s="968"/>
      <c r="U275" s="968"/>
      <c r="V275" s="968"/>
      <c r="W275" s="968"/>
      <c r="X275" s="968"/>
      <c r="Y275" s="968"/>
      <c r="Z275" s="968"/>
      <c r="AA275" s="968"/>
      <c r="AB275" s="968"/>
    </row>
    <row r="276" ht="16.5" customHeight="1" spans="1:28">
      <c r="A276" s="968"/>
      <c r="B276" s="997"/>
      <c r="C276" s="968"/>
      <c r="D276" s="968"/>
      <c r="E276" s="968"/>
      <c r="F276" s="968"/>
      <c r="G276" s="968"/>
      <c r="H276" s="968"/>
      <c r="J276" s="968"/>
      <c r="K276" s="968"/>
      <c r="L276" s="968"/>
      <c r="M276" s="968"/>
      <c r="N276" s="968"/>
      <c r="O276" s="968"/>
      <c r="P276" s="968"/>
      <c r="Q276" s="968"/>
      <c r="R276" s="968"/>
      <c r="S276" s="968"/>
      <c r="T276" s="968"/>
      <c r="U276" s="968"/>
      <c r="V276" s="968"/>
      <c r="W276" s="968"/>
      <c r="X276" s="968"/>
      <c r="Y276" s="968"/>
      <c r="Z276" s="968"/>
      <c r="AA276" s="968"/>
      <c r="AB276" s="968"/>
    </row>
    <row r="277" ht="16.5" customHeight="1" spans="1:28">
      <c r="A277" s="968"/>
      <c r="B277" s="997"/>
      <c r="C277" s="968"/>
      <c r="D277" s="968"/>
      <c r="E277" s="968"/>
      <c r="F277" s="968"/>
      <c r="G277" s="968"/>
      <c r="H277" s="968"/>
      <c r="J277" s="968"/>
      <c r="K277" s="968"/>
      <c r="L277" s="968"/>
      <c r="M277" s="968"/>
      <c r="N277" s="968"/>
      <c r="O277" s="968"/>
      <c r="P277" s="968"/>
      <c r="Q277" s="968"/>
      <c r="R277" s="968"/>
      <c r="S277" s="968"/>
      <c r="T277" s="968"/>
      <c r="U277" s="968"/>
      <c r="V277" s="968"/>
      <c r="W277" s="968"/>
      <c r="X277" s="968"/>
      <c r="Y277" s="968"/>
      <c r="Z277" s="968"/>
      <c r="AA277" s="968"/>
      <c r="AB277" s="968"/>
    </row>
    <row r="278" ht="16.5" customHeight="1" spans="1:28">
      <c r="A278" s="968"/>
      <c r="B278" s="997"/>
      <c r="C278" s="968"/>
      <c r="D278" s="968"/>
      <c r="E278" s="968"/>
      <c r="F278" s="968"/>
      <c r="G278" s="968"/>
      <c r="H278" s="968"/>
      <c r="J278" s="968"/>
      <c r="K278" s="968"/>
      <c r="L278" s="968"/>
      <c r="M278" s="968"/>
      <c r="N278" s="968"/>
      <c r="O278" s="968"/>
      <c r="P278" s="968"/>
      <c r="Q278" s="968"/>
      <c r="R278" s="968"/>
      <c r="S278" s="968"/>
      <c r="T278" s="968"/>
      <c r="U278" s="968"/>
      <c r="V278" s="968"/>
      <c r="W278" s="968"/>
      <c r="X278" s="968"/>
      <c r="Y278" s="968"/>
      <c r="Z278" s="968"/>
      <c r="AA278" s="968"/>
      <c r="AB278" s="968"/>
    </row>
    <row r="279" ht="16.5" customHeight="1" spans="1:28">
      <c r="A279" s="968"/>
      <c r="B279" s="997"/>
      <c r="C279" s="968"/>
      <c r="D279" s="968"/>
      <c r="E279" s="968"/>
      <c r="F279" s="968"/>
      <c r="G279" s="968"/>
      <c r="H279" s="968"/>
      <c r="J279" s="968"/>
      <c r="K279" s="968"/>
      <c r="L279" s="968"/>
      <c r="M279" s="968"/>
      <c r="N279" s="968"/>
      <c r="O279" s="968"/>
      <c r="P279" s="968"/>
      <c r="Q279" s="968"/>
      <c r="R279" s="968"/>
      <c r="S279" s="968"/>
      <c r="T279" s="968"/>
      <c r="U279" s="968"/>
      <c r="V279" s="968"/>
      <c r="W279" s="968"/>
      <c r="X279" s="968"/>
      <c r="Y279" s="968"/>
      <c r="Z279" s="968"/>
      <c r="AA279" s="968"/>
      <c r="AB279" s="968"/>
    </row>
    <row r="280" ht="16.5" customHeight="1" spans="1:28">
      <c r="A280" s="968"/>
      <c r="B280" s="997"/>
      <c r="C280" s="968"/>
      <c r="D280" s="968"/>
      <c r="E280" s="968"/>
      <c r="F280" s="968"/>
      <c r="G280" s="968"/>
      <c r="H280" s="968"/>
      <c r="J280" s="968"/>
      <c r="K280" s="968"/>
      <c r="L280" s="968"/>
      <c r="M280" s="968"/>
      <c r="N280" s="968"/>
      <c r="O280" s="968"/>
      <c r="P280" s="968"/>
      <c r="Q280" s="968"/>
      <c r="R280" s="968"/>
      <c r="S280" s="968"/>
      <c r="T280" s="968"/>
      <c r="U280" s="968"/>
      <c r="V280" s="968"/>
      <c r="W280" s="968"/>
      <c r="X280" s="968"/>
      <c r="Y280" s="968"/>
      <c r="Z280" s="968"/>
      <c r="AA280" s="968"/>
      <c r="AB280" s="968"/>
    </row>
    <row r="281" ht="16.5" customHeight="1" spans="1:28">
      <c r="A281" s="968"/>
      <c r="B281" s="997"/>
      <c r="C281" s="968"/>
      <c r="D281" s="968"/>
      <c r="E281" s="968"/>
      <c r="F281" s="968"/>
      <c r="G281" s="968"/>
      <c r="H281" s="968"/>
      <c r="J281" s="968"/>
      <c r="K281" s="968"/>
      <c r="L281" s="968"/>
      <c r="M281" s="968"/>
      <c r="N281" s="968"/>
      <c r="O281" s="968"/>
      <c r="P281" s="968"/>
      <c r="Q281" s="968"/>
      <c r="R281" s="968"/>
      <c r="S281" s="968"/>
      <c r="T281" s="968"/>
      <c r="U281" s="968"/>
      <c r="V281" s="968"/>
      <c r="W281" s="968"/>
      <c r="X281" s="968"/>
      <c r="Y281" s="968"/>
      <c r="Z281" s="968"/>
      <c r="AA281" s="968"/>
      <c r="AB281" s="968"/>
    </row>
    <row r="282" ht="16.5" customHeight="1" spans="1:28">
      <c r="A282" s="968"/>
      <c r="B282" s="997"/>
      <c r="C282" s="968"/>
      <c r="D282" s="968"/>
      <c r="E282" s="968"/>
      <c r="F282" s="968"/>
      <c r="G282" s="968"/>
      <c r="H282" s="968"/>
      <c r="J282" s="968"/>
      <c r="K282" s="968"/>
      <c r="L282" s="968"/>
      <c r="M282" s="968"/>
      <c r="N282" s="968"/>
      <c r="O282" s="968"/>
      <c r="P282" s="968"/>
      <c r="Q282" s="968"/>
      <c r="R282" s="968"/>
      <c r="S282" s="968"/>
      <c r="T282" s="968"/>
      <c r="U282" s="968"/>
      <c r="V282" s="968"/>
      <c r="W282" s="968"/>
      <c r="X282" s="968"/>
      <c r="Y282" s="968"/>
      <c r="Z282" s="968"/>
      <c r="AA282" s="968"/>
      <c r="AB282" s="968"/>
    </row>
    <row r="283" ht="16.5" customHeight="1" spans="1:28">
      <c r="A283" s="968"/>
      <c r="B283" s="997"/>
      <c r="C283" s="968"/>
      <c r="D283" s="968"/>
      <c r="E283" s="968"/>
      <c r="F283" s="968"/>
      <c r="G283" s="968"/>
      <c r="H283" s="968"/>
      <c r="J283" s="968"/>
      <c r="K283" s="968"/>
      <c r="L283" s="968"/>
      <c r="M283" s="968"/>
      <c r="N283" s="968"/>
      <c r="O283" s="968"/>
      <c r="P283" s="968"/>
      <c r="Q283" s="968"/>
      <c r="R283" s="968"/>
      <c r="S283" s="968"/>
      <c r="T283" s="968"/>
      <c r="U283" s="968"/>
      <c r="V283" s="968"/>
      <c r="W283" s="968"/>
      <c r="X283" s="968"/>
      <c r="Y283" s="968"/>
      <c r="Z283" s="968"/>
      <c r="AA283" s="968"/>
      <c r="AB283" s="968"/>
    </row>
    <row r="284" ht="16.5" customHeight="1" spans="1:28">
      <c r="A284" s="968"/>
      <c r="B284" s="997"/>
      <c r="C284" s="968"/>
      <c r="D284" s="968"/>
      <c r="E284" s="968"/>
      <c r="F284" s="968"/>
      <c r="G284" s="968"/>
      <c r="H284" s="968"/>
      <c r="J284" s="968"/>
      <c r="K284" s="968"/>
      <c r="L284" s="968"/>
      <c r="M284" s="968"/>
      <c r="N284" s="968"/>
      <c r="O284" s="968"/>
      <c r="P284" s="968"/>
      <c r="Q284" s="968"/>
      <c r="R284" s="968"/>
      <c r="S284" s="968"/>
      <c r="T284" s="968"/>
      <c r="U284" s="968"/>
      <c r="V284" s="968"/>
      <c r="W284" s="968"/>
      <c r="X284" s="968"/>
      <c r="Y284" s="968"/>
      <c r="Z284" s="968"/>
      <c r="AA284" s="968"/>
      <c r="AB284" s="968"/>
    </row>
    <row r="285" ht="16.5" customHeight="1" spans="1:28">
      <c r="A285" s="968"/>
      <c r="B285" s="997"/>
      <c r="C285" s="968"/>
      <c r="D285" s="968"/>
      <c r="E285" s="968"/>
      <c r="F285" s="968"/>
      <c r="G285" s="968"/>
      <c r="H285" s="968"/>
      <c r="J285" s="968"/>
      <c r="K285" s="968"/>
      <c r="L285" s="968"/>
      <c r="M285" s="968"/>
      <c r="N285" s="968"/>
      <c r="O285" s="968"/>
      <c r="P285" s="968"/>
      <c r="Q285" s="968"/>
      <c r="R285" s="968"/>
      <c r="S285" s="968"/>
      <c r="T285" s="968"/>
      <c r="U285" s="968"/>
      <c r="V285" s="968"/>
      <c r="W285" s="968"/>
      <c r="X285" s="968"/>
      <c r="Y285" s="968"/>
      <c r="Z285" s="968"/>
      <c r="AA285" s="968"/>
      <c r="AB285" s="968"/>
    </row>
    <row r="286" ht="16.5" customHeight="1" spans="1:28">
      <c r="A286" s="968"/>
      <c r="B286" s="997"/>
      <c r="C286" s="968"/>
      <c r="D286" s="968"/>
      <c r="E286" s="968"/>
      <c r="F286" s="968"/>
      <c r="G286" s="968"/>
      <c r="H286" s="968"/>
      <c r="J286" s="968"/>
      <c r="K286" s="968"/>
      <c r="L286" s="968"/>
      <c r="M286" s="968"/>
      <c r="N286" s="968"/>
      <c r="O286" s="968"/>
      <c r="P286" s="968"/>
      <c r="Q286" s="968"/>
      <c r="R286" s="968"/>
      <c r="S286" s="968"/>
      <c r="T286" s="968"/>
      <c r="U286" s="968"/>
      <c r="V286" s="968"/>
      <c r="W286" s="968"/>
      <c r="X286" s="968"/>
      <c r="Y286" s="968"/>
      <c r="Z286" s="968"/>
      <c r="AA286" s="968"/>
      <c r="AB286" s="968"/>
    </row>
    <row r="287" ht="16.5" customHeight="1" spans="1:28">
      <c r="A287" s="968"/>
      <c r="B287" s="997"/>
      <c r="C287" s="968"/>
      <c r="D287" s="968"/>
      <c r="E287" s="968"/>
      <c r="F287" s="968"/>
      <c r="G287" s="968"/>
      <c r="H287" s="968"/>
      <c r="J287" s="968"/>
      <c r="K287" s="968"/>
      <c r="L287" s="968"/>
      <c r="M287" s="968"/>
      <c r="N287" s="968"/>
      <c r="O287" s="968"/>
      <c r="P287" s="968"/>
      <c r="Q287" s="968"/>
      <c r="R287" s="968"/>
      <c r="S287" s="968"/>
      <c r="T287" s="968"/>
      <c r="U287" s="968"/>
      <c r="V287" s="968"/>
      <c r="W287" s="968"/>
      <c r="X287" s="968"/>
      <c r="Y287" s="968"/>
      <c r="Z287" s="968"/>
      <c r="AA287" s="968"/>
      <c r="AB287" s="968"/>
    </row>
    <row r="288" ht="16.5" customHeight="1" spans="1:28">
      <c r="A288" s="968"/>
      <c r="B288" s="997"/>
      <c r="C288" s="968"/>
      <c r="D288" s="968"/>
      <c r="E288" s="968"/>
      <c r="F288" s="968"/>
      <c r="G288" s="968"/>
      <c r="H288" s="968"/>
      <c r="J288" s="968"/>
      <c r="K288" s="968"/>
      <c r="L288" s="968"/>
      <c r="M288" s="968"/>
      <c r="N288" s="968"/>
      <c r="O288" s="968"/>
      <c r="P288" s="968"/>
      <c r="Q288" s="968"/>
      <c r="R288" s="968"/>
      <c r="S288" s="968"/>
      <c r="T288" s="968"/>
      <c r="U288" s="968"/>
      <c r="V288" s="968"/>
      <c r="W288" s="968"/>
      <c r="X288" s="968"/>
      <c r="Y288" s="968"/>
      <c r="Z288" s="968"/>
      <c r="AA288" s="968"/>
      <c r="AB288" s="968"/>
    </row>
    <row r="289" ht="16.5" customHeight="1" spans="1:28">
      <c r="A289" s="968"/>
      <c r="B289" s="997"/>
      <c r="C289" s="968"/>
      <c r="D289" s="968"/>
      <c r="E289" s="968"/>
      <c r="F289" s="968"/>
      <c r="G289" s="968"/>
      <c r="H289" s="968"/>
      <c r="J289" s="968"/>
      <c r="K289" s="968"/>
      <c r="L289" s="968"/>
      <c r="M289" s="968"/>
      <c r="N289" s="968"/>
      <c r="O289" s="968"/>
      <c r="P289" s="968"/>
      <c r="Q289" s="968"/>
      <c r="R289" s="968"/>
      <c r="S289" s="968"/>
      <c r="T289" s="968"/>
      <c r="U289" s="968"/>
      <c r="V289" s="968"/>
      <c r="W289" s="968"/>
      <c r="X289" s="968"/>
      <c r="Y289" s="968"/>
      <c r="Z289" s="968"/>
      <c r="AA289" s="968"/>
      <c r="AB289" s="968"/>
    </row>
    <row r="290" ht="16.5" customHeight="1" spans="1:28">
      <c r="A290" s="968"/>
      <c r="B290" s="997"/>
      <c r="C290" s="968"/>
      <c r="D290" s="968"/>
      <c r="E290" s="968"/>
      <c r="F290" s="968"/>
      <c r="G290" s="968"/>
      <c r="H290" s="968"/>
      <c r="J290" s="968"/>
      <c r="K290" s="968"/>
      <c r="L290" s="968"/>
      <c r="M290" s="968"/>
      <c r="N290" s="968"/>
      <c r="O290" s="968"/>
      <c r="P290" s="968"/>
      <c r="Q290" s="968"/>
      <c r="R290" s="968"/>
      <c r="S290" s="968"/>
      <c r="T290" s="968"/>
      <c r="U290" s="968"/>
      <c r="V290" s="968"/>
      <c r="W290" s="968"/>
      <c r="X290" s="968"/>
      <c r="Y290" s="968"/>
      <c r="Z290" s="968"/>
      <c r="AA290" s="968"/>
      <c r="AB290" s="968"/>
    </row>
    <row r="291" ht="16.5" customHeight="1" spans="1:28">
      <c r="A291" s="968"/>
      <c r="B291" s="997"/>
      <c r="C291" s="968"/>
      <c r="D291" s="968"/>
      <c r="E291" s="968"/>
      <c r="F291" s="968"/>
      <c r="G291" s="968"/>
      <c r="H291" s="968"/>
      <c r="J291" s="968"/>
      <c r="K291" s="968"/>
      <c r="L291" s="968"/>
      <c r="M291" s="968"/>
      <c r="N291" s="968"/>
      <c r="O291" s="968"/>
      <c r="P291" s="968"/>
      <c r="Q291" s="968"/>
      <c r="R291" s="968"/>
      <c r="S291" s="968"/>
      <c r="T291" s="968"/>
      <c r="U291" s="968"/>
      <c r="V291" s="968"/>
      <c r="W291" s="968"/>
      <c r="X291" s="968"/>
      <c r="Y291" s="968"/>
      <c r="Z291" s="968"/>
      <c r="AA291" s="968"/>
      <c r="AB291" s="968"/>
    </row>
    <row r="292" ht="16.5" customHeight="1" spans="1:28">
      <c r="A292" s="968"/>
      <c r="B292" s="997"/>
      <c r="C292" s="968"/>
      <c r="D292" s="968"/>
      <c r="E292" s="968"/>
      <c r="F292" s="968"/>
      <c r="G292" s="968"/>
      <c r="H292" s="968"/>
      <c r="J292" s="968"/>
      <c r="K292" s="968"/>
      <c r="L292" s="968"/>
      <c r="M292" s="968"/>
      <c r="N292" s="968"/>
      <c r="O292" s="968"/>
      <c r="P292" s="968"/>
      <c r="Q292" s="968"/>
      <c r="R292" s="968"/>
      <c r="S292" s="968"/>
      <c r="T292" s="968"/>
      <c r="U292" s="968"/>
      <c r="V292" s="968"/>
      <c r="W292" s="968"/>
      <c r="X292" s="968"/>
      <c r="Y292" s="968"/>
      <c r="Z292" s="968"/>
      <c r="AA292" s="968"/>
      <c r="AB292" s="968"/>
    </row>
    <row r="293" ht="16.5" customHeight="1" spans="1:28">
      <c r="A293" s="968"/>
      <c r="B293" s="997"/>
      <c r="C293" s="968"/>
      <c r="D293" s="968"/>
      <c r="E293" s="968"/>
      <c r="F293" s="968"/>
      <c r="G293" s="968"/>
      <c r="H293" s="968"/>
      <c r="J293" s="968"/>
      <c r="K293" s="968"/>
      <c r="L293" s="968"/>
      <c r="M293" s="968"/>
      <c r="N293" s="968"/>
      <c r="O293" s="968"/>
      <c r="P293" s="968"/>
      <c r="Q293" s="968"/>
      <c r="R293" s="968"/>
      <c r="S293" s="968"/>
      <c r="T293" s="968"/>
      <c r="U293" s="968"/>
      <c r="V293" s="968"/>
      <c r="W293" s="968"/>
      <c r="X293" s="968"/>
      <c r="Y293" s="968"/>
      <c r="Z293" s="968"/>
      <c r="AA293" s="968"/>
      <c r="AB293" s="968"/>
    </row>
    <row r="294" ht="16.5" customHeight="1" spans="1:28">
      <c r="A294" s="968"/>
      <c r="B294" s="997"/>
      <c r="C294" s="968"/>
      <c r="D294" s="968"/>
      <c r="E294" s="968"/>
      <c r="F294" s="968"/>
      <c r="G294" s="968"/>
      <c r="H294" s="968"/>
      <c r="J294" s="968"/>
      <c r="K294" s="968"/>
      <c r="L294" s="968"/>
      <c r="M294" s="968"/>
      <c r="N294" s="968"/>
      <c r="O294" s="968"/>
      <c r="P294" s="968"/>
      <c r="Q294" s="968"/>
      <c r="R294" s="968"/>
      <c r="S294" s="968"/>
      <c r="T294" s="968"/>
      <c r="U294" s="968"/>
      <c r="V294" s="968"/>
      <c r="W294" s="968"/>
      <c r="X294" s="968"/>
      <c r="Y294" s="968"/>
      <c r="Z294" s="968"/>
      <c r="AA294" s="968"/>
      <c r="AB294" s="968"/>
    </row>
    <row r="295" ht="16.5" customHeight="1" spans="1:28">
      <c r="A295" s="968"/>
      <c r="B295" s="997"/>
      <c r="C295" s="968"/>
      <c r="D295" s="968"/>
      <c r="E295" s="968"/>
      <c r="F295" s="968"/>
      <c r="G295" s="968"/>
      <c r="H295" s="968"/>
      <c r="J295" s="968"/>
      <c r="K295" s="968"/>
      <c r="L295" s="968"/>
      <c r="M295" s="968"/>
      <c r="N295" s="968"/>
      <c r="O295" s="968"/>
      <c r="P295" s="968"/>
      <c r="Q295" s="968"/>
      <c r="R295" s="968"/>
      <c r="S295" s="968"/>
      <c r="T295" s="968"/>
      <c r="U295" s="968"/>
      <c r="V295" s="968"/>
      <c r="W295" s="968"/>
      <c r="X295" s="968"/>
      <c r="Y295" s="968"/>
      <c r="Z295" s="968"/>
      <c r="AA295" s="968"/>
      <c r="AB295" s="968"/>
    </row>
    <row r="296" ht="16.5" customHeight="1" spans="1:28">
      <c r="A296" s="968"/>
      <c r="B296" s="997"/>
      <c r="C296" s="968"/>
      <c r="D296" s="968"/>
      <c r="E296" s="968"/>
      <c r="F296" s="968"/>
      <c r="G296" s="968"/>
      <c r="H296" s="968"/>
      <c r="J296" s="968"/>
      <c r="K296" s="968"/>
      <c r="L296" s="968"/>
      <c r="M296" s="968"/>
      <c r="N296" s="968"/>
      <c r="O296" s="968"/>
      <c r="P296" s="968"/>
      <c r="Q296" s="968"/>
      <c r="R296" s="968"/>
      <c r="S296" s="968"/>
      <c r="T296" s="968"/>
      <c r="U296" s="968"/>
      <c r="V296" s="968"/>
      <c r="W296" s="968"/>
      <c r="X296" s="968"/>
      <c r="Y296" s="968"/>
      <c r="Z296" s="968"/>
      <c r="AA296" s="968"/>
      <c r="AB296" s="968"/>
    </row>
    <row r="297" ht="16.5" customHeight="1" spans="1:28">
      <c r="A297" s="968"/>
      <c r="B297" s="997"/>
      <c r="C297" s="968"/>
      <c r="D297" s="968"/>
      <c r="E297" s="968"/>
      <c r="F297" s="968"/>
      <c r="G297" s="968"/>
      <c r="H297" s="968"/>
      <c r="J297" s="968"/>
      <c r="K297" s="968"/>
      <c r="L297" s="968"/>
      <c r="M297" s="968"/>
      <c r="N297" s="968"/>
      <c r="O297" s="968"/>
      <c r="P297" s="968"/>
      <c r="Q297" s="968"/>
      <c r="R297" s="968"/>
      <c r="S297" s="968"/>
      <c r="T297" s="968"/>
      <c r="U297" s="968"/>
      <c r="V297" s="968"/>
      <c r="W297" s="968"/>
      <c r="X297" s="968"/>
      <c r="Y297" s="968"/>
      <c r="Z297" s="968"/>
      <c r="AA297" s="968"/>
      <c r="AB297" s="968"/>
    </row>
    <row r="298" ht="16.5" customHeight="1" spans="1:28">
      <c r="A298" s="968"/>
      <c r="B298" s="997"/>
      <c r="C298" s="968"/>
      <c r="D298" s="968"/>
      <c r="E298" s="968"/>
      <c r="F298" s="968"/>
      <c r="G298" s="968"/>
      <c r="H298" s="968"/>
      <c r="J298" s="968"/>
      <c r="K298" s="968"/>
      <c r="L298" s="968"/>
      <c r="M298" s="968"/>
      <c r="N298" s="968"/>
      <c r="O298" s="968"/>
      <c r="P298" s="968"/>
      <c r="Q298" s="968"/>
      <c r="R298" s="968"/>
      <c r="S298" s="968"/>
      <c r="T298" s="968"/>
      <c r="U298" s="968"/>
      <c r="V298" s="968"/>
      <c r="W298" s="968"/>
      <c r="X298" s="968"/>
      <c r="Y298" s="968"/>
      <c r="Z298" s="968"/>
      <c r="AA298" s="968"/>
      <c r="AB298" s="968"/>
    </row>
    <row r="299" ht="16.5" customHeight="1" spans="1:28">
      <c r="A299" s="968"/>
      <c r="B299" s="997"/>
      <c r="C299" s="968"/>
      <c r="D299" s="968"/>
      <c r="E299" s="968"/>
      <c r="F299" s="968"/>
      <c r="G299" s="968"/>
      <c r="H299" s="968"/>
      <c r="J299" s="968"/>
      <c r="K299" s="968"/>
      <c r="L299" s="968"/>
      <c r="M299" s="968"/>
      <c r="N299" s="968"/>
      <c r="O299" s="968"/>
      <c r="P299" s="968"/>
      <c r="Q299" s="968"/>
      <c r="R299" s="968"/>
      <c r="S299" s="968"/>
      <c r="T299" s="968"/>
      <c r="U299" s="968"/>
      <c r="V299" s="968"/>
      <c r="W299" s="968"/>
      <c r="X299" s="968"/>
      <c r="Y299" s="968"/>
      <c r="Z299" s="968"/>
      <c r="AA299" s="968"/>
      <c r="AB299" s="968"/>
    </row>
    <row r="300" ht="16.5" customHeight="1" spans="1:28">
      <c r="A300" s="968"/>
      <c r="B300" s="997"/>
      <c r="C300" s="968"/>
      <c r="D300" s="968"/>
      <c r="E300" s="968"/>
      <c r="F300" s="968"/>
      <c r="G300" s="968"/>
      <c r="H300" s="968"/>
      <c r="J300" s="968"/>
      <c r="K300" s="968"/>
      <c r="L300" s="968"/>
      <c r="M300" s="968"/>
      <c r="N300" s="968"/>
      <c r="O300" s="968"/>
      <c r="P300" s="968"/>
      <c r="Q300" s="968"/>
      <c r="R300" s="968"/>
      <c r="S300" s="968"/>
      <c r="T300" s="968"/>
      <c r="U300" s="968"/>
      <c r="V300" s="968"/>
      <c r="W300" s="968"/>
      <c r="X300" s="968"/>
      <c r="Y300" s="968"/>
      <c r="Z300" s="968"/>
      <c r="AA300" s="968"/>
      <c r="AB300" s="968"/>
    </row>
    <row r="301" ht="16.5" customHeight="1" spans="1:28">
      <c r="A301" s="968"/>
      <c r="B301" s="997"/>
      <c r="C301" s="968"/>
      <c r="D301" s="968"/>
      <c r="E301" s="968"/>
      <c r="F301" s="968"/>
      <c r="G301" s="968"/>
      <c r="H301" s="968"/>
      <c r="J301" s="968"/>
      <c r="K301" s="968"/>
      <c r="L301" s="968"/>
      <c r="M301" s="968"/>
      <c r="N301" s="968"/>
      <c r="O301" s="968"/>
      <c r="P301" s="968"/>
      <c r="Q301" s="968"/>
      <c r="R301" s="968"/>
      <c r="S301" s="968"/>
      <c r="T301" s="968"/>
      <c r="U301" s="968"/>
      <c r="V301" s="968"/>
      <c r="W301" s="968"/>
      <c r="X301" s="968"/>
      <c r="Y301" s="968"/>
      <c r="Z301" s="968"/>
      <c r="AA301" s="968"/>
      <c r="AB301" s="968"/>
    </row>
    <row r="302" ht="16.5" customHeight="1" spans="1:28">
      <c r="A302" s="968"/>
      <c r="B302" s="997"/>
      <c r="C302" s="968"/>
      <c r="D302" s="968"/>
      <c r="E302" s="968"/>
      <c r="F302" s="968"/>
      <c r="G302" s="968"/>
      <c r="H302" s="968"/>
      <c r="J302" s="968"/>
      <c r="K302" s="968"/>
      <c r="L302" s="968"/>
      <c r="M302" s="968"/>
      <c r="N302" s="968"/>
      <c r="O302" s="968"/>
      <c r="P302" s="968"/>
      <c r="Q302" s="968"/>
      <c r="R302" s="968"/>
      <c r="S302" s="968"/>
      <c r="T302" s="968"/>
      <c r="U302" s="968"/>
      <c r="V302" s="968"/>
      <c r="W302" s="968"/>
      <c r="X302" s="968"/>
      <c r="Y302" s="968"/>
      <c r="Z302" s="968"/>
      <c r="AA302" s="968"/>
      <c r="AB302" s="968"/>
    </row>
    <row r="303" ht="16.5" customHeight="1" spans="1:28">
      <c r="A303" s="968"/>
      <c r="B303" s="997"/>
      <c r="C303" s="968"/>
      <c r="D303" s="968"/>
      <c r="E303" s="968"/>
      <c r="F303" s="968"/>
      <c r="G303" s="968"/>
      <c r="H303" s="968"/>
      <c r="J303" s="968"/>
      <c r="K303" s="968"/>
      <c r="L303" s="968"/>
      <c r="M303" s="968"/>
      <c r="N303" s="968"/>
      <c r="O303" s="968"/>
      <c r="P303" s="968"/>
      <c r="Q303" s="968"/>
      <c r="R303" s="968"/>
      <c r="S303" s="968"/>
      <c r="T303" s="968"/>
      <c r="U303" s="968"/>
      <c r="V303" s="968"/>
      <c r="W303" s="968"/>
      <c r="X303" s="968"/>
      <c r="Y303" s="968"/>
      <c r="Z303" s="968"/>
      <c r="AA303" s="968"/>
      <c r="AB303" s="968"/>
    </row>
    <row r="304" ht="16.5" customHeight="1" spans="1:28">
      <c r="A304" s="968"/>
      <c r="B304" s="997"/>
      <c r="C304" s="968"/>
      <c r="D304" s="968"/>
      <c r="E304" s="968"/>
      <c r="F304" s="968"/>
      <c r="G304" s="968"/>
      <c r="H304" s="968"/>
      <c r="J304" s="968"/>
      <c r="K304" s="968"/>
      <c r="L304" s="968"/>
      <c r="M304" s="968"/>
      <c r="N304" s="968"/>
      <c r="O304" s="968"/>
      <c r="P304" s="968"/>
      <c r="Q304" s="968"/>
      <c r="R304" s="968"/>
      <c r="S304" s="968"/>
      <c r="T304" s="968"/>
      <c r="U304" s="968"/>
      <c r="V304" s="968"/>
      <c r="W304" s="968"/>
      <c r="X304" s="968"/>
      <c r="Y304" s="968"/>
      <c r="Z304" s="968"/>
      <c r="AA304" s="968"/>
      <c r="AB304" s="968"/>
    </row>
    <row r="305" ht="16.5" customHeight="1" spans="1:28">
      <c r="A305" s="968"/>
      <c r="B305" s="997"/>
      <c r="C305" s="968"/>
      <c r="D305" s="968"/>
      <c r="E305" s="968"/>
      <c r="F305" s="968"/>
      <c r="G305" s="968"/>
      <c r="H305" s="968"/>
      <c r="J305" s="968"/>
      <c r="K305" s="968"/>
      <c r="L305" s="968"/>
      <c r="M305" s="968"/>
      <c r="N305" s="968"/>
      <c r="O305" s="968"/>
      <c r="P305" s="968"/>
      <c r="Q305" s="968"/>
      <c r="R305" s="968"/>
      <c r="S305" s="968"/>
      <c r="T305" s="968"/>
      <c r="U305" s="968"/>
      <c r="V305" s="968"/>
      <c r="W305" s="968"/>
      <c r="X305" s="968"/>
      <c r="Y305" s="968"/>
      <c r="Z305" s="968"/>
      <c r="AA305" s="968"/>
      <c r="AB305" s="968"/>
    </row>
    <row r="306" ht="16.5" customHeight="1" spans="1:28">
      <c r="A306" s="968"/>
      <c r="B306" s="997"/>
      <c r="C306" s="968"/>
      <c r="D306" s="968"/>
      <c r="E306" s="968"/>
      <c r="F306" s="968"/>
      <c r="G306" s="968"/>
      <c r="H306" s="968"/>
      <c r="J306" s="968"/>
      <c r="K306" s="968"/>
      <c r="L306" s="968"/>
      <c r="M306" s="968"/>
      <c r="N306" s="968"/>
      <c r="O306" s="968"/>
      <c r="P306" s="968"/>
      <c r="Q306" s="968"/>
      <c r="R306" s="968"/>
      <c r="S306" s="968"/>
      <c r="T306" s="968"/>
      <c r="U306" s="968"/>
      <c r="V306" s="968"/>
      <c r="W306" s="968"/>
      <c r="X306" s="968"/>
      <c r="Y306" s="968"/>
      <c r="Z306" s="968"/>
      <c r="AA306" s="968"/>
      <c r="AB306" s="968"/>
    </row>
    <row r="307" ht="16.5" customHeight="1" spans="1:28">
      <c r="A307" s="968"/>
      <c r="B307" s="997"/>
      <c r="C307" s="968"/>
      <c r="D307" s="968"/>
      <c r="E307" s="968"/>
      <c r="F307" s="968"/>
      <c r="G307" s="968"/>
      <c r="H307" s="968"/>
      <c r="J307" s="968"/>
      <c r="K307" s="968"/>
      <c r="L307" s="968"/>
      <c r="M307" s="968"/>
      <c r="N307" s="968"/>
      <c r="O307" s="968"/>
      <c r="P307" s="968"/>
      <c r="Q307" s="968"/>
      <c r="R307" s="968"/>
      <c r="S307" s="968"/>
      <c r="T307" s="968"/>
      <c r="U307" s="968"/>
      <c r="V307" s="968"/>
      <c r="W307" s="968"/>
      <c r="X307" s="968"/>
      <c r="Y307" s="968"/>
      <c r="Z307" s="968"/>
      <c r="AA307" s="968"/>
      <c r="AB307" s="968"/>
    </row>
    <row r="308" ht="16.5" customHeight="1" spans="1:28">
      <c r="A308" s="968"/>
      <c r="B308" s="997"/>
      <c r="C308" s="968"/>
      <c r="D308" s="968"/>
      <c r="E308" s="968"/>
      <c r="F308" s="968"/>
      <c r="G308" s="968"/>
      <c r="H308" s="968"/>
      <c r="J308" s="968"/>
      <c r="K308" s="968"/>
      <c r="L308" s="968"/>
      <c r="M308" s="968"/>
      <c r="N308" s="968"/>
      <c r="O308" s="968"/>
      <c r="P308" s="968"/>
      <c r="Q308" s="968"/>
      <c r="R308" s="968"/>
      <c r="S308" s="968"/>
      <c r="T308" s="968"/>
      <c r="U308" s="968"/>
      <c r="V308" s="968"/>
      <c r="W308" s="968"/>
      <c r="X308" s="968"/>
      <c r="Y308" s="968"/>
      <c r="Z308" s="968"/>
      <c r="AA308" s="968"/>
      <c r="AB308" s="968"/>
    </row>
    <row r="309" ht="16.5" customHeight="1" spans="1:28">
      <c r="A309" s="968"/>
      <c r="B309" s="997"/>
      <c r="C309" s="968"/>
      <c r="D309" s="968"/>
      <c r="E309" s="968"/>
      <c r="F309" s="968"/>
      <c r="G309" s="968"/>
      <c r="H309" s="968"/>
      <c r="J309" s="968"/>
      <c r="K309" s="968"/>
      <c r="L309" s="968"/>
      <c r="M309" s="968"/>
      <c r="N309" s="968"/>
      <c r="O309" s="968"/>
      <c r="P309" s="968"/>
      <c r="Q309" s="968"/>
      <c r="R309" s="968"/>
      <c r="S309" s="968"/>
      <c r="T309" s="968"/>
      <c r="U309" s="968"/>
      <c r="V309" s="968"/>
      <c r="W309" s="968"/>
      <c r="X309" s="968"/>
      <c r="Y309" s="968"/>
      <c r="Z309" s="968"/>
      <c r="AA309" s="968"/>
      <c r="AB309" s="968"/>
    </row>
    <row r="310" ht="16.5" customHeight="1" spans="1:28">
      <c r="A310" s="968"/>
      <c r="B310" s="997"/>
      <c r="C310" s="968"/>
      <c r="D310" s="968"/>
      <c r="E310" s="968"/>
      <c r="F310" s="968"/>
      <c r="G310" s="968"/>
      <c r="H310" s="968"/>
      <c r="J310" s="968"/>
      <c r="K310" s="968"/>
      <c r="L310" s="968"/>
      <c r="M310" s="968"/>
      <c r="N310" s="968"/>
      <c r="O310" s="968"/>
      <c r="P310" s="968"/>
      <c r="Q310" s="968"/>
      <c r="R310" s="968"/>
      <c r="S310" s="968"/>
      <c r="T310" s="968"/>
      <c r="U310" s="968"/>
      <c r="V310" s="968"/>
      <c r="W310" s="968"/>
      <c r="X310" s="968"/>
      <c r="Y310" s="968"/>
      <c r="Z310" s="968"/>
      <c r="AA310" s="968"/>
      <c r="AB310" s="968"/>
    </row>
    <row r="311" ht="16.5" customHeight="1" spans="1:28">
      <c r="A311" s="968"/>
      <c r="B311" s="997"/>
      <c r="C311" s="968"/>
      <c r="D311" s="968"/>
      <c r="E311" s="968"/>
      <c r="F311" s="968"/>
      <c r="G311" s="968"/>
      <c r="H311" s="968"/>
      <c r="J311" s="968"/>
      <c r="K311" s="968"/>
      <c r="L311" s="968"/>
      <c r="M311" s="968"/>
      <c r="N311" s="968"/>
      <c r="O311" s="968"/>
      <c r="P311" s="968"/>
      <c r="Q311" s="968"/>
      <c r="R311" s="968"/>
      <c r="S311" s="968"/>
      <c r="T311" s="968"/>
      <c r="U311" s="968"/>
      <c r="V311" s="968"/>
      <c r="W311" s="968"/>
      <c r="X311" s="968"/>
      <c r="Y311" s="968"/>
      <c r="Z311" s="968"/>
      <c r="AA311" s="968"/>
      <c r="AB311" s="968"/>
    </row>
    <row r="312" ht="16.5" customHeight="1" spans="1:28">
      <c r="A312" s="968"/>
      <c r="B312" s="997"/>
      <c r="C312" s="968"/>
      <c r="D312" s="968"/>
      <c r="E312" s="968"/>
      <c r="F312" s="968"/>
      <c r="G312" s="968"/>
      <c r="H312" s="968"/>
      <c r="J312" s="968"/>
      <c r="K312" s="968"/>
      <c r="L312" s="968"/>
      <c r="M312" s="968"/>
      <c r="N312" s="968"/>
      <c r="O312" s="968"/>
      <c r="P312" s="968"/>
      <c r="Q312" s="968"/>
      <c r="R312" s="968"/>
      <c r="S312" s="968"/>
      <c r="T312" s="968"/>
      <c r="U312" s="968"/>
      <c r="V312" s="968"/>
      <c r="W312" s="968"/>
      <c r="X312" s="968"/>
      <c r="Y312" s="968"/>
      <c r="Z312" s="968"/>
      <c r="AA312" s="968"/>
      <c r="AB312" s="968"/>
    </row>
    <row r="313" ht="16.5" customHeight="1" spans="1:28">
      <c r="A313" s="968"/>
      <c r="B313" s="997"/>
      <c r="C313" s="968"/>
      <c r="D313" s="968"/>
      <c r="E313" s="968"/>
      <c r="F313" s="968"/>
      <c r="G313" s="968"/>
      <c r="H313" s="968"/>
      <c r="J313" s="968"/>
      <c r="K313" s="968"/>
      <c r="L313" s="968"/>
      <c r="M313" s="968"/>
      <c r="N313" s="968"/>
      <c r="O313" s="968"/>
      <c r="P313" s="968"/>
      <c r="Q313" s="968"/>
      <c r="R313" s="968"/>
      <c r="S313" s="968"/>
      <c r="T313" s="968"/>
      <c r="U313" s="968"/>
      <c r="V313" s="968"/>
      <c r="W313" s="968"/>
      <c r="X313" s="968"/>
      <c r="Y313" s="968"/>
      <c r="Z313" s="968"/>
      <c r="AA313" s="968"/>
      <c r="AB313" s="968"/>
    </row>
    <row r="314" ht="16.5" customHeight="1" spans="1:28">
      <c r="A314" s="968"/>
      <c r="B314" s="997"/>
      <c r="C314" s="968"/>
      <c r="D314" s="968"/>
      <c r="E314" s="968"/>
      <c r="F314" s="968"/>
      <c r="G314" s="968"/>
      <c r="H314" s="968"/>
      <c r="J314" s="968"/>
      <c r="K314" s="968"/>
      <c r="L314" s="968"/>
      <c r="M314" s="968"/>
      <c r="N314" s="968"/>
      <c r="O314" s="968"/>
      <c r="P314" s="968"/>
      <c r="Q314" s="968"/>
      <c r="R314" s="968"/>
      <c r="S314" s="968"/>
      <c r="T314" s="968"/>
      <c r="U314" s="968"/>
      <c r="V314" s="968"/>
      <c r="W314" s="968"/>
      <c r="X314" s="968"/>
      <c r="Y314" s="968"/>
      <c r="Z314" s="968"/>
      <c r="AA314" s="968"/>
      <c r="AB314" s="968"/>
    </row>
    <row r="315" ht="16.5" customHeight="1" spans="1:28">
      <c r="A315" s="968"/>
      <c r="B315" s="997"/>
      <c r="C315" s="968"/>
      <c r="D315" s="968"/>
      <c r="E315" s="968"/>
      <c r="F315" s="968"/>
      <c r="G315" s="968"/>
      <c r="H315" s="968"/>
      <c r="J315" s="968"/>
      <c r="K315" s="968"/>
      <c r="L315" s="968"/>
      <c r="M315" s="968"/>
      <c r="N315" s="968"/>
      <c r="O315" s="968"/>
      <c r="P315" s="968"/>
      <c r="Q315" s="968"/>
      <c r="R315" s="968"/>
      <c r="S315" s="968"/>
      <c r="T315" s="968"/>
      <c r="U315" s="968"/>
      <c r="V315" s="968"/>
      <c r="W315" s="968"/>
      <c r="X315" s="968"/>
      <c r="Y315" s="968"/>
      <c r="Z315" s="968"/>
      <c r="AA315" s="968"/>
      <c r="AB315" s="968"/>
    </row>
    <row r="316" ht="16.5" customHeight="1" spans="1:28">
      <c r="A316" s="968"/>
      <c r="B316" s="997"/>
      <c r="C316" s="968"/>
      <c r="D316" s="968"/>
      <c r="E316" s="968"/>
      <c r="F316" s="968"/>
      <c r="G316" s="968"/>
      <c r="H316" s="968"/>
      <c r="J316" s="968"/>
      <c r="K316" s="968"/>
      <c r="L316" s="968"/>
      <c r="M316" s="968"/>
      <c r="N316" s="968"/>
      <c r="O316" s="968"/>
      <c r="P316" s="968"/>
      <c r="Q316" s="968"/>
      <c r="R316" s="968"/>
      <c r="S316" s="968"/>
      <c r="T316" s="968"/>
      <c r="U316" s="968"/>
      <c r="V316" s="968"/>
      <c r="W316" s="968"/>
      <c r="X316" s="968"/>
      <c r="Y316" s="968"/>
      <c r="Z316" s="968"/>
      <c r="AA316" s="968"/>
      <c r="AB316" s="968"/>
    </row>
    <row r="317" ht="16.5" customHeight="1" spans="1:28">
      <c r="A317" s="968"/>
      <c r="B317" s="997"/>
      <c r="C317" s="968"/>
      <c r="D317" s="968"/>
      <c r="E317" s="968"/>
      <c r="F317" s="968"/>
      <c r="G317" s="968"/>
      <c r="H317" s="968"/>
      <c r="J317" s="968"/>
      <c r="K317" s="968"/>
      <c r="L317" s="968"/>
      <c r="M317" s="968"/>
      <c r="N317" s="968"/>
      <c r="O317" s="968"/>
      <c r="P317" s="968"/>
      <c r="Q317" s="968"/>
      <c r="R317" s="968"/>
      <c r="S317" s="968"/>
      <c r="T317" s="968"/>
      <c r="U317" s="968"/>
      <c r="V317" s="968"/>
      <c r="W317" s="968"/>
      <c r="X317" s="968"/>
      <c r="Y317" s="968"/>
      <c r="Z317" s="968"/>
      <c r="AA317" s="968"/>
      <c r="AB317" s="968"/>
    </row>
    <row r="318" ht="16.5" customHeight="1" spans="1:28">
      <c r="A318" s="968"/>
      <c r="B318" s="997"/>
      <c r="C318" s="968"/>
      <c r="D318" s="968"/>
      <c r="E318" s="968"/>
      <c r="F318" s="968"/>
      <c r="G318" s="968"/>
      <c r="H318" s="968"/>
      <c r="J318" s="968"/>
      <c r="K318" s="968"/>
      <c r="L318" s="968"/>
      <c r="M318" s="968"/>
      <c r="N318" s="968"/>
      <c r="O318" s="968"/>
      <c r="P318" s="968"/>
      <c r="Q318" s="968"/>
      <c r="R318" s="968"/>
      <c r="S318" s="968"/>
      <c r="T318" s="968"/>
      <c r="U318" s="968"/>
      <c r="V318" s="968"/>
      <c r="W318" s="968"/>
      <c r="X318" s="968"/>
      <c r="Y318" s="968"/>
      <c r="Z318" s="968"/>
      <c r="AA318" s="968"/>
      <c r="AB318" s="968"/>
    </row>
    <row r="319" ht="16.5" customHeight="1" spans="1:28">
      <c r="A319" s="968"/>
      <c r="B319" s="997"/>
      <c r="C319" s="968"/>
      <c r="D319" s="968"/>
      <c r="E319" s="968"/>
      <c r="F319" s="968"/>
      <c r="G319" s="968"/>
      <c r="H319" s="968"/>
      <c r="J319" s="968"/>
      <c r="K319" s="968"/>
      <c r="L319" s="968"/>
      <c r="M319" s="968"/>
      <c r="N319" s="968"/>
      <c r="O319" s="968"/>
      <c r="P319" s="968"/>
      <c r="Q319" s="968"/>
      <c r="R319" s="968"/>
      <c r="S319" s="968"/>
      <c r="T319" s="968"/>
      <c r="U319" s="968"/>
      <c r="V319" s="968"/>
      <c r="W319" s="968"/>
      <c r="X319" s="968"/>
      <c r="Y319" s="968"/>
      <c r="Z319" s="968"/>
      <c r="AA319" s="968"/>
      <c r="AB319" s="968"/>
    </row>
    <row r="320" ht="16.5" customHeight="1" spans="1:28">
      <c r="A320" s="968"/>
      <c r="B320" s="997"/>
      <c r="C320" s="968"/>
      <c r="D320" s="968"/>
      <c r="E320" s="968"/>
      <c r="F320" s="968"/>
      <c r="G320" s="968"/>
      <c r="H320" s="968"/>
      <c r="J320" s="968"/>
      <c r="K320" s="968"/>
      <c r="L320" s="968"/>
      <c r="M320" s="968"/>
      <c r="N320" s="968"/>
      <c r="O320" s="968"/>
      <c r="P320" s="968"/>
      <c r="Q320" s="968"/>
      <c r="R320" s="968"/>
      <c r="S320" s="968"/>
      <c r="T320" s="968"/>
      <c r="U320" s="968"/>
      <c r="V320" s="968"/>
      <c r="W320" s="968"/>
      <c r="X320" s="968"/>
      <c r="Y320" s="968"/>
      <c r="Z320" s="968"/>
      <c r="AA320" s="968"/>
      <c r="AB320" s="968"/>
    </row>
    <row r="321" ht="16.5" customHeight="1" spans="1:28">
      <c r="A321" s="968"/>
      <c r="B321" s="997"/>
      <c r="C321" s="968"/>
      <c r="D321" s="968"/>
      <c r="E321" s="968"/>
      <c r="F321" s="968"/>
      <c r="G321" s="968"/>
      <c r="H321" s="968"/>
      <c r="J321" s="968"/>
      <c r="K321" s="968"/>
      <c r="L321" s="968"/>
      <c r="M321" s="968"/>
      <c r="N321" s="968"/>
      <c r="O321" s="968"/>
      <c r="P321" s="968"/>
      <c r="Q321" s="968"/>
      <c r="R321" s="968"/>
      <c r="S321" s="968"/>
      <c r="T321" s="968"/>
      <c r="U321" s="968"/>
      <c r="V321" s="968"/>
      <c r="W321" s="968"/>
      <c r="X321" s="968"/>
      <c r="Y321" s="968"/>
      <c r="Z321" s="968"/>
      <c r="AA321" s="968"/>
      <c r="AB321" s="968"/>
    </row>
    <row r="322" ht="16.5" customHeight="1" spans="1:28">
      <c r="A322" s="968"/>
      <c r="B322" s="997"/>
      <c r="C322" s="968"/>
      <c r="D322" s="968"/>
      <c r="E322" s="968"/>
      <c r="F322" s="968"/>
      <c r="G322" s="968"/>
      <c r="H322" s="968"/>
      <c r="J322" s="968"/>
      <c r="K322" s="968"/>
      <c r="L322" s="968"/>
      <c r="M322" s="968"/>
      <c r="N322" s="968"/>
      <c r="O322" s="968"/>
      <c r="P322" s="968"/>
      <c r="Q322" s="968"/>
      <c r="R322" s="968"/>
      <c r="S322" s="968"/>
      <c r="T322" s="968"/>
      <c r="U322" s="968"/>
      <c r="V322" s="968"/>
      <c r="W322" s="968"/>
      <c r="X322" s="968"/>
      <c r="Y322" s="968"/>
      <c r="Z322" s="968"/>
      <c r="AA322" s="968"/>
      <c r="AB322" s="968"/>
    </row>
    <row r="323" ht="16.5" customHeight="1" spans="1:28">
      <c r="A323" s="968"/>
      <c r="B323" s="997"/>
      <c r="C323" s="968"/>
      <c r="D323" s="968"/>
      <c r="E323" s="968"/>
      <c r="F323" s="968"/>
      <c r="G323" s="968"/>
      <c r="H323" s="968"/>
      <c r="J323" s="968"/>
      <c r="K323" s="968"/>
      <c r="L323" s="968"/>
      <c r="M323" s="968"/>
      <c r="N323" s="968"/>
      <c r="O323" s="968"/>
      <c r="P323" s="968"/>
      <c r="Q323" s="968"/>
      <c r="R323" s="968"/>
      <c r="S323" s="968"/>
      <c r="T323" s="968"/>
      <c r="U323" s="968"/>
      <c r="V323" s="968"/>
      <c r="W323" s="968"/>
      <c r="X323" s="968"/>
      <c r="Y323" s="968"/>
      <c r="Z323" s="968"/>
      <c r="AA323" s="968"/>
      <c r="AB323" s="968"/>
    </row>
    <row r="324" ht="16.5" customHeight="1" spans="1:28">
      <c r="A324" s="968"/>
      <c r="B324" s="997"/>
      <c r="C324" s="968"/>
      <c r="D324" s="968"/>
      <c r="E324" s="968"/>
      <c r="F324" s="968"/>
      <c r="G324" s="968"/>
      <c r="H324" s="968"/>
      <c r="J324" s="968"/>
      <c r="K324" s="968"/>
      <c r="L324" s="968"/>
      <c r="M324" s="968"/>
      <c r="N324" s="968"/>
      <c r="O324" s="968"/>
      <c r="P324" s="968"/>
      <c r="Q324" s="968"/>
      <c r="R324" s="968"/>
      <c r="S324" s="968"/>
      <c r="T324" s="968"/>
      <c r="U324" s="968"/>
      <c r="V324" s="968"/>
      <c r="W324" s="968"/>
      <c r="X324" s="968"/>
      <c r="Y324" s="968"/>
      <c r="Z324" s="968"/>
      <c r="AA324" s="968"/>
      <c r="AB324" s="968"/>
    </row>
    <row r="325" ht="16.5" customHeight="1" spans="1:28">
      <c r="A325" s="968"/>
      <c r="B325" s="997"/>
      <c r="C325" s="968"/>
      <c r="D325" s="968"/>
      <c r="E325" s="968"/>
      <c r="F325" s="968"/>
      <c r="G325" s="968"/>
      <c r="H325" s="968"/>
      <c r="J325" s="968"/>
      <c r="K325" s="968"/>
      <c r="L325" s="968"/>
      <c r="M325" s="968"/>
      <c r="N325" s="968"/>
      <c r="O325" s="968"/>
      <c r="P325" s="968"/>
      <c r="Q325" s="968"/>
      <c r="R325" s="968"/>
      <c r="S325" s="968"/>
      <c r="T325" s="968"/>
      <c r="U325" s="968"/>
      <c r="V325" s="968"/>
      <c r="W325" s="968"/>
      <c r="X325" s="968"/>
      <c r="Y325" s="968"/>
      <c r="Z325" s="968"/>
      <c r="AA325" s="968"/>
      <c r="AB325" s="968"/>
    </row>
    <row r="326" ht="16.5" customHeight="1" spans="1:28">
      <c r="A326" s="968"/>
      <c r="B326" s="997"/>
      <c r="C326" s="968"/>
      <c r="D326" s="968"/>
      <c r="E326" s="968"/>
      <c r="F326" s="968"/>
      <c r="G326" s="968"/>
      <c r="H326" s="968"/>
      <c r="J326" s="968"/>
      <c r="K326" s="968"/>
      <c r="L326" s="968"/>
      <c r="M326" s="968"/>
      <c r="N326" s="968"/>
      <c r="O326" s="968"/>
      <c r="P326" s="968"/>
      <c r="Q326" s="968"/>
      <c r="R326" s="968"/>
      <c r="S326" s="968"/>
      <c r="T326" s="968"/>
      <c r="U326" s="968"/>
      <c r="V326" s="968"/>
      <c r="W326" s="968"/>
      <c r="X326" s="968"/>
      <c r="Y326" s="968"/>
      <c r="Z326" s="968"/>
      <c r="AA326" s="968"/>
      <c r="AB326" s="968"/>
    </row>
    <row r="327" ht="16.5" customHeight="1" spans="1:28">
      <c r="A327" s="968"/>
      <c r="B327" s="997"/>
      <c r="C327" s="968"/>
      <c r="D327" s="968"/>
      <c r="E327" s="968"/>
      <c r="F327" s="968"/>
      <c r="G327" s="968"/>
      <c r="H327" s="968"/>
      <c r="J327" s="968"/>
      <c r="K327" s="968"/>
      <c r="L327" s="968"/>
      <c r="M327" s="968"/>
      <c r="N327" s="968"/>
      <c r="O327" s="968"/>
      <c r="P327" s="968"/>
      <c r="Q327" s="968"/>
      <c r="R327" s="968"/>
      <c r="S327" s="968"/>
      <c r="T327" s="968"/>
      <c r="U327" s="968"/>
      <c r="V327" s="968"/>
      <c r="W327" s="968"/>
      <c r="X327" s="968"/>
      <c r="Y327" s="968"/>
      <c r="Z327" s="968"/>
      <c r="AA327" s="968"/>
      <c r="AB327" s="968"/>
    </row>
    <row r="328" ht="16.5" customHeight="1" spans="1:28">
      <c r="A328" s="968"/>
      <c r="B328" s="997"/>
      <c r="C328" s="968"/>
      <c r="D328" s="968"/>
      <c r="E328" s="968"/>
      <c r="F328" s="968"/>
      <c r="G328" s="968"/>
      <c r="H328" s="968"/>
      <c r="J328" s="968"/>
      <c r="K328" s="968"/>
      <c r="L328" s="968"/>
      <c r="M328" s="968"/>
      <c r="N328" s="968"/>
      <c r="O328" s="968"/>
      <c r="P328" s="968"/>
      <c r="Q328" s="968"/>
      <c r="R328" s="968"/>
      <c r="S328" s="968"/>
      <c r="T328" s="968"/>
      <c r="U328" s="968"/>
      <c r="V328" s="968"/>
      <c r="W328" s="968"/>
      <c r="X328" s="968"/>
      <c r="Y328" s="968"/>
      <c r="Z328" s="968"/>
      <c r="AA328" s="968"/>
      <c r="AB328" s="968"/>
    </row>
    <row r="329" ht="16.5" customHeight="1" spans="1:28">
      <c r="A329" s="968"/>
      <c r="B329" s="997"/>
      <c r="C329" s="968"/>
      <c r="D329" s="968"/>
      <c r="E329" s="968"/>
      <c r="F329" s="968"/>
      <c r="G329" s="968"/>
      <c r="H329" s="968"/>
      <c r="J329" s="968"/>
      <c r="K329" s="968"/>
      <c r="L329" s="968"/>
      <c r="M329" s="968"/>
      <c r="N329" s="968"/>
      <c r="O329" s="968"/>
      <c r="P329" s="968"/>
      <c r="Q329" s="968"/>
      <c r="R329" s="968"/>
      <c r="S329" s="968"/>
      <c r="T329" s="968"/>
      <c r="U329" s="968"/>
      <c r="V329" s="968"/>
      <c r="W329" s="968"/>
      <c r="X329" s="968"/>
      <c r="Y329" s="968"/>
      <c r="Z329" s="968"/>
      <c r="AA329" s="968"/>
      <c r="AB329" s="968"/>
    </row>
    <row r="330" ht="16.5" customHeight="1" spans="1:28">
      <c r="A330" s="968"/>
      <c r="B330" s="997"/>
      <c r="C330" s="968"/>
      <c r="D330" s="968"/>
      <c r="E330" s="968"/>
      <c r="F330" s="968"/>
      <c r="G330" s="968"/>
      <c r="H330" s="968"/>
      <c r="J330" s="968"/>
      <c r="K330" s="968"/>
      <c r="L330" s="968"/>
      <c r="M330" s="968"/>
      <c r="N330" s="968"/>
      <c r="O330" s="968"/>
      <c r="P330" s="968"/>
      <c r="Q330" s="968"/>
      <c r="R330" s="968"/>
      <c r="S330" s="968"/>
      <c r="T330" s="968"/>
      <c r="U330" s="968"/>
      <c r="V330" s="968"/>
      <c r="W330" s="968"/>
      <c r="X330" s="968"/>
      <c r="Y330" s="968"/>
      <c r="Z330" s="968"/>
      <c r="AA330" s="968"/>
      <c r="AB330" s="968"/>
    </row>
    <row r="331" ht="16.5" customHeight="1" spans="1:28">
      <c r="A331" s="968"/>
      <c r="B331" s="997"/>
      <c r="C331" s="968"/>
      <c r="D331" s="968"/>
      <c r="E331" s="968"/>
      <c r="F331" s="968"/>
      <c r="G331" s="968"/>
      <c r="H331" s="968"/>
      <c r="J331" s="968"/>
      <c r="K331" s="968"/>
      <c r="L331" s="968"/>
      <c r="M331" s="968"/>
      <c r="N331" s="968"/>
      <c r="O331" s="968"/>
      <c r="P331" s="968"/>
      <c r="Q331" s="968"/>
      <c r="R331" s="968"/>
      <c r="S331" s="968"/>
      <c r="T331" s="968"/>
      <c r="U331" s="968"/>
      <c r="V331" s="968"/>
      <c r="W331" s="968"/>
      <c r="X331" s="968"/>
      <c r="Y331" s="968"/>
      <c r="Z331" s="968"/>
      <c r="AA331" s="968"/>
      <c r="AB331" s="968"/>
    </row>
    <row r="332" ht="16.5" customHeight="1" spans="1:28">
      <c r="A332" s="968"/>
      <c r="B332" s="997"/>
      <c r="C332" s="968"/>
      <c r="D332" s="968"/>
      <c r="E332" s="968"/>
      <c r="F332" s="968"/>
      <c r="G332" s="968"/>
      <c r="H332" s="968"/>
      <c r="J332" s="968"/>
      <c r="K332" s="968"/>
      <c r="L332" s="968"/>
      <c r="M332" s="968"/>
      <c r="N332" s="968"/>
      <c r="O332" s="968"/>
      <c r="P332" s="968"/>
      <c r="Q332" s="968"/>
      <c r="R332" s="968"/>
      <c r="S332" s="968"/>
      <c r="T332" s="968"/>
      <c r="U332" s="968"/>
      <c r="V332" s="968"/>
      <c r="W332" s="968"/>
      <c r="X332" s="968"/>
      <c r="Y332" s="968"/>
      <c r="Z332" s="968"/>
      <c r="AA332" s="968"/>
      <c r="AB332" s="968"/>
    </row>
    <row r="333" ht="16.5" customHeight="1" spans="1:28">
      <c r="A333" s="968"/>
      <c r="B333" s="997"/>
      <c r="C333" s="968"/>
      <c r="D333" s="968"/>
      <c r="E333" s="968"/>
      <c r="F333" s="968"/>
      <c r="G333" s="968"/>
      <c r="H333" s="968"/>
      <c r="J333" s="968"/>
      <c r="K333" s="968"/>
      <c r="L333" s="968"/>
      <c r="M333" s="968"/>
      <c r="N333" s="968"/>
      <c r="O333" s="968"/>
      <c r="P333" s="968"/>
      <c r="Q333" s="968"/>
      <c r="R333" s="968"/>
      <c r="S333" s="968"/>
      <c r="T333" s="968"/>
      <c r="U333" s="968"/>
      <c r="V333" s="968"/>
      <c r="W333" s="968"/>
      <c r="X333" s="968"/>
      <c r="Y333" s="968"/>
      <c r="Z333" s="968"/>
      <c r="AA333" s="968"/>
      <c r="AB333" s="968"/>
    </row>
    <row r="334" ht="16.5" customHeight="1" spans="1:28">
      <c r="A334" s="968"/>
      <c r="B334" s="997"/>
      <c r="C334" s="968"/>
      <c r="D334" s="968"/>
      <c r="E334" s="968"/>
      <c r="F334" s="968"/>
      <c r="G334" s="968"/>
      <c r="H334" s="968"/>
      <c r="J334" s="968"/>
      <c r="K334" s="968"/>
      <c r="L334" s="968"/>
      <c r="M334" s="968"/>
      <c r="N334" s="968"/>
      <c r="O334" s="968"/>
      <c r="P334" s="968"/>
      <c r="Q334" s="968"/>
      <c r="R334" s="968"/>
      <c r="S334" s="968"/>
      <c r="T334" s="968"/>
      <c r="U334" s="968"/>
      <c r="V334" s="968"/>
      <c r="W334" s="968"/>
      <c r="X334" s="968"/>
      <c r="Y334" s="968"/>
      <c r="Z334" s="968"/>
      <c r="AA334" s="968"/>
      <c r="AB334" s="968"/>
    </row>
    <row r="335" ht="16.5" customHeight="1" spans="1:28">
      <c r="A335" s="968"/>
      <c r="B335" s="997"/>
      <c r="C335" s="968"/>
      <c r="D335" s="968"/>
      <c r="E335" s="968"/>
      <c r="F335" s="968"/>
      <c r="G335" s="968"/>
      <c r="H335" s="968"/>
      <c r="J335" s="968"/>
      <c r="K335" s="968"/>
      <c r="L335" s="968"/>
      <c r="M335" s="968"/>
      <c r="N335" s="968"/>
      <c r="O335" s="968"/>
      <c r="P335" s="968"/>
      <c r="Q335" s="968"/>
      <c r="R335" s="968"/>
      <c r="S335" s="968"/>
      <c r="T335" s="968"/>
      <c r="U335" s="968"/>
      <c r="V335" s="968"/>
      <c r="W335" s="968"/>
      <c r="X335" s="968"/>
      <c r="Y335" s="968"/>
      <c r="Z335" s="968"/>
      <c r="AA335" s="968"/>
      <c r="AB335" s="968"/>
    </row>
    <row r="336" ht="16.5" customHeight="1" spans="1:28">
      <c r="A336" s="968"/>
      <c r="B336" s="997"/>
      <c r="C336" s="968"/>
      <c r="D336" s="968"/>
      <c r="E336" s="968"/>
      <c r="F336" s="968"/>
      <c r="G336" s="968"/>
      <c r="H336" s="968"/>
      <c r="J336" s="968"/>
      <c r="K336" s="968"/>
      <c r="L336" s="968"/>
      <c r="M336" s="968"/>
      <c r="N336" s="968"/>
      <c r="O336" s="968"/>
      <c r="P336" s="968"/>
      <c r="Q336" s="968"/>
      <c r="R336" s="968"/>
      <c r="S336" s="968"/>
      <c r="T336" s="968"/>
      <c r="U336" s="968"/>
      <c r="V336" s="968"/>
      <c r="W336" s="968"/>
      <c r="X336" s="968"/>
      <c r="Y336" s="968"/>
      <c r="Z336" s="968"/>
      <c r="AA336" s="968"/>
      <c r="AB336" s="968"/>
    </row>
    <row r="337" ht="16.5" customHeight="1" spans="1:28">
      <c r="A337" s="968"/>
      <c r="B337" s="997"/>
      <c r="C337" s="968"/>
      <c r="D337" s="968"/>
      <c r="E337" s="968"/>
      <c r="F337" s="968"/>
      <c r="G337" s="968"/>
      <c r="H337" s="968"/>
      <c r="J337" s="968"/>
      <c r="K337" s="968"/>
      <c r="L337" s="968"/>
      <c r="M337" s="968"/>
      <c r="N337" s="968"/>
      <c r="O337" s="968"/>
      <c r="P337" s="968"/>
      <c r="Q337" s="968"/>
      <c r="R337" s="968"/>
      <c r="S337" s="968"/>
      <c r="T337" s="968"/>
      <c r="U337" s="968"/>
      <c r="V337" s="968"/>
      <c r="W337" s="968"/>
      <c r="X337" s="968"/>
      <c r="Y337" s="968"/>
      <c r="Z337" s="968"/>
      <c r="AA337" s="968"/>
      <c r="AB337" s="968"/>
    </row>
    <row r="338" ht="16.5" customHeight="1" spans="1:28">
      <c r="A338" s="968"/>
      <c r="B338" s="997"/>
      <c r="C338" s="968"/>
      <c r="D338" s="968"/>
      <c r="E338" s="968"/>
      <c r="F338" s="968"/>
      <c r="G338" s="968"/>
      <c r="H338" s="968"/>
      <c r="J338" s="968"/>
      <c r="K338" s="968"/>
      <c r="L338" s="968"/>
      <c r="M338" s="968"/>
      <c r="N338" s="968"/>
      <c r="O338" s="968"/>
      <c r="P338" s="968"/>
      <c r="Q338" s="968"/>
      <c r="R338" s="968"/>
      <c r="S338" s="968"/>
      <c r="T338" s="968"/>
      <c r="U338" s="968"/>
      <c r="V338" s="968"/>
      <c r="W338" s="968"/>
      <c r="X338" s="968"/>
      <c r="Y338" s="968"/>
      <c r="Z338" s="968"/>
      <c r="AA338" s="968"/>
      <c r="AB338" s="968"/>
    </row>
    <row r="339" ht="16.5" customHeight="1" spans="1:28">
      <c r="A339" s="968"/>
      <c r="B339" s="997"/>
      <c r="C339" s="968"/>
      <c r="D339" s="968"/>
      <c r="E339" s="968"/>
      <c r="F339" s="968"/>
      <c r="G339" s="968"/>
      <c r="H339" s="968"/>
      <c r="J339" s="968"/>
      <c r="K339" s="968"/>
      <c r="L339" s="968"/>
      <c r="M339" s="968"/>
      <c r="N339" s="968"/>
      <c r="O339" s="968"/>
      <c r="P339" s="968"/>
      <c r="Q339" s="968"/>
      <c r="R339" s="968"/>
      <c r="S339" s="968"/>
      <c r="T339" s="968"/>
      <c r="U339" s="968"/>
      <c r="V339" s="968"/>
      <c r="W339" s="968"/>
      <c r="X339" s="968"/>
      <c r="Y339" s="968"/>
      <c r="Z339" s="968"/>
      <c r="AA339" s="968"/>
      <c r="AB339" s="968"/>
    </row>
    <row r="340" ht="16.5" customHeight="1" spans="1:28">
      <c r="A340" s="968"/>
      <c r="B340" s="997"/>
      <c r="C340" s="968"/>
      <c r="D340" s="968"/>
      <c r="E340" s="968"/>
      <c r="F340" s="968"/>
      <c r="G340" s="968"/>
      <c r="H340" s="968"/>
      <c r="J340" s="968"/>
      <c r="K340" s="968"/>
      <c r="L340" s="968"/>
      <c r="M340" s="968"/>
      <c r="N340" s="968"/>
      <c r="O340" s="968"/>
      <c r="P340" s="968"/>
      <c r="Q340" s="968"/>
      <c r="R340" s="968"/>
      <c r="S340" s="968"/>
      <c r="T340" s="968"/>
      <c r="U340" s="968"/>
      <c r="V340" s="968"/>
      <c r="W340" s="968"/>
      <c r="X340" s="968"/>
      <c r="Y340" s="968"/>
      <c r="Z340" s="968"/>
      <c r="AA340" s="968"/>
      <c r="AB340" s="968"/>
    </row>
    <row r="341" ht="16.5" customHeight="1" spans="1:28">
      <c r="A341" s="968"/>
      <c r="B341" s="997"/>
      <c r="C341" s="968"/>
      <c r="D341" s="968"/>
      <c r="E341" s="968"/>
      <c r="F341" s="968"/>
      <c r="G341" s="968"/>
      <c r="H341" s="968"/>
      <c r="J341" s="968"/>
      <c r="K341" s="968"/>
      <c r="L341" s="968"/>
      <c r="M341" s="968"/>
      <c r="N341" s="968"/>
      <c r="O341" s="968"/>
      <c r="P341" s="968"/>
      <c r="Q341" s="968"/>
      <c r="R341" s="968"/>
      <c r="S341" s="968"/>
      <c r="T341" s="968"/>
      <c r="U341" s="968"/>
      <c r="V341" s="968"/>
      <c r="W341" s="968"/>
      <c r="X341" s="968"/>
      <c r="Y341" s="968"/>
      <c r="Z341" s="968"/>
      <c r="AA341" s="968"/>
      <c r="AB341" s="968"/>
    </row>
    <row r="342" ht="16.5" customHeight="1" spans="1:28">
      <c r="A342" s="968"/>
      <c r="B342" s="997"/>
      <c r="C342" s="968"/>
      <c r="D342" s="968"/>
      <c r="E342" s="968"/>
      <c r="F342" s="968"/>
      <c r="G342" s="968"/>
      <c r="H342" s="968"/>
      <c r="J342" s="968"/>
      <c r="K342" s="968"/>
      <c r="L342" s="968"/>
      <c r="M342" s="968"/>
      <c r="N342" s="968"/>
      <c r="O342" s="968"/>
      <c r="P342" s="968"/>
      <c r="Q342" s="968"/>
      <c r="R342" s="968"/>
      <c r="S342" s="968"/>
      <c r="T342" s="968"/>
      <c r="U342" s="968"/>
      <c r="V342" s="968"/>
      <c r="W342" s="968"/>
      <c r="X342" s="968"/>
      <c r="Y342" s="968"/>
      <c r="Z342" s="968"/>
      <c r="AA342" s="968"/>
      <c r="AB342" s="968"/>
    </row>
    <row r="343" ht="16.5" customHeight="1" spans="1:28">
      <c r="A343" s="968"/>
      <c r="B343" s="997"/>
      <c r="C343" s="968"/>
      <c r="D343" s="968"/>
      <c r="E343" s="968"/>
      <c r="F343" s="968"/>
      <c r="G343" s="968"/>
      <c r="H343" s="968"/>
      <c r="J343" s="968"/>
      <c r="K343" s="968"/>
      <c r="L343" s="968"/>
      <c r="M343" s="968"/>
      <c r="N343" s="968"/>
      <c r="O343" s="968"/>
      <c r="P343" s="968"/>
      <c r="Q343" s="968"/>
      <c r="R343" s="968"/>
      <c r="S343" s="968"/>
      <c r="T343" s="968"/>
      <c r="U343" s="968"/>
      <c r="V343" s="968"/>
      <c r="W343" s="968"/>
      <c r="X343" s="968"/>
      <c r="Y343" s="968"/>
      <c r="Z343" s="968"/>
      <c r="AA343" s="968"/>
      <c r="AB343" s="968"/>
    </row>
    <row r="344" ht="16.5" customHeight="1" spans="1:28">
      <c r="A344" s="968"/>
      <c r="B344" s="997"/>
      <c r="C344" s="968"/>
      <c r="D344" s="968"/>
      <c r="E344" s="968"/>
      <c r="F344" s="968"/>
      <c r="G344" s="968"/>
      <c r="H344" s="968"/>
      <c r="J344" s="968"/>
      <c r="K344" s="968"/>
      <c r="L344" s="968"/>
      <c r="M344" s="968"/>
      <c r="N344" s="968"/>
      <c r="O344" s="968"/>
      <c r="P344" s="968"/>
      <c r="Q344" s="968"/>
      <c r="R344" s="968"/>
      <c r="S344" s="968"/>
      <c r="T344" s="968"/>
      <c r="U344" s="968"/>
      <c r="V344" s="968"/>
      <c r="W344" s="968"/>
      <c r="X344" s="968"/>
      <c r="Y344" s="968"/>
      <c r="Z344" s="968"/>
      <c r="AA344" s="968"/>
      <c r="AB344" s="968"/>
    </row>
    <row r="345" ht="16.5" customHeight="1" spans="1:28">
      <c r="A345" s="968"/>
      <c r="B345" s="997"/>
      <c r="C345" s="968"/>
      <c r="D345" s="968"/>
      <c r="E345" s="968"/>
      <c r="F345" s="968"/>
      <c r="G345" s="968"/>
      <c r="H345" s="968"/>
      <c r="J345" s="968"/>
      <c r="K345" s="968"/>
      <c r="L345" s="968"/>
      <c r="M345" s="968"/>
      <c r="N345" s="968"/>
      <c r="O345" s="968"/>
      <c r="P345" s="968"/>
      <c r="Q345" s="968"/>
      <c r="R345" s="968"/>
      <c r="S345" s="968"/>
      <c r="T345" s="968"/>
      <c r="U345" s="968"/>
      <c r="V345" s="968"/>
      <c r="W345" s="968"/>
      <c r="X345" s="968"/>
      <c r="Y345" s="968"/>
      <c r="Z345" s="968"/>
      <c r="AA345" s="968"/>
      <c r="AB345" s="968"/>
    </row>
    <row r="346" ht="16.5" customHeight="1" spans="1:28">
      <c r="A346" s="968"/>
      <c r="B346" s="997"/>
      <c r="C346" s="968"/>
      <c r="D346" s="968"/>
      <c r="E346" s="968"/>
      <c r="F346" s="968"/>
      <c r="G346" s="968"/>
      <c r="H346" s="968"/>
      <c r="J346" s="968"/>
      <c r="K346" s="968"/>
      <c r="L346" s="968"/>
      <c r="M346" s="968"/>
      <c r="N346" s="968"/>
      <c r="O346" s="968"/>
      <c r="P346" s="968"/>
      <c r="Q346" s="968"/>
      <c r="R346" s="968"/>
      <c r="S346" s="968"/>
      <c r="T346" s="968"/>
      <c r="U346" s="968"/>
      <c r="V346" s="968"/>
      <c r="W346" s="968"/>
      <c r="X346" s="968"/>
      <c r="Y346" s="968"/>
      <c r="Z346" s="968"/>
      <c r="AA346" s="968"/>
      <c r="AB346" s="968"/>
    </row>
    <row r="347" ht="16.5" customHeight="1" spans="1:28">
      <c r="A347" s="968"/>
      <c r="B347" s="997"/>
      <c r="C347" s="968"/>
      <c r="D347" s="968"/>
      <c r="E347" s="968"/>
      <c r="F347" s="968"/>
      <c r="G347" s="968"/>
      <c r="H347" s="968"/>
      <c r="J347" s="968"/>
      <c r="K347" s="968"/>
      <c r="L347" s="968"/>
      <c r="M347" s="968"/>
      <c r="N347" s="968"/>
      <c r="O347" s="968"/>
      <c r="P347" s="968"/>
      <c r="Q347" s="968"/>
      <c r="R347" s="968"/>
      <c r="S347" s="968"/>
      <c r="T347" s="968"/>
      <c r="U347" s="968"/>
      <c r="V347" s="968"/>
      <c r="W347" s="968"/>
      <c r="X347" s="968"/>
      <c r="Y347" s="968"/>
      <c r="Z347" s="968"/>
      <c r="AA347" s="968"/>
      <c r="AB347" s="968"/>
    </row>
    <row r="348" ht="16.5" customHeight="1" spans="1:28">
      <c r="A348" s="968"/>
      <c r="B348" s="997"/>
      <c r="C348" s="968"/>
      <c r="D348" s="968"/>
      <c r="E348" s="968"/>
      <c r="F348" s="968"/>
      <c r="G348" s="968"/>
      <c r="H348" s="968"/>
      <c r="J348" s="968"/>
      <c r="K348" s="968"/>
      <c r="L348" s="968"/>
      <c r="M348" s="968"/>
      <c r="N348" s="968"/>
      <c r="O348" s="968"/>
      <c r="P348" s="968"/>
      <c r="Q348" s="968"/>
      <c r="R348" s="968"/>
      <c r="S348" s="968"/>
      <c r="T348" s="968"/>
      <c r="U348" s="968"/>
      <c r="V348" s="968"/>
      <c r="W348" s="968"/>
      <c r="X348" s="968"/>
      <c r="Y348" s="968"/>
      <c r="Z348" s="968"/>
      <c r="AA348" s="968"/>
      <c r="AB348" s="968"/>
    </row>
    <row r="349" ht="16.5" customHeight="1" spans="1:28">
      <c r="A349" s="968"/>
      <c r="B349" s="997"/>
      <c r="C349" s="968"/>
      <c r="D349" s="968"/>
      <c r="E349" s="968"/>
      <c r="F349" s="968"/>
      <c r="G349" s="968"/>
      <c r="H349" s="968"/>
      <c r="J349" s="968"/>
      <c r="K349" s="968"/>
      <c r="L349" s="968"/>
      <c r="M349" s="968"/>
      <c r="N349" s="968"/>
      <c r="O349" s="968"/>
      <c r="P349" s="968"/>
      <c r="Q349" s="968"/>
      <c r="R349" s="968"/>
      <c r="S349" s="968"/>
      <c r="T349" s="968"/>
      <c r="U349" s="968"/>
      <c r="V349" s="968"/>
      <c r="W349" s="968"/>
      <c r="X349" s="968"/>
      <c r="Y349" s="968"/>
      <c r="Z349" s="968"/>
      <c r="AA349" s="968"/>
      <c r="AB349" s="968"/>
    </row>
    <row r="350" ht="16.5" customHeight="1" spans="1:28">
      <c r="A350" s="968"/>
      <c r="B350" s="997"/>
      <c r="C350" s="968"/>
      <c r="D350" s="968"/>
      <c r="E350" s="968"/>
      <c r="F350" s="968"/>
      <c r="G350" s="968"/>
      <c r="H350" s="968"/>
      <c r="J350" s="968"/>
      <c r="K350" s="968"/>
      <c r="L350" s="968"/>
      <c r="M350" s="968"/>
      <c r="N350" s="968"/>
      <c r="O350" s="968"/>
      <c r="P350" s="968"/>
      <c r="Q350" s="968"/>
      <c r="R350" s="968"/>
      <c r="S350" s="968"/>
      <c r="T350" s="968"/>
      <c r="U350" s="968"/>
      <c r="V350" s="968"/>
      <c r="W350" s="968"/>
      <c r="X350" s="968"/>
      <c r="Y350" s="968"/>
      <c r="Z350" s="968"/>
      <c r="AA350" s="968"/>
      <c r="AB350" s="968"/>
    </row>
    <row r="351" ht="16.5" customHeight="1" spans="1:28">
      <c r="A351" s="968"/>
      <c r="B351" s="997"/>
      <c r="C351" s="968"/>
      <c r="D351" s="968"/>
      <c r="E351" s="968"/>
      <c r="F351" s="968"/>
      <c r="G351" s="968"/>
      <c r="H351" s="968"/>
      <c r="J351" s="968"/>
      <c r="K351" s="968"/>
      <c r="L351" s="968"/>
      <c r="M351" s="968"/>
      <c r="N351" s="968"/>
      <c r="O351" s="968"/>
      <c r="P351" s="968"/>
      <c r="Q351" s="968"/>
      <c r="R351" s="968"/>
      <c r="S351" s="968"/>
      <c r="T351" s="968"/>
      <c r="U351" s="968"/>
      <c r="V351" s="968"/>
      <c r="W351" s="968"/>
      <c r="X351" s="968"/>
      <c r="Y351" s="968"/>
      <c r="Z351" s="968"/>
      <c r="AA351" s="968"/>
      <c r="AB351" s="968"/>
    </row>
    <row r="352" ht="16.5" customHeight="1" spans="1:28">
      <c r="A352" s="968"/>
      <c r="B352" s="997"/>
      <c r="C352" s="968"/>
      <c r="D352" s="968"/>
      <c r="E352" s="968"/>
      <c r="F352" s="968"/>
      <c r="G352" s="968"/>
      <c r="H352" s="968"/>
      <c r="J352" s="968"/>
      <c r="K352" s="968"/>
      <c r="L352" s="968"/>
      <c r="M352" s="968"/>
      <c r="N352" s="968"/>
      <c r="O352" s="968"/>
      <c r="P352" s="968"/>
      <c r="Q352" s="968"/>
      <c r="R352" s="968"/>
      <c r="S352" s="968"/>
      <c r="T352" s="968"/>
      <c r="U352" s="968"/>
      <c r="V352" s="968"/>
      <c r="W352" s="968"/>
      <c r="X352" s="968"/>
      <c r="Y352" s="968"/>
      <c r="Z352" s="968"/>
      <c r="AA352" s="968"/>
      <c r="AB352" s="968"/>
    </row>
    <row r="353" ht="16.5" customHeight="1" spans="1:28">
      <c r="A353" s="968"/>
      <c r="B353" s="997"/>
      <c r="C353" s="968"/>
      <c r="D353" s="968"/>
      <c r="E353" s="968"/>
      <c r="F353" s="968"/>
      <c r="G353" s="968"/>
      <c r="H353" s="968"/>
      <c r="J353" s="968"/>
      <c r="K353" s="968"/>
      <c r="L353" s="968"/>
      <c r="M353" s="968"/>
      <c r="N353" s="968"/>
      <c r="O353" s="968"/>
      <c r="P353" s="968"/>
      <c r="Q353" s="968"/>
      <c r="R353" s="968"/>
      <c r="S353" s="968"/>
      <c r="T353" s="968"/>
      <c r="U353" s="968"/>
      <c r="V353" s="968"/>
      <c r="W353" s="968"/>
      <c r="X353" s="968"/>
      <c r="Y353" s="968"/>
      <c r="Z353" s="968"/>
      <c r="AA353" s="968"/>
      <c r="AB353" s="968"/>
    </row>
    <row r="354" ht="16.5" customHeight="1" spans="1:28">
      <c r="A354" s="968"/>
      <c r="B354" s="997"/>
      <c r="C354" s="968"/>
      <c r="D354" s="968"/>
      <c r="E354" s="968"/>
      <c r="F354" s="968"/>
      <c r="G354" s="968"/>
      <c r="H354" s="968"/>
      <c r="J354" s="968"/>
      <c r="K354" s="968"/>
      <c r="L354" s="968"/>
      <c r="M354" s="968"/>
      <c r="N354" s="968"/>
      <c r="O354" s="968"/>
      <c r="P354" s="968"/>
      <c r="Q354" s="968"/>
      <c r="R354" s="968"/>
      <c r="S354" s="968"/>
      <c r="T354" s="968"/>
      <c r="U354" s="968"/>
      <c r="V354" s="968"/>
      <c r="W354" s="968"/>
      <c r="X354" s="968"/>
      <c r="Y354" s="968"/>
      <c r="Z354" s="968"/>
      <c r="AA354" s="968"/>
      <c r="AB354" s="968"/>
    </row>
    <row r="355" ht="16.5" customHeight="1" spans="1:28">
      <c r="A355" s="968"/>
      <c r="B355" s="997"/>
      <c r="C355" s="968"/>
      <c r="D355" s="968"/>
      <c r="E355" s="968"/>
      <c r="F355" s="968"/>
      <c r="G355" s="968"/>
      <c r="H355" s="968"/>
      <c r="J355" s="968"/>
      <c r="K355" s="968"/>
      <c r="L355" s="968"/>
      <c r="M355" s="968"/>
      <c r="N355" s="968"/>
      <c r="O355" s="968"/>
      <c r="P355" s="968"/>
      <c r="Q355" s="968"/>
      <c r="R355" s="968"/>
      <c r="S355" s="968"/>
      <c r="T355" s="968"/>
      <c r="U355" s="968"/>
      <c r="V355" s="968"/>
      <c r="W355" s="968"/>
      <c r="X355" s="968"/>
      <c r="Y355" s="968"/>
      <c r="Z355" s="968"/>
      <c r="AA355" s="968"/>
      <c r="AB355" s="968"/>
    </row>
    <row r="356" ht="16.5" customHeight="1" spans="1:28">
      <c r="A356" s="968"/>
      <c r="B356" s="997"/>
      <c r="C356" s="968"/>
      <c r="D356" s="968"/>
      <c r="E356" s="968"/>
      <c r="F356" s="968"/>
      <c r="G356" s="968"/>
      <c r="H356" s="968"/>
      <c r="J356" s="968"/>
      <c r="K356" s="968"/>
      <c r="L356" s="968"/>
      <c r="M356" s="968"/>
      <c r="N356" s="968"/>
      <c r="O356" s="968"/>
      <c r="P356" s="968"/>
      <c r="Q356" s="968"/>
      <c r="R356" s="968"/>
      <c r="S356" s="968"/>
      <c r="T356" s="968"/>
      <c r="U356" s="968"/>
      <c r="V356" s="968"/>
      <c r="W356" s="968"/>
      <c r="X356" s="968"/>
      <c r="Y356" s="968"/>
      <c r="Z356" s="968"/>
      <c r="AA356" s="968"/>
      <c r="AB356" s="968"/>
    </row>
    <row r="357" ht="16.5" customHeight="1" spans="1:28">
      <c r="A357" s="968"/>
      <c r="B357" s="997"/>
      <c r="C357" s="968"/>
      <c r="D357" s="968"/>
      <c r="E357" s="968"/>
      <c r="F357" s="968"/>
      <c r="G357" s="968"/>
      <c r="H357" s="968"/>
      <c r="J357" s="968"/>
      <c r="K357" s="968"/>
      <c r="L357" s="968"/>
      <c r="M357" s="968"/>
      <c r="N357" s="968"/>
      <c r="O357" s="968"/>
      <c r="P357" s="968"/>
      <c r="Q357" s="968"/>
      <c r="R357" s="968"/>
      <c r="S357" s="968"/>
      <c r="T357" s="968"/>
      <c r="U357" s="968"/>
      <c r="V357" s="968"/>
      <c r="W357" s="968"/>
      <c r="X357" s="968"/>
      <c r="Y357" s="968"/>
      <c r="Z357" s="968"/>
      <c r="AA357" s="968"/>
      <c r="AB357" s="968"/>
    </row>
    <row r="358" ht="16.5" customHeight="1" spans="1:28">
      <c r="A358" s="968"/>
      <c r="B358" s="997"/>
      <c r="C358" s="968"/>
      <c r="D358" s="968"/>
      <c r="E358" s="968"/>
      <c r="F358" s="968"/>
      <c r="G358" s="968"/>
      <c r="H358" s="968"/>
      <c r="J358" s="968"/>
      <c r="K358" s="968"/>
      <c r="L358" s="968"/>
      <c r="M358" s="968"/>
      <c r="N358" s="968"/>
      <c r="O358" s="968"/>
      <c r="P358" s="968"/>
      <c r="Q358" s="968"/>
      <c r="R358" s="968"/>
      <c r="S358" s="968"/>
      <c r="T358" s="968"/>
      <c r="U358" s="968"/>
      <c r="V358" s="968"/>
      <c r="W358" s="968"/>
      <c r="X358" s="968"/>
      <c r="Y358" s="968"/>
      <c r="Z358" s="968"/>
      <c r="AA358" s="968"/>
      <c r="AB358" s="968"/>
    </row>
    <row r="359" ht="16.5" customHeight="1" spans="1:28">
      <c r="A359" s="968"/>
      <c r="B359" s="997"/>
      <c r="C359" s="968"/>
      <c r="D359" s="968"/>
      <c r="E359" s="968"/>
      <c r="F359" s="968"/>
      <c r="G359" s="968"/>
      <c r="H359" s="968"/>
      <c r="J359" s="968"/>
      <c r="K359" s="968"/>
      <c r="L359" s="968"/>
      <c r="M359" s="968"/>
      <c r="N359" s="968"/>
      <c r="O359" s="968"/>
      <c r="P359" s="968"/>
      <c r="Q359" s="968"/>
      <c r="R359" s="968"/>
      <c r="S359" s="968"/>
      <c r="T359" s="968"/>
      <c r="U359" s="968"/>
      <c r="V359" s="968"/>
      <c r="W359" s="968"/>
      <c r="X359" s="968"/>
      <c r="Y359" s="968"/>
      <c r="Z359" s="968"/>
      <c r="AA359" s="968"/>
      <c r="AB359" s="968"/>
    </row>
    <row r="360" ht="16.5" customHeight="1" spans="1:28">
      <c r="A360" s="968"/>
      <c r="B360" s="997"/>
      <c r="C360" s="968"/>
      <c r="D360" s="968"/>
      <c r="E360" s="968"/>
      <c r="F360" s="968"/>
      <c r="G360" s="968"/>
      <c r="H360" s="968"/>
      <c r="J360" s="968"/>
      <c r="K360" s="968"/>
      <c r="L360" s="968"/>
      <c r="M360" s="968"/>
      <c r="N360" s="968"/>
      <c r="O360" s="968"/>
      <c r="P360" s="968"/>
      <c r="Q360" s="968"/>
      <c r="R360" s="968"/>
      <c r="S360" s="968"/>
      <c r="T360" s="968"/>
      <c r="U360" s="968"/>
      <c r="V360" s="968"/>
      <c r="W360" s="968"/>
      <c r="X360" s="968"/>
      <c r="Y360" s="968"/>
      <c r="Z360" s="968"/>
      <c r="AA360" s="968"/>
      <c r="AB360" s="968"/>
    </row>
    <row r="361" ht="16.5" customHeight="1" spans="1:28">
      <c r="A361" s="968"/>
      <c r="B361" s="997"/>
      <c r="C361" s="968"/>
      <c r="D361" s="968"/>
      <c r="E361" s="968"/>
      <c r="F361" s="968"/>
      <c r="G361" s="968"/>
      <c r="H361" s="968"/>
      <c r="J361" s="968"/>
      <c r="K361" s="968"/>
      <c r="L361" s="968"/>
      <c r="M361" s="968"/>
      <c r="N361" s="968"/>
      <c r="O361" s="968"/>
      <c r="P361" s="968"/>
      <c r="Q361" s="968"/>
      <c r="R361" s="968"/>
      <c r="S361" s="968"/>
      <c r="T361" s="968"/>
      <c r="U361" s="968"/>
      <c r="V361" s="968"/>
      <c r="W361" s="968"/>
      <c r="X361" s="968"/>
      <c r="Y361" s="968"/>
      <c r="Z361" s="968"/>
      <c r="AA361" s="968"/>
      <c r="AB361" s="968"/>
    </row>
    <row r="362" ht="16.5" customHeight="1" spans="1:28">
      <c r="A362" s="968"/>
      <c r="B362" s="997"/>
      <c r="C362" s="968"/>
      <c r="D362" s="968"/>
      <c r="E362" s="968"/>
      <c r="F362" s="968"/>
      <c r="G362" s="968"/>
      <c r="H362" s="968"/>
      <c r="J362" s="968"/>
      <c r="K362" s="968"/>
      <c r="L362" s="968"/>
      <c r="M362" s="968"/>
      <c r="N362" s="968"/>
      <c r="O362" s="968"/>
      <c r="P362" s="968"/>
      <c r="Q362" s="968"/>
      <c r="R362" s="968"/>
      <c r="S362" s="968"/>
      <c r="T362" s="968"/>
      <c r="U362" s="968"/>
      <c r="V362" s="968"/>
      <c r="W362" s="968"/>
      <c r="X362" s="968"/>
      <c r="Y362" s="968"/>
      <c r="Z362" s="968"/>
      <c r="AA362" s="968"/>
      <c r="AB362" s="968"/>
    </row>
    <row r="363" ht="16.5" customHeight="1" spans="1:28">
      <c r="A363" s="968"/>
      <c r="B363" s="997"/>
      <c r="C363" s="968"/>
      <c r="D363" s="968"/>
      <c r="E363" s="968"/>
      <c r="F363" s="968"/>
      <c r="G363" s="968"/>
      <c r="H363" s="968"/>
      <c r="J363" s="968"/>
      <c r="K363" s="968"/>
      <c r="L363" s="968"/>
      <c r="M363" s="968"/>
      <c r="N363" s="968"/>
      <c r="O363" s="968"/>
      <c r="P363" s="968"/>
      <c r="Q363" s="968"/>
      <c r="R363" s="968"/>
      <c r="S363" s="968"/>
      <c r="T363" s="968"/>
      <c r="U363" s="968"/>
      <c r="V363" s="968"/>
      <c r="W363" s="968"/>
      <c r="X363" s="968"/>
      <c r="Y363" s="968"/>
      <c r="Z363" s="968"/>
      <c r="AA363" s="968"/>
      <c r="AB363" s="968"/>
    </row>
    <row r="364" ht="16.5" customHeight="1" spans="1:28">
      <c r="A364" s="968"/>
      <c r="B364" s="997"/>
      <c r="C364" s="968"/>
      <c r="D364" s="968"/>
      <c r="E364" s="968"/>
      <c r="F364" s="968"/>
      <c r="G364" s="968"/>
      <c r="H364" s="968"/>
      <c r="J364" s="968"/>
      <c r="K364" s="968"/>
      <c r="L364" s="968"/>
      <c r="M364" s="968"/>
      <c r="N364" s="968"/>
      <c r="O364" s="968"/>
      <c r="P364" s="968"/>
      <c r="Q364" s="968"/>
      <c r="R364" s="968"/>
      <c r="S364" s="968"/>
      <c r="T364" s="968"/>
      <c r="U364" s="968"/>
      <c r="V364" s="968"/>
      <c r="W364" s="968"/>
      <c r="X364" s="968"/>
      <c r="Y364" s="968"/>
      <c r="Z364" s="968"/>
      <c r="AA364" s="968"/>
      <c r="AB364" s="968"/>
    </row>
    <row r="365" ht="16.5" customHeight="1" spans="1:28">
      <c r="A365" s="968"/>
      <c r="B365" s="997"/>
      <c r="C365" s="968"/>
      <c r="D365" s="968"/>
      <c r="E365" s="968"/>
      <c r="F365" s="968"/>
      <c r="G365" s="968"/>
      <c r="H365" s="968"/>
      <c r="J365" s="968"/>
      <c r="K365" s="968"/>
      <c r="L365" s="968"/>
      <c r="M365" s="968"/>
      <c r="N365" s="968"/>
      <c r="O365" s="968"/>
      <c r="P365" s="968"/>
      <c r="Q365" s="968"/>
      <c r="R365" s="968"/>
      <c r="S365" s="968"/>
      <c r="T365" s="968"/>
      <c r="U365" s="968"/>
      <c r="V365" s="968"/>
      <c r="W365" s="968"/>
      <c r="X365" s="968"/>
      <c r="Y365" s="968"/>
      <c r="Z365" s="968"/>
      <c r="AA365" s="968"/>
      <c r="AB365" s="968"/>
    </row>
    <row r="366" ht="16.5" customHeight="1" spans="1:28">
      <c r="A366" s="968"/>
      <c r="B366" s="997"/>
      <c r="C366" s="968"/>
      <c r="D366" s="968"/>
      <c r="E366" s="968"/>
      <c r="F366" s="968"/>
      <c r="G366" s="968"/>
      <c r="H366" s="968"/>
      <c r="J366" s="968"/>
      <c r="K366" s="968"/>
      <c r="L366" s="968"/>
      <c r="M366" s="968"/>
      <c r="N366" s="968"/>
      <c r="O366" s="968"/>
      <c r="P366" s="968"/>
      <c r="Q366" s="968"/>
      <c r="R366" s="968"/>
      <c r="S366" s="968"/>
      <c r="T366" s="968"/>
      <c r="U366" s="968"/>
      <c r="V366" s="968"/>
      <c r="W366" s="968"/>
      <c r="X366" s="968"/>
      <c r="Y366" s="968"/>
      <c r="Z366" s="968"/>
      <c r="AA366" s="968"/>
      <c r="AB366" s="968"/>
    </row>
    <row r="367" ht="16.5" customHeight="1" spans="1:28">
      <c r="A367" s="968"/>
      <c r="B367" s="997"/>
      <c r="C367" s="968"/>
      <c r="D367" s="968"/>
      <c r="E367" s="968"/>
      <c r="F367" s="968"/>
      <c r="G367" s="968"/>
      <c r="H367" s="968"/>
      <c r="J367" s="968"/>
      <c r="K367" s="968"/>
      <c r="L367" s="968"/>
      <c r="M367" s="968"/>
      <c r="N367" s="968"/>
      <c r="O367" s="968"/>
      <c r="P367" s="968"/>
      <c r="Q367" s="968"/>
      <c r="R367" s="968"/>
      <c r="S367" s="968"/>
      <c r="T367" s="968"/>
      <c r="U367" s="968"/>
      <c r="V367" s="968"/>
      <c r="W367" s="968"/>
      <c r="X367" s="968"/>
      <c r="Y367" s="968"/>
      <c r="Z367" s="968"/>
      <c r="AA367" s="968"/>
      <c r="AB367" s="968"/>
    </row>
    <row r="368" ht="16.5" customHeight="1" spans="1:28">
      <c r="A368" s="968"/>
      <c r="B368" s="997"/>
      <c r="C368" s="968"/>
      <c r="D368" s="968"/>
      <c r="E368" s="968"/>
      <c r="F368" s="968"/>
      <c r="G368" s="968"/>
      <c r="H368" s="968"/>
      <c r="J368" s="968"/>
      <c r="K368" s="968"/>
      <c r="L368" s="968"/>
      <c r="M368" s="968"/>
      <c r="N368" s="968"/>
      <c r="O368" s="968"/>
      <c r="P368" s="968"/>
      <c r="Q368" s="968"/>
      <c r="R368" s="968"/>
      <c r="S368" s="968"/>
      <c r="T368" s="968"/>
      <c r="U368" s="968"/>
      <c r="V368" s="968"/>
      <c r="W368" s="968"/>
      <c r="X368" s="968"/>
      <c r="Y368" s="968"/>
      <c r="Z368" s="968"/>
      <c r="AA368" s="968"/>
      <c r="AB368" s="968"/>
    </row>
    <row r="369" ht="16.5" customHeight="1" spans="1:28">
      <c r="A369" s="968"/>
      <c r="B369" s="997"/>
      <c r="C369" s="968"/>
      <c r="D369" s="968"/>
      <c r="E369" s="968"/>
      <c r="F369" s="968"/>
      <c r="G369" s="968"/>
      <c r="H369" s="968"/>
      <c r="J369" s="968"/>
      <c r="K369" s="968"/>
      <c r="L369" s="968"/>
      <c r="M369" s="968"/>
      <c r="N369" s="968"/>
      <c r="O369" s="968"/>
      <c r="P369" s="968"/>
      <c r="Q369" s="968"/>
      <c r="R369" s="968"/>
      <c r="S369" s="968"/>
      <c r="T369" s="968"/>
      <c r="U369" s="968"/>
      <c r="V369" s="968"/>
      <c r="W369" s="968"/>
      <c r="X369" s="968"/>
      <c r="Y369" s="968"/>
      <c r="Z369" s="968"/>
      <c r="AA369" s="968"/>
      <c r="AB369" s="968"/>
    </row>
    <row r="370" ht="16.5" customHeight="1" spans="1:28">
      <c r="A370" s="968"/>
      <c r="B370" s="997"/>
      <c r="C370" s="968"/>
      <c r="D370" s="968"/>
      <c r="E370" s="968"/>
      <c r="F370" s="968"/>
      <c r="G370" s="968"/>
      <c r="H370" s="968"/>
      <c r="J370" s="968"/>
      <c r="K370" s="968"/>
      <c r="L370" s="968"/>
      <c r="M370" s="968"/>
      <c r="N370" s="968"/>
      <c r="O370" s="968"/>
      <c r="P370" s="968"/>
      <c r="Q370" s="968"/>
      <c r="R370" s="968"/>
      <c r="S370" s="968"/>
      <c r="T370" s="968"/>
      <c r="U370" s="968"/>
      <c r="V370" s="968"/>
      <c r="W370" s="968"/>
      <c r="X370" s="968"/>
      <c r="Y370" s="968"/>
      <c r="Z370" s="968"/>
      <c r="AA370" s="968"/>
      <c r="AB370" s="968"/>
    </row>
    <row r="371" ht="16.5" customHeight="1" spans="1:28">
      <c r="A371" s="968"/>
      <c r="B371" s="997"/>
      <c r="C371" s="968"/>
      <c r="D371" s="968"/>
      <c r="E371" s="968"/>
      <c r="F371" s="968"/>
      <c r="G371" s="968"/>
      <c r="H371" s="968"/>
      <c r="J371" s="968"/>
      <c r="K371" s="968"/>
      <c r="L371" s="968"/>
      <c r="M371" s="968"/>
      <c r="N371" s="968"/>
      <c r="O371" s="968"/>
      <c r="P371" s="968"/>
      <c r="Q371" s="968"/>
      <c r="R371" s="968"/>
      <c r="S371" s="968"/>
      <c r="T371" s="968"/>
      <c r="U371" s="968"/>
      <c r="V371" s="968"/>
      <c r="W371" s="968"/>
      <c r="X371" s="968"/>
      <c r="Y371" s="968"/>
      <c r="Z371" s="968"/>
      <c r="AA371" s="968"/>
      <c r="AB371" s="968"/>
    </row>
    <row r="372" ht="16.5" customHeight="1" spans="1:28">
      <c r="A372" s="968"/>
      <c r="B372" s="997"/>
      <c r="C372" s="968"/>
      <c r="D372" s="968"/>
      <c r="E372" s="968"/>
      <c r="F372" s="968"/>
      <c r="G372" s="968"/>
      <c r="H372" s="968"/>
      <c r="J372" s="968"/>
      <c r="K372" s="968"/>
      <c r="L372" s="968"/>
      <c r="M372" s="968"/>
      <c r="N372" s="968"/>
      <c r="O372" s="968"/>
      <c r="P372" s="968"/>
      <c r="Q372" s="968"/>
      <c r="R372" s="968"/>
      <c r="S372" s="968"/>
      <c r="T372" s="968"/>
      <c r="U372" s="968"/>
      <c r="V372" s="968"/>
      <c r="W372" s="968"/>
      <c r="X372" s="968"/>
      <c r="Y372" s="968"/>
      <c r="Z372" s="968"/>
      <c r="AA372" s="968"/>
      <c r="AB372" s="968"/>
    </row>
    <row r="373" ht="16.5" customHeight="1" spans="1:28">
      <c r="A373" s="968"/>
      <c r="B373" s="997"/>
      <c r="C373" s="968"/>
      <c r="D373" s="968"/>
      <c r="E373" s="968"/>
      <c r="F373" s="968"/>
      <c r="G373" s="968"/>
      <c r="H373" s="968"/>
      <c r="J373" s="968"/>
      <c r="K373" s="968"/>
      <c r="L373" s="968"/>
      <c r="M373" s="968"/>
      <c r="N373" s="968"/>
      <c r="O373" s="968"/>
      <c r="P373" s="968"/>
      <c r="Q373" s="968"/>
      <c r="R373" s="968"/>
      <c r="S373" s="968"/>
      <c r="T373" s="968"/>
      <c r="U373" s="968"/>
      <c r="V373" s="968"/>
      <c r="W373" s="968"/>
      <c r="X373" s="968"/>
      <c r="Y373" s="968"/>
      <c r="Z373" s="968"/>
      <c r="AA373" s="968"/>
      <c r="AB373" s="968"/>
    </row>
    <row r="374" ht="16.5" customHeight="1" spans="1:28">
      <c r="A374" s="968"/>
      <c r="B374" s="997"/>
      <c r="C374" s="968"/>
      <c r="D374" s="968"/>
      <c r="E374" s="968"/>
      <c r="F374" s="968"/>
      <c r="G374" s="968"/>
      <c r="H374" s="968"/>
      <c r="J374" s="968"/>
      <c r="K374" s="968"/>
      <c r="L374" s="968"/>
      <c r="M374" s="968"/>
      <c r="N374" s="968"/>
      <c r="O374" s="968"/>
      <c r="P374" s="968"/>
      <c r="Q374" s="968"/>
      <c r="R374" s="968"/>
      <c r="S374" s="968"/>
      <c r="T374" s="968"/>
      <c r="U374" s="968"/>
      <c r="V374" s="968"/>
      <c r="W374" s="968"/>
      <c r="X374" s="968"/>
      <c r="Y374" s="968"/>
      <c r="Z374" s="968"/>
      <c r="AA374" s="968"/>
      <c r="AB374" s="968"/>
    </row>
    <row r="375" ht="16.5" customHeight="1" spans="1:28">
      <c r="A375" s="968"/>
      <c r="B375" s="997"/>
      <c r="C375" s="968"/>
      <c r="D375" s="968"/>
      <c r="E375" s="968"/>
      <c r="F375" s="968"/>
      <c r="G375" s="968"/>
      <c r="H375" s="968"/>
      <c r="J375" s="968"/>
      <c r="K375" s="968"/>
      <c r="L375" s="968"/>
      <c r="M375" s="968"/>
      <c r="N375" s="968"/>
      <c r="O375" s="968"/>
      <c r="P375" s="968"/>
      <c r="Q375" s="968"/>
      <c r="R375" s="968"/>
      <c r="S375" s="968"/>
      <c r="T375" s="968"/>
      <c r="U375" s="968"/>
      <c r="V375" s="968"/>
      <c r="W375" s="968"/>
      <c r="X375" s="968"/>
      <c r="Y375" s="968"/>
      <c r="Z375" s="968"/>
      <c r="AA375" s="968"/>
      <c r="AB375" s="968"/>
    </row>
    <row r="376" ht="16.5" customHeight="1" spans="1:28">
      <c r="A376" s="968"/>
      <c r="B376" s="997"/>
      <c r="C376" s="968"/>
      <c r="D376" s="968"/>
      <c r="E376" s="968"/>
      <c r="F376" s="968"/>
      <c r="G376" s="968"/>
      <c r="H376" s="968"/>
      <c r="J376" s="968"/>
      <c r="K376" s="968"/>
      <c r="L376" s="968"/>
      <c r="M376" s="968"/>
      <c r="N376" s="968"/>
      <c r="O376" s="968"/>
      <c r="P376" s="968"/>
      <c r="Q376" s="968"/>
      <c r="R376" s="968"/>
      <c r="S376" s="968"/>
      <c r="T376" s="968"/>
      <c r="U376" s="968"/>
      <c r="V376" s="968"/>
      <c r="W376" s="968"/>
      <c r="X376" s="968"/>
      <c r="Y376" s="968"/>
      <c r="Z376" s="968"/>
      <c r="AA376" s="968"/>
      <c r="AB376" s="968"/>
    </row>
    <row r="377" ht="16.5" customHeight="1" spans="1:28">
      <c r="A377" s="968"/>
      <c r="B377" s="997"/>
      <c r="C377" s="968"/>
      <c r="D377" s="968"/>
      <c r="E377" s="968"/>
      <c r="F377" s="968"/>
      <c r="G377" s="968"/>
      <c r="H377" s="968"/>
      <c r="J377" s="968"/>
      <c r="K377" s="968"/>
      <c r="L377" s="968"/>
      <c r="M377" s="968"/>
      <c r="N377" s="968"/>
      <c r="O377" s="968"/>
      <c r="P377" s="968"/>
      <c r="Q377" s="968"/>
      <c r="R377" s="968"/>
      <c r="S377" s="968"/>
      <c r="T377" s="968"/>
      <c r="U377" s="968"/>
      <c r="V377" s="968"/>
      <c r="W377" s="968"/>
      <c r="X377" s="968"/>
      <c r="Y377" s="968"/>
      <c r="Z377" s="968"/>
      <c r="AA377" s="968"/>
      <c r="AB377" s="968"/>
    </row>
    <row r="378" ht="16.5" customHeight="1" spans="1:28">
      <c r="A378" s="968"/>
      <c r="B378" s="997"/>
      <c r="C378" s="968"/>
      <c r="D378" s="968"/>
      <c r="E378" s="968"/>
      <c r="F378" s="968"/>
      <c r="G378" s="968"/>
      <c r="H378" s="968"/>
      <c r="J378" s="968"/>
      <c r="K378" s="968"/>
      <c r="L378" s="968"/>
      <c r="M378" s="968"/>
      <c r="N378" s="968"/>
      <c r="O378" s="968"/>
      <c r="P378" s="968"/>
      <c r="Q378" s="968"/>
      <c r="R378" s="968"/>
      <c r="S378" s="968"/>
      <c r="T378" s="968"/>
      <c r="U378" s="968"/>
      <c r="V378" s="968"/>
      <c r="W378" s="968"/>
      <c r="X378" s="968"/>
      <c r="Y378" s="968"/>
      <c r="Z378" s="968"/>
      <c r="AA378" s="968"/>
      <c r="AB378" s="968"/>
    </row>
    <row r="379" ht="16.5" customHeight="1" spans="1:28">
      <c r="A379" s="968"/>
      <c r="B379" s="997"/>
      <c r="C379" s="968"/>
      <c r="D379" s="968"/>
      <c r="E379" s="968"/>
      <c r="F379" s="968"/>
      <c r="G379" s="968"/>
      <c r="H379" s="968"/>
      <c r="J379" s="968"/>
      <c r="K379" s="968"/>
      <c r="L379" s="968"/>
      <c r="M379" s="968"/>
      <c r="N379" s="968"/>
      <c r="O379" s="968"/>
      <c r="P379" s="968"/>
      <c r="Q379" s="968"/>
      <c r="R379" s="968"/>
      <c r="S379" s="968"/>
      <c r="T379" s="968"/>
      <c r="U379" s="968"/>
      <c r="V379" s="968"/>
      <c r="W379" s="968"/>
      <c r="X379" s="968"/>
      <c r="Y379" s="968"/>
      <c r="Z379" s="968"/>
      <c r="AA379" s="968"/>
      <c r="AB379" s="968"/>
    </row>
    <row r="380" ht="16.5" customHeight="1" spans="1:28">
      <c r="A380" s="968"/>
      <c r="B380" s="997"/>
      <c r="C380" s="968"/>
      <c r="D380" s="968"/>
      <c r="E380" s="968"/>
      <c r="F380" s="968"/>
      <c r="G380" s="968"/>
      <c r="H380" s="968"/>
      <c r="J380" s="968"/>
      <c r="K380" s="968"/>
      <c r="L380" s="968"/>
      <c r="M380" s="968"/>
      <c r="N380" s="968"/>
      <c r="O380" s="968"/>
      <c r="P380" s="968"/>
      <c r="Q380" s="968"/>
      <c r="R380" s="968"/>
      <c r="S380" s="968"/>
      <c r="T380" s="968"/>
      <c r="U380" s="968"/>
      <c r="V380" s="968"/>
      <c r="W380" s="968"/>
      <c r="X380" s="968"/>
      <c r="Y380" s="968"/>
      <c r="Z380" s="968"/>
      <c r="AA380" s="968"/>
      <c r="AB380" s="968"/>
    </row>
    <row r="381" ht="16.5" customHeight="1" spans="1:28">
      <c r="A381" s="968"/>
      <c r="B381" s="997"/>
      <c r="C381" s="968"/>
      <c r="D381" s="968"/>
      <c r="E381" s="968"/>
      <c r="F381" s="968"/>
      <c r="G381" s="968"/>
      <c r="H381" s="968"/>
      <c r="J381" s="968"/>
      <c r="K381" s="968"/>
      <c r="L381" s="968"/>
      <c r="M381" s="968"/>
      <c r="N381" s="968"/>
      <c r="O381" s="968"/>
      <c r="P381" s="968"/>
      <c r="Q381" s="968"/>
      <c r="R381" s="968"/>
      <c r="S381" s="968"/>
      <c r="T381" s="968"/>
      <c r="U381" s="968"/>
      <c r="V381" s="968"/>
      <c r="W381" s="968"/>
      <c r="X381" s="968"/>
      <c r="Y381" s="968"/>
      <c r="Z381" s="968"/>
      <c r="AA381" s="968"/>
      <c r="AB381" s="968"/>
    </row>
    <row r="382" ht="16.5" customHeight="1" spans="1:28">
      <c r="A382" s="968"/>
      <c r="B382" s="997"/>
      <c r="C382" s="968"/>
      <c r="D382" s="968"/>
      <c r="E382" s="968"/>
      <c r="F382" s="968"/>
      <c r="G382" s="968"/>
      <c r="H382" s="968"/>
      <c r="J382" s="968"/>
      <c r="K382" s="968"/>
      <c r="L382" s="968"/>
      <c r="M382" s="968"/>
      <c r="N382" s="968"/>
      <c r="O382" s="968"/>
      <c r="P382" s="968"/>
      <c r="Q382" s="968"/>
      <c r="R382" s="968"/>
      <c r="S382" s="968"/>
      <c r="T382" s="968"/>
      <c r="U382" s="968"/>
      <c r="V382" s="968"/>
      <c r="W382" s="968"/>
      <c r="X382" s="968"/>
      <c r="Y382" s="968"/>
      <c r="Z382" s="968"/>
      <c r="AA382" s="968"/>
      <c r="AB382" s="968"/>
    </row>
    <row r="383" ht="16.5" customHeight="1" spans="1:28">
      <c r="A383" s="968"/>
      <c r="B383" s="997"/>
      <c r="C383" s="968"/>
      <c r="D383" s="968"/>
      <c r="E383" s="968"/>
      <c r="F383" s="968"/>
      <c r="G383" s="968"/>
      <c r="H383" s="968"/>
      <c r="J383" s="968"/>
      <c r="K383" s="968"/>
      <c r="L383" s="968"/>
      <c r="M383" s="968"/>
      <c r="N383" s="968"/>
      <c r="O383" s="968"/>
      <c r="P383" s="968"/>
      <c r="Q383" s="968"/>
      <c r="R383" s="968"/>
      <c r="S383" s="968"/>
      <c r="T383" s="968"/>
      <c r="U383" s="968"/>
      <c r="V383" s="968"/>
      <c r="W383" s="968"/>
      <c r="X383" s="968"/>
      <c r="Y383" s="968"/>
      <c r="Z383" s="968"/>
      <c r="AA383" s="968"/>
      <c r="AB383" s="968"/>
    </row>
    <row r="384" ht="16.5" customHeight="1" spans="1:28">
      <c r="A384" s="968"/>
      <c r="B384" s="997"/>
      <c r="C384" s="968"/>
      <c r="D384" s="968"/>
      <c r="E384" s="968"/>
      <c r="F384" s="968"/>
      <c r="G384" s="968"/>
      <c r="H384" s="968"/>
      <c r="J384" s="968"/>
      <c r="K384" s="968"/>
      <c r="L384" s="968"/>
      <c r="M384" s="968"/>
      <c r="N384" s="968"/>
      <c r="O384" s="968"/>
      <c r="P384" s="968"/>
      <c r="Q384" s="968"/>
      <c r="R384" s="968"/>
      <c r="S384" s="968"/>
      <c r="T384" s="968"/>
      <c r="U384" s="968"/>
      <c r="V384" s="968"/>
      <c r="W384" s="968"/>
      <c r="X384" s="968"/>
      <c r="Y384" s="968"/>
      <c r="Z384" s="968"/>
      <c r="AA384" s="968"/>
      <c r="AB384" s="968"/>
    </row>
    <row r="385" ht="16.5" customHeight="1" spans="1:28">
      <c r="A385" s="968"/>
      <c r="B385" s="997"/>
      <c r="C385" s="968"/>
      <c r="D385" s="968"/>
      <c r="E385" s="968"/>
      <c r="F385" s="968"/>
      <c r="G385" s="968"/>
      <c r="H385" s="968"/>
      <c r="J385" s="968"/>
      <c r="K385" s="968"/>
      <c r="L385" s="968"/>
      <c r="M385" s="968"/>
      <c r="N385" s="968"/>
      <c r="O385" s="968"/>
      <c r="P385" s="968"/>
      <c r="Q385" s="968"/>
      <c r="R385" s="968"/>
      <c r="S385" s="968"/>
      <c r="T385" s="968"/>
      <c r="U385" s="968"/>
      <c r="V385" s="968"/>
      <c r="W385" s="968"/>
      <c r="X385" s="968"/>
      <c r="Y385" s="968"/>
      <c r="Z385" s="968"/>
      <c r="AA385" s="968"/>
      <c r="AB385" s="968"/>
    </row>
    <row r="386" ht="16.5" customHeight="1" spans="1:28">
      <c r="A386" s="968"/>
      <c r="B386" s="997"/>
      <c r="C386" s="968"/>
      <c r="D386" s="968"/>
      <c r="E386" s="968"/>
      <c r="F386" s="968"/>
      <c r="G386" s="968"/>
      <c r="H386" s="968"/>
      <c r="J386" s="968"/>
      <c r="K386" s="968"/>
      <c r="L386" s="968"/>
      <c r="M386" s="968"/>
      <c r="N386" s="968"/>
      <c r="O386" s="968"/>
      <c r="P386" s="968"/>
      <c r="Q386" s="968"/>
      <c r="R386" s="968"/>
      <c r="S386" s="968"/>
      <c r="T386" s="968"/>
      <c r="U386" s="968"/>
      <c r="V386" s="968"/>
      <c r="W386" s="968"/>
      <c r="X386" s="968"/>
      <c r="Y386" s="968"/>
      <c r="Z386" s="968"/>
      <c r="AA386" s="968"/>
      <c r="AB386" s="968"/>
    </row>
    <row r="387" ht="16.5" customHeight="1" spans="1:28">
      <c r="A387" s="968"/>
      <c r="B387" s="997"/>
      <c r="C387" s="968"/>
      <c r="D387" s="968"/>
      <c r="E387" s="968"/>
      <c r="F387" s="968"/>
      <c r="G387" s="968"/>
      <c r="H387" s="968"/>
      <c r="J387" s="968"/>
      <c r="K387" s="968"/>
      <c r="L387" s="968"/>
      <c r="M387" s="968"/>
      <c r="N387" s="968"/>
      <c r="O387" s="968"/>
      <c r="P387" s="968"/>
      <c r="Q387" s="968"/>
      <c r="R387" s="968"/>
      <c r="S387" s="968"/>
      <c r="T387" s="968"/>
      <c r="U387" s="968"/>
      <c r="V387" s="968"/>
      <c r="W387" s="968"/>
      <c r="X387" s="968"/>
      <c r="Y387" s="968"/>
      <c r="Z387" s="968"/>
      <c r="AA387" s="968"/>
      <c r="AB387" s="968"/>
    </row>
    <row r="388" ht="16.5" customHeight="1" spans="1:28">
      <c r="A388" s="968"/>
      <c r="B388" s="997"/>
      <c r="C388" s="968"/>
      <c r="D388" s="968"/>
      <c r="E388" s="968"/>
      <c r="F388" s="968"/>
      <c r="G388" s="968"/>
      <c r="H388" s="968"/>
      <c r="J388" s="968"/>
      <c r="K388" s="968"/>
      <c r="L388" s="968"/>
      <c r="M388" s="968"/>
      <c r="N388" s="968"/>
      <c r="O388" s="968"/>
      <c r="P388" s="968"/>
      <c r="Q388" s="968"/>
      <c r="R388" s="968"/>
      <c r="S388" s="968"/>
      <c r="T388" s="968"/>
      <c r="U388" s="968"/>
      <c r="V388" s="968"/>
      <c r="W388" s="968"/>
      <c r="X388" s="968"/>
      <c r="Y388" s="968"/>
      <c r="Z388" s="968"/>
      <c r="AA388" s="968"/>
      <c r="AB388" s="968"/>
    </row>
    <row r="389" ht="16.5" customHeight="1" spans="1:28">
      <c r="A389" s="968"/>
      <c r="B389" s="997"/>
      <c r="C389" s="968"/>
      <c r="D389" s="968"/>
      <c r="E389" s="968"/>
      <c r="F389" s="968"/>
      <c r="G389" s="968"/>
      <c r="H389" s="968"/>
      <c r="J389" s="968"/>
      <c r="K389" s="968"/>
      <c r="L389" s="968"/>
      <c r="M389" s="968"/>
      <c r="N389" s="968"/>
      <c r="O389" s="968"/>
      <c r="P389" s="968"/>
      <c r="Q389" s="968"/>
      <c r="R389" s="968"/>
      <c r="S389" s="968"/>
      <c r="T389" s="968"/>
      <c r="U389" s="968"/>
      <c r="V389" s="968"/>
      <c r="W389" s="968"/>
      <c r="X389" s="968"/>
      <c r="Y389" s="968"/>
      <c r="Z389" s="968"/>
      <c r="AA389" s="968"/>
      <c r="AB389" s="968"/>
    </row>
    <row r="390" ht="16.5" customHeight="1" spans="1:28">
      <c r="A390" s="968"/>
      <c r="B390" s="997"/>
      <c r="C390" s="968"/>
      <c r="D390" s="968"/>
      <c r="E390" s="968"/>
      <c r="F390" s="968"/>
      <c r="G390" s="968"/>
      <c r="H390" s="968"/>
      <c r="J390" s="968"/>
      <c r="K390" s="968"/>
      <c r="L390" s="968"/>
      <c r="M390" s="968"/>
      <c r="N390" s="968"/>
      <c r="O390" s="968"/>
      <c r="P390" s="968"/>
      <c r="Q390" s="968"/>
      <c r="R390" s="968"/>
      <c r="S390" s="968"/>
      <c r="T390" s="968"/>
      <c r="U390" s="968"/>
      <c r="V390" s="968"/>
      <c r="W390" s="968"/>
      <c r="X390" s="968"/>
      <c r="Y390" s="968"/>
      <c r="Z390" s="968"/>
      <c r="AA390" s="968"/>
      <c r="AB390" s="968"/>
    </row>
    <row r="391" ht="16.5" customHeight="1" spans="1:28">
      <c r="A391" s="968"/>
      <c r="B391" s="997"/>
      <c r="C391" s="968"/>
      <c r="D391" s="968"/>
      <c r="E391" s="968"/>
      <c r="F391" s="968"/>
      <c r="G391" s="968"/>
      <c r="H391" s="968"/>
      <c r="J391" s="968"/>
      <c r="K391" s="968"/>
      <c r="L391" s="968"/>
      <c r="M391" s="968"/>
      <c r="N391" s="968"/>
      <c r="O391" s="968"/>
      <c r="P391" s="968"/>
      <c r="Q391" s="968"/>
      <c r="R391" s="968"/>
      <c r="S391" s="968"/>
      <c r="T391" s="968"/>
      <c r="U391" s="968"/>
      <c r="V391" s="968"/>
      <c r="W391" s="968"/>
      <c r="X391" s="968"/>
      <c r="Y391" s="968"/>
      <c r="Z391" s="968"/>
      <c r="AA391" s="968"/>
      <c r="AB391" s="968"/>
    </row>
    <row r="392" ht="16.5" customHeight="1" spans="1:28">
      <c r="A392" s="968"/>
      <c r="B392" s="997"/>
      <c r="C392" s="968"/>
      <c r="D392" s="968"/>
      <c r="E392" s="968"/>
      <c r="F392" s="968"/>
      <c r="G392" s="968"/>
      <c r="H392" s="968"/>
      <c r="J392" s="968"/>
      <c r="K392" s="968"/>
      <c r="L392" s="968"/>
      <c r="M392" s="968"/>
      <c r="N392" s="968"/>
      <c r="O392" s="968"/>
      <c r="P392" s="968"/>
      <c r="Q392" s="968"/>
      <c r="R392" s="968"/>
      <c r="S392" s="968"/>
      <c r="T392" s="968"/>
      <c r="U392" s="968"/>
      <c r="V392" s="968"/>
      <c r="W392" s="968"/>
      <c r="X392" s="968"/>
      <c r="Y392" s="968"/>
      <c r="Z392" s="968"/>
      <c r="AA392" s="968"/>
      <c r="AB392" s="968"/>
    </row>
    <row r="393" ht="16.5" customHeight="1" spans="1:28">
      <c r="A393" s="968"/>
      <c r="B393" s="997"/>
      <c r="C393" s="968"/>
      <c r="D393" s="968"/>
      <c r="E393" s="968"/>
      <c r="F393" s="968"/>
      <c r="G393" s="968"/>
      <c r="H393" s="968"/>
      <c r="J393" s="968"/>
      <c r="K393" s="968"/>
      <c r="L393" s="968"/>
      <c r="M393" s="968"/>
      <c r="N393" s="968"/>
      <c r="O393" s="968"/>
      <c r="P393" s="968"/>
      <c r="Q393" s="968"/>
      <c r="R393" s="968"/>
      <c r="S393" s="968"/>
      <c r="T393" s="968"/>
      <c r="U393" s="968"/>
      <c r="V393" s="968"/>
      <c r="W393" s="968"/>
      <c r="X393" s="968"/>
      <c r="Y393" s="968"/>
      <c r="Z393" s="968"/>
      <c r="AA393" s="968"/>
      <c r="AB393" s="968"/>
    </row>
    <row r="394" ht="16.5" customHeight="1" spans="1:28">
      <c r="A394" s="968"/>
      <c r="B394" s="997"/>
      <c r="C394" s="968"/>
      <c r="D394" s="968"/>
      <c r="E394" s="968"/>
      <c r="F394" s="968"/>
      <c r="G394" s="968"/>
      <c r="H394" s="968"/>
      <c r="J394" s="968"/>
      <c r="K394" s="968"/>
      <c r="L394" s="968"/>
      <c r="M394" s="968"/>
      <c r="N394" s="968"/>
      <c r="O394" s="968"/>
      <c r="P394" s="968"/>
      <c r="Q394" s="968"/>
      <c r="R394" s="968"/>
      <c r="S394" s="968"/>
      <c r="T394" s="968"/>
      <c r="U394" s="968"/>
      <c r="V394" s="968"/>
      <c r="W394" s="968"/>
      <c r="X394" s="968"/>
      <c r="Y394" s="968"/>
      <c r="Z394" s="968"/>
      <c r="AA394" s="968"/>
      <c r="AB394" s="968"/>
    </row>
    <row r="395" ht="16.5" customHeight="1" spans="1:28">
      <c r="A395" s="968"/>
      <c r="B395" s="997"/>
      <c r="C395" s="968"/>
      <c r="D395" s="968"/>
      <c r="E395" s="968"/>
      <c r="F395" s="968"/>
      <c r="G395" s="968"/>
      <c r="H395" s="968"/>
      <c r="J395" s="968"/>
      <c r="K395" s="968"/>
      <c r="L395" s="968"/>
      <c r="M395" s="968"/>
      <c r="N395" s="968"/>
      <c r="O395" s="968"/>
      <c r="P395" s="968"/>
      <c r="Q395" s="968"/>
      <c r="R395" s="968"/>
      <c r="S395" s="968"/>
      <c r="T395" s="968"/>
      <c r="U395" s="968"/>
      <c r="V395" s="968"/>
      <c r="W395" s="968"/>
      <c r="X395" s="968"/>
      <c r="Y395" s="968"/>
      <c r="Z395" s="968"/>
      <c r="AA395" s="968"/>
      <c r="AB395" s="968"/>
    </row>
    <row r="396" ht="16.5" customHeight="1" spans="1:28">
      <c r="A396" s="968"/>
      <c r="B396" s="997"/>
      <c r="C396" s="968"/>
      <c r="D396" s="968"/>
      <c r="E396" s="968"/>
      <c r="F396" s="968"/>
      <c r="G396" s="968"/>
      <c r="H396" s="968"/>
      <c r="J396" s="968"/>
      <c r="K396" s="968"/>
      <c r="L396" s="968"/>
      <c r="M396" s="968"/>
      <c r="N396" s="968"/>
      <c r="O396" s="968"/>
      <c r="P396" s="968"/>
      <c r="Q396" s="968"/>
      <c r="R396" s="968"/>
      <c r="S396" s="968"/>
      <c r="T396" s="968"/>
      <c r="U396" s="968"/>
      <c r="V396" s="968"/>
      <c r="W396" s="968"/>
      <c r="X396" s="968"/>
      <c r="Y396" s="968"/>
      <c r="Z396" s="968"/>
      <c r="AA396" s="968"/>
      <c r="AB396" s="968"/>
    </row>
    <row r="397" ht="16.5" customHeight="1" spans="1:28">
      <c r="A397" s="968"/>
      <c r="B397" s="997"/>
      <c r="C397" s="968"/>
      <c r="D397" s="968"/>
      <c r="E397" s="968"/>
      <c r="F397" s="968"/>
      <c r="G397" s="968"/>
      <c r="H397" s="968"/>
      <c r="J397" s="968"/>
      <c r="K397" s="968"/>
      <c r="L397" s="968"/>
      <c r="M397" s="968"/>
      <c r="N397" s="968"/>
      <c r="O397" s="968"/>
      <c r="P397" s="968"/>
      <c r="Q397" s="968"/>
      <c r="R397" s="968"/>
      <c r="S397" s="968"/>
      <c r="T397" s="968"/>
      <c r="U397" s="968"/>
      <c r="V397" s="968"/>
      <c r="W397" s="968"/>
      <c r="X397" s="968"/>
      <c r="Y397" s="968"/>
      <c r="Z397" s="968"/>
      <c r="AA397" s="968"/>
      <c r="AB397" s="968"/>
    </row>
    <row r="398" ht="16.5" customHeight="1" spans="1:28">
      <c r="A398" s="968"/>
      <c r="B398" s="997"/>
      <c r="C398" s="968"/>
      <c r="D398" s="968"/>
      <c r="E398" s="968"/>
      <c r="F398" s="968"/>
      <c r="G398" s="968"/>
      <c r="H398" s="968"/>
      <c r="J398" s="968"/>
      <c r="K398" s="968"/>
      <c r="L398" s="968"/>
      <c r="M398" s="968"/>
      <c r="N398" s="968"/>
      <c r="O398" s="968"/>
      <c r="P398" s="968"/>
      <c r="Q398" s="968"/>
      <c r="R398" s="968"/>
      <c r="S398" s="968"/>
      <c r="T398" s="968"/>
      <c r="U398" s="968"/>
      <c r="V398" s="968"/>
      <c r="W398" s="968"/>
      <c r="X398" s="968"/>
      <c r="Y398" s="968"/>
      <c r="Z398" s="968"/>
      <c r="AA398" s="968"/>
      <c r="AB398" s="968"/>
    </row>
    <row r="399" ht="16.5" customHeight="1" spans="1:28">
      <c r="A399" s="968"/>
      <c r="B399" s="997"/>
      <c r="C399" s="968"/>
      <c r="D399" s="968"/>
      <c r="E399" s="968"/>
      <c r="F399" s="968"/>
      <c r="G399" s="968"/>
      <c r="H399" s="968"/>
      <c r="J399" s="968"/>
      <c r="K399" s="968"/>
      <c r="L399" s="968"/>
      <c r="M399" s="968"/>
      <c r="N399" s="968"/>
      <c r="O399" s="968"/>
      <c r="P399" s="968"/>
      <c r="Q399" s="968"/>
      <c r="R399" s="968"/>
      <c r="S399" s="968"/>
      <c r="T399" s="968"/>
      <c r="U399" s="968"/>
      <c r="V399" s="968"/>
      <c r="W399" s="968"/>
      <c r="X399" s="968"/>
      <c r="Y399" s="968"/>
      <c r="Z399" s="968"/>
      <c r="AA399" s="968"/>
      <c r="AB399" s="968"/>
    </row>
    <row r="400" ht="16.5" customHeight="1" spans="1:28">
      <c r="A400" s="968"/>
      <c r="B400" s="997"/>
      <c r="C400" s="968"/>
      <c r="D400" s="968"/>
      <c r="E400" s="968"/>
      <c r="F400" s="968"/>
      <c r="G400" s="968"/>
      <c r="H400" s="968"/>
      <c r="J400" s="968"/>
      <c r="K400" s="968"/>
      <c r="L400" s="968"/>
      <c r="M400" s="968"/>
      <c r="N400" s="968"/>
      <c r="O400" s="968"/>
      <c r="P400" s="968"/>
      <c r="Q400" s="968"/>
      <c r="R400" s="968"/>
      <c r="S400" s="968"/>
      <c r="T400" s="968"/>
      <c r="U400" s="968"/>
      <c r="V400" s="968"/>
      <c r="W400" s="968"/>
      <c r="X400" s="968"/>
      <c r="Y400" s="968"/>
      <c r="Z400" s="968"/>
      <c r="AA400" s="968"/>
      <c r="AB400" s="968"/>
    </row>
    <row r="401" ht="16.5" customHeight="1" spans="1:28">
      <c r="A401" s="968"/>
      <c r="B401" s="997"/>
      <c r="C401" s="968"/>
      <c r="D401" s="968"/>
      <c r="E401" s="968"/>
      <c r="F401" s="968"/>
      <c r="G401" s="968"/>
      <c r="H401" s="968"/>
      <c r="J401" s="968"/>
      <c r="K401" s="968"/>
      <c r="L401" s="968"/>
      <c r="M401" s="968"/>
      <c r="N401" s="968"/>
      <c r="O401" s="968"/>
      <c r="P401" s="968"/>
      <c r="Q401" s="968"/>
      <c r="R401" s="968"/>
      <c r="S401" s="968"/>
      <c r="T401" s="968"/>
      <c r="U401" s="968"/>
      <c r="V401" s="968"/>
      <c r="W401" s="968"/>
      <c r="X401" s="968"/>
      <c r="Y401" s="968"/>
      <c r="Z401" s="968"/>
      <c r="AA401" s="968"/>
      <c r="AB401" s="968"/>
    </row>
    <row r="402" ht="16.5" customHeight="1" spans="1:28">
      <c r="A402" s="968"/>
      <c r="B402" s="997"/>
      <c r="C402" s="968"/>
      <c r="D402" s="968"/>
      <c r="E402" s="968"/>
      <c r="F402" s="968"/>
      <c r="G402" s="968"/>
      <c r="H402" s="968"/>
      <c r="J402" s="968"/>
      <c r="K402" s="968"/>
      <c r="L402" s="968"/>
      <c r="M402" s="968"/>
      <c r="N402" s="968"/>
      <c r="O402" s="968"/>
      <c r="P402" s="968"/>
      <c r="Q402" s="968"/>
      <c r="R402" s="968"/>
      <c r="S402" s="968"/>
      <c r="T402" s="968"/>
      <c r="U402" s="968"/>
      <c r="V402" s="968"/>
      <c r="W402" s="968"/>
      <c r="X402" s="968"/>
      <c r="Y402" s="968"/>
      <c r="Z402" s="968"/>
      <c r="AA402" s="968"/>
      <c r="AB402" s="968"/>
    </row>
    <row r="403" ht="16.5" customHeight="1" spans="1:28">
      <c r="A403" s="968"/>
      <c r="B403" s="997"/>
      <c r="C403" s="968"/>
      <c r="D403" s="968"/>
      <c r="E403" s="968"/>
      <c r="F403" s="968"/>
      <c r="G403" s="968"/>
      <c r="H403" s="968"/>
      <c r="J403" s="968"/>
      <c r="K403" s="968"/>
      <c r="L403" s="968"/>
      <c r="M403" s="968"/>
      <c r="N403" s="968"/>
      <c r="O403" s="968"/>
      <c r="P403" s="968"/>
      <c r="Q403" s="968"/>
      <c r="R403" s="968"/>
      <c r="S403" s="968"/>
      <c r="T403" s="968"/>
      <c r="U403" s="968"/>
      <c r="V403" s="968"/>
      <c r="W403" s="968"/>
      <c r="X403" s="968"/>
      <c r="Y403" s="968"/>
      <c r="Z403" s="968"/>
      <c r="AA403" s="968"/>
      <c r="AB403" s="968"/>
    </row>
    <row r="404" ht="16.5" customHeight="1" spans="1:28">
      <c r="A404" s="968"/>
      <c r="B404" s="997"/>
      <c r="C404" s="968"/>
      <c r="D404" s="968"/>
      <c r="E404" s="968"/>
      <c r="F404" s="968"/>
      <c r="G404" s="968"/>
      <c r="H404" s="968"/>
      <c r="J404" s="968"/>
      <c r="K404" s="968"/>
      <c r="L404" s="968"/>
      <c r="M404" s="968"/>
      <c r="N404" s="968"/>
      <c r="O404" s="968"/>
      <c r="P404" s="968"/>
      <c r="Q404" s="968"/>
      <c r="R404" s="968"/>
      <c r="S404" s="968"/>
      <c r="T404" s="968"/>
      <c r="U404" s="968"/>
      <c r="V404" s="968"/>
      <c r="W404" s="968"/>
      <c r="X404" s="968"/>
      <c r="Y404" s="968"/>
      <c r="Z404" s="968"/>
      <c r="AA404" s="968"/>
      <c r="AB404" s="968"/>
    </row>
    <row r="405" ht="16.5" customHeight="1" spans="1:28">
      <c r="A405" s="968"/>
      <c r="B405" s="997"/>
      <c r="C405" s="968"/>
      <c r="D405" s="968"/>
      <c r="E405" s="968"/>
      <c r="F405" s="968"/>
      <c r="G405" s="968"/>
      <c r="H405" s="968"/>
      <c r="J405" s="968"/>
      <c r="K405" s="968"/>
      <c r="L405" s="968"/>
      <c r="M405" s="968"/>
      <c r="N405" s="968"/>
      <c r="O405" s="968"/>
      <c r="P405" s="968"/>
      <c r="Q405" s="968"/>
      <c r="R405" s="968"/>
      <c r="S405" s="968"/>
      <c r="T405" s="968"/>
      <c r="U405" s="968"/>
      <c r="V405" s="968"/>
      <c r="W405" s="968"/>
      <c r="X405" s="968"/>
      <c r="Y405" s="968"/>
      <c r="Z405" s="968"/>
      <c r="AA405" s="968"/>
      <c r="AB405" s="968"/>
    </row>
    <row r="406" ht="16.5" customHeight="1" spans="1:28">
      <c r="A406" s="968"/>
      <c r="B406" s="997"/>
      <c r="C406" s="968"/>
      <c r="D406" s="968"/>
      <c r="E406" s="968"/>
      <c r="F406" s="968"/>
      <c r="G406" s="968"/>
      <c r="H406" s="968"/>
      <c r="J406" s="968"/>
      <c r="K406" s="968"/>
      <c r="L406" s="968"/>
      <c r="M406" s="968"/>
      <c r="N406" s="968"/>
      <c r="O406" s="968"/>
      <c r="P406" s="968"/>
      <c r="Q406" s="968"/>
      <c r="R406" s="968"/>
      <c r="S406" s="968"/>
      <c r="T406" s="968"/>
      <c r="U406" s="968"/>
      <c r="V406" s="968"/>
      <c r="W406" s="968"/>
      <c r="X406" s="968"/>
      <c r="Y406" s="968"/>
      <c r="Z406" s="968"/>
      <c r="AA406" s="968"/>
      <c r="AB406" s="968"/>
    </row>
    <row r="407" ht="16.5" customHeight="1" spans="1:28">
      <c r="A407" s="968"/>
      <c r="B407" s="997"/>
      <c r="C407" s="968"/>
      <c r="D407" s="968"/>
      <c r="E407" s="968"/>
      <c r="F407" s="968"/>
      <c r="G407" s="968"/>
      <c r="H407" s="968"/>
      <c r="J407" s="968"/>
      <c r="K407" s="968"/>
      <c r="L407" s="968"/>
      <c r="M407" s="968"/>
      <c r="N407" s="968"/>
      <c r="O407" s="968"/>
      <c r="P407" s="968"/>
      <c r="Q407" s="968"/>
      <c r="R407" s="968"/>
      <c r="S407" s="968"/>
      <c r="T407" s="968"/>
      <c r="U407" s="968"/>
      <c r="V407" s="968"/>
      <c r="W407" s="968"/>
      <c r="X407" s="968"/>
      <c r="Y407" s="968"/>
      <c r="Z407" s="968"/>
      <c r="AA407" s="968"/>
      <c r="AB407" s="968"/>
    </row>
    <row r="408" ht="16.5" customHeight="1" spans="1:28">
      <c r="A408" s="968"/>
      <c r="B408" s="997"/>
      <c r="C408" s="968"/>
      <c r="D408" s="968"/>
      <c r="E408" s="968"/>
      <c r="F408" s="968"/>
      <c r="G408" s="968"/>
      <c r="H408" s="968"/>
      <c r="J408" s="968"/>
      <c r="K408" s="968"/>
      <c r="L408" s="968"/>
      <c r="M408" s="968"/>
      <c r="N408" s="968"/>
      <c r="O408" s="968"/>
      <c r="P408" s="968"/>
      <c r="Q408" s="968"/>
      <c r="R408" s="968"/>
      <c r="S408" s="968"/>
      <c r="T408" s="968"/>
      <c r="U408" s="968"/>
      <c r="V408" s="968"/>
      <c r="W408" s="968"/>
      <c r="X408" s="968"/>
      <c r="Y408" s="968"/>
      <c r="Z408" s="968"/>
      <c r="AA408" s="968"/>
      <c r="AB408" s="968"/>
    </row>
    <row r="409" ht="16.5" customHeight="1" spans="1:28">
      <c r="A409" s="968"/>
      <c r="B409" s="997"/>
      <c r="C409" s="968"/>
      <c r="D409" s="968"/>
      <c r="E409" s="968"/>
      <c r="F409" s="968"/>
      <c r="G409" s="968"/>
      <c r="H409" s="968"/>
      <c r="J409" s="968"/>
      <c r="K409" s="968"/>
      <c r="L409" s="968"/>
      <c r="M409" s="968"/>
      <c r="N409" s="968"/>
      <c r="O409" s="968"/>
      <c r="P409" s="968"/>
      <c r="Q409" s="968"/>
      <c r="R409" s="968"/>
      <c r="S409" s="968"/>
      <c r="T409" s="968"/>
      <c r="U409" s="968"/>
      <c r="V409" s="968"/>
      <c r="W409" s="968"/>
      <c r="X409" s="968"/>
      <c r="Y409" s="968"/>
      <c r="Z409" s="968"/>
      <c r="AA409" s="968"/>
      <c r="AB409" s="968"/>
    </row>
    <row r="410" ht="16.5" customHeight="1" spans="1:28">
      <c r="A410" s="968"/>
      <c r="B410" s="997"/>
      <c r="C410" s="968"/>
      <c r="D410" s="968"/>
      <c r="E410" s="968"/>
      <c r="F410" s="968"/>
      <c r="G410" s="968"/>
      <c r="H410" s="968"/>
      <c r="J410" s="968"/>
      <c r="K410" s="968"/>
      <c r="L410" s="968"/>
      <c r="M410" s="968"/>
      <c r="N410" s="968"/>
      <c r="O410" s="968"/>
      <c r="P410" s="968"/>
      <c r="Q410" s="968"/>
      <c r="R410" s="968"/>
      <c r="S410" s="968"/>
      <c r="T410" s="968"/>
      <c r="U410" s="968"/>
      <c r="V410" s="968"/>
      <c r="W410" s="968"/>
      <c r="X410" s="968"/>
      <c r="Y410" s="968"/>
      <c r="Z410" s="968"/>
      <c r="AA410" s="968"/>
      <c r="AB410" s="968"/>
    </row>
    <row r="411" ht="16.5" customHeight="1" spans="1:28">
      <c r="A411" s="968"/>
      <c r="B411" s="997"/>
      <c r="C411" s="968"/>
      <c r="D411" s="968"/>
      <c r="E411" s="968"/>
      <c r="F411" s="968"/>
      <c r="G411" s="968"/>
      <c r="H411" s="968"/>
      <c r="J411" s="968"/>
      <c r="K411" s="968"/>
      <c r="L411" s="968"/>
      <c r="M411" s="968"/>
      <c r="N411" s="968"/>
      <c r="O411" s="968"/>
      <c r="P411" s="968"/>
      <c r="Q411" s="968"/>
      <c r="R411" s="968"/>
      <c r="S411" s="968"/>
      <c r="T411" s="968"/>
      <c r="U411" s="968"/>
      <c r="V411" s="968"/>
      <c r="W411" s="968"/>
      <c r="X411" s="968"/>
      <c r="Y411" s="968"/>
      <c r="Z411" s="968"/>
      <c r="AA411" s="968"/>
      <c r="AB411" s="968"/>
    </row>
    <row r="412" ht="16.5" customHeight="1" spans="1:28">
      <c r="A412" s="968"/>
      <c r="B412" s="997"/>
      <c r="C412" s="968"/>
      <c r="D412" s="968"/>
      <c r="E412" s="968"/>
      <c r="F412" s="968"/>
      <c r="G412" s="968"/>
      <c r="H412" s="968"/>
      <c r="J412" s="968"/>
      <c r="K412" s="968"/>
      <c r="L412" s="968"/>
      <c r="M412" s="968"/>
      <c r="N412" s="968"/>
      <c r="O412" s="968"/>
      <c r="P412" s="968"/>
      <c r="Q412" s="968"/>
      <c r="R412" s="968"/>
      <c r="S412" s="968"/>
      <c r="T412" s="968"/>
      <c r="U412" s="968"/>
      <c r="V412" s="968"/>
      <c r="W412" s="968"/>
      <c r="X412" s="968"/>
      <c r="Y412" s="968"/>
      <c r="Z412" s="968"/>
      <c r="AA412" s="968"/>
      <c r="AB412" s="968"/>
    </row>
    <row r="413" ht="16.5" customHeight="1" spans="1:28">
      <c r="A413" s="968"/>
      <c r="B413" s="997"/>
      <c r="C413" s="968"/>
      <c r="D413" s="968"/>
      <c r="E413" s="968"/>
      <c r="F413" s="968"/>
      <c r="G413" s="968"/>
      <c r="H413" s="968"/>
      <c r="J413" s="968"/>
      <c r="K413" s="968"/>
      <c r="L413" s="968"/>
      <c r="M413" s="968"/>
      <c r="N413" s="968"/>
      <c r="O413" s="968"/>
      <c r="P413" s="968"/>
      <c r="Q413" s="968"/>
      <c r="R413" s="968"/>
      <c r="S413" s="968"/>
      <c r="T413" s="968"/>
      <c r="U413" s="968"/>
      <c r="V413" s="968"/>
      <c r="W413" s="968"/>
      <c r="X413" s="968"/>
      <c r="Y413" s="968"/>
      <c r="Z413" s="968"/>
      <c r="AA413" s="968"/>
      <c r="AB413" s="968"/>
    </row>
    <row r="414" ht="16.5" customHeight="1" spans="1:28">
      <c r="A414" s="968"/>
      <c r="B414" s="997"/>
      <c r="C414" s="968"/>
      <c r="D414" s="968"/>
      <c r="E414" s="968"/>
      <c r="F414" s="968"/>
      <c r="G414" s="968"/>
      <c r="H414" s="968"/>
      <c r="J414" s="968"/>
      <c r="K414" s="968"/>
      <c r="L414" s="968"/>
      <c r="M414" s="968"/>
      <c r="N414" s="968"/>
      <c r="O414" s="968"/>
      <c r="P414" s="968"/>
      <c r="Q414" s="968"/>
      <c r="R414" s="968"/>
      <c r="S414" s="968"/>
      <c r="T414" s="968"/>
      <c r="U414" s="968"/>
      <c r="V414" s="968"/>
      <c r="W414" s="968"/>
      <c r="X414" s="968"/>
      <c r="Y414" s="968"/>
      <c r="Z414" s="968"/>
      <c r="AA414" s="968"/>
      <c r="AB414" s="968"/>
    </row>
    <row r="415" ht="16.5" customHeight="1" spans="1:28">
      <c r="A415" s="968"/>
      <c r="B415" s="997"/>
      <c r="C415" s="968"/>
      <c r="D415" s="968"/>
      <c r="E415" s="968"/>
      <c r="F415" s="968"/>
      <c r="G415" s="968"/>
      <c r="H415" s="968"/>
      <c r="J415" s="968"/>
      <c r="K415" s="968"/>
      <c r="L415" s="968"/>
      <c r="M415" s="968"/>
      <c r="N415" s="968"/>
      <c r="O415" s="968"/>
      <c r="P415" s="968"/>
      <c r="Q415" s="968"/>
      <c r="R415" s="968"/>
      <c r="S415" s="968"/>
      <c r="T415" s="968"/>
      <c r="U415" s="968"/>
      <c r="V415" s="968"/>
      <c r="W415" s="968"/>
      <c r="X415" s="968"/>
      <c r="Y415" s="968"/>
      <c r="Z415" s="968"/>
      <c r="AA415" s="968"/>
      <c r="AB415" s="968"/>
    </row>
    <row r="416" ht="16.5" customHeight="1" spans="1:28">
      <c r="A416" s="968"/>
      <c r="B416" s="997"/>
      <c r="C416" s="968"/>
      <c r="D416" s="968"/>
      <c r="E416" s="968"/>
      <c r="F416" s="968"/>
      <c r="G416" s="968"/>
      <c r="H416" s="968"/>
      <c r="J416" s="968"/>
      <c r="K416" s="968"/>
      <c r="L416" s="968"/>
      <c r="M416" s="968"/>
      <c r="N416" s="968"/>
      <c r="O416" s="968"/>
      <c r="P416" s="968"/>
      <c r="Q416" s="968"/>
      <c r="R416" s="968"/>
      <c r="S416" s="968"/>
      <c r="T416" s="968"/>
      <c r="U416" s="968"/>
      <c r="V416" s="968"/>
      <c r="W416" s="968"/>
      <c r="X416" s="968"/>
      <c r="Y416" s="968"/>
      <c r="Z416" s="968"/>
      <c r="AA416" s="968"/>
      <c r="AB416" s="968"/>
    </row>
    <row r="417" ht="16.5" customHeight="1" spans="1:28">
      <c r="A417" s="968"/>
      <c r="B417" s="997"/>
      <c r="C417" s="968"/>
      <c r="D417" s="968"/>
      <c r="E417" s="968"/>
      <c r="F417" s="968"/>
      <c r="G417" s="968"/>
      <c r="H417" s="968"/>
      <c r="J417" s="968"/>
      <c r="K417" s="968"/>
      <c r="L417" s="968"/>
      <c r="M417" s="968"/>
      <c r="N417" s="968"/>
      <c r="O417" s="968"/>
      <c r="P417" s="968"/>
      <c r="Q417" s="968"/>
      <c r="R417" s="968"/>
      <c r="S417" s="968"/>
      <c r="T417" s="968"/>
      <c r="U417" s="968"/>
      <c r="V417" s="968"/>
      <c r="W417" s="968"/>
      <c r="X417" s="968"/>
      <c r="Y417" s="968"/>
      <c r="Z417" s="968"/>
      <c r="AA417" s="968"/>
      <c r="AB417" s="968"/>
    </row>
    <row r="418" ht="16.5" customHeight="1" spans="1:28">
      <c r="A418" s="968"/>
      <c r="B418" s="997"/>
      <c r="C418" s="968"/>
      <c r="D418" s="968"/>
      <c r="E418" s="968"/>
      <c r="F418" s="968"/>
      <c r="G418" s="968"/>
      <c r="H418" s="968"/>
      <c r="J418" s="968"/>
      <c r="K418" s="968"/>
      <c r="L418" s="968"/>
      <c r="M418" s="968"/>
      <c r="N418" s="968"/>
      <c r="O418" s="968"/>
      <c r="P418" s="968"/>
      <c r="Q418" s="968"/>
      <c r="R418" s="968"/>
      <c r="S418" s="968"/>
      <c r="T418" s="968"/>
      <c r="U418" s="968"/>
      <c r="V418" s="968"/>
      <c r="W418" s="968"/>
      <c r="X418" s="968"/>
      <c r="Y418" s="968"/>
      <c r="Z418" s="968"/>
      <c r="AA418" s="968"/>
      <c r="AB418" s="968"/>
    </row>
    <row r="419" ht="16.5" customHeight="1" spans="1:28">
      <c r="A419" s="968"/>
      <c r="B419" s="997"/>
      <c r="C419" s="968"/>
      <c r="D419" s="968"/>
      <c r="E419" s="968"/>
      <c r="F419" s="968"/>
      <c r="G419" s="968"/>
      <c r="H419" s="968"/>
      <c r="J419" s="968"/>
      <c r="K419" s="968"/>
      <c r="L419" s="968"/>
      <c r="M419" s="968"/>
      <c r="N419" s="968"/>
      <c r="O419" s="968"/>
      <c r="P419" s="968"/>
      <c r="Q419" s="968"/>
      <c r="R419" s="968"/>
      <c r="S419" s="968"/>
      <c r="T419" s="968"/>
      <c r="U419" s="968"/>
      <c r="V419" s="968"/>
      <c r="W419" s="968"/>
      <c r="X419" s="968"/>
      <c r="Y419" s="968"/>
      <c r="Z419" s="968"/>
      <c r="AA419" s="968"/>
      <c r="AB419" s="968"/>
    </row>
    <row r="420" ht="16.5" customHeight="1" spans="1:28">
      <c r="A420" s="968"/>
      <c r="B420" s="997"/>
      <c r="C420" s="968"/>
      <c r="D420" s="968"/>
      <c r="E420" s="968"/>
      <c r="F420" s="968"/>
      <c r="G420" s="968"/>
      <c r="H420" s="968"/>
      <c r="J420" s="968"/>
      <c r="K420" s="968"/>
      <c r="L420" s="968"/>
      <c r="M420" s="968"/>
      <c r="N420" s="968"/>
      <c r="O420" s="968"/>
      <c r="P420" s="968"/>
      <c r="Q420" s="968"/>
      <c r="R420" s="968"/>
      <c r="S420" s="968"/>
      <c r="T420" s="968"/>
      <c r="U420" s="968"/>
      <c r="V420" s="968"/>
      <c r="W420" s="968"/>
      <c r="X420" s="968"/>
      <c r="Y420" s="968"/>
      <c r="Z420" s="968"/>
      <c r="AA420" s="968"/>
      <c r="AB420" s="968"/>
    </row>
    <row r="421" ht="16.5" customHeight="1" spans="1:28">
      <c r="A421" s="968"/>
      <c r="B421" s="997"/>
      <c r="C421" s="968"/>
      <c r="D421" s="968"/>
      <c r="E421" s="968"/>
      <c r="F421" s="968"/>
      <c r="G421" s="968"/>
      <c r="H421" s="968"/>
      <c r="J421" s="968"/>
      <c r="K421" s="968"/>
      <c r="L421" s="968"/>
      <c r="M421" s="968"/>
      <c r="N421" s="968"/>
      <c r="O421" s="968"/>
      <c r="P421" s="968"/>
      <c r="Q421" s="968"/>
      <c r="R421" s="968"/>
      <c r="S421" s="968"/>
      <c r="T421" s="968"/>
      <c r="U421" s="968"/>
      <c r="V421" s="968"/>
      <c r="W421" s="968"/>
      <c r="X421" s="968"/>
      <c r="Y421" s="968"/>
      <c r="Z421" s="968"/>
      <c r="AA421" s="968"/>
      <c r="AB421" s="968"/>
    </row>
    <row r="422" ht="16.5" customHeight="1" spans="1:28">
      <c r="A422" s="968"/>
      <c r="B422" s="997"/>
      <c r="C422" s="968"/>
      <c r="D422" s="968"/>
      <c r="E422" s="968"/>
      <c r="F422" s="968"/>
      <c r="G422" s="968"/>
      <c r="H422" s="968"/>
      <c r="J422" s="968"/>
      <c r="K422" s="968"/>
      <c r="L422" s="968"/>
      <c r="M422" s="968"/>
      <c r="N422" s="968"/>
      <c r="O422" s="968"/>
      <c r="P422" s="968"/>
      <c r="Q422" s="968"/>
      <c r="R422" s="968"/>
      <c r="S422" s="968"/>
      <c r="T422" s="968"/>
      <c r="U422" s="968"/>
      <c r="V422" s="968"/>
      <c r="W422" s="968"/>
      <c r="X422" s="968"/>
      <c r="Y422" s="968"/>
      <c r="Z422" s="968"/>
      <c r="AA422" s="968"/>
      <c r="AB422" s="968"/>
    </row>
    <row r="423" ht="16.5" customHeight="1" spans="1:28">
      <c r="A423" s="968"/>
      <c r="B423" s="997"/>
      <c r="C423" s="968"/>
      <c r="D423" s="968"/>
      <c r="E423" s="968"/>
      <c r="F423" s="968"/>
      <c r="G423" s="968"/>
      <c r="H423" s="968"/>
      <c r="J423" s="968"/>
      <c r="K423" s="968"/>
      <c r="L423" s="968"/>
      <c r="M423" s="968"/>
      <c r="N423" s="968"/>
      <c r="O423" s="968"/>
      <c r="P423" s="968"/>
      <c r="Q423" s="968"/>
      <c r="R423" s="968"/>
      <c r="S423" s="968"/>
      <c r="T423" s="968"/>
      <c r="U423" s="968"/>
      <c r="V423" s="968"/>
      <c r="W423" s="968"/>
      <c r="X423" s="968"/>
      <c r="Y423" s="968"/>
      <c r="Z423" s="968"/>
      <c r="AA423" s="968"/>
      <c r="AB423" s="968"/>
    </row>
    <row r="424" ht="16.5" customHeight="1" spans="1:28">
      <c r="A424" s="968"/>
      <c r="B424" s="997"/>
      <c r="C424" s="968"/>
      <c r="D424" s="968"/>
      <c r="E424" s="968"/>
      <c r="F424" s="968"/>
      <c r="G424" s="968"/>
      <c r="H424" s="968"/>
      <c r="J424" s="968"/>
      <c r="K424" s="968"/>
      <c r="L424" s="968"/>
      <c r="M424" s="968"/>
      <c r="N424" s="968"/>
      <c r="O424" s="968"/>
      <c r="P424" s="968"/>
      <c r="Q424" s="968"/>
      <c r="R424" s="968"/>
      <c r="S424" s="968"/>
      <c r="T424" s="968"/>
      <c r="U424" s="968"/>
      <c r="V424" s="968"/>
      <c r="W424" s="968"/>
      <c r="X424" s="968"/>
      <c r="Y424" s="968"/>
      <c r="Z424" s="968"/>
      <c r="AA424" s="968"/>
      <c r="AB424" s="968"/>
    </row>
    <row r="425" ht="16.5" customHeight="1" spans="1:28">
      <c r="A425" s="968"/>
      <c r="B425" s="997"/>
      <c r="C425" s="968"/>
      <c r="D425" s="968"/>
      <c r="E425" s="968"/>
      <c r="F425" s="968"/>
      <c r="G425" s="968"/>
      <c r="H425" s="968"/>
      <c r="J425" s="968"/>
      <c r="K425" s="968"/>
      <c r="L425" s="968"/>
      <c r="M425" s="968"/>
      <c r="N425" s="968"/>
      <c r="O425" s="968"/>
      <c r="P425" s="968"/>
      <c r="Q425" s="968"/>
      <c r="R425" s="968"/>
      <c r="S425" s="968"/>
      <c r="T425" s="968"/>
      <c r="U425" s="968"/>
      <c r="V425" s="968"/>
      <c r="W425" s="968"/>
      <c r="X425" s="968"/>
      <c r="Y425" s="968"/>
      <c r="Z425" s="968"/>
      <c r="AA425" s="968"/>
      <c r="AB425" s="968"/>
    </row>
    <row r="426" ht="16.5" customHeight="1" spans="1:28">
      <c r="A426" s="968"/>
      <c r="B426" s="997"/>
      <c r="C426" s="968"/>
      <c r="D426" s="968"/>
      <c r="E426" s="968"/>
      <c r="F426" s="968"/>
      <c r="G426" s="968"/>
      <c r="H426" s="968"/>
      <c r="J426" s="968"/>
      <c r="K426" s="968"/>
      <c r="L426" s="968"/>
      <c r="M426" s="968"/>
      <c r="N426" s="968"/>
      <c r="O426" s="968"/>
      <c r="P426" s="968"/>
      <c r="Q426" s="968"/>
      <c r="R426" s="968"/>
      <c r="S426" s="968"/>
      <c r="T426" s="968"/>
      <c r="U426" s="968"/>
      <c r="V426" s="968"/>
      <c r="W426" s="968"/>
      <c r="X426" s="968"/>
      <c r="Y426" s="968"/>
      <c r="Z426" s="968"/>
      <c r="AA426" s="968"/>
      <c r="AB426" s="968"/>
    </row>
    <row r="427" ht="16.5" customHeight="1" spans="1:28">
      <c r="A427" s="968"/>
      <c r="B427" s="997"/>
      <c r="C427" s="968"/>
      <c r="D427" s="968"/>
      <c r="E427" s="968"/>
      <c r="F427" s="968"/>
      <c r="G427" s="968"/>
      <c r="H427" s="968"/>
      <c r="J427" s="968"/>
      <c r="K427" s="968"/>
      <c r="L427" s="968"/>
      <c r="M427" s="968"/>
      <c r="N427" s="968"/>
      <c r="O427" s="968"/>
      <c r="P427" s="968"/>
      <c r="Q427" s="968"/>
      <c r="R427" s="968"/>
      <c r="S427" s="968"/>
      <c r="T427" s="968"/>
      <c r="U427" s="968"/>
      <c r="V427" s="968"/>
      <c r="W427" s="968"/>
      <c r="X427" s="968"/>
      <c r="Y427" s="968"/>
      <c r="Z427" s="968"/>
      <c r="AA427" s="968"/>
      <c r="AB427" s="968"/>
    </row>
    <row r="428" ht="16.5" customHeight="1" spans="1:28">
      <c r="A428" s="968"/>
      <c r="B428" s="997"/>
      <c r="C428" s="968"/>
      <c r="D428" s="968"/>
      <c r="E428" s="968"/>
      <c r="F428" s="968"/>
      <c r="G428" s="968"/>
      <c r="H428" s="968"/>
      <c r="J428" s="968"/>
      <c r="K428" s="968"/>
      <c r="L428" s="968"/>
      <c r="M428" s="968"/>
      <c r="N428" s="968"/>
      <c r="O428" s="968"/>
      <c r="P428" s="968"/>
      <c r="Q428" s="968"/>
      <c r="R428" s="968"/>
      <c r="S428" s="968"/>
      <c r="T428" s="968"/>
      <c r="U428" s="968"/>
      <c r="V428" s="968"/>
      <c r="W428" s="968"/>
      <c r="X428" s="968"/>
      <c r="Y428" s="968"/>
      <c r="Z428" s="968"/>
      <c r="AA428" s="968"/>
      <c r="AB428" s="968"/>
    </row>
    <row r="429" ht="16.5" customHeight="1" spans="1:28">
      <c r="A429" s="968"/>
      <c r="B429" s="997"/>
      <c r="C429" s="968"/>
      <c r="D429" s="968"/>
      <c r="E429" s="968"/>
      <c r="F429" s="968"/>
      <c r="G429" s="968"/>
      <c r="H429" s="968"/>
      <c r="J429" s="968"/>
      <c r="K429" s="968"/>
      <c r="L429" s="968"/>
      <c r="M429" s="968"/>
      <c r="N429" s="968"/>
      <c r="O429" s="968"/>
      <c r="P429" s="968"/>
      <c r="Q429" s="968"/>
      <c r="R429" s="968"/>
      <c r="S429" s="968"/>
      <c r="T429" s="968"/>
      <c r="U429" s="968"/>
      <c r="V429" s="968"/>
      <c r="W429" s="968"/>
      <c r="X429" s="968"/>
      <c r="Y429" s="968"/>
      <c r="Z429" s="968"/>
      <c r="AA429" s="968"/>
      <c r="AB429" s="968"/>
    </row>
    <row r="430" ht="16.5" customHeight="1" spans="1:28">
      <c r="A430" s="968"/>
      <c r="B430" s="997"/>
      <c r="C430" s="968"/>
      <c r="D430" s="968"/>
      <c r="E430" s="968"/>
      <c r="F430" s="968"/>
      <c r="G430" s="968"/>
      <c r="H430" s="968"/>
      <c r="J430" s="968"/>
      <c r="K430" s="968"/>
      <c r="L430" s="968"/>
      <c r="M430" s="968"/>
      <c r="N430" s="968"/>
      <c r="O430" s="968"/>
      <c r="P430" s="968"/>
      <c r="Q430" s="968"/>
      <c r="R430" s="968"/>
      <c r="S430" s="968"/>
      <c r="T430" s="968"/>
      <c r="U430" s="968"/>
      <c r="V430" s="968"/>
      <c r="W430" s="968"/>
      <c r="X430" s="968"/>
      <c r="Y430" s="968"/>
      <c r="Z430" s="968"/>
      <c r="AA430" s="968"/>
      <c r="AB430" s="968"/>
    </row>
    <row r="431" ht="16.5" customHeight="1" spans="1:28">
      <c r="A431" s="968"/>
      <c r="B431" s="997"/>
      <c r="C431" s="968"/>
      <c r="D431" s="968"/>
      <c r="E431" s="968"/>
      <c r="F431" s="968"/>
      <c r="G431" s="968"/>
      <c r="H431" s="968"/>
      <c r="J431" s="968"/>
      <c r="K431" s="968"/>
      <c r="L431" s="968"/>
      <c r="M431" s="968"/>
      <c r="N431" s="968"/>
      <c r="O431" s="968"/>
      <c r="P431" s="968"/>
      <c r="Q431" s="968"/>
      <c r="R431" s="968"/>
      <c r="S431" s="968"/>
      <c r="T431" s="968"/>
      <c r="U431" s="968"/>
      <c r="V431" s="968"/>
      <c r="W431" s="968"/>
      <c r="X431" s="968"/>
      <c r="Y431" s="968"/>
      <c r="Z431" s="968"/>
      <c r="AA431" s="968"/>
      <c r="AB431" s="968"/>
    </row>
    <row r="432" ht="16.5" customHeight="1" spans="1:28">
      <c r="A432" s="968"/>
      <c r="B432" s="997"/>
      <c r="C432" s="968"/>
      <c r="D432" s="968"/>
      <c r="E432" s="968"/>
      <c r="F432" s="968"/>
      <c r="G432" s="968"/>
      <c r="H432" s="968"/>
      <c r="J432" s="968"/>
      <c r="K432" s="968"/>
      <c r="L432" s="968"/>
      <c r="M432" s="968"/>
      <c r="N432" s="968"/>
      <c r="O432" s="968"/>
      <c r="P432" s="968"/>
      <c r="Q432" s="968"/>
      <c r="R432" s="968"/>
      <c r="S432" s="968"/>
      <c r="T432" s="968"/>
      <c r="U432" s="968"/>
      <c r="V432" s="968"/>
      <c r="W432" s="968"/>
      <c r="X432" s="968"/>
      <c r="Y432" s="968"/>
      <c r="Z432" s="968"/>
      <c r="AA432" s="968"/>
      <c r="AB432" s="968"/>
    </row>
    <row r="433" ht="16.5" customHeight="1" spans="1:28">
      <c r="A433" s="968"/>
      <c r="B433" s="997"/>
      <c r="C433" s="968"/>
      <c r="D433" s="968"/>
      <c r="E433" s="968"/>
      <c r="F433" s="968"/>
      <c r="G433" s="968"/>
      <c r="H433" s="968"/>
      <c r="J433" s="968"/>
      <c r="K433" s="968"/>
      <c r="L433" s="968"/>
      <c r="M433" s="968"/>
      <c r="N433" s="968"/>
      <c r="O433" s="968"/>
      <c r="P433" s="968"/>
      <c r="Q433" s="968"/>
      <c r="R433" s="968"/>
      <c r="S433" s="968"/>
      <c r="T433" s="968"/>
      <c r="U433" s="968"/>
      <c r="V433" s="968"/>
      <c r="W433" s="968"/>
      <c r="X433" s="968"/>
      <c r="Y433" s="968"/>
      <c r="Z433" s="968"/>
      <c r="AA433" s="968"/>
      <c r="AB433" s="968"/>
    </row>
    <row r="434" ht="16.5" customHeight="1" spans="1:28">
      <c r="A434" s="968"/>
      <c r="B434" s="997"/>
      <c r="C434" s="968"/>
      <c r="D434" s="968"/>
      <c r="E434" s="968"/>
      <c r="F434" s="968"/>
      <c r="G434" s="968"/>
      <c r="H434" s="968"/>
      <c r="J434" s="968"/>
      <c r="K434" s="968"/>
      <c r="L434" s="968"/>
      <c r="M434" s="968"/>
      <c r="N434" s="968"/>
      <c r="O434" s="968"/>
      <c r="P434" s="968"/>
      <c r="Q434" s="968"/>
      <c r="R434" s="968"/>
      <c r="S434" s="968"/>
      <c r="T434" s="968"/>
      <c r="U434" s="968"/>
      <c r="V434" s="968"/>
      <c r="W434" s="968"/>
      <c r="X434" s="968"/>
      <c r="Y434" s="968"/>
      <c r="Z434" s="968"/>
      <c r="AA434" s="968"/>
      <c r="AB434" s="968"/>
    </row>
    <row r="435" ht="16.5" customHeight="1" spans="1:28">
      <c r="A435" s="968"/>
      <c r="B435" s="997"/>
      <c r="C435" s="968"/>
      <c r="D435" s="968"/>
      <c r="E435" s="968"/>
      <c r="F435" s="968"/>
      <c r="G435" s="968"/>
      <c r="H435" s="968"/>
      <c r="J435" s="968"/>
      <c r="K435" s="968"/>
      <c r="L435" s="968"/>
      <c r="M435" s="968"/>
      <c r="N435" s="968"/>
      <c r="O435" s="968"/>
      <c r="P435" s="968"/>
      <c r="Q435" s="968"/>
      <c r="R435" s="968"/>
      <c r="S435" s="968"/>
      <c r="T435" s="968"/>
      <c r="U435" s="968"/>
      <c r="V435" s="968"/>
      <c r="W435" s="968"/>
      <c r="X435" s="968"/>
      <c r="Y435" s="968"/>
      <c r="Z435" s="968"/>
      <c r="AA435" s="968"/>
      <c r="AB435" s="968"/>
    </row>
    <row r="436" ht="16.5" customHeight="1" spans="1:28">
      <c r="A436" s="968"/>
      <c r="B436" s="997"/>
      <c r="C436" s="968"/>
      <c r="D436" s="968"/>
      <c r="E436" s="968"/>
      <c r="F436" s="968"/>
      <c r="G436" s="968"/>
      <c r="H436" s="968"/>
      <c r="J436" s="968"/>
      <c r="K436" s="968"/>
      <c r="L436" s="968"/>
      <c r="M436" s="968"/>
      <c r="N436" s="968"/>
      <c r="O436" s="968"/>
      <c r="P436" s="968"/>
      <c r="Q436" s="968"/>
      <c r="R436" s="968"/>
      <c r="S436" s="968"/>
      <c r="T436" s="968"/>
      <c r="U436" s="968"/>
      <c r="V436" s="968"/>
      <c r="W436" s="968"/>
      <c r="X436" s="968"/>
      <c r="Y436" s="968"/>
      <c r="Z436" s="968"/>
      <c r="AA436" s="968"/>
      <c r="AB436" s="968"/>
    </row>
    <row r="437" ht="16.5" customHeight="1" spans="1:28">
      <c r="A437" s="968"/>
      <c r="B437" s="997"/>
      <c r="C437" s="968"/>
      <c r="D437" s="968"/>
      <c r="E437" s="968"/>
      <c r="F437" s="968"/>
      <c r="G437" s="968"/>
      <c r="H437" s="968"/>
      <c r="J437" s="968"/>
      <c r="K437" s="968"/>
      <c r="L437" s="968"/>
      <c r="M437" s="968"/>
      <c r="N437" s="968"/>
      <c r="O437" s="968"/>
      <c r="P437" s="968"/>
      <c r="Q437" s="968"/>
      <c r="R437" s="968"/>
      <c r="S437" s="968"/>
      <c r="T437" s="968"/>
      <c r="U437" s="968"/>
      <c r="V437" s="968"/>
      <c r="W437" s="968"/>
      <c r="X437" s="968"/>
      <c r="Y437" s="968"/>
      <c r="Z437" s="968"/>
      <c r="AA437" s="968"/>
      <c r="AB437" s="968"/>
    </row>
    <row r="438" ht="16.5" customHeight="1" spans="1:28">
      <c r="A438" s="968"/>
      <c r="B438" s="997"/>
      <c r="C438" s="968"/>
      <c r="D438" s="968"/>
      <c r="E438" s="968"/>
      <c r="F438" s="968"/>
      <c r="G438" s="968"/>
      <c r="H438" s="968"/>
      <c r="J438" s="968"/>
      <c r="K438" s="968"/>
      <c r="L438" s="968"/>
      <c r="M438" s="968"/>
      <c r="N438" s="968"/>
      <c r="O438" s="968"/>
      <c r="P438" s="968"/>
      <c r="Q438" s="968"/>
      <c r="R438" s="968"/>
      <c r="S438" s="968"/>
      <c r="T438" s="968"/>
      <c r="U438" s="968"/>
      <c r="V438" s="968"/>
      <c r="W438" s="968"/>
      <c r="X438" s="968"/>
      <c r="Y438" s="968"/>
      <c r="Z438" s="968"/>
      <c r="AA438" s="968"/>
      <c r="AB438" s="968"/>
    </row>
    <row r="439" ht="16.5" customHeight="1" spans="1:28">
      <c r="A439" s="968"/>
      <c r="B439" s="997"/>
      <c r="C439" s="968"/>
      <c r="D439" s="968"/>
      <c r="E439" s="968"/>
      <c r="F439" s="968"/>
      <c r="G439" s="968"/>
      <c r="H439" s="968"/>
      <c r="J439" s="968"/>
      <c r="K439" s="968"/>
      <c r="L439" s="968"/>
      <c r="M439" s="968"/>
      <c r="N439" s="968"/>
      <c r="O439" s="968"/>
      <c r="P439" s="968"/>
      <c r="Q439" s="968"/>
      <c r="R439" s="968"/>
      <c r="S439" s="968"/>
      <c r="T439" s="968"/>
      <c r="U439" s="968"/>
      <c r="V439" s="968"/>
      <c r="W439" s="968"/>
      <c r="X439" s="968"/>
      <c r="Y439" s="968"/>
      <c r="Z439" s="968"/>
      <c r="AA439" s="968"/>
      <c r="AB439" s="968"/>
    </row>
    <row r="440" ht="16.5" customHeight="1" spans="1:28">
      <c r="A440" s="968"/>
      <c r="B440" s="997"/>
      <c r="C440" s="968"/>
      <c r="D440" s="968"/>
      <c r="E440" s="968"/>
      <c r="F440" s="968"/>
      <c r="G440" s="968"/>
      <c r="H440" s="968"/>
      <c r="J440" s="968"/>
      <c r="K440" s="968"/>
      <c r="L440" s="968"/>
      <c r="M440" s="968"/>
      <c r="N440" s="968"/>
      <c r="O440" s="968"/>
      <c r="P440" s="968"/>
      <c r="Q440" s="968"/>
      <c r="R440" s="968"/>
      <c r="S440" s="968"/>
      <c r="T440" s="968"/>
      <c r="U440" s="968"/>
      <c r="V440" s="968"/>
      <c r="W440" s="968"/>
      <c r="X440" s="968"/>
      <c r="Y440" s="968"/>
      <c r="Z440" s="968"/>
      <c r="AA440" s="968"/>
      <c r="AB440" s="968"/>
    </row>
    <row r="441" ht="16.5" customHeight="1" spans="1:28">
      <c r="A441" s="968"/>
      <c r="B441" s="997"/>
      <c r="C441" s="968"/>
      <c r="D441" s="968"/>
      <c r="E441" s="968"/>
      <c r="F441" s="968"/>
      <c r="G441" s="968"/>
      <c r="H441" s="968"/>
      <c r="J441" s="968"/>
      <c r="K441" s="968"/>
      <c r="L441" s="968"/>
      <c r="M441" s="968"/>
      <c r="N441" s="968"/>
      <c r="O441" s="968"/>
      <c r="P441" s="968"/>
      <c r="Q441" s="968"/>
      <c r="R441" s="968"/>
      <c r="S441" s="968"/>
      <c r="T441" s="968"/>
      <c r="U441" s="968"/>
      <c r="V441" s="968"/>
      <c r="W441" s="968"/>
      <c r="X441" s="968"/>
      <c r="Y441" s="968"/>
      <c r="Z441" s="968"/>
      <c r="AA441" s="968"/>
      <c r="AB441" s="968"/>
    </row>
    <row r="442" ht="16.5" customHeight="1" spans="1:28">
      <c r="A442" s="968"/>
      <c r="B442" s="997"/>
      <c r="C442" s="968"/>
      <c r="D442" s="968"/>
      <c r="E442" s="968"/>
      <c r="F442" s="968"/>
      <c r="G442" s="968"/>
      <c r="H442" s="968"/>
      <c r="J442" s="968"/>
      <c r="K442" s="968"/>
      <c r="L442" s="968"/>
      <c r="M442" s="968"/>
      <c r="N442" s="968"/>
      <c r="O442" s="968"/>
      <c r="P442" s="968"/>
      <c r="Q442" s="968"/>
      <c r="R442" s="968"/>
      <c r="S442" s="968"/>
      <c r="T442" s="968"/>
      <c r="U442" s="968"/>
      <c r="V442" s="968"/>
      <c r="W442" s="968"/>
      <c r="X442" s="968"/>
      <c r="Y442" s="968"/>
      <c r="Z442" s="968"/>
      <c r="AA442" s="968"/>
      <c r="AB442" s="968"/>
    </row>
    <row r="443" ht="16.5" customHeight="1" spans="1:28">
      <c r="A443" s="968"/>
      <c r="B443" s="997"/>
      <c r="C443" s="968"/>
      <c r="D443" s="968"/>
      <c r="E443" s="968"/>
      <c r="F443" s="968"/>
      <c r="G443" s="968"/>
      <c r="H443" s="968"/>
      <c r="J443" s="968"/>
      <c r="K443" s="968"/>
      <c r="L443" s="968"/>
      <c r="M443" s="968"/>
      <c r="N443" s="968"/>
      <c r="O443" s="968"/>
      <c r="P443" s="968"/>
      <c r="Q443" s="968"/>
      <c r="R443" s="968"/>
      <c r="S443" s="968"/>
      <c r="T443" s="968"/>
      <c r="U443" s="968"/>
      <c r="V443" s="968"/>
      <c r="W443" s="968"/>
      <c r="X443" s="968"/>
      <c r="Y443" s="968"/>
      <c r="Z443" s="968"/>
      <c r="AA443" s="968"/>
      <c r="AB443" s="968"/>
    </row>
    <row r="444" ht="16.5" customHeight="1" spans="1:28">
      <c r="A444" s="968"/>
      <c r="B444" s="997"/>
      <c r="C444" s="968"/>
      <c r="D444" s="968"/>
      <c r="E444" s="968"/>
      <c r="F444" s="968"/>
      <c r="G444" s="968"/>
      <c r="H444" s="968"/>
      <c r="J444" s="968"/>
      <c r="K444" s="968"/>
      <c r="L444" s="968"/>
      <c r="M444" s="968"/>
      <c r="N444" s="968"/>
      <c r="O444" s="968"/>
      <c r="P444" s="968"/>
      <c r="Q444" s="968"/>
      <c r="R444" s="968"/>
      <c r="S444" s="968"/>
      <c r="T444" s="968"/>
      <c r="U444" s="968"/>
      <c r="V444" s="968"/>
      <c r="W444" s="968"/>
      <c r="X444" s="968"/>
      <c r="Y444" s="968"/>
      <c r="Z444" s="968"/>
      <c r="AA444" s="968"/>
      <c r="AB444" s="968"/>
    </row>
    <row r="445" ht="16.5" customHeight="1" spans="1:28">
      <c r="A445" s="968"/>
      <c r="B445" s="997"/>
      <c r="C445" s="968"/>
      <c r="D445" s="968"/>
      <c r="E445" s="968"/>
      <c r="F445" s="968"/>
      <c r="G445" s="968"/>
      <c r="H445" s="968"/>
      <c r="J445" s="968"/>
      <c r="K445" s="968"/>
      <c r="L445" s="968"/>
      <c r="M445" s="968"/>
      <c r="N445" s="968"/>
      <c r="O445" s="968"/>
      <c r="P445" s="968"/>
      <c r="Q445" s="968"/>
      <c r="R445" s="968"/>
      <c r="S445" s="968"/>
      <c r="T445" s="968"/>
      <c r="U445" s="968"/>
      <c r="V445" s="968"/>
      <c r="W445" s="968"/>
      <c r="X445" s="968"/>
      <c r="Y445" s="968"/>
      <c r="Z445" s="968"/>
      <c r="AA445" s="968"/>
      <c r="AB445" s="968"/>
    </row>
    <row r="446" ht="16.5" customHeight="1" spans="1:28">
      <c r="A446" s="968"/>
      <c r="B446" s="997"/>
      <c r="C446" s="968"/>
      <c r="D446" s="968"/>
      <c r="E446" s="968"/>
      <c r="F446" s="968"/>
      <c r="G446" s="968"/>
      <c r="H446" s="968"/>
      <c r="J446" s="968"/>
      <c r="K446" s="968"/>
      <c r="L446" s="968"/>
      <c r="M446" s="968"/>
      <c r="N446" s="968"/>
      <c r="O446" s="968"/>
      <c r="P446" s="968"/>
      <c r="Q446" s="968"/>
      <c r="R446" s="968"/>
      <c r="S446" s="968"/>
      <c r="T446" s="968"/>
      <c r="U446" s="968"/>
      <c r="V446" s="968"/>
      <c r="W446" s="968"/>
      <c r="X446" s="968"/>
      <c r="Y446" s="968"/>
      <c r="Z446" s="968"/>
      <c r="AA446" s="968"/>
      <c r="AB446" s="968"/>
    </row>
    <row r="447" ht="16.5" customHeight="1" spans="1:28">
      <c r="A447" s="968"/>
      <c r="B447" s="997"/>
      <c r="C447" s="968"/>
      <c r="D447" s="968"/>
      <c r="E447" s="968"/>
      <c r="F447" s="968"/>
      <c r="G447" s="968"/>
      <c r="H447" s="968"/>
      <c r="J447" s="968"/>
      <c r="K447" s="968"/>
      <c r="L447" s="968"/>
      <c r="M447" s="968"/>
      <c r="N447" s="968"/>
      <c r="O447" s="968"/>
      <c r="P447" s="968"/>
      <c r="Q447" s="968"/>
      <c r="R447" s="968"/>
      <c r="S447" s="968"/>
      <c r="T447" s="968"/>
      <c r="U447" s="968"/>
      <c r="V447" s="968"/>
      <c r="W447" s="968"/>
      <c r="X447" s="968"/>
      <c r="Y447" s="968"/>
      <c r="Z447" s="968"/>
      <c r="AA447" s="968"/>
      <c r="AB447" s="968"/>
    </row>
    <row r="448" ht="16.5" customHeight="1" spans="1:28">
      <c r="A448" s="968"/>
      <c r="B448" s="997"/>
      <c r="C448" s="968"/>
      <c r="D448" s="968"/>
      <c r="E448" s="968"/>
      <c r="F448" s="968"/>
      <c r="G448" s="968"/>
      <c r="H448" s="968"/>
      <c r="J448" s="968"/>
      <c r="K448" s="968"/>
      <c r="L448" s="968"/>
      <c r="M448" s="968"/>
      <c r="N448" s="968"/>
      <c r="O448" s="968"/>
      <c r="P448" s="968"/>
      <c r="Q448" s="968"/>
      <c r="R448" s="968"/>
      <c r="S448" s="968"/>
      <c r="T448" s="968"/>
      <c r="U448" s="968"/>
      <c r="V448" s="968"/>
      <c r="W448" s="968"/>
      <c r="X448" s="968"/>
      <c r="Y448" s="968"/>
      <c r="Z448" s="968"/>
      <c r="AA448" s="968"/>
      <c r="AB448" s="968"/>
    </row>
    <row r="449" ht="16.5" customHeight="1" spans="1:28">
      <c r="A449" s="968"/>
      <c r="B449" s="997"/>
      <c r="C449" s="968"/>
      <c r="D449" s="968"/>
      <c r="E449" s="968"/>
      <c r="F449" s="968"/>
      <c r="G449" s="968"/>
      <c r="H449" s="968"/>
      <c r="J449" s="968"/>
      <c r="K449" s="968"/>
      <c r="L449" s="968"/>
      <c r="M449" s="968"/>
      <c r="N449" s="968"/>
      <c r="O449" s="968"/>
      <c r="P449" s="968"/>
      <c r="Q449" s="968"/>
      <c r="R449" s="968"/>
      <c r="S449" s="968"/>
      <c r="T449" s="968"/>
      <c r="U449" s="968"/>
      <c r="V449" s="968"/>
      <c r="W449" s="968"/>
      <c r="X449" s="968"/>
      <c r="Y449" s="968"/>
      <c r="Z449" s="968"/>
      <c r="AA449" s="968"/>
      <c r="AB449" s="968"/>
    </row>
    <row r="450" ht="16.5" customHeight="1" spans="1:28">
      <c r="A450" s="968"/>
      <c r="B450" s="997"/>
      <c r="C450" s="968"/>
      <c r="D450" s="968"/>
      <c r="E450" s="968"/>
      <c r="F450" s="968"/>
      <c r="G450" s="968"/>
      <c r="H450" s="968"/>
      <c r="J450" s="968"/>
      <c r="K450" s="968"/>
      <c r="L450" s="968"/>
      <c r="M450" s="968"/>
      <c r="N450" s="968"/>
      <c r="O450" s="968"/>
      <c r="P450" s="968"/>
      <c r="Q450" s="968"/>
      <c r="R450" s="968"/>
      <c r="S450" s="968"/>
      <c r="T450" s="968"/>
      <c r="U450" s="968"/>
      <c r="V450" s="968"/>
      <c r="W450" s="968"/>
      <c r="X450" s="968"/>
      <c r="Y450" s="968"/>
      <c r="Z450" s="968"/>
      <c r="AA450" s="968"/>
      <c r="AB450" s="968"/>
    </row>
    <row r="451" ht="16.5" customHeight="1" spans="1:28">
      <c r="A451" s="968"/>
      <c r="B451" s="997"/>
      <c r="C451" s="968"/>
      <c r="D451" s="968"/>
      <c r="E451" s="968"/>
      <c r="F451" s="968"/>
      <c r="G451" s="968"/>
      <c r="H451" s="968"/>
      <c r="J451" s="968"/>
      <c r="K451" s="968"/>
      <c r="L451" s="968"/>
      <c r="M451" s="968"/>
      <c r="N451" s="968"/>
      <c r="O451" s="968"/>
      <c r="P451" s="968"/>
      <c r="Q451" s="968"/>
      <c r="R451" s="968"/>
      <c r="S451" s="968"/>
      <c r="T451" s="968"/>
      <c r="U451" s="968"/>
      <c r="V451" s="968"/>
      <c r="W451" s="968"/>
      <c r="X451" s="968"/>
      <c r="Y451" s="968"/>
      <c r="Z451" s="968"/>
      <c r="AA451" s="968"/>
      <c r="AB451" s="968"/>
    </row>
    <row r="452" ht="16.5" customHeight="1" spans="1:28">
      <c r="A452" s="968"/>
      <c r="B452" s="997"/>
      <c r="C452" s="968"/>
      <c r="D452" s="968"/>
      <c r="E452" s="968"/>
      <c r="F452" s="968"/>
      <c r="G452" s="968"/>
      <c r="H452" s="968"/>
      <c r="J452" s="968"/>
      <c r="K452" s="968"/>
      <c r="L452" s="968"/>
      <c r="M452" s="968"/>
      <c r="N452" s="968"/>
      <c r="O452" s="968"/>
      <c r="P452" s="968"/>
      <c r="Q452" s="968"/>
      <c r="R452" s="968"/>
      <c r="S452" s="968"/>
      <c r="T452" s="968"/>
      <c r="U452" s="968"/>
      <c r="V452" s="968"/>
      <c r="W452" s="968"/>
      <c r="X452" s="968"/>
      <c r="Y452" s="968"/>
      <c r="Z452" s="968"/>
      <c r="AA452" s="968"/>
      <c r="AB452" s="968"/>
    </row>
    <row r="453" ht="16.5" customHeight="1" spans="1:28">
      <c r="A453" s="968"/>
      <c r="B453" s="997"/>
      <c r="C453" s="968"/>
      <c r="D453" s="968"/>
      <c r="E453" s="968"/>
      <c r="F453" s="968"/>
      <c r="G453" s="968"/>
      <c r="H453" s="968"/>
      <c r="J453" s="968"/>
      <c r="K453" s="968"/>
      <c r="L453" s="968"/>
      <c r="M453" s="968"/>
      <c r="N453" s="968"/>
      <c r="O453" s="968"/>
      <c r="P453" s="968"/>
      <c r="Q453" s="968"/>
      <c r="R453" s="968"/>
      <c r="S453" s="968"/>
      <c r="T453" s="968"/>
      <c r="U453" s="968"/>
      <c r="V453" s="968"/>
      <c r="W453" s="968"/>
      <c r="X453" s="968"/>
      <c r="Y453" s="968"/>
      <c r="Z453" s="968"/>
      <c r="AA453" s="968"/>
      <c r="AB453" s="968"/>
    </row>
    <row r="454" ht="16.5" customHeight="1" spans="1:28">
      <c r="A454" s="968"/>
      <c r="B454" s="997"/>
      <c r="C454" s="968"/>
      <c r="D454" s="968"/>
      <c r="E454" s="968"/>
      <c r="F454" s="968"/>
      <c r="G454" s="968"/>
      <c r="H454" s="968"/>
      <c r="J454" s="968"/>
      <c r="K454" s="968"/>
      <c r="L454" s="968"/>
      <c r="M454" s="968"/>
      <c r="N454" s="968"/>
      <c r="O454" s="968"/>
      <c r="P454" s="968"/>
      <c r="Q454" s="968"/>
      <c r="R454" s="968"/>
      <c r="S454" s="968"/>
      <c r="T454" s="968"/>
      <c r="U454" s="968"/>
      <c r="V454" s="968"/>
      <c r="W454" s="968"/>
      <c r="X454" s="968"/>
      <c r="Y454" s="968"/>
      <c r="Z454" s="968"/>
      <c r="AA454" s="968"/>
      <c r="AB454" s="968"/>
    </row>
    <row r="455" ht="16.5" customHeight="1" spans="1:28">
      <c r="A455" s="968"/>
      <c r="B455" s="997"/>
      <c r="C455" s="968"/>
      <c r="D455" s="968"/>
      <c r="E455" s="968"/>
      <c r="F455" s="968"/>
      <c r="G455" s="968"/>
      <c r="H455" s="968"/>
      <c r="J455" s="968"/>
      <c r="K455" s="968"/>
      <c r="L455" s="968"/>
      <c r="M455" s="968"/>
      <c r="N455" s="968"/>
      <c r="O455" s="968"/>
      <c r="P455" s="968"/>
      <c r="Q455" s="968"/>
      <c r="R455" s="968"/>
      <c r="S455" s="968"/>
      <c r="T455" s="968"/>
      <c r="U455" s="968"/>
      <c r="V455" s="968"/>
      <c r="W455" s="968"/>
      <c r="X455" s="968"/>
      <c r="Y455" s="968"/>
      <c r="Z455" s="968"/>
      <c r="AA455" s="968"/>
      <c r="AB455" s="968"/>
    </row>
    <row r="456" ht="16.5" customHeight="1" spans="1:28">
      <c r="A456" s="968"/>
      <c r="B456" s="997"/>
      <c r="C456" s="968"/>
      <c r="D456" s="968"/>
      <c r="E456" s="968"/>
      <c r="F456" s="968"/>
      <c r="G456" s="968"/>
      <c r="H456" s="968"/>
      <c r="J456" s="968"/>
      <c r="K456" s="968"/>
      <c r="L456" s="968"/>
      <c r="M456" s="968"/>
      <c r="N456" s="968"/>
      <c r="O456" s="968"/>
      <c r="P456" s="968"/>
      <c r="Q456" s="968"/>
      <c r="R456" s="968"/>
      <c r="S456" s="968"/>
      <c r="T456" s="968"/>
      <c r="U456" s="968"/>
      <c r="V456" s="968"/>
      <c r="W456" s="968"/>
      <c r="X456" s="968"/>
      <c r="Y456" s="968"/>
      <c r="Z456" s="968"/>
      <c r="AA456" s="968"/>
      <c r="AB456" s="968"/>
    </row>
    <row r="457" ht="16.5" customHeight="1" spans="1:28">
      <c r="A457" s="968"/>
      <c r="B457" s="997"/>
      <c r="C457" s="968"/>
      <c r="D457" s="968"/>
      <c r="E457" s="968"/>
      <c r="F457" s="968"/>
      <c r="G457" s="968"/>
      <c r="H457" s="968"/>
      <c r="J457" s="968"/>
      <c r="K457" s="968"/>
      <c r="L457" s="968"/>
      <c r="M457" s="968"/>
      <c r="N457" s="968"/>
      <c r="O457" s="968"/>
      <c r="P457" s="968"/>
      <c r="Q457" s="968"/>
      <c r="R457" s="968"/>
      <c r="S457" s="968"/>
      <c r="T457" s="968"/>
      <c r="U457" s="968"/>
      <c r="V457" s="968"/>
      <c r="W457" s="968"/>
      <c r="X457" s="968"/>
      <c r="Y457" s="968"/>
      <c r="Z457" s="968"/>
      <c r="AA457" s="968"/>
      <c r="AB457" s="968"/>
    </row>
    <row r="458" ht="16.5" customHeight="1" spans="1:28">
      <c r="A458" s="968"/>
      <c r="B458" s="997"/>
      <c r="C458" s="968"/>
      <c r="D458" s="968"/>
      <c r="E458" s="968"/>
      <c r="F458" s="968"/>
      <c r="G458" s="968"/>
      <c r="H458" s="968"/>
      <c r="J458" s="968"/>
      <c r="K458" s="968"/>
      <c r="L458" s="968"/>
      <c r="M458" s="968"/>
      <c r="N458" s="968"/>
      <c r="O458" s="968"/>
      <c r="P458" s="968"/>
      <c r="Q458" s="968"/>
      <c r="R458" s="968"/>
      <c r="S458" s="968"/>
      <c r="T458" s="968"/>
      <c r="U458" s="968"/>
      <c r="V458" s="968"/>
      <c r="W458" s="968"/>
      <c r="X458" s="968"/>
      <c r="Y458" s="968"/>
      <c r="Z458" s="968"/>
      <c r="AA458" s="968"/>
      <c r="AB458" s="968"/>
    </row>
    <row r="459" ht="16.5" customHeight="1" spans="1:28">
      <c r="A459" s="968"/>
      <c r="B459" s="997"/>
      <c r="C459" s="968"/>
      <c r="D459" s="968"/>
      <c r="E459" s="968"/>
      <c r="F459" s="968"/>
      <c r="G459" s="968"/>
      <c r="H459" s="968"/>
      <c r="J459" s="968"/>
      <c r="K459" s="968"/>
      <c r="L459" s="968"/>
      <c r="M459" s="968"/>
      <c r="N459" s="968"/>
      <c r="O459" s="968"/>
      <c r="P459" s="968"/>
      <c r="Q459" s="968"/>
      <c r="R459" s="968"/>
      <c r="S459" s="968"/>
      <c r="T459" s="968"/>
      <c r="U459" s="968"/>
      <c r="V459" s="968"/>
      <c r="W459" s="968"/>
      <c r="X459" s="968"/>
      <c r="Y459" s="968"/>
      <c r="Z459" s="968"/>
      <c r="AA459" s="968"/>
      <c r="AB459" s="968"/>
    </row>
    <row r="460" ht="16.5" customHeight="1" spans="1:28">
      <c r="A460" s="968"/>
      <c r="B460" s="997"/>
      <c r="C460" s="968"/>
      <c r="D460" s="968"/>
      <c r="E460" s="968"/>
      <c r="F460" s="968"/>
      <c r="G460" s="968"/>
      <c r="H460" s="968"/>
      <c r="J460" s="968"/>
      <c r="K460" s="968"/>
      <c r="L460" s="968"/>
      <c r="M460" s="968"/>
      <c r="N460" s="968"/>
      <c r="O460" s="968"/>
      <c r="P460" s="968"/>
      <c r="Q460" s="968"/>
      <c r="R460" s="968"/>
      <c r="S460" s="968"/>
      <c r="T460" s="968"/>
      <c r="U460" s="968"/>
      <c r="V460" s="968"/>
      <c r="W460" s="968"/>
      <c r="X460" s="968"/>
      <c r="Y460" s="968"/>
      <c r="Z460" s="968"/>
      <c r="AA460" s="968"/>
      <c r="AB460" s="968"/>
    </row>
    <row r="461" ht="16.5" customHeight="1" spans="1:28">
      <c r="A461" s="968"/>
      <c r="B461" s="997"/>
      <c r="C461" s="968"/>
      <c r="D461" s="968"/>
      <c r="E461" s="968"/>
      <c r="F461" s="968"/>
      <c r="G461" s="968"/>
      <c r="H461" s="968"/>
      <c r="J461" s="968"/>
      <c r="K461" s="968"/>
      <c r="L461" s="968"/>
      <c r="M461" s="968"/>
      <c r="N461" s="968"/>
      <c r="O461" s="968"/>
      <c r="P461" s="968"/>
      <c r="Q461" s="968"/>
      <c r="R461" s="968"/>
      <c r="S461" s="968"/>
      <c r="T461" s="968"/>
      <c r="U461" s="968"/>
      <c r="V461" s="968"/>
      <c r="W461" s="968"/>
      <c r="X461" s="968"/>
      <c r="Y461" s="968"/>
      <c r="Z461" s="968"/>
      <c r="AA461" s="968"/>
      <c r="AB461" s="968"/>
    </row>
    <row r="462" ht="16.5" customHeight="1" spans="1:28">
      <c r="A462" s="968"/>
      <c r="B462" s="997"/>
      <c r="C462" s="968"/>
      <c r="D462" s="968"/>
      <c r="E462" s="968"/>
      <c r="F462" s="968"/>
      <c r="G462" s="968"/>
      <c r="H462" s="968"/>
      <c r="J462" s="968"/>
      <c r="K462" s="968"/>
      <c r="L462" s="968"/>
      <c r="M462" s="968"/>
      <c r="N462" s="968"/>
      <c r="O462" s="968"/>
      <c r="P462" s="968"/>
      <c r="Q462" s="968"/>
      <c r="R462" s="968"/>
      <c r="S462" s="968"/>
      <c r="T462" s="968"/>
      <c r="U462" s="968"/>
      <c r="V462" s="968"/>
      <c r="W462" s="968"/>
      <c r="X462" s="968"/>
      <c r="Y462" s="968"/>
      <c r="Z462" s="968"/>
      <c r="AA462" s="968"/>
      <c r="AB462" s="968"/>
    </row>
    <row r="463" ht="16.5" customHeight="1" spans="1:28">
      <c r="A463" s="968"/>
      <c r="B463" s="997"/>
      <c r="C463" s="968"/>
      <c r="D463" s="968"/>
      <c r="E463" s="968"/>
      <c r="F463" s="968"/>
      <c r="G463" s="968"/>
      <c r="H463" s="968"/>
      <c r="J463" s="968"/>
      <c r="K463" s="968"/>
      <c r="L463" s="968"/>
      <c r="M463" s="968"/>
      <c r="N463" s="968"/>
      <c r="O463" s="968"/>
      <c r="P463" s="968"/>
      <c r="Q463" s="968"/>
      <c r="R463" s="968"/>
      <c r="S463" s="968"/>
      <c r="T463" s="968"/>
      <c r="U463" s="968"/>
      <c r="V463" s="968"/>
      <c r="W463" s="968"/>
      <c r="X463" s="968"/>
      <c r="Y463" s="968"/>
      <c r="Z463" s="968"/>
      <c r="AA463" s="968"/>
      <c r="AB463" s="968"/>
    </row>
    <row r="464" ht="16.5" customHeight="1" spans="1:28">
      <c r="A464" s="968"/>
      <c r="B464" s="997"/>
      <c r="C464" s="968"/>
      <c r="D464" s="968"/>
      <c r="E464" s="968"/>
      <c r="F464" s="968"/>
      <c r="G464" s="968"/>
      <c r="H464" s="968"/>
      <c r="J464" s="968"/>
      <c r="K464" s="968"/>
      <c r="L464" s="968"/>
      <c r="M464" s="968"/>
      <c r="N464" s="968"/>
      <c r="O464" s="968"/>
      <c r="P464" s="968"/>
      <c r="Q464" s="968"/>
      <c r="R464" s="968"/>
      <c r="S464" s="968"/>
      <c r="T464" s="968"/>
      <c r="U464" s="968"/>
      <c r="V464" s="968"/>
      <c r="W464" s="968"/>
      <c r="X464" s="968"/>
      <c r="Y464" s="968"/>
      <c r="Z464" s="968"/>
      <c r="AA464" s="968"/>
      <c r="AB464" s="968"/>
    </row>
    <row r="465" ht="16.5" customHeight="1" spans="1:28">
      <c r="A465" s="968"/>
      <c r="B465" s="997"/>
      <c r="C465" s="968"/>
      <c r="D465" s="968"/>
      <c r="E465" s="968"/>
      <c r="F465" s="968"/>
      <c r="G465" s="968"/>
      <c r="H465" s="968"/>
      <c r="J465" s="968"/>
      <c r="K465" s="968"/>
      <c r="L465" s="968"/>
      <c r="M465" s="968"/>
      <c r="N465" s="968"/>
      <c r="O465" s="968"/>
      <c r="P465" s="968"/>
      <c r="Q465" s="968"/>
      <c r="R465" s="968"/>
      <c r="S465" s="968"/>
      <c r="T465" s="968"/>
      <c r="U465" s="968"/>
      <c r="V465" s="968"/>
      <c r="W465" s="968"/>
      <c r="X465" s="968"/>
      <c r="Y465" s="968"/>
      <c r="Z465" s="968"/>
      <c r="AA465" s="968"/>
      <c r="AB465" s="968"/>
    </row>
    <row r="466" ht="16.5" customHeight="1" spans="1:28">
      <c r="A466" s="968"/>
      <c r="B466" s="997"/>
      <c r="C466" s="968"/>
      <c r="D466" s="968"/>
      <c r="E466" s="968"/>
      <c r="F466" s="968"/>
      <c r="G466" s="968"/>
      <c r="H466" s="968"/>
      <c r="J466" s="968"/>
      <c r="K466" s="968"/>
      <c r="L466" s="968"/>
      <c r="M466" s="968"/>
      <c r="N466" s="968"/>
      <c r="O466" s="968"/>
      <c r="P466" s="968"/>
      <c r="Q466" s="968"/>
      <c r="R466" s="968"/>
      <c r="S466" s="968"/>
      <c r="T466" s="968"/>
      <c r="U466" s="968"/>
      <c r="V466" s="968"/>
      <c r="W466" s="968"/>
      <c r="X466" s="968"/>
      <c r="Y466" s="968"/>
      <c r="Z466" s="968"/>
      <c r="AA466" s="968"/>
      <c r="AB466" s="968"/>
    </row>
    <row r="467" ht="16.5" customHeight="1" spans="1:28">
      <c r="A467" s="968"/>
      <c r="B467" s="997"/>
      <c r="C467" s="968"/>
      <c r="D467" s="968"/>
      <c r="E467" s="968"/>
      <c r="F467" s="968"/>
      <c r="G467" s="968"/>
      <c r="H467" s="968"/>
      <c r="J467" s="968"/>
      <c r="K467" s="968"/>
      <c r="L467" s="968"/>
      <c r="M467" s="968"/>
      <c r="N467" s="968"/>
      <c r="O467" s="968"/>
      <c r="P467" s="968"/>
      <c r="Q467" s="968"/>
      <c r="R467" s="968"/>
      <c r="S467" s="968"/>
      <c r="T467" s="968"/>
      <c r="U467" s="968"/>
      <c r="V467" s="968"/>
      <c r="W467" s="968"/>
      <c r="X467" s="968"/>
      <c r="Y467" s="968"/>
      <c r="Z467" s="968"/>
      <c r="AA467" s="968"/>
      <c r="AB467" s="968"/>
    </row>
    <row r="468" ht="16.5" customHeight="1" spans="1:28">
      <c r="A468" s="968"/>
      <c r="B468" s="997"/>
      <c r="C468" s="968"/>
      <c r="D468" s="968"/>
      <c r="E468" s="968"/>
      <c r="F468" s="968"/>
      <c r="G468" s="968"/>
      <c r="H468" s="968"/>
      <c r="J468" s="968"/>
      <c r="K468" s="968"/>
      <c r="L468" s="968"/>
      <c r="M468" s="968"/>
      <c r="N468" s="968"/>
      <c r="O468" s="968"/>
      <c r="P468" s="968"/>
      <c r="Q468" s="968"/>
      <c r="R468" s="968"/>
      <c r="S468" s="968"/>
      <c r="T468" s="968"/>
      <c r="U468" s="968"/>
      <c r="V468" s="968"/>
      <c r="W468" s="968"/>
      <c r="X468" s="968"/>
      <c r="Y468" s="968"/>
      <c r="Z468" s="968"/>
      <c r="AA468" s="968"/>
      <c r="AB468" s="968"/>
    </row>
    <row r="469" ht="16.5" customHeight="1" spans="1:28">
      <c r="A469" s="968"/>
      <c r="B469" s="997"/>
      <c r="C469" s="968"/>
      <c r="D469" s="968"/>
      <c r="E469" s="968"/>
      <c r="F469" s="968"/>
      <c r="G469" s="968"/>
      <c r="H469" s="968"/>
      <c r="J469" s="968"/>
      <c r="K469" s="968"/>
      <c r="L469" s="968"/>
      <c r="M469" s="968"/>
      <c r="N469" s="968"/>
      <c r="O469" s="968"/>
      <c r="P469" s="968"/>
      <c r="Q469" s="968"/>
      <c r="R469" s="968"/>
      <c r="S469" s="968"/>
      <c r="T469" s="968"/>
      <c r="U469" s="968"/>
      <c r="V469" s="968"/>
      <c r="W469" s="968"/>
      <c r="X469" s="968"/>
      <c r="Y469" s="968"/>
      <c r="Z469" s="968"/>
      <c r="AA469" s="968"/>
      <c r="AB469" s="968"/>
    </row>
    <row r="470" ht="16.5" customHeight="1" spans="1:28">
      <c r="A470" s="968"/>
      <c r="B470" s="997"/>
      <c r="C470" s="968"/>
      <c r="D470" s="968"/>
      <c r="E470" s="968"/>
      <c r="F470" s="968"/>
      <c r="G470" s="968"/>
      <c r="H470" s="968"/>
      <c r="J470" s="968"/>
      <c r="K470" s="968"/>
      <c r="L470" s="968"/>
      <c r="M470" s="968"/>
      <c r="N470" s="968"/>
      <c r="O470" s="968"/>
      <c r="P470" s="968"/>
      <c r="Q470" s="968"/>
      <c r="R470" s="968"/>
      <c r="S470" s="968"/>
      <c r="T470" s="968"/>
      <c r="U470" s="968"/>
      <c r="V470" s="968"/>
      <c r="W470" s="968"/>
      <c r="X470" s="968"/>
      <c r="Y470" s="968"/>
      <c r="Z470" s="968"/>
      <c r="AA470" s="968"/>
      <c r="AB470" s="968"/>
    </row>
    <row r="471" ht="16.5" customHeight="1" spans="1:28">
      <c r="A471" s="968"/>
      <c r="B471" s="997"/>
      <c r="C471" s="968"/>
      <c r="D471" s="968"/>
      <c r="E471" s="968"/>
      <c r="F471" s="968"/>
      <c r="G471" s="968"/>
      <c r="H471" s="968"/>
      <c r="J471" s="968"/>
      <c r="K471" s="968"/>
      <c r="L471" s="968"/>
      <c r="M471" s="968"/>
      <c r="N471" s="968"/>
      <c r="O471" s="968"/>
      <c r="P471" s="968"/>
      <c r="Q471" s="968"/>
      <c r="R471" s="968"/>
      <c r="S471" s="968"/>
      <c r="T471" s="968"/>
      <c r="U471" s="968"/>
      <c r="V471" s="968"/>
      <c r="W471" s="968"/>
      <c r="X471" s="968"/>
      <c r="Y471" s="968"/>
      <c r="Z471" s="968"/>
      <c r="AA471" s="968"/>
      <c r="AB471" s="968"/>
    </row>
    <row r="472" ht="16.5" customHeight="1" spans="1:28">
      <c r="A472" s="968"/>
      <c r="B472" s="997"/>
      <c r="C472" s="968"/>
      <c r="D472" s="968"/>
      <c r="E472" s="968"/>
      <c r="F472" s="968"/>
      <c r="G472" s="968"/>
      <c r="H472" s="968"/>
      <c r="J472" s="968"/>
      <c r="K472" s="968"/>
      <c r="L472" s="968"/>
      <c r="M472" s="968"/>
      <c r="N472" s="968"/>
      <c r="O472" s="968"/>
      <c r="P472" s="968"/>
      <c r="Q472" s="968"/>
      <c r="R472" s="968"/>
      <c r="S472" s="968"/>
      <c r="T472" s="968"/>
      <c r="U472" s="968"/>
      <c r="V472" s="968"/>
      <c r="W472" s="968"/>
      <c r="X472" s="968"/>
      <c r="Y472" s="968"/>
      <c r="Z472" s="968"/>
      <c r="AA472" s="968"/>
      <c r="AB472" s="968"/>
    </row>
    <row r="473" ht="16.5" customHeight="1" spans="1:28">
      <c r="A473" s="968"/>
      <c r="B473" s="997"/>
      <c r="C473" s="968"/>
      <c r="D473" s="968"/>
      <c r="E473" s="968"/>
      <c r="F473" s="968"/>
      <c r="G473" s="968"/>
      <c r="H473" s="968"/>
      <c r="J473" s="968"/>
      <c r="K473" s="968"/>
      <c r="L473" s="968"/>
      <c r="M473" s="968"/>
      <c r="N473" s="968"/>
      <c r="O473" s="968"/>
      <c r="P473" s="968"/>
      <c r="Q473" s="968"/>
      <c r="R473" s="968"/>
      <c r="S473" s="968"/>
      <c r="T473" s="968"/>
      <c r="U473" s="968"/>
      <c r="V473" s="968"/>
      <c r="W473" s="968"/>
      <c r="X473" s="968"/>
      <c r="Y473" s="968"/>
      <c r="Z473" s="968"/>
      <c r="AA473" s="968"/>
      <c r="AB473" s="968"/>
    </row>
    <row r="474" ht="16.5" customHeight="1" spans="1:28">
      <c r="A474" s="968"/>
      <c r="B474" s="997"/>
      <c r="C474" s="968"/>
      <c r="D474" s="968"/>
      <c r="E474" s="968"/>
      <c r="F474" s="968"/>
      <c r="G474" s="968"/>
      <c r="H474" s="968"/>
      <c r="J474" s="968"/>
      <c r="K474" s="968"/>
      <c r="L474" s="968"/>
      <c r="M474" s="968"/>
      <c r="N474" s="968"/>
      <c r="O474" s="968"/>
      <c r="P474" s="968"/>
      <c r="Q474" s="968"/>
      <c r="R474" s="968"/>
      <c r="S474" s="968"/>
      <c r="T474" s="968"/>
      <c r="U474" s="968"/>
      <c r="V474" s="968"/>
      <c r="W474" s="968"/>
      <c r="X474" s="968"/>
      <c r="Y474" s="968"/>
      <c r="Z474" s="968"/>
      <c r="AA474" s="968"/>
      <c r="AB474" s="968"/>
    </row>
    <row r="475" ht="16.5" customHeight="1" spans="1:28">
      <c r="A475" s="968"/>
      <c r="B475" s="997"/>
      <c r="C475" s="968"/>
      <c r="D475" s="968"/>
      <c r="E475" s="968"/>
      <c r="F475" s="968"/>
      <c r="G475" s="968"/>
      <c r="H475" s="968"/>
      <c r="J475" s="968"/>
      <c r="K475" s="968"/>
      <c r="L475" s="968"/>
      <c r="M475" s="968"/>
      <c r="N475" s="968"/>
      <c r="O475" s="968"/>
      <c r="P475" s="968"/>
      <c r="Q475" s="968"/>
      <c r="R475" s="968"/>
      <c r="S475" s="968"/>
      <c r="T475" s="968"/>
      <c r="U475" s="968"/>
      <c r="V475" s="968"/>
      <c r="W475" s="968"/>
      <c r="X475" s="968"/>
      <c r="Y475" s="968"/>
      <c r="Z475" s="968"/>
      <c r="AA475" s="968"/>
      <c r="AB475" s="968"/>
    </row>
    <row r="476" ht="16.5" customHeight="1" spans="1:28">
      <c r="A476" s="968"/>
      <c r="B476" s="997"/>
      <c r="C476" s="968"/>
      <c r="D476" s="968"/>
      <c r="E476" s="968"/>
      <c r="F476" s="968"/>
      <c r="G476" s="968"/>
      <c r="H476" s="968"/>
      <c r="J476" s="968"/>
      <c r="K476" s="968"/>
      <c r="L476" s="968"/>
      <c r="M476" s="968"/>
      <c r="N476" s="968"/>
      <c r="O476" s="968"/>
      <c r="P476" s="968"/>
      <c r="Q476" s="968"/>
      <c r="R476" s="968"/>
      <c r="S476" s="968"/>
      <c r="T476" s="968"/>
      <c r="U476" s="968"/>
      <c r="V476" s="968"/>
      <c r="W476" s="968"/>
      <c r="X476" s="968"/>
      <c r="Y476" s="968"/>
      <c r="Z476" s="968"/>
      <c r="AA476" s="968"/>
      <c r="AB476" s="968"/>
    </row>
    <row r="477" ht="16.5" customHeight="1" spans="1:28">
      <c r="A477" s="968"/>
      <c r="B477" s="997"/>
      <c r="C477" s="968"/>
      <c r="D477" s="968"/>
      <c r="E477" s="968"/>
      <c r="F477" s="968"/>
      <c r="G477" s="968"/>
      <c r="H477" s="968"/>
      <c r="J477" s="968"/>
      <c r="K477" s="968"/>
      <c r="L477" s="968"/>
      <c r="M477" s="968"/>
      <c r="N477" s="968"/>
      <c r="O477" s="968"/>
      <c r="P477" s="968"/>
      <c r="Q477" s="968"/>
      <c r="R477" s="968"/>
      <c r="S477" s="968"/>
      <c r="T477" s="968"/>
      <c r="U477" s="968"/>
      <c r="V477" s="968"/>
      <c r="W477" s="968"/>
      <c r="X477" s="968"/>
      <c r="Y477" s="968"/>
      <c r="Z477" s="968"/>
      <c r="AA477" s="968"/>
      <c r="AB477" s="968"/>
    </row>
    <row r="478" ht="16.5" customHeight="1" spans="1:28">
      <c r="A478" s="968"/>
      <c r="B478" s="997"/>
      <c r="C478" s="968"/>
      <c r="D478" s="968"/>
      <c r="E478" s="968"/>
      <c r="F478" s="968"/>
      <c r="G478" s="968"/>
      <c r="H478" s="968"/>
      <c r="J478" s="968"/>
      <c r="K478" s="968"/>
      <c r="L478" s="968"/>
      <c r="M478" s="968"/>
      <c r="N478" s="968"/>
      <c r="O478" s="968"/>
      <c r="P478" s="968"/>
      <c r="Q478" s="968"/>
      <c r="R478" s="968"/>
      <c r="S478" s="968"/>
      <c r="T478" s="968"/>
      <c r="U478" s="968"/>
      <c r="V478" s="968"/>
      <c r="W478" s="968"/>
      <c r="X478" s="968"/>
      <c r="Y478" s="968"/>
      <c r="Z478" s="968"/>
      <c r="AA478" s="968"/>
      <c r="AB478" s="968"/>
    </row>
    <row r="479" ht="16.5" customHeight="1" spans="1:28">
      <c r="A479" s="968"/>
      <c r="B479" s="997"/>
      <c r="C479" s="968"/>
      <c r="D479" s="968"/>
      <c r="E479" s="968"/>
      <c r="F479" s="968"/>
      <c r="G479" s="968"/>
      <c r="H479" s="968"/>
      <c r="J479" s="968"/>
      <c r="K479" s="968"/>
      <c r="L479" s="968"/>
      <c r="M479" s="968"/>
      <c r="N479" s="968"/>
      <c r="O479" s="968"/>
      <c r="P479" s="968"/>
      <c r="Q479" s="968"/>
      <c r="R479" s="968"/>
      <c r="S479" s="968"/>
      <c r="T479" s="968"/>
      <c r="U479" s="968"/>
      <c r="V479" s="968"/>
      <c r="W479" s="968"/>
      <c r="X479" s="968"/>
      <c r="Y479" s="968"/>
      <c r="Z479" s="968"/>
      <c r="AA479" s="968"/>
      <c r="AB479" s="968"/>
    </row>
    <row r="480" ht="16.5" customHeight="1" spans="1:28">
      <c r="A480" s="968"/>
      <c r="B480" s="997"/>
      <c r="C480" s="968"/>
      <c r="D480" s="968"/>
      <c r="E480" s="968"/>
      <c r="F480" s="968"/>
      <c r="G480" s="968"/>
      <c r="H480" s="968"/>
      <c r="J480" s="968"/>
      <c r="K480" s="968"/>
      <c r="L480" s="968"/>
      <c r="M480" s="968"/>
      <c r="N480" s="968"/>
      <c r="O480" s="968"/>
      <c r="P480" s="968"/>
      <c r="Q480" s="968"/>
      <c r="R480" s="968"/>
      <c r="S480" s="968"/>
      <c r="T480" s="968"/>
      <c r="U480" s="968"/>
      <c r="V480" s="968"/>
      <c r="W480" s="968"/>
      <c r="X480" s="968"/>
      <c r="Y480" s="968"/>
      <c r="Z480" s="968"/>
      <c r="AA480" s="968"/>
      <c r="AB480" s="968"/>
    </row>
    <row r="481" ht="16.5" customHeight="1" spans="1:28">
      <c r="A481" s="968"/>
      <c r="B481" s="997"/>
      <c r="C481" s="968"/>
      <c r="D481" s="968"/>
      <c r="E481" s="968"/>
      <c r="F481" s="968"/>
      <c r="G481" s="968"/>
      <c r="H481" s="968"/>
      <c r="J481" s="968"/>
      <c r="K481" s="968"/>
      <c r="L481" s="968"/>
      <c r="M481" s="968"/>
      <c r="N481" s="968"/>
      <c r="O481" s="968"/>
      <c r="P481" s="968"/>
      <c r="Q481" s="968"/>
      <c r="R481" s="968"/>
      <c r="S481" s="968"/>
      <c r="T481" s="968"/>
      <c r="U481" s="968"/>
      <c r="V481" s="968"/>
      <c r="W481" s="968"/>
      <c r="X481" s="968"/>
      <c r="Y481" s="968"/>
      <c r="Z481" s="968"/>
      <c r="AA481" s="968"/>
      <c r="AB481" s="968"/>
    </row>
    <row r="482" ht="16.5" customHeight="1" spans="1:28">
      <c r="A482" s="968"/>
      <c r="B482" s="997"/>
      <c r="C482" s="968"/>
      <c r="D482" s="968"/>
      <c r="E482" s="968"/>
      <c r="F482" s="968"/>
      <c r="G482" s="968"/>
      <c r="H482" s="968"/>
      <c r="J482" s="968"/>
      <c r="K482" s="968"/>
      <c r="L482" s="968"/>
      <c r="M482" s="968"/>
      <c r="N482" s="968"/>
      <c r="O482" s="968"/>
      <c r="P482" s="968"/>
      <c r="Q482" s="968"/>
      <c r="R482" s="968"/>
      <c r="S482" s="968"/>
      <c r="T482" s="968"/>
      <c r="U482" s="968"/>
      <c r="V482" s="968"/>
      <c r="W482" s="968"/>
      <c r="X482" s="968"/>
      <c r="Y482" s="968"/>
      <c r="Z482" s="968"/>
      <c r="AA482" s="968"/>
      <c r="AB482" s="968"/>
    </row>
    <row r="483" ht="16.5" customHeight="1" spans="1:28">
      <c r="A483" s="968"/>
      <c r="B483" s="997"/>
      <c r="C483" s="968"/>
      <c r="D483" s="968"/>
      <c r="E483" s="968"/>
      <c r="F483" s="968"/>
      <c r="G483" s="968"/>
      <c r="H483" s="968"/>
      <c r="J483" s="968"/>
      <c r="K483" s="968"/>
      <c r="L483" s="968"/>
      <c r="M483" s="968"/>
      <c r="N483" s="968"/>
      <c r="O483" s="968"/>
      <c r="P483" s="968"/>
      <c r="Q483" s="968"/>
      <c r="R483" s="968"/>
      <c r="S483" s="968"/>
      <c r="T483" s="968"/>
      <c r="U483" s="968"/>
      <c r="V483" s="968"/>
      <c r="W483" s="968"/>
      <c r="X483" s="968"/>
      <c r="Y483" s="968"/>
      <c r="Z483" s="968"/>
      <c r="AA483" s="968"/>
      <c r="AB483" s="968"/>
    </row>
    <row r="484" ht="16.5" customHeight="1" spans="1:28">
      <c r="A484" s="968"/>
      <c r="B484" s="997"/>
      <c r="C484" s="968"/>
      <c r="D484" s="968"/>
      <c r="E484" s="968"/>
      <c r="F484" s="968"/>
      <c r="G484" s="968"/>
      <c r="H484" s="968"/>
      <c r="J484" s="968"/>
      <c r="K484" s="968"/>
      <c r="L484" s="968"/>
      <c r="M484" s="968"/>
      <c r="N484" s="968"/>
      <c r="O484" s="968"/>
      <c r="P484" s="968"/>
      <c r="Q484" s="968"/>
      <c r="R484" s="968"/>
      <c r="S484" s="968"/>
      <c r="T484" s="968"/>
      <c r="U484" s="968"/>
      <c r="V484" s="968"/>
      <c r="W484" s="968"/>
      <c r="X484" s="968"/>
      <c r="Y484" s="968"/>
      <c r="Z484" s="968"/>
      <c r="AA484" s="968"/>
      <c r="AB484" s="968"/>
    </row>
    <row r="485" ht="16.5" customHeight="1" spans="1:28">
      <c r="A485" s="968"/>
      <c r="B485" s="997"/>
      <c r="C485" s="968"/>
      <c r="D485" s="968"/>
      <c r="E485" s="968"/>
      <c r="F485" s="968"/>
      <c r="G485" s="968"/>
      <c r="H485" s="968"/>
      <c r="J485" s="968"/>
      <c r="K485" s="968"/>
      <c r="L485" s="968"/>
      <c r="M485" s="968"/>
      <c r="N485" s="968"/>
      <c r="O485" s="968"/>
      <c r="P485" s="968"/>
      <c r="Q485" s="968"/>
      <c r="R485" s="968"/>
      <c r="S485" s="968"/>
      <c r="T485" s="968"/>
      <c r="U485" s="968"/>
      <c r="V485" s="968"/>
      <c r="W485" s="968"/>
      <c r="X485" s="968"/>
      <c r="Y485" s="968"/>
      <c r="Z485" s="968"/>
      <c r="AA485" s="968"/>
      <c r="AB485" s="968"/>
    </row>
    <row r="486" ht="16.5" customHeight="1" spans="1:28">
      <c r="A486" s="968"/>
      <c r="B486" s="997"/>
      <c r="C486" s="968"/>
      <c r="D486" s="968"/>
      <c r="E486" s="968"/>
      <c r="F486" s="968"/>
      <c r="G486" s="968"/>
      <c r="H486" s="968"/>
      <c r="J486" s="968"/>
      <c r="K486" s="968"/>
      <c r="L486" s="968"/>
      <c r="M486" s="968"/>
      <c r="N486" s="968"/>
      <c r="O486" s="968"/>
      <c r="P486" s="968"/>
      <c r="Q486" s="968"/>
      <c r="R486" s="968"/>
      <c r="S486" s="968"/>
      <c r="T486" s="968"/>
      <c r="U486" s="968"/>
      <c r="V486" s="968"/>
      <c r="W486" s="968"/>
      <c r="X486" s="968"/>
      <c r="Y486" s="968"/>
      <c r="Z486" s="968"/>
      <c r="AA486" s="968"/>
      <c r="AB486" s="968"/>
    </row>
    <row r="487" ht="16.5" customHeight="1" spans="1:28">
      <c r="A487" s="968"/>
      <c r="B487" s="997"/>
      <c r="C487" s="968"/>
      <c r="D487" s="968"/>
      <c r="E487" s="968"/>
      <c r="F487" s="968"/>
      <c r="G487" s="968"/>
      <c r="H487" s="968"/>
      <c r="J487" s="968"/>
      <c r="K487" s="968"/>
      <c r="L487" s="968"/>
      <c r="M487" s="968"/>
      <c r="N487" s="968"/>
      <c r="O487" s="968"/>
      <c r="P487" s="968"/>
      <c r="Q487" s="968"/>
      <c r="R487" s="968"/>
      <c r="S487" s="968"/>
      <c r="T487" s="968"/>
      <c r="U487" s="968"/>
      <c r="V487" s="968"/>
      <c r="W487" s="968"/>
      <c r="X487" s="968"/>
      <c r="Y487" s="968"/>
      <c r="Z487" s="968"/>
      <c r="AA487" s="968"/>
      <c r="AB487" s="968"/>
    </row>
    <row r="488" ht="16.5" customHeight="1" spans="1:28">
      <c r="A488" s="968"/>
      <c r="B488" s="997"/>
      <c r="C488" s="968"/>
      <c r="D488" s="968"/>
      <c r="E488" s="968"/>
      <c r="F488" s="968"/>
      <c r="G488" s="968"/>
      <c r="H488" s="968"/>
      <c r="J488" s="968"/>
      <c r="K488" s="968"/>
      <c r="L488" s="968"/>
      <c r="M488" s="968"/>
      <c r="N488" s="968"/>
      <c r="O488" s="968"/>
      <c r="P488" s="968"/>
      <c r="Q488" s="968"/>
      <c r="R488" s="968"/>
      <c r="S488" s="968"/>
      <c r="T488" s="968"/>
      <c r="U488" s="968"/>
      <c r="V488" s="968"/>
      <c r="W488" s="968"/>
      <c r="X488" s="968"/>
      <c r="Y488" s="968"/>
      <c r="Z488" s="968"/>
      <c r="AA488" s="968"/>
      <c r="AB488" s="968"/>
    </row>
    <row r="489" ht="16.5" customHeight="1" spans="1:28">
      <c r="A489" s="968"/>
      <c r="B489" s="997"/>
      <c r="C489" s="968"/>
      <c r="D489" s="968"/>
      <c r="E489" s="968"/>
      <c r="F489" s="968"/>
      <c r="G489" s="968"/>
      <c r="H489" s="968"/>
      <c r="J489" s="968"/>
      <c r="K489" s="968"/>
      <c r="L489" s="968"/>
      <c r="M489" s="968"/>
      <c r="N489" s="968"/>
      <c r="O489" s="968"/>
      <c r="P489" s="968"/>
      <c r="Q489" s="968"/>
      <c r="R489" s="968"/>
      <c r="S489" s="968"/>
      <c r="T489" s="968"/>
      <c r="U489" s="968"/>
      <c r="V489" s="968"/>
      <c r="W489" s="968"/>
      <c r="X489" s="968"/>
      <c r="Y489" s="968"/>
      <c r="Z489" s="968"/>
      <c r="AA489" s="968"/>
      <c r="AB489" s="968"/>
    </row>
    <row r="490" ht="16.5" customHeight="1" spans="1:28">
      <c r="A490" s="968"/>
      <c r="B490" s="997"/>
      <c r="C490" s="968"/>
      <c r="D490" s="968"/>
      <c r="E490" s="968"/>
      <c r="F490" s="968"/>
      <c r="G490" s="968"/>
      <c r="H490" s="968"/>
      <c r="J490" s="968"/>
      <c r="K490" s="968"/>
      <c r="L490" s="968"/>
      <c r="M490" s="968"/>
      <c r="N490" s="968"/>
      <c r="O490" s="968"/>
      <c r="P490" s="968"/>
      <c r="Q490" s="968"/>
      <c r="R490" s="968"/>
      <c r="S490" s="968"/>
      <c r="T490" s="968"/>
      <c r="U490" s="968"/>
      <c r="V490" s="968"/>
      <c r="W490" s="968"/>
      <c r="X490" s="968"/>
      <c r="Y490" s="968"/>
      <c r="Z490" s="968"/>
      <c r="AA490" s="968"/>
      <c r="AB490" s="968"/>
    </row>
    <row r="491" ht="16.5" customHeight="1" spans="1:28">
      <c r="A491" s="968"/>
      <c r="B491" s="997"/>
      <c r="C491" s="968"/>
      <c r="D491" s="968"/>
      <c r="E491" s="968"/>
      <c r="F491" s="968"/>
      <c r="G491" s="968"/>
      <c r="H491" s="968"/>
      <c r="J491" s="968"/>
      <c r="K491" s="968"/>
      <c r="L491" s="968"/>
      <c r="M491" s="968"/>
      <c r="N491" s="968"/>
      <c r="O491" s="968"/>
      <c r="P491" s="968"/>
      <c r="Q491" s="968"/>
      <c r="R491" s="968"/>
      <c r="S491" s="968"/>
      <c r="T491" s="968"/>
      <c r="U491" s="968"/>
      <c r="V491" s="968"/>
      <c r="W491" s="968"/>
      <c r="X491" s="968"/>
      <c r="Y491" s="968"/>
      <c r="Z491" s="968"/>
      <c r="AA491" s="968"/>
      <c r="AB491" s="968"/>
    </row>
    <row r="492" ht="16.5" customHeight="1" spans="1:28">
      <c r="A492" s="968"/>
      <c r="B492" s="997"/>
      <c r="C492" s="968"/>
      <c r="D492" s="968"/>
      <c r="E492" s="968"/>
      <c r="F492" s="968"/>
      <c r="G492" s="968"/>
      <c r="H492" s="968"/>
      <c r="J492" s="968"/>
      <c r="K492" s="968"/>
      <c r="L492" s="968"/>
      <c r="M492" s="968"/>
      <c r="N492" s="968"/>
      <c r="O492" s="968"/>
      <c r="P492" s="968"/>
      <c r="Q492" s="968"/>
      <c r="R492" s="968"/>
      <c r="S492" s="968"/>
      <c r="T492" s="968"/>
      <c r="U492" s="968"/>
      <c r="V492" s="968"/>
      <c r="W492" s="968"/>
      <c r="X492" s="968"/>
      <c r="Y492" s="968"/>
      <c r="Z492" s="968"/>
      <c r="AA492" s="968"/>
      <c r="AB492" s="968"/>
    </row>
    <row r="493" ht="16.5" customHeight="1" spans="1:28">
      <c r="A493" s="968"/>
      <c r="B493" s="997"/>
      <c r="C493" s="968"/>
      <c r="D493" s="968"/>
      <c r="E493" s="968"/>
      <c r="F493" s="968"/>
      <c r="G493" s="968"/>
      <c r="H493" s="968"/>
      <c r="J493" s="968"/>
      <c r="K493" s="968"/>
      <c r="L493" s="968"/>
      <c r="M493" s="968"/>
      <c r="N493" s="968"/>
      <c r="O493" s="968"/>
      <c r="P493" s="968"/>
      <c r="Q493" s="968"/>
      <c r="R493" s="968"/>
      <c r="S493" s="968"/>
      <c r="T493" s="968"/>
      <c r="U493" s="968"/>
      <c r="V493" s="968"/>
      <c r="W493" s="968"/>
      <c r="X493" s="968"/>
      <c r="Y493" s="968"/>
      <c r="Z493" s="968"/>
      <c r="AA493" s="968"/>
      <c r="AB493" s="968"/>
    </row>
    <row r="494" ht="16.5" customHeight="1" spans="1:28">
      <c r="A494" s="968"/>
      <c r="B494" s="997"/>
      <c r="C494" s="968"/>
      <c r="D494" s="968"/>
      <c r="E494" s="968"/>
      <c r="F494" s="968"/>
      <c r="G494" s="968"/>
      <c r="H494" s="968"/>
      <c r="J494" s="968"/>
      <c r="K494" s="968"/>
      <c r="L494" s="968"/>
      <c r="M494" s="968"/>
      <c r="N494" s="968"/>
      <c r="O494" s="968"/>
      <c r="P494" s="968"/>
      <c r="Q494" s="968"/>
      <c r="R494" s="968"/>
      <c r="S494" s="968"/>
      <c r="T494" s="968"/>
      <c r="U494" s="968"/>
      <c r="V494" s="968"/>
      <c r="W494" s="968"/>
      <c r="X494" s="968"/>
      <c r="Y494" s="968"/>
      <c r="Z494" s="968"/>
      <c r="AA494" s="968"/>
      <c r="AB494" s="968"/>
    </row>
    <row r="495" ht="16.5" customHeight="1" spans="1:28">
      <c r="A495" s="968"/>
      <c r="B495" s="997"/>
      <c r="C495" s="968"/>
      <c r="D495" s="968"/>
      <c r="E495" s="968"/>
      <c r="F495" s="968"/>
      <c r="G495" s="968"/>
      <c r="H495" s="968"/>
      <c r="J495" s="968"/>
      <c r="K495" s="968"/>
      <c r="L495" s="968"/>
      <c r="M495" s="968"/>
      <c r="N495" s="968"/>
      <c r="O495" s="968"/>
      <c r="P495" s="968"/>
      <c r="Q495" s="968"/>
      <c r="R495" s="968"/>
      <c r="S495" s="968"/>
      <c r="T495" s="968"/>
      <c r="U495" s="968"/>
      <c r="V495" s="968"/>
      <c r="W495" s="968"/>
      <c r="X495" s="968"/>
      <c r="Y495" s="968"/>
      <c r="Z495" s="968"/>
      <c r="AA495" s="968"/>
      <c r="AB495" s="968"/>
    </row>
    <row r="496" ht="16.5" customHeight="1" spans="1:28">
      <c r="A496" s="968"/>
      <c r="B496" s="997"/>
      <c r="C496" s="968"/>
      <c r="D496" s="968"/>
      <c r="E496" s="968"/>
      <c r="F496" s="968"/>
      <c r="G496" s="968"/>
      <c r="H496" s="968"/>
      <c r="J496" s="968"/>
      <c r="K496" s="968"/>
      <c r="L496" s="968"/>
      <c r="M496" s="968"/>
      <c r="N496" s="968"/>
      <c r="O496" s="968"/>
      <c r="P496" s="968"/>
      <c r="Q496" s="968"/>
      <c r="R496" s="968"/>
      <c r="S496" s="968"/>
      <c r="T496" s="968"/>
      <c r="U496" s="968"/>
      <c r="V496" s="968"/>
      <c r="W496" s="968"/>
      <c r="X496" s="968"/>
      <c r="Y496" s="968"/>
      <c r="Z496" s="968"/>
      <c r="AA496" s="968"/>
      <c r="AB496" s="968"/>
    </row>
    <row r="497" ht="16.5" customHeight="1" spans="1:28">
      <c r="A497" s="968"/>
      <c r="B497" s="997"/>
      <c r="C497" s="968"/>
      <c r="D497" s="968"/>
      <c r="E497" s="968"/>
      <c r="F497" s="968"/>
      <c r="G497" s="968"/>
      <c r="H497" s="968"/>
      <c r="J497" s="968"/>
      <c r="K497" s="968"/>
      <c r="L497" s="968"/>
      <c r="M497" s="968"/>
      <c r="N497" s="968"/>
      <c r="O497" s="968"/>
      <c r="P497" s="968"/>
      <c r="Q497" s="968"/>
      <c r="R497" s="968"/>
      <c r="S497" s="968"/>
      <c r="T497" s="968"/>
      <c r="U497" s="968"/>
      <c r="V497" s="968"/>
      <c r="W497" s="968"/>
      <c r="X497" s="968"/>
      <c r="Y497" s="968"/>
      <c r="Z497" s="968"/>
      <c r="AA497" s="968"/>
      <c r="AB497" s="968"/>
    </row>
    <row r="498" ht="16.5" customHeight="1" spans="1:28">
      <c r="A498" s="968"/>
      <c r="B498" s="997"/>
      <c r="C498" s="968"/>
      <c r="D498" s="968"/>
      <c r="E498" s="968"/>
      <c r="F498" s="968"/>
      <c r="G498" s="968"/>
      <c r="H498" s="968"/>
      <c r="J498" s="968"/>
      <c r="K498" s="968"/>
      <c r="L498" s="968"/>
      <c r="M498" s="968"/>
      <c r="N498" s="968"/>
      <c r="O498" s="968"/>
      <c r="P498" s="968"/>
      <c r="Q498" s="968"/>
      <c r="R498" s="968"/>
      <c r="S498" s="968"/>
      <c r="T498" s="968"/>
      <c r="U498" s="968"/>
      <c r="V498" s="968"/>
      <c r="W498" s="968"/>
      <c r="X498" s="968"/>
      <c r="Y498" s="968"/>
      <c r="Z498" s="968"/>
      <c r="AA498" s="968"/>
      <c r="AB498" s="968"/>
    </row>
    <row r="499" ht="16.5" customHeight="1" spans="1:28">
      <c r="A499" s="968"/>
      <c r="B499" s="997"/>
      <c r="C499" s="968"/>
      <c r="D499" s="968"/>
      <c r="E499" s="968"/>
      <c r="F499" s="968"/>
      <c r="G499" s="968"/>
      <c r="H499" s="968"/>
      <c r="J499" s="968"/>
      <c r="K499" s="968"/>
      <c r="L499" s="968"/>
      <c r="M499" s="968"/>
      <c r="N499" s="968"/>
      <c r="O499" s="968"/>
      <c r="P499" s="968"/>
      <c r="Q499" s="968"/>
      <c r="R499" s="968"/>
      <c r="S499" s="968"/>
      <c r="T499" s="968"/>
      <c r="U499" s="968"/>
      <c r="V499" s="968"/>
      <c r="W499" s="968"/>
      <c r="X499" s="968"/>
      <c r="Y499" s="968"/>
      <c r="Z499" s="968"/>
      <c r="AA499" s="968"/>
      <c r="AB499" s="968"/>
    </row>
    <row r="500" ht="16.5" customHeight="1" spans="1:28">
      <c r="A500" s="968"/>
      <c r="B500" s="997"/>
      <c r="C500" s="968"/>
      <c r="D500" s="968"/>
      <c r="E500" s="968"/>
      <c r="F500" s="968"/>
      <c r="G500" s="968"/>
      <c r="H500" s="968"/>
      <c r="J500" s="968"/>
      <c r="K500" s="968"/>
      <c r="L500" s="968"/>
      <c r="M500" s="968"/>
      <c r="N500" s="968"/>
      <c r="O500" s="968"/>
      <c r="P500" s="968"/>
      <c r="Q500" s="968"/>
      <c r="R500" s="968"/>
      <c r="S500" s="968"/>
      <c r="T500" s="968"/>
      <c r="U500" s="968"/>
      <c r="V500" s="968"/>
      <c r="W500" s="968"/>
      <c r="X500" s="968"/>
      <c r="Y500" s="968"/>
      <c r="Z500" s="968"/>
      <c r="AA500" s="968"/>
      <c r="AB500" s="968"/>
    </row>
    <row r="501" ht="16.5" customHeight="1" spans="1:28">
      <c r="A501" s="968"/>
      <c r="B501" s="997"/>
      <c r="C501" s="968"/>
      <c r="D501" s="968"/>
      <c r="E501" s="968"/>
      <c r="F501" s="968"/>
      <c r="G501" s="968"/>
      <c r="H501" s="968"/>
      <c r="J501" s="968"/>
      <c r="K501" s="968"/>
      <c r="L501" s="968"/>
      <c r="M501" s="968"/>
      <c r="N501" s="968"/>
      <c r="O501" s="968"/>
      <c r="P501" s="968"/>
      <c r="Q501" s="968"/>
      <c r="R501" s="968"/>
      <c r="S501" s="968"/>
      <c r="T501" s="968"/>
      <c r="U501" s="968"/>
      <c r="V501" s="968"/>
      <c r="W501" s="968"/>
      <c r="X501" s="968"/>
      <c r="Y501" s="968"/>
      <c r="Z501" s="968"/>
      <c r="AA501" s="968"/>
      <c r="AB501" s="968"/>
    </row>
    <row r="502" ht="16.5" customHeight="1" spans="1:28">
      <c r="A502" s="968"/>
      <c r="B502" s="997"/>
      <c r="C502" s="968"/>
      <c r="D502" s="968"/>
      <c r="E502" s="968"/>
      <c r="F502" s="968"/>
      <c r="G502" s="968"/>
      <c r="H502" s="968"/>
      <c r="J502" s="968"/>
      <c r="K502" s="968"/>
      <c r="L502" s="968"/>
      <c r="M502" s="968"/>
      <c r="N502" s="968"/>
      <c r="O502" s="968"/>
      <c r="P502" s="968"/>
      <c r="Q502" s="968"/>
      <c r="R502" s="968"/>
      <c r="S502" s="968"/>
      <c r="T502" s="968"/>
      <c r="U502" s="968"/>
      <c r="V502" s="968"/>
      <c r="W502" s="968"/>
      <c r="X502" s="968"/>
      <c r="Y502" s="968"/>
      <c r="Z502" s="968"/>
      <c r="AA502" s="968"/>
      <c r="AB502" s="968"/>
    </row>
    <row r="503" ht="16.5" customHeight="1" spans="1:28">
      <c r="A503" s="968"/>
      <c r="B503" s="997"/>
      <c r="C503" s="968"/>
      <c r="D503" s="968"/>
      <c r="E503" s="968"/>
      <c r="F503" s="968"/>
      <c r="G503" s="968"/>
      <c r="H503" s="968"/>
      <c r="J503" s="968"/>
      <c r="K503" s="968"/>
      <c r="L503" s="968"/>
      <c r="M503" s="968"/>
      <c r="N503" s="968"/>
      <c r="O503" s="968"/>
      <c r="P503" s="968"/>
      <c r="Q503" s="968"/>
      <c r="R503" s="968"/>
      <c r="S503" s="968"/>
      <c r="T503" s="968"/>
      <c r="U503" s="968"/>
      <c r="V503" s="968"/>
      <c r="W503" s="968"/>
      <c r="X503" s="968"/>
      <c r="Y503" s="968"/>
      <c r="Z503" s="968"/>
      <c r="AA503" s="968"/>
      <c r="AB503" s="968"/>
    </row>
    <row r="504" ht="16.5" customHeight="1" spans="1:28">
      <c r="A504" s="968"/>
      <c r="B504" s="997"/>
      <c r="C504" s="968"/>
      <c r="D504" s="968"/>
      <c r="E504" s="968"/>
      <c r="F504" s="968"/>
      <c r="G504" s="968"/>
      <c r="H504" s="968"/>
      <c r="J504" s="968"/>
      <c r="K504" s="968"/>
      <c r="L504" s="968"/>
      <c r="M504" s="968"/>
      <c r="N504" s="968"/>
      <c r="O504" s="968"/>
      <c r="P504" s="968"/>
      <c r="Q504" s="968"/>
      <c r="R504" s="968"/>
      <c r="S504" s="968"/>
      <c r="T504" s="968"/>
      <c r="U504" s="968"/>
      <c r="V504" s="968"/>
      <c r="W504" s="968"/>
      <c r="X504" s="968"/>
      <c r="Y504" s="968"/>
      <c r="Z504" s="968"/>
      <c r="AA504" s="968"/>
      <c r="AB504" s="968"/>
    </row>
    <row r="505" ht="16.5" customHeight="1" spans="1:28">
      <c r="A505" s="968"/>
      <c r="B505" s="997"/>
      <c r="C505" s="968"/>
      <c r="D505" s="968"/>
      <c r="E505" s="968"/>
      <c r="F505" s="968"/>
      <c r="G505" s="968"/>
      <c r="H505" s="968"/>
      <c r="J505" s="968"/>
      <c r="K505" s="968"/>
      <c r="L505" s="968"/>
      <c r="M505" s="968"/>
      <c r="N505" s="968"/>
      <c r="O505" s="968"/>
      <c r="P505" s="968"/>
      <c r="Q505" s="968"/>
      <c r="R505" s="968"/>
      <c r="S505" s="968"/>
      <c r="T505" s="968"/>
      <c r="U505" s="968"/>
      <c r="V505" s="968"/>
      <c r="W505" s="968"/>
      <c r="X505" s="968"/>
      <c r="Y505" s="968"/>
      <c r="Z505" s="968"/>
      <c r="AA505" s="968"/>
      <c r="AB505" s="968"/>
    </row>
    <row r="506" ht="16.5" customHeight="1" spans="1:28">
      <c r="A506" s="968"/>
      <c r="B506" s="997"/>
      <c r="C506" s="968"/>
      <c r="D506" s="968"/>
      <c r="E506" s="968"/>
      <c r="F506" s="968"/>
      <c r="G506" s="968"/>
      <c r="H506" s="968"/>
      <c r="J506" s="968"/>
      <c r="K506" s="968"/>
      <c r="L506" s="968"/>
      <c r="M506" s="968"/>
      <c r="N506" s="968"/>
      <c r="O506" s="968"/>
      <c r="P506" s="968"/>
      <c r="Q506" s="968"/>
      <c r="R506" s="968"/>
      <c r="S506" s="968"/>
      <c r="T506" s="968"/>
      <c r="U506" s="968"/>
      <c r="V506" s="968"/>
      <c r="W506" s="968"/>
      <c r="X506" s="968"/>
      <c r="Y506" s="968"/>
      <c r="Z506" s="968"/>
      <c r="AA506" s="968"/>
      <c r="AB506" s="968"/>
    </row>
    <row r="507" ht="16.5" customHeight="1" spans="1:28">
      <c r="A507" s="968"/>
      <c r="B507" s="997"/>
      <c r="C507" s="968"/>
      <c r="D507" s="968"/>
      <c r="E507" s="968"/>
      <c r="F507" s="968"/>
      <c r="G507" s="968"/>
      <c r="H507" s="968"/>
      <c r="J507" s="968"/>
      <c r="K507" s="968"/>
      <c r="L507" s="968"/>
      <c r="M507" s="968"/>
      <c r="N507" s="968"/>
      <c r="O507" s="968"/>
      <c r="P507" s="968"/>
      <c r="Q507" s="968"/>
      <c r="R507" s="968"/>
      <c r="S507" s="968"/>
      <c r="T507" s="968"/>
      <c r="U507" s="968"/>
      <c r="V507" s="968"/>
      <c r="W507" s="968"/>
      <c r="X507" s="968"/>
      <c r="Y507" s="968"/>
      <c r="Z507" s="968"/>
      <c r="AA507" s="968"/>
      <c r="AB507" s="968"/>
    </row>
    <row r="508" ht="16.5" customHeight="1" spans="1:28">
      <c r="A508" s="968"/>
      <c r="B508" s="997"/>
      <c r="C508" s="968"/>
      <c r="D508" s="968"/>
      <c r="E508" s="968"/>
      <c r="F508" s="968"/>
      <c r="G508" s="968"/>
      <c r="H508" s="968"/>
      <c r="J508" s="968"/>
      <c r="K508" s="968"/>
      <c r="L508" s="968"/>
      <c r="M508" s="968"/>
      <c r="N508" s="968"/>
      <c r="O508" s="968"/>
      <c r="P508" s="968"/>
      <c r="Q508" s="968"/>
      <c r="R508" s="968"/>
      <c r="S508" s="968"/>
      <c r="T508" s="968"/>
      <c r="U508" s="968"/>
      <c r="V508" s="968"/>
      <c r="W508" s="968"/>
      <c r="X508" s="968"/>
      <c r="Y508" s="968"/>
      <c r="Z508" s="968"/>
      <c r="AA508" s="968"/>
      <c r="AB508" s="968"/>
    </row>
    <row r="509" ht="16.5" customHeight="1" spans="1:28">
      <c r="A509" s="968"/>
      <c r="B509" s="997"/>
      <c r="C509" s="968"/>
      <c r="D509" s="968"/>
      <c r="E509" s="968"/>
      <c r="F509" s="968"/>
      <c r="G509" s="968"/>
      <c r="H509" s="968"/>
      <c r="J509" s="968"/>
      <c r="K509" s="968"/>
      <c r="L509" s="968"/>
      <c r="M509" s="968"/>
      <c r="N509" s="968"/>
      <c r="O509" s="968"/>
      <c r="P509" s="968"/>
      <c r="Q509" s="968"/>
      <c r="R509" s="968"/>
      <c r="S509" s="968"/>
      <c r="T509" s="968"/>
      <c r="U509" s="968"/>
      <c r="V509" s="968"/>
      <c r="W509" s="968"/>
      <c r="X509" s="968"/>
      <c r="Y509" s="968"/>
      <c r="Z509" s="968"/>
      <c r="AA509" s="968"/>
      <c r="AB509" s="968"/>
    </row>
    <row r="510" ht="16.5" customHeight="1" spans="1:28">
      <c r="A510" s="968"/>
      <c r="B510" s="997"/>
      <c r="C510" s="968"/>
      <c r="D510" s="968"/>
      <c r="E510" s="968"/>
      <c r="F510" s="968"/>
      <c r="G510" s="968"/>
      <c r="H510" s="968"/>
      <c r="J510" s="968"/>
      <c r="K510" s="968"/>
      <c r="L510" s="968"/>
      <c r="M510" s="968"/>
      <c r="N510" s="968"/>
      <c r="O510" s="968"/>
      <c r="P510" s="968"/>
      <c r="Q510" s="968"/>
      <c r="R510" s="968"/>
      <c r="S510" s="968"/>
      <c r="T510" s="968"/>
      <c r="U510" s="968"/>
      <c r="V510" s="968"/>
      <c r="W510" s="968"/>
      <c r="X510" s="968"/>
      <c r="Y510" s="968"/>
      <c r="Z510" s="968"/>
      <c r="AA510" s="968"/>
      <c r="AB510" s="968"/>
    </row>
    <row r="511" ht="16.5" customHeight="1" spans="1:28">
      <c r="A511" s="968"/>
      <c r="B511" s="997"/>
      <c r="C511" s="968"/>
      <c r="D511" s="968"/>
      <c r="E511" s="968"/>
      <c r="F511" s="968"/>
      <c r="G511" s="968"/>
      <c r="H511" s="968"/>
      <c r="J511" s="968"/>
      <c r="K511" s="968"/>
      <c r="L511" s="968"/>
      <c r="M511" s="968"/>
      <c r="N511" s="968"/>
      <c r="O511" s="968"/>
      <c r="P511" s="968"/>
      <c r="Q511" s="968"/>
      <c r="R511" s="968"/>
      <c r="S511" s="968"/>
      <c r="T511" s="968"/>
      <c r="U511" s="968"/>
      <c r="V511" s="968"/>
      <c r="W511" s="968"/>
      <c r="X511" s="968"/>
      <c r="Y511" s="968"/>
      <c r="Z511" s="968"/>
      <c r="AA511" s="968"/>
      <c r="AB511" s="968"/>
    </row>
    <row r="512" ht="16.5" customHeight="1" spans="1:28">
      <c r="A512" s="968"/>
      <c r="B512" s="997"/>
      <c r="C512" s="968"/>
      <c r="D512" s="968"/>
      <c r="E512" s="968"/>
      <c r="F512" s="968"/>
      <c r="G512" s="968"/>
      <c r="H512" s="968"/>
      <c r="J512" s="968"/>
      <c r="K512" s="968"/>
      <c r="L512" s="968"/>
      <c r="M512" s="968"/>
      <c r="N512" s="968"/>
      <c r="O512" s="968"/>
      <c r="P512" s="968"/>
      <c r="Q512" s="968"/>
      <c r="R512" s="968"/>
      <c r="S512" s="968"/>
      <c r="T512" s="968"/>
      <c r="U512" s="968"/>
      <c r="V512" s="968"/>
      <c r="W512" s="968"/>
      <c r="X512" s="968"/>
      <c r="Y512" s="968"/>
      <c r="Z512" s="968"/>
      <c r="AA512" s="968"/>
      <c r="AB512" s="968"/>
    </row>
    <row r="513" ht="16.5" customHeight="1" spans="1:28">
      <c r="A513" s="968"/>
      <c r="B513" s="997"/>
      <c r="C513" s="968"/>
      <c r="D513" s="968"/>
      <c r="E513" s="968"/>
      <c r="F513" s="968"/>
      <c r="G513" s="968"/>
      <c r="H513" s="968"/>
      <c r="J513" s="968"/>
      <c r="K513" s="968"/>
      <c r="L513" s="968"/>
      <c r="M513" s="968"/>
      <c r="N513" s="968"/>
      <c r="O513" s="968"/>
      <c r="P513" s="968"/>
      <c r="Q513" s="968"/>
      <c r="R513" s="968"/>
      <c r="S513" s="968"/>
      <c r="T513" s="968"/>
      <c r="U513" s="968"/>
      <c r="V513" s="968"/>
      <c r="W513" s="968"/>
      <c r="X513" s="968"/>
      <c r="Y513" s="968"/>
      <c r="Z513" s="968"/>
      <c r="AA513" s="968"/>
      <c r="AB513" s="968"/>
    </row>
    <row r="514" ht="16.5" customHeight="1" spans="1:28">
      <c r="A514" s="968"/>
      <c r="B514" s="997"/>
      <c r="C514" s="968"/>
      <c r="D514" s="968"/>
      <c r="E514" s="968"/>
      <c r="F514" s="968"/>
      <c r="G514" s="968"/>
      <c r="H514" s="968"/>
      <c r="J514" s="968"/>
      <c r="K514" s="968"/>
      <c r="L514" s="968"/>
      <c r="M514" s="968"/>
      <c r="N514" s="968"/>
      <c r="O514" s="968"/>
      <c r="P514" s="968"/>
      <c r="Q514" s="968"/>
      <c r="R514" s="968"/>
      <c r="S514" s="968"/>
      <c r="T514" s="968"/>
      <c r="U514" s="968"/>
      <c r="V514" s="968"/>
      <c r="W514" s="968"/>
      <c r="X514" s="968"/>
      <c r="Y514" s="968"/>
      <c r="Z514" s="968"/>
      <c r="AA514" s="968"/>
      <c r="AB514" s="968"/>
    </row>
    <row r="515" ht="16.5" customHeight="1" spans="1:28">
      <c r="A515" s="968"/>
      <c r="B515" s="997"/>
      <c r="C515" s="968"/>
      <c r="D515" s="968"/>
      <c r="E515" s="968"/>
      <c r="F515" s="968"/>
      <c r="G515" s="968"/>
      <c r="H515" s="968"/>
      <c r="J515" s="968"/>
      <c r="K515" s="968"/>
      <c r="L515" s="968"/>
      <c r="M515" s="968"/>
      <c r="N515" s="968"/>
      <c r="O515" s="968"/>
      <c r="P515" s="968"/>
      <c r="Q515" s="968"/>
      <c r="R515" s="968"/>
      <c r="S515" s="968"/>
      <c r="T515" s="968"/>
      <c r="U515" s="968"/>
      <c r="V515" s="968"/>
      <c r="W515" s="968"/>
      <c r="X515" s="968"/>
      <c r="Y515" s="968"/>
      <c r="Z515" s="968"/>
      <c r="AA515" s="968"/>
      <c r="AB515" s="968"/>
    </row>
    <row r="516" ht="16.5" customHeight="1" spans="1:28">
      <c r="A516" s="968"/>
      <c r="B516" s="997"/>
      <c r="C516" s="968"/>
      <c r="D516" s="968"/>
      <c r="E516" s="968"/>
      <c r="F516" s="968"/>
      <c r="G516" s="968"/>
      <c r="H516" s="968"/>
      <c r="J516" s="968"/>
      <c r="K516" s="968"/>
      <c r="L516" s="968"/>
      <c r="M516" s="968"/>
      <c r="N516" s="968"/>
      <c r="O516" s="968"/>
      <c r="P516" s="968"/>
      <c r="Q516" s="968"/>
      <c r="R516" s="968"/>
      <c r="S516" s="968"/>
      <c r="T516" s="968"/>
      <c r="U516" s="968"/>
      <c r="V516" s="968"/>
      <c r="W516" s="968"/>
      <c r="X516" s="968"/>
      <c r="Y516" s="968"/>
      <c r="Z516" s="968"/>
      <c r="AA516" s="968"/>
      <c r="AB516" s="968"/>
    </row>
    <row r="517" ht="16.5" customHeight="1" spans="1:28">
      <c r="A517" s="968"/>
      <c r="B517" s="997"/>
      <c r="C517" s="968"/>
      <c r="D517" s="968"/>
      <c r="E517" s="968"/>
      <c r="F517" s="968"/>
      <c r="G517" s="968"/>
      <c r="H517" s="968"/>
      <c r="J517" s="968"/>
      <c r="K517" s="968"/>
      <c r="L517" s="968"/>
      <c r="M517" s="968"/>
      <c r="N517" s="968"/>
      <c r="O517" s="968"/>
      <c r="P517" s="968"/>
      <c r="Q517" s="968"/>
      <c r="R517" s="968"/>
      <c r="S517" s="968"/>
      <c r="T517" s="968"/>
      <c r="U517" s="968"/>
      <c r="V517" s="968"/>
      <c r="W517" s="968"/>
      <c r="X517" s="968"/>
      <c r="Y517" s="968"/>
      <c r="Z517" s="968"/>
      <c r="AA517" s="968"/>
      <c r="AB517" s="968"/>
    </row>
    <row r="518" ht="16.5" customHeight="1" spans="1:28">
      <c r="A518" s="968"/>
      <c r="B518" s="997"/>
      <c r="C518" s="968"/>
      <c r="D518" s="968"/>
      <c r="E518" s="968"/>
      <c r="F518" s="968"/>
      <c r="G518" s="968"/>
      <c r="H518" s="968"/>
      <c r="J518" s="968"/>
      <c r="K518" s="968"/>
      <c r="L518" s="968"/>
      <c r="M518" s="968"/>
      <c r="N518" s="968"/>
      <c r="O518" s="968"/>
      <c r="P518" s="968"/>
      <c r="Q518" s="968"/>
      <c r="R518" s="968"/>
      <c r="S518" s="968"/>
      <c r="T518" s="968"/>
      <c r="U518" s="968"/>
      <c r="V518" s="968"/>
      <c r="W518" s="968"/>
      <c r="X518" s="968"/>
      <c r="Y518" s="968"/>
      <c r="Z518" s="968"/>
      <c r="AA518" s="968"/>
      <c r="AB518" s="968"/>
    </row>
    <row r="519" ht="16.5" customHeight="1" spans="1:28">
      <c r="A519" s="968"/>
      <c r="B519" s="997"/>
      <c r="C519" s="968"/>
      <c r="D519" s="968"/>
      <c r="E519" s="968"/>
      <c r="F519" s="968"/>
      <c r="G519" s="968"/>
      <c r="H519" s="968"/>
      <c r="J519" s="968"/>
      <c r="K519" s="968"/>
      <c r="L519" s="968"/>
      <c r="M519" s="968"/>
      <c r="N519" s="968"/>
      <c r="O519" s="968"/>
      <c r="P519" s="968"/>
      <c r="Q519" s="968"/>
      <c r="R519" s="968"/>
      <c r="S519" s="968"/>
      <c r="T519" s="968"/>
      <c r="U519" s="968"/>
      <c r="V519" s="968"/>
      <c r="W519" s="968"/>
      <c r="X519" s="968"/>
      <c r="Y519" s="968"/>
      <c r="Z519" s="968"/>
      <c r="AA519" s="968"/>
      <c r="AB519" s="968"/>
    </row>
    <row r="520" ht="16.5" customHeight="1" spans="1:28">
      <c r="A520" s="968"/>
      <c r="B520" s="997"/>
      <c r="C520" s="968"/>
      <c r="D520" s="968"/>
      <c r="E520" s="968"/>
      <c r="F520" s="968"/>
      <c r="G520" s="968"/>
      <c r="H520" s="968"/>
      <c r="J520" s="968"/>
      <c r="K520" s="968"/>
      <c r="L520" s="968"/>
      <c r="M520" s="968"/>
      <c r="N520" s="968"/>
      <c r="O520" s="968"/>
      <c r="P520" s="968"/>
      <c r="Q520" s="968"/>
      <c r="R520" s="968"/>
      <c r="S520" s="968"/>
      <c r="T520" s="968"/>
      <c r="U520" s="968"/>
      <c r="V520" s="968"/>
      <c r="W520" s="968"/>
      <c r="X520" s="968"/>
      <c r="Y520" s="968"/>
      <c r="Z520" s="968"/>
      <c r="AA520" s="968"/>
      <c r="AB520" s="968"/>
    </row>
    <row r="521" ht="16.5" customHeight="1" spans="1:28">
      <c r="A521" s="968"/>
      <c r="B521" s="997"/>
      <c r="C521" s="968"/>
      <c r="D521" s="968"/>
      <c r="E521" s="968"/>
      <c r="F521" s="968"/>
      <c r="G521" s="968"/>
      <c r="H521" s="968"/>
      <c r="J521" s="968"/>
      <c r="K521" s="968"/>
      <c r="L521" s="968"/>
      <c r="M521" s="968"/>
      <c r="N521" s="968"/>
      <c r="O521" s="968"/>
      <c r="P521" s="968"/>
      <c r="Q521" s="968"/>
      <c r="R521" s="968"/>
      <c r="S521" s="968"/>
      <c r="T521" s="968"/>
      <c r="U521" s="968"/>
      <c r="V521" s="968"/>
      <c r="W521" s="968"/>
      <c r="X521" s="968"/>
      <c r="Y521" s="968"/>
      <c r="Z521" s="968"/>
      <c r="AA521" s="968"/>
      <c r="AB521" s="968"/>
    </row>
    <row r="522" ht="16.5" customHeight="1" spans="1:28">
      <c r="A522" s="968"/>
      <c r="B522" s="997"/>
      <c r="C522" s="968"/>
      <c r="D522" s="968"/>
      <c r="E522" s="968"/>
      <c r="F522" s="968"/>
      <c r="G522" s="968"/>
      <c r="H522" s="968"/>
      <c r="J522" s="968"/>
      <c r="K522" s="968"/>
      <c r="L522" s="968"/>
      <c r="M522" s="968"/>
      <c r="N522" s="968"/>
      <c r="O522" s="968"/>
      <c r="P522" s="968"/>
      <c r="Q522" s="968"/>
      <c r="R522" s="968"/>
      <c r="S522" s="968"/>
      <c r="T522" s="968"/>
      <c r="U522" s="968"/>
      <c r="V522" s="968"/>
      <c r="W522" s="968"/>
      <c r="X522" s="968"/>
      <c r="Y522" s="968"/>
      <c r="Z522" s="968"/>
      <c r="AA522" s="968"/>
      <c r="AB522" s="968"/>
    </row>
    <row r="523" ht="16.5" customHeight="1" spans="1:28">
      <c r="A523" s="968"/>
      <c r="B523" s="997"/>
      <c r="C523" s="968"/>
      <c r="D523" s="968"/>
      <c r="E523" s="968"/>
      <c r="F523" s="968"/>
      <c r="G523" s="968"/>
      <c r="H523" s="968"/>
      <c r="J523" s="968"/>
      <c r="K523" s="968"/>
      <c r="L523" s="968"/>
      <c r="M523" s="968"/>
      <c r="N523" s="968"/>
      <c r="O523" s="968"/>
      <c r="P523" s="968"/>
      <c r="Q523" s="968"/>
      <c r="R523" s="968"/>
      <c r="S523" s="968"/>
      <c r="T523" s="968"/>
      <c r="U523" s="968"/>
      <c r="V523" s="968"/>
      <c r="W523" s="968"/>
      <c r="X523" s="968"/>
      <c r="Y523" s="968"/>
      <c r="Z523" s="968"/>
      <c r="AA523" s="968"/>
      <c r="AB523" s="968"/>
    </row>
    <row r="524" ht="16.5" customHeight="1" spans="1:28">
      <c r="A524" s="968"/>
      <c r="B524" s="997"/>
      <c r="C524" s="968"/>
      <c r="D524" s="968"/>
      <c r="E524" s="968"/>
      <c r="F524" s="968"/>
      <c r="G524" s="968"/>
      <c r="H524" s="968"/>
      <c r="J524" s="968"/>
      <c r="K524" s="968"/>
      <c r="L524" s="968"/>
      <c r="M524" s="968"/>
      <c r="N524" s="968"/>
      <c r="O524" s="968"/>
      <c r="P524" s="968"/>
      <c r="Q524" s="968"/>
      <c r="R524" s="968"/>
      <c r="S524" s="968"/>
      <c r="T524" s="968"/>
      <c r="U524" s="968"/>
      <c r="V524" s="968"/>
      <c r="W524" s="968"/>
      <c r="X524" s="968"/>
      <c r="Y524" s="968"/>
      <c r="Z524" s="968"/>
      <c r="AA524" s="968"/>
      <c r="AB524" s="968"/>
    </row>
    <row r="525" ht="16.5" customHeight="1" spans="1:28">
      <c r="A525" s="968"/>
      <c r="B525" s="997"/>
      <c r="C525" s="968"/>
      <c r="D525" s="968"/>
      <c r="E525" s="968"/>
      <c r="F525" s="968"/>
      <c r="G525" s="968"/>
      <c r="H525" s="968"/>
      <c r="J525" s="968"/>
      <c r="K525" s="968"/>
      <c r="L525" s="968"/>
      <c r="M525" s="968"/>
      <c r="N525" s="968"/>
      <c r="O525" s="968"/>
      <c r="P525" s="968"/>
      <c r="Q525" s="968"/>
      <c r="R525" s="968"/>
      <c r="S525" s="968"/>
      <c r="T525" s="968"/>
      <c r="U525" s="968"/>
      <c r="V525" s="968"/>
      <c r="W525" s="968"/>
      <c r="X525" s="968"/>
      <c r="Y525" s="968"/>
      <c r="Z525" s="968"/>
      <c r="AA525" s="968"/>
      <c r="AB525" s="968"/>
    </row>
    <row r="526" ht="16.5" customHeight="1" spans="1:28">
      <c r="A526" s="968"/>
      <c r="B526" s="997"/>
      <c r="C526" s="968"/>
      <c r="D526" s="968"/>
      <c r="E526" s="968"/>
      <c r="F526" s="968"/>
      <c r="G526" s="968"/>
      <c r="H526" s="968"/>
      <c r="J526" s="968"/>
      <c r="K526" s="968"/>
      <c r="L526" s="968"/>
      <c r="M526" s="968"/>
      <c r="N526" s="968"/>
      <c r="O526" s="968"/>
      <c r="P526" s="968"/>
      <c r="Q526" s="968"/>
      <c r="R526" s="968"/>
      <c r="S526" s="968"/>
      <c r="T526" s="968"/>
      <c r="U526" s="968"/>
      <c r="V526" s="968"/>
      <c r="W526" s="968"/>
      <c r="X526" s="968"/>
      <c r="Y526" s="968"/>
      <c r="Z526" s="968"/>
      <c r="AA526" s="968"/>
      <c r="AB526" s="968"/>
    </row>
    <row r="527" ht="16.5" customHeight="1" spans="1:28">
      <c r="A527" s="968"/>
      <c r="B527" s="997"/>
      <c r="C527" s="968"/>
      <c r="D527" s="968"/>
      <c r="E527" s="968"/>
      <c r="F527" s="968"/>
      <c r="G527" s="968"/>
      <c r="H527" s="968"/>
      <c r="J527" s="968"/>
      <c r="K527" s="968"/>
      <c r="L527" s="968"/>
      <c r="M527" s="968"/>
      <c r="N527" s="968"/>
      <c r="O527" s="968"/>
      <c r="P527" s="968"/>
      <c r="Q527" s="968"/>
      <c r="R527" s="968"/>
      <c r="S527" s="968"/>
      <c r="T527" s="968"/>
      <c r="U527" s="968"/>
      <c r="V527" s="968"/>
      <c r="W527" s="968"/>
      <c r="X527" s="968"/>
      <c r="Y527" s="968"/>
      <c r="Z527" s="968"/>
      <c r="AA527" s="968"/>
      <c r="AB527" s="968"/>
    </row>
    <row r="528" ht="16.5" customHeight="1" spans="1:28">
      <c r="A528" s="968"/>
      <c r="B528" s="997"/>
      <c r="C528" s="968"/>
      <c r="D528" s="968"/>
      <c r="E528" s="968"/>
      <c r="F528" s="968"/>
      <c r="G528" s="968"/>
      <c r="H528" s="968"/>
      <c r="J528" s="968"/>
      <c r="K528" s="968"/>
      <c r="L528" s="968"/>
      <c r="M528" s="968"/>
      <c r="N528" s="968"/>
      <c r="O528" s="968"/>
      <c r="P528" s="968"/>
      <c r="Q528" s="968"/>
      <c r="R528" s="968"/>
      <c r="S528" s="968"/>
      <c r="T528" s="968"/>
      <c r="U528" s="968"/>
      <c r="V528" s="968"/>
      <c r="W528" s="968"/>
      <c r="X528" s="968"/>
      <c r="Y528" s="968"/>
      <c r="Z528" s="968"/>
      <c r="AA528" s="968"/>
      <c r="AB528" s="968"/>
    </row>
    <row r="529" ht="16.5" customHeight="1" spans="1:28">
      <c r="A529" s="968"/>
      <c r="B529" s="997"/>
      <c r="C529" s="968"/>
      <c r="D529" s="968"/>
      <c r="E529" s="968"/>
      <c r="F529" s="968"/>
      <c r="G529" s="968"/>
      <c r="H529" s="968"/>
      <c r="J529" s="968"/>
      <c r="K529" s="968"/>
      <c r="L529" s="968"/>
      <c r="M529" s="968"/>
      <c r="N529" s="968"/>
      <c r="O529" s="968"/>
      <c r="P529" s="968"/>
      <c r="Q529" s="968"/>
      <c r="R529" s="968"/>
      <c r="S529" s="968"/>
      <c r="T529" s="968"/>
      <c r="U529" s="968"/>
      <c r="V529" s="968"/>
      <c r="W529" s="968"/>
      <c r="X529" s="968"/>
      <c r="Y529" s="968"/>
      <c r="Z529" s="968"/>
      <c r="AA529" s="968"/>
      <c r="AB529" s="968"/>
    </row>
    <row r="530" ht="16.5" customHeight="1" spans="1:28">
      <c r="A530" s="968"/>
      <c r="B530" s="997"/>
      <c r="C530" s="968"/>
      <c r="D530" s="968"/>
      <c r="E530" s="968"/>
      <c r="F530" s="968"/>
      <c r="G530" s="968"/>
      <c r="H530" s="968"/>
      <c r="J530" s="968"/>
      <c r="K530" s="968"/>
      <c r="L530" s="968"/>
      <c r="M530" s="968"/>
      <c r="N530" s="968"/>
      <c r="O530" s="968"/>
      <c r="P530" s="968"/>
      <c r="Q530" s="968"/>
      <c r="R530" s="968"/>
      <c r="S530" s="968"/>
      <c r="T530" s="968"/>
      <c r="U530" s="968"/>
      <c r="V530" s="968"/>
      <c r="W530" s="968"/>
      <c r="X530" s="968"/>
      <c r="Y530" s="968"/>
      <c r="Z530" s="968"/>
      <c r="AA530" s="968"/>
      <c r="AB530" s="968"/>
    </row>
    <row r="531" ht="16.5" customHeight="1" spans="1:28">
      <c r="A531" s="968"/>
      <c r="B531" s="997"/>
      <c r="C531" s="968"/>
      <c r="D531" s="968"/>
      <c r="E531" s="968"/>
      <c r="F531" s="968"/>
      <c r="G531" s="968"/>
      <c r="H531" s="968"/>
      <c r="J531" s="968"/>
      <c r="K531" s="968"/>
      <c r="L531" s="968"/>
      <c r="M531" s="968"/>
      <c r="N531" s="968"/>
      <c r="O531" s="968"/>
      <c r="P531" s="968"/>
      <c r="Q531" s="968"/>
      <c r="R531" s="968"/>
      <c r="S531" s="968"/>
      <c r="T531" s="968"/>
      <c r="U531" s="968"/>
      <c r="V531" s="968"/>
      <c r="W531" s="968"/>
      <c r="X531" s="968"/>
      <c r="Y531" s="968"/>
      <c r="Z531" s="968"/>
      <c r="AA531" s="968"/>
      <c r="AB531" s="968"/>
    </row>
    <row r="532" ht="16.5" customHeight="1" spans="1:28">
      <c r="A532" s="968"/>
      <c r="B532" s="997"/>
      <c r="C532" s="968"/>
      <c r="D532" s="968"/>
      <c r="E532" s="968"/>
      <c r="F532" s="968"/>
      <c r="G532" s="968"/>
      <c r="H532" s="968"/>
      <c r="J532" s="968"/>
      <c r="K532" s="968"/>
      <c r="L532" s="968"/>
      <c r="M532" s="968"/>
      <c r="N532" s="968"/>
      <c r="O532" s="968"/>
      <c r="P532" s="968"/>
      <c r="Q532" s="968"/>
      <c r="R532" s="968"/>
      <c r="S532" s="968"/>
      <c r="T532" s="968"/>
      <c r="U532" s="968"/>
      <c r="V532" s="968"/>
      <c r="W532" s="968"/>
      <c r="X532" s="968"/>
      <c r="Y532" s="968"/>
      <c r="Z532" s="968"/>
      <c r="AA532" s="968"/>
      <c r="AB532" s="968"/>
    </row>
    <row r="533" ht="16.5" customHeight="1" spans="1:28">
      <c r="A533" s="968"/>
      <c r="B533" s="997"/>
      <c r="C533" s="968"/>
      <c r="D533" s="968"/>
      <c r="E533" s="968"/>
      <c r="F533" s="968"/>
      <c r="G533" s="968"/>
      <c r="H533" s="968"/>
      <c r="J533" s="968"/>
      <c r="K533" s="968"/>
      <c r="L533" s="968"/>
      <c r="M533" s="968"/>
      <c r="N533" s="968"/>
      <c r="O533" s="968"/>
      <c r="P533" s="968"/>
      <c r="Q533" s="968"/>
      <c r="R533" s="968"/>
      <c r="S533" s="968"/>
      <c r="T533" s="968"/>
      <c r="U533" s="968"/>
      <c r="V533" s="968"/>
      <c r="W533" s="968"/>
      <c r="X533" s="968"/>
      <c r="Y533" s="968"/>
      <c r="Z533" s="968"/>
      <c r="AA533" s="968"/>
      <c r="AB533" s="968"/>
    </row>
    <row r="534" ht="16.5" customHeight="1" spans="1:28">
      <c r="A534" s="968"/>
      <c r="B534" s="997"/>
      <c r="C534" s="968"/>
      <c r="D534" s="968"/>
      <c r="E534" s="968"/>
      <c r="F534" s="968"/>
      <c r="G534" s="968"/>
      <c r="H534" s="968"/>
      <c r="J534" s="968"/>
      <c r="K534" s="968"/>
      <c r="L534" s="968"/>
      <c r="M534" s="968"/>
      <c r="N534" s="968"/>
      <c r="O534" s="968"/>
      <c r="P534" s="968"/>
      <c r="Q534" s="968"/>
      <c r="R534" s="968"/>
      <c r="S534" s="968"/>
      <c r="T534" s="968"/>
      <c r="U534" s="968"/>
      <c r="V534" s="968"/>
      <c r="W534" s="968"/>
      <c r="X534" s="968"/>
      <c r="Y534" s="968"/>
      <c r="Z534" s="968"/>
      <c r="AA534" s="968"/>
      <c r="AB534" s="968"/>
    </row>
    <row r="535" ht="16.5" customHeight="1" spans="1:28">
      <c r="A535" s="968"/>
      <c r="B535" s="997"/>
      <c r="C535" s="968"/>
      <c r="D535" s="968"/>
      <c r="E535" s="968"/>
      <c r="F535" s="968"/>
      <c r="G535" s="968"/>
      <c r="H535" s="968"/>
      <c r="J535" s="968"/>
      <c r="K535" s="968"/>
      <c r="L535" s="968"/>
      <c r="M535" s="968"/>
      <c r="N535" s="968"/>
      <c r="O535" s="968"/>
      <c r="P535" s="968"/>
      <c r="Q535" s="968"/>
      <c r="R535" s="968"/>
      <c r="S535" s="968"/>
      <c r="T535" s="968"/>
      <c r="U535" s="968"/>
      <c r="V535" s="968"/>
      <c r="W535" s="968"/>
      <c r="X535" s="968"/>
      <c r="Y535" s="968"/>
      <c r="Z535" s="968"/>
      <c r="AA535" s="968"/>
      <c r="AB535" s="968"/>
    </row>
    <row r="536" ht="16.5" customHeight="1" spans="1:28">
      <c r="A536" s="968"/>
      <c r="B536" s="997"/>
      <c r="C536" s="968"/>
      <c r="D536" s="968"/>
      <c r="E536" s="968"/>
      <c r="F536" s="968"/>
      <c r="G536" s="968"/>
      <c r="H536" s="968"/>
      <c r="J536" s="968"/>
      <c r="K536" s="968"/>
      <c r="L536" s="968"/>
      <c r="M536" s="968"/>
      <c r="N536" s="968"/>
      <c r="O536" s="968"/>
      <c r="P536" s="968"/>
      <c r="Q536" s="968"/>
      <c r="R536" s="968"/>
      <c r="S536" s="968"/>
      <c r="T536" s="968"/>
      <c r="U536" s="968"/>
      <c r="V536" s="968"/>
      <c r="W536" s="968"/>
      <c r="X536" s="968"/>
      <c r="Y536" s="968"/>
      <c r="Z536" s="968"/>
      <c r="AA536" s="968"/>
      <c r="AB536" s="968"/>
    </row>
    <row r="537" ht="16.5" customHeight="1" spans="1:28">
      <c r="A537" s="968"/>
      <c r="B537" s="997"/>
      <c r="C537" s="968"/>
      <c r="D537" s="968"/>
      <c r="E537" s="968"/>
      <c r="F537" s="968"/>
      <c r="G537" s="968"/>
      <c r="H537" s="968"/>
      <c r="J537" s="968"/>
      <c r="K537" s="968"/>
      <c r="L537" s="968"/>
      <c r="M537" s="968"/>
      <c r="N537" s="968"/>
      <c r="O537" s="968"/>
      <c r="P537" s="968"/>
      <c r="Q537" s="968"/>
      <c r="R537" s="968"/>
      <c r="S537" s="968"/>
      <c r="T537" s="968"/>
      <c r="U537" s="968"/>
      <c r="V537" s="968"/>
      <c r="W537" s="968"/>
      <c r="X537" s="968"/>
      <c r="Y537" s="968"/>
      <c r="Z537" s="968"/>
      <c r="AA537" s="968"/>
      <c r="AB537" s="968"/>
    </row>
    <row r="538" ht="16.5" customHeight="1" spans="1:28">
      <c r="A538" s="968"/>
      <c r="B538" s="997"/>
      <c r="C538" s="968"/>
      <c r="D538" s="968"/>
      <c r="E538" s="968"/>
      <c r="F538" s="968"/>
      <c r="G538" s="968"/>
      <c r="H538" s="968"/>
      <c r="J538" s="968"/>
      <c r="K538" s="968"/>
      <c r="L538" s="968"/>
      <c r="M538" s="968"/>
      <c r="N538" s="968"/>
      <c r="O538" s="968"/>
      <c r="P538" s="968"/>
      <c r="Q538" s="968"/>
      <c r="R538" s="968"/>
      <c r="S538" s="968"/>
      <c r="T538" s="968"/>
      <c r="U538" s="968"/>
      <c r="V538" s="968"/>
      <c r="W538" s="968"/>
      <c r="X538" s="968"/>
      <c r="Y538" s="968"/>
      <c r="Z538" s="968"/>
      <c r="AA538" s="968"/>
      <c r="AB538" s="968"/>
    </row>
    <row r="539" ht="16.5" customHeight="1" spans="1:28">
      <c r="A539" s="968"/>
      <c r="B539" s="997"/>
      <c r="C539" s="968"/>
      <c r="D539" s="968"/>
      <c r="E539" s="968"/>
      <c r="F539" s="968"/>
      <c r="G539" s="968"/>
      <c r="H539" s="968"/>
      <c r="J539" s="968"/>
      <c r="K539" s="968"/>
      <c r="L539" s="968"/>
      <c r="M539" s="968"/>
      <c r="N539" s="968"/>
      <c r="O539" s="968"/>
      <c r="P539" s="968"/>
      <c r="Q539" s="968"/>
      <c r="R539" s="968"/>
      <c r="S539" s="968"/>
      <c r="T539" s="968"/>
      <c r="U539" s="968"/>
      <c r="V539" s="968"/>
      <c r="W539" s="968"/>
      <c r="X539" s="968"/>
      <c r="Y539" s="968"/>
      <c r="Z539" s="968"/>
      <c r="AA539" s="968"/>
      <c r="AB539" s="968"/>
    </row>
    <row r="540" ht="16.5" customHeight="1" spans="1:28">
      <c r="A540" s="968"/>
      <c r="B540" s="997"/>
      <c r="C540" s="968"/>
      <c r="D540" s="968"/>
      <c r="E540" s="968"/>
      <c r="F540" s="968"/>
      <c r="G540" s="968"/>
      <c r="H540" s="968"/>
      <c r="J540" s="968"/>
      <c r="K540" s="968"/>
      <c r="L540" s="968"/>
      <c r="M540" s="968"/>
      <c r="N540" s="968"/>
      <c r="O540" s="968"/>
      <c r="P540" s="968"/>
      <c r="Q540" s="968"/>
      <c r="R540" s="968"/>
      <c r="S540" s="968"/>
      <c r="T540" s="968"/>
      <c r="U540" s="968"/>
      <c r="V540" s="968"/>
      <c r="W540" s="968"/>
      <c r="X540" s="968"/>
      <c r="Y540" s="968"/>
      <c r="Z540" s="968"/>
      <c r="AA540" s="968"/>
      <c r="AB540" s="968"/>
    </row>
    <row r="541" ht="16.5" customHeight="1" spans="1:28">
      <c r="A541" s="968"/>
      <c r="B541" s="997"/>
      <c r="C541" s="968"/>
      <c r="D541" s="968"/>
      <c r="E541" s="968"/>
      <c r="F541" s="968"/>
      <c r="G541" s="968"/>
      <c r="H541" s="968"/>
      <c r="J541" s="968"/>
      <c r="K541" s="968"/>
      <c r="L541" s="968"/>
      <c r="M541" s="968"/>
      <c r="N541" s="968"/>
      <c r="O541" s="968"/>
      <c r="P541" s="968"/>
      <c r="Q541" s="968"/>
      <c r="R541" s="968"/>
      <c r="S541" s="968"/>
      <c r="T541" s="968"/>
      <c r="U541" s="968"/>
      <c r="V541" s="968"/>
      <c r="W541" s="968"/>
      <c r="X541" s="968"/>
      <c r="Y541" s="968"/>
      <c r="Z541" s="968"/>
      <c r="AA541" s="968"/>
      <c r="AB541" s="968"/>
    </row>
    <row r="542" ht="16.5" customHeight="1" spans="1:28">
      <c r="A542" s="968"/>
      <c r="B542" s="997"/>
      <c r="C542" s="968"/>
      <c r="D542" s="968"/>
      <c r="E542" s="968"/>
      <c r="F542" s="968"/>
      <c r="G542" s="968"/>
      <c r="H542" s="968"/>
      <c r="J542" s="968"/>
      <c r="K542" s="968"/>
      <c r="L542" s="968"/>
      <c r="M542" s="968"/>
      <c r="N542" s="968"/>
      <c r="O542" s="968"/>
      <c r="P542" s="968"/>
      <c r="Q542" s="968"/>
      <c r="R542" s="968"/>
      <c r="S542" s="968"/>
      <c r="T542" s="968"/>
      <c r="U542" s="968"/>
      <c r="V542" s="968"/>
      <c r="W542" s="968"/>
      <c r="X542" s="968"/>
      <c r="Y542" s="968"/>
      <c r="Z542" s="968"/>
      <c r="AA542" s="968"/>
      <c r="AB542" s="968"/>
    </row>
    <row r="543" ht="16.5" customHeight="1" spans="1:28">
      <c r="A543" s="968"/>
      <c r="B543" s="997"/>
      <c r="C543" s="968"/>
      <c r="D543" s="968"/>
      <c r="E543" s="968"/>
      <c r="F543" s="968"/>
      <c r="G543" s="968"/>
      <c r="H543" s="968"/>
      <c r="J543" s="968"/>
      <c r="K543" s="968"/>
      <c r="L543" s="968"/>
      <c r="M543" s="968"/>
      <c r="N543" s="968"/>
      <c r="O543" s="968"/>
      <c r="P543" s="968"/>
      <c r="Q543" s="968"/>
      <c r="R543" s="968"/>
      <c r="S543" s="968"/>
      <c r="T543" s="968"/>
      <c r="U543" s="968"/>
      <c r="V543" s="968"/>
      <c r="W543" s="968"/>
      <c r="X543" s="968"/>
      <c r="Y543" s="968"/>
      <c r="Z543" s="968"/>
      <c r="AA543" s="968"/>
      <c r="AB543" s="968"/>
    </row>
    <row r="544" ht="16.5" customHeight="1" spans="1:28">
      <c r="A544" s="968"/>
      <c r="B544" s="997"/>
      <c r="C544" s="968"/>
      <c r="D544" s="968"/>
      <c r="E544" s="968"/>
      <c r="F544" s="968"/>
      <c r="G544" s="968"/>
      <c r="H544" s="968"/>
      <c r="J544" s="968"/>
      <c r="K544" s="968"/>
      <c r="L544" s="968"/>
      <c r="M544" s="968"/>
      <c r="N544" s="968"/>
      <c r="O544" s="968"/>
      <c r="P544" s="968"/>
      <c r="Q544" s="968"/>
      <c r="R544" s="968"/>
      <c r="S544" s="968"/>
      <c r="T544" s="968"/>
      <c r="U544" s="968"/>
      <c r="V544" s="968"/>
      <c r="W544" s="968"/>
      <c r="X544" s="968"/>
      <c r="Y544" s="968"/>
      <c r="Z544" s="968"/>
      <c r="AA544" s="968"/>
      <c r="AB544" s="968"/>
    </row>
    <row r="545" ht="16.5" customHeight="1" spans="1:28">
      <c r="A545" s="968"/>
      <c r="B545" s="997"/>
      <c r="C545" s="968"/>
      <c r="D545" s="968"/>
      <c r="E545" s="968"/>
      <c r="F545" s="968"/>
      <c r="G545" s="968"/>
      <c r="H545" s="968"/>
      <c r="J545" s="968"/>
      <c r="K545" s="968"/>
      <c r="L545" s="968"/>
      <c r="M545" s="968"/>
      <c r="N545" s="968"/>
      <c r="O545" s="968"/>
      <c r="P545" s="968"/>
      <c r="Q545" s="968"/>
      <c r="R545" s="968"/>
      <c r="S545" s="968"/>
      <c r="T545" s="968"/>
      <c r="U545" s="968"/>
      <c r="V545" s="968"/>
      <c r="W545" s="968"/>
      <c r="X545" s="968"/>
      <c r="Y545" s="968"/>
      <c r="Z545" s="968"/>
      <c r="AA545" s="968"/>
      <c r="AB545" s="968"/>
    </row>
    <row r="546" ht="16.5" customHeight="1" spans="1:28">
      <c r="A546" s="968"/>
      <c r="B546" s="997"/>
      <c r="C546" s="968"/>
      <c r="D546" s="968"/>
      <c r="E546" s="968"/>
      <c r="F546" s="968"/>
      <c r="G546" s="968"/>
      <c r="H546" s="968"/>
      <c r="J546" s="968"/>
      <c r="K546" s="968"/>
      <c r="L546" s="968"/>
      <c r="M546" s="968"/>
      <c r="N546" s="968"/>
      <c r="O546" s="968"/>
      <c r="P546" s="968"/>
      <c r="Q546" s="968"/>
      <c r="R546" s="968"/>
      <c r="S546" s="968"/>
      <c r="T546" s="968"/>
      <c r="U546" s="968"/>
      <c r="V546" s="968"/>
      <c r="W546" s="968"/>
      <c r="X546" s="968"/>
      <c r="Y546" s="968"/>
      <c r="Z546" s="968"/>
      <c r="AA546" s="968"/>
      <c r="AB546" s="968"/>
    </row>
    <row r="547" ht="16.5" customHeight="1" spans="1:28">
      <c r="A547" s="968"/>
      <c r="B547" s="997"/>
      <c r="C547" s="968"/>
      <c r="D547" s="968"/>
      <c r="E547" s="968"/>
      <c r="F547" s="968"/>
      <c r="G547" s="968"/>
      <c r="H547" s="968"/>
      <c r="J547" s="968"/>
      <c r="K547" s="968"/>
      <c r="L547" s="968"/>
      <c r="M547" s="968"/>
      <c r="N547" s="968"/>
      <c r="O547" s="968"/>
      <c r="P547" s="968"/>
      <c r="Q547" s="968"/>
      <c r="R547" s="968"/>
      <c r="S547" s="968"/>
      <c r="T547" s="968"/>
      <c r="U547" s="968"/>
      <c r="V547" s="968"/>
      <c r="W547" s="968"/>
      <c r="X547" s="968"/>
      <c r="Y547" s="968"/>
      <c r="Z547" s="968"/>
      <c r="AA547" s="968"/>
      <c r="AB547" s="968"/>
    </row>
    <row r="548" ht="16.5" customHeight="1" spans="1:28">
      <c r="A548" s="968"/>
      <c r="B548" s="997"/>
      <c r="C548" s="968"/>
      <c r="D548" s="968"/>
      <c r="E548" s="968"/>
      <c r="F548" s="968"/>
      <c r="G548" s="968"/>
      <c r="H548" s="968"/>
      <c r="J548" s="968"/>
      <c r="K548" s="968"/>
      <c r="L548" s="968"/>
      <c r="M548" s="968"/>
      <c r="N548" s="968"/>
      <c r="O548" s="968"/>
      <c r="P548" s="968"/>
      <c r="Q548" s="968"/>
      <c r="R548" s="968"/>
      <c r="S548" s="968"/>
      <c r="T548" s="968"/>
      <c r="U548" s="968"/>
      <c r="V548" s="968"/>
      <c r="W548" s="968"/>
      <c r="X548" s="968"/>
      <c r="Y548" s="968"/>
      <c r="Z548" s="968"/>
      <c r="AA548" s="968"/>
      <c r="AB548" s="968"/>
    </row>
    <row r="549" ht="16.5" customHeight="1" spans="1:28">
      <c r="A549" s="968"/>
      <c r="B549" s="997"/>
      <c r="C549" s="968"/>
      <c r="D549" s="968"/>
      <c r="E549" s="968"/>
      <c r="F549" s="968"/>
      <c r="G549" s="968"/>
      <c r="H549" s="968"/>
      <c r="J549" s="968"/>
      <c r="K549" s="968"/>
      <c r="L549" s="968"/>
      <c r="M549" s="968"/>
      <c r="N549" s="968"/>
      <c r="O549" s="968"/>
      <c r="P549" s="968"/>
      <c r="Q549" s="968"/>
      <c r="R549" s="968"/>
      <c r="S549" s="968"/>
      <c r="T549" s="968"/>
      <c r="U549" s="968"/>
      <c r="V549" s="968"/>
      <c r="W549" s="968"/>
      <c r="X549" s="968"/>
      <c r="Y549" s="968"/>
      <c r="Z549" s="968"/>
      <c r="AA549" s="968"/>
      <c r="AB549" s="968"/>
    </row>
    <row r="550" ht="16.5" customHeight="1" spans="1:28">
      <c r="A550" s="968"/>
      <c r="B550" s="997"/>
      <c r="C550" s="968"/>
      <c r="D550" s="968"/>
      <c r="E550" s="968"/>
      <c r="F550" s="968"/>
      <c r="G550" s="968"/>
      <c r="H550" s="968"/>
      <c r="J550" s="968"/>
      <c r="K550" s="968"/>
      <c r="L550" s="968"/>
      <c r="M550" s="968"/>
      <c r="N550" s="968"/>
      <c r="O550" s="968"/>
      <c r="P550" s="968"/>
      <c r="Q550" s="968"/>
      <c r="R550" s="968"/>
      <c r="S550" s="968"/>
      <c r="T550" s="968"/>
      <c r="U550" s="968"/>
      <c r="V550" s="968"/>
      <c r="W550" s="968"/>
      <c r="X550" s="968"/>
      <c r="Y550" s="968"/>
      <c r="Z550" s="968"/>
      <c r="AA550" s="968"/>
      <c r="AB550" s="968"/>
    </row>
    <row r="551" ht="16.5" customHeight="1" spans="1:28">
      <c r="A551" s="968"/>
      <c r="B551" s="997"/>
      <c r="C551" s="968"/>
      <c r="D551" s="968"/>
      <c r="E551" s="968"/>
      <c r="F551" s="968"/>
      <c r="G551" s="968"/>
      <c r="H551" s="968"/>
      <c r="J551" s="968"/>
      <c r="K551" s="968"/>
      <c r="L551" s="968"/>
      <c r="M551" s="968"/>
      <c r="N551" s="968"/>
      <c r="O551" s="968"/>
      <c r="P551" s="968"/>
      <c r="Q551" s="968"/>
      <c r="R551" s="968"/>
      <c r="S551" s="968"/>
      <c r="T551" s="968"/>
      <c r="U551" s="968"/>
      <c r="V551" s="968"/>
      <c r="W551" s="968"/>
      <c r="X551" s="968"/>
      <c r="Y551" s="968"/>
      <c r="Z551" s="968"/>
      <c r="AA551" s="968"/>
      <c r="AB551" s="968"/>
    </row>
    <row r="552" ht="16.5" customHeight="1" spans="1:28">
      <c r="A552" s="968"/>
      <c r="B552" s="997"/>
      <c r="C552" s="968"/>
      <c r="D552" s="968"/>
      <c r="E552" s="968"/>
      <c r="F552" s="968"/>
      <c r="G552" s="968"/>
      <c r="H552" s="968"/>
      <c r="J552" s="968"/>
      <c r="K552" s="968"/>
      <c r="L552" s="968"/>
      <c r="M552" s="968"/>
      <c r="N552" s="968"/>
      <c r="O552" s="968"/>
      <c r="P552" s="968"/>
      <c r="Q552" s="968"/>
      <c r="R552" s="968"/>
      <c r="S552" s="968"/>
      <c r="T552" s="968"/>
      <c r="U552" s="968"/>
      <c r="V552" s="968"/>
      <c r="W552" s="968"/>
      <c r="X552" s="968"/>
      <c r="Y552" s="968"/>
      <c r="Z552" s="968"/>
      <c r="AA552" s="968"/>
      <c r="AB552" s="968"/>
    </row>
    <row r="553" ht="16.5" customHeight="1" spans="1:28">
      <c r="A553" s="968"/>
      <c r="B553" s="997"/>
      <c r="C553" s="968"/>
      <c r="D553" s="968"/>
      <c r="E553" s="968"/>
      <c r="F553" s="968"/>
      <c r="G553" s="968"/>
      <c r="H553" s="968"/>
      <c r="J553" s="968"/>
      <c r="K553" s="968"/>
      <c r="L553" s="968"/>
      <c r="M553" s="968"/>
      <c r="N553" s="968"/>
      <c r="O553" s="968"/>
      <c r="P553" s="968"/>
      <c r="Q553" s="968"/>
      <c r="R553" s="968"/>
      <c r="S553" s="968"/>
      <c r="T553" s="968"/>
      <c r="U553" s="968"/>
      <c r="V553" s="968"/>
      <c r="W553" s="968"/>
      <c r="X553" s="968"/>
      <c r="Y553" s="968"/>
      <c r="Z553" s="968"/>
      <c r="AA553" s="968"/>
      <c r="AB553" s="968"/>
    </row>
    <row r="554" ht="16.5" customHeight="1" spans="1:28">
      <c r="A554" s="968"/>
      <c r="B554" s="997"/>
      <c r="C554" s="968"/>
      <c r="D554" s="968"/>
      <c r="E554" s="968"/>
      <c r="F554" s="968"/>
      <c r="G554" s="968"/>
      <c r="H554" s="968"/>
      <c r="J554" s="968"/>
      <c r="K554" s="968"/>
      <c r="L554" s="968"/>
      <c r="M554" s="968"/>
      <c r="N554" s="968"/>
      <c r="O554" s="968"/>
      <c r="P554" s="968"/>
      <c r="Q554" s="968"/>
      <c r="R554" s="968"/>
      <c r="S554" s="968"/>
      <c r="T554" s="968"/>
      <c r="U554" s="968"/>
      <c r="V554" s="968"/>
      <c r="W554" s="968"/>
      <c r="X554" s="968"/>
      <c r="Y554" s="968"/>
      <c r="Z554" s="968"/>
      <c r="AA554" s="968"/>
      <c r="AB554" s="968"/>
    </row>
    <row r="555" ht="16.5" customHeight="1" spans="1:28">
      <c r="A555" s="968"/>
      <c r="B555" s="997"/>
      <c r="C555" s="968"/>
      <c r="D555" s="968"/>
      <c r="E555" s="968"/>
      <c r="F555" s="968"/>
      <c r="G555" s="968"/>
      <c r="H555" s="968"/>
      <c r="J555" s="968"/>
      <c r="K555" s="968"/>
      <c r="L555" s="968"/>
      <c r="M555" s="968"/>
      <c r="N555" s="968"/>
      <c r="O555" s="968"/>
      <c r="P555" s="968"/>
      <c r="Q555" s="968"/>
      <c r="R555" s="968"/>
      <c r="S555" s="968"/>
      <c r="T555" s="968"/>
      <c r="U555" s="968"/>
      <c r="V555" s="968"/>
      <c r="W555" s="968"/>
      <c r="X555" s="968"/>
      <c r="Y555" s="968"/>
      <c r="Z555" s="968"/>
      <c r="AA555" s="968"/>
      <c r="AB555" s="968"/>
    </row>
    <row r="556" ht="16.5" customHeight="1" spans="1:28">
      <c r="A556" s="968"/>
      <c r="B556" s="997"/>
      <c r="C556" s="968"/>
      <c r="D556" s="968"/>
      <c r="E556" s="968"/>
      <c r="F556" s="968"/>
      <c r="G556" s="968"/>
      <c r="H556" s="968"/>
      <c r="J556" s="968"/>
      <c r="K556" s="968"/>
      <c r="L556" s="968"/>
      <c r="M556" s="968"/>
      <c r="N556" s="968"/>
      <c r="O556" s="968"/>
      <c r="P556" s="968"/>
      <c r="Q556" s="968"/>
      <c r="R556" s="968"/>
      <c r="S556" s="968"/>
      <c r="T556" s="968"/>
      <c r="U556" s="968"/>
      <c r="V556" s="968"/>
      <c r="W556" s="968"/>
      <c r="X556" s="968"/>
      <c r="Y556" s="968"/>
      <c r="Z556" s="968"/>
      <c r="AA556" s="968"/>
      <c r="AB556" s="968"/>
    </row>
    <row r="557" ht="16.5" customHeight="1" spans="1:28">
      <c r="A557" s="968"/>
      <c r="B557" s="997"/>
      <c r="C557" s="968"/>
      <c r="D557" s="968"/>
      <c r="E557" s="968"/>
      <c r="F557" s="968"/>
      <c r="G557" s="968"/>
      <c r="H557" s="968"/>
      <c r="J557" s="968"/>
      <c r="K557" s="968"/>
      <c r="L557" s="968"/>
      <c r="M557" s="968"/>
      <c r="N557" s="968"/>
      <c r="O557" s="968"/>
      <c r="P557" s="968"/>
      <c r="Q557" s="968"/>
      <c r="R557" s="968"/>
      <c r="S557" s="968"/>
      <c r="T557" s="968"/>
      <c r="U557" s="968"/>
      <c r="V557" s="968"/>
      <c r="W557" s="968"/>
      <c r="X557" s="968"/>
      <c r="Y557" s="968"/>
      <c r="Z557" s="968"/>
      <c r="AA557" s="968"/>
      <c r="AB557" s="968"/>
    </row>
    <row r="558" ht="16.5" customHeight="1" spans="1:28">
      <c r="A558" s="968"/>
      <c r="B558" s="997"/>
      <c r="C558" s="968"/>
      <c r="D558" s="968"/>
      <c r="E558" s="968"/>
      <c r="F558" s="968"/>
      <c r="G558" s="968"/>
      <c r="H558" s="968"/>
      <c r="J558" s="968"/>
      <c r="K558" s="968"/>
      <c r="L558" s="968"/>
      <c r="M558" s="968"/>
      <c r="N558" s="968"/>
      <c r="O558" s="968"/>
      <c r="P558" s="968"/>
      <c r="Q558" s="968"/>
      <c r="R558" s="968"/>
      <c r="S558" s="968"/>
      <c r="T558" s="968"/>
      <c r="U558" s="968"/>
      <c r="V558" s="968"/>
      <c r="W558" s="968"/>
      <c r="X558" s="968"/>
      <c r="Y558" s="968"/>
      <c r="Z558" s="968"/>
      <c r="AA558" s="968"/>
      <c r="AB558" s="968"/>
    </row>
    <row r="559" ht="16.5" customHeight="1" spans="1:28">
      <c r="A559" s="968"/>
      <c r="B559" s="997"/>
      <c r="C559" s="968"/>
      <c r="D559" s="968"/>
      <c r="E559" s="968"/>
      <c r="F559" s="968"/>
      <c r="G559" s="968"/>
      <c r="H559" s="968"/>
      <c r="J559" s="968"/>
      <c r="K559" s="968"/>
      <c r="L559" s="968"/>
      <c r="M559" s="968"/>
      <c r="N559" s="968"/>
      <c r="O559" s="968"/>
      <c r="P559" s="968"/>
      <c r="Q559" s="968"/>
      <c r="R559" s="968"/>
      <c r="S559" s="968"/>
      <c r="T559" s="968"/>
      <c r="U559" s="968"/>
      <c r="V559" s="968"/>
      <c r="W559" s="968"/>
      <c r="X559" s="968"/>
      <c r="Y559" s="968"/>
      <c r="Z559" s="968"/>
      <c r="AA559" s="968"/>
      <c r="AB559" s="968"/>
    </row>
    <row r="560" ht="16.5" customHeight="1" spans="1:28">
      <c r="A560" s="968"/>
      <c r="B560" s="997"/>
      <c r="C560" s="968"/>
      <c r="D560" s="968"/>
      <c r="E560" s="968"/>
      <c r="F560" s="968"/>
      <c r="G560" s="968"/>
      <c r="H560" s="968"/>
      <c r="J560" s="968"/>
      <c r="K560" s="968"/>
      <c r="L560" s="968"/>
      <c r="M560" s="968"/>
      <c r="N560" s="968"/>
      <c r="O560" s="968"/>
      <c r="P560" s="968"/>
      <c r="Q560" s="968"/>
      <c r="R560" s="968"/>
      <c r="S560" s="968"/>
      <c r="T560" s="968"/>
      <c r="U560" s="968"/>
      <c r="V560" s="968"/>
      <c r="W560" s="968"/>
      <c r="X560" s="968"/>
      <c r="Y560" s="968"/>
      <c r="Z560" s="968"/>
      <c r="AA560" s="968"/>
      <c r="AB560" s="968"/>
    </row>
    <row r="561" ht="16.5" customHeight="1" spans="1:28">
      <c r="A561" s="968"/>
      <c r="B561" s="997"/>
      <c r="C561" s="968"/>
      <c r="D561" s="968"/>
      <c r="E561" s="968"/>
      <c r="F561" s="968"/>
      <c r="G561" s="968"/>
      <c r="H561" s="968"/>
      <c r="J561" s="968"/>
      <c r="K561" s="968"/>
      <c r="L561" s="968"/>
      <c r="M561" s="968"/>
      <c r="N561" s="968"/>
      <c r="O561" s="968"/>
      <c r="P561" s="968"/>
      <c r="Q561" s="968"/>
      <c r="R561" s="968"/>
      <c r="S561" s="968"/>
      <c r="T561" s="968"/>
      <c r="U561" s="968"/>
      <c r="V561" s="968"/>
      <c r="W561" s="968"/>
      <c r="X561" s="968"/>
      <c r="Y561" s="968"/>
      <c r="Z561" s="968"/>
      <c r="AA561" s="968"/>
      <c r="AB561" s="968"/>
    </row>
    <row r="562" ht="16.5" customHeight="1" spans="1:28">
      <c r="A562" s="968"/>
      <c r="B562" s="997"/>
      <c r="C562" s="968"/>
      <c r="D562" s="968"/>
      <c r="E562" s="968"/>
      <c r="F562" s="968"/>
      <c r="G562" s="968"/>
      <c r="H562" s="968"/>
      <c r="J562" s="968"/>
      <c r="K562" s="968"/>
      <c r="L562" s="968"/>
      <c r="M562" s="968"/>
      <c r="N562" s="968"/>
      <c r="O562" s="968"/>
      <c r="P562" s="968"/>
      <c r="Q562" s="968"/>
      <c r="R562" s="968"/>
      <c r="S562" s="968"/>
      <c r="T562" s="968"/>
      <c r="U562" s="968"/>
      <c r="V562" s="968"/>
      <c r="W562" s="968"/>
      <c r="X562" s="968"/>
      <c r="Y562" s="968"/>
      <c r="Z562" s="968"/>
      <c r="AA562" s="968"/>
      <c r="AB562" s="968"/>
    </row>
    <row r="563" ht="16.5" customHeight="1" spans="1:28">
      <c r="A563" s="968"/>
      <c r="B563" s="997"/>
      <c r="C563" s="968"/>
      <c r="D563" s="968"/>
      <c r="E563" s="968"/>
      <c r="F563" s="968"/>
      <c r="G563" s="968"/>
      <c r="H563" s="968"/>
      <c r="J563" s="968"/>
      <c r="K563" s="968"/>
      <c r="L563" s="968"/>
      <c r="M563" s="968"/>
      <c r="N563" s="968"/>
      <c r="O563" s="968"/>
      <c r="P563" s="968"/>
      <c r="Q563" s="968"/>
      <c r="R563" s="968"/>
      <c r="S563" s="968"/>
      <c r="T563" s="968"/>
      <c r="U563" s="968"/>
      <c r="V563" s="968"/>
      <c r="W563" s="968"/>
      <c r="X563" s="968"/>
      <c r="Y563" s="968"/>
      <c r="Z563" s="968"/>
      <c r="AA563" s="968"/>
      <c r="AB563" s="968"/>
    </row>
    <row r="564" ht="16.5" customHeight="1" spans="1:28">
      <c r="A564" s="968"/>
      <c r="B564" s="997"/>
      <c r="C564" s="968"/>
      <c r="D564" s="968"/>
      <c r="E564" s="968"/>
      <c r="F564" s="968"/>
      <c r="G564" s="968"/>
      <c r="H564" s="968"/>
      <c r="J564" s="968"/>
      <c r="K564" s="968"/>
      <c r="L564" s="968"/>
      <c r="M564" s="968"/>
      <c r="N564" s="968"/>
      <c r="O564" s="968"/>
      <c r="P564" s="968"/>
      <c r="Q564" s="968"/>
      <c r="R564" s="968"/>
      <c r="S564" s="968"/>
      <c r="T564" s="968"/>
      <c r="U564" s="968"/>
      <c r="V564" s="968"/>
      <c r="W564" s="968"/>
      <c r="X564" s="968"/>
      <c r="Y564" s="968"/>
      <c r="Z564" s="968"/>
      <c r="AA564" s="968"/>
      <c r="AB564" s="968"/>
    </row>
    <row r="565" ht="16.5" customHeight="1" spans="1:28">
      <c r="A565" s="968"/>
      <c r="B565" s="997"/>
      <c r="C565" s="968"/>
      <c r="D565" s="968"/>
      <c r="E565" s="968"/>
      <c r="F565" s="968"/>
      <c r="G565" s="968"/>
      <c r="H565" s="968"/>
      <c r="J565" s="968"/>
      <c r="K565" s="968"/>
      <c r="L565" s="968"/>
      <c r="M565" s="968"/>
      <c r="N565" s="968"/>
      <c r="O565" s="968"/>
      <c r="P565" s="968"/>
      <c r="Q565" s="968"/>
      <c r="R565" s="968"/>
      <c r="S565" s="968"/>
      <c r="T565" s="968"/>
      <c r="U565" s="968"/>
      <c r="V565" s="968"/>
      <c r="W565" s="968"/>
      <c r="X565" s="968"/>
      <c r="Y565" s="968"/>
      <c r="Z565" s="968"/>
      <c r="AA565" s="968"/>
      <c r="AB565" s="968"/>
    </row>
    <row r="566" ht="16.5" customHeight="1" spans="1:28">
      <c r="A566" s="968"/>
      <c r="B566" s="997"/>
      <c r="C566" s="968"/>
      <c r="D566" s="968"/>
      <c r="E566" s="968"/>
      <c r="F566" s="968"/>
      <c r="G566" s="968"/>
      <c r="H566" s="968"/>
      <c r="J566" s="968"/>
      <c r="K566" s="968"/>
      <c r="L566" s="968"/>
      <c r="M566" s="968"/>
      <c r="N566" s="968"/>
      <c r="O566" s="968"/>
      <c r="P566" s="968"/>
      <c r="Q566" s="968"/>
      <c r="R566" s="968"/>
      <c r="S566" s="968"/>
      <c r="T566" s="968"/>
      <c r="U566" s="968"/>
      <c r="V566" s="968"/>
      <c r="W566" s="968"/>
      <c r="X566" s="968"/>
      <c r="Y566" s="968"/>
      <c r="Z566" s="968"/>
      <c r="AA566" s="968"/>
      <c r="AB566" s="968"/>
    </row>
    <row r="567" ht="16.5" customHeight="1" spans="1:28">
      <c r="A567" s="968"/>
      <c r="B567" s="997"/>
      <c r="C567" s="968"/>
      <c r="D567" s="968"/>
      <c r="E567" s="968"/>
      <c r="F567" s="968"/>
      <c r="G567" s="968"/>
      <c r="H567" s="968"/>
      <c r="J567" s="968"/>
      <c r="K567" s="968"/>
      <c r="L567" s="968"/>
      <c r="M567" s="968"/>
      <c r="N567" s="968"/>
      <c r="O567" s="968"/>
      <c r="P567" s="968"/>
      <c r="Q567" s="968"/>
      <c r="R567" s="968"/>
      <c r="S567" s="968"/>
      <c r="T567" s="968"/>
      <c r="U567" s="968"/>
      <c r="V567" s="968"/>
      <c r="W567" s="968"/>
      <c r="X567" s="968"/>
      <c r="Y567" s="968"/>
      <c r="Z567" s="968"/>
      <c r="AA567" s="968"/>
      <c r="AB567" s="968"/>
    </row>
    <row r="568" ht="16.5" customHeight="1" spans="1:28">
      <c r="A568" s="968"/>
      <c r="B568" s="997"/>
      <c r="C568" s="968"/>
      <c r="D568" s="968"/>
      <c r="E568" s="968"/>
      <c r="F568" s="968"/>
      <c r="G568" s="968"/>
      <c r="H568" s="968"/>
      <c r="J568" s="968"/>
      <c r="K568" s="968"/>
      <c r="L568" s="968"/>
      <c r="M568" s="968"/>
      <c r="N568" s="968"/>
      <c r="O568" s="968"/>
      <c r="P568" s="968"/>
      <c r="Q568" s="968"/>
      <c r="R568" s="968"/>
      <c r="S568" s="968"/>
      <c r="T568" s="968"/>
      <c r="U568" s="968"/>
      <c r="V568" s="968"/>
      <c r="W568" s="968"/>
      <c r="X568" s="968"/>
      <c r="Y568" s="968"/>
      <c r="Z568" s="968"/>
      <c r="AA568" s="968"/>
      <c r="AB568" s="968"/>
    </row>
    <row r="569" ht="16.5" customHeight="1" spans="1:28">
      <c r="A569" s="968"/>
      <c r="B569" s="997"/>
      <c r="C569" s="968"/>
      <c r="D569" s="968"/>
      <c r="E569" s="968"/>
      <c r="F569" s="968"/>
      <c r="G569" s="968"/>
      <c r="H569" s="968"/>
      <c r="J569" s="968"/>
      <c r="K569" s="968"/>
      <c r="L569" s="968"/>
      <c r="M569" s="968"/>
      <c r="N569" s="968"/>
      <c r="O569" s="968"/>
      <c r="P569" s="968"/>
      <c r="Q569" s="968"/>
      <c r="R569" s="968"/>
      <c r="S569" s="968"/>
      <c r="T569" s="968"/>
      <c r="U569" s="968"/>
      <c r="V569" s="968"/>
      <c r="W569" s="968"/>
      <c r="X569" s="968"/>
      <c r="Y569" s="968"/>
      <c r="Z569" s="968"/>
      <c r="AA569" s="968"/>
      <c r="AB569" s="968"/>
    </row>
    <row r="570" ht="16.5" customHeight="1" spans="1:28">
      <c r="A570" s="968"/>
      <c r="B570" s="997"/>
      <c r="C570" s="968"/>
      <c r="D570" s="968"/>
      <c r="E570" s="968"/>
      <c r="F570" s="968"/>
      <c r="G570" s="968"/>
      <c r="H570" s="968"/>
      <c r="J570" s="968"/>
      <c r="K570" s="968"/>
      <c r="L570" s="968"/>
      <c r="M570" s="968"/>
      <c r="N570" s="968"/>
      <c r="O570" s="968"/>
      <c r="P570" s="968"/>
      <c r="Q570" s="968"/>
      <c r="R570" s="968"/>
      <c r="S570" s="968"/>
      <c r="T570" s="968"/>
      <c r="U570" s="968"/>
      <c r="V570" s="968"/>
      <c r="W570" s="968"/>
      <c r="X570" s="968"/>
      <c r="Y570" s="968"/>
      <c r="Z570" s="968"/>
      <c r="AA570" s="968"/>
      <c r="AB570" s="968"/>
    </row>
    <row r="571" ht="16.5" customHeight="1" spans="1:28">
      <c r="A571" s="968"/>
      <c r="B571" s="997"/>
      <c r="C571" s="968"/>
      <c r="D571" s="968"/>
      <c r="E571" s="968"/>
      <c r="F571" s="968"/>
      <c r="G571" s="968"/>
      <c r="H571" s="968"/>
      <c r="J571" s="968"/>
      <c r="K571" s="968"/>
      <c r="L571" s="968"/>
      <c r="M571" s="968"/>
      <c r="N571" s="968"/>
      <c r="O571" s="968"/>
      <c r="P571" s="968"/>
      <c r="Q571" s="968"/>
      <c r="R571" s="968"/>
      <c r="S571" s="968"/>
      <c r="T571" s="968"/>
      <c r="U571" s="968"/>
      <c r="V571" s="968"/>
      <c r="W571" s="968"/>
      <c r="X571" s="968"/>
      <c r="Y571" s="968"/>
      <c r="Z571" s="968"/>
      <c r="AA571" s="968"/>
      <c r="AB571" s="968"/>
    </row>
    <row r="572" ht="16.5" customHeight="1" spans="1:28">
      <c r="A572" s="968"/>
      <c r="B572" s="997"/>
      <c r="C572" s="968"/>
      <c r="D572" s="968"/>
      <c r="E572" s="968"/>
      <c r="F572" s="968"/>
      <c r="G572" s="968"/>
      <c r="H572" s="968"/>
      <c r="J572" s="968"/>
      <c r="K572" s="968"/>
      <c r="L572" s="968"/>
      <c r="M572" s="968"/>
      <c r="N572" s="968"/>
      <c r="O572" s="968"/>
      <c r="P572" s="968"/>
      <c r="Q572" s="968"/>
      <c r="R572" s="968"/>
      <c r="S572" s="968"/>
      <c r="T572" s="968"/>
      <c r="U572" s="968"/>
      <c r="V572" s="968"/>
      <c r="W572" s="968"/>
      <c r="X572" s="968"/>
      <c r="Y572" s="968"/>
      <c r="Z572" s="968"/>
      <c r="AA572" s="968"/>
      <c r="AB572" s="968"/>
    </row>
    <row r="573" ht="16.5" customHeight="1" spans="1:28">
      <c r="A573" s="968"/>
      <c r="B573" s="997"/>
      <c r="C573" s="968"/>
      <c r="D573" s="968"/>
      <c r="E573" s="968"/>
      <c r="F573" s="968"/>
      <c r="G573" s="968"/>
      <c r="H573" s="968"/>
      <c r="J573" s="968"/>
      <c r="K573" s="968"/>
      <c r="L573" s="968"/>
      <c r="M573" s="968"/>
      <c r="N573" s="968"/>
      <c r="O573" s="968"/>
      <c r="P573" s="968"/>
      <c r="Q573" s="968"/>
      <c r="R573" s="968"/>
      <c r="S573" s="968"/>
      <c r="T573" s="968"/>
      <c r="U573" s="968"/>
      <c r="V573" s="968"/>
      <c r="W573" s="968"/>
      <c r="X573" s="968"/>
      <c r="Y573" s="968"/>
      <c r="Z573" s="968"/>
      <c r="AA573" s="968"/>
      <c r="AB573" s="968"/>
    </row>
    <row r="574" ht="16.5" customHeight="1" spans="1:28">
      <c r="A574" s="968"/>
      <c r="B574" s="997"/>
      <c r="C574" s="968"/>
      <c r="D574" s="968"/>
      <c r="E574" s="968"/>
      <c r="F574" s="968"/>
      <c r="G574" s="968"/>
      <c r="H574" s="968"/>
      <c r="J574" s="968"/>
      <c r="K574" s="968"/>
      <c r="L574" s="968"/>
      <c r="M574" s="968"/>
      <c r="N574" s="968"/>
      <c r="O574" s="968"/>
      <c r="P574" s="968"/>
      <c r="Q574" s="968"/>
      <c r="R574" s="968"/>
      <c r="S574" s="968"/>
      <c r="T574" s="968"/>
      <c r="U574" s="968"/>
      <c r="V574" s="968"/>
      <c r="W574" s="968"/>
      <c r="X574" s="968"/>
      <c r="Y574" s="968"/>
      <c r="Z574" s="968"/>
      <c r="AA574" s="968"/>
      <c r="AB574" s="968"/>
    </row>
    <row r="575" ht="16.5" customHeight="1" spans="1:28">
      <c r="A575" s="968"/>
      <c r="B575" s="997"/>
      <c r="C575" s="968"/>
      <c r="D575" s="968"/>
      <c r="E575" s="968"/>
      <c r="F575" s="968"/>
      <c r="G575" s="968"/>
      <c r="H575" s="968"/>
      <c r="J575" s="968"/>
      <c r="K575" s="968"/>
      <c r="L575" s="968"/>
      <c r="M575" s="968"/>
      <c r="N575" s="968"/>
      <c r="O575" s="968"/>
      <c r="P575" s="968"/>
      <c r="Q575" s="968"/>
      <c r="R575" s="968"/>
      <c r="S575" s="968"/>
      <c r="T575" s="968"/>
      <c r="U575" s="968"/>
      <c r="V575" s="968"/>
      <c r="W575" s="968"/>
      <c r="X575" s="968"/>
      <c r="Y575" s="968"/>
      <c r="Z575" s="968"/>
      <c r="AA575" s="968"/>
      <c r="AB575" s="968"/>
    </row>
    <row r="576" ht="16.5" customHeight="1" spans="1:28">
      <c r="A576" s="968"/>
      <c r="B576" s="997"/>
      <c r="C576" s="968"/>
      <c r="D576" s="968"/>
      <c r="E576" s="968"/>
      <c r="F576" s="968"/>
      <c r="G576" s="968"/>
      <c r="H576" s="968"/>
      <c r="J576" s="968"/>
      <c r="K576" s="968"/>
      <c r="L576" s="968"/>
      <c r="M576" s="968"/>
      <c r="N576" s="968"/>
      <c r="O576" s="968"/>
      <c r="P576" s="968"/>
      <c r="Q576" s="968"/>
      <c r="R576" s="968"/>
      <c r="S576" s="968"/>
      <c r="T576" s="968"/>
      <c r="U576" s="968"/>
      <c r="V576" s="968"/>
      <c r="W576" s="968"/>
      <c r="X576" s="968"/>
      <c r="Y576" s="968"/>
      <c r="Z576" s="968"/>
      <c r="AA576" s="968"/>
      <c r="AB576" s="968"/>
    </row>
    <row r="577" ht="16.5" customHeight="1" spans="1:28">
      <c r="A577" s="968"/>
      <c r="B577" s="997"/>
      <c r="C577" s="968"/>
      <c r="D577" s="968"/>
      <c r="E577" s="968"/>
      <c r="F577" s="968"/>
      <c r="G577" s="968"/>
      <c r="H577" s="968"/>
      <c r="J577" s="968"/>
      <c r="K577" s="968"/>
      <c r="L577" s="968"/>
      <c r="M577" s="968"/>
      <c r="N577" s="968"/>
      <c r="O577" s="968"/>
      <c r="P577" s="968"/>
      <c r="Q577" s="968"/>
      <c r="R577" s="968"/>
      <c r="S577" s="968"/>
      <c r="T577" s="968"/>
      <c r="U577" s="968"/>
      <c r="V577" s="968"/>
      <c r="W577" s="968"/>
      <c r="X577" s="968"/>
      <c r="Y577" s="968"/>
      <c r="Z577" s="968"/>
      <c r="AA577" s="968"/>
      <c r="AB577" s="968"/>
    </row>
    <row r="578" ht="16.5" customHeight="1" spans="1:28">
      <c r="A578" s="968"/>
      <c r="B578" s="997"/>
      <c r="C578" s="968"/>
      <c r="D578" s="968"/>
      <c r="E578" s="968"/>
      <c r="F578" s="968"/>
      <c r="G578" s="968"/>
      <c r="H578" s="968"/>
      <c r="J578" s="968"/>
      <c r="K578" s="968"/>
      <c r="L578" s="968"/>
      <c r="M578" s="968"/>
      <c r="N578" s="968"/>
      <c r="O578" s="968"/>
      <c r="P578" s="968"/>
      <c r="Q578" s="968"/>
      <c r="R578" s="968"/>
      <c r="S578" s="968"/>
      <c r="T578" s="968"/>
      <c r="U578" s="968"/>
      <c r="V578" s="968"/>
      <c r="W578" s="968"/>
      <c r="X578" s="968"/>
      <c r="Y578" s="968"/>
      <c r="Z578" s="968"/>
      <c r="AA578" s="968"/>
      <c r="AB578" s="968"/>
    </row>
    <row r="579" ht="16.5" customHeight="1" spans="1:28">
      <c r="A579" s="968"/>
      <c r="B579" s="997"/>
      <c r="C579" s="968"/>
      <c r="D579" s="968"/>
      <c r="E579" s="968"/>
      <c r="F579" s="968"/>
      <c r="G579" s="968"/>
      <c r="H579" s="968"/>
      <c r="J579" s="968"/>
      <c r="K579" s="968"/>
      <c r="L579" s="968"/>
      <c r="M579" s="968"/>
      <c r="N579" s="968"/>
      <c r="O579" s="968"/>
      <c r="P579" s="968"/>
      <c r="Q579" s="968"/>
      <c r="R579" s="968"/>
      <c r="S579" s="968"/>
      <c r="T579" s="968"/>
      <c r="U579" s="968"/>
      <c r="V579" s="968"/>
      <c r="W579" s="968"/>
      <c r="X579" s="968"/>
      <c r="Y579" s="968"/>
      <c r="Z579" s="968"/>
      <c r="AA579" s="968"/>
      <c r="AB579" s="968"/>
    </row>
    <row r="580" ht="16.5" customHeight="1" spans="1:28">
      <c r="A580" s="968"/>
      <c r="B580" s="997"/>
      <c r="C580" s="968"/>
      <c r="D580" s="968"/>
      <c r="E580" s="968"/>
      <c r="F580" s="968"/>
      <c r="G580" s="968"/>
      <c r="H580" s="968"/>
      <c r="J580" s="968"/>
      <c r="K580" s="968"/>
      <c r="L580" s="968"/>
      <c r="M580" s="968"/>
      <c r="N580" s="968"/>
      <c r="O580" s="968"/>
      <c r="P580" s="968"/>
      <c r="Q580" s="968"/>
      <c r="R580" s="968"/>
      <c r="S580" s="968"/>
      <c r="T580" s="968"/>
      <c r="U580" s="968"/>
      <c r="V580" s="968"/>
      <c r="W580" s="968"/>
      <c r="X580" s="968"/>
      <c r="Y580" s="968"/>
      <c r="Z580" s="968"/>
      <c r="AA580" s="968"/>
      <c r="AB580" s="968"/>
    </row>
    <row r="581" ht="16.5" customHeight="1" spans="1:28">
      <c r="A581" s="968"/>
      <c r="B581" s="997"/>
      <c r="C581" s="968"/>
      <c r="D581" s="968"/>
      <c r="E581" s="968"/>
      <c r="F581" s="968"/>
      <c r="G581" s="968"/>
      <c r="H581" s="968"/>
      <c r="J581" s="968"/>
      <c r="K581" s="968"/>
      <c r="L581" s="968"/>
      <c r="M581" s="968"/>
      <c r="N581" s="968"/>
      <c r="O581" s="968"/>
      <c r="P581" s="968"/>
      <c r="Q581" s="968"/>
      <c r="R581" s="968"/>
      <c r="S581" s="968"/>
      <c r="T581" s="968"/>
      <c r="U581" s="968"/>
      <c r="V581" s="968"/>
      <c r="W581" s="968"/>
      <c r="X581" s="968"/>
      <c r="Y581" s="968"/>
      <c r="Z581" s="968"/>
      <c r="AA581" s="968"/>
      <c r="AB581" s="968"/>
    </row>
    <row r="582" ht="16.5" customHeight="1" spans="1:28">
      <c r="A582" s="968"/>
      <c r="B582" s="997"/>
      <c r="C582" s="968"/>
      <c r="D582" s="968"/>
      <c r="E582" s="968"/>
      <c r="F582" s="968"/>
      <c r="G582" s="968"/>
      <c r="H582" s="968"/>
      <c r="J582" s="968"/>
      <c r="K582" s="968"/>
      <c r="L582" s="968"/>
      <c r="M582" s="968"/>
      <c r="N582" s="968"/>
      <c r="O582" s="968"/>
      <c r="P582" s="968"/>
      <c r="Q582" s="968"/>
      <c r="R582" s="968"/>
      <c r="S582" s="968"/>
      <c r="T582" s="968"/>
      <c r="U582" s="968"/>
      <c r="V582" s="968"/>
      <c r="W582" s="968"/>
      <c r="X582" s="968"/>
      <c r="Y582" s="968"/>
      <c r="Z582" s="968"/>
      <c r="AA582" s="968"/>
      <c r="AB582" s="968"/>
    </row>
    <row r="583" ht="16.5" customHeight="1" spans="1:28">
      <c r="A583" s="968"/>
      <c r="B583" s="997"/>
      <c r="C583" s="968"/>
      <c r="D583" s="968"/>
      <c r="E583" s="968"/>
      <c r="F583" s="968"/>
      <c r="G583" s="968"/>
      <c r="H583" s="968"/>
      <c r="J583" s="968"/>
      <c r="K583" s="968"/>
      <c r="L583" s="968"/>
      <c r="M583" s="968"/>
      <c r="N583" s="968"/>
      <c r="O583" s="968"/>
      <c r="P583" s="968"/>
      <c r="Q583" s="968"/>
      <c r="R583" s="968"/>
      <c r="S583" s="968"/>
      <c r="T583" s="968"/>
      <c r="U583" s="968"/>
      <c r="V583" s="968"/>
      <c r="W583" s="968"/>
      <c r="X583" s="968"/>
      <c r="Y583" s="968"/>
      <c r="Z583" s="968"/>
      <c r="AA583" s="968"/>
      <c r="AB583" s="968"/>
    </row>
    <row r="584" ht="16.5" customHeight="1" spans="1:28">
      <c r="A584" s="968"/>
      <c r="B584" s="997"/>
      <c r="C584" s="968"/>
      <c r="D584" s="968"/>
      <c r="E584" s="968"/>
      <c r="F584" s="968"/>
      <c r="G584" s="968"/>
      <c r="H584" s="968"/>
      <c r="J584" s="968"/>
      <c r="K584" s="968"/>
      <c r="L584" s="968"/>
      <c r="M584" s="968"/>
      <c r="N584" s="968"/>
      <c r="O584" s="968"/>
      <c r="P584" s="968"/>
      <c r="Q584" s="968"/>
      <c r="R584" s="968"/>
      <c r="S584" s="968"/>
      <c r="T584" s="968"/>
      <c r="U584" s="968"/>
      <c r="V584" s="968"/>
      <c r="W584" s="968"/>
      <c r="X584" s="968"/>
      <c r="Y584" s="968"/>
      <c r="Z584" s="968"/>
      <c r="AA584" s="968"/>
      <c r="AB584" s="968"/>
    </row>
    <row r="585" ht="16.5" customHeight="1" spans="1:28">
      <c r="A585" s="968"/>
      <c r="B585" s="997"/>
      <c r="C585" s="968"/>
      <c r="D585" s="968"/>
      <c r="E585" s="968"/>
      <c r="F585" s="968"/>
      <c r="G585" s="968"/>
      <c r="H585" s="968"/>
      <c r="J585" s="968"/>
      <c r="K585" s="968"/>
      <c r="L585" s="968"/>
      <c r="M585" s="968"/>
      <c r="N585" s="968"/>
      <c r="O585" s="968"/>
      <c r="P585" s="968"/>
      <c r="Q585" s="968"/>
      <c r="R585" s="968"/>
      <c r="S585" s="968"/>
      <c r="T585" s="968"/>
      <c r="U585" s="968"/>
      <c r="V585" s="968"/>
      <c r="W585" s="968"/>
      <c r="X585" s="968"/>
      <c r="Y585" s="968"/>
      <c r="Z585" s="968"/>
      <c r="AA585" s="968"/>
      <c r="AB585" s="968"/>
    </row>
    <row r="586" ht="16.5" customHeight="1" spans="1:28">
      <c r="A586" s="968"/>
      <c r="B586" s="997"/>
      <c r="C586" s="968"/>
      <c r="D586" s="968"/>
      <c r="E586" s="968"/>
      <c r="F586" s="968"/>
      <c r="G586" s="968"/>
      <c r="H586" s="968"/>
      <c r="J586" s="968"/>
      <c r="K586" s="968"/>
      <c r="L586" s="968"/>
      <c r="M586" s="968"/>
      <c r="N586" s="968"/>
      <c r="O586" s="968"/>
      <c r="P586" s="968"/>
      <c r="Q586" s="968"/>
      <c r="R586" s="968"/>
      <c r="S586" s="968"/>
      <c r="T586" s="968"/>
      <c r="U586" s="968"/>
      <c r="V586" s="968"/>
      <c r="W586" s="968"/>
      <c r="X586" s="968"/>
      <c r="Y586" s="968"/>
      <c r="Z586" s="968"/>
      <c r="AA586" s="968"/>
      <c r="AB586" s="968"/>
    </row>
    <row r="587" ht="16.5" customHeight="1" spans="1:28">
      <c r="A587" s="968"/>
      <c r="B587" s="997"/>
      <c r="C587" s="968"/>
      <c r="D587" s="968"/>
      <c r="E587" s="968"/>
      <c r="F587" s="968"/>
      <c r="G587" s="968"/>
      <c r="H587" s="968"/>
      <c r="J587" s="968"/>
      <c r="K587" s="968"/>
      <c r="L587" s="968"/>
      <c r="M587" s="968"/>
      <c r="N587" s="968"/>
      <c r="O587" s="968"/>
      <c r="P587" s="968"/>
      <c r="Q587" s="968"/>
      <c r="R587" s="968"/>
      <c r="S587" s="968"/>
      <c r="T587" s="968"/>
      <c r="U587" s="968"/>
      <c r="V587" s="968"/>
      <c r="W587" s="968"/>
      <c r="X587" s="968"/>
      <c r="Y587" s="968"/>
      <c r="Z587" s="968"/>
      <c r="AA587" s="968"/>
      <c r="AB587" s="968"/>
    </row>
    <row r="588" ht="16.5" customHeight="1" spans="1:28">
      <c r="A588" s="968"/>
      <c r="B588" s="997"/>
      <c r="C588" s="968"/>
      <c r="D588" s="968"/>
      <c r="E588" s="968"/>
      <c r="F588" s="968"/>
      <c r="G588" s="968"/>
      <c r="H588" s="968"/>
      <c r="J588" s="968"/>
      <c r="K588" s="968"/>
      <c r="L588" s="968"/>
      <c r="M588" s="968"/>
      <c r="N588" s="968"/>
      <c r="O588" s="968"/>
      <c r="P588" s="968"/>
      <c r="Q588" s="968"/>
      <c r="R588" s="968"/>
      <c r="S588" s="968"/>
      <c r="T588" s="968"/>
      <c r="U588" s="968"/>
      <c r="V588" s="968"/>
      <c r="W588" s="968"/>
      <c r="X588" s="968"/>
      <c r="Y588" s="968"/>
      <c r="Z588" s="968"/>
      <c r="AA588" s="968"/>
      <c r="AB588" s="968"/>
    </row>
    <row r="589" ht="16.5" customHeight="1" spans="1:28">
      <c r="A589" s="968"/>
      <c r="B589" s="997"/>
      <c r="C589" s="968"/>
      <c r="D589" s="968"/>
      <c r="E589" s="968"/>
      <c r="F589" s="968"/>
      <c r="G589" s="968"/>
      <c r="H589" s="968"/>
      <c r="J589" s="968"/>
      <c r="K589" s="968"/>
      <c r="L589" s="968"/>
      <c r="M589" s="968"/>
      <c r="N589" s="968"/>
      <c r="O589" s="968"/>
      <c r="P589" s="968"/>
      <c r="Q589" s="968"/>
      <c r="R589" s="968"/>
      <c r="S589" s="968"/>
      <c r="T589" s="968"/>
      <c r="U589" s="968"/>
      <c r="V589" s="968"/>
      <c r="W589" s="968"/>
      <c r="X589" s="968"/>
      <c r="Y589" s="968"/>
      <c r="Z589" s="968"/>
      <c r="AA589" s="968"/>
      <c r="AB589" s="968"/>
    </row>
    <row r="590" ht="16.5" customHeight="1" spans="1:28">
      <c r="A590" s="968"/>
      <c r="B590" s="997"/>
      <c r="C590" s="968"/>
      <c r="D590" s="968"/>
      <c r="E590" s="968"/>
      <c r="F590" s="968"/>
      <c r="G590" s="968"/>
      <c r="H590" s="968"/>
      <c r="J590" s="968"/>
      <c r="K590" s="968"/>
      <c r="L590" s="968"/>
      <c r="M590" s="968"/>
      <c r="N590" s="968"/>
      <c r="O590" s="968"/>
      <c r="P590" s="968"/>
      <c r="Q590" s="968"/>
      <c r="R590" s="968"/>
      <c r="S590" s="968"/>
      <c r="T590" s="968"/>
      <c r="U590" s="968"/>
      <c r="V590" s="968"/>
      <c r="W590" s="968"/>
      <c r="X590" s="968"/>
      <c r="Y590" s="968"/>
      <c r="Z590" s="968"/>
      <c r="AA590" s="968"/>
      <c r="AB590" s="968"/>
    </row>
    <row r="591" ht="16.5" customHeight="1" spans="1:28">
      <c r="A591" s="968"/>
      <c r="B591" s="997"/>
      <c r="C591" s="968"/>
      <c r="D591" s="968"/>
      <c r="E591" s="968"/>
      <c r="F591" s="968"/>
      <c r="G591" s="968"/>
      <c r="H591" s="968"/>
      <c r="J591" s="968"/>
      <c r="K591" s="968"/>
      <c r="L591" s="968"/>
      <c r="M591" s="968"/>
      <c r="N591" s="968"/>
      <c r="O591" s="968"/>
      <c r="P591" s="968"/>
      <c r="Q591" s="968"/>
      <c r="R591" s="968"/>
      <c r="S591" s="968"/>
      <c r="T591" s="968"/>
      <c r="U591" s="968"/>
      <c r="V591" s="968"/>
      <c r="W591" s="968"/>
      <c r="X591" s="968"/>
      <c r="Y591" s="968"/>
      <c r="Z591" s="968"/>
      <c r="AA591" s="968"/>
      <c r="AB591" s="968"/>
    </row>
    <row r="592" ht="16.5" customHeight="1" spans="1:28">
      <c r="A592" s="968"/>
      <c r="B592" s="997"/>
      <c r="C592" s="968"/>
      <c r="D592" s="968"/>
      <c r="E592" s="968"/>
      <c r="F592" s="968"/>
      <c r="G592" s="968"/>
      <c r="H592" s="968"/>
      <c r="J592" s="968"/>
      <c r="K592" s="968"/>
      <c r="L592" s="968"/>
      <c r="M592" s="968"/>
      <c r="N592" s="968"/>
      <c r="O592" s="968"/>
      <c r="P592" s="968"/>
      <c r="Q592" s="968"/>
      <c r="R592" s="968"/>
      <c r="S592" s="968"/>
      <c r="T592" s="968"/>
      <c r="U592" s="968"/>
      <c r="V592" s="968"/>
      <c r="W592" s="968"/>
      <c r="X592" s="968"/>
      <c r="Y592" s="968"/>
      <c r="Z592" s="968"/>
      <c r="AA592" s="968"/>
      <c r="AB592" s="968"/>
    </row>
    <row r="593" ht="16.5" customHeight="1" spans="1:28">
      <c r="A593" s="968"/>
      <c r="B593" s="997"/>
      <c r="C593" s="968"/>
      <c r="D593" s="968"/>
      <c r="E593" s="968"/>
      <c r="F593" s="968"/>
      <c r="G593" s="968"/>
      <c r="H593" s="968"/>
      <c r="J593" s="968"/>
      <c r="K593" s="968"/>
      <c r="L593" s="968"/>
      <c r="M593" s="968"/>
      <c r="N593" s="968"/>
      <c r="O593" s="968"/>
      <c r="P593" s="968"/>
      <c r="Q593" s="968"/>
      <c r="R593" s="968"/>
      <c r="S593" s="968"/>
      <c r="T593" s="968"/>
      <c r="U593" s="968"/>
      <c r="V593" s="968"/>
      <c r="W593" s="968"/>
      <c r="X593" s="968"/>
      <c r="Y593" s="968"/>
      <c r="Z593" s="968"/>
      <c r="AA593" s="968"/>
      <c r="AB593" s="968"/>
    </row>
    <row r="594" ht="16.5" customHeight="1" spans="1:28">
      <c r="A594" s="968"/>
      <c r="B594" s="997"/>
      <c r="C594" s="968"/>
      <c r="D594" s="968"/>
      <c r="E594" s="968"/>
      <c r="F594" s="968"/>
      <c r="G594" s="968"/>
      <c r="H594" s="968"/>
      <c r="J594" s="968"/>
      <c r="K594" s="968"/>
      <c r="L594" s="968"/>
      <c r="M594" s="968"/>
      <c r="N594" s="968"/>
      <c r="O594" s="968"/>
      <c r="P594" s="968"/>
      <c r="Q594" s="968"/>
      <c r="R594" s="968"/>
      <c r="S594" s="968"/>
      <c r="T594" s="968"/>
      <c r="U594" s="968"/>
      <c r="V594" s="968"/>
      <c r="W594" s="968"/>
      <c r="X594" s="968"/>
      <c r="Y594" s="968"/>
      <c r="Z594" s="968"/>
      <c r="AA594" s="968"/>
      <c r="AB594" s="968"/>
    </row>
    <row r="595" ht="16.5" customHeight="1" spans="1:28">
      <c r="A595" s="968"/>
      <c r="B595" s="997"/>
      <c r="C595" s="968"/>
      <c r="D595" s="968"/>
      <c r="E595" s="968"/>
      <c r="F595" s="968"/>
      <c r="G595" s="968"/>
      <c r="H595" s="968"/>
      <c r="J595" s="968"/>
      <c r="K595" s="968"/>
      <c r="L595" s="968"/>
      <c r="M595" s="968"/>
      <c r="N595" s="968"/>
      <c r="O595" s="968"/>
      <c r="P595" s="968"/>
      <c r="Q595" s="968"/>
      <c r="R595" s="968"/>
      <c r="S595" s="968"/>
      <c r="T595" s="968"/>
      <c r="U595" s="968"/>
      <c r="V595" s="968"/>
      <c r="W595" s="968"/>
      <c r="X595" s="968"/>
      <c r="Y595" s="968"/>
      <c r="Z595" s="968"/>
      <c r="AA595" s="968"/>
      <c r="AB595" s="968"/>
    </row>
    <row r="596" ht="16.5" customHeight="1" spans="1:28">
      <c r="A596" s="968"/>
      <c r="B596" s="997"/>
      <c r="C596" s="968"/>
      <c r="D596" s="968"/>
      <c r="E596" s="968"/>
      <c r="F596" s="968"/>
      <c r="G596" s="968"/>
      <c r="H596" s="968"/>
      <c r="J596" s="968"/>
      <c r="K596" s="968"/>
      <c r="L596" s="968"/>
      <c r="M596" s="968"/>
      <c r="N596" s="968"/>
      <c r="O596" s="968"/>
      <c r="P596" s="968"/>
      <c r="Q596" s="968"/>
      <c r="R596" s="968"/>
      <c r="S596" s="968"/>
      <c r="T596" s="968"/>
      <c r="U596" s="968"/>
      <c r="V596" s="968"/>
      <c r="W596" s="968"/>
      <c r="X596" s="968"/>
      <c r="Y596" s="968"/>
      <c r="Z596" s="968"/>
      <c r="AA596" s="968"/>
      <c r="AB596" s="968"/>
    </row>
    <row r="597" ht="16.5" customHeight="1" spans="1:28">
      <c r="A597" s="968"/>
      <c r="B597" s="997"/>
      <c r="C597" s="968"/>
      <c r="D597" s="968"/>
      <c r="E597" s="968"/>
      <c r="F597" s="968"/>
      <c r="G597" s="968"/>
      <c r="H597" s="968"/>
      <c r="J597" s="968"/>
      <c r="K597" s="968"/>
      <c r="L597" s="968"/>
      <c r="M597" s="968"/>
      <c r="N597" s="968"/>
      <c r="O597" s="968"/>
      <c r="P597" s="968"/>
      <c r="Q597" s="968"/>
      <c r="R597" s="968"/>
      <c r="S597" s="968"/>
      <c r="T597" s="968"/>
      <c r="U597" s="968"/>
      <c r="V597" s="968"/>
      <c r="W597" s="968"/>
      <c r="X597" s="968"/>
      <c r="Y597" s="968"/>
      <c r="Z597" s="968"/>
      <c r="AA597" s="968"/>
      <c r="AB597" s="968"/>
    </row>
    <row r="598" ht="16.5" customHeight="1" spans="1:28">
      <c r="A598" s="968"/>
      <c r="B598" s="997"/>
      <c r="C598" s="968"/>
      <c r="D598" s="968"/>
      <c r="E598" s="968"/>
      <c r="F598" s="968"/>
      <c r="G598" s="968"/>
      <c r="H598" s="968"/>
      <c r="J598" s="968"/>
      <c r="K598" s="968"/>
      <c r="L598" s="968"/>
      <c r="M598" s="968"/>
      <c r="N598" s="968"/>
      <c r="O598" s="968"/>
      <c r="P598" s="968"/>
      <c r="Q598" s="968"/>
      <c r="R598" s="968"/>
      <c r="S598" s="968"/>
      <c r="T598" s="968"/>
      <c r="U598" s="968"/>
      <c r="V598" s="968"/>
      <c r="W598" s="968"/>
      <c r="X598" s="968"/>
      <c r="Y598" s="968"/>
      <c r="Z598" s="968"/>
      <c r="AA598" s="968"/>
      <c r="AB598" s="968"/>
    </row>
    <row r="599" ht="16.5" customHeight="1" spans="1:28">
      <c r="A599" s="968"/>
      <c r="B599" s="997"/>
      <c r="C599" s="968"/>
      <c r="D599" s="968"/>
      <c r="E599" s="968"/>
      <c r="F599" s="968"/>
      <c r="G599" s="968"/>
      <c r="H599" s="968"/>
      <c r="J599" s="968"/>
      <c r="K599" s="968"/>
      <c r="L599" s="968"/>
      <c r="M599" s="968"/>
      <c r="N599" s="968"/>
      <c r="O599" s="968"/>
      <c r="P599" s="968"/>
      <c r="Q599" s="968"/>
      <c r="R599" s="968"/>
      <c r="S599" s="968"/>
      <c r="T599" s="968"/>
      <c r="U599" s="968"/>
      <c r="V599" s="968"/>
      <c r="W599" s="968"/>
      <c r="X599" s="968"/>
      <c r="Y599" s="968"/>
      <c r="Z599" s="968"/>
      <c r="AA599" s="968"/>
      <c r="AB599" s="968"/>
    </row>
    <row r="600" ht="16.5" customHeight="1" spans="1:28">
      <c r="A600" s="968"/>
      <c r="B600" s="997"/>
      <c r="C600" s="968"/>
      <c r="D600" s="968"/>
      <c r="E600" s="968"/>
      <c r="F600" s="968"/>
      <c r="G600" s="968"/>
      <c r="H600" s="968"/>
      <c r="J600" s="968"/>
      <c r="K600" s="968"/>
      <c r="L600" s="968"/>
      <c r="M600" s="968"/>
      <c r="N600" s="968"/>
      <c r="O600" s="968"/>
      <c r="P600" s="968"/>
      <c r="Q600" s="968"/>
      <c r="R600" s="968"/>
      <c r="S600" s="968"/>
      <c r="T600" s="968"/>
      <c r="U600" s="968"/>
      <c r="V600" s="968"/>
      <c r="W600" s="968"/>
      <c r="X600" s="968"/>
      <c r="Y600" s="968"/>
      <c r="Z600" s="968"/>
      <c r="AA600" s="968"/>
      <c r="AB600" s="968"/>
    </row>
    <row r="601" ht="16.5" customHeight="1" spans="1:28">
      <c r="A601" s="968"/>
      <c r="B601" s="997"/>
      <c r="C601" s="968"/>
      <c r="D601" s="968"/>
      <c r="E601" s="968"/>
      <c r="F601" s="968"/>
      <c r="G601" s="968"/>
      <c r="H601" s="968"/>
      <c r="J601" s="968"/>
      <c r="K601" s="968"/>
      <c r="L601" s="968"/>
      <c r="M601" s="968"/>
      <c r="N601" s="968"/>
      <c r="O601" s="968"/>
      <c r="P601" s="968"/>
      <c r="Q601" s="968"/>
      <c r="R601" s="968"/>
      <c r="S601" s="968"/>
      <c r="T601" s="968"/>
      <c r="U601" s="968"/>
      <c r="V601" s="968"/>
      <c r="W601" s="968"/>
      <c r="X601" s="968"/>
      <c r="Y601" s="968"/>
      <c r="Z601" s="968"/>
      <c r="AA601" s="968"/>
      <c r="AB601" s="968"/>
    </row>
    <row r="602" ht="16.5" customHeight="1" spans="1:28">
      <c r="A602" s="968"/>
      <c r="B602" s="997"/>
      <c r="C602" s="968"/>
      <c r="D602" s="968"/>
      <c r="E602" s="968"/>
      <c r="F602" s="968"/>
      <c r="G602" s="968"/>
      <c r="H602" s="968"/>
      <c r="J602" s="968"/>
      <c r="K602" s="968"/>
      <c r="L602" s="968"/>
      <c r="M602" s="968"/>
      <c r="N602" s="968"/>
      <c r="O602" s="968"/>
      <c r="P602" s="968"/>
      <c r="Q602" s="968"/>
      <c r="R602" s="968"/>
      <c r="S602" s="968"/>
      <c r="T602" s="968"/>
      <c r="U602" s="968"/>
      <c r="V602" s="968"/>
      <c r="W602" s="968"/>
      <c r="X602" s="968"/>
      <c r="Y602" s="968"/>
      <c r="Z602" s="968"/>
      <c r="AA602" s="968"/>
      <c r="AB602" s="968"/>
    </row>
    <row r="603" ht="16.5" customHeight="1" spans="1:28">
      <c r="A603" s="968"/>
      <c r="B603" s="997"/>
      <c r="C603" s="968"/>
      <c r="D603" s="968"/>
      <c r="E603" s="968"/>
      <c r="F603" s="968"/>
      <c r="G603" s="968"/>
      <c r="H603" s="968"/>
      <c r="J603" s="968"/>
      <c r="K603" s="968"/>
      <c r="L603" s="968"/>
      <c r="M603" s="968"/>
      <c r="N603" s="968"/>
      <c r="O603" s="968"/>
      <c r="P603" s="968"/>
      <c r="Q603" s="968"/>
      <c r="R603" s="968"/>
      <c r="S603" s="968"/>
      <c r="T603" s="968"/>
      <c r="U603" s="968"/>
      <c r="V603" s="968"/>
      <c r="W603" s="968"/>
      <c r="X603" s="968"/>
      <c r="Y603" s="968"/>
      <c r="Z603" s="968"/>
      <c r="AA603" s="968"/>
      <c r="AB603" s="968"/>
    </row>
    <row r="604" ht="16.5" customHeight="1" spans="1:28">
      <c r="A604" s="968"/>
      <c r="B604" s="997"/>
      <c r="C604" s="968"/>
      <c r="D604" s="968"/>
      <c r="E604" s="968"/>
      <c r="F604" s="968"/>
      <c r="G604" s="968"/>
      <c r="H604" s="968"/>
      <c r="J604" s="968"/>
      <c r="K604" s="968"/>
      <c r="L604" s="968"/>
      <c r="M604" s="968"/>
      <c r="N604" s="968"/>
      <c r="O604" s="968"/>
      <c r="P604" s="968"/>
      <c r="Q604" s="968"/>
      <c r="R604" s="968"/>
      <c r="S604" s="968"/>
      <c r="T604" s="968"/>
      <c r="U604" s="968"/>
      <c r="V604" s="968"/>
      <c r="W604" s="968"/>
      <c r="X604" s="968"/>
      <c r="Y604" s="968"/>
      <c r="Z604" s="968"/>
      <c r="AA604" s="968"/>
      <c r="AB604" s="968"/>
    </row>
    <row r="605" ht="16.5" customHeight="1" spans="1:28">
      <c r="A605" s="968"/>
      <c r="B605" s="997"/>
      <c r="C605" s="968"/>
      <c r="D605" s="968"/>
      <c r="E605" s="968"/>
      <c r="F605" s="968"/>
      <c r="G605" s="968"/>
      <c r="H605" s="968"/>
      <c r="J605" s="968"/>
      <c r="K605" s="968"/>
      <c r="L605" s="968"/>
      <c r="M605" s="968"/>
      <c r="N605" s="968"/>
      <c r="O605" s="968"/>
      <c r="P605" s="968"/>
      <c r="Q605" s="968"/>
      <c r="R605" s="968"/>
      <c r="S605" s="968"/>
      <c r="T605" s="968"/>
      <c r="U605" s="968"/>
      <c r="V605" s="968"/>
      <c r="W605" s="968"/>
      <c r="X605" s="968"/>
      <c r="Y605" s="968"/>
      <c r="Z605" s="968"/>
      <c r="AA605" s="968"/>
      <c r="AB605" s="968"/>
    </row>
    <row r="606" ht="16.5" customHeight="1" spans="1:28">
      <c r="A606" s="968"/>
      <c r="B606" s="997"/>
      <c r="C606" s="968"/>
      <c r="D606" s="968"/>
      <c r="E606" s="968"/>
      <c r="F606" s="968"/>
      <c r="G606" s="968"/>
      <c r="H606" s="968"/>
      <c r="J606" s="968"/>
      <c r="K606" s="968"/>
      <c r="L606" s="968"/>
      <c r="M606" s="968"/>
      <c r="N606" s="968"/>
      <c r="O606" s="968"/>
      <c r="P606" s="968"/>
      <c r="Q606" s="968"/>
      <c r="R606" s="968"/>
      <c r="S606" s="968"/>
      <c r="T606" s="968"/>
      <c r="U606" s="968"/>
      <c r="V606" s="968"/>
      <c r="W606" s="968"/>
      <c r="X606" s="968"/>
      <c r="Y606" s="968"/>
      <c r="Z606" s="968"/>
      <c r="AA606" s="968"/>
      <c r="AB606" s="968"/>
    </row>
    <row r="607" ht="16.5" customHeight="1" spans="1:28">
      <c r="A607" s="968"/>
      <c r="B607" s="997"/>
      <c r="C607" s="968"/>
      <c r="D607" s="968"/>
      <c r="E607" s="968"/>
      <c r="F607" s="968"/>
      <c r="G607" s="968"/>
      <c r="H607" s="968"/>
      <c r="J607" s="968"/>
      <c r="K607" s="968"/>
      <c r="L607" s="968"/>
      <c r="M607" s="968"/>
      <c r="N607" s="968"/>
      <c r="O607" s="968"/>
      <c r="P607" s="968"/>
      <c r="Q607" s="968"/>
      <c r="R607" s="968"/>
      <c r="S607" s="968"/>
      <c r="T607" s="968"/>
      <c r="U607" s="968"/>
      <c r="V607" s="968"/>
      <c r="W607" s="968"/>
      <c r="X607" s="968"/>
      <c r="Y607" s="968"/>
      <c r="Z607" s="968"/>
      <c r="AA607" s="968"/>
      <c r="AB607" s="968"/>
    </row>
    <row r="608" ht="16.5" customHeight="1" spans="1:28">
      <c r="A608" s="968"/>
      <c r="B608" s="997"/>
      <c r="C608" s="968"/>
      <c r="D608" s="968"/>
      <c r="E608" s="968"/>
      <c r="F608" s="968"/>
      <c r="G608" s="968"/>
      <c r="H608" s="968"/>
      <c r="J608" s="968"/>
      <c r="K608" s="968"/>
      <c r="L608" s="968"/>
      <c r="M608" s="968"/>
      <c r="N608" s="968"/>
      <c r="O608" s="968"/>
      <c r="P608" s="968"/>
      <c r="Q608" s="968"/>
      <c r="R608" s="968"/>
      <c r="S608" s="968"/>
      <c r="T608" s="968"/>
      <c r="U608" s="968"/>
      <c r="V608" s="968"/>
      <c r="W608" s="968"/>
      <c r="X608" s="968"/>
      <c r="Y608" s="968"/>
      <c r="Z608" s="968"/>
      <c r="AA608" s="968"/>
      <c r="AB608" s="968"/>
    </row>
    <row r="609" ht="16.5" customHeight="1" spans="1:28">
      <c r="A609" s="968"/>
      <c r="B609" s="997"/>
      <c r="C609" s="968"/>
      <c r="D609" s="968"/>
      <c r="E609" s="968"/>
      <c r="F609" s="968"/>
      <c r="G609" s="968"/>
      <c r="H609" s="968"/>
      <c r="J609" s="968"/>
      <c r="K609" s="968"/>
      <c r="L609" s="968"/>
      <c r="M609" s="968"/>
      <c r="N609" s="968"/>
      <c r="O609" s="968"/>
      <c r="P609" s="968"/>
      <c r="Q609" s="968"/>
      <c r="R609" s="968"/>
      <c r="S609" s="968"/>
      <c r="T609" s="968"/>
      <c r="U609" s="968"/>
      <c r="V609" s="968"/>
      <c r="W609" s="968"/>
      <c r="X609" s="968"/>
      <c r="Y609" s="968"/>
      <c r="Z609" s="968"/>
      <c r="AA609" s="968"/>
      <c r="AB609" s="968"/>
    </row>
    <row r="610" ht="16.5" customHeight="1" spans="1:28">
      <c r="A610" s="968"/>
      <c r="B610" s="997"/>
      <c r="C610" s="968"/>
      <c r="D610" s="968"/>
      <c r="E610" s="968"/>
      <c r="F610" s="968"/>
      <c r="G610" s="968"/>
      <c r="H610" s="968"/>
      <c r="J610" s="968"/>
      <c r="K610" s="968"/>
      <c r="L610" s="968"/>
      <c r="M610" s="968"/>
      <c r="N610" s="968"/>
      <c r="O610" s="968"/>
      <c r="P610" s="968"/>
      <c r="Q610" s="968"/>
      <c r="R610" s="968"/>
      <c r="S610" s="968"/>
      <c r="T610" s="968"/>
      <c r="U610" s="968"/>
      <c r="V610" s="968"/>
      <c r="W610" s="968"/>
      <c r="X610" s="968"/>
      <c r="Y610" s="968"/>
      <c r="Z610" s="968"/>
      <c r="AA610" s="968"/>
      <c r="AB610" s="968"/>
    </row>
    <row r="611" ht="16.5" customHeight="1" spans="1:28">
      <c r="A611" s="968"/>
      <c r="B611" s="997"/>
      <c r="C611" s="968"/>
      <c r="D611" s="968"/>
      <c r="E611" s="968"/>
      <c r="F611" s="968"/>
      <c r="G611" s="968"/>
      <c r="H611" s="968"/>
      <c r="J611" s="968"/>
      <c r="K611" s="968"/>
      <c r="L611" s="968"/>
      <c r="M611" s="968"/>
      <c r="N611" s="968"/>
      <c r="O611" s="968"/>
      <c r="P611" s="968"/>
      <c r="Q611" s="968"/>
      <c r="R611" s="968"/>
      <c r="S611" s="968"/>
      <c r="T611" s="968"/>
      <c r="U611" s="968"/>
      <c r="V611" s="968"/>
      <c r="W611" s="968"/>
      <c r="X611" s="968"/>
      <c r="Y611" s="968"/>
      <c r="Z611" s="968"/>
      <c r="AA611" s="968"/>
      <c r="AB611" s="968"/>
    </row>
    <row r="612" ht="16.5" customHeight="1" spans="1:28">
      <c r="A612" s="968"/>
      <c r="B612" s="997"/>
      <c r="C612" s="968"/>
      <c r="D612" s="968"/>
      <c r="E612" s="968"/>
      <c r="F612" s="968"/>
      <c r="G612" s="968"/>
      <c r="H612" s="968"/>
      <c r="J612" s="968"/>
      <c r="K612" s="968"/>
      <c r="L612" s="968"/>
      <c r="M612" s="968"/>
      <c r="N612" s="968"/>
      <c r="O612" s="968"/>
      <c r="P612" s="968"/>
      <c r="Q612" s="968"/>
      <c r="R612" s="968"/>
      <c r="S612" s="968"/>
      <c r="T612" s="968"/>
      <c r="U612" s="968"/>
      <c r="V612" s="968"/>
      <c r="W612" s="968"/>
      <c r="X612" s="968"/>
      <c r="Y612" s="968"/>
      <c r="Z612" s="968"/>
      <c r="AA612" s="968"/>
      <c r="AB612" s="968"/>
    </row>
    <row r="613" ht="16.5" customHeight="1" spans="1:28">
      <c r="A613" s="968"/>
      <c r="B613" s="997"/>
      <c r="C613" s="968"/>
      <c r="D613" s="968"/>
      <c r="E613" s="968"/>
      <c r="F613" s="968"/>
      <c r="G613" s="968"/>
      <c r="H613" s="968"/>
      <c r="J613" s="968"/>
      <c r="K613" s="968"/>
      <c r="L613" s="968"/>
      <c r="M613" s="968"/>
      <c r="N613" s="968"/>
      <c r="O613" s="968"/>
      <c r="P613" s="968"/>
      <c r="Q613" s="968"/>
      <c r="R613" s="968"/>
      <c r="S613" s="968"/>
      <c r="T613" s="968"/>
      <c r="U613" s="968"/>
      <c r="V613" s="968"/>
      <c r="W613" s="968"/>
      <c r="X613" s="968"/>
      <c r="Y613" s="968"/>
      <c r="Z613" s="968"/>
      <c r="AA613" s="968"/>
      <c r="AB613" s="968"/>
    </row>
    <row r="614" ht="16.5" customHeight="1" spans="1:28">
      <c r="A614" s="968"/>
      <c r="B614" s="997"/>
      <c r="C614" s="968"/>
      <c r="D614" s="968"/>
      <c r="E614" s="968"/>
      <c r="F614" s="968"/>
      <c r="G614" s="968"/>
      <c r="H614" s="968"/>
      <c r="J614" s="968"/>
      <c r="K614" s="968"/>
      <c r="L614" s="968"/>
      <c r="M614" s="968"/>
      <c r="N614" s="968"/>
      <c r="O614" s="968"/>
      <c r="P614" s="968"/>
      <c r="Q614" s="968"/>
      <c r="R614" s="968"/>
      <c r="S614" s="968"/>
      <c r="T614" s="968"/>
      <c r="U614" s="968"/>
      <c r="V614" s="968"/>
      <c r="W614" s="968"/>
      <c r="X614" s="968"/>
      <c r="Y614" s="968"/>
      <c r="Z614" s="968"/>
      <c r="AA614" s="968"/>
      <c r="AB614" s="968"/>
    </row>
    <row r="615" ht="16.5" customHeight="1" spans="1:28">
      <c r="A615" s="968"/>
      <c r="B615" s="997"/>
      <c r="C615" s="968"/>
      <c r="D615" s="968"/>
      <c r="E615" s="968"/>
      <c r="F615" s="968"/>
      <c r="G615" s="968"/>
      <c r="H615" s="968"/>
      <c r="J615" s="968"/>
      <c r="K615" s="968"/>
      <c r="L615" s="968"/>
      <c r="M615" s="968"/>
      <c r="N615" s="968"/>
      <c r="O615" s="968"/>
      <c r="P615" s="968"/>
      <c r="Q615" s="968"/>
      <c r="R615" s="968"/>
      <c r="S615" s="968"/>
      <c r="T615" s="968"/>
      <c r="U615" s="968"/>
      <c r="V615" s="968"/>
      <c r="W615" s="968"/>
      <c r="X615" s="968"/>
      <c r="Y615" s="968"/>
      <c r="Z615" s="968"/>
      <c r="AA615" s="968"/>
      <c r="AB615" s="968"/>
    </row>
    <row r="616" ht="16.5" customHeight="1" spans="1:28">
      <c r="A616" s="968"/>
      <c r="B616" s="997"/>
      <c r="C616" s="968"/>
      <c r="D616" s="968"/>
      <c r="E616" s="968"/>
      <c r="F616" s="968"/>
      <c r="G616" s="968"/>
      <c r="H616" s="968"/>
      <c r="J616" s="968"/>
      <c r="K616" s="968"/>
      <c r="L616" s="968"/>
      <c r="M616" s="968"/>
      <c r="N616" s="968"/>
      <c r="O616" s="968"/>
      <c r="P616" s="968"/>
      <c r="Q616" s="968"/>
      <c r="R616" s="968"/>
      <c r="S616" s="968"/>
      <c r="T616" s="968"/>
      <c r="U616" s="968"/>
      <c r="V616" s="968"/>
      <c r="W616" s="968"/>
      <c r="X616" s="968"/>
      <c r="Y616" s="968"/>
      <c r="Z616" s="968"/>
      <c r="AA616" s="968"/>
      <c r="AB616" s="968"/>
    </row>
    <row r="617" ht="16.5" customHeight="1" spans="1:28">
      <c r="A617" s="968"/>
      <c r="B617" s="997"/>
      <c r="C617" s="968"/>
      <c r="D617" s="968"/>
      <c r="E617" s="968"/>
      <c r="F617" s="968"/>
      <c r="G617" s="968"/>
      <c r="H617" s="968"/>
      <c r="J617" s="968"/>
      <c r="K617" s="968"/>
      <c r="L617" s="968"/>
      <c r="M617" s="968"/>
      <c r="N617" s="968"/>
      <c r="O617" s="968"/>
      <c r="P617" s="968"/>
      <c r="Q617" s="968"/>
      <c r="R617" s="968"/>
      <c r="S617" s="968"/>
      <c r="T617" s="968"/>
      <c r="U617" s="968"/>
      <c r="V617" s="968"/>
      <c r="W617" s="968"/>
      <c r="X617" s="968"/>
      <c r="Y617" s="968"/>
      <c r="Z617" s="968"/>
      <c r="AA617" s="968"/>
      <c r="AB617" s="968"/>
    </row>
    <row r="618" ht="16.5" customHeight="1" spans="1:28">
      <c r="A618" s="968"/>
      <c r="B618" s="997"/>
      <c r="C618" s="968"/>
      <c r="D618" s="968"/>
      <c r="E618" s="968"/>
      <c r="F618" s="968"/>
      <c r="G618" s="968"/>
      <c r="H618" s="968"/>
      <c r="J618" s="968"/>
      <c r="K618" s="968"/>
      <c r="L618" s="968"/>
      <c r="M618" s="968"/>
      <c r="N618" s="968"/>
      <c r="O618" s="968"/>
      <c r="P618" s="968"/>
      <c r="Q618" s="968"/>
      <c r="R618" s="968"/>
      <c r="S618" s="968"/>
      <c r="T618" s="968"/>
      <c r="U618" s="968"/>
      <c r="V618" s="968"/>
      <c r="W618" s="968"/>
      <c r="X618" s="968"/>
      <c r="Y618" s="968"/>
      <c r="Z618" s="968"/>
      <c r="AA618" s="968"/>
      <c r="AB618" s="968"/>
    </row>
    <row r="619" ht="16.5" customHeight="1" spans="1:28">
      <c r="A619" s="968"/>
      <c r="B619" s="997"/>
      <c r="C619" s="968"/>
      <c r="D619" s="968"/>
      <c r="E619" s="968"/>
      <c r="F619" s="968"/>
      <c r="G619" s="968"/>
      <c r="H619" s="968"/>
      <c r="J619" s="968"/>
      <c r="K619" s="968"/>
      <c r="L619" s="968"/>
      <c r="M619" s="968"/>
      <c r="N619" s="968"/>
      <c r="O619" s="968"/>
      <c r="P619" s="968"/>
      <c r="Q619" s="968"/>
      <c r="R619" s="968"/>
      <c r="S619" s="968"/>
      <c r="T619" s="968"/>
      <c r="U619" s="968"/>
      <c r="V619" s="968"/>
      <c r="W619" s="968"/>
      <c r="X619" s="968"/>
      <c r="Y619" s="968"/>
      <c r="Z619" s="968"/>
      <c r="AA619" s="968"/>
      <c r="AB619" s="968"/>
    </row>
    <row r="620" ht="16.5" customHeight="1" spans="1:28">
      <c r="A620" s="968"/>
      <c r="B620" s="997"/>
      <c r="C620" s="968"/>
      <c r="D620" s="968"/>
      <c r="E620" s="968"/>
      <c r="F620" s="968"/>
      <c r="G620" s="968"/>
      <c r="H620" s="968"/>
      <c r="J620" s="968"/>
      <c r="K620" s="968"/>
      <c r="L620" s="968"/>
      <c r="M620" s="968"/>
      <c r="N620" s="968"/>
      <c r="O620" s="968"/>
      <c r="P620" s="968"/>
      <c r="Q620" s="968"/>
      <c r="R620" s="968"/>
      <c r="S620" s="968"/>
      <c r="T620" s="968"/>
      <c r="U620" s="968"/>
      <c r="V620" s="968"/>
      <c r="W620" s="968"/>
      <c r="X620" s="968"/>
      <c r="Y620" s="968"/>
      <c r="Z620" s="968"/>
      <c r="AA620" s="968"/>
      <c r="AB620" s="968"/>
    </row>
    <row r="621" ht="16.5" customHeight="1" spans="1:28">
      <c r="A621" s="968"/>
      <c r="B621" s="997"/>
      <c r="C621" s="968"/>
      <c r="D621" s="968"/>
      <c r="E621" s="968"/>
      <c r="F621" s="968"/>
      <c r="G621" s="968"/>
      <c r="H621" s="968"/>
      <c r="J621" s="968"/>
      <c r="K621" s="968"/>
      <c r="L621" s="968"/>
      <c r="M621" s="968"/>
      <c r="N621" s="968"/>
      <c r="O621" s="968"/>
      <c r="P621" s="968"/>
      <c r="Q621" s="968"/>
      <c r="R621" s="968"/>
      <c r="S621" s="968"/>
      <c r="T621" s="968"/>
      <c r="U621" s="968"/>
      <c r="V621" s="968"/>
      <c r="W621" s="968"/>
      <c r="X621" s="968"/>
      <c r="Y621" s="968"/>
      <c r="Z621" s="968"/>
      <c r="AA621" s="968"/>
      <c r="AB621" s="968"/>
    </row>
    <row r="622" ht="16.5" customHeight="1" spans="1:28">
      <c r="A622" s="968"/>
      <c r="B622" s="997"/>
      <c r="C622" s="968"/>
      <c r="D622" s="968"/>
      <c r="E622" s="968"/>
      <c r="F622" s="968"/>
      <c r="G622" s="968"/>
      <c r="H622" s="968"/>
      <c r="J622" s="968"/>
      <c r="K622" s="968"/>
      <c r="L622" s="968"/>
      <c r="M622" s="968"/>
      <c r="N622" s="968"/>
      <c r="O622" s="968"/>
      <c r="P622" s="968"/>
      <c r="Q622" s="968"/>
      <c r="R622" s="968"/>
      <c r="S622" s="968"/>
      <c r="T622" s="968"/>
      <c r="U622" s="968"/>
      <c r="V622" s="968"/>
      <c r="W622" s="968"/>
      <c r="X622" s="968"/>
      <c r="Y622" s="968"/>
      <c r="Z622" s="968"/>
      <c r="AA622" s="968"/>
      <c r="AB622" s="968"/>
    </row>
    <row r="623" ht="16.5" customHeight="1" spans="1:28">
      <c r="A623" s="968"/>
      <c r="B623" s="997"/>
      <c r="C623" s="968"/>
      <c r="D623" s="968"/>
      <c r="E623" s="968"/>
      <c r="F623" s="968"/>
      <c r="G623" s="968"/>
      <c r="H623" s="968"/>
      <c r="J623" s="968"/>
      <c r="K623" s="968"/>
      <c r="L623" s="968"/>
      <c r="M623" s="968"/>
      <c r="N623" s="968"/>
      <c r="O623" s="968"/>
      <c r="P623" s="968"/>
      <c r="Q623" s="968"/>
      <c r="R623" s="968"/>
      <c r="S623" s="968"/>
      <c r="T623" s="968"/>
      <c r="U623" s="968"/>
      <c r="V623" s="968"/>
      <c r="W623" s="968"/>
      <c r="X623" s="968"/>
      <c r="Y623" s="968"/>
      <c r="Z623" s="968"/>
      <c r="AA623" s="968"/>
      <c r="AB623" s="968"/>
    </row>
    <row r="624" ht="16.5" customHeight="1" spans="1:28">
      <c r="A624" s="968"/>
      <c r="B624" s="997"/>
      <c r="C624" s="968"/>
      <c r="D624" s="968"/>
      <c r="E624" s="968"/>
      <c r="F624" s="968"/>
      <c r="G624" s="968"/>
      <c r="H624" s="968"/>
      <c r="J624" s="968"/>
      <c r="K624" s="968"/>
      <c r="L624" s="968"/>
      <c r="M624" s="968"/>
      <c r="N624" s="968"/>
      <c r="O624" s="968"/>
      <c r="P624" s="968"/>
      <c r="Q624" s="968"/>
      <c r="R624" s="968"/>
      <c r="S624" s="968"/>
      <c r="T624" s="968"/>
      <c r="U624" s="968"/>
      <c r="V624" s="968"/>
      <c r="W624" s="968"/>
      <c r="X624" s="968"/>
      <c r="Y624" s="968"/>
      <c r="Z624" s="968"/>
      <c r="AA624" s="968"/>
      <c r="AB624" s="968"/>
    </row>
    <row r="625" ht="16.5" customHeight="1" spans="1:28">
      <c r="A625" s="968"/>
      <c r="B625" s="997"/>
      <c r="C625" s="968"/>
      <c r="D625" s="968"/>
      <c r="E625" s="968"/>
      <c r="F625" s="968"/>
      <c r="G625" s="968"/>
      <c r="H625" s="968"/>
      <c r="J625" s="968"/>
      <c r="K625" s="968"/>
      <c r="L625" s="968"/>
      <c r="M625" s="968"/>
      <c r="N625" s="968"/>
      <c r="O625" s="968"/>
      <c r="P625" s="968"/>
      <c r="Q625" s="968"/>
      <c r="R625" s="968"/>
      <c r="S625" s="968"/>
      <c r="T625" s="968"/>
      <c r="U625" s="968"/>
      <c r="V625" s="968"/>
      <c r="W625" s="968"/>
      <c r="X625" s="968"/>
      <c r="Y625" s="968"/>
      <c r="Z625" s="968"/>
      <c r="AA625" s="968"/>
      <c r="AB625" s="968"/>
    </row>
    <row r="626" ht="16.5" customHeight="1" spans="1:28">
      <c r="A626" s="968"/>
      <c r="B626" s="997"/>
      <c r="C626" s="968"/>
      <c r="D626" s="968"/>
      <c r="E626" s="968"/>
      <c r="F626" s="968"/>
      <c r="G626" s="968"/>
      <c r="H626" s="968"/>
      <c r="J626" s="968"/>
      <c r="K626" s="968"/>
      <c r="L626" s="968"/>
      <c r="M626" s="968"/>
      <c r="N626" s="968"/>
      <c r="O626" s="968"/>
      <c r="P626" s="968"/>
      <c r="Q626" s="968"/>
      <c r="R626" s="968"/>
      <c r="S626" s="968"/>
      <c r="T626" s="968"/>
      <c r="U626" s="968"/>
      <c r="V626" s="968"/>
      <c r="W626" s="968"/>
      <c r="X626" s="968"/>
      <c r="Y626" s="968"/>
      <c r="Z626" s="968"/>
      <c r="AA626" s="968"/>
      <c r="AB626" s="968"/>
    </row>
    <row r="627" ht="16.5" customHeight="1" spans="1:28">
      <c r="A627" s="968"/>
      <c r="B627" s="997"/>
      <c r="C627" s="968"/>
      <c r="D627" s="968"/>
      <c r="E627" s="968"/>
      <c r="F627" s="968"/>
      <c r="G627" s="968"/>
      <c r="H627" s="968"/>
      <c r="J627" s="968"/>
      <c r="K627" s="968"/>
      <c r="L627" s="968"/>
      <c r="M627" s="968"/>
      <c r="N627" s="968"/>
      <c r="O627" s="968"/>
      <c r="P627" s="968"/>
      <c r="Q627" s="968"/>
      <c r="R627" s="968"/>
      <c r="S627" s="968"/>
      <c r="T627" s="968"/>
      <c r="U627" s="968"/>
      <c r="V627" s="968"/>
      <c r="W627" s="968"/>
      <c r="X627" s="968"/>
      <c r="Y627" s="968"/>
      <c r="Z627" s="968"/>
      <c r="AA627" s="968"/>
      <c r="AB627" s="968"/>
    </row>
    <row r="628" ht="16.5" customHeight="1" spans="1:28">
      <c r="A628" s="968"/>
      <c r="B628" s="997"/>
      <c r="C628" s="968"/>
      <c r="D628" s="968"/>
      <c r="E628" s="968"/>
      <c r="F628" s="968"/>
      <c r="G628" s="968"/>
      <c r="H628" s="968"/>
      <c r="J628" s="968"/>
      <c r="K628" s="968"/>
      <c r="L628" s="968"/>
      <c r="M628" s="968"/>
      <c r="N628" s="968"/>
      <c r="O628" s="968"/>
      <c r="P628" s="968"/>
      <c r="Q628" s="968"/>
      <c r="R628" s="968"/>
      <c r="S628" s="968"/>
      <c r="T628" s="968"/>
      <c r="U628" s="968"/>
      <c r="V628" s="968"/>
      <c r="W628" s="968"/>
      <c r="X628" s="968"/>
      <c r="Y628" s="968"/>
      <c r="Z628" s="968"/>
      <c r="AA628" s="968"/>
      <c r="AB628" s="968"/>
    </row>
    <row r="629" ht="16.5" customHeight="1" spans="1:28">
      <c r="A629" s="968"/>
      <c r="B629" s="997"/>
      <c r="C629" s="968"/>
      <c r="D629" s="968"/>
      <c r="E629" s="968"/>
      <c r="F629" s="968"/>
      <c r="G629" s="968"/>
      <c r="H629" s="968"/>
      <c r="J629" s="968"/>
      <c r="K629" s="968"/>
      <c r="L629" s="968"/>
      <c r="M629" s="968"/>
      <c r="N629" s="968"/>
      <c r="O629" s="968"/>
      <c r="P629" s="968"/>
      <c r="Q629" s="968"/>
      <c r="R629" s="968"/>
      <c r="S629" s="968"/>
      <c r="T629" s="968"/>
      <c r="U629" s="968"/>
      <c r="V629" s="968"/>
      <c r="W629" s="968"/>
      <c r="X629" s="968"/>
      <c r="Y629" s="968"/>
      <c r="Z629" s="968"/>
      <c r="AA629" s="968"/>
      <c r="AB629" s="968"/>
    </row>
    <row r="630" ht="16.5" customHeight="1" spans="1:28">
      <c r="A630" s="968"/>
      <c r="B630" s="997"/>
      <c r="C630" s="968"/>
      <c r="D630" s="968"/>
      <c r="E630" s="968"/>
      <c r="F630" s="968"/>
      <c r="G630" s="968"/>
      <c r="H630" s="968"/>
      <c r="J630" s="968"/>
      <c r="K630" s="968"/>
      <c r="L630" s="968"/>
      <c r="M630" s="968"/>
      <c r="N630" s="968"/>
      <c r="O630" s="968"/>
      <c r="P630" s="968"/>
      <c r="Q630" s="968"/>
      <c r="R630" s="968"/>
      <c r="S630" s="968"/>
      <c r="T630" s="968"/>
      <c r="U630" s="968"/>
      <c r="V630" s="968"/>
      <c r="W630" s="968"/>
      <c r="X630" s="968"/>
      <c r="Y630" s="968"/>
      <c r="Z630" s="968"/>
      <c r="AA630" s="968"/>
      <c r="AB630" s="968"/>
    </row>
    <row r="631" ht="16.5" customHeight="1" spans="1:28">
      <c r="A631" s="968"/>
      <c r="B631" s="997"/>
      <c r="C631" s="968"/>
      <c r="D631" s="968"/>
      <c r="E631" s="968"/>
      <c r="F631" s="968"/>
      <c r="G631" s="968"/>
      <c r="H631" s="968"/>
      <c r="J631" s="968"/>
      <c r="K631" s="968"/>
      <c r="L631" s="968"/>
      <c r="M631" s="968"/>
      <c r="N631" s="968"/>
      <c r="O631" s="968"/>
      <c r="P631" s="968"/>
      <c r="Q631" s="968"/>
      <c r="R631" s="968"/>
      <c r="S631" s="968"/>
      <c r="T631" s="968"/>
      <c r="U631" s="968"/>
      <c r="V631" s="968"/>
      <c r="W631" s="968"/>
      <c r="X631" s="968"/>
      <c r="Y631" s="968"/>
      <c r="Z631" s="968"/>
      <c r="AA631" s="968"/>
      <c r="AB631" s="968"/>
    </row>
    <row r="632" ht="16.5" customHeight="1" spans="1:28">
      <c r="A632" s="968"/>
      <c r="B632" s="997"/>
      <c r="C632" s="968"/>
      <c r="D632" s="968"/>
      <c r="E632" s="968"/>
      <c r="F632" s="968"/>
      <c r="G632" s="968"/>
      <c r="H632" s="968"/>
      <c r="J632" s="968"/>
      <c r="K632" s="968"/>
      <c r="L632" s="968"/>
      <c r="M632" s="968"/>
      <c r="N632" s="968"/>
      <c r="O632" s="968"/>
      <c r="P632" s="968"/>
      <c r="Q632" s="968"/>
      <c r="R632" s="968"/>
      <c r="S632" s="968"/>
      <c r="T632" s="968"/>
      <c r="U632" s="968"/>
      <c r="V632" s="968"/>
      <c r="W632" s="968"/>
      <c r="X632" s="968"/>
      <c r="Y632" s="968"/>
      <c r="Z632" s="968"/>
      <c r="AA632" s="968"/>
      <c r="AB632" s="968"/>
    </row>
    <row r="633" ht="16.5" customHeight="1" spans="1:28">
      <c r="A633" s="968"/>
      <c r="B633" s="997"/>
      <c r="C633" s="968"/>
      <c r="D633" s="968"/>
      <c r="E633" s="968"/>
      <c r="F633" s="968"/>
      <c r="G633" s="968"/>
      <c r="H633" s="968"/>
      <c r="J633" s="968"/>
      <c r="K633" s="968"/>
      <c r="L633" s="968"/>
      <c r="M633" s="968"/>
      <c r="N633" s="968"/>
      <c r="O633" s="968"/>
      <c r="P633" s="968"/>
      <c r="Q633" s="968"/>
      <c r="R633" s="968"/>
      <c r="S633" s="968"/>
      <c r="T633" s="968"/>
      <c r="U633" s="968"/>
      <c r="V633" s="968"/>
      <c r="W633" s="968"/>
      <c r="X633" s="968"/>
      <c r="Y633" s="968"/>
      <c r="Z633" s="968"/>
      <c r="AA633" s="968"/>
      <c r="AB633" s="968"/>
    </row>
    <row r="634" ht="16.5" customHeight="1" spans="1:28">
      <c r="A634" s="968"/>
      <c r="B634" s="997"/>
      <c r="C634" s="968"/>
      <c r="D634" s="968"/>
      <c r="E634" s="968"/>
      <c r="F634" s="968"/>
      <c r="G634" s="968"/>
      <c r="H634" s="968"/>
      <c r="J634" s="968"/>
      <c r="K634" s="968"/>
      <c r="L634" s="968"/>
      <c r="M634" s="968"/>
      <c r="N634" s="968"/>
      <c r="O634" s="968"/>
      <c r="P634" s="968"/>
      <c r="Q634" s="968"/>
      <c r="R634" s="968"/>
      <c r="S634" s="968"/>
      <c r="T634" s="968"/>
      <c r="U634" s="968"/>
      <c r="V634" s="968"/>
      <c r="W634" s="968"/>
      <c r="X634" s="968"/>
      <c r="Y634" s="968"/>
      <c r="Z634" s="968"/>
      <c r="AA634" s="968"/>
      <c r="AB634" s="968"/>
    </row>
    <row r="635" ht="16.5" customHeight="1" spans="1:28">
      <c r="A635" s="968"/>
      <c r="B635" s="997"/>
      <c r="C635" s="968"/>
      <c r="D635" s="968"/>
      <c r="E635" s="968"/>
      <c r="F635" s="968"/>
      <c r="G635" s="968"/>
      <c r="H635" s="968"/>
      <c r="J635" s="968"/>
      <c r="K635" s="968"/>
      <c r="L635" s="968"/>
      <c r="M635" s="968"/>
      <c r="N635" s="968"/>
      <c r="O635" s="968"/>
      <c r="P635" s="968"/>
      <c r="Q635" s="968"/>
      <c r="R635" s="968"/>
      <c r="S635" s="968"/>
      <c r="T635" s="968"/>
      <c r="U635" s="968"/>
      <c r="V635" s="968"/>
      <c r="W635" s="968"/>
      <c r="X635" s="968"/>
      <c r="Y635" s="968"/>
      <c r="Z635" s="968"/>
      <c r="AA635" s="968"/>
      <c r="AB635" s="968"/>
    </row>
    <row r="636" ht="16.5" customHeight="1" spans="1:28">
      <c r="A636" s="968"/>
      <c r="B636" s="997"/>
      <c r="C636" s="968"/>
      <c r="D636" s="968"/>
      <c r="E636" s="968"/>
      <c r="F636" s="968"/>
      <c r="G636" s="968"/>
      <c r="H636" s="968"/>
      <c r="J636" s="968"/>
      <c r="K636" s="968"/>
      <c r="L636" s="968"/>
      <c r="M636" s="968"/>
      <c r="N636" s="968"/>
      <c r="O636" s="968"/>
      <c r="P636" s="968"/>
      <c r="Q636" s="968"/>
      <c r="R636" s="968"/>
      <c r="S636" s="968"/>
      <c r="T636" s="968"/>
      <c r="U636" s="968"/>
      <c r="V636" s="968"/>
      <c r="W636" s="968"/>
      <c r="X636" s="968"/>
      <c r="Y636" s="968"/>
      <c r="Z636" s="968"/>
      <c r="AA636" s="968"/>
      <c r="AB636" s="968"/>
    </row>
    <row r="637" ht="16.5" customHeight="1" spans="1:28">
      <c r="A637" s="968"/>
      <c r="B637" s="997"/>
      <c r="C637" s="968"/>
      <c r="D637" s="968"/>
      <c r="E637" s="968"/>
      <c r="F637" s="968"/>
      <c r="G637" s="968"/>
      <c r="H637" s="968"/>
      <c r="J637" s="968"/>
      <c r="K637" s="968"/>
      <c r="L637" s="968"/>
      <c r="M637" s="968"/>
      <c r="N637" s="968"/>
      <c r="O637" s="968"/>
      <c r="P637" s="968"/>
      <c r="Q637" s="968"/>
      <c r="R637" s="968"/>
      <c r="S637" s="968"/>
      <c r="T637" s="968"/>
      <c r="U637" s="968"/>
      <c r="V637" s="968"/>
      <c r="W637" s="968"/>
      <c r="X637" s="968"/>
      <c r="Y637" s="968"/>
      <c r="Z637" s="968"/>
      <c r="AA637" s="968"/>
      <c r="AB637" s="968"/>
    </row>
    <row r="638" ht="16.5" customHeight="1" spans="1:28">
      <c r="A638" s="968"/>
      <c r="B638" s="997"/>
      <c r="C638" s="968"/>
      <c r="D638" s="968"/>
      <c r="E638" s="968"/>
      <c r="F638" s="968"/>
      <c r="G638" s="968"/>
      <c r="H638" s="968"/>
      <c r="J638" s="968"/>
      <c r="K638" s="968"/>
      <c r="L638" s="968"/>
      <c r="M638" s="968"/>
      <c r="N638" s="968"/>
      <c r="O638" s="968"/>
      <c r="P638" s="968"/>
      <c r="Q638" s="968"/>
      <c r="R638" s="968"/>
      <c r="S638" s="968"/>
      <c r="T638" s="968"/>
      <c r="U638" s="968"/>
      <c r="V638" s="968"/>
      <c r="W638" s="968"/>
      <c r="X638" s="968"/>
      <c r="Y638" s="968"/>
      <c r="Z638" s="968"/>
      <c r="AA638" s="968"/>
      <c r="AB638" s="968"/>
    </row>
    <row r="639" ht="16.5" customHeight="1" spans="1:28">
      <c r="A639" s="968"/>
      <c r="B639" s="997"/>
      <c r="C639" s="968"/>
      <c r="D639" s="968"/>
      <c r="E639" s="968"/>
      <c r="F639" s="968"/>
      <c r="G639" s="968"/>
      <c r="H639" s="968"/>
      <c r="J639" s="968"/>
      <c r="K639" s="968"/>
      <c r="L639" s="968"/>
      <c r="M639" s="968"/>
      <c r="N639" s="968"/>
      <c r="O639" s="968"/>
      <c r="P639" s="968"/>
      <c r="Q639" s="968"/>
      <c r="R639" s="968"/>
      <c r="S639" s="968"/>
      <c r="T639" s="968"/>
      <c r="U639" s="968"/>
      <c r="V639" s="968"/>
      <c r="W639" s="968"/>
      <c r="X639" s="968"/>
      <c r="Y639" s="968"/>
      <c r="Z639" s="968"/>
      <c r="AA639" s="968"/>
      <c r="AB639" s="968"/>
    </row>
    <row r="640" ht="16.5" customHeight="1" spans="1:28">
      <c r="A640" s="968"/>
      <c r="B640" s="997"/>
      <c r="C640" s="968"/>
      <c r="D640" s="968"/>
      <c r="E640" s="968"/>
      <c r="F640" s="968"/>
      <c r="G640" s="968"/>
      <c r="H640" s="968"/>
      <c r="J640" s="968"/>
      <c r="K640" s="968"/>
      <c r="L640" s="968"/>
      <c r="M640" s="968"/>
      <c r="N640" s="968"/>
      <c r="O640" s="968"/>
      <c r="P640" s="968"/>
      <c r="Q640" s="968"/>
      <c r="R640" s="968"/>
      <c r="S640" s="968"/>
      <c r="T640" s="968"/>
      <c r="U640" s="968"/>
      <c r="V640" s="968"/>
      <c r="W640" s="968"/>
      <c r="X640" s="968"/>
      <c r="Y640" s="968"/>
      <c r="Z640" s="968"/>
      <c r="AA640" s="968"/>
      <c r="AB640" s="968"/>
    </row>
    <row r="641" ht="16.5" customHeight="1" spans="1:28">
      <c r="A641" s="968"/>
      <c r="B641" s="997"/>
      <c r="C641" s="968"/>
      <c r="D641" s="968"/>
      <c r="E641" s="968"/>
      <c r="F641" s="968"/>
      <c r="G641" s="968"/>
      <c r="H641" s="968"/>
      <c r="J641" s="968"/>
      <c r="K641" s="968"/>
      <c r="L641" s="968"/>
      <c r="M641" s="968"/>
      <c r="N641" s="968"/>
      <c r="O641" s="968"/>
      <c r="P641" s="968"/>
      <c r="Q641" s="968"/>
      <c r="R641" s="968"/>
      <c r="S641" s="968"/>
      <c r="T641" s="968"/>
      <c r="U641" s="968"/>
      <c r="V641" s="968"/>
      <c r="W641" s="968"/>
      <c r="X641" s="968"/>
      <c r="Y641" s="968"/>
      <c r="Z641" s="968"/>
      <c r="AA641" s="968"/>
      <c r="AB641" s="968"/>
    </row>
    <row r="642" ht="16.5" customHeight="1" spans="1:28">
      <c r="A642" s="968"/>
      <c r="B642" s="997"/>
      <c r="C642" s="968"/>
      <c r="D642" s="968"/>
      <c r="E642" s="968"/>
      <c r="F642" s="968"/>
      <c r="G642" s="968"/>
      <c r="H642" s="968"/>
      <c r="J642" s="968"/>
      <c r="K642" s="968"/>
      <c r="L642" s="968"/>
      <c r="M642" s="968"/>
      <c r="N642" s="968"/>
      <c r="O642" s="968"/>
      <c r="P642" s="968"/>
      <c r="Q642" s="968"/>
      <c r="R642" s="968"/>
      <c r="S642" s="968"/>
      <c r="T642" s="968"/>
      <c r="U642" s="968"/>
      <c r="V642" s="968"/>
      <c r="W642" s="968"/>
      <c r="X642" s="968"/>
      <c r="Y642" s="968"/>
      <c r="Z642" s="968"/>
      <c r="AA642" s="968"/>
      <c r="AB642" s="968"/>
    </row>
    <row r="643" ht="16.5" customHeight="1" spans="1:28">
      <c r="A643" s="968"/>
      <c r="B643" s="997"/>
      <c r="C643" s="968"/>
      <c r="D643" s="968"/>
      <c r="E643" s="968"/>
      <c r="F643" s="968"/>
      <c r="G643" s="968"/>
      <c r="H643" s="968"/>
      <c r="J643" s="968"/>
      <c r="K643" s="968"/>
      <c r="L643" s="968"/>
      <c r="M643" s="968"/>
      <c r="N643" s="968"/>
      <c r="O643" s="968"/>
      <c r="P643" s="968"/>
      <c r="Q643" s="968"/>
      <c r="R643" s="968"/>
      <c r="S643" s="968"/>
      <c r="T643" s="968"/>
      <c r="U643" s="968"/>
      <c r="V643" s="968"/>
      <c r="W643" s="968"/>
      <c r="X643" s="968"/>
      <c r="Y643" s="968"/>
      <c r="Z643" s="968"/>
      <c r="AA643" s="968"/>
      <c r="AB643" s="968"/>
    </row>
    <row r="644" ht="16.5" customHeight="1" spans="1:28">
      <c r="A644" s="968"/>
      <c r="B644" s="997"/>
      <c r="C644" s="968"/>
      <c r="D644" s="968"/>
      <c r="E644" s="968"/>
      <c r="F644" s="968"/>
      <c r="G644" s="968"/>
      <c r="H644" s="968"/>
      <c r="J644" s="968"/>
      <c r="K644" s="968"/>
      <c r="L644" s="968"/>
      <c r="M644" s="968"/>
      <c r="N644" s="968"/>
      <c r="O644" s="968"/>
      <c r="P644" s="968"/>
      <c r="Q644" s="968"/>
      <c r="R644" s="968"/>
      <c r="S644" s="968"/>
      <c r="T644" s="968"/>
      <c r="U644" s="968"/>
      <c r="V644" s="968"/>
      <c r="W644" s="968"/>
      <c r="X644" s="968"/>
      <c r="Y644" s="968"/>
      <c r="Z644" s="968"/>
      <c r="AA644" s="968"/>
      <c r="AB644" s="968"/>
    </row>
    <row r="645" ht="16.5" customHeight="1" spans="1:28">
      <c r="A645" s="968"/>
      <c r="B645" s="997"/>
      <c r="C645" s="968"/>
      <c r="D645" s="968"/>
      <c r="E645" s="968"/>
      <c r="F645" s="968"/>
      <c r="G645" s="968"/>
      <c r="H645" s="968"/>
      <c r="J645" s="968"/>
      <c r="K645" s="968"/>
      <c r="L645" s="968"/>
      <c r="M645" s="968"/>
      <c r="N645" s="968"/>
      <c r="O645" s="968"/>
      <c r="P645" s="968"/>
      <c r="Q645" s="968"/>
      <c r="R645" s="968"/>
      <c r="S645" s="968"/>
      <c r="T645" s="968"/>
      <c r="U645" s="968"/>
      <c r="V645" s="968"/>
      <c r="W645" s="968"/>
      <c r="X645" s="968"/>
      <c r="Y645" s="968"/>
      <c r="Z645" s="968"/>
      <c r="AA645" s="968"/>
      <c r="AB645" s="968"/>
    </row>
    <row r="646" ht="16.5" customHeight="1" spans="1:28">
      <c r="A646" s="968"/>
      <c r="B646" s="997"/>
      <c r="C646" s="968"/>
      <c r="D646" s="968"/>
      <c r="E646" s="968"/>
      <c r="F646" s="968"/>
      <c r="G646" s="968"/>
      <c r="H646" s="968"/>
      <c r="J646" s="968"/>
      <c r="K646" s="968"/>
      <c r="L646" s="968"/>
      <c r="M646" s="968"/>
      <c r="N646" s="968"/>
      <c r="O646" s="968"/>
      <c r="P646" s="968"/>
      <c r="Q646" s="968"/>
      <c r="R646" s="968"/>
      <c r="S646" s="968"/>
      <c r="T646" s="968"/>
      <c r="U646" s="968"/>
      <c r="V646" s="968"/>
      <c r="W646" s="968"/>
      <c r="X646" s="968"/>
      <c r="Y646" s="968"/>
      <c r="Z646" s="968"/>
      <c r="AA646" s="968"/>
      <c r="AB646" s="968"/>
    </row>
    <row r="647" ht="16.5" customHeight="1" spans="1:28">
      <c r="A647" s="968"/>
      <c r="B647" s="997"/>
      <c r="C647" s="968"/>
      <c r="D647" s="968"/>
      <c r="E647" s="968"/>
      <c r="F647" s="968"/>
      <c r="G647" s="968"/>
      <c r="H647" s="968"/>
      <c r="J647" s="968"/>
      <c r="K647" s="968"/>
      <c r="L647" s="968"/>
      <c r="M647" s="968"/>
      <c r="N647" s="968"/>
      <c r="O647" s="968"/>
      <c r="P647" s="968"/>
      <c r="Q647" s="968"/>
      <c r="R647" s="968"/>
      <c r="S647" s="968"/>
      <c r="T647" s="968"/>
      <c r="U647" s="968"/>
      <c r="V647" s="968"/>
      <c r="W647" s="968"/>
      <c r="X647" s="968"/>
      <c r="Y647" s="968"/>
      <c r="Z647" s="968"/>
      <c r="AA647" s="968"/>
      <c r="AB647" s="968"/>
    </row>
    <row r="648" ht="16.5" customHeight="1" spans="1:28">
      <c r="A648" s="968"/>
      <c r="B648" s="997"/>
      <c r="C648" s="968"/>
      <c r="D648" s="968"/>
      <c r="E648" s="968"/>
      <c r="F648" s="968"/>
      <c r="G648" s="968"/>
      <c r="H648" s="968"/>
      <c r="J648" s="968"/>
      <c r="K648" s="968"/>
      <c r="L648" s="968"/>
      <c r="M648" s="968"/>
      <c r="N648" s="968"/>
      <c r="O648" s="968"/>
      <c r="P648" s="968"/>
      <c r="Q648" s="968"/>
      <c r="R648" s="968"/>
      <c r="S648" s="968"/>
      <c r="T648" s="968"/>
      <c r="U648" s="968"/>
      <c r="V648" s="968"/>
      <c r="W648" s="968"/>
      <c r="X648" s="968"/>
      <c r="Y648" s="968"/>
      <c r="Z648" s="968"/>
      <c r="AA648" s="968"/>
      <c r="AB648" s="968"/>
    </row>
    <row r="649" ht="16.5" customHeight="1" spans="1:28">
      <c r="A649" s="968"/>
      <c r="B649" s="997"/>
      <c r="C649" s="968"/>
      <c r="D649" s="968"/>
      <c r="E649" s="968"/>
      <c r="F649" s="968"/>
      <c r="G649" s="968"/>
      <c r="H649" s="968"/>
      <c r="J649" s="968"/>
      <c r="K649" s="968"/>
      <c r="L649" s="968"/>
      <c r="M649" s="968"/>
      <c r="N649" s="968"/>
      <c r="O649" s="968"/>
      <c r="P649" s="968"/>
      <c r="Q649" s="968"/>
      <c r="R649" s="968"/>
      <c r="S649" s="968"/>
      <c r="T649" s="968"/>
      <c r="U649" s="968"/>
      <c r="V649" s="968"/>
      <c r="W649" s="968"/>
      <c r="X649" s="968"/>
      <c r="Y649" s="968"/>
      <c r="Z649" s="968"/>
      <c r="AA649" s="968"/>
      <c r="AB649" s="968"/>
    </row>
    <row r="650" ht="16.5" customHeight="1" spans="1:28">
      <c r="A650" s="968"/>
      <c r="B650" s="997"/>
      <c r="C650" s="968"/>
      <c r="D650" s="968"/>
      <c r="E650" s="968"/>
      <c r="F650" s="968"/>
      <c r="G650" s="968"/>
      <c r="H650" s="968"/>
      <c r="J650" s="968"/>
      <c r="K650" s="968"/>
      <c r="L650" s="968"/>
      <c r="M650" s="968"/>
      <c r="N650" s="968"/>
      <c r="O650" s="968"/>
      <c r="P650" s="968"/>
      <c r="Q650" s="968"/>
      <c r="R650" s="968"/>
      <c r="S650" s="968"/>
      <c r="T650" s="968"/>
      <c r="U650" s="968"/>
      <c r="V650" s="968"/>
      <c r="W650" s="968"/>
      <c r="X650" s="968"/>
      <c r="Y650" s="968"/>
      <c r="Z650" s="968"/>
      <c r="AA650" s="968"/>
      <c r="AB650" s="968"/>
    </row>
    <row r="651" ht="16.5" customHeight="1" spans="1:28">
      <c r="A651" s="968"/>
      <c r="B651" s="997"/>
      <c r="C651" s="968"/>
      <c r="D651" s="968"/>
      <c r="E651" s="968"/>
      <c r="F651" s="968"/>
      <c r="G651" s="968"/>
      <c r="H651" s="968"/>
      <c r="J651" s="968"/>
      <c r="K651" s="968"/>
      <c r="L651" s="968"/>
      <c r="M651" s="968"/>
      <c r="N651" s="968"/>
      <c r="O651" s="968"/>
      <c r="P651" s="968"/>
      <c r="Q651" s="968"/>
      <c r="R651" s="968"/>
      <c r="S651" s="968"/>
      <c r="T651" s="968"/>
      <c r="U651" s="968"/>
      <c r="V651" s="968"/>
      <c r="W651" s="968"/>
      <c r="X651" s="968"/>
      <c r="Y651" s="968"/>
      <c r="Z651" s="968"/>
      <c r="AA651" s="968"/>
      <c r="AB651" s="968"/>
    </row>
    <row r="652" ht="16.5" customHeight="1" spans="1:28">
      <c r="A652" s="968"/>
      <c r="B652" s="997"/>
      <c r="C652" s="968"/>
      <c r="D652" s="968"/>
      <c r="E652" s="968"/>
      <c r="F652" s="968"/>
      <c r="G652" s="968"/>
      <c r="H652" s="968"/>
      <c r="J652" s="968"/>
      <c r="K652" s="968"/>
      <c r="L652" s="968"/>
      <c r="M652" s="968"/>
      <c r="N652" s="968"/>
      <c r="O652" s="968"/>
      <c r="P652" s="968"/>
      <c r="Q652" s="968"/>
      <c r="R652" s="968"/>
      <c r="S652" s="968"/>
      <c r="T652" s="968"/>
      <c r="U652" s="968"/>
      <c r="V652" s="968"/>
      <c r="W652" s="968"/>
      <c r="X652" s="968"/>
      <c r="Y652" s="968"/>
      <c r="Z652" s="968"/>
      <c r="AA652" s="968"/>
      <c r="AB652" s="968"/>
    </row>
    <row r="653" ht="16.5" customHeight="1" spans="1:28">
      <c r="A653" s="968"/>
      <c r="B653" s="997"/>
      <c r="C653" s="968"/>
      <c r="D653" s="968"/>
      <c r="E653" s="968"/>
      <c r="F653" s="968"/>
      <c r="G653" s="968"/>
      <c r="H653" s="968"/>
      <c r="J653" s="968"/>
      <c r="K653" s="968"/>
      <c r="L653" s="968"/>
      <c r="M653" s="968"/>
      <c r="N653" s="968"/>
      <c r="O653" s="968"/>
      <c r="P653" s="968"/>
      <c r="Q653" s="968"/>
      <c r="R653" s="968"/>
      <c r="S653" s="968"/>
      <c r="T653" s="968"/>
      <c r="U653" s="968"/>
      <c r="V653" s="968"/>
      <c r="W653" s="968"/>
      <c r="X653" s="968"/>
      <c r="Y653" s="968"/>
      <c r="Z653" s="968"/>
      <c r="AA653" s="968"/>
      <c r="AB653" s="968"/>
    </row>
    <row r="654" ht="16.5" customHeight="1" spans="1:28">
      <c r="A654" s="968"/>
      <c r="B654" s="997"/>
      <c r="C654" s="968"/>
      <c r="D654" s="968"/>
      <c r="E654" s="968"/>
      <c r="F654" s="968"/>
      <c r="G654" s="968"/>
      <c r="H654" s="968"/>
      <c r="J654" s="968"/>
      <c r="K654" s="968"/>
      <c r="L654" s="968"/>
      <c r="M654" s="968"/>
      <c r="N654" s="968"/>
      <c r="O654" s="968"/>
      <c r="P654" s="968"/>
      <c r="Q654" s="968"/>
      <c r="R654" s="968"/>
      <c r="S654" s="968"/>
      <c r="T654" s="968"/>
      <c r="U654" s="968"/>
      <c r="V654" s="968"/>
      <c r="W654" s="968"/>
      <c r="X654" s="968"/>
      <c r="Y654" s="968"/>
      <c r="Z654" s="968"/>
      <c r="AA654" s="968"/>
      <c r="AB654" s="968"/>
    </row>
    <row r="655" ht="16.5" customHeight="1" spans="1:28">
      <c r="A655" s="968"/>
      <c r="B655" s="997"/>
      <c r="C655" s="968"/>
      <c r="D655" s="968"/>
      <c r="E655" s="968"/>
      <c r="F655" s="968"/>
      <c r="G655" s="968"/>
      <c r="H655" s="968"/>
      <c r="J655" s="968"/>
      <c r="K655" s="968"/>
      <c r="L655" s="968"/>
      <c r="M655" s="968"/>
      <c r="N655" s="968"/>
      <c r="O655" s="968"/>
      <c r="P655" s="968"/>
      <c r="Q655" s="968"/>
      <c r="R655" s="968"/>
      <c r="S655" s="968"/>
      <c r="T655" s="968"/>
      <c r="U655" s="968"/>
      <c r="V655" s="968"/>
      <c r="W655" s="968"/>
      <c r="X655" s="968"/>
      <c r="Y655" s="968"/>
      <c r="Z655" s="968"/>
      <c r="AA655" s="968"/>
      <c r="AB655" s="968"/>
    </row>
    <row r="656" ht="16.5" customHeight="1" spans="1:28">
      <c r="A656" s="968"/>
      <c r="B656" s="997"/>
      <c r="C656" s="968"/>
      <c r="D656" s="968"/>
      <c r="E656" s="968"/>
      <c r="F656" s="968"/>
      <c r="G656" s="968"/>
      <c r="H656" s="968"/>
      <c r="J656" s="968"/>
      <c r="K656" s="968"/>
      <c r="L656" s="968"/>
      <c r="M656" s="968"/>
      <c r="N656" s="968"/>
      <c r="O656" s="968"/>
      <c r="P656" s="968"/>
      <c r="Q656" s="968"/>
      <c r="R656" s="968"/>
      <c r="S656" s="968"/>
      <c r="T656" s="968"/>
      <c r="U656" s="968"/>
      <c r="V656" s="968"/>
      <c r="W656" s="968"/>
      <c r="X656" s="968"/>
      <c r="Y656" s="968"/>
      <c r="Z656" s="968"/>
      <c r="AA656" s="968"/>
      <c r="AB656" s="968"/>
    </row>
    <row r="657" ht="16.5" customHeight="1" spans="1:28">
      <c r="A657" s="968"/>
      <c r="B657" s="997"/>
      <c r="C657" s="968"/>
      <c r="D657" s="968"/>
      <c r="E657" s="968"/>
      <c r="F657" s="968"/>
      <c r="G657" s="968"/>
      <c r="H657" s="968"/>
      <c r="J657" s="968"/>
      <c r="K657" s="968"/>
      <c r="L657" s="968"/>
      <c r="M657" s="968"/>
      <c r="N657" s="968"/>
      <c r="O657" s="968"/>
      <c r="P657" s="968"/>
      <c r="Q657" s="968"/>
      <c r="R657" s="968"/>
      <c r="S657" s="968"/>
      <c r="T657" s="968"/>
      <c r="U657" s="968"/>
      <c r="V657" s="968"/>
      <c r="W657" s="968"/>
      <c r="X657" s="968"/>
      <c r="Y657" s="968"/>
      <c r="Z657" s="968"/>
      <c r="AA657" s="968"/>
      <c r="AB657" s="968"/>
    </row>
    <row r="658" ht="16.5" customHeight="1" spans="1:28">
      <c r="A658" s="968"/>
      <c r="B658" s="997"/>
      <c r="C658" s="968"/>
      <c r="D658" s="968"/>
      <c r="E658" s="968"/>
      <c r="F658" s="968"/>
      <c r="G658" s="968"/>
      <c r="H658" s="968"/>
      <c r="J658" s="968"/>
      <c r="K658" s="968"/>
      <c r="L658" s="968"/>
      <c r="M658" s="968"/>
      <c r="N658" s="968"/>
      <c r="O658" s="968"/>
      <c r="P658" s="968"/>
      <c r="Q658" s="968"/>
      <c r="R658" s="968"/>
      <c r="S658" s="968"/>
      <c r="T658" s="968"/>
      <c r="U658" s="968"/>
      <c r="V658" s="968"/>
      <c r="W658" s="968"/>
      <c r="X658" s="968"/>
      <c r="Y658" s="968"/>
      <c r="Z658" s="968"/>
      <c r="AA658" s="968"/>
      <c r="AB658" s="968"/>
    </row>
    <row r="659" ht="16.5" customHeight="1" spans="1:28">
      <c r="A659" s="968"/>
      <c r="B659" s="997"/>
      <c r="C659" s="968"/>
      <c r="D659" s="968"/>
      <c r="E659" s="968"/>
      <c r="F659" s="968"/>
      <c r="G659" s="968"/>
      <c r="H659" s="968"/>
      <c r="J659" s="968"/>
      <c r="K659" s="968"/>
      <c r="L659" s="968"/>
      <c r="M659" s="968"/>
      <c r="N659" s="968"/>
      <c r="O659" s="968"/>
      <c r="P659" s="968"/>
      <c r="Q659" s="968"/>
      <c r="R659" s="968"/>
      <c r="S659" s="968"/>
      <c r="T659" s="968"/>
      <c r="U659" s="968"/>
      <c r="V659" s="968"/>
      <c r="W659" s="968"/>
      <c r="X659" s="968"/>
      <c r="Y659" s="968"/>
      <c r="Z659" s="968"/>
      <c r="AA659" s="968"/>
      <c r="AB659" s="968"/>
    </row>
    <row r="660" ht="16.5" customHeight="1" spans="1:28">
      <c r="A660" s="968"/>
      <c r="B660" s="997"/>
      <c r="C660" s="968"/>
      <c r="D660" s="968"/>
      <c r="E660" s="968"/>
      <c r="F660" s="968"/>
      <c r="G660" s="968"/>
      <c r="H660" s="968"/>
      <c r="J660" s="968"/>
      <c r="K660" s="968"/>
      <c r="L660" s="968"/>
      <c r="M660" s="968"/>
      <c r="N660" s="968"/>
      <c r="O660" s="968"/>
      <c r="P660" s="968"/>
      <c r="Q660" s="968"/>
      <c r="R660" s="968"/>
      <c r="S660" s="968"/>
      <c r="T660" s="968"/>
      <c r="U660" s="968"/>
      <c r="V660" s="968"/>
      <c r="W660" s="968"/>
      <c r="X660" s="968"/>
      <c r="Y660" s="968"/>
      <c r="Z660" s="968"/>
      <c r="AA660" s="968"/>
      <c r="AB660" s="968"/>
    </row>
    <row r="661" ht="16.5" customHeight="1" spans="1:28">
      <c r="A661" s="968"/>
      <c r="B661" s="997"/>
      <c r="C661" s="968"/>
      <c r="D661" s="968"/>
      <c r="E661" s="968"/>
      <c r="F661" s="968"/>
      <c r="G661" s="968"/>
      <c r="H661" s="968"/>
      <c r="J661" s="968"/>
      <c r="K661" s="968"/>
      <c r="L661" s="968"/>
      <c r="M661" s="968"/>
      <c r="N661" s="968"/>
      <c r="O661" s="968"/>
      <c r="P661" s="968"/>
      <c r="Q661" s="968"/>
      <c r="R661" s="968"/>
      <c r="S661" s="968"/>
      <c r="T661" s="968"/>
      <c r="U661" s="968"/>
      <c r="V661" s="968"/>
      <c r="W661" s="968"/>
      <c r="X661" s="968"/>
      <c r="Y661" s="968"/>
      <c r="Z661" s="968"/>
      <c r="AA661" s="968"/>
      <c r="AB661" s="968"/>
    </row>
    <row r="662" ht="16.5" customHeight="1" spans="1:28">
      <c r="A662" s="968"/>
      <c r="B662" s="997"/>
      <c r="C662" s="968"/>
      <c r="D662" s="968"/>
      <c r="E662" s="968"/>
      <c r="F662" s="968"/>
      <c r="G662" s="968"/>
      <c r="H662" s="968"/>
      <c r="J662" s="968"/>
      <c r="K662" s="968"/>
      <c r="L662" s="968"/>
      <c r="M662" s="968"/>
      <c r="N662" s="968"/>
      <c r="O662" s="968"/>
      <c r="P662" s="968"/>
      <c r="Q662" s="968"/>
      <c r="R662" s="968"/>
      <c r="S662" s="968"/>
      <c r="T662" s="968"/>
      <c r="U662" s="968"/>
      <c r="V662" s="968"/>
      <c r="W662" s="968"/>
      <c r="X662" s="968"/>
      <c r="Y662" s="968"/>
      <c r="Z662" s="968"/>
      <c r="AA662" s="968"/>
      <c r="AB662" s="968"/>
    </row>
    <row r="663" ht="16.5" customHeight="1" spans="1:28">
      <c r="A663" s="968"/>
      <c r="B663" s="997"/>
      <c r="C663" s="968"/>
      <c r="D663" s="968"/>
      <c r="E663" s="968"/>
      <c r="F663" s="968"/>
      <c r="G663" s="968"/>
      <c r="H663" s="968"/>
      <c r="J663" s="968"/>
      <c r="K663" s="968"/>
      <c r="L663" s="968"/>
      <c r="M663" s="968"/>
      <c r="N663" s="968"/>
      <c r="O663" s="968"/>
      <c r="P663" s="968"/>
      <c r="Q663" s="968"/>
      <c r="R663" s="968"/>
      <c r="S663" s="968"/>
      <c r="T663" s="968"/>
      <c r="U663" s="968"/>
      <c r="V663" s="968"/>
      <c r="W663" s="968"/>
      <c r="X663" s="968"/>
      <c r="Y663" s="968"/>
      <c r="Z663" s="968"/>
      <c r="AA663" s="968"/>
      <c r="AB663" s="968"/>
    </row>
    <row r="664" ht="16.5" customHeight="1" spans="1:28">
      <c r="A664" s="968"/>
      <c r="B664" s="997"/>
      <c r="C664" s="968"/>
      <c r="D664" s="968"/>
      <c r="E664" s="968"/>
      <c r="F664" s="968"/>
      <c r="G664" s="968"/>
      <c r="H664" s="968"/>
      <c r="J664" s="968"/>
      <c r="K664" s="968"/>
      <c r="L664" s="968"/>
      <c r="M664" s="968"/>
      <c r="N664" s="968"/>
      <c r="O664" s="968"/>
      <c r="P664" s="968"/>
      <c r="Q664" s="968"/>
      <c r="R664" s="968"/>
      <c r="S664" s="968"/>
      <c r="T664" s="968"/>
      <c r="U664" s="968"/>
      <c r="V664" s="968"/>
      <c r="W664" s="968"/>
      <c r="X664" s="968"/>
      <c r="Y664" s="968"/>
      <c r="Z664" s="968"/>
      <c r="AA664" s="968"/>
      <c r="AB664" s="968"/>
    </row>
    <row r="665" ht="16.5" customHeight="1" spans="1:28">
      <c r="A665" s="968"/>
      <c r="B665" s="997"/>
      <c r="C665" s="968"/>
      <c r="D665" s="968"/>
      <c r="E665" s="968"/>
      <c r="F665" s="968"/>
      <c r="G665" s="968"/>
      <c r="H665" s="968"/>
      <c r="J665" s="968"/>
      <c r="K665" s="968"/>
      <c r="L665" s="968"/>
      <c r="M665" s="968"/>
      <c r="N665" s="968"/>
      <c r="O665" s="968"/>
      <c r="P665" s="968"/>
      <c r="Q665" s="968"/>
      <c r="R665" s="968"/>
      <c r="S665" s="968"/>
      <c r="T665" s="968"/>
      <c r="U665" s="968"/>
      <c r="V665" s="968"/>
      <c r="W665" s="968"/>
      <c r="X665" s="968"/>
      <c r="Y665" s="968"/>
      <c r="Z665" s="968"/>
      <c r="AA665" s="968"/>
      <c r="AB665" s="968"/>
    </row>
    <row r="666" ht="16.5" customHeight="1" spans="1:28">
      <c r="A666" s="968"/>
      <c r="B666" s="997"/>
      <c r="C666" s="968"/>
      <c r="D666" s="968"/>
      <c r="E666" s="968"/>
      <c r="F666" s="968"/>
      <c r="G666" s="968"/>
      <c r="H666" s="968"/>
      <c r="J666" s="968"/>
      <c r="K666" s="968"/>
      <c r="L666" s="968"/>
      <c r="M666" s="968"/>
      <c r="N666" s="968"/>
      <c r="O666" s="968"/>
      <c r="P666" s="968"/>
      <c r="Q666" s="968"/>
      <c r="R666" s="968"/>
      <c r="S666" s="968"/>
      <c r="T666" s="968"/>
      <c r="U666" s="968"/>
      <c r="V666" s="968"/>
      <c r="W666" s="968"/>
      <c r="X666" s="968"/>
      <c r="Y666" s="968"/>
      <c r="Z666" s="968"/>
      <c r="AA666" s="968"/>
      <c r="AB666" s="968"/>
    </row>
    <row r="667" ht="16.5" customHeight="1" spans="1:28">
      <c r="A667" s="968"/>
      <c r="B667" s="997"/>
      <c r="C667" s="968"/>
      <c r="D667" s="968"/>
      <c r="E667" s="968"/>
      <c r="F667" s="968"/>
      <c r="G667" s="968"/>
      <c r="H667" s="968"/>
      <c r="J667" s="968"/>
      <c r="K667" s="968"/>
      <c r="L667" s="968"/>
      <c r="M667" s="968"/>
      <c r="N667" s="968"/>
      <c r="O667" s="968"/>
      <c r="P667" s="968"/>
      <c r="Q667" s="968"/>
      <c r="R667" s="968"/>
      <c r="S667" s="968"/>
      <c r="T667" s="968"/>
      <c r="U667" s="968"/>
      <c r="V667" s="968"/>
      <c r="W667" s="968"/>
      <c r="X667" s="968"/>
      <c r="Y667" s="968"/>
      <c r="Z667" s="968"/>
      <c r="AA667" s="968"/>
      <c r="AB667" s="968"/>
    </row>
    <row r="668" ht="16.5" customHeight="1" spans="1:28">
      <c r="A668" s="968"/>
      <c r="B668" s="997"/>
      <c r="C668" s="968"/>
      <c r="D668" s="968"/>
      <c r="E668" s="968"/>
      <c r="F668" s="968"/>
      <c r="G668" s="968"/>
      <c r="H668" s="968"/>
      <c r="J668" s="968"/>
      <c r="K668" s="968"/>
      <c r="L668" s="968"/>
      <c r="M668" s="968"/>
      <c r="N668" s="968"/>
      <c r="O668" s="968"/>
      <c r="P668" s="968"/>
      <c r="Q668" s="968"/>
      <c r="R668" s="968"/>
      <c r="S668" s="968"/>
      <c r="T668" s="968"/>
      <c r="U668" s="968"/>
      <c r="V668" s="968"/>
      <c r="W668" s="968"/>
      <c r="X668" s="968"/>
      <c r="Y668" s="968"/>
      <c r="Z668" s="968"/>
      <c r="AA668" s="968"/>
      <c r="AB668" s="968"/>
    </row>
    <row r="669" ht="16.5" customHeight="1" spans="1:28">
      <c r="A669" s="968"/>
      <c r="B669" s="997"/>
      <c r="C669" s="968"/>
      <c r="D669" s="968"/>
      <c r="E669" s="968"/>
      <c r="F669" s="968"/>
      <c r="G669" s="968"/>
      <c r="H669" s="968"/>
      <c r="J669" s="968"/>
      <c r="K669" s="968"/>
      <c r="L669" s="968"/>
      <c r="M669" s="968"/>
      <c r="N669" s="968"/>
      <c r="O669" s="968"/>
      <c r="P669" s="968"/>
      <c r="Q669" s="968"/>
      <c r="R669" s="968"/>
      <c r="S669" s="968"/>
      <c r="T669" s="968"/>
      <c r="U669" s="968"/>
      <c r="V669" s="968"/>
      <c r="W669" s="968"/>
      <c r="X669" s="968"/>
      <c r="Y669" s="968"/>
      <c r="Z669" s="968"/>
      <c r="AA669" s="968"/>
      <c r="AB669" s="968"/>
    </row>
    <row r="670" ht="16.5" customHeight="1" spans="1:28">
      <c r="A670" s="968"/>
      <c r="B670" s="997"/>
      <c r="C670" s="968"/>
      <c r="D670" s="968"/>
      <c r="E670" s="968"/>
      <c r="F670" s="968"/>
      <c r="G670" s="968"/>
      <c r="H670" s="968"/>
      <c r="J670" s="968"/>
      <c r="K670" s="968"/>
      <c r="L670" s="968"/>
      <c r="M670" s="968"/>
      <c r="N670" s="968"/>
      <c r="O670" s="968"/>
      <c r="P670" s="968"/>
      <c r="Q670" s="968"/>
      <c r="R670" s="968"/>
      <c r="S670" s="968"/>
      <c r="T670" s="968"/>
      <c r="U670" s="968"/>
      <c r="V670" s="968"/>
      <c r="W670" s="968"/>
      <c r="X670" s="968"/>
      <c r="Y670" s="968"/>
      <c r="Z670" s="968"/>
      <c r="AA670" s="968"/>
      <c r="AB670" s="968"/>
    </row>
    <row r="671" ht="16.5" customHeight="1" spans="1:28">
      <c r="A671" s="968"/>
      <c r="B671" s="997"/>
      <c r="C671" s="968"/>
      <c r="D671" s="968"/>
      <c r="E671" s="968"/>
      <c r="F671" s="968"/>
      <c r="G671" s="968"/>
      <c r="H671" s="968"/>
      <c r="J671" s="968"/>
      <c r="K671" s="968"/>
      <c r="L671" s="968"/>
      <c r="M671" s="968"/>
      <c r="N671" s="968"/>
      <c r="O671" s="968"/>
      <c r="P671" s="968"/>
      <c r="Q671" s="968"/>
      <c r="R671" s="968"/>
      <c r="S671" s="968"/>
      <c r="T671" s="968"/>
      <c r="U671" s="968"/>
      <c r="V671" s="968"/>
      <c r="W671" s="968"/>
      <c r="X671" s="968"/>
      <c r="Y671" s="968"/>
      <c r="Z671" s="968"/>
      <c r="AA671" s="968"/>
      <c r="AB671" s="968"/>
    </row>
    <row r="672" ht="16.5" customHeight="1" spans="1:28">
      <c r="A672" s="968"/>
      <c r="B672" s="997"/>
      <c r="C672" s="968"/>
      <c r="D672" s="968"/>
      <c r="E672" s="968"/>
      <c r="F672" s="968"/>
      <c r="G672" s="968"/>
      <c r="H672" s="968"/>
      <c r="J672" s="968"/>
      <c r="K672" s="968"/>
      <c r="L672" s="968"/>
      <c r="M672" s="968"/>
      <c r="N672" s="968"/>
      <c r="O672" s="968"/>
      <c r="P672" s="968"/>
      <c r="Q672" s="968"/>
      <c r="R672" s="968"/>
      <c r="S672" s="968"/>
      <c r="T672" s="968"/>
      <c r="U672" s="968"/>
      <c r="V672" s="968"/>
      <c r="W672" s="968"/>
      <c r="X672" s="968"/>
      <c r="Y672" s="968"/>
      <c r="Z672" s="968"/>
      <c r="AA672" s="968"/>
      <c r="AB672" s="968"/>
    </row>
    <row r="673" ht="16.5" customHeight="1" spans="1:28">
      <c r="A673" s="968"/>
      <c r="B673" s="997"/>
      <c r="C673" s="968"/>
      <c r="D673" s="968"/>
      <c r="E673" s="968"/>
      <c r="F673" s="968"/>
      <c r="G673" s="968"/>
      <c r="H673" s="968"/>
      <c r="J673" s="968"/>
      <c r="K673" s="968"/>
      <c r="L673" s="968"/>
      <c r="M673" s="968"/>
      <c r="N673" s="968"/>
      <c r="O673" s="968"/>
      <c r="P673" s="968"/>
      <c r="Q673" s="968"/>
      <c r="R673" s="968"/>
      <c r="S673" s="968"/>
      <c r="T673" s="968"/>
      <c r="U673" s="968"/>
      <c r="V673" s="968"/>
      <c r="W673" s="968"/>
      <c r="X673" s="968"/>
      <c r="Y673" s="968"/>
      <c r="Z673" s="968"/>
      <c r="AA673" s="968"/>
      <c r="AB673" s="968"/>
    </row>
    <row r="674" ht="16.5" customHeight="1" spans="1:28">
      <c r="A674" s="968"/>
      <c r="B674" s="997"/>
      <c r="C674" s="968"/>
      <c r="D674" s="968"/>
      <c r="E674" s="968"/>
      <c r="F674" s="968"/>
      <c r="G674" s="968"/>
      <c r="H674" s="968"/>
      <c r="J674" s="968"/>
      <c r="K674" s="968"/>
      <c r="L674" s="968"/>
      <c r="M674" s="968"/>
      <c r="N674" s="968"/>
      <c r="O674" s="968"/>
      <c r="P674" s="968"/>
      <c r="Q674" s="968"/>
      <c r="R674" s="968"/>
      <c r="S674" s="968"/>
      <c r="T674" s="968"/>
      <c r="U674" s="968"/>
      <c r="V674" s="968"/>
      <c r="W674" s="968"/>
      <c r="X674" s="968"/>
      <c r="Y674" s="968"/>
      <c r="Z674" s="968"/>
      <c r="AA674" s="968"/>
      <c r="AB674" s="968"/>
    </row>
    <row r="675" ht="16.5" customHeight="1" spans="1:28">
      <c r="A675" s="968"/>
      <c r="B675" s="997"/>
      <c r="C675" s="968"/>
      <c r="D675" s="968"/>
      <c r="E675" s="968"/>
      <c r="F675" s="968"/>
      <c r="G675" s="968"/>
      <c r="H675" s="968"/>
      <c r="J675" s="968"/>
      <c r="K675" s="968"/>
      <c r="L675" s="968"/>
      <c r="M675" s="968"/>
      <c r="N675" s="968"/>
      <c r="O675" s="968"/>
      <c r="P675" s="968"/>
      <c r="Q675" s="968"/>
      <c r="R675" s="968"/>
      <c r="S675" s="968"/>
      <c r="T675" s="968"/>
      <c r="U675" s="968"/>
      <c r="V675" s="968"/>
      <c r="W675" s="968"/>
      <c r="X675" s="968"/>
      <c r="Y675" s="968"/>
      <c r="Z675" s="968"/>
      <c r="AA675" s="968"/>
      <c r="AB675" s="968"/>
    </row>
    <row r="676" ht="16.5" customHeight="1" spans="1:28">
      <c r="A676" s="968"/>
      <c r="B676" s="997"/>
      <c r="C676" s="968"/>
      <c r="D676" s="968"/>
      <c r="E676" s="968"/>
      <c r="F676" s="968"/>
      <c r="G676" s="968"/>
      <c r="H676" s="968"/>
      <c r="J676" s="968"/>
      <c r="K676" s="968"/>
      <c r="L676" s="968"/>
      <c r="M676" s="968"/>
      <c r="N676" s="968"/>
      <c r="O676" s="968"/>
      <c r="P676" s="968"/>
      <c r="Q676" s="968"/>
      <c r="R676" s="968"/>
      <c r="S676" s="968"/>
      <c r="T676" s="968"/>
      <c r="U676" s="968"/>
      <c r="V676" s="968"/>
      <c r="W676" s="968"/>
      <c r="X676" s="968"/>
      <c r="Y676" s="968"/>
      <c r="Z676" s="968"/>
      <c r="AA676" s="968"/>
      <c r="AB676" s="968"/>
    </row>
    <row r="677" ht="16.5" customHeight="1" spans="1:28">
      <c r="A677" s="968"/>
      <c r="B677" s="997"/>
      <c r="C677" s="968"/>
      <c r="D677" s="968"/>
      <c r="E677" s="968"/>
      <c r="F677" s="968"/>
      <c r="G677" s="968"/>
      <c r="H677" s="968"/>
      <c r="J677" s="968"/>
      <c r="K677" s="968"/>
      <c r="L677" s="968"/>
      <c r="M677" s="968"/>
      <c r="N677" s="968"/>
      <c r="O677" s="968"/>
      <c r="P677" s="968"/>
      <c r="Q677" s="968"/>
      <c r="R677" s="968"/>
      <c r="S677" s="968"/>
      <c r="T677" s="968"/>
      <c r="U677" s="968"/>
      <c r="V677" s="968"/>
      <c r="W677" s="968"/>
      <c r="X677" s="968"/>
      <c r="Y677" s="968"/>
      <c r="Z677" s="968"/>
      <c r="AA677" s="968"/>
      <c r="AB677" s="968"/>
    </row>
    <row r="678" ht="16.5" customHeight="1" spans="1:28">
      <c r="A678" s="968"/>
      <c r="B678" s="997"/>
      <c r="C678" s="968"/>
      <c r="D678" s="968"/>
      <c r="E678" s="968"/>
      <c r="F678" s="968"/>
      <c r="G678" s="968"/>
      <c r="H678" s="968"/>
      <c r="J678" s="968"/>
      <c r="K678" s="968"/>
      <c r="L678" s="968"/>
      <c r="M678" s="968"/>
      <c r="N678" s="968"/>
      <c r="O678" s="968"/>
      <c r="P678" s="968"/>
      <c r="Q678" s="968"/>
      <c r="R678" s="968"/>
      <c r="S678" s="968"/>
      <c r="T678" s="968"/>
      <c r="U678" s="968"/>
      <c r="V678" s="968"/>
      <c r="W678" s="968"/>
      <c r="X678" s="968"/>
      <c r="Y678" s="968"/>
      <c r="Z678" s="968"/>
      <c r="AA678" s="968"/>
      <c r="AB678" s="968"/>
    </row>
    <row r="679" ht="16.5" customHeight="1" spans="1:28">
      <c r="A679" s="968"/>
      <c r="B679" s="997"/>
      <c r="C679" s="968"/>
      <c r="D679" s="968"/>
      <c r="E679" s="968"/>
      <c r="F679" s="968"/>
      <c r="G679" s="968"/>
      <c r="H679" s="968"/>
      <c r="J679" s="968"/>
      <c r="K679" s="968"/>
      <c r="L679" s="968"/>
      <c r="M679" s="968"/>
      <c r="N679" s="968"/>
      <c r="O679" s="968"/>
      <c r="P679" s="968"/>
      <c r="Q679" s="968"/>
      <c r="R679" s="968"/>
      <c r="S679" s="968"/>
      <c r="T679" s="968"/>
      <c r="U679" s="968"/>
      <c r="V679" s="968"/>
      <c r="W679" s="968"/>
      <c r="X679" s="968"/>
      <c r="Y679" s="968"/>
      <c r="Z679" s="968"/>
      <c r="AA679" s="968"/>
      <c r="AB679" s="968"/>
    </row>
    <row r="680" ht="16.5" customHeight="1" spans="1:28">
      <c r="A680" s="968"/>
      <c r="B680" s="997"/>
      <c r="C680" s="968"/>
      <c r="D680" s="968"/>
      <c r="E680" s="968"/>
      <c r="F680" s="968"/>
      <c r="G680" s="968"/>
      <c r="H680" s="968"/>
      <c r="J680" s="968"/>
      <c r="K680" s="968"/>
      <c r="L680" s="968"/>
      <c r="M680" s="968"/>
      <c r="N680" s="968"/>
      <c r="O680" s="968"/>
      <c r="P680" s="968"/>
      <c r="Q680" s="968"/>
      <c r="R680" s="968"/>
      <c r="S680" s="968"/>
      <c r="T680" s="968"/>
      <c r="U680" s="968"/>
      <c r="V680" s="968"/>
      <c r="W680" s="968"/>
      <c r="X680" s="968"/>
      <c r="Y680" s="968"/>
      <c r="Z680" s="968"/>
      <c r="AA680" s="968"/>
      <c r="AB680" s="968"/>
    </row>
    <row r="681" ht="16.5" customHeight="1" spans="1:28">
      <c r="A681" s="968"/>
      <c r="B681" s="997"/>
      <c r="C681" s="968"/>
      <c r="D681" s="968"/>
      <c r="E681" s="968"/>
      <c r="F681" s="968"/>
      <c r="G681" s="968"/>
      <c r="H681" s="968"/>
      <c r="J681" s="968"/>
      <c r="K681" s="968"/>
      <c r="L681" s="968"/>
      <c r="M681" s="968"/>
      <c r="N681" s="968"/>
      <c r="O681" s="968"/>
      <c r="P681" s="968"/>
      <c r="Q681" s="968"/>
      <c r="R681" s="968"/>
      <c r="S681" s="968"/>
      <c r="T681" s="968"/>
      <c r="U681" s="968"/>
      <c r="V681" s="968"/>
      <c r="W681" s="968"/>
      <c r="X681" s="968"/>
      <c r="Y681" s="968"/>
      <c r="Z681" s="968"/>
      <c r="AA681" s="968"/>
      <c r="AB681" s="968"/>
    </row>
    <row r="682" ht="16.5" customHeight="1" spans="1:28">
      <c r="A682" s="968"/>
      <c r="B682" s="997"/>
      <c r="C682" s="968"/>
      <c r="D682" s="968"/>
      <c r="E682" s="968"/>
      <c r="F682" s="968"/>
      <c r="G682" s="968"/>
      <c r="H682" s="968"/>
      <c r="J682" s="968"/>
      <c r="K682" s="968"/>
      <c r="L682" s="968"/>
      <c r="M682" s="968"/>
      <c r="N682" s="968"/>
      <c r="O682" s="968"/>
      <c r="P682" s="968"/>
      <c r="Q682" s="968"/>
      <c r="R682" s="968"/>
      <c r="S682" s="968"/>
      <c r="T682" s="968"/>
      <c r="U682" s="968"/>
      <c r="V682" s="968"/>
      <c r="W682" s="968"/>
      <c r="X682" s="968"/>
      <c r="Y682" s="968"/>
      <c r="Z682" s="968"/>
      <c r="AA682" s="968"/>
      <c r="AB682" s="968"/>
    </row>
    <row r="683" ht="16.5" customHeight="1" spans="1:28">
      <c r="A683" s="968"/>
      <c r="B683" s="997"/>
      <c r="C683" s="968"/>
      <c r="D683" s="968"/>
      <c r="E683" s="968"/>
      <c r="F683" s="968"/>
      <c r="G683" s="968"/>
      <c r="H683" s="968"/>
      <c r="J683" s="968"/>
      <c r="K683" s="968"/>
      <c r="L683" s="968"/>
      <c r="M683" s="968"/>
      <c r="N683" s="968"/>
      <c r="O683" s="968"/>
      <c r="P683" s="968"/>
      <c r="Q683" s="968"/>
      <c r="R683" s="968"/>
      <c r="S683" s="968"/>
      <c r="T683" s="968"/>
      <c r="U683" s="968"/>
      <c r="V683" s="968"/>
      <c r="W683" s="968"/>
      <c r="X683" s="968"/>
      <c r="Y683" s="968"/>
      <c r="Z683" s="968"/>
      <c r="AA683" s="968"/>
      <c r="AB683" s="968"/>
    </row>
    <row r="684" ht="16.5" customHeight="1" spans="1:28">
      <c r="A684" s="968"/>
      <c r="B684" s="997"/>
      <c r="C684" s="968"/>
      <c r="D684" s="968"/>
      <c r="E684" s="968"/>
      <c r="F684" s="968"/>
      <c r="G684" s="968"/>
      <c r="H684" s="968"/>
      <c r="J684" s="968"/>
      <c r="K684" s="968"/>
      <c r="L684" s="968"/>
      <c r="M684" s="968"/>
      <c r="N684" s="968"/>
      <c r="O684" s="968"/>
      <c r="P684" s="968"/>
      <c r="Q684" s="968"/>
      <c r="R684" s="968"/>
      <c r="S684" s="968"/>
      <c r="T684" s="968"/>
      <c r="U684" s="968"/>
      <c r="V684" s="968"/>
      <c r="W684" s="968"/>
      <c r="X684" s="968"/>
      <c r="Y684" s="968"/>
      <c r="Z684" s="968"/>
      <c r="AA684" s="968"/>
      <c r="AB684" s="968"/>
    </row>
    <row r="685" ht="16.5" customHeight="1" spans="1:28">
      <c r="A685" s="968"/>
      <c r="B685" s="997"/>
      <c r="C685" s="968"/>
      <c r="D685" s="968"/>
      <c r="E685" s="968"/>
      <c r="F685" s="968"/>
      <c r="G685" s="968"/>
      <c r="H685" s="968"/>
      <c r="J685" s="968"/>
      <c r="K685" s="968"/>
      <c r="L685" s="968"/>
      <c r="M685" s="968"/>
      <c r="N685" s="968"/>
      <c r="O685" s="968"/>
      <c r="P685" s="968"/>
      <c r="Q685" s="968"/>
      <c r="R685" s="968"/>
      <c r="S685" s="968"/>
      <c r="T685" s="968"/>
      <c r="U685" s="968"/>
      <c r="V685" s="968"/>
      <c r="W685" s="968"/>
      <c r="X685" s="968"/>
      <c r="Y685" s="968"/>
      <c r="Z685" s="968"/>
      <c r="AA685" s="968"/>
      <c r="AB685" s="968"/>
    </row>
    <row r="686" ht="16.5" customHeight="1" spans="1:28">
      <c r="A686" s="968"/>
      <c r="B686" s="997"/>
      <c r="C686" s="968"/>
      <c r="D686" s="968"/>
      <c r="E686" s="968"/>
      <c r="F686" s="968"/>
      <c r="G686" s="968"/>
      <c r="H686" s="968"/>
      <c r="J686" s="968"/>
      <c r="K686" s="968"/>
      <c r="L686" s="968"/>
      <c r="M686" s="968"/>
      <c r="N686" s="968"/>
      <c r="O686" s="968"/>
      <c r="P686" s="968"/>
      <c r="Q686" s="968"/>
      <c r="R686" s="968"/>
      <c r="S686" s="968"/>
      <c r="T686" s="968"/>
      <c r="U686" s="968"/>
      <c r="V686" s="968"/>
      <c r="W686" s="968"/>
      <c r="X686" s="968"/>
      <c r="Y686" s="968"/>
      <c r="Z686" s="968"/>
      <c r="AA686" s="968"/>
      <c r="AB686" s="968"/>
    </row>
    <row r="687" ht="16.5" customHeight="1" spans="1:28">
      <c r="A687" s="968"/>
      <c r="B687" s="997"/>
      <c r="C687" s="968"/>
      <c r="D687" s="968"/>
      <c r="E687" s="968"/>
      <c r="F687" s="968"/>
      <c r="G687" s="968"/>
      <c r="H687" s="968"/>
      <c r="J687" s="968"/>
      <c r="K687" s="968"/>
      <c r="L687" s="968"/>
      <c r="M687" s="968"/>
      <c r="N687" s="968"/>
      <c r="O687" s="968"/>
      <c r="P687" s="968"/>
      <c r="Q687" s="968"/>
      <c r="R687" s="968"/>
      <c r="S687" s="968"/>
      <c r="T687" s="968"/>
      <c r="U687" s="968"/>
      <c r="V687" s="968"/>
      <c r="W687" s="968"/>
      <c r="X687" s="968"/>
      <c r="Y687" s="968"/>
      <c r="Z687" s="968"/>
      <c r="AA687" s="968"/>
      <c r="AB687" s="968"/>
    </row>
    <row r="688" ht="16.5" customHeight="1" spans="1:28">
      <c r="A688" s="968"/>
      <c r="B688" s="997"/>
      <c r="C688" s="968"/>
      <c r="D688" s="968"/>
      <c r="E688" s="968"/>
      <c r="F688" s="968"/>
      <c r="G688" s="968"/>
      <c r="H688" s="968"/>
      <c r="J688" s="968"/>
      <c r="K688" s="968"/>
      <c r="L688" s="968"/>
      <c r="M688" s="968"/>
      <c r="N688" s="968"/>
      <c r="O688" s="968"/>
      <c r="P688" s="968"/>
      <c r="Q688" s="968"/>
      <c r="R688" s="968"/>
      <c r="S688" s="968"/>
      <c r="T688" s="968"/>
      <c r="U688" s="968"/>
      <c r="V688" s="968"/>
      <c r="W688" s="968"/>
      <c r="X688" s="968"/>
      <c r="Y688" s="968"/>
      <c r="Z688" s="968"/>
      <c r="AA688" s="968"/>
      <c r="AB688" s="968"/>
    </row>
    <row r="689" ht="16.5" customHeight="1" spans="1:28">
      <c r="A689" s="968"/>
      <c r="B689" s="997"/>
      <c r="C689" s="968"/>
      <c r="D689" s="968"/>
      <c r="E689" s="968"/>
      <c r="F689" s="968"/>
      <c r="G689" s="968"/>
      <c r="H689" s="968"/>
      <c r="J689" s="968"/>
      <c r="K689" s="968"/>
      <c r="L689" s="968"/>
      <c r="M689" s="968"/>
      <c r="N689" s="968"/>
      <c r="O689" s="968"/>
      <c r="P689" s="968"/>
      <c r="Q689" s="968"/>
      <c r="R689" s="968"/>
      <c r="S689" s="968"/>
      <c r="T689" s="968"/>
      <c r="U689" s="968"/>
      <c r="V689" s="968"/>
      <c r="W689" s="968"/>
      <c r="X689" s="968"/>
      <c r="Y689" s="968"/>
      <c r="Z689" s="968"/>
      <c r="AA689" s="968"/>
      <c r="AB689" s="968"/>
    </row>
    <row r="690" ht="16.5" customHeight="1" spans="1:28">
      <c r="A690" s="968"/>
      <c r="B690" s="997"/>
      <c r="C690" s="968"/>
      <c r="D690" s="968"/>
      <c r="E690" s="968"/>
      <c r="F690" s="968"/>
      <c r="G690" s="968"/>
      <c r="H690" s="968"/>
      <c r="J690" s="968"/>
      <c r="K690" s="968"/>
      <c r="L690" s="968"/>
      <c r="M690" s="968"/>
      <c r="N690" s="968"/>
      <c r="O690" s="968"/>
      <c r="P690" s="968"/>
      <c r="Q690" s="968"/>
      <c r="R690" s="968"/>
      <c r="S690" s="968"/>
      <c r="T690" s="968"/>
      <c r="U690" s="968"/>
      <c r="V690" s="968"/>
      <c r="W690" s="968"/>
      <c r="X690" s="968"/>
      <c r="Y690" s="968"/>
      <c r="Z690" s="968"/>
      <c r="AA690" s="968"/>
      <c r="AB690" s="968"/>
    </row>
    <row r="691" ht="16.5" customHeight="1" spans="1:28">
      <c r="A691" s="968"/>
      <c r="B691" s="997"/>
      <c r="C691" s="968"/>
      <c r="D691" s="968"/>
      <c r="E691" s="968"/>
      <c r="F691" s="968"/>
      <c r="G691" s="968"/>
      <c r="H691" s="968"/>
      <c r="J691" s="968"/>
      <c r="K691" s="968"/>
      <c r="L691" s="968"/>
      <c r="M691" s="968"/>
      <c r="N691" s="968"/>
      <c r="O691" s="968"/>
      <c r="P691" s="968"/>
      <c r="Q691" s="968"/>
      <c r="R691" s="968"/>
      <c r="S691" s="968"/>
      <c r="T691" s="968"/>
      <c r="U691" s="968"/>
      <c r="V691" s="968"/>
      <c r="W691" s="968"/>
      <c r="X691" s="968"/>
      <c r="Y691" s="968"/>
      <c r="Z691" s="968"/>
      <c r="AA691" s="968"/>
      <c r="AB691" s="968"/>
    </row>
    <row r="692" ht="16.5" customHeight="1" spans="1:28">
      <c r="A692" s="968"/>
      <c r="B692" s="997"/>
      <c r="C692" s="968"/>
      <c r="D692" s="968"/>
      <c r="E692" s="968"/>
      <c r="F692" s="968"/>
      <c r="G692" s="968"/>
      <c r="H692" s="968"/>
      <c r="J692" s="968"/>
      <c r="K692" s="968"/>
      <c r="L692" s="968"/>
      <c r="M692" s="968"/>
      <c r="N692" s="968"/>
      <c r="O692" s="968"/>
      <c r="P692" s="968"/>
      <c r="Q692" s="968"/>
      <c r="R692" s="968"/>
      <c r="S692" s="968"/>
      <c r="T692" s="968"/>
      <c r="U692" s="968"/>
      <c r="V692" s="968"/>
      <c r="W692" s="968"/>
      <c r="X692" s="968"/>
      <c r="Y692" s="968"/>
      <c r="Z692" s="968"/>
      <c r="AA692" s="968"/>
      <c r="AB692" s="968"/>
    </row>
    <row r="693" ht="16.5" customHeight="1" spans="1:28">
      <c r="A693" s="968"/>
      <c r="B693" s="997"/>
      <c r="C693" s="968"/>
      <c r="D693" s="968"/>
      <c r="E693" s="968"/>
      <c r="F693" s="968"/>
      <c r="G693" s="968"/>
      <c r="H693" s="968"/>
      <c r="J693" s="968"/>
      <c r="K693" s="968"/>
      <c r="L693" s="968"/>
      <c r="M693" s="968"/>
      <c r="N693" s="968"/>
      <c r="O693" s="968"/>
      <c r="P693" s="968"/>
      <c r="Q693" s="968"/>
      <c r="R693" s="968"/>
      <c r="S693" s="968"/>
      <c r="T693" s="968"/>
      <c r="U693" s="968"/>
      <c r="V693" s="968"/>
      <c r="W693" s="968"/>
      <c r="X693" s="968"/>
      <c r="Y693" s="968"/>
      <c r="Z693" s="968"/>
      <c r="AA693" s="968"/>
      <c r="AB693" s="968"/>
    </row>
    <row r="694" ht="16.5" customHeight="1" spans="1:28">
      <c r="A694" s="968"/>
      <c r="B694" s="997"/>
      <c r="C694" s="968"/>
      <c r="D694" s="968"/>
      <c r="E694" s="968"/>
      <c r="F694" s="968"/>
      <c r="G694" s="968"/>
      <c r="H694" s="968"/>
      <c r="J694" s="968"/>
      <c r="K694" s="968"/>
      <c r="L694" s="968"/>
      <c r="M694" s="968"/>
      <c r="N694" s="968"/>
      <c r="O694" s="968"/>
      <c r="P694" s="968"/>
      <c r="Q694" s="968"/>
      <c r="R694" s="968"/>
      <c r="S694" s="968"/>
      <c r="T694" s="968"/>
      <c r="U694" s="968"/>
      <c r="V694" s="968"/>
      <c r="W694" s="968"/>
      <c r="X694" s="968"/>
      <c r="Y694" s="968"/>
      <c r="Z694" s="968"/>
      <c r="AA694" s="968"/>
      <c r="AB694" s="968"/>
    </row>
    <row r="695" ht="16.5" customHeight="1" spans="1:28">
      <c r="A695" s="968"/>
      <c r="B695" s="997"/>
      <c r="C695" s="968"/>
      <c r="D695" s="968"/>
      <c r="E695" s="968"/>
      <c r="F695" s="968"/>
      <c r="G695" s="968"/>
      <c r="H695" s="968"/>
      <c r="J695" s="968"/>
      <c r="K695" s="968"/>
      <c r="L695" s="968"/>
      <c r="M695" s="968"/>
      <c r="N695" s="968"/>
      <c r="O695" s="968"/>
      <c r="P695" s="968"/>
      <c r="Q695" s="968"/>
      <c r="R695" s="968"/>
      <c r="S695" s="968"/>
      <c r="T695" s="968"/>
      <c r="U695" s="968"/>
      <c r="V695" s="968"/>
      <c r="W695" s="968"/>
      <c r="X695" s="968"/>
      <c r="Y695" s="968"/>
      <c r="Z695" s="968"/>
      <c r="AA695" s="968"/>
      <c r="AB695" s="968"/>
    </row>
    <row r="696" ht="16.5" customHeight="1" spans="1:28">
      <c r="A696" s="968"/>
      <c r="B696" s="997"/>
      <c r="C696" s="968"/>
      <c r="D696" s="968"/>
      <c r="E696" s="968"/>
      <c r="F696" s="968"/>
      <c r="G696" s="968"/>
      <c r="H696" s="968"/>
      <c r="J696" s="968"/>
      <c r="K696" s="968"/>
      <c r="L696" s="968"/>
      <c r="M696" s="968"/>
      <c r="N696" s="968"/>
      <c r="O696" s="968"/>
      <c r="P696" s="968"/>
      <c r="Q696" s="968"/>
      <c r="R696" s="968"/>
      <c r="S696" s="968"/>
      <c r="T696" s="968"/>
      <c r="U696" s="968"/>
      <c r="V696" s="968"/>
      <c r="W696" s="968"/>
      <c r="X696" s="968"/>
      <c r="Y696" s="968"/>
      <c r="Z696" s="968"/>
      <c r="AA696" s="968"/>
      <c r="AB696" s="968"/>
    </row>
    <row r="697" ht="16.5" customHeight="1" spans="1:28">
      <c r="A697" s="968"/>
      <c r="B697" s="997"/>
      <c r="C697" s="968"/>
      <c r="D697" s="968"/>
      <c r="E697" s="968"/>
      <c r="F697" s="968"/>
      <c r="G697" s="968"/>
      <c r="H697" s="968"/>
      <c r="J697" s="968"/>
      <c r="K697" s="968"/>
      <c r="L697" s="968"/>
      <c r="M697" s="968"/>
      <c r="N697" s="968"/>
      <c r="O697" s="968"/>
      <c r="P697" s="968"/>
      <c r="Q697" s="968"/>
      <c r="R697" s="968"/>
      <c r="S697" s="968"/>
      <c r="T697" s="968"/>
      <c r="U697" s="968"/>
      <c r="V697" s="968"/>
      <c r="W697" s="968"/>
      <c r="X697" s="968"/>
      <c r="Y697" s="968"/>
      <c r="Z697" s="968"/>
      <c r="AA697" s="968"/>
      <c r="AB697" s="968"/>
    </row>
    <row r="698" ht="16.5" customHeight="1" spans="1:28">
      <c r="A698" s="968"/>
      <c r="B698" s="997"/>
      <c r="C698" s="968"/>
      <c r="D698" s="968"/>
      <c r="E698" s="968"/>
      <c r="F698" s="968"/>
      <c r="G698" s="968"/>
      <c r="H698" s="968"/>
      <c r="J698" s="968"/>
      <c r="K698" s="968"/>
      <c r="L698" s="968"/>
      <c r="M698" s="968"/>
      <c r="N698" s="968"/>
      <c r="O698" s="968"/>
      <c r="P698" s="968"/>
      <c r="Q698" s="968"/>
      <c r="R698" s="968"/>
      <c r="S698" s="968"/>
      <c r="T698" s="968"/>
      <c r="U698" s="968"/>
      <c r="V698" s="968"/>
      <c r="W698" s="968"/>
      <c r="X698" s="968"/>
      <c r="Y698" s="968"/>
      <c r="Z698" s="968"/>
      <c r="AA698" s="968"/>
      <c r="AB698" s="968"/>
    </row>
    <row r="699" ht="16.5" customHeight="1" spans="1:28">
      <c r="A699" s="968"/>
      <c r="B699" s="997"/>
      <c r="C699" s="968"/>
      <c r="D699" s="968"/>
      <c r="E699" s="968"/>
      <c r="F699" s="968"/>
      <c r="G699" s="968"/>
      <c r="H699" s="968"/>
      <c r="J699" s="968"/>
      <c r="K699" s="968"/>
      <c r="L699" s="968"/>
      <c r="M699" s="968"/>
      <c r="N699" s="968"/>
      <c r="O699" s="968"/>
      <c r="P699" s="968"/>
      <c r="Q699" s="968"/>
      <c r="R699" s="968"/>
      <c r="S699" s="968"/>
      <c r="T699" s="968"/>
      <c r="U699" s="968"/>
      <c r="V699" s="968"/>
      <c r="W699" s="968"/>
      <c r="X699" s="968"/>
      <c r="Y699" s="968"/>
      <c r="Z699" s="968"/>
      <c r="AA699" s="968"/>
      <c r="AB699" s="968"/>
    </row>
    <row r="700" ht="16.5" customHeight="1" spans="1:28">
      <c r="A700" s="968"/>
      <c r="B700" s="997"/>
      <c r="C700" s="968"/>
      <c r="D700" s="968"/>
      <c r="E700" s="968"/>
      <c r="F700" s="968"/>
      <c r="G700" s="968"/>
      <c r="H700" s="968"/>
      <c r="J700" s="968"/>
      <c r="K700" s="968"/>
      <c r="L700" s="968"/>
      <c r="M700" s="968"/>
      <c r="N700" s="968"/>
      <c r="O700" s="968"/>
      <c r="P700" s="968"/>
      <c r="Q700" s="968"/>
      <c r="R700" s="968"/>
      <c r="S700" s="968"/>
      <c r="T700" s="968"/>
      <c r="U700" s="968"/>
      <c r="V700" s="968"/>
      <c r="W700" s="968"/>
      <c r="X700" s="968"/>
      <c r="Y700" s="968"/>
      <c r="Z700" s="968"/>
      <c r="AA700" s="968"/>
      <c r="AB700" s="968"/>
    </row>
    <row r="701" ht="16.5" customHeight="1" spans="1:28">
      <c r="A701" s="968"/>
      <c r="B701" s="997"/>
      <c r="C701" s="968"/>
      <c r="D701" s="968"/>
      <c r="E701" s="968"/>
      <c r="F701" s="968"/>
      <c r="G701" s="968"/>
      <c r="H701" s="968"/>
      <c r="J701" s="968"/>
      <c r="K701" s="968"/>
      <c r="L701" s="968"/>
      <c r="M701" s="968"/>
      <c r="N701" s="968"/>
      <c r="O701" s="968"/>
      <c r="P701" s="968"/>
      <c r="Q701" s="968"/>
      <c r="R701" s="968"/>
      <c r="S701" s="968"/>
      <c r="T701" s="968"/>
      <c r="U701" s="968"/>
      <c r="V701" s="968"/>
      <c r="W701" s="968"/>
      <c r="X701" s="968"/>
      <c r="Y701" s="968"/>
      <c r="Z701" s="968"/>
      <c r="AA701" s="968"/>
      <c r="AB701" s="968"/>
    </row>
    <row r="702" ht="16.5" customHeight="1" spans="1:28">
      <c r="A702" s="968"/>
      <c r="B702" s="997"/>
      <c r="C702" s="968"/>
      <c r="D702" s="968"/>
      <c r="E702" s="968"/>
      <c r="F702" s="968"/>
      <c r="G702" s="968"/>
      <c r="H702" s="968"/>
      <c r="J702" s="968"/>
      <c r="K702" s="968"/>
      <c r="L702" s="968"/>
      <c r="M702" s="968"/>
      <c r="N702" s="968"/>
      <c r="O702" s="968"/>
      <c r="P702" s="968"/>
      <c r="Q702" s="968"/>
      <c r="R702" s="968"/>
      <c r="S702" s="968"/>
      <c r="T702" s="968"/>
      <c r="U702" s="968"/>
      <c r="V702" s="968"/>
      <c r="W702" s="968"/>
      <c r="X702" s="968"/>
      <c r="Y702" s="968"/>
      <c r="Z702" s="968"/>
      <c r="AA702" s="968"/>
      <c r="AB702" s="968"/>
    </row>
    <row r="703" ht="16.5" customHeight="1" spans="1:28">
      <c r="A703" s="968"/>
      <c r="B703" s="997"/>
      <c r="C703" s="968"/>
      <c r="D703" s="968"/>
      <c r="E703" s="968"/>
      <c r="F703" s="968"/>
      <c r="G703" s="968"/>
      <c r="H703" s="968"/>
      <c r="J703" s="968"/>
      <c r="K703" s="968"/>
      <c r="L703" s="968"/>
      <c r="M703" s="968"/>
      <c r="N703" s="968"/>
      <c r="O703" s="968"/>
      <c r="P703" s="968"/>
      <c r="Q703" s="968"/>
      <c r="R703" s="968"/>
      <c r="S703" s="968"/>
      <c r="T703" s="968"/>
      <c r="U703" s="968"/>
      <c r="V703" s="968"/>
      <c r="W703" s="968"/>
      <c r="X703" s="968"/>
      <c r="Y703" s="968"/>
      <c r="Z703" s="968"/>
      <c r="AA703" s="968"/>
      <c r="AB703" s="968"/>
    </row>
    <row r="704" ht="16.5" customHeight="1" spans="1:28">
      <c r="A704" s="968"/>
      <c r="B704" s="997"/>
      <c r="C704" s="968"/>
      <c r="D704" s="968"/>
      <c r="E704" s="968"/>
      <c r="F704" s="968"/>
      <c r="G704" s="968"/>
      <c r="H704" s="968"/>
      <c r="J704" s="968"/>
      <c r="K704" s="968"/>
      <c r="L704" s="968"/>
      <c r="M704" s="968"/>
      <c r="N704" s="968"/>
      <c r="O704" s="968"/>
      <c r="P704" s="968"/>
      <c r="Q704" s="968"/>
      <c r="R704" s="968"/>
      <c r="S704" s="968"/>
      <c r="T704" s="968"/>
      <c r="U704" s="968"/>
      <c r="V704" s="968"/>
      <c r="W704" s="968"/>
      <c r="X704" s="968"/>
      <c r="Y704" s="968"/>
      <c r="Z704" s="968"/>
      <c r="AA704" s="968"/>
      <c r="AB704" s="968"/>
    </row>
    <row r="705" ht="16.5" customHeight="1" spans="1:28">
      <c r="A705" s="968"/>
      <c r="B705" s="997"/>
      <c r="C705" s="968"/>
      <c r="D705" s="968"/>
      <c r="E705" s="968"/>
      <c r="F705" s="968"/>
      <c r="G705" s="968"/>
      <c r="H705" s="968"/>
      <c r="J705" s="968"/>
      <c r="K705" s="968"/>
      <c r="L705" s="968"/>
      <c r="M705" s="968"/>
      <c r="N705" s="968"/>
      <c r="O705" s="968"/>
      <c r="P705" s="968"/>
      <c r="Q705" s="968"/>
      <c r="R705" s="968"/>
      <c r="S705" s="968"/>
      <c r="T705" s="968"/>
      <c r="U705" s="968"/>
      <c r="V705" s="968"/>
      <c r="W705" s="968"/>
      <c r="X705" s="968"/>
      <c r="Y705" s="968"/>
      <c r="Z705" s="968"/>
      <c r="AA705" s="968"/>
      <c r="AB705" s="968"/>
    </row>
    <row r="706" ht="16.5" customHeight="1" spans="1:28">
      <c r="A706" s="968"/>
      <c r="B706" s="997"/>
      <c r="C706" s="968"/>
      <c r="D706" s="968"/>
      <c r="E706" s="968"/>
      <c r="F706" s="968"/>
      <c r="G706" s="968"/>
      <c r="H706" s="968"/>
      <c r="J706" s="968"/>
      <c r="K706" s="968"/>
      <c r="L706" s="968"/>
      <c r="M706" s="968"/>
      <c r="N706" s="968"/>
      <c r="O706" s="968"/>
      <c r="P706" s="968"/>
      <c r="Q706" s="968"/>
      <c r="R706" s="968"/>
      <c r="S706" s="968"/>
      <c r="T706" s="968"/>
      <c r="U706" s="968"/>
      <c r="V706" s="968"/>
      <c r="W706" s="968"/>
      <c r="X706" s="968"/>
      <c r="Y706" s="968"/>
      <c r="Z706" s="968"/>
      <c r="AA706" s="968"/>
      <c r="AB706" s="968"/>
    </row>
    <row r="707" ht="16.5" customHeight="1" spans="1:28">
      <c r="A707" s="968"/>
      <c r="B707" s="997"/>
      <c r="C707" s="968"/>
      <c r="D707" s="968"/>
      <c r="E707" s="968"/>
      <c r="F707" s="968"/>
      <c r="G707" s="968"/>
      <c r="H707" s="968"/>
      <c r="J707" s="968"/>
      <c r="K707" s="968"/>
      <c r="L707" s="968"/>
      <c r="M707" s="968"/>
      <c r="N707" s="968"/>
      <c r="O707" s="968"/>
      <c r="P707" s="968"/>
      <c r="Q707" s="968"/>
      <c r="R707" s="968"/>
      <c r="S707" s="968"/>
      <c r="T707" s="968"/>
      <c r="U707" s="968"/>
      <c r="V707" s="968"/>
      <c r="W707" s="968"/>
      <c r="X707" s="968"/>
      <c r="Y707" s="968"/>
      <c r="Z707" s="968"/>
      <c r="AA707" s="968"/>
      <c r="AB707" s="968"/>
    </row>
    <row r="708" ht="16.5" customHeight="1" spans="1:28">
      <c r="A708" s="968"/>
      <c r="B708" s="997"/>
      <c r="C708" s="968"/>
      <c r="D708" s="968"/>
      <c r="E708" s="968"/>
      <c r="F708" s="968"/>
      <c r="G708" s="968"/>
      <c r="H708" s="968"/>
      <c r="J708" s="968"/>
      <c r="K708" s="968"/>
      <c r="L708" s="968"/>
      <c r="M708" s="968"/>
      <c r="N708" s="968"/>
      <c r="O708" s="968"/>
      <c r="P708" s="968"/>
      <c r="Q708" s="968"/>
      <c r="R708" s="968"/>
      <c r="S708" s="968"/>
      <c r="T708" s="968"/>
      <c r="U708" s="968"/>
      <c r="V708" s="968"/>
      <c r="W708" s="968"/>
      <c r="X708" s="968"/>
      <c r="Y708" s="968"/>
      <c r="Z708" s="968"/>
      <c r="AA708" s="968"/>
      <c r="AB708" s="968"/>
    </row>
    <row r="709" ht="16.5" customHeight="1" spans="1:28">
      <c r="A709" s="968"/>
      <c r="B709" s="997"/>
      <c r="C709" s="968"/>
      <c r="D709" s="968"/>
      <c r="E709" s="968"/>
      <c r="F709" s="968"/>
      <c r="G709" s="968"/>
      <c r="H709" s="968"/>
      <c r="J709" s="968"/>
      <c r="K709" s="968"/>
      <c r="L709" s="968"/>
      <c r="M709" s="968"/>
      <c r="N709" s="968"/>
      <c r="O709" s="968"/>
      <c r="P709" s="968"/>
      <c r="Q709" s="968"/>
      <c r="R709" s="968"/>
      <c r="S709" s="968"/>
      <c r="T709" s="968"/>
      <c r="U709" s="968"/>
      <c r="V709" s="968"/>
      <c r="W709" s="968"/>
      <c r="X709" s="968"/>
      <c r="Y709" s="968"/>
      <c r="Z709" s="968"/>
      <c r="AA709" s="968"/>
      <c r="AB709" s="968"/>
    </row>
    <row r="710" ht="16.5" customHeight="1" spans="1:28">
      <c r="A710" s="968"/>
      <c r="B710" s="997"/>
      <c r="C710" s="968"/>
      <c r="D710" s="968"/>
      <c r="E710" s="968"/>
      <c r="F710" s="968"/>
      <c r="G710" s="968"/>
      <c r="H710" s="968"/>
      <c r="J710" s="968"/>
      <c r="K710" s="968"/>
      <c r="L710" s="968"/>
      <c r="M710" s="968"/>
      <c r="N710" s="968"/>
      <c r="O710" s="968"/>
      <c r="P710" s="968"/>
      <c r="Q710" s="968"/>
      <c r="R710" s="968"/>
      <c r="S710" s="968"/>
      <c r="T710" s="968"/>
      <c r="U710" s="968"/>
      <c r="V710" s="968"/>
      <c r="W710" s="968"/>
      <c r="X710" s="968"/>
      <c r="Y710" s="968"/>
      <c r="Z710" s="968"/>
      <c r="AA710" s="968"/>
      <c r="AB710" s="968"/>
    </row>
    <row r="711" ht="16.5" customHeight="1" spans="1:28">
      <c r="A711" s="968"/>
      <c r="B711" s="997"/>
      <c r="C711" s="968"/>
      <c r="D711" s="968"/>
      <c r="E711" s="968"/>
      <c r="F711" s="968"/>
      <c r="G711" s="968"/>
      <c r="H711" s="968"/>
      <c r="J711" s="968"/>
      <c r="K711" s="968"/>
      <c r="L711" s="968"/>
      <c r="M711" s="968"/>
      <c r="N711" s="968"/>
      <c r="O711" s="968"/>
      <c r="P711" s="968"/>
      <c r="Q711" s="968"/>
      <c r="R711" s="968"/>
      <c r="S711" s="968"/>
      <c r="T711" s="968"/>
      <c r="U711" s="968"/>
      <c r="V711" s="968"/>
      <c r="W711" s="968"/>
      <c r="X711" s="968"/>
      <c r="Y711" s="968"/>
      <c r="Z711" s="968"/>
      <c r="AA711" s="968"/>
      <c r="AB711" s="968"/>
    </row>
    <row r="712" ht="16.5" customHeight="1" spans="1:28">
      <c r="A712" s="968"/>
      <c r="B712" s="997"/>
      <c r="C712" s="968"/>
      <c r="D712" s="968"/>
      <c r="E712" s="968"/>
      <c r="F712" s="968"/>
      <c r="G712" s="968"/>
      <c r="H712" s="968"/>
      <c r="J712" s="968"/>
      <c r="K712" s="968"/>
      <c r="L712" s="968"/>
      <c r="M712" s="968"/>
      <c r="N712" s="968"/>
      <c r="O712" s="968"/>
      <c r="P712" s="968"/>
      <c r="Q712" s="968"/>
      <c r="R712" s="968"/>
      <c r="S712" s="968"/>
      <c r="T712" s="968"/>
      <c r="U712" s="968"/>
      <c r="V712" s="968"/>
      <c r="W712" s="968"/>
      <c r="X712" s="968"/>
      <c r="Y712" s="968"/>
      <c r="Z712" s="968"/>
      <c r="AA712" s="968"/>
      <c r="AB712" s="968"/>
    </row>
    <row r="713" ht="16.5" customHeight="1" spans="1:28">
      <c r="A713" s="968"/>
      <c r="B713" s="997"/>
      <c r="C713" s="968"/>
      <c r="D713" s="968"/>
      <c r="E713" s="968"/>
      <c r="F713" s="968"/>
      <c r="G713" s="968"/>
      <c r="H713" s="968"/>
      <c r="J713" s="968"/>
      <c r="K713" s="968"/>
      <c r="L713" s="968"/>
      <c r="M713" s="968"/>
      <c r="N713" s="968"/>
      <c r="O713" s="968"/>
      <c r="P713" s="968"/>
      <c r="Q713" s="968"/>
      <c r="R713" s="968"/>
      <c r="S713" s="968"/>
      <c r="T713" s="968"/>
      <c r="U713" s="968"/>
      <c r="V713" s="968"/>
      <c r="W713" s="968"/>
      <c r="X713" s="968"/>
      <c r="Y713" s="968"/>
      <c r="Z713" s="968"/>
      <c r="AA713" s="968"/>
      <c r="AB713" s="968"/>
    </row>
    <row r="714" ht="16.5" customHeight="1" spans="1:28">
      <c r="A714" s="968"/>
      <c r="B714" s="997"/>
      <c r="C714" s="968"/>
      <c r="D714" s="968"/>
      <c r="E714" s="968"/>
      <c r="F714" s="968"/>
      <c r="G714" s="968"/>
      <c r="H714" s="968"/>
      <c r="J714" s="968"/>
      <c r="K714" s="968"/>
      <c r="L714" s="968"/>
      <c r="M714" s="968"/>
      <c r="N714" s="968"/>
      <c r="O714" s="968"/>
      <c r="P714" s="968"/>
      <c r="Q714" s="968"/>
      <c r="R714" s="968"/>
      <c r="S714" s="968"/>
      <c r="T714" s="968"/>
      <c r="U714" s="968"/>
      <c r="V714" s="968"/>
      <c r="W714" s="968"/>
      <c r="X714" s="968"/>
      <c r="Y714" s="968"/>
      <c r="Z714" s="968"/>
      <c r="AA714" s="968"/>
      <c r="AB714" s="968"/>
    </row>
    <row r="715" ht="16.5" customHeight="1" spans="1:28">
      <c r="A715" s="968"/>
      <c r="B715" s="997"/>
      <c r="C715" s="968"/>
      <c r="D715" s="968"/>
      <c r="E715" s="968"/>
      <c r="F715" s="968"/>
      <c r="G715" s="968"/>
      <c r="H715" s="968"/>
      <c r="J715" s="968"/>
      <c r="K715" s="968"/>
      <c r="L715" s="968"/>
      <c r="M715" s="968"/>
      <c r="N715" s="968"/>
      <c r="O715" s="968"/>
      <c r="P715" s="968"/>
      <c r="Q715" s="968"/>
      <c r="R715" s="968"/>
      <c r="S715" s="968"/>
      <c r="T715" s="968"/>
      <c r="U715" s="968"/>
      <c r="V715" s="968"/>
      <c r="W715" s="968"/>
      <c r="X715" s="968"/>
      <c r="Y715" s="968"/>
      <c r="Z715" s="968"/>
      <c r="AA715" s="968"/>
      <c r="AB715" s="968"/>
    </row>
    <row r="716" ht="16.5" customHeight="1" spans="1:28">
      <c r="A716" s="968"/>
      <c r="B716" s="997"/>
      <c r="C716" s="968"/>
      <c r="D716" s="968"/>
      <c r="E716" s="968"/>
      <c r="F716" s="968"/>
      <c r="G716" s="968"/>
      <c r="H716" s="968"/>
      <c r="J716" s="968"/>
      <c r="K716" s="968"/>
      <c r="L716" s="968"/>
      <c r="M716" s="968"/>
      <c r="N716" s="968"/>
      <c r="O716" s="968"/>
      <c r="P716" s="968"/>
      <c r="Q716" s="968"/>
      <c r="R716" s="968"/>
      <c r="S716" s="968"/>
      <c r="T716" s="968"/>
      <c r="U716" s="968"/>
      <c r="V716" s="968"/>
      <c r="W716" s="968"/>
      <c r="X716" s="968"/>
      <c r="Y716" s="968"/>
      <c r="Z716" s="968"/>
      <c r="AA716" s="968"/>
      <c r="AB716" s="968"/>
    </row>
    <row r="717" ht="16.5" customHeight="1" spans="1:28">
      <c r="A717" s="968"/>
      <c r="B717" s="997"/>
      <c r="C717" s="968"/>
      <c r="D717" s="968"/>
      <c r="E717" s="968"/>
      <c r="F717" s="968"/>
      <c r="G717" s="968"/>
      <c r="H717" s="968"/>
      <c r="J717" s="968"/>
      <c r="K717" s="968"/>
      <c r="L717" s="968"/>
      <c r="M717" s="968"/>
      <c r="N717" s="968"/>
      <c r="O717" s="968"/>
      <c r="P717" s="968"/>
      <c r="Q717" s="968"/>
      <c r="R717" s="968"/>
      <c r="S717" s="968"/>
      <c r="T717" s="968"/>
      <c r="U717" s="968"/>
      <c r="V717" s="968"/>
      <c r="W717" s="968"/>
      <c r="X717" s="968"/>
      <c r="Y717" s="968"/>
      <c r="Z717" s="968"/>
      <c r="AA717" s="968"/>
      <c r="AB717" s="968"/>
    </row>
    <row r="718" ht="16.5" customHeight="1" spans="1:28">
      <c r="A718" s="968"/>
      <c r="B718" s="997"/>
      <c r="C718" s="968"/>
      <c r="D718" s="968"/>
      <c r="E718" s="968"/>
      <c r="F718" s="968"/>
      <c r="G718" s="968"/>
      <c r="H718" s="968"/>
      <c r="J718" s="968"/>
      <c r="K718" s="968"/>
      <c r="L718" s="968"/>
      <c r="M718" s="968"/>
      <c r="N718" s="968"/>
      <c r="O718" s="968"/>
      <c r="P718" s="968"/>
      <c r="Q718" s="968"/>
      <c r="R718" s="968"/>
      <c r="S718" s="968"/>
      <c r="T718" s="968"/>
      <c r="U718" s="968"/>
      <c r="V718" s="968"/>
      <c r="W718" s="968"/>
      <c r="X718" s="968"/>
      <c r="Y718" s="968"/>
      <c r="Z718" s="968"/>
      <c r="AA718" s="968"/>
      <c r="AB718" s="968"/>
    </row>
    <row r="719" ht="16.5" customHeight="1" spans="1:28">
      <c r="A719" s="968"/>
      <c r="B719" s="997"/>
      <c r="C719" s="968"/>
      <c r="D719" s="968"/>
      <c r="E719" s="968"/>
      <c r="F719" s="968"/>
      <c r="G719" s="968"/>
      <c r="H719" s="968"/>
      <c r="J719" s="968"/>
      <c r="K719" s="968"/>
      <c r="L719" s="968"/>
      <c r="M719" s="968"/>
      <c r="N719" s="968"/>
      <c r="O719" s="968"/>
      <c r="P719" s="968"/>
      <c r="Q719" s="968"/>
      <c r="R719" s="968"/>
      <c r="S719" s="968"/>
      <c r="T719" s="968"/>
      <c r="U719" s="968"/>
      <c r="V719" s="968"/>
      <c r="W719" s="968"/>
      <c r="X719" s="968"/>
      <c r="Y719" s="968"/>
      <c r="Z719" s="968"/>
      <c r="AA719" s="968"/>
      <c r="AB719" s="968"/>
    </row>
    <row r="720" ht="16.5" customHeight="1" spans="1:28">
      <c r="A720" s="968"/>
      <c r="B720" s="997"/>
      <c r="C720" s="968"/>
      <c r="D720" s="968"/>
      <c r="E720" s="968"/>
      <c r="F720" s="968"/>
      <c r="G720" s="968"/>
      <c r="H720" s="968"/>
      <c r="J720" s="968"/>
      <c r="K720" s="968"/>
      <c r="L720" s="968"/>
      <c r="M720" s="968"/>
      <c r="N720" s="968"/>
      <c r="O720" s="968"/>
      <c r="P720" s="968"/>
      <c r="Q720" s="968"/>
      <c r="R720" s="968"/>
      <c r="S720" s="968"/>
      <c r="T720" s="968"/>
      <c r="U720" s="968"/>
      <c r="V720" s="968"/>
      <c r="W720" s="968"/>
      <c r="X720" s="968"/>
      <c r="Y720" s="968"/>
      <c r="Z720" s="968"/>
      <c r="AA720" s="968"/>
      <c r="AB720" s="968"/>
    </row>
    <row r="721" ht="16.5" customHeight="1" spans="1:28">
      <c r="A721" s="968"/>
      <c r="B721" s="997"/>
      <c r="C721" s="968"/>
      <c r="D721" s="968"/>
      <c r="E721" s="968"/>
      <c r="F721" s="968"/>
      <c r="G721" s="968"/>
      <c r="H721" s="968"/>
      <c r="J721" s="968"/>
      <c r="K721" s="968"/>
      <c r="L721" s="968"/>
      <c r="M721" s="968"/>
      <c r="N721" s="968"/>
      <c r="O721" s="968"/>
      <c r="P721" s="968"/>
      <c r="Q721" s="968"/>
      <c r="R721" s="968"/>
      <c r="S721" s="968"/>
      <c r="T721" s="968"/>
      <c r="U721" s="968"/>
      <c r="V721" s="968"/>
      <c r="W721" s="968"/>
      <c r="X721" s="968"/>
      <c r="Y721" s="968"/>
      <c r="Z721" s="968"/>
      <c r="AA721" s="968"/>
      <c r="AB721" s="968"/>
    </row>
    <row r="722" ht="16.5" customHeight="1" spans="1:28">
      <c r="A722" s="968"/>
      <c r="B722" s="997"/>
      <c r="C722" s="968"/>
      <c r="D722" s="968"/>
      <c r="E722" s="968"/>
      <c r="F722" s="968"/>
      <c r="G722" s="968"/>
      <c r="H722" s="968"/>
      <c r="J722" s="968"/>
      <c r="K722" s="968"/>
      <c r="L722" s="968"/>
      <c r="M722" s="968"/>
      <c r="N722" s="968"/>
      <c r="O722" s="968"/>
      <c r="P722" s="968"/>
      <c r="Q722" s="968"/>
      <c r="R722" s="968"/>
      <c r="S722" s="968"/>
      <c r="T722" s="968"/>
      <c r="U722" s="968"/>
      <c r="V722" s="968"/>
      <c r="W722" s="968"/>
      <c r="X722" s="968"/>
      <c r="Y722" s="968"/>
      <c r="Z722" s="968"/>
      <c r="AA722" s="968"/>
      <c r="AB722" s="968"/>
    </row>
    <row r="723" ht="16.5" customHeight="1" spans="1:28">
      <c r="A723" s="968"/>
      <c r="B723" s="997"/>
      <c r="C723" s="968"/>
      <c r="D723" s="968"/>
      <c r="E723" s="968"/>
      <c r="F723" s="968"/>
      <c r="G723" s="968"/>
      <c r="H723" s="968"/>
      <c r="J723" s="968"/>
      <c r="K723" s="968"/>
      <c r="L723" s="968"/>
      <c r="M723" s="968"/>
      <c r="N723" s="968"/>
      <c r="O723" s="968"/>
      <c r="P723" s="968"/>
      <c r="Q723" s="968"/>
      <c r="R723" s="968"/>
      <c r="S723" s="968"/>
      <c r="T723" s="968"/>
      <c r="U723" s="968"/>
      <c r="V723" s="968"/>
      <c r="W723" s="968"/>
      <c r="X723" s="968"/>
      <c r="Y723" s="968"/>
      <c r="Z723" s="968"/>
      <c r="AA723" s="968"/>
      <c r="AB723" s="968"/>
    </row>
    <row r="724" ht="16.5" customHeight="1" spans="1:28">
      <c r="A724" s="968"/>
      <c r="B724" s="997"/>
      <c r="C724" s="968"/>
      <c r="D724" s="968"/>
      <c r="E724" s="968"/>
      <c r="F724" s="968"/>
      <c r="G724" s="968"/>
      <c r="H724" s="968"/>
      <c r="J724" s="968"/>
      <c r="K724" s="968"/>
      <c r="L724" s="968"/>
      <c r="M724" s="968"/>
      <c r="N724" s="968"/>
      <c r="O724" s="968"/>
      <c r="P724" s="968"/>
      <c r="Q724" s="968"/>
      <c r="R724" s="968"/>
      <c r="S724" s="968"/>
      <c r="T724" s="968"/>
      <c r="U724" s="968"/>
      <c r="V724" s="968"/>
      <c r="W724" s="968"/>
      <c r="X724" s="968"/>
      <c r="Y724" s="968"/>
      <c r="Z724" s="968"/>
      <c r="AA724" s="968"/>
      <c r="AB724" s="968"/>
    </row>
    <row r="725" ht="16.5" customHeight="1" spans="1:28">
      <c r="A725" s="968"/>
      <c r="B725" s="997"/>
      <c r="C725" s="968"/>
      <c r="D725" s="968"/>
      <c r="E725" s="968"/>
      <c r="F725" s="968"/>
      <c r="G725" s="968"/>
      <c r="H725" s="968"/>
      <c r="J725" s="968"/>
      <c r="K725" s="968"/>
      <c r="L725" s="968"/>
      <c r="M725" s="968"/>
      <c r="N725" s="968"/>
      <c r="O725" s="968"/>
      <c r="P725" s="968"/>
      <c r="Q725" s="968"/>
      <c r="R725" s="968"/>
      <c r="S725" s="968"/>
      <c r="T725" s="968"/>
      <c r="U725" s="968"/>
      <c r="V725" s="968"/>
      <c r="W725" s="968"/>
      <c r="X725" s="968"/>
      <c r="Y725" s="968"/>
      <c r="Z725" s="968"/>
      <c r="AA725" s="968"/>
      <c r="AB725" s="968"/>
    </row>
    <row r="726" ht="16.5" customHeight="1" spans="1:28">
      <c r="A726" s="968"/>
      <c r="B726" s="997"/>
      <c r="C726" s="968"/>
      <c r="D726" s="968"/>
      <c r="E726" s="968"/>
      <c r="F726" s="968"/>
      <c r="G726" s="968"/>
      <c r="H726" s="968"/>
      <c r="J726" s="968"/>
      <c r="K726" s="968"/>
      <c r="L726" s="968"/>
      <c r="M726" s="968"/>
      <c r="N726" s="968"/>
      <c r="O726" s="968"/>
      <c r="P726" s="968"/>
      <c r="Q726" s="968"/>
      <c r="R726" s="968"/>
      <c r="S726" s="968"/>
      <c r="T726" s="968"/>
      <c r="U726" s="968"/>
      <c r="V726" s="968"/>
      <c r="W726" s="968"/>
      <c r="X726" s="968"/>
      <c r="Y726" s="968"/>
      <c r="Z726" s="968"/>
      <c r="AA726" s="968"/>
      <c r="AB726" s="968"/>
    </row>
    <row r="727" ht="16.5" customHeight="1" spans="1:28">
      <c r="A727" s="968"/>
      <c r="B727" s="997"/>
      <c r="C727" s="968"/>
      <c r="D727" s="968"/>
      <c r="E727" s="968"/>
      <c r="F727" s="968"/>
      <c r="G727" s="968"/>
      <c r="H727" s="968"/>
      <c r="J727" s="968"/>
      <c r="K727" s="968"/>
      <c r="L727" s="968"/>
      <c r="M727" s="968"/>
      <c r="N727" s="968"/>
      <c r="O727" s="968"/>
      <c r="P727" s="968"/>
      <c r="Q727" s="968"/>
      <c r="R727" s="968"/>
      <c r="S727" s="968"/>
      <c r="T727" s="968"/>
      <c r="U727" s="968"/>
      <c r="V727" s="968"/>
      <c r="W727" s="968"/>
      <c r="X727" s="968"/>
      <c r="Y727" s="968"/>
      <c r="Z727" s="968"/>
      <c r="AA727" s="968"/>
      <c r="AB727" s="968"/>
    </row>
    <row r="728" ht="16.5" customHeight="1" spans="1:28">
      <c r="A728" s="968"/>
      <c r="B728" s="997"/>
      <c r="C728" s="968"/>
      <c r="D728" s="968"/>
      <c r="E728" s="968"/>
      <c r="F728" s="968"/>
      <c r="G728" s="968"/>
      <c r="H728" s="968"/>
      <c r="J728" s="968"/>
      <c r="K728" s="968"/>
      <c r="L728" s="968"/>
      <c r="M728" s="968"/>
      <c r="N728" s="968"/>
      <c r="O728" s="968"/>
      <c r="P728" s="968"/>
      <c r="Q728" s="968"/>
      <c r="R728" s="968"/>
      <c r="S728" s="968"/>
      <c r="T728" s="968"/>
      <c r="U728" s="968"/>
      <c r="V728" s="968"/>
      <c r="W728" s="968"/>
      <c r="X728" s="968"/>
      <c r="Y728" s="968"/>
      <c r="Z728" s="968"/>
      <c r="AA728" s="968"/>
      <c r="AB728" s="968"/>
    </row>
    <row r="729" ht="16.5" customHeight="1" spans="1:28">
      <c r="A729" s="968"/>
      <c r="B729" s="997"/>
      <c r="C729" s="968"/>
      <c r="D729" s="968"/>
      <c r="E729" s="968"/>
      <c r="F729" s="968"/>
      <c r="G729" s="968"/>
      <c r="H729" s="968"/>
      <c r="J729" s="968"/>
      <c r="K729" s="968"/>
      <c r="L729" s="968"/>
      <c r="M729" s="968"/>
      <c r="N729" s="968"/>
      <c r="O729" s="968"/>
      <c r="P729" s="968"/>
      <c r="Q729" s="968"/>
      <c r="R729" s="968"/>
      <c r="S729" s="968"/>
      <c r="T729" s="968"/>
      <c r="U729" s="968"/>
      <c r="V729" s="968"/>
      <c r="W729" s="968"/>
      <c r="X729" s="968"/>
      <c r="Y729" s="968"/>
      <c r="Z729" s="968"/>
      <c r="AA729" s="968"/>
      <c r="AB729" s="968"/>
    </row>
    <row r="730" ht="16.5" customHeight="1" spans="1:28">
      <c r="A730" s="968"/>
      <c r="B730" s="997"/>
      <c r="C730" s="968"/>
      <c r="D730" s="968"/>
      <c r="E730" s="968"/>
      <c r="F730" s="968"/>
      <c r="G730" s="968"/>
      <c r="H730" s="968"/>
      <c r="J730" s="968"/>
      <c r="K730" s="968"/>
      <c r="L730" s="968"/>
      <c r="M730" s="968"/>
      <c r="N730" s="968"/>
      <c r="O730" s="968"/>
      <c r="P730" s="968"/>
      <c r="Q730" s="968"/>
      <c r="R730" s="968"/>
      <c r="S730" s="968"/>
      <c r="T730" s="968"/>
      <c r="U730" s="968"/>
      <c r="V730" s="968"/>
      <c r="W730" s="968"/>
      <c r="X730" s="968"/>
      <c r="Y730" s="968"/>
      <c r="Z730" s="968"/>
      <c r="AA730" s="968"/>
      <c r="AB730" s="968"/>
    </row>
    <row r="731" ht="16.5" customHeight="1" spans="1:28">
      <c r="A731" s="968"/>
      <c r="B731" s="997"/>
      <c r="C731" s="968"/>
      <c r="D731" s="968"/>
      <c r="E731" s="968"/>
      <c r="F731" s="968"/>
      <c r="G731" s="968"/>
      <c r="H731" s="968"/>
      <c r="J731" s="968"/>
      <c r="K731" s="968"/>
      <c r="L731" s="968"/>
      <c r="M731" s="968"/>
      <c r="N731" s="968"/>
      <c r="O731" s="968"/>
      <c r="P731" s="968"/>
      <c r="Q731" s="968"/>
      <c r="R731" s="968"/>
      <c r="S731" s="968"/>
      <c r="T731" s="968"/>
      <c r="U731" s="968"/>
      <c r="V731" s="968"/>
      <c r="W731" s="968"/>
      <c r="X731" s="968"/>
      <c r="Y731" s="968"/>
      <c r="Z731" s="968"/>
      <c r="AA731" s="968"/>
      <c r="AB731" s="968"/>
    </row>
    <row r="732" ht="16.5" customHeight="1" spans="1:28">
      <c r="A732" s="968"/>
      <c r="B732" s="997"/>
      <c r="C732" s="968"/>
      <c r="D732" s="968"/>
      <c r="E732" s="968"/>
      <c r="F732" s="968"/>
      <c r="G732" s="968"/>
      <c r="H732" s="968"/>
      <c r="J732" s="968"/>
      <c r="K732" s="968"/>
      <c r="L732" s="968"/>
      <c r="M732" s="968"/>
      <c r="N732" s="968"/>
      <c r="O732" s="968"/>
      <c r="P732" s="968"/>
      <c r="Q732" s="968"/>
      <c r="R732" s="968"/>
      <c r="S732" s="968"/>
      <c r="T732" s="968"/>
      <c r="U732" s="968"/>
      <c r="V732" s="968"/>
      <c r="W732" s="968"/>
      <c r="X732" s="968"/>
      <c r="Y732" s="968"/>
      <c r="Z732" s="968"/>
      <c r="AA732" s="968"/>
      <c r="AB732" s="968"/>
    </row>
    <row r="733" ht="16.5" customHeight="1" spans="1:28">
      <c r="A733" s="968"/>
      <c r="B733" s="997"/>
      <c r="C733" s="968"/>
      <c r="D733" s="968"/>
      <c r="E733" s="968"/>
      <c r="F733" s="968"/>
      <c r="G733" s="968"/>
      <c r="H733" s="968"/>
      <c r="J733" s="968"/>
      <c r="K733" s="968"/>
      <c r="L733" s="968"/>
      <c r="M733" s="968"/>
      <c r="N733" s="968"/>
      <c r="O733" s="968"/>
      <c r="P733" s="968"/>
      <c r="Q733" s="968"/>
      <c r="R733" s="968"/>
      <c r="S733" s="968"/>
      <c r="T733" s="968"/>
      <c r="U733" s="968"/>
      <c r="V733" s="968"/>
      <c r="W733" s="968"/>
      <c r="X733" s="968"/>
      <c r="Y733" s="968"/>
      <c r="Z733" s="968"/>
      <c r="AA733" s="968"/>
      <c r="AB733" s="968"/>
    </row>
    <row r="734" ht="16.5" customHeight="1" spans="1:28">
      <c r="A734" s="968"/>
      <c r="B734" s="997"/>
      <c r="C734" s="968"/>
      <c r="D734" s="968"/>
      <c r="E734" s="968"/>
      <c r="F734" s="968"/>
      <c r="G734" s="968"/>
      <c r="H734" s="968"/>
      <c r="J734" s="968"/>
      <c r="K734" s="968"/>
      <c r="L734" s="968"/>
      <c r="M734" s="968"/>
      <c r="N734" s="968"/>
      <c r="O734" s="968"/>
      <c r="P734" s="968"/>
      <c r="Q734" s="968"/>
      <c r="R734" s="968"/>
      <c r="S734" s="968"/>
      <c r="T734" s="968"/>
      <c r="U734" s="968"/>
      <c r="V734" s="968"/>
      <c r="W734" s="968"/>
      <c r="X734" s="968"/>
      <c r="Y734" s="968"/>
      <c r="Z734" s="968"/>
      <c r="AA734" s="968"/>
      <c r="AB734" s="968"/>
    </row>
    <row r="735" ht="16.5" customHeight="1" spans="1:28">
      <c r="A735" s="968"/>
      <c r="B735" s="997"/>
      <c r="C735" s="968"/>
      <c r="D735" s="968"/>
      <c r="E735" s="968"/>
      <c r="F735" s="968"/>
      <c r="G735" s="968"/>
      <c r="H735" s="968"/>
      <c r="J735" s="968"/>
      <c r="K735" s="968"/>
      <c r="L735" s="968"/>
      <c r="M735" s="968"/>
      <c r="N735" s="968"/>
      <c r="O735" s="968"/>
      <c r="P735" s="968"/>
      <c r="Q735" s="968"/>
      <c r="R735" s="968"/>
      <c r="S735" s="968"/>
      <c r="T735" s="968"/>
      <c r="U735" s="968"/>
      <c r="V735" s="968"/>
      <c r="W735" s="968"/>
      <c r="X735" s="968"/>
      <c r="Y735" s="968"/>
      <c r="Z735" s="968"/>
      <c r="AA735" s="968"/>
      <c r="AB735" s="968"/>
    </row>
    <row r="736" ht="16.5" customHeight="1" spans="1:28">
      <c r="A736" s="968"/>
      <c r="B736" s="997"/>
      <c r="C736" s="968"/>
      <c r="D736" s="968"/>
      <c r="E736" s="968"/>
      <c r="F736" s="968"/>
      <c r="G736" s="968"/>
      <c r="H736" s="968"/>
      <c r="J736" s="968"/>
      <c r="K736" s="968"/>
      <c r="L736" s="968"/>
      <c r="M736" s="968"/>
      <c r="N736" s="968"/>
      <c r="O736" s="968"/>
      <c r="P736" s="968"/>
      <c r="Q736" s="968"/>
      <c r="R736" s="968"/>
      <c r="S736" s="968"/>
      <c r="T736" s="968"/>
      <c r="U736" s="968"/>
      <c r="V736" s="968"/>
      <c r="W736" s="968"/>
      <c r="X736" s="968"/>
      <c r="Y736" s="968"/>
      <c r="Z736" s="968"/>
      <c r="AA736" s="968"/>
      <c r="AB736" s="968"/>
    </row>
    <row r="737" ht="16.5" customHeight="1" spans="1:28">
      <c r="A737" s="968"/>
      <c r="B737" s="997"/>
      <c r="C737" s="968"/>
      <c r="D737" s="968"/>
      <c r="E737" s="968"/>
      <c r="F737" s="968"/>
      <c r="G737" s="968"/>
      <c r="H737" s="968"/>
      <c r="J737" s="968"/>
      <c r="K737" s="968"/>
      <c r="L737" s="968"/>
      <c r="M737" s="968"/>
      <c r="N737" s="968"/>
      <c r="O737" s="968"/>
      <c r="P737" s="968"/>
      <c r="Q737" s="968"/>
      <c r="R737" s="968"/>
      <c r="S737" s="968"/>
      <c r="T737" s="968"/>
      <c r="U737" s="968"/>
      <c r="V737" s="968"/>
      <c r="W737" s="968"/>
      <c r="X737" s="968"/>
      <c r="Y737" s="968"/>
      <c r="Z737" s="968"/>
      <c r="AA737" s="968"/>
      <c r="AB737" s="968"/>
    </row>
    <row r="738" ht="16.5" customHeight="1" spans="1:28">
      <c r="A738" s="968"/>
      <c r="B738" s="997"/>
      <c r="C738" s="968"/>
      <c r="D738" s="968"/>
      <c r="E738" s="968"/>
      <c r="F738" s="968"/>
      <c r="G738" s="968"/>
      <c r="H738" s="968"/>
      <c r="J738" s="968"/>
      <c r="K738" s="968"/>
      <c r="L738" s="968"/>
      <c r="M738" s="968"/>
      <c r="N738" s="968"/>
      <c r="O738" s="968"/>
      <c r="P738" s="968"/>
      <c r="Q738" s="968"/>
      <c r="R738" s="968"/>
      <c r="S738" s="968"/>
      <c r="T738" s="968"/>
      <c r="U738" s="968"/>
      <c r="V738" s="968"/>
      <c r="W738" s="968"/>
      <c r="X738" s="968"/>
      <c r="Y738" s="968"/>
      <c r="Z738" s="968"/>
      <c r="AA738" s="968"/>
      <c r="AB738" s="968"/>
    </row>
    <row r="739" ht="16.5" customHeight="1" spans="1:28">
      <c r="A739" s="968"/>
      <c r="B739" s="997"/>
      <c r="C739" s="968"/>
      <c r="D739" s="968"/>
      <c r="E739" s="968"/>
      <c r="F739" s="968"/>
      <c r="G739" s="968"/>
      <c r="H739" s="968"/>
      <c r="J739" s="968"/>
      <c r="K739" s="968"/>
      <c r="L739" s="968"/>
      <c r="M739" s="968"/>
      <c r="N739" s="968"/>
      <c r="O739" s="968"/>
      <c r="P739" s="968"/>
      <c r="Q739" s="968"/>
      <c r="R739" s="968"/>
      <c r="S739" s="968"/>
      <c r="T739" s="968"/>
      <c r="U739" s="968"/>
      <c r="V739" s="968"/>
      <c r="W739" s="968"/>
      <c r="X739" s="968"/>
      <c r="Y739" s="968"/>
      <c r="Z739" s="968"/>
      <c r="AA739" s="968"/>
      <c r="AB739" s="968"/>
    </row>
    <row r="740" ht="16.5" customHeight="1" spans="1:28">
      <c r="A740" s="968"/>
      <c r="B740" s="997"/>
      <c r="C740" s="968"/>
      <c r="D740" s="968"/>
      <c r="E740" s="968"/>
      <c r="F740" s="968"/>
      <c r="G740" s="968"/>
      <c r="H740" s="968"/>
      <c r="J740" s="968"/>
      <c r="K740" s="968"/>
      <c r="L740" s="968"/>
      <c r="M740" s="968"/>
      <c r="N740" s="968"/>
      <c r="O740" s="968"/>
      <c r="P740" s="968"/>
      <c r="Q740" s="968"/>
      <c r="R740" s="968"/>
      <c r="S740" s="968"/>
      <c r="T740" s="968"/>
      <c r="U740" s="968"/>
      <c r="V740" s="968"/>
      <c r="W740" s="968"/>
      <c r="X740" s="968"/>
      <c r="Y740" s="968"/>
      <c r="Z740" s="968"/>
      <c r="AA740" s="968"/>
      <c r="AB740" s="968"/>
    </row>
    <row r="741" ht="16.5" customHeight="1" spans="1:28">
      <c r="A741" s="968"/>
      <c r="B741" s="997"/>
      <c r="C741" s="968"/>
      <c r="D741" s="968"/>
      <c r="E741" s="968"/>
      <c r="F741" s="968"/>
      <c r="G741" s="968"/>
      <c r="H741" s="968"/>
      <c r="J741" s="968"/>
      <c r="K741" s="968"/>
      <c r="L741" s="968"/>
      <c r="M741" s="968"/>
      <c r="N741" s="968"/>
      <c r="O741" s="968"/>
      <c r="P741" s="968"/>
      <c r="Q741" s="968"/>
      <c r="R741" s="968"/>
      <c r="S741" s="968"/>
      <c r="T741" s="968"/>
      <c r="U741" s="968"/>
      <c r="V741" s="968"/>
      <c r="W741" s="968"/>
      <c r="X741" s="968"/>
      <c r="Y741" s="968"/>
      <c r="Z741" s="968"/>
      <c r="AA741" s="968"/>
      <c r="AB741" s="968"/>
    </row>
    <row r="742" ht="16.5" customHeight="1" spans="1:28">
      <c r="A742" s="968"/>
      <c r="B742" s="997"/>
      <c r="C742" s="968"/>
      <c r="D742" s="968"/>
      <c r="E742" s="968"/>
      <c r="F742" s="968"/>
      <c r="G742" s="968"/>
      <c r="H742" s="968"/>
      <c r="J742" s="968"/>
      <c r="K742" s="968"/>
      <c r="L742" s="968"/>
      <c r="M742" s="968"/>
      <c r="N742" s="968"/>
      <c r="O742" s="968"/>
      <c r="P742" s="968"/>
      <c r="Q742" s="968"/>
      <c r="R742" s="968"/>
      <c r="S742" s="968"/>
      <c r="T742" s="968"/>
      <c r="U742" s="968"/>
      <c r="V742" s="968"/>
      <c r="W742" s="968"/>
      <c r="X742" s="968"/>
      <c r="Y742" s="968"/>
      <c r="Z742" s="968"/>
      <c r="AA742" s="968"/>
      <c r="AB742" s="968"/>
    </row>
    <row r="743" ht="16.5" customHeight="1" spans="1:28">
      <c r="A743" s="968"/>
      <c r="B743" s="997"/>
      <c r="C743" s="968"/>
      <c r="D743" s="968"/>
      <c r="E743" s="968"/>
      <c r="F743" s="968"/>
      <c r="G743" s="968"/>
      <c r="H743" s="968"/>
      <c r="J743" s="968"/>
      <c r="K743" s="968"/>
      <c r="L743" s="968"/>
      <c r="M743" s="968"/>
      <c r="N743" s="968"/>
      <c r="O743" s="968"/>
      <c r="P743" s="968"/>
      <c r="Q743" s="968"/>
      <c r="R743" s="968"/>
      <c r="S743" s="968"/>
      <c r="T743" s="968"/>
      <c r="U743" s="968"/>
      <c r="V743" s="968"/>
      <c r="W743" s="968"/>
      <c r="X743" s="968"/>
      <c r="Y743" s="968"/>
      <c r="Z743" s="968"/>
      <c r="AA743" s="968"/>
      <c r="AB743" s="968"/>
    </row>
    <row r="744" ht="16.5" customHeight="1" spans="1:28">
      <c r="A744" s="968"/>
      <c r="B744" s="997"/>
      <c r="C744" s="968"/>
      <c r="D744" s="968"/>
      <c r="E744" s="968"/>
      <c r="F744" s="968"/>
      <c r="G744" s="968"/>
      <c r="H744" s="968"/>
      <c r="J744" s="968"/>
      <c r="K744" s="968"/>
      <c r="L744" s="968"/>
      <c r="M744" s="968"/>
      <c r="N744" s="968"/>
      <c r="O744" s="968"/>
      <c r="P744" s="968"/>
      <c r="Q744" s="968"/>
      <c r="R744" s="968"/>
      <c r="S744" s="968"/>
      <c r="T744" s="968"/>
      <c r="U744" s="968"/>
      <c r="V744" s="968"/>
      <c r="W744" s="968"/>
      <c r="X744" s="968"/>
      <c r="Y744" s="968"/>
      <c r="Z744" s="968"/>
      <c r="AA744" s="968"/>
      <c r="AB744" s="968"/>
    </row>
    <row r="745" ht="16.5" customHeight="1" spans="1:28">
      <c r="A745" s="968"/>
      <c r="B745" s="997"/>
      <c r="C745" s="968"/>
      <c r="D745" s="968"/>
      <c r="E745" s="968"/>
      <c r="F745" s="968"/>
      <c r="G745" s="968"/>
      <c r="H745" s="968"/>
      <c r="J745" s="968"/>
      <c r="K745" s="968"/>
      <c r="L745" s="968"/>
      <c r="M745" s="968"/>
      <c r="N745" s="968"/>
      <c r="O745" s="968"/>
      <c r="P745" s="968"/>
      <c r="Q745" s="968"/>
      <c r="R745" s="968"/>
      <c r="S745" s="968"/>
      <c r="T745" s="968"/>
      <c r="U745" s="968"/>
      <c r="V745" s="968"/>
      <c r="W745" s="968"/>
      <c r="X745" s="968"/>
      <c r="Y745" s="968"/>
      <c r="Z745" s="968"/>
      <c r="AA745" s="968"/>
      <c r="AB745" s="968"/>
    </row>
    <row r="746" ht="16.5" customHeight="1" spans="1:28">
      <c r="A746" s="968"/>
      <c r="B746" s="997"/>
      <c r="C746" s="968"/>
      <c r="D746" s="968"/>
      <c r="E746" s="968"/>
      <c r="F746" s="968"/>
      <c r="G746" s="968"/>
      <c r="H746" s="968"/>
      <c r="J746" s="968"/>
      <c r="K746" s="968"/>
      <c r="L746" s="968"/>
      <c r="M746" s="968"/>
      <c r="N746" s="968"/>
      <c r="O746" s="968"/>
      <c r="P746" s="968"/>
      <c r="Q746" s="968"/>
      <c r="R746" s="968"/>
      <c r="S746" s="968"/>
      <c r="T746" s="968"/>
      <c r="U746" s="968"/>
      <c r="V746" s="968"/>
      <c r="W746" s="968"/>
      <c r="X746" s="968"/>
      <c r="Y746" s="968"/>
      <c r="Z746" s="968"/>
      <c r="AA746" s="968"/>
      <c r="AB746" s="968"/>
    </row>
    <row r="747" ht="16.5" customHeight="1" spans="1:28">
      <c r="A747" s="968"/>
      <c r="B747" s="997"/>
      <c r="C747" s="968"/>
      <c r="D747" s="968"/>
      <c r="E747" s="968"/>
      <c r="F747" s="968"/>
      <c r="G747" s="968"/>
      <c r="H747" s="968"/>
      <c r="J747" s="968"/>
      <c r="K747" s="968"/>
      <c r="L747" s="968"/>
      <c r="M747" s="968"/>
      <c r="N747" s="968"/>
      <c r="O747" s="968"/>
      <c r="P747" s="968"/>
      <c r="Q747" s="968"/>
      <c r="R747" s="968"/>
      <c r="S747" s="968"/>
      <c r="T747" s="968"/>
      <c r="U747" s="968"/>
      <c r="V747" s="968"/>
      <c r="W747" s="968"/>
      <c r="X747" s="968"/>
      <c r="Y747" s="968"/>
      <c r="Z747" s="968"/>
      <c r="AA747" s="968"/>
      <c r="AB747" s="968"/>
    </row>
    <row r="748" ht="16.5" customHeight="1" spans="1:28">
      <c r="A748" s="968"/>
      <c r="B748" s="997"/>
      <c r="C748" s="968"/>
      <c r="D748" s="968"/>
      <c r="E748" s="968"/>
      <c r="F748" s="968"/>
      <c r="G748" s="968"/>
      <c r="H748" s="968"/>
      <c r="J748" s="968"/>
      <c r="K748" s="968"/>
      <c r="L748" s="968"/>
      <c r="M748" s="968"/>
      <c r="N748" s="968"/>
      <c r="O748" s="968"/>
      <c r="P748" s="968"/>
      <c r="Q748" s="968"/>
      <c r="R748" s="968"/>
      <c r="S748" s="968"/>
      <c r="T748" s="968"/>
      <c r="U748" s="968"/>
      <c r="V748" s="968"/>
      <c r="W748" s="968"/>
      <c r="X748" s="968"/>
      <c r="Y748" s="968"/>
      <c r="Z748" s="968"/>
      <c r="AA748" s="968"/>
      <c r="AB748" s="968"/>
    </row>
    <row r="749" ht="16.5" customHeight="1" spans="1:28">
      <c r="A749" s="968"/>
      <c r="B749" s="997"/>
      <c r="C749" s="968"/>
      <c r="D749" s="968"/>
      <c r="E749" s="968"/>
      <c r="F749" s="968"/>
      <c r="G749" s="968"/>
      <c r="H749" s="968"/>
      <c r="J749" s="968"/>
      <c r="K749" s="968"/>
      <c r="L749" s="968"/>
      <c r="M749" s="968"/>
      <c r="N749" s="968"/>
      <c r="O749" s="968"/>
      <c r="P749" s="968"/>
      <c r="Q749" s="968"/>
      <c r="R749" s="968"/>
      <c r="S749" s="968"/>
      <c r="T749" s="968"/>
      <c r="U749" s="968"/>
      <c r="V749" s="968"/>
      <c r="W749" s="968"/>
      <c r="X749" s="968"/>
      <c r="Y749" s="968"/>
      <c r="Z749" s="968"/>
      <c r="AA749" s="968"/>
      <c r="AB749" s="968"/>
    </row>
    <row r="750" ht="16.5" customHeight="1" spans="1:28">
      <c r="A750" s="968"/>
      <c r="B750" s="997"/>
      <c r="C750" s="968"/>
      <c r="D750" s="968"/>
      <c r="E750" s="968"/>
      <c r="F750" s="968"/>
      <c r="G750" s="968"/>
      <c r="H750" s="968"/>
      <c r="J750" s="968"/>
      <c r="K750" s="968"/>
      <c r="L750" s="968"/>
      <c r="M750" s="968"/>
      <c r="N750" s="968"/>
      <c r="O750" s="968"/>
      <c r="P750" s="968"/>
      <c r="Q750" s="968"/>
      <c r="R750" s="968"/>
      <c r="S750" s="968"/>
      <c r="T750" s="968"/>
      <c r="U750" s="968"/>
      <c r="V750" s="968"/>
      <c r="W750" s="968"/>
      <c r="X750" s="968"/>
      <c r="Y750" s="968"/>
      <c r="Z750" s="968"/>
      <c r="AA750" s="968"/>
      <c r="AB750" s="968"/>
    </row>
    <row r="751" ht="16.5" customHeight="1" spans="1:28">
      <c r="A751" s="968"/>
      <c r="B751" s="997"/>
      <c r="C751" s="968"/>
      <c r="D751" s="968"/>
      <c r="E751" s="968"/>
      <c r="F751" s="968"/>
      <c r="G751" s="968"/>
      <c r="H751" s="968"/>
      <c r="J751" s="968"/>
      <c r="K751" s="968"/>
      <c r="L751" s="968"/>
      <c r="M751" s="968"/>
      <c r="N751" s="968"/>
      <c r="O751" s="968"/>
      <c r="P751" s="968"/>
      <c r="Q751" s="968"/>
      <c r="R751" s="968"/>
      <c r="S751" s="968"/>
      <c r="T751" s="968"/>
      <c r="U751" s="968"/>
      <c r="V751" s="968"/>
      <c r="W751" s="968"/>
      <c r="X751" s="968"/>
      <c r="Y751" s="968"/>
      <c r="Z751" s="968"/>
      <c r="AA751" s="968"/>
      <c r="AB751" s="968"/>
    </row>
    <row r="752" ht="16.5" customHeight="1" spans="1:28">
      <c r="A752" s="968"/>
      <c r="B752" s="997"/>
      <c r="C752" s="968"/>
      <c r="D752" s="968"/>
      <c r="E752" s="968"/>
      <c r="F752" s="968"/>
      <c r="G752" s="968"/>
      <c r="H752" s="968"/>
      <c r="J752" s="968"/>
      <c r="K752" s="968"/>
      <c r="L752" s="968"/>
      <c r="M752" s="968"/>
      <c r="N752" s="968"/>
      <c r="O752" s="968"/>
      <c r="P752" s="968"/>
      <c r="Q752" s="968"/>
      <c r="R752" s="968"/>
      <c r="S752" s="968"/>
      <c r="T752" s="968"/>
      <c r="U752" s="968"/>
      <c r="V752" s="968"/>
      <c r="W752" s="968"/>
      <c r="X752" s="968"/>
      <c r="Y752" s="968"/>
      <c r="Z752" s="968"/>
      <c r="AA752" s="968"/>
      <c r="AB752" s="968"/>
    </row>
    <row r="753" ht="16.5" customHeight="1" spans="1:28">
      <c r="A753" s="968"/>
      <c r="B753" s="997"/>
      <c r="C753" s="968"/>
      <c r="D753" s="968"/>
      <c r="E753" s="968"/>
      <c r="F753" s="968"/>
      <c r="G753" s="968"/>
      <c r="H753" s="968"/>
      <c r="J753" s="968"/>
      <c r="K753" s="968"/>
      <c r="L753" s="968"/>
      <c r="M753" s="968"/>
      <c r="N753" s="968"/>
      <c r="O753" s="968"/>
      <c r="P753" s="968"/>
      <c r="Q753" s="968"/>
      <c r="R753" s="968"/>
      <c r="S753" s="968"/>
      <c r="T753" s="968"/>
      <c r="U753" s="968"/>
      <c r="V753" s="968"/>
      <c r="W753" s="968"/>
      <c r="X753" s="968"/>
      <c r="Y753" s="968"/>
      <c r="Z753" s="968"/>
      <c r="AA753" s="968"/>
      <c r="AB753" s="968"/>
    </row>
    <row r="754" ht="16.5" customHeight="1" spans="1:28">
      <c r="A754" s="968"/>
      <c r="B754" s="997"/>
      <c r="C754" s="968"/>
      <c r="D754" s="968"/>
      <c r="E754" s="968"/>
      <c r="F754" s="968"/>
      <c r="G754" s="968"/>
      <c r="H754" s="968"/>
      <c r="J754" s="968"/>
      <c r="K754" s="968"/>
      <c r="L754" s="968"/>
      <c r="M754" s="968"/>
      <c r="N754" s="968"/>
      <c r="O754" s="968"/>
      <c r="P754" s="968"/>
      <c r="Q754" s="968"/>
      <c r="R754" s="968"/>
      <c r="S754" s="968"/>
      <c r="T754" s="968"/>
      <c r="U754" s="968"/>
      <c r="V754" s="968"/>
      <c r="W754" s="968"/>
      <c r="X754" s="968"/>
      <c r="Y754" s="968"/>
      <c r="Z754" s="968"/>
      <c r="AA754" s="968"/>
      <c r="AB754" s="968"/>
    </row>
    <row r="755" ht="16.5" customHeight="1" spans="1:28">
      <c r="A755" s="968"/>
      <c r="B755" s="997"/>
      <c r="C755" s="968"/>
      <c r="D755" s="968"/>
      <c r="E755" s="968"/>
      <c r="F755" s="968"/>
      <c r="G755" s="968"/>
      <c r="H755" s="968"/>
      <c r="J755" s="968"/>
      <c r="K755" s="968"/>
      <c r="L755" s="968"/>
      <c r="M755" s="968"/>
      <c r="N755" s="968"/>
      <c r="O755" s="968"/>
      <c r="P755" s="968"/>
      <c r="Q755" s="968"/>
      <c r="R755" s="968"/>
      <c r="S755" s="968"/>
      <c r="T755" s="968"/>
      <c r="U755" s="968"/>
      <c r="V755" s="968"/>
      <c r="W755" s="968"/>
      <c r="X755" s="968"/>
      <c r="Y755" s="968"/>
      <c r="Z755" s="968"/>
      <c r="AA755" s="968"/>
      <c r="AB755" s="968"/>
    </row>
    <row r="756" ht="16.5" customHeight="1" spans="1:28">
      <c r="A756" s="968"/>
      <c r="B756" s="997"/>
      <c r="C756" s="968"/>
      <c r="D756" s="968"/>
      <c r="E756" s="968"/>
      <c r="F756" s="968"/>
      <c r="G756" s="968"/>
      <c r="H756" s="968"/>
      <c r="J756" s="968"/>
      <c r="K756" s="968"/>
      <c r="L756" s="968"/>
      <c r="M756" s="968"/>
      <c r="N756" s="968"/>
      <c r="O756" s="968"/>
      <c r="P756" s="968"/>
      <c r="Q756" s="968"/>
      <c r="R756" s="968"/>
      <c r="S756" s="968"/>
      <c r="T756" s="968"/>
      <c r="U756" s="968"/>
      <c r="V756" s="968"/>
      <c r="W756" s="968"/>
      <c r="X756" s="968"/>
      <c r="Y756" s="968"/>
      <c r="Z756" s="968"/>
      <c r="AA756" s="968"/>
      <c r="AB756" s="968"/>
    </row>
    <row r="757" ht="16.5" customHeight="1" spans="1:28">
      <c r="A757" s="968"/>
      <c r="B757" s="997"/>
      <c r="C757" s="968"/>
      <c r="D757" s="968"/>
      <c r="E757" s="968"/>
      <c r="F757" s="968"/>
      <c r="G757" s="968"/>
      <c r="H757" s="968"/>
      <c r="J757" s="968"/>
      <c r="K757" s="968"/>
      <c r="L757" s="968"/>
      <c r="M757" s="968"/>
      <c r="N757" s="968"/>
      <c r="O757" s="968"/>
      <c r="P757" s="968"/>
      <c r="Q757" s="968"/>
      <c r="R757" s="968"/>
      <c r="S757" s="968"/>
      <c r="T757" s="968"/>
      <c r="U757" s="968"/>
      <c r="V757" s="968"/>
      <c r="W757" s="968"/>
      <c r="X757" s="968"/>
      <c r="Y757" s="968"/>
      <c r="Z757" s="968"/>
      <c r="AA757" s="968"/>
      <c r="AB757" s="968"/>
    </row>
    <row r="758" ht="16.5" customHeight="1" spans="1:28">
      <c r="A758" s="968"/>
      <c r="B758" s="997"/>
      <c r="C758" s="968"/>
      <c r="D758" s="968"/>
      <c r="E758" s="968"/>
      <c r="F758" s="968"/>
      <c r="G758" s="968"/>
      <c r="H758" s="968"/>
      <c r="J758" s="968"/>
      <c r="K758" s="968"/>
      <c r="L758" s="968"/>
      <c r="M758" s="968"/>
      <c r="N758" s="968"/>
      <c r="O758" s="968"/>
      <c r="P758" s="968"/>
      <c r="Q758" s="968"/>
      <c r="R758" s="968"/>
      <c r="S758" s="968"/>
      <c r="T758" s="968"/>
      <c r="U758" s="968"/>
      <c r="V758" s="968"/>
      <c r="W758" s="968"/>
      <c r="X758" s="968"/>
      <c r="Y758" s="968"/>
      <c r="Z758" s="968"/>
      <c r="AA758" s="968"/>
      <c r="AB758" s="968"/>
    </row>
    <row r="759" ht="16.5" customHeight="1" spans="1:28">
      <c r="A759" s="968"/>
      <c r="B759" s="997"/>
      <c r="C759" s="968"/>
      <c r="D759" s="968"/>
      <c r="E759" s="968"/>
      <c r="F759" s="968"/>
      <c r="G759" s="968"/>
      <c r="H759" s="968"/>
      <c r="J759" s="968"/>
      <c r="K759" s="968"/>
      <c r="L759" s="968"/>
      <c r="M759" s="968"/>
      <c r="N759" s="968"/>
      <c r="O759" s="968"/>
      <c r="P759" s="968"/>
      <c r="Q759" s="968"/>
      <c r="R759" s="968"/>
      <c r="S759" s="968"/>
      <c r="T759" s="968"/>
      <c r="U759" s="968"/>
      <c r="V759" s="968"/>
      <c r="W759" s="968"/>
      <c r="X759" s="968"/>
      <c r="Y759" s="968"/>
      <c r="Z759" s="968"/>
      <c r="AA759" s="968"/>
      <c r="AB759" s="968"/>
    </row>
    <row r="760" ht="16.5" customHeight="1" spans="1:28">
      <c r="A760" s="968"/>
      <c r="B760" s="997"/>
      <c r="C760" s="968"/>
      <c r="D760" s="968"/>
      <c r="E760" s="968"/>
      <c r="F760" s="968"/>
      <c r="G760" s="968"/>
      <c r="H760" s="968"/>
      <c r="J760" s="968"/>
      <c r="K760" s="968"/>
      <c r="L760" s="968"/>
      <c r="M760" s="968"/>
      <c r="N760" s="968"/>
      <c r="O760" s="968"/>
      <c r="P760" s="968"/>
      <c r="Q760" s="968"/>
      <c r="R760" s="968"/>
      <c r="S760" s="968"/>
      <c r="T760" s="968"/>
      <c r="U760" s="968"/>
      <c r="V760" s="968"/>
      <c r="W760" s="968"/>
      <c r="X760" s="968"/>
      <c r="Y760" s="968"/>
      <c r="Z760" s="968"/>
      <c r="AA760" s="968"/>
      <c r="AB760" s="968"/>
    </row>
    <row r="761" ht="16.5" customHeight="1" spans="1:28">
      <c r="A761" s="968"/>
      <c r="B761" s="997"/>
      <c r="C761" s="968"/>
      <c r="D761" s="968"/>
      <c r="E761" s="968"/>
      <c r="F761" s="968"/>
      <c r="G761" s="968"/>
      <c r="H761" s="968"/>
      <c r="J761" s="968"/>
      <c r="K761" s="968"/>
      <c r="L761" s="968"/>
      <c r="M761" s="968"/>
      <c r="N761" s="968"/>
      <c r="O761" s="968"/>
      <c r="P761" s="968"/>
      <c r="Q761" s="968"/>
      <c r="R761" s="968"/>
      <c r="S761" s="968"/>
      <c r="T761" s="968"/>
      <c r="U761" s="968"/>
      <c r="V761" s="968"/>
      <c r="W761" s="968"/>
      <c r="X761" s="968"/>
      <c r="Y761" s="968"/>
      <c r="Z761" s="968"/>
      <c r="AA761" s="968"/>
      <c r="AB761" s="968"/>
    </row>
    <row r="762" ht="16.5" customHeight="1" spans="1:28">
      <c r="A762" s="968"/>
      <c r="B762" s="997"/>
      <c r="C762" s="968"/>
      <c r="D762" s="968"/>
      <c r="E762" s="968"/>
      <c r="F762" s="968"/>
      <c r="G762" s="968"/>
      <c r="H762" s="968"/>
      <c r="J762" s="968"/>
      <c r="K762" s="968"/>
      <c r="L762" s="968"/>
      <c r="M762" s="968"/>
      <c r="N762" s="968"/>
      <c r="O762" s="968"/>
      <c r="P762" s="968"/>
      <c r="Q762" s="968"/>
      <c r="R762" s="968"/>
      <c r="S762" s="968"/>
      <c r="T762" s="968"/>
      <c r="U762" s="968"/>
      <c r="V762" s="968"/>
      <c r="W762" s="968"/>
      <c r="X762" s="968"/>
      <c r="Y762" s="968"/>
      <c r="Z762" s="968"/>
      <c r="AA762" s="968"/>
      <c r="AB762" s="968"/>
    </row>
    <row r="763" ht="16.5" customHeight="1" spans="1:28">
      <c r="A763" s="968"/>
      <c r="B763" s="997"/>
      <c r="C763" s="968"/>
      <c r="D763" s="968"/>
      <c r="E763" s="968"/>
      <c r="F763" s="968"/>
      <c r="G763" s="968"/>
      <c r="H763" s="968"/>
      <c r="J763" s="968"/>
      <c r="K763" s="968"/>
      <c r="L763" s="968"/>
      <c r="M763" s="968"/>
      <c r="N763" s="968"/>
      <c r="O763" s="968"/>
      <c r="P763" s="968"/>
      <c r="Q763" s="968"/>
      <c r="R763" s="968"/>
      <c r="S763" s="968"/>
      <c r="T763" s="968"/>
      <c r="U763" s="968"/>
      <c r="V763" s="968"/>
      <c r="W763" s="968"/>
      <c r="X763" s="968"/>
      <c r="Y763" s="968"/>
      <c r="Z763" s="968"/>
      <c r="AA763" s="968"/>
      <c r="AB763" s="968"/>
    </row>
    <row r="764" ht="16.5" customHeight="1" spans="1:28">
      <c r="A764" s="968"/>
      <c r="B764" s="997"/>
      <c r="C764" s="968"/>
      <c r="D764" s="968"/>
      <c r="E764" s="968"/>
      <c r="F764" s="968"/>
      <c r="G764" s="968"/>
      <c r="H764" s="968"/>
      <c r="J764" s="968"/>
      <c r="K764" s="968"/>
      <c r="L764" s="968"/>
      <c r="M764" s="968"/>
      <c r="N764" s="968"/>
      <c r="O764" s="968"/>
      <c r="P764" s="968"/>
      <c r="Q764" s="968"/>
      <c r="R764" s="968"/>
      <c r="S764" s="968"/>
      <c r="T764" s="968"/>
      <c r="U764" s="968"/>
      <c r="V764" s="968"/>
      <c r="W764" s="968"/>
      <c r="X764" s="968"/>
      <c r="Y764" s="968"/>
      <c r="Z764" s="968"/>
      <c r="AA764" s="968"/>
      <c r="AB764" s="968"/>
    </row>
    <row r="765" ht="16.5" customHeight="1" spans="1:28">
      <c r="A765" s="968"/>
      <c r="B765" s="997"/>
      <c r="C765" s="968"/>
      <c r="D765" s="968"/>
      <c r="E765" s="968"/>
      <c r="F765" s="968"/>
      <c r="G765" s="968"/>
      <c r="H765" s="968"/>
      <c r="J765" s="968"/>
      <c r="K765" s="968"/>
      <c r="L765" s="968"/>
      <c r="M765" s="968"/>
      <c r="N765" s="968"/>
      <c r="O765" s="968"/>
      <c r="P765" s="968"/>
      <c r="Q765" s="968"/>
      <c r="R765" s="968"/>
      <c r="S765" s="968"/>
      <c r="T765" s="968"/>
      <c r="U765" s="968"/>
      <c r="V765" s="968"/>
      <c r="W765" s="968"/>
      <c r="X765" s="968"/>
      <c r="Y765" s="968"/>
      <c r="Z765" s="968"/>
      <c r="AA765" s="968"/>
      <c r="AB765" s="968"/>
    </row>
    <row r="766" ht="16.5" customHeight="1" spans="1:28">
      <c r="A766" s="968"/>
      <c r="B766" s="997"/>
      <c r="C766" s="968"/>
      <c r="D766" s="968"/>
      <c r="E766" s="968"/>
      <c r="F766" s="968"/>
      <c r="G766" s="968"/>
      <c r="H766" s="968"/>
      <c r="J766" s="968"/>
      <c r="K766" s="968"/>
      <c r="L766" s="968"/>
      <c r="M766" s="968"/>
      <c r="N766" s="968"/>
      <c r="O766" s="968"/>
      <c r="P766" s="968"/>
      <c r="Q766" s="968"/>
      <c r="R766" s="968"/>
      <c r="S766" s="968"/>
      <c r="T766" s="968"/>
      <c r="U766" s="968"/>
      <c r="V766" s="968"/>
      <c r="W766" s="968"/>
      <c r="X766" s="968"/>
      <c r="Y766" s="968"/>
      <c r="Z766" s="968"/>
      <c r="AA766" s="968"/>
      <c r="AB766" s="968"/>
    </row>
    <row r="767" ht="16.5" customHeight="1" spans="1:28">
      <c r="A767" s="968"/>
      <c r="B767" s="997"/>
      <c r="C767" s="968"/>
      <c r="D767" s="968"/>
      <c r="E767" s="968"/>
      <c r="F767" s="968"/>
      <c r="G767" s="968"/>
      <c r="H767" s="968"/>
      <c r="J767" s="968"/>
      <c r="K767" s="968"/>
      <c r="L767" s="968"/>
      <c r="M767" s="968"/>
      <c r="N767" s="968"/>
      <c r="O767" s="968"/>
      <c r="P767" s="968"/>
      <c r="Q767" s="968"/>
      <c r="R767" s="968"/>
      <c r="S767" s="968"/>
      <c r="T767" s="968"/>
      <c r="U767" s="968"/>
      <c r="V767" s="968"/>
      <c r="W767" s="968"/>
      <c r="X767" s="968"/>
      <c r="Y767" s="968"/>
      <c r="Z767" s="968"/>
      <c r="AA767" s="968"/>
      <c r="AB767" s="968"/>
    </row>
    <row r="768" ht="16.5" customHeight="1" spans="1:28">
      <c r="A768" s="968"/>
      <c r="B768" s="997"/>
      <c r="C768" s="968"/>
      <c r="D768" s="968"/>
      <c r="E768" s="968"/>
      <c r="F768" s="968"/>
      <c r="G768" s="968"/>
      <c r="H768" s="968"/>
      <c r="J768" s="968"/>
      <c r="K768" s="968"/>
      <c r="L768" s="968"/>
      <c r="M768" s="968"/>
      <c r="N768" s="968"/>
      <c r="O768" s="968"/>
      <c r="P768" s="968"/>
      <c r="Q768" s="968"/>
      <c r="R768" s="968"/>
      <c r="S768" s="968"/>
      <c r="T768" s="968"/>
      <c r="U768" s="968"/>
      <c r="V768" s="968"/>
      <c r="W768" s="968"/>
      <c r="X768" s="968"/>
      <c r="Y768" s="968"/>
      <c r="Z768" s="968"/>
      <c r="AA768" s="968"/>
      <c r="AB768" s="968"/>
    </row>
    <row r="769" ht="16.5" customHeight="1" spans="1:28">
      <c r="A769" s="968"/>
      <c r="B769" s="997"/>
      <c r="C769" s="968"/>
      <c r="D769" s="968"/>
      <c r="E769" s="968"/>
      <c r="F769" s="968"/>
      <c r="G769" s="968"/>
      <c r="H769" s="968"/>
      <c r="J769" s="968"/>
      <c r="K769" s="968"/>
      <c r="L769" s="968"/>
      <c r="M769" s="968"/>
      <c r="N769" s="968"/>
      <c r="O769" s="968"/>
      <c r="P769" s="968"/>
      <c r="Q769" s="968"/>
      <c r="R769" s="968"/>
      <c r="S769" s="968"/>
      <c r="T769" s="968"/>
      <c r="U769" s="968"/>
      <c r="V769" s="968"/>
      <c r="W769" s="968"/>
      <c r="X769" s="968"/>
      <c r="Y769" s="968"/>
      <c r="Z769" s="968"/>
      <c r="AA769" s="968"/>
      <c r="AB769" s="968"/>
    </row>
    <row r="770" ht="16.5" customHeight="1" spans="1:28">
      <c r="A770" s="968"/>
      <c r="B770" s="997"/>
      <c r="C770" s="968"/>
      <c r="D770" s="968"/>
      <c r="E770" s="968"/>
      <c r="F770" s="968"/>
      <c r="G770" s="968"/>
      <c r="H770" s="968"/>
      <c r="J770" s="968"/>
      <c r="K770" s="968"/>
      <c r="L770" s="968"/>
      <c r="M770" s="968"/>
      <c r="N770" s="968"/>
      <c r="O770" s="968"/>
      <c r="P770" s="968"/>
      <c r="Q770" s="968"/>
      <c r="R770" s="968"/>
      <c r="S770" s="968"/>
      <c r="T770" s="968"/>
      <c r="U770" s="968"/>
      <c r="V770" s="968"/>
      <c r="W770" s="968"/>
      <c r="X770" s="968"/>
      <c r="Y770" s="968"/>
      <c r="Z770" s="968"/>
      <c r="AA770" s="968"/>
      <c r="AB770" s="968"/>
    </row>
    <row r="771" ht="16.5" customHeight="1" spans="1:28">
      <c r="A771" s="968"/>
      <c r="B771" s="997"/>
      <c r="C771" s="968"/>
      <c r="D771" s="968"/>
      <c r="E771" s="968"/>
      <c r="F771" s="968"/>
      <c r="G771" s="968"/>
      <c r="H771" s="968"/>
      <c r="J771" s="968"/>
      <c r="K771" s="968"/>
      <c r="L771" s="968"/>
      <c r="M771" s="968"/>
      <c r="N771" s="968"/>
      <c r="O771" s="968"/>
      <c r="P771" s="968"/>
      <c r="Q771" s="968"/>
      <c r="R771" s="968"/>
      <c r="S771" s="968"/>
      <c r="T771" s="968"/>
      <c r="U771" s="968"/>
      <c r="V771" s="968"/>
      <c r="W771" s="968"/>
      <c r="X771" s="968"/>
      <c r="Y771" s="968"/>
      <c r="Z771" s="968"/>
      <c r="AA771" s="968"/>
      <c r="AB771" s="968"/>
    </row>
    <row r="772" ht="16.5" customHeight="1" spans="1:28">
      <c r="A772" s="968"/>
      <c r="B772" s="997"/>
      <c r="C772" s="968"/>
      <c r="D772" s="968"/>
      <c r="E772" s="968"/>
      <c r="F772" s="968"/>
      <c r="G772" s="968"/>
      <c r="H772" s="968"/>
      <c r="J772" s="968"/>
      <c r="K772" s="968"/>
      <c r="L772" s="968"/>
      <c r="M772" s="968"/>
      <c r="N772" s="968"/>
      <c r="O772" s="968"/>
      <c r="P772" s="968"/>
      <c r="Q772" s="968"/>
      <c r="R772" s="968"/>
      <c r="S772" s="968"/>
      <c r="T772" s="968"/>
      <c r="U772" s="968"/>
      <c r="V772" s="968"/>
      <c r="W772" s="968"/>
      <c r="X772" s="968"/>
      <c r="Y772" s="968"/>
      <c r="Z772" s="968"/>
      <c r="AA772" s="968"/>
      <c r="AB772" s="968"/>
    </row>
    <row r="773" ht="16.5" customHeight="1" spans="1:28">
      <c r="A773" s="968"/>
      <c r="B773" s="997"/>
      <c r="C773" s="968"/>
      <c r="D773" s="968"/>
      <c r="E773" s="968"/>
      <c r="F773" s="968"/>
      <c r="G773" s="968"/>
      <c r="H773" s="968"/>
      <c r="J773" s="968"/>
      <c r="K773" s="968"/>
      <c r="L773" s="968"/>
      <c r="M773" s="968"/>
      <c r="N773" s="968"/>
      <c r="O773" s="968"/>
      <c r="P773" s="968"/>
      <c r="Q773" s="968"/>
      <c r="R773" s="968"/>
      <c r="S773" s="968"/>
      <c r="T773" s="968"/>
      <c r="U773" s="968"/>
      <c r="V773" s="968"/>
      <c r="W773" s="968"/>
      <c r="X773" s="968"/>
      <c r="Y773" s="968"/>
      <c r="Z773" s="968"/>
      <c r="AA773" s="968"/>
      <c r="AB773" s="968"/>
    </row>
    <row r="774" ht="16.5" customHeight="1" spans="1:28">
      <c r="A774" s="968"/>
      <c r="B774" s="997"/>
      <c r="C774" s="968"/>
      <c r="D774" s="968"/>
      <c r="E774" s="968"/>
      <c r="F774" s="968"/>
      <c r="G774" s="968"/>
      <c r="H774" s="968"/>
      <c r="J774" s="968"/>
      <c r="K774" s="968"/>
      <c r="L774" s="968"/>
      <c r="M774" s="968"/>
      <c r="N774" s="968"/>
      <c r="O774" s="968"/>
      <c r="P774" s="968"/>
      <c r="Q774" s="968"/>
      <c r="R774" s="968"/>
      <c r="S774" s="968"/>
      <c r="T774" s="968"/>
      <c r="U774" s="968"/>
      <c r="V774" s="968"/>
      <c r="W774" s="968"/>
      <c r="X774" s="968"/>
      <c r="Y774" s="968"/>
      <c r="Z774" s="968"/>
      <c r="AA774" s="968"/>
      <c r="AB774" s="968"/>
    </row>
    <row r="775" ht="16.5" customHeight="1" spans="1:28">
      <c r="A775" s="968"/>
      <c r="B775" s="997"/>
      <c r="C775" s="968"/>
      <c r="D775" s="968"/>
      <c r="E775" s="968"/>
      <c r="F775" s="968"/>
      <c r="G775" s="968"/>
      <c r="H775" s="968"/>
      <c r="J775" s="968"/>
      <c r="K775" s="968"/>
      <c r="L775" s="968"/>
      <c r="M775" s="968"/>
      <c r="N775" s="968"/>
      <c r="O775" s="968"/>
      <c r="P775" s="968"/>
      <c r="Q775" s="968"/>
      <c r="R775" s="968"/>
      <c r="S775" s="968"/>
      <c r="T775" s="968"/>
      <c r="U775" s="968"/>
      <c r="V775" s="968"/>
      <c r="W775" s="968"/>
      <c r="X775" s="968"/>
      <c r="Y775" s="968"/>
      <c r="Z775" s="968"/>
      <c r="AA775" s="968"/>
      <c r="AB775" s="968"/>
    </row>
    <row r="776" ht="16.5" customHeight="1" spans="1:28">
      <c r="A776" s="968"/>
      <c r="B776" s="997"/>
      <c r="C776" s="968"/>
      <c r="D776" s="968"/>
      <c r="E776" s="968"/>
      <c r="F776" s="968"/>
      <c r="G776" s="968"/>
      <c r="H776" s="968"/>
      <c r="J776" s="968"/>
      <c r="K776" s="968"/>
      <c r="L776" s="968"/>
      <c r="M776" s="968"/>
      <c r="N776" s="968"/>
      <c r="O776" s="968"/>
      <c r="P776" s="968"/>
      <c r="Q776" s="968"/>
      <c r="R776" s="968"/>
      <c r="S776" s="968"/>
      <c r="T776" s="968"/>
      <c r="U776" s="968"/>
      <c r="V776" s="968"/>
      <c r="W776" s="968"/>
      <c r="X776" s="968"/>
      <c r="Y776" s="968"/>
      <c r="Z776" s="968"/>
      <c r="AA776" s="968"/>
      <c r="AB776" s="968"/>
    </row>
    <row r="777" ht="16.5" customHeight="1" spans="1:28">
      <c r="A777" s="968"/>
      <c r="B777" s="997"/>
      <c r="C777" s="968"/>
      <c r="D777" s="968"/>
      <c r="E777" s="968"/>
      <c r="F777" s="968"/>
      <c r="G777" s="968"/>
      <c r="H777" s="968"/>
      <c r="J777" s="968"/>
      <c r="K777" s="968"/>
      <c r="L777" s="968"/>
      <c r="M777" s="968"/>
      <c r="N777" s="968"/>
      <c r="O777" s="968"/>
      <c r="P777" s="968"/>
      <c r="Q777" s="968"/>
      <c r="R777" s="968"/>
      <c r="S777" s="968"/>
      <c r="T777" s="968"/>
      <c r="U777" s="968"/>
      <c r="V777" s="968"/>
      <c r="W777" s="968"/>
      <c r="X777" s="968"/>
      <c r="Y777" s="968"/>
      <c r="Z777" s="968"/>
      <c r="AA777" s="968"/>
      <c r="AB777" s="968"/>
    </row>
    <row r="778" ht="16.5" customHeight="1" spans="1:28">
      <c r="A778" s="968"/>
      <c r="B778" s="997"/>
      <c r="C778" s="968"/>
      <c r="D778" s="968"/>
      <c r="E778" s="968"/>
      <c r="F778" s="968"/>
      <c r="G778" s="968"/>
      <c r="H778" s="968"/>
      <c r="J778" s="968"/>
      <c r="K778" s="968"/>
      <c r="L778" s="968"/>
      <c r="M778" s="968"/>
      <c r="N778" s="968"/>
      <c r="O778" s="968"/>
      <c r="P778" s="968"/>
      <c r="Q778" s="968"/>
      <c r="R778" s="968"/>
      <c r="S778" s="968"/>
      <c r="T778" s="968"/>
      <c r="U778" s="968"/>
      <c r="V778" s="968"/>
      <c r="W778" s="968"/>
      <c r="X778" s="968"/>
      <c r="Y778" s="968"/>
      <c r="Z778" s="968"/>
      <c r="AA778" s="968"/>
      <c r="AB778" s="968"/>
    </row>
    <row r="779" ht="16.5" customHeight="1" spans="1:28">
      <c r="A779" s="968"/>
      <c r="B779" s="997"/>
      <c r="C779" s="968"/>
      <c r="D779" s="968"/>
      <c r="E779" s="968"/>
      <c r="F779" s="968"/>
      <c r="G779" s="968"/>
      <c r="H779" s="968"/>
      <c r="J779" s="968"/>
      <c r="K779" s="968"/>
      <c r="L779" s="968"/>
      <c r="M779" s="968"/>
      <c r="N779" s="968"/>
      <c r="O779" s="968"/>
      <c r="P779" s="968"/>
      <c r="Q779" s="968"/>
      <c r="R779" s="968"/>
      <c r="S779" s="968"/>
      <c r="T779" s="968"/>
      <c r="U779" s="968"/>
      <c r="V779" s="968"/>
      <c r="W779" s="968"/>
      <c r="X779" s="968"/>
      <c r="Y779" s="968"/>
      <c r="Z779" s="968"/>
      <c r="AA779" s="968"/>
      <c r="AB779" s="968"/>
    </row>
    <row r="780" ht="16.5" customHeight="1" spans="1:28">
      <c r="A780" s="968"/>
      <c r="B780" s="997"/>
      <c r="C780" s="968"/>
      <c r="D780" s="968"/>
      <c r="E780" s="968"/>
      <c r="F780" s="968"/>
      <c r="G780" s="968"/>
      <c r="H780" s="968"/>
      <c r="J780" s="968"/>
      <c r="K780" s="968"/>
      <c r="L780" s="968"/>
      <c r="M780" s="968"/>
      <c r="N780" s="968"/>
      <c r="O780" s="968"/>
      <c r="P780" s="968"/>
      <c r="Q780" s="968"/>
      <c r="R780" s="968"/>
      <c r="S780" s="968"/>
      <c r="T780" s="968"/>
      <c r="U780" s="968"/>
      <c r="V780" s="968"/>
      <c r="W780" s="968"/>
      <c r="X780" s="968"/>
      <c r="Y780" s="968"/>
      <c r="Z780" s="968"/>
      <c r="AA780" s="968"/>
      <c r="AB780" s="968"/>
    </row>
    <row r="781" ht="16.5" customHeight="1" spans="1:28">
      <c r="A781" s="968"/>
      <c r="B781" s="997"/>
      <c r="C781" s="968"/>
      <c r="D781" s="968"/>
      <c r="E781" s="968"/>
      <c r="F781" s="968"/>
      <c r="G781" s="968"/>
      <c r="H781" s="968"/>
      <c r="J781" s="968"/>
      <c r="K781" s="968"/>
      <c r="L781" s="968"/>
      <c r="M781" s="968"/>
      <c r="N781" s="968"/>
      <c r="O781" s="968"/>
      <c r="P781" s="968"/>
      <c r="Q781" s="968"/>
      <c r="R781" s="968"/>
      <c r="S781" s="968"/>
      <c r="T781" s="968"/>
      <c r="U781" s="968"/>
      <c r="V781" s="968"/>
      <c r="W781" s="968"/>
      <c r="X781" s="968"/>
      <c r="Y781" s="968"/>
      <c r="Z781" s="968"/>
      <c r="AA781" s="968"/>
      <c r="AB781" s="968"/>
    </row>
    <row r="782" ht="16.5" customHeight="1" spans="1:28">
      <c r="A782" s="968"/>
      <c r="B782" s="997"/>
      <c r="C782" s="968"/>
      <c r="D782" s="968"/>
      <c r="E782" s="968"/>
      <c r="F782" s="968"/>
      <c r="G782" s="968"/>
      <c r="H782" s="968"/>
      <c r="J782" s="968"/>
      <c r="K782" s="968"/>
      <c r="L782" s="968"/>
      <c r="M782" s="968"/>
      <c r="N782" s="968"/>
      <c r="O782" s="968"/>
      <c r="P782" s="968"/>
      <c r="Q782" s="968"/>
      <c r="R782" s="968"/>
      <c r="S782" s="968"/>
      <c r="T782" s="968"/>
      <c r="U782" s="968"/>
      <c r="V782" s="968"/>
      <c r="W782" s="968"/>
      <c r="X782" s="968"/>
      <c r="Y782" s="968"/>
      <c r="Z782" s="968"/>
      <c r="AA782" s="968"/>
      <c r="AB782" s="968"/>
    </row>
    <row r="783" ht="16.5" customHeight="1" spans="1:28">
      <c r="A783" s="968"/>
      <c r="B783" s="997"/>
      <c r="C783" s="968"/>
      <c r="D783" s="968"/>
      <c r="E783" s="968"/>
      <c r="F783" s="968"/>
      <c r="G783" s="968"/>
      <c r="H783" s="968"/>
      <c r="J783" s="968"/>
      <c r="K783" s="968"/>
      <c r="L783" s="968"/>
      <c r="M783" s="968"/>
      <c r="N783" s="968"/>
      <c r="O783" s="968"/>
      <c r="P783" s="968"/>
      <c r="Q783" s="968"/>
      <c r="R783" s="968"/>
      <c r="S783" s="968"/>
      <c r="T783" s="968"/>
      <c r="U783" s="968"/>
      <c r="V783" s="968"/>
      <c r="W783" s="968"/>
      <c r="X783" s="968"/>
      <c r="Y783" s="968"/>
      <c r="Z783" s="968"/>
      <c r="AA783" s="968"/>
      <c r="AB783" s="968"/>
    </row>
    <row r="784" ht="16.5" customHeight="1" spans="1:28">
      <c r="A784" s="968"/>
      <c r="B784" s="997"/>
      <c r="C784" s="968"/>
      <c r="D784" s="968"/>
      <c r="E784" s="968"/>
      <c r="F784" s="968"/>
      <c r="G784" s="968"/>
      <c r="H784" s="968"/>
      <c r="J784" s="968"/>
      <c r="K784" s="968"/>
      <c r="L784" s="968"/>
      <c r="M784" s="968"/>
      <c r="N784" s="968"/>
      <c r="O784" s="968"/>
      <c r="P784" s="968"/>
      <c r="Q784" s="968"/>
      <c r="R784" s="968"/>
      <c r="S784" s="968"/>
      <c r="T784" s="968"/>
      <c r="U784" s="968"/>
      <c r="V784" s="968"/>
      <c r="W784" s="968"/>
      <c r="X784" s="968"/>
      <c r="Y784" s="968"/>
      <c r="Z784" s="968"/>
      <c r="AA784" s="968"/>
      <c r="AB784" s="968"/>
    </row>
    <row r="785" ht="16.5" customHeight="1" spans="1:28">
      <c r="A785" s="968"/>
      <c r="B785" s="997"/>
      <c r="C785" s="968"/>
      <c r="D785" s="968"/>
      <c r="E785" s="968"/>
      <c r="F785" s="968"/>
      <c r="G785" s="968"/>
      <c r="H785" s="968"/>
      <c r="J785" s="968"/>
      <c r="K785" s="968"/>
      <c r="L785" s="968"/>
      <c r="M785" s="968"/>
      <c r="N785" s="968"/>
      <c r="O785" s="968"/>
      <c r="P785" s="968"/>
      <c r="Q785" s="968"/>
      <c r="R785" s="968"/>
      <c r="S785" s="968"/>
      <c r="T785" s="968"/>
      <c r="U785" s="968"/>
      <c r="V785" s="968"/>
      <c r="W785" s="968"/>
      <c r="X785" s="968"/>
      <c r="Y785" s="968"/>
      <c r="Z785" s="968"/>
      <c r="AA785" s="968"/>
      <c r="AB785" s="968"/>
    </row>
    <row r="786" ht="16.5" customHeight="1" spans="1:28">
      <c r="A786" s="968"/>
      <c r="B786" s="997"/>
      <c r="C786" s="968"/>
      <c r="D786" s="968"/>
      <c r="E786" s="968"/>
      <c r="F786" s="968"/>
      <c r="G786" s="968"/>
      <c r="H786" s="968"/>
      <c r="J786" s="968"/>
      <c r="K786" s="968"/>
      <c r="L786" s="968"/>
      <c r="M786" s="968"/>
      <c r="N786" s="968"/>
      <c r="O786" s="968"/>
      <c r="P786" s="968"/>
      <c r="Q786" s="968"/>
      <c r="R786" s="968"/>
      <c r="S786" s="968"/>
      <c r="T786" s="968"/>
      <c r="U786" s="968"/>
      <c r="V786" s="968"/>
      <c r="W786" s="968"/>
      <c r="X786" s="968"/>
      <c r="Y786" s="968"/>
      <c r="Z786" s="968"/>
      <c r="AA786" s="968"/>
      <c r="AB786" s="968"/>
    </row>
    <row r="787" ht="16.5" customHeight="1" spans="1:28">
      <c r="A787" s="968"/>
      <c r="B787" s="997"/>
      <c r="C787" s="968"/>
      <c r="D787" s="968"/>
      <c r="E787" s="968"/>
      <c r="F787" s="968"/>
      <c r="G787" s="968"/>
      <c r="H787" s="968"/>
      <c r="J787" s="968"/>
      <c r="K787" s="968"/>
      <c r="L787" s="968"/>
      <c r="M787" s="968"/>
      <c r="N787" s="968"/>
      <c r="O787" s="968"/>
      <c r="P787" s="968"/>
      <c r="Q787" s="968"/>
      <c r="R787" s="968"/>
      <c r="S787" s="968"/>
      <c r="T787" s="968"/>
      <c r="U787" s="968"/>
      <c r="V787" s="968"/>
      <c r="W787" s="968"/>
      <c r="X787" s="968"/>
      <c r="Y787" s="968"/>
      <c r="Z787" s="968"/>
      <c r="AA787" s="968"/>
      <c r="AB787" s="968"/>
    </row>
    <row r="788" ht="16.5" customHeight="1" spans="1:28">
      <c r="A788" s="968"/>
      <c r="B788" s="997"/>
      <c r="C788" s="968"/>
      <c r="D788" s="968"/>
      <c r="E788" s="968"/>
      <c r="F788" s="968"/>
      <c r="G788" s="968"/>
      <c r="H788" s="968"/>
      <c r="J788" s="968"/>
      <c r="K788" s="968"/>
      <c r="L788" s="968"/>
      <c r="M788" s="968"/>
      <c r="N788" s="968"/>
      <c r="O788" s="968"/>
      <c r="P788" s="968"/>
      <c r="Q788" s="968"/>
      <c r="R788" s="968"/>
      <c r="S788" s="968"/>
      <c r="T788" s="968"/>
      <c r="U788" s="968"/>
      <c r="V788" s="968"/>
      <c r="W788" s="968"/>
      <c r="X788" s="968"/>
      <c r="Y788" s="968"/>
      <c r="Z788" s="968"/>
      <c r="AA788" s="968"/>
      <c r="AB788" s="968"/>
    </row>
    <row r="789" ht="16.5" customHeight="1" spans="1:28">
      <c r="A789" s="968"/>
      <c r="B789" s="997"/>
      <c r="C789" s="968"/>
      <c r="D789" s="968"/>
      <c r="E789" s="968"/>
      <c r="F789" s="968"/>
      <c r="G789" s="968"/>
      <c r="H789" s="968"/>
      <c r="J789" s="968"/>
      <c r="K789" s="968"/>
      <c r="L789" s="968"/>
      <c r="M789" s="968"/>
      <c r="N789" s="968"/>
      <c r="O789" s="968"/>
      <c r="P789" s="968"/>
      <c r="Q789" s="968"/>
      <c r="R789" s="968"/>
      <c r="S789" s="968"/>
      <c r="T789" s="968"/>
      <c r="U789" s="968"/>
      <c r="V789" s="968"/>
      <c r="W789" s="968"/>
      <c r="X789" s="968"/>
      <c r="Y789" s="968"/>
      <c r="Z789" s="968"/>
      <c r="AA789" s="968"/>
      <c r="AB789" s="968"/>
    </row>
    <row r="790" ht="16.5" customHeight="1" spans="1:28">
      <c r="A790" s="968"/>
      <c r="B790" s="997"/>
      <c r="C790" s="968"/>
      <c r="D790" s="968"/>
      <c r="E790" s="968"/>
      <c r="F790" s="968"/>
      <c r="G790" s="968"/>
      <c r="H790" s="968"/>
      <c r="J790" s="968"/>
      <c r="K790" s="968"/>
      <c r="L790" s="968"/>
      <c r="M790" s="968"/>
      <c r="N790" s="968"/>
      <c r="O790" s="968"/>
      <c r="P790" s="968"/>
      <c r="Q790" s="968"/>
      <c r="R790" s="968"/>
      <c r="S790" s="968"/>
      <c r="T790" s="968"/>
      <c r="U790" s="968"/>
      <c r="V790" s="968"/>
      <c r="W790" s="968"/>
      <c r="X790" s="968"/>
      <c r="Y790" s="968"/>
      <c r="Z790" s="968"/>
      <c r="AA790" s="968"/>
      <c r="AB790" s="968"/>
    </row>
    <row r="791" ht="16.5" customHeight="1" spans="1:28">
      <c r="A791" s="968"/>
      <c r="B791" s="997"/>
      <c r="C791" s="968"/>
      <c r="D791" s="968"/>
      <c r="E791" s="968"/>
      <c r="F791" s="968"/>
      <c r="G791" s="968"/>
      <c r="H791" s="968"/>
      <c r="J791" s="968"/>
      <c r="K791" s="968"/>
      <c r="L791" s="968"/>
      <c r="M791" s="968"/>
      <c r="N791" s="968"/>
      <c r="O791" s="968"/>
      <c r="P791" s="968"/>
      <c r="Q791" s="968"/>
      <c r="R791" s="968"/>
      <c r="S791" s="968"/>
      <c r="T791" s="968"/>
      <c r="U791" s="968"/>
      <c r="V791" s="968"/>
      <c r="W791" s="968"/>
      <c r="X791" s="968"/>
      <c r="Y791" s="968"/>
      <c r="Z791" s="968"/>
      <c r="AA791" s="968"/>
      <c r="AB791" s="968"/>
    </row>
    <row r="792" ht="16.5" customHeight="1" spans="1:28">
      <c r="A792" s="968"/>
      <c r="B792" s="997"/>
      <c r="C792" s="968"/>
      <c r="D792" s="968"/>
      <c r="E792" s="968"/>
      <c r="F792" s="968"/>
      <c r="G792" s="968"/>
      <c r="H792" s="968"/>
      <c r="J792" s="968"/>
      <c r="K792" s="968"/>
      <c r="L792" s="968"/>
      <c r="M792" s="968"/>
      <c r="N792" s="968"/>
      <c r="O792" s="968"/>
      <c r="P792" s="968"/>
      <c r="Q792" s="968"/>
      <c r="R792" s="968"/>
      <c r="S792" s="968"/>
      <c r="T792" s="968"/>
      <c r="U792" s="968"/>
      <c r="V792" s="968"/>
      <c r="W792" s="968"/>
      <c r="X792" s="968"/>
      <c r="Y792" s="968"/>
      <c r="Z792" s="968"/>
      <c r="AA792" s="968"/>
      <c r="AB792" s="968"/>
    </row>
    <row r="793" ht="16.5" customHeight="1" spans="1:28">
      <c r="A793" s="968"/>
      <c r="B793" s="997"/>
      <c r="C793" s="968"/>
      <c r="D793" s="968"/>
      <c r="E793" s="968"/>
      <c r="F793" s="968"/>
      <c r="G793" s="968"/>
      <c r="H793" s="968"/>
      <c r="J793" s="968"/>
      <c r="K793" s="968"/>
      <c r="L793" s="968"/>
      <c r="M793" s="968"/>
      <c r="N793" s="968"/>
      <c r="O793" s="968"/>
      <c r="P793" s="968"/>
      <c r="Q793" s="968"/>
      <c r="R793" s="968"/>
      <c r="S793" s="968"/>
      <c r="T793" s="968"/>
      <c r="U793" s="968"/>
      <c r="V793" s="968"/>
      <c r="W793" s="968"/>
      <c r="X793" s="968"/>
      <c r="Y793" s="968"/>
      <c r="Z793" s="968"/>
      <c r="AA793" s="968"/>
      <c r="AB793" s="968"/>
    </row>
    <row r="794" ht="16.5" customHeight="1" spans="1:28">
      <c r="A794" s="968"/>
      <c r="B794" s="997"/>
      <c r="C794" s="968"/>
      <c r="D794" s="968"/>
      <c r="E794" s="968"/>
      <c r="F794" s="968"/>
      <c r="G794" s="968"/>
      <c r="H794" s="968"/>
      <c r="J794" s="968"/>
      <c r="K794" s="968"/>
      <c r="L794" s="968"/>
      <c r="M794" s="968"/>
      <c r="N794" s="968"/>
      <c r="O794" s="968"/>
      <c r="P794" s="968"/>
      <c r="Q794" s="968"/>
      <c r="R794" s="968"/>
      <c r="S794" s="968"/>
      <c r="T794" s="968"/>
      <c r="U794" s="968"/>
      <c r="V794" s="968"/>
      <c r="W794" s="968"/>
      <c r="X794" s="968"/>
      <c r="Y794" s="968"/>
      <c r="Z794" s="968"/>
      <c r="AA794" s="968"/>
      <c r="AB794" s="968"/>
    </row>
    <row r="795" ht="16.5" customHeight="1" spans="1:28">
      <c r="A795" s="968"/>
      <c r="B795" s="997"/>
      <c r="C795" s="968"/>
      <c r="D795" s="968"/>
      <c r="E795" s="968"/>
      <c r="F795" s="968"/>
      <c r="G795" s="968"/>
      <c r="H795" s="968"/>
      <c r="J795" s="968"/>
      <c r="K795" s="968"/>
      <c r="L795" s="968"/>
      <c r="M795" s="968"/>
      <c r="N795" s="968"/>
      <c r="O795" s="968"/>
      <c r="P795" s="968"/>
      <c r="Q795" s="968"/>
      <c r="R795" s="968"/>
      <c r="S795" s="968"/>
      <c r="T795" s="968"/>
      <c r="U795" s="968"/>
      <c r="V795" s="968"/>
      <c r="W795" s="968"/>
      <c r="X795" s="968"/>
      <c r="Y795" s="968"/>
      <c r="Z795" s="968"/>
      <c r="AA795" s="968"/>
      <c r="AB795" s="968"/>
    </row>
    <row r="796" ht="16.5" customHeight="1" spans="1:28">
      <c r="A796" s="968"/>
      <c r="B796" s="997"/>
      <c r="C796" s="968"/>
      <c r="D796" s="968"/>
      <c r="E796" s="968"/>
      <c r="F796" s="968"/>
      <c r="G796" s="968"/>
      <c r="H796" s="968"/>
      <c r="J796" s="968"/>
      <c r="K796" s="968"/>
      <c r="L796" s="968"/>
      <c r="M796" s="968"/>
      <c r="N796" s="968"/>
      <c r="O796" s="968"/>
      <c r="P796" s="968"/>
      <c r="Q796" s="968"/>
      <c r="R796" s="968"/>
      <c r="S796" s="968"/>
      <c r="T796" s="968"/>
      <c r="U796" s="968"/>
      <c r="V796" s="968"/>
      <c r="W796" s="968"/>
      <c r="X796" s="968"/>
      <c r="Y796" s="968"/>
      <c r="Z796" s="968"/>
      <c r="AA796" s="968"/>
      <c r="AB796" s="968"/>
    </row>
    <row r="797" ht="16.5" customHeight="1" spans="1:28">
      <c r="A797" s="968"/>
      <c r="B797" s="997"/>
      <c r="C797" s="968"/>
      <c r="D797" s="968"/>
      <c r="E797" s="968"/>
      <c r="F797" s="968"/>
      <c r="G797" s="968"/>
      <c r="H797" s="968"/>
      <c r="J797" s="968"/>
      <c r="K797" s="968"/>
      <c r="L797" s="968"/>
      <c r="M797" s="968"/>
      <c r="N797" s="968"/>
      <c r="O797" s="968"/>
      <c r="P797" s="968"/>
      <c r="Q797" s="968"/>
      <c r="R797" s="968"/>
      <c r="S797" s="968"/>
      <c r="T797" s="968"/>
      <c r="U797" s="968"/>
      <c r="V797" s="968"/>
      <c r="W797" s="968"/>
      <c r="X797" s="968"/>
      <c r="Y797" s="968"/>
      <c r="Z797" s="968"/>
      <c r="AA797" s="968"/>
      <c r="AB797" s="968"/>
    </row>
    <row r="798" ht="16.5" customHeight="1" spans="1:28">
      <c r="A798" s="968"/>
      <c r="B798" s="997"/>
      <c r="C798" s="968"/>
      <c r="D798" s="968"/>
      <c r="E798" s="968"/>
      <c r="F798" s="968"/>
      <c r="G798" s="968"/>
      <c r="H798" s="968"/>
      <c r="J798" s="968"/>
      <c r="K798" s="968"/>
      <c r="L798" s="968"/>
      <c r="M798" s="968"/>
      <c r="N798" s="968"/>
      <c r="O798" s="968"/>
      <c r="P798" s="968"/>
      <c r="Q798" s="968"/>
      <c r="R798" s="968"/>
      <c r="S798" s="968"/>
      <c r="T798" s="968"/>
      <c r="U798" s="968"/>
      <c r="V798" s="968"/>
      <c r="W798" s="968"/>
      <c r="X798" s="968"/>
      <c r="Y798" s="968"/>
      <c r="Z798" s="968"/>
      <c r="AA798" s="968"/>
      <c r="AB798" s="968"/>
    </row>
    <row r="799" ht="16.5" customHeight="1" spans="1:28">
      <c r="A799" s="968"/>
      <c r="B799" s="997"/>
      <c r="C799" s="968"/>
      <c r="D799" s="968"/>
      <c r="E799" s="968"/>
      <c r="F799" s="968"/>
      <c r="G799" s="968"/>
      <c r="H799" s="968"/>
      <c r="J799" s="968"/>
      <c r="K799" s="968"/>
      <c r="L799" s="968"/>
      <c r="M799" s="968"/>
      <c r="N799" s="968"/>
      <c r="O799" s="968"/>
      <c r="P799" s="968"/>
      <c r="Q799" s="968"/>
      <c r="R799" s="968"/>
      <c r="S799" s="968"/>
      <c r="T799" s="968"/>
      <c r="U799" s="968"/>
      <c r="V799" s="968"/>
      <c r="W799" s="968"/>
      <c r="X799" s="968"/>
      <c r="Y799" s="968"/>
      <c r="Z799" s="968"/>
      <c r="AA799" s="968"/>
      <c r="AB799" s="968"/>
    </row>
    <row r="800" ht="16.5" customHeight="1" spans="1:28">
      <c r="A800" s="968"/>
      <c r="B800" s="997"/>
      <c r="C800" s="968"/>
      <c r="D800" s="968"/>
      <c r="E800" s="968"/>
      <c r="F800" s="968"/>
      <c r="G800" s="968"/>
      <c r="H800" s="968"/>
      <c r="J800" s="968"/>
      <c r="K800" s="968"/>
      <c r="L800" s="968"/>
      <c r="M800" s="968"/>
      <c r="N800" s="968"/>
      <c r="O800" s="968"/>
      <c r="P800" s="968"/>
      <c r="Q800" s="968"/>
      <c r="R800" s="968"/>
      <c r="S800" s="968"/>
      <c r="T800" s="968"/>
      <c r="U800" s="968"/>
      <c r="V800" s="968"/>
      <c r="W800" s="968"/>
      <c r="X800" s="968"/>
      <c r="Y800" s="968"/>
      <c r="Z800" s="968"/>
      <c r="AA800" s="968"/>
      <c r="AB800" s="968"/>
    </row>
    <row r="801" ht="16.5" customHeight="1" spans="1:28">
      <c r="A801" s="968"/>
      <c r="B801" s="997"/>
      <c r="C801" s="968"/>
      <c r="D801" s="968"/>
      <c r="E801" s="968"/>
      <c r="F801" s="968"/>
      <c r="G801" s="968"/>
      <c r="H801" s="968"/>
      <c r="J801" s="968"/>
      <c r="K801" s="968"/>
      <c r="L801" s="968"/>
      <c r="M801" s="968"/>
      <c r="N801" s="968"/>
      <c r="O801" s="968"/>
      <c r="P801" s="968"/>
      <c r="Q801" s="968"/>
      <c r="R801" s="968"/>
      <c r="S801" s="968"/>
      <c r="T801" s="968"/>
      <c r="U801" s="968"/>
      <c r="V801" s="968"/>
      <c r="W801" s="968"/>
      <c r="X801" s="968"/>
      <c r="Y801" s="968"/>
      <c r="Z801" s="968"/>
      <c r="AA801" s="968"/>
      <c r="AB801" s="968"/>
    </row>
    <row r="802" ht="16.5" customHeight="1" spans="1:28">
      <c r="A802" s="968"/>
      <c r="B802" s="997"/>
      <c r="C802" s="968"/>
      <c r="D802" s="968"/>
      <c r="E802" s="968"/>
      <c r="F802" s="968"/>
      <c r="G802" s="968"/>
      <c r="H802" s="968"/>
      <c r="J802" s="968"/>
      <c r="K802" s="968"/>
      <c r="L802" s="968"/>
      <c r="M802" s="968"/>
      <c r="N802" s="968"/>
      <c r="O802" s="968"/>
      <c r="P802" s="968"/>
      <c r="Q802" s="968"/>
      <c r="R802" s="968"/>
      <c r="S802" s="968"/>
      <c r="T802" s="968"/>
      <c r="U802" s="968"/>
      <c r="V802" s="968"/>
      <c r="W802" s="968"/>
      <c r="X802" s="968"/>
      <c r="Y802" s="968"/>
      <c r="Z802" s="968"/>
      <c r="AA802" s="968"/>
      <c r="AB802" s="968"/>
    </row>
    <row r="803" ht="16.5" customHeight="1" spans="1:28">
      <c r="A803" s="968"/>
      <c r="B803" s="997"/>
      <c r="C803" s="968"/>
      <c r="D803" s="968"/>
      <c r="E803" s="968"/>
      <c r="F803" s="968"/>
      <c r="G803" s="968"/>
      <c r="H803" s="968"/>
      <c r="J803" s="968"/>
      <c r="K803" s="968"/>
      <c r="L803" s="968"/>
      <c r="M803" s="968"/>
      <c r="N803" s="968"/>
      <c r="O803" s="968"/>
      <c r="P803" s="968"/>
      <c r="Q803" s="968"/>
      <c r="R803" s="968"/>
      <c r="S803" s="968"/>
      <c r="T803" s="968"/>
      <c r="U803" s="968"/>
      <c r="V803" s="968"/>
      <c r="W803" s="968"/>
      <c r="X803" s="968"/>
      <c r="Y803" s="968"/>
      <c r="Z803" s="968"/>
      <c r="AA803" s="968"/>
      <c r="AB803" s="968"/>
    </row>
    <row r="804" ht="16.5" customHeight="1" spans="1:28">
      <c r="A804" s="968"/>
      <c r="B804" s="997"/>
      <c r="C804" s="968"/>
      <c r="D804" s="968"/>
      <c r="E804" s="968"/>
      <c r="F804" s="968"/>
      <c r="G804" s="968"/>
      <c r="H804" s="968"/>
      <c r="J804" s="968"/>
      <c r="K804" s="968"/>
      <c r="L804" s="968"/>
      <c r="M804" s="968"/>
      <c r="N804" s="968"/>
      <c r="O804" s="968"/>
      <c r="P804" s="968"/>
      <c r="Q804" s="968"/>
      <c r="R804" s="968"/>
      <c r="S804" s="968"/>
      <c r="T804" s="968"/>
      <c r="U804" s="968"/>
      <c r="V804" s="968"/>
      <c r="W804" s="968"/>
      <c r="X804" s="968"/>
      <c r="Y804" s="968"/>
      <c r="Z804" s="968"/>
      <c r="AA804" s="968"/>
      <c r="AB804" s="968"/>
    </row>
    <row r="805" ht="16.5" customHeight="1" spans="1:28">
      <c r="A805" s="968"/>
      <c r="B805" s="997"/>
      <c r="C805" s="968"/>
      <c r="D805" s="968"/>
      <c r="E805" s="968"/>
      <c r="F805" s="968"/>
      <c r="G805" s="968"/>
      <c r="H805" s="968"/>
      <c r="J805" s="968"/>
      <c r="K805" s="968"/>
      <c r="L805" s="968"/>
      <c r="M805" s="968"/>
      <c r="N805" s="968"/>
      <c r="O805" s="968"/>
      <c r="P805" s="968"/>
      <c r="Q805" s="968"/>
      <c r="R805" s="968"/>
      <c r="S805" s="968"/>
      <c r="T805" s="968"/>
      <c r="U805" s="968"/>
      <c r="V805" s="968"/>
      <c r="W805" s="968"/>
      <c r="X805" s="968"/>
      <c r="Y805" s="968"/>
      <c r="Z805" s="968"/>
      <c r="AA805" s="968"/>
      <c r="AB805" s="968"/>
    </row>
    <row r="806" ht="16.5" customHeight="1" spans="1:28">
      <c r="A806" s="968"/>
      <c r="B806" s="997"/>
      <c r="C806" s="968"/>
      <c r="D806" s="968"/>
      <c r="E806" s="968"/>
      <c r="F806" s="968"/>
      <c r="G806" s="968"/>
      <c r="H806" s="968"/>
      <c r="J806" s="968"/>
      <c r="K806" s="968"/>
      <c r="L806" s="968"/>
      <c r="M806" s="968"/>
      <c r="N806" s="968"/>
      <c r="O806" s="968"/>
      <c r="P806" s="968"/>
      <c r="Q806" s="968"/>
      <c r="R806" s="968"/>
      <c r="S806" s="968"/>
      <c r="T806" s="968"/>
      <c r="U806" s="968"/>
      <c r="V806" s="968"/>
      <c r="W806" s="968"/>
      <c r="X806" s="968"/>
      <c r="Y806" s="968"/>
      <c r="Z806" s="968"/>
      <c r="AA806" s="968"/>
      <c r="AB806" s="968"/>
    </row>
    <row r="807" ht="16.5" customHeight="1" spans="1:28">
      <c r="A807" s="968"/>
      <c r="B807" s="997"/>
      <c r="C807" s="968"/>
      <c r="D807" s="968"/>
      <c r="E807" s="968"/>
      <c r="F807" s="968"/>
      <c r="G807" s="968"/>
      <c r="H807" s="968"/>
      <c r="J807" s="968"/>
      <c r="K807" s="968"/>
      <c r="L807" s="968"/>
      <c r="M807" s="968"/>
      <c r="N807" s="968"/>
      <c r="O807" s="968"/>
      <c r="P807" s="968"/>
      <c r="Q807" s="968"/>
      <c r="R807" s="968"/>
      <c r="S807" s="968"/>
      <c r="T807" s="968"/>
      <c r="U807" s="968"/>
      <c r="V807" s="968"/>
      <c r="W807" s="968"/>
      <c r="X807" s="968"/>
      <c r="Y807" s="968"/>
      <c r="Z807" s="968"/>
      <c r="AA807" s="968"/>
      <c r="AB807" s="968"/>
    </row>
    <row r="808" ht="16.5" customHeight="1" spans="1:28">
      <c r="A808" s="968"/>
      <c r="B808" s="997"/>
      <c r="C808" s="968"/>
      <c r="D808" s="968"/>
      <c r="E808" s="968"/>
      <c r="F808" s="968"/>
      <c r="G808" s="968"/>
      <c r="H808" s="968"/>
      <c r="J808" s="968"/>
      <c r="K808" s="968"/>
      <c r="L808" s="968"/>
      <c r="M808" s="968"/>
      <c r="N808" s="968"/>
      <c r="O808" s="968"/>
      <c r="P808" s="968"/>
      <c r="Q808" s="968"/>
      <c r="R808" s="968"/>
      <c r="S808" s="968"/>
      <c r="T808" s="968"/>
      <c r="U808" s="968"/>
      <c r="V808" s="968"/>
      <c r="W808" s="968"/>
      <c r="X808" s="968"/>
      <c r="Y808" s="968"/>
      <c r="Z808" s="968"/>
      <c r="AA808" s="968"/>
      <c r="AB808" s="968"/>
    </row>
    <row r="809" ht="16.5" customHeight="1" spans="1:28">
      <c r="A809" s="968"/>
      <c r="B809" s="997"/>
      <c r="C809" s="968"/>
      <c r="D809" s="968"/>
      <c r="E809" s="968"/>
      <c r="F809" s="968"/>
      <c r="G809" s="968"/>
      <c r="H809" s="968"/>
      <c r="J809" s="968"/>
      <c r="K809" s="968"/>
      <c r="L809" s="968"/>
      <c r="M809" s="968"/>
      <c r="N809" s="968"/>
      <c r="O809" s="968"/>
      <c r="P809" s="968"/>
      <c r="Q809" s="968"/>
      <c r="R809" s="968"/>
      <c r="S809" s="968"/>
      <c r="T809" s="968"/>
      <c r="U809" s="968"/>
      <c r="V809" s="968"/>
      <c r="W809" s="968"/>
      <c r="X809" s="968"/>
      <c r="Y809" s="968"/>
      <c r="Z809" s="968"/>
      <c r="AA809" s="968"/>
      <c r="AB809" s="968"/>
    </row>
    <row r="810" ht="16.5" customHeight="1" spans="1:28">
      <c r="A810" s="968"/>
      <c r="B810" s="997"/>
      <c r="C810" s="968"/>
      <c r="D810" s="968"/>
      <c r="E810" s="968"/>
      <c r="F810" s="968"/>
      <c r="G810" s="968"/>
      <c r="H810" s="968"/>
      <c r="J810" s="968"/>
      <c r="K810" s="968"/>
      <c r="L810" s="968"/>
      <c r="M810" s="968"/>
      <c r="N810" s="968"/>
      <c r="O810" s="968"/>
      <c r="P810" s="968"/>
      <c r="Q810" s="968"/>
      <c r="R810" s="968"/>
      <c r="S810" s="968"/>
      <c r="T810" s="968"/>
      <c r="U810" s="968"/>
      <c r="V810" s="968"/>
      <c r="W810" s="968"/>
      <c r="X810" s="968"/>
      <c r="Y810" s="968"/>
      <c r="Z810" s="968"/>
      <c r="AA810" s="968"/>
      <c r="AB810" s="968"/>
    </row>
    <row r="811" ht="16.5" customHeight="1" spans="1:28">
      <c r="A811" s="968"/>
      <c r="B811" s="997"/>
      <c r="C811" s="968"/>
      <c r="D811" s="968"/>
      <c r="E811" s="968"/>
      <c r="F811" s="968"/>
      <c r="G811" s="968"/>
      <c r="H811" s="968"/>
      <c r="J811" s="968"/>
      <c r="K811" s="968"/>
      <c r="L811" s="968"/>
      <c r="M811" s="968"/>
      <c r="N811" s="968"/>
      <c r="O811" s="968"/>
      <c r="P811" s="968"/>
      <c r="Q811" s="968"/>
      <c r="R811" s="968"/>
      <c r="S811" s="968"/>
      <c r="T811" s="968"/>
      <c r="U811" s="968"/>
      <c r="V811" s="968"/>
      <c r="W811" s="968"/>
      <c r="X811" s="968"/>
      <c r="Y811" s="968"/>
      <c r="Z811" s="968"/>
      <c r="AA811" s="968"/>
      <c r="AB811" s="968"/>
    </row>
    <row r="812" ht="16.5" customHeight="1" spans="1:28">
      <c r="A812" s="968"/>
      <c r="B812" s="997"/>
      <c r="C812" s="968"/>
      <c r="D812" s="968"/>
      <c r="E812" s="968"/>
      <c r="F812" s="968"/>
      <c r="G812" s="968"/>
      <c r="H812" s="968"/>
      <c r="J812" s="968"/>
      <c r="K812" s="968"/>
      <c r="L812" s="968"/>
      <c r="M812" s="968"/>
      <c r="N812" s="968"/>
      <c r="O812" s="968"/>
      <c r="P812" s="968"/>
      <c r="Q812" s="968"/>
      <c r="R812" s="968"/>
      <c r="S812" s="968"/>
      <c r="T812" s="968"/>
      <c r="U812" s="968"/>
      <c r="V812" s="968"/>
      <c r="W812" s="968"/>
      <c r="X812" s="968"/>
      <c r="Y812" s="968"/>
      <c r="Z812" s="968"/>
      <c r="AA812" s="968"/>
      <c r="AB812" s="968"/>
    </row>
    <row r="813" ht="16.5" customHeight="1" spans="1:28">
      <c r="A813" s="968"/>
      <c r="B813" s="997"/>
      <c r="C813" s="968"/>
      <c r="D813" s="968"/>
      <c r="E813" s="968"/>
      <c r="F813" s="968"/>
      <c r="G813" s="968"/>
      <c r="H813" s="968"/>
      <c r="J813" s="968"/>
      <c r="K813" s="968"/>
      <c r="L813" s="968"/>
      <c r="M813" s="968"/>
      <c r="N813" s="968"/>
      <c r="O813" s="968"/>
      <c r="P813" s="968"/>
      <c r="Q813" s="968"/>
      <c r="R813" s="968"/>
      <c r="S813" s="968"/>
      <c r="T813" s="968"/>
      <c r="U813" s="968"/>
      <c r="V813" s="968"/>
      <c r="W813" s="968"/>
      <c r="X813" s="968"/>
      <c r="Y813" s="968"/>
      <c r="Z813" s="968"/>
      <c r="AA813" s="968"/>
      <c r="AB813" s="968"/>
    </row>
    <row r="814" ht="16.5" customHeight="1" spans="1:28">
      <c r="A814" s="968"/>
      <c r="B814" s="997"/>
      <c r="C814" s="968"/>
      <c r="D814" s="968"/>
      <c r="E814" s="968"/>
      <c r="F814" s="968"/>
      <c r="G814" s="968"/>
      <c r="H814" s="968"/>
      <c r="J814" s="968"/>
      <c r="K814" s="968"/>
      <c r="L814" s="968"/>
      <c r="M814" s="968"/>
      <c r="N814" s="968"/>
      <c r="O814" s="968"/>
      <c r="P814" s="968"/>
      <c r="Q814" s="968"/>
      <c r="R814" s="968"/>
      <c r="S814" s="968"/>
      <c r="T814" s="968"/>
      <c r="U814" s="968"/>
      <c r="V814" s="968"/>
      <c r="W814" s="968"/>
      <c r="X814" s="968"/>
      <c r="Y814" s="968"/>
      <c r="Z814" s="968"/>
      <c r="AA814" s="968"/>
      <c r="AB814" s="968"/>
    </row>
    <row r="815" ht="16.5" customHeight="1" spans="1:28">
      <c r="A815" s="968"/>
      <c r="B815" s="997"/>
      <c r="C815" s="968"/>
      <c r="D815" s="968"/>
      <c r="E815" s="968"/>
      <c r="F815" s="968"/>
      <c r="G815" s="968"/>
      <c r="H815" s="968"/>
      <c r="J815" s="968"/>
      <c r="K815" s="968"/>
      <c r="L815" s="968"/>
      <c r="M815" s="968"/>
      <c r="N815" s="968"/>
      <c r="O815" s="968"/>
      <c r="P815" s="968"/>
      <c r="Q815" s="968"/>
      <c r="R815" s="968"/>
      <c r="S815" s="968"/>
      <c r="T815" s="968"/>
      <c r="U815" s="968"/>
      <c r="V815" s="968"/>
      <c r="W815" s="968"/>
      <c r="X815" s="968"/>
      <c r="Y815" s="968"/>
      <c r="Z815" s="968"/>
      <c r="AA815" s="968"/>
      <c r="AB815" s="968"/>
    </row>
    <row r="816" ht="16.5" customHeight="1" spans="1:28">
      <c r="A816" s="968"/>
      <c r="B816" s="997"/>
      <c r="C816" s="968"/>
      <c r="D816" s="968"/>
      <c r="E816" s="968"/>
      <c r="F816" s="968"/>
      <c r="G816" s="968"/>
      <c r="H816" s="968"/>
      <c r="J816" s="968"/>
      <c r="K816" s="968"/>
      <c r="L816" s="968"/>
      <c r="M816" s="968"/>
      <c r="N816" s="968"/>
      <c r="O816" s="968"/>
      <c r="P816" s="968"/>
      <c r="Q816" s="968"/>
      <c r="R816" s="968"/>
      <c r="S816" s="968"/>
      <c r="T816" s="968"/>
      <c r="U816" s="968"/>
      <c r="V816" s="968"/>
      <c r="W816" s="968"/>
      <c r="X816" s="968"/>
      <c r="Y816" s="968"/>
      <c r="Z816" s="968"/>
      <c r="AA816" s="968"/>
      <c r="AB816" s="968"/>
    </row>
    <row r="817" ht="16.5" customHeight="1" spans="1:28">
      <c r="A817" s="968"/>
      <c r="B817" s="997"/>
      <c r="C817" s="968"/>
      <c r="D817" s="968"/>
      <c r="E817" s="968"/>
      <c r="F817" s="968"/>
      <c r="G817" s="968"/>
      <c r="H817" s="968"/>
      <c r="J817" s="968"/>
      <c r="K817" s="968"/>
      <c r="L817" s="968"/>
      <c r="M817" s="968"/>
      <c r="N817" s="968"/>
      <c r="O817" s="968"/>
      <c r="P817" s="968"/>
      <c r="Q817" s="968"/>
      <c r="R817" s="968"/>
      <c r="S817" s="968"/>
      <c r="T817" s="968"/>
      <c r="U817" s="968"/>
      <c r="V817" s="968"/>
      <c r="W817" s="968"/>
      <c r="X817" s="968"/>
      <c r="Y817" s="968"/>
      <c r="Z817" s="968"/>
      <c r="AA817" s="968"/>
      <c r="AB817" s="968"/>
    </row>
    <row r="818" ht="16.5" customHeight="1" spans="1:28">
      <c r="A818" s="968"/>
      <c r="B818" s="997"/>
      <c r="C818" s="968"/>
      <c r="D818" s="968"/>
      <c r="E818" s="968"/>
      <c r="F818" s="968"/>
      <c r="G818" s="968"/>
      <c r="H818" s="968"/>
      <c r="J818" s="968"/>
      <c r="K818" s="968"/>
      <c r="L818" s="968"/>
      <c r="M818" s="968"/>
      <c r="N818" s="968"/>
      <c r="O818" s="968"/>
      <c r="P818" s="968"/>
      <c r="Q818" s="968"/>
      <c r="R818" s="968"/>
      <c r="S818" s="968"/>
      <c r="T818" s="968"/>
      <c r="U818" s="968"/>
      <c r="V818" s="968"/>
      <c r="W818" s="968"/>
      <c r="X818" s="968"/>
      <c r="Y818" s="968"/>
      <c r="Z818" s="968"/>
      <c r="AA818" s="968"/>
      <c r="AB818" s="968"/>
    </row>
    <row r="819" ht="16.5" customHeight="1" spans="1:28">
      <c r="A819" s="968"/>
      <c r="B819" s="997"/>
      <c r="C819" s="968"/>
      <c r="D819" s="968"/>
      <c r="E819" s="968"/>
      <c r="F819" s="968"/>
      <c r="G819" s="968"/>
      <c r="H819" s="968"/>
      <c r="J819" s="968"/>
      <c r="K819" s="968"/>
      <c r="L819" s="968"/>
      <c r="M819" s="968"/>
      <c r="N819" s="968"/>
      <c r="O819" s="968"/>
      <c r="P819" s="968"/>
      <c r="Q819" s="968"/>
      <c r="R819" s="968"/>
      <c r="S819" s="968"/>
      <c r="T819" s="968"/>
      <c r="U819" s="968"/>
      <c r="V819" s="968"/>
      <c r="W819" s="968"/>
      <c r="X819" s="968"/>
      <c r="Y819" s="968"/>
      <c r="Z819" s="968"/>
      <c r="AA819" s="968"/>
      <c r="AB819" s="968"/>
    </row>
    <row r="820" ht="16.5" customHeight="1" spans="1:28">
      <c r="A820" s="968"/>
      <c r="B820" s="997"/>
      <c r="C820" s="968"/>
      <c r="D820" s="968"/>
      <c r="E820" s="968"/>
      <c r="F820" s="968"/>
      <c r="G820" s="968"/>
      <c r="H820" s="968"/>
      <c r="J820" s="968"/>
      <c r="K820" s="968"/>
      <c r="L820" s="968"/>
      <c r="M820" s="968"/>
      <c r="N820" s="968"/>
      <c r="O820" s="968"/>
      <c r="P820" s="968"/>
      <c r="Q820" s="968"/>
      <c r="R820" s="968"/>
      <c r="S820" s="968"/>
      <c r="T820" s="968"/>
      <c r="U820" s="968"/>
      <c r="V820" s="968"/>
      <c r="W820" s="968"/>
      <c r="X820" s="968"/>
      <c r="Y820" s="968"/>
      <c r="Z820" s="968"/>
      <c r="AA820" s="968"/>
      <c r="AB820" s="968"/>
    </row>
    <row r="821" ht="16.5" customHeight="1" spans="1:28">
      <c r="A821" s="968"/>
      <c r="B821" s="997"/>
      <c r="C821" s="968"/>
      <c r="D821" s="968"/>
      <c r="E821" s="968"/>
      <c r="F821" s="968"/>
      <c r="G821" s="968"/>
      <c r="H821" s="968"/>
      <c r="J821" s="968"/>
      <c r="K821" s="968"/>
      <c r="L821" s="968"/>
      <c r="M821" s="968"/>
      <c r="N821" s="968"/>
      <c r="O821" s="968"/>
      <c r="P821" s="968"/>
      <c r="Q821" s="968"/>
      <c r="R821" s="968"/>
      <c r="S821" s="968"/>
      <c r="T821" s="968"/>
      <c r="U821" s="968"/>
      <c r="V821" s="968"/>
      <c r="W821" s="968"/>
      <c r="X821" s="968"/>
      <c r="Y821" s="968"/>
      <c r="Z821" s="968"/>
      <c r="AA821" s="968"/>
      <c r="AB821" s="968"/>
    </row>
    <row r="822" ht="16.5" customHeight="1" spans="1:28">
      <c r="A822" s="968"/>
      <c r="B822" s="997"/>
      <c r="C822" s="968"/>
      <c r="D822" s="968"/>
      <c r="E822" s="968"/>
      <c r="F822" s="968"/>
      <c r="G822" s="968"/>
      <c r="H822" s="968"/>
      <c r="J822" s="968"/>
      <c r="K822" s="968"/>
      <c r="L822" s="968"/>
      <c r="M822" s="968"/>
      <c r="N822" s="968"/>
      <c r="O822" s="968"/>
      <c r="P822" s="968"/>
      <c r="Q822" s="968"/>
      <c r="R822" s="968"/>
      <c r="S822" s="968"/>
      <c r="T822" s="968"/>
      <c r="U822" s="968"/>
      <c r="V822" s="968"/>
      <c r="W822" s="968"/>
      <c r="X822" s="968"/>
      <c r="Y822" s="968"/>
      <c r="Z822" s="968"/>
      <c r="AA822" s="968"/>
      <c r="AB822" s="968"/>
    </row>
    <row r="823" ht="16.5" customHeight="1" spans="1:28">
      <c r="A823" s="968"/>
      <c r="B823" s="997"/>
      <c r="C823" s="968"/>
      <c r="D823" s="968"/>
      <c r="E823" s="968"/>
      <c r="F823" s="968"/>
      <c r="G823" s="968"/>
      <c r="H823" s="968"/>
      <c r="J823" s="968"/>
      <c r="K823" s="968"/>
      <c r="L823" s="968"/>
      <c r="M823" s="968"/>
      <c r="N823" s="968"/>
      <c r="O823" s="968"/>
      <c r="P823" s="968"/>
      <c r="Q823" s="968"/>
      <c r="R823" s="968"/>
      <c r="S823" s="968"/>
      <c r="T823" s="968"/>
      <c r="U823" s="968"/>
      <c r="V823" s="968"/>
      <c r="W823" s="968"/>
      <c r="X823" s="968"/>
      <c r="Y823" s="968"/>
      <c r="Z823" s="968"/>
      <c r="AA823" s="968"/>
      <c r="AB823" s="968"/>
    </row>
    <row r="824" ht="16.5" customHeight="1" spans="1:28">
      <c r="A824" s="968"/>
      <c r="B824" s="997"/>
      <c r="C824" s="968"/>
      <c r="D824" s="968"/>
      <c r="E824" s="968"/>
      <c r="F824" s="968"/>
      <c r="G824" s="968"/>
      <c r="H824" s="968"/>
      <c r="J824" s="968"/>
      <c r="K824" s="968"/>
      <c r="L824" s="968"/>
      <c r="M824" s="968"/>
      <c r="N824" s="968"/>
      <c r="O824" s="968"/>
      <c r="P824" s="968"/>
      <c r="Q824" s="968"/>
      <c r="R824" s="968"/>
      <c r="S824" s="968"/>
      <c r="T824" s="968"/>
      <c r="U824" s="968"/>
      <c r="V824" s="968"/>
      <c r="W824" s="968"/>
      <c r="X824" s="968"/>
      <c r="Y824" s="968"/>
      <c r="Z824" s="968"/>
      <c r="AA824" s="968"/>
      <c r="AB824" s="968"/>
    </row>
    <row r="825" ht="16.5" customHeight="1" spans="1:28">
      <c r="A825" s="968"/>
      <c r="B825" s="997"/>
      <c r="C825" s="968"/>
      <c r="D825" s="968"/>
      <c r="E825" s="968"/>
      <c r="F825" s="968"/>
      <c r="G825" s="968"/>
      <c r="H825" s="968"/>
      <c r="J825" s="968"/>
      <c r="K825" s="968"/>
      <c r="L825" s="968"/>
      <c r="M825" s="968"/>
      <c r="N825" s="968"/>
      <c r="O825" s="968"/>
      <c r="P825" s="968"/>
      <c r="Q825" s="968"/>
      <c r="R825" s="968"/>
      <c r="S825" s="968"/>
      <c r="T825" s="968"/>
      <c r="U825" s="968"/>
      <c r="V825" s="968"/>
      <c r="W825" s="968"/>
      <c r="X825" s="968"/>
      <c r="Y825" s="968"/>
      <c r="Z825" s="968"/>
      <c r="AA825" s="968"/>
      <c r="AB825" s="968"/>
    </row>
    <row r="826" ht="16.5" customHeight="1" spans="1:28">
      <c r="A826" s="968"/>
      <c r="B826" s="997"/>
      <c r="C826" s="968"/>
      <c r="D826" s="968"/>
      <c r="E826" s="968"/>
      <c r="F826" s="968"/>
      <c r="G826" s="968"/>
      <c r="H826" s="968"/>
      <c r="J826" s="968"/>
      <c r="K826" s="968"/>
      <c r="L826" s="968"/>
      <c r="M826" s="968"/>
      <c r="N826" s="968"/>
      <c r="O826" s="968"/>
      <c r="P826" s="968"/>
      <c r="Q826" s="968"/>
      <c r="R826" s="968"/>
      <c r="S826" s="968"/>
      <c r="T826" s="968"/>
      <c r="U826" s="968"/>
      <c r="V826" s="968"/>
      <c r="W826" s="968"/>
      <c r="X826" s="968"/>
      <c r="Y826" s="968"/>
      <c r="Z826" s="968"/>
      <c r="AA826" s="968"/>
      <c r="AB826" s="968"/>
    </row>
    <row r="827" ht="16.5" customHeight="1" spans="1:28">
      <c r="A827" s="968"/>
      <c r="B827" s="997"/>
      <c r="C827" s="968"/>
      <c r="D827" s="968"/>
      <c r="E827" s="968"/>
      <c r="F827" s="968"/>
      <c r="G827" s="968"/>
      <c r="H827" s="968"/>
      <c r="J827" s="968"/>
      <c r="K827" s="968"/>
      <c r="L827" s="968"/>
      <c r="M827" s="968"/>
      <c r="N827" s="968"/>
      <c r="O827" s="968"/>
      <c r="P827" s="968"/>
      <c r="Q827" s="968"/>
      <c r="R827" s="968"/>
      <c r="S827" s="968"/>
      <c r="T827" s="968"/>
      <c r="U827" s="968"/>
      <c r="V827" s="968"/>
      <c r="W827" s="968"/>
      <c r="X827" s="968"/>
      <c r="Y827" s="968"/>
      <c r="Z827" s="968"/>
      <c r="AA827" s="968"/>
      <c r="AB827" s="968"/>
    </row>
    <row r="828" ht="16.5" customHeight="1" spans="1:28">
      <c r="A828" s="968"/>
      <c r="B828" s="997"/>
      <c r="C828" s="968"/>
      <c r="D828" s="968"/>
      <c r="E828" s="968"/>
      <c r="F828" s="968"/>
      <c r="G828" s="968"/>
      <c r="H828" s="968"/>
      <c r="J828" s="968"/>
      <c r="K828" s="968"/>
      <c r="L828" s="968"/>
      <c r="M828" s="968"/>
      <c r="N828" s="968"/>
      <c r="O828" s="968"/>
      <c r="P828" s="968"/>
      <c r="Q828" s="968"/>
      <c r="R828" s="968"/>
      <c r="S828" s="968"/>
      <c r="T828" s="968"/>
      <c r="U828" s="968"/>
      <c r="V828" s="968"/>
      <c r="W828" s="968"/>
      <c r="X828" s="968"/>
      <c r="Y828" s="968"/>
      <c r="Z828" s="968"/>
      <c r="AA828" s="968"/>
      <c r="AB828" s="968"/>
    </row>
    <row r="829" ht="16.5" customHeight="1" spans="1:28">
      <c r="A829" s="968"/>
      <c r="B829" s="997"/>
      <c r="C829" s="968"/>
      <c r="D829" s="968"/>
      <c r="E829" s="968"/>
      <c r="F829" s="968"/>
      <c r="G829" s="968"/>
      <c r="H829" s="968"/>
      <c r="J829" s="968"/>
      <c r="K829" s="968"/>
      <c r="L829" s="968"/>
      <c r="M829" s="968"/>
      <c r="N829" s="968"/>
      <c r="O829" s="968"/>
      <c r="P829" s="968"/>
      <c r="Q829" s="968"/>
      <c r="R829" s="968"/>
      <c r="S829" s="968"/>
      <c r="T829" s="968"/>
      <c r="U829" s="968"/>
      <c r="V829" s="968"/>
      <c r="W829" s="968"/>
      <c r="X829" s="968"/>
      <c r="Y829" s="968"/>
      <c r="Z829" s="968"/>
      <c r="AA829" s="968"/>
      <c r="AB829" s="968"/>
    </row>
    <row r="830" ht="16.5" customHeight="1" spans="1:28">
      <c r="A830" s="968"/>
      <c r="B830" s="997"/>
      <c r="C830" s="968"/>
      <c r="D830" s="968"/>
      <c r="E830" s="968"/>
      <c r="F830" s="968"/>
      <c r="G830" s="968"/>
      <c r="H830" s="968"/>
      <c r="J830" s="968"/>
      <c r="K830" s="968"/>
      <c r="L830" s="968"/>
      <c r="M830" s="968"/>
      <c r="N830" s="968"/>
      <c r="O830" s="968"/>
      <c r="P830" s="968"/>
      <c r="Q830" s="968"/>
      <c r="R830" s="968"/>
      <c r="S830" s="968"/>
      <c r="T830" s="968"/>
      <c r="U830" s="968"/>
      <c r="V830" s="968"/>
      <c r="W830" s="968"/>
      <c r="X830" s="968"/>
      <c r="Y830" s="968"/>
      <c r="Z830" s="968"/>
      <c r="AA830" s="968"/>
      <c r="AB830" s="968"/>
    </row>
    <row r="831" ht="16.5" customHeight="1" spans="1:28">
      <c r="A831" s="968"/>
      <c r="B831" s="997"/>
      <c r="C831" s="968"/>
      <c r="D831" s="968"/>
      <c r="E831" s="968"/>
      <c r="F831" s="968"/>
      <c r="G831" s="968"/>
      <c r="H831" s="968"/>
      <c r="J831" s="968"/>
      <c r="K831" s="968"/>
      <c r="L831" s="968"/>
      <c r="M831" s="968"/>
      <c r="N831" s="968"/>
      <c r="O831" s="968"/>
      <c r="P831" s="968"/>
      <c r="Q831" s="968"/>
      <c r="R831" s="968"/>
      <c r="S831" s="968"/>
      <c r="T831" s="968"/>
      <c r="U831" s="968"/>
      <c r="V831" s="968"/>
      <c r="W831" s="968"/>
      <c r="X831" s="968"/>
      <c r="Y831" s="968"/>
      <c r="Z831" s="968"/>
      <c r="AA831" s="968"/>
      <c r="AB831" s="968"/>
    </row>
    <row r="832" ht="16.5" customHeight="1" spans="1:28">
      <c r="A832" s="968"/>
      <c r="B832" s="997"/>
      <c r="C832" s="968"/>
      <c r="D832" s="968"/>
      <c r="E832" s="968"/>
      <c r="F832" s="968"/>
      <c r="G832" s="968"/>
      <c r="H832" s="968"/>
      <c r="J832" s="968"/>
      <c r="K832" s="968"/>
      <c r="L832" s="968"/>
      <c r="M832" s="968"/>
      <c r="N832" s="968"/>
      <c r="O832" s="968"/>
      <c r="P832" s="968"/>
      <c r="Q832" s="968"/>
      <c r="R832" s="968"/>
      <c r="S832" s="968"/>
      <c r="T832" s="968"/>
      <c r="U832" s="968"/>
      <c r="V832" s="968"/>
      <c r="W832" s="968"/>
      <c r="X832" s="968"/>
      <c r="Y832" s="968"/>
      <c r="Z832" s="968"/>
      <c r="AA832" s="968"/>
      <c r="AB832" s="968"/>
    </row>
    <row r="833" ht="16.5" customHeight="1" spans="1:28">
      <c r="A833" s="968"/>
      <c r="B833" s="997"/>
      <c r="C833" s="968"/>
      <c r="D833" s="968"/>
      <c r="E833" s="968"/>
      <c r="F833" s="968"/>
      <c r="G833" s="968"/>
      <c r="H833" s="968"/>
      <c r="J833" s="968"/>
      <c r="K833" s="968"/>
      <c r="L833" s="968"/>
      <c r="M833" s="968"/>
      <c r="N833" s="968"/>
      <c r="O833" s="968"/>
      <c r="P833" s="968"/>
      <c r="Q833" s="968"/>
      <c r="R833" s="968"/>
      <c r="S833" s="968"/>
      <c r="T833" s="968"/>
      <c r="U833" s="968"/>
      <c r="V833" s="968"/>
      <c r="W833" s="968"/>
      <c r="X833" s="968"/>
      <c r="Y833" s="968"/>
      <c r="Z833" s="968"/>
      <c r="AA833" s="968"/>
      <c r="AB833" s="968"/>
    </row>
    <row r="834" ht="16.5" customHeight="1" spans="1:28">
      <c r="A834" s="968"/>
      <c r="B834" s="997"/>
      <c r="C834" s="968"/>
      <c r="D834" s="968"/>
      <c r="E834" s="968"/>
      <c r="F834" s="968"/>
      <c r="G834" s="968"/>
      <c r="H834" s="968"/>
      <c r="J834" s="968"/>
      <c r="K834" s="968"/>
      <c r="L834" s="968"/>
      <c r="M834" s="968"/>
      <c r="N834" s="968"/>
      <c r="O834" s="968"/>
      <c r="P834" s="968"/>
      <c r="Q834" s="968"/>
      <c r="R834" s="968"/>
      <c r="S834" s="968"/>
      <c r="T834" s="968"/>
      <c r="U834" s="968"/>
      <c r="V834" s="968"/>
      <c r="W834" s="968"/>
      <c r="X834" s="968"/>
      <c r="Y834" s="968"/>
      <c r="Z834" s="968"/>
      <c r="AA834" s="968"/>
      <c r="AB834" s="968"/>
    </row>
    <row r="835" ht="16.5" customHeight="1" spans="1:28">
      <c r="A835" s="968"/>
      <c r="B835" s="997"/>
      <c r="C835" s="968"/>
      <c r="D835" s="968"/>
      <c r="E835" s="968"/>
      <c r="F835" s="968"/>
      <c r="G835" s="968"/>
      <c r="H835" s="968"/>
      <c r="J835" s="968"/>
      <c r="K835" s="968"/>
      <c r="L835" s="968"/>
      <c r="M835" s="968"/>
      <c r="N835" s="968"/>
      <c r="O835" s="968"/>
      <c r="P835" s="968"/>
      <c r="Q835" s="968"/>
      <c r="R835" s="968"/>
      <c r="S835" s="968"/>
      <c r="T835" s="968"/>
      <c r="U835" s="968"/>
      <c r="V835" s="968"/>
      <c r="W835" s="968"/>
      <c r="X835" s="968"/>
      <c r="Y835" s="968"/>
      <c r="Z835" s="968"/>
      <c r="AA835" s="968"/>
      <c r="AB835" s="968"/>
    </row>
    <row r="836" ht="16.5" customHeight="1" spans="1:28">
      <c r="A836" s="968"/>
      <c r="B836" s="997"/>
      <c r="C836" s="968"/>
      <c r="D836" s="968"/>
      <c r="E836" s="968"/>
      <c r="F836" s="968"/>
      <c r="G836" s="968"/>
      <c r="H836" s="968"/>
      <c r="J836" s="968"/>
      <c r="K836" s="968"/>
      <c r="L836" s="968"/>
      <c r="M836" s="968"/>
      <c r="N836" s="968"/>
      <c r="O836" s="968"/>
      <c r="P836" s="968"/>
      <c r="Q836" s="968"/>
      <c r="R836" s="968"/>
      <c r="S836" s="968"/>
      <c r="T836" s="968"/>
      <c r="U836" s="968"/>
      <c r="V836" s="968"/>
      <c r="W836" s="968"/>
      <c r="X836" s="968"/>
      <c r="Y836" s="968"/>
      <c r="Z836" s="968"/>
      <c r="AA836" s="968"/>
      <c r="AB836" s="968"/>
    </row>
    <row r="837" ht="16.5" customHeight="1" spans="1:28">
      <c r="A837" s="968"/>
      <c r="B837" s="997"/>
      <c r="C837" s="968"/>
      <c r="D837" s="968"/>
      <c r="E837" s="968"/>
      <c r="F837" s="968"/>
      <c r="G837" s="968"/>
      <c r="H837" s="968"/>
      <c r="J837" s="968"/>
      <c r="K837" s="968"/>
      <c r="L837" s="968"/>
      <c r="M837" s="968"/>
      <c r="N837" s="968"/>
      <c r="O837" s="968"/>
      <c r="P837" s="968"/>
      <c r="Q837" s="968"/>
      <c r="R837" s="968"/>
      <c r="S837" s="968"/>
      <c r="T837" s="968"/>
      <c r="U837" s="968"/>
      <c r="V837" s="968"/>
      <c r="W837" s="968"/>
      <c r="X837" s="968"/>
      <c r="Y837" s="968"/>
      <c r="Z837" s="968"/>
      <c r="AA837" s="968"/>
      <c r="AB837" s="968"/>
    </row>
    <row r="838" ht="16.5" customHeight="1" spans="1:28">
      <c r="A838" s="968"/>
      <c r="B838" s="997"/>
      <c r="C838" s="968"/>
      <c r="D838" s="968"/>
      <c r="E838" s="968"/>
      <c r="F838" s="968"/>
      <c r="G838" s="968"/>
      <c r="H838" s="968"/>
      <c r="J838" s="968"/>
      <c r="K838" s="968"/>
      <c r="L838" s="968"/>
      <c r="M838" s="968"/>
      <c r="N838" s="968"/>
      <c r="O838" s="968"/>
      <c r="P838" s="968"/>
      <c r="Q838" s="968"/>
      <c r="R838" s="968"/>
      <c r="S838" s="968"/>
      <c r="T838" s="968"/>
      <c r="U838" s="968"/>
      <c r="V838" s="968"/>
      <c r="W838" s="968"/>
      <c r="X838" s="968"/>
      <c r="Y838" s="968"/>
      <c r="Z838" s="968"/>
      <c r="AA838" s="968"/>
      <c r="AB838" s="968"/>
    </row>
    <row r="839" ht="16.5" customHeight="1" spans="1:28">
      <c r="A839" s="968"/>
      <c r="B839" s="997"/>
      <c r="C839" s="968"/>
      <c r="D839" s="968"/>
      <c r="E839" s="968"/>
      <c r="F839" s="968"/>
      <c r="G839" s="968"/>
      <c r="H839" s="968"/>
      <c r="J839" s="968"/>
      <c r="K839" s="968"/>
      <c r="L839" s="968"/>
      <c r="M839" s="968"/>
      <c r="N839" s="968"/>
      <c r="O839" s="968"/>
      <c r="P839" s="968"/>
      <c r="Q839" s="968"/>
      <c r="R839" s="968"/>
      <c r="S839" s="968"/>
      <c r="T839" s="968"/>
      <c r="U839" s="968"/>
      <c r="V839" s="968"/>
      <c r="W839" s="968"/>
      <c r="X839" s="968"/>
      <c r="Y839" s="968"/>
      <c r="Z839" s="968"/>
      <c r="AA839" s="968"/>
      <c r="AB839" s="968"/>
    </row>
    <row r="840" ht="16.5" customHeight="1" spans="1:28">
      <c r="A840" s="968"/>
      <c r="B840" s="997"/>
      <c r="C840" s="968"/>
      <c r="D840" s="968"/>
      <c r="E840" s="968"/>
      <c r="F840" s="968"/>
      <c r="G840" s="968"/>
      <c r="H840" s="968"/>
      <c r="J840" s="968"/>
      <c r="K840" s="968"/>
      <c r="L840" s="968"/>
      <c r="M840" s="968"/>
      <c r="N840" s="968"/>
      <c r="O840" s="968"/>
      <c r="P840" s="968"/>
      <c r="Q840" s="968"/>
      <c r="R840" s="968"/>
      <c r="S840" s="968"/>
      <c r="T840" s="968"/>
      <c r="U840" s="968"/>
      <c r="V840" s="968"/>
      <c r="W840" s="968"/>
      <c r="X840" s="968"/>
      <c r="Y840" s="968"/>
      <c r="Z840" s="968"/>
      <c r="AA840" s="968"/>
      <c r="AB840" s="968"/>
    </row>
    <row r="841" ht="16.5" customHeight="1" spans="1:28">
      <c r="A841" s="968"/>
      <c r="B841" s="997"/>
      <c r="C841" s="968"/>
      <c r="D841" s="968"/>
      <c r="E841" s="968"/>
      <c r="F841" s="968"/>
      <c r="G841" s="968"/>
      <c r="H841" s="968"/>
      <c r="J841" s="968"/>
      <c r="K841" s="968"/>
      <c r="L841" s="968"/>
      <c r="M841" s="968"/>
      <c r="N841" s="968"/>
      <c r="O841" s="968"/>
      <c r="P841" s="968"/>
      <c r="Q841" s="968"/>
      <c r="R841" s="968"/>
      <c r="S841" s="968"/>
      <c r="T841" s="968"/>
      <c r="U841" s="968"/>
      <c r="V841" s="968"/>
      <c r="W841" s="968"/>
      <c r="X841" s="968"/>
      <c r="Y841" s="968"/>
      <c r="Z841" s="968"/>
      <c r="AA841" s="968"/>
      <c r="AB841" s="968"/>
    </row>
    <row r="842" ht="16.5" customHeight="1" spans="1:28">
      <c r="A842" s="968"/>
      <c r="B842" s="997"/>
      <c r="C842" s="968"/>
      <c r="D842" s="968"/>
      <c r="E842" s="968"/>
      <c r="F842" s="968"/>
      <c r="G842" s="968"/>
      <c r="H842" s="968"/>
      <c r="J842" s="968"/>
      <c r="K842" s="968"/>
      <c r="L842" s="968"/>
      <c r="M842" s="968"/>
      <c r="N842" s="968"/>
      <c r="O842" s="968"/>
      <c r="P842" s="968"/>
      <c r="Q842" s="968"/>
      <c r="R842" s="968"/>
      <c r="S842" s="968"/>
      <c r="T842" s="968"/>
      <c r="U842" s="968"/>
      <c r="V842" s="968"/>
      <c r="W842" s="968"/>
      <c r="X842" s="968"/>
      <c r="Y842" s="968"/>
      <c r="Z842" s="968"/>
      <c r="AA842" s="968"/>
      <c r="AB842" s="968"/>
    </row>
    <row r="843" ht="16.5" customHeight="1" spans="1:28">
      <c r="A843" s="968"/>
      <c r="B843" s="997"/>
      <c r="C843" s="968"/>
      <c r="D843" s="968"/>
      <c r="E843" s="968"/>
      <c r="F843" s="968"/>
      <c r="G843" s="968"/>
      <c r="H843" s="968"/>
      <c r="J843" s="968"/>
      <c r="K843" s="968"/>
      <c r="L843" s="968"/>
      <c r="M843" s="968"/>
      <c r="N843" s="968"/>
      <c r="O843" s="968"/>
      <c r="P843" s="968"/>
      <c r="Q843" s="968"/>
      <c r="R843" s="968"/>
      <c r="S843" s="968"/>
      <c r="T843" s="968"/>
      <c r="U843" s="968"/>
      <c r="V843" s="968"/>
      <c r="W843" s="968"/>
      <c r="X843" s="968"/>
      <c r="Y843" s="968"/>
      <c r="Z843" s="968"/>
      <c r="AA843" s="968"/>
      <c r="AB843" s="968"/>
    </row>
    <row r="844" ht="16.5" customHeight="1" spans="1:28">
      <c r="A844" s="968"/>
      <c r="B844" s="997"/>
      <c r="C844" s="968"/>
      <c r="D844" s="968"/>
      <c r="E844" s="968"/>
      <c r="F844" s="968"/>
      <c r="G844" s="968"/>
      <c r="H844" s="968"/>
      <c r="J844" s="968"/>
      <c r="K844" s="968"/>
      <c r="L844" s="968"/>
      <c r="M844" s="968"/>
      <c r="N844" s="968"/>
      <c r="O844" s="968"/>
      <c r="P844" s="968"/>
      <c r="Q844" s="968"/>
      <c r="R844" s="968"/>
      <c r="S844" s="968"/>
      <c r="T844" s="968"/>
      <c r="U844" s="968"/>
      <c r="V844" s="968"/>
      <c r="W844" s="968"/>
      <c r="X844" s="968"/>
      <c r="Y844" s="968"/>
      <c r="Z844" s="968"/>
      <c r="AA844" s="968"/>
      <c r="AB844" s="968"/>
    </row>
    <row r="845" ht="16.5" customHeight="1" spans="1:28">
      <c r="A845" s="968"/>
      <c r="B845" s="997"/>
      <c r="C845" s="968"/>
      <c r="D845" s="968"/>
      <c r="E845" s="968"/>
      <c r="F845" s="968"/>
      <c r="G845" s="968"/>
      <c r="H845" s="968"/>
      <c r="J845" s="968"/>
      <c r="K845" s="968"/>
      <c r="L845" s="968"/>
      <c r="M845" s="968"/>
      <c r="N845" s="968"/>
      <c r="O845" s="968"/>
      <c r="P845" s="968"/>
      <c r="Q845" s="968"/>
      <c r="R845" s="968"/>
      <c r="S845" s="968"/>
      <c r="T845" s="968"/>
      <c r="U845" s="968"/>
      <c r="V845" s="968"/>
      <c r="W845" s="968"/>
      <c r="X845" s="968"/>
      <c r="Y845" s="968"/>
      <c r="Z845" s="968"/>
      <c r="AA845" s="968"/>
      <c r="AB845" s="968"/>
    </row>
    <row r="846" ht="16.5" customHeight="1" spans="1:28">
      <c r="A846" s="968"/>
      <c r="B846" s="997"/>
      <c r="C846" s="968"/>
      <c r="D846" s="968"/>
      <c r="E846" s="968"/>
      <c r="F846" s="968"/>
      <c r="G846" s="968"/>
      <c r="H846" s="968"/>
      <c r="J846" s="968"/>
      <c r="K846" s="968"/>
      <c r="L846" s="968"/>
      <c r="M846" s="968"/>
      <c r="N846" s="968"/>
      <c r="O846" s="968"/>
      <c r="P846" s="968"/>
      <c r="Q846" s="968"/>
      <c r="R846" s="968"/>
      <c r="S846" s="968"/>
      <c r="T846" s="968"/>
      <c r="U846" s="968"/>
      <c r="V846" s="968"/>
      <c r="W846" s="968"/>
      <c r="X846" s="968"/>
      <c r="Y846" s="968"/>
      <c r="Z846" s="968"/>
      <c r="AA846" s="968"/>
      <c r="AB846" s="968"/>
    </row>
    <row r="847" ht="16.5" customHeight="1" spans="1:28">
      <c r="A847" s="968"/>
      <c r="B847" s="997"/>
      <c r="C847" s="968"/>
      <c r="D847" s="968"/>
      <c r="E847" s="968"/>
      <c r="F847" s="968"/>
      <c r="G847" s="968"/>
      <c r="H847" s="968"/>
      <c r="J847" s="968"/>
      <c r="K847" s="968"/>
      <c r="L847" s="968"/>
      <c r="M847" s="968"/>
      <c r="N847" s="968"/>
      <c r="O847" s="968"/>
      <c r="P847" s="968"/>
      <c r="Q847" s="968"/>
      <c r="R847" s="968"/>
      <c r="S847" s="968"/>
      <c r="T847" s="968"/>
      <c r="U847" s="968"/>
      <c r="V847" s="968"/>
      <c r="W847" s="968"/>
      <c r="X847" s="968"/>
      <c r="Y847" s="968"/>
      <c r="Z847" s="968"/>
      <c r="AA847" s="968"/>
      <c r="AB847" s="968"/>
    </row>
    <row r="848" ht="16.5" customHeight="1" spans="1:28">
      <c r="A848" s="968"/>
      <c r="B848" s="997"/>
      <c r="C848" s="968"/>
      <c r="D848" s="968"/>
      <c r="E848" s="968"/>
      <c r="F848" s="968"/>
      <c r="G848" s="968"/>
      <c r="H848" s="968"/>
      <c r="J848" s="968"/>
      <c r="K848" s="968"/>
      <c r="L848" s="968"/>
      <c r="M848" s="968"/>
      <c r="N848" s="968"/>
      <c r="O848" s="968"/>
      <c r="P848" s="968"/>
      <c r="Q848" s="968"/>
      <c r="R848" s="968"/>
      <c r="S848" s="968"/>
      <c r="T848" s="968"/>
      <c r="U848" s="968"/>
      <c r="V848" s="968"/>
      <c r="W848" s="968"/>
      <c r="X848" s="968"/>
      <c r="Y848" s="968"/>
      <c r="Z848" s="968"/>
      <c r="AA848" s="968"/>
      <c r="AB848" s="968"/>
    </row>
    <row r="849" ht="16.5" customHeight="1" spans="1:28">
      <c r="A849" s="968"/>
      <c r="B849" s="997"/>
      <c r="C849" s="968"/>
      <c r="D849" s="968"/>
      <c r="E849" s="968"/>
      <c r="F849" s="968"/>
      <c r="G849" s="968"/>
      <c r="H849" s="968"/>
      <c r="J849" s="968"/>
      <c r="K849" s="968"/>
      <c r="L849" s="968"/>
      <c r="M849" s="968"/>
      <c r="N849" s="968"/>
      <c r="O849" s="968"/>
      <c r="P849" s="968"/>
      <c r="Q849" s="968"/>
      <c r="R849" s="968"/>
      <c r="S849" s="968"/>
      <c r="T849" s="968"/>
      <c r="U849" s="968"/>
      <c r="V849" s="968"/>
      <c r="W849" s="968"/>
      <c r="X849" s="968"/>
      <c r="Y849" s="968"/>
      <c r="Z849" s="968"/>
      <c r="AA849" s="968"/>
      <c r="AB849" s="968"/>
    </row>
    <row r="850" ht="16.5" customHeight="1" spans="1:28">
      <c r="A850" s="968"/>
      <c r="B850" s="997"/>
      <c r="C850" s="968"/>
      <c r="D850" s="968"/>
      <c r="E850" s="968"/>
      <c r="F850" s="968"/>
      <c r="G850" s="968"/>
      <c r="H850" s="968"/>
      <c r="J850" s="968"/>
      <c r="K850" s="968"/>
      <c r="L850" s="968"/>
      <c r="M850" s="968"/>
      <c r="N850" s="968"/>
      <c r="O850" s="968"/>
      <c r="P850" s="968"/>
      <c r="Q850" s="968"/>
      <c r="R850" s="968"/>
      <c r="S850" s="968"/>
      <c r="T850" s="968"/>
      <c r="U850" s="968"/>
      <c r="V850" s="968"/>
      <c r="W850" s="968"/>
      <c r="X850" s="968"/>
      <c r="Y850" s="968"/>
      <c r="Z850" s="968"/>
      <c r="AA850" s="968"/>
      <c r="AB850" s="968"/>
    </row>
    <row r="851" ht="16.5" customHeight="1" spans="1:28">
      <c r="A851" s="968"/>
      <c r="B851" s="997"/>
      <c r="C851" s="968"/>
      <c r="D851" s="968"/>
      <c r="E851" s="968"/>
      <c r="F851" s="968"/>
      <c r="G851" s="968"/>
      <c r="H851" s="968"/>
      <c r="J851" s="968"/>
      <c r="K851" s="968"/>
      <c r="L851" s="968"/>
      <c r="M851" s="968"/>
      <c r="N851" s="968"/>
      <c r="O851" s="968"/>
      <c r="P851" s="968"/>
      <c r="Q851" s="968"/>
      <c r="R851" s="968"/>
      <c r="S851" s="968"/>
      <c r="T851" s="968"/>
      <c r="U851" s="968"/>
      <c r="V851" s="968"/>
      <c r="W851" s="968"/>
      <c r="X851" s="968"/>
      <c r="Y851" s="968"/>
      <c r="Z851" s="968"/>
      <c r="AA851" s="968"/>
      <c r="AB851" s="968"/>
    </row>
    <row r="852" ht="16.5" customHeight="1" spans="1:28">
      <c r="A852" s="968"/>
      <c r="B852" s="997"/>
      <c r="C852" s="968"/>
      <c r="D852" s="968"/>
      <c r="E852" s="968"/>
      <c r="F852" s="968"/>
      <c r="G852" s="968"/>
      <c r="H852" s="968"/>
      <c r="J852" s="968"/>
      <c r="K852" s="968"/>
      <c r="L852" s="968"/>
      <c r="M852" s="968"/>
      <c r="N852" s="968"/>
      <c r="O852" s="968"/>
      <c r="P852" s="968"/>
      <c r="Q852" s="968"/>
      <c r="R852" s="968"/>
      <c r="S852" s="968"/>
      <c r="T852" s="968"/>
      <c r="U852" s="968"/>
      <c r="V852" s="968"/>
      <c r="W852" s="968"/>
      <c r="X852" s="968"/>
      <c r="Y852" s="968"/>
      <c r="Z852" s="968"/>
      <c r="AA852" s="968"/>
      <c r="AB852" s="968"/>
    </row>
    <row r="853" ht="16.5" customHeight="1" spans="1:28">
      <c r="A853" s="968"/>
      <c r="B853" s="997"/>
      <c r="C853" s="968"/>
      <c r="D853" s="968"/>
      <c r="E853" s="968"/>
      <c r="F853" s="968"/>
      <c r="G853" s="968"/>
      <c r="H853" s="968"/>
      <c r="J853" s="968"/>
      <c r="K853" s="968"/>
      <c r="L853" s="968"/>
      <c r="M853" s="968"/>
      <c r="N853" s="968"/>
      <c r="O853" s="968"/>
      <c r="P853" s="968"/>
      <c r="Q853" s="968"/>
      <c r="R853" s="968"/>
      <c r="S853" s="968"/>
      <c r="T853" s="968"/>
      <c r="U853" s="968"/>
      <c r="V853" s="968"/>
      <c r="W853" s="968"/>
      <c r="X853" s="968"/>
      <c r="Y853" s="968"/>
      <c r="Z853" s="968"/>
      <c r="AA853" s="968"/>
      <c r="AB853" s="968"/>
    </row>
    <row r="854" ht="16.5" customHeight="1" spans="1:28">
      <c r="A854" s="968"/>
      <c r="B854" s="997"/>
      <c r="C854" s="968"/>
      <c r="D854" s="968"/>
      <c r="E854" s="968"/>
      <c r="F854" s="968"/>
      <c r="G854" s="968"/>
      <c r="H854" s="968"/>
      <c r="J854" s="968"/>
      <c r="K854" s="968"/>
      <c r="L854" s="968"/>
      <c r="M854" s="968"/>
      <c r="N854" s="968"/>
      <c r="O854" s="968"/>
      <c r="P854" s="968"/>
      <c r="Q854" s="968"/>
      <c r="R854" s="968"/>
      <c r="S854" s="968"/>
      <c r="T854" s="968"/>
      <c r="U854" s="968"/>
      <c r="V854" s="968"/>
      <c r="W854" s="968"/>
      <c r="X854" s="968"/>
      <c r="Y854" s="968"/>
      <c r="Z854" s="968"/>
      <c r="AA854" s="968"/>
      <c r="AB854" s="968"/>
    </row>
    <row r="855" ht="16.5" customHeight="1" spans="1:28">
      <c r="A855" s="968"/>
      <c r="B855" s="997"/>
      <c r="C855" s="968"/>
      <c r="D855" s="968"/>
      <c r="E855" s="968"/>
      <c r="F855" s="968"/>
      <c r="G855" s="968"/>
      <c r="H855" s="968"/>
      <c r="J855" s="968"/>
      <c r="K855" s="968"/>
      <c r="L855" s="968"/>
      <c r="M855" s="968"/>
      <c r="N855" s="968"/>
      <c r="O855" s="968"/>
      <c r="P855" s="968"/>
      <c r="Q855" s="968"/>
      <c r="R855" s="968"/>
      <c r="S855" s="968"/>
      <c r="T855" s="968"/>
      <c r="U855" s="968"/>
      <c r="V855" s="968"/>
      <c r="W855" s="968"/>
      <c r="X855" s="968"/>
      <c r="Y855" s="968"/>
      <c r="Z855" s="968"/>
      <c r="AA855" s="968"/>
      <c r="AB855" s="968"/>
    </row>
    <row r="856" ht="16.5" customHeight="1" spans="1:28">
      <c r="A856" s="968"/>
      <c r="B856" s="997"/>
      <c r="C856" s="968"/>
      <c r="D856" s="968"/>
      <c r="E856" s="968"/>
      <c r="F856" s="968"/>
      <c r="G856" s="968"/>
      <c r="H856" s="968"/>
      <c r="J856" s="968"/>
      <c r="K856" s="968"/>
      <c r="L856" s="968"/>
      <c r="M856" s="968"/>
      <c r="N856" s="968"/>
      <c r="O856" s="968"/>
      <c r="P856" s="968"/>
      <c r="Q856" s="968"/>
      <c r="R856" s="968"/>
      <c r="S856" s="968"/>
      <c r="T856" s="968"/>
      <c r="U856" s="968"/>
      <c r="V856" s="968"/>
      <c r="W856" s="968"/>
      <c r="X856" s="968"/>
      <c r="Y856" s="968"/>
      <c r="Z856" s="968"/>
      <c r="AA856" s="968"/>
      <c r="AB856" s="968"/>
    </row>
    <row r="857" ht="16.5" customHeight="1" spans="1:28">
      <c r="A857" s="968"/>
      <c r="B857" s="997"/>
      <c r="C857" s="968"/>
      <c r="D857" s="968"/>
      <c r="E857" s="968"/>
      <c r="F857" s="968"/>
      <c r="G857" s="968"/>
      <c r="H857" s="968"/>
      <c r="J857" s="968"/>
      <c r="K857" s="968"/>
      <c r="L857" s="968"/>
      <c r="M857" s="968"/>
      <c r="N857" s="968"/>
      <c r="O857" s="968"/>
      <c r="P857" s="968"/>
      <c r="Q857" s="968"/>
      <c r="R857" s="968"/>
      <c r="S857" s="968"/>
      <c r="T857" s="968"/>
      <c r="U857" s="968"/>
      <c r="V857" s="968"/>
      <c r="W857" s="968"/>
      <c r="X857" s="968"/>
      <c r="Y857" s="968"/>
      <c r="Z857" s="968"/>
      <c r="AA857" s="968"/>
      <c r="AB857" s="968"/>
    </row>
    <row r="858" ht="16.5" customHeight="1" spans="1:28">
      <c r="A858" s="968"/>
      <c r="B858" s="997"/>
      <c r="C858" s="968"/>
      <c r="D858" s="968"/>
      <c r="E858" s="968"/>
      <c r="F858" s="968"/>
      <c r="G858" s="968"/>
      <c r="H858" s="968"/>
      <c r="J858" s="968"/>
      <c r="K858" s="968"/>
      <c r="L858" s="968"/>
      <c r="M858" s="968"/>
      <c r="N858" s="968"/>
      <c r="O858" s="968"/>
      <c r="P858" s="968"/>
      <c r="Q858" s="968"/>
      <c r="R858" s="968"/>
      <c r="S858" s="968"/>
      <c r="T858" s="968"/>
      <c r="U858" s="968"/>
      <c r="V858" s="968"/>
      <c r="W858" s="968"/>
      <c r="X858" s="968"/>
      <c r="Y858" s="968"/>
      <c r="Z858" s="968"/>
      <c r="AA858" s="968"/>
      <c r="AB858" s="968"/>
    </row>
    <row r="859" ht="16.5" customHeight="1" spans="1:28">
      <c r="A859" s="968"/>
      <c r="B859" s="997"/>
      <c r="C859" s="968"/>
      <c r="D859" s="968"/>
      <c r="E859" s="968"/>
      <c r="F859" s="968"/>
      <c r="G859" s="968"/>
      <c r="H859" s="968"/>
      <c r="J859" s="968"/>
      <c r="K859" s="968"/>
      <c r="L859" s="968"/>
      <c r="M859" s="968"/>
      <c r="N859" s="968"/>
      <c r="O859" s="968"/>
      <c r="P859" s="968"/>
      <c r="Q859" s="968"/>
      <c r="R859" s="968"/>
      <c r="S859" s="968"/>
      <c r="T859" s="968"/>
      <c r="U859" s="968"/>
      <c r="V859" s="968"/>
      <c r="W859" s="968"/>
      <c r="X859" s="968"/>
      <c r="Y859" s="968"/>
      <c r="Z859" s="968"/>
      <c r="AA859" s="968"/>
      <c r="AB859" s="968"/>
    </row>
    <row r="860" ht="16.5" customHeight="1" spans="1:28">
      <c r="A860" s="968"/>
      <c r="B860" s="997"/>
      <c r="C860" s="968"/>
      <c r="D860" s="968"/>
      <c r="E860" s="968"/>
      <c r="F860" s="968"/>
      <c r="G860" s="968"/>
      <c r="H860" s="968"/>
      <c r="J860" s="968"/>
      <c r="K860" s="968"/>
      <c r="L860" s="968"/>
      <c r="M860" s="968"/>
      <c r="N860" s="968"/>
      <c r="O860" s="968"/>
      <c r="P860" s="968"/>
      <c r="Q860" s="968"/>
      <c r="R860" s="968"/>
      <c r="S860" s="968"/>
      <c r="T860" s="968"/>
      <c r="U860" s="968"/>
      <c r="V860" s="968"/>
      <c r="W860" s="968"/>
      <c r="X860" s="968"/>
      <c r="Y860" s="968"/>
      <c r="Z860" s="968"/>
      <c r="AA860" s="968"/>
      <c r="AB860" s="968"/>
    </row>
    <row r="861" ht="16.5" customHeight="1" spans="1:28">
      <c r="A861" s="968"/>
      <c r="B861" s="997"/>
      <c r="C861" s="968"/>
      <c r="D861" s="968"/>
      <c r="E861" s="968"/>
      <c r="F861" s="968"/>
      <c r="G861" s="968"/>
      <c r="H861" s="968"/>
      <c r="J861" s="968"/>
      <c r="K861" s="968"/>
      <c r="L861" s="968"/>
      <c r="M861" s="968"/>
      <c r="N861" s="968"/>
      <c r="O861" s="968"/>
      <c r="P861" s="968"/>
      <c r="Q861" s="968"/>
      <c r="R861" s="968"/>
      <c r="S861" s="968"/>
      <c r="T861" s="968"/>
      <c r="U861" s="968"/>
      <c r="V861" s="968"/>
      <c r="W861" s="968"/>
      <c r="X861" s="968"/>
      <c r="Y861" s="968"/>
      <c r="Z861" s="968"/>
      <c r="AA861" s="968"/>
      <c r="AB861" s="968"/>
    </row>
    <row r="862" ht="16.5" customHeight="1" spans="1:28">
      <c r="A862" s="968"/>
      <c r="B862" s="997"/>
      <c r="C862" s="968"/>
      <c r="D862" s="968"/>
      <c r="E862" s="968"/>
      <c r="F862" s="968"/>
      <c r="G862" s="968"/>
      <c r="H862" s="968"/>
      <c r="J862" s="968"/>
      <c r="K862" s="968"/>
      <c r="L862" s="968"/>
      <c r="M862" s="968"/>
      <c r="N862" s="968"/>
      <c r="O862" s="968"/>
      <c r="P862" s="968"/>
      <c r="Q862" s="968"/>
      <c r="R862" s="968"/>
      <c r="S862" s="968"/>
      <c r="T862" s="968"/>
      <c r="U862" s="968"/>
      <c r="V862" s="968"/>
      <c r="W862" s="968"/>
      <c r="X862" s="968"/>
      <c r="Y862" s="968"/>
      <c r="Z862" s="968"/>
      <c r="AA862" s="968"/>
      <c r="AB862" s="968"/>
    </row>
    <row r="863" ht="16.5" customHeight="1" spans="1:28">
      <c r="A863" s="968"/>
      <c r="B863" s="997"/>
      <c r="C863" s="968"/>
      <c r="D863" s="968"/>
      <c r="E863" s="968"/>
      <c r="F863" s="968"/>
      <c r="G863" s="968"/>
      <c r="H863" s="968"/>
      <c r="J863" s="968"/>
      <c r="K863" s="968"/>
      <c r="L863" s="968"/>
      <c r="M863" s="968"/>
      <c r="N863" s="968"/>
      <c r="O863" s="968"/>
      <c r="P863" s="968"/>
      <c r="Q863" s="968"/>
      <c r="R863" s="968"/>
      <c r="S863" s="968"/>
      <c r="T863" s="968"/>
      <c r="U863" s="968"/>
      <c r="V863" s="968"/>
      <c r="W863" s="968"/>
      <c r="X863" s="968"/>
      <c r="Y863" s="968"/>
      <c r="Z863" s="968"/>
      <c r="AA863" s="968"/>
      <c r="AB863" s="968"/>
    </row>
    <row r="864" ht="16.5" customHeight="1" spans="1:28">
      <c r="A864" s="968"/>
      <c r="B864" s="997"/>
      <c r="C864" s="968"/>
      <c r="D864" s="968"/>
      <c r="E864" s="968"/>
      <c r="F864" s="968"/>
      <c r="G864" s="968"/>
      <c r="H864" s="968"/>
      <c r="J864" s="968"/>
      <c r="K864" s="968"/>
      <c r="L864" s="968"/>
      <c r="M864" s="968"/>
      <c r="N864" s="968"/>
      <c r="O864" s="968"/>
      <c r="P864" s="968"/>
      <c r="Q864" s="968"/>
      <c r="R864" s="968"/>
      <c r="S864" s="968"/>
      <c r="T864" s="968"/>
      <c r="U864" s="968"/>
      <c r="V864" s="968"/>
      <c r="W864" s="968"/>
      <c r="X864" s="968"/>
      <c r="Y864" s="968"/>
      <c r="Z864" s="968"/>
      <c r="AA864" s="968"/>
      <c r="AB864" s="968"/>
    </row>
    <row r="865" ht="16.5" customHeight="1" spans="1:28">
      <c r="A865" s="968"/>
      <c r="B865" s="997"/>
      <c r="C865" s="968"/>
      <c r="D865" s="968"/>
      <c r="E865" s="968"/>
      <c r="F865" s="968"/>
      <c r="G865" s="968"/>
      <c r="H865" s="968"/>
      <c r="J865" s="968"/>
      <c r="K865" s="968"/>
      <c r="L865" s="968"/>
      <c r="M865" s="968"/>
      <c r="N865" s="968"/>
      <c r="O865" s="968"/>
      <c r="P865" s="968"/>
      <c r="Q865" s="968"/>
      <c r="R865" s="968"/>
      <c r="S865" s="968"/>
      <c r="T865" s="968"/>
      <c r="U865" s="968"/>
      <c r="V865" s="968"/>
      <c r="W865" s="968"/>
      <c r="X865" s="968"/>
      <c r="Y865" s="968"/>
      <c r="Z865" s="968"/>
      <c r="AA865" s="968"/>
      <c r="AB865" s="968"/>
    </row>
    <row r="866" ht="16.5" customHeight="1" spans="1:28">
      <c r="A866" s="968"/>
      <c r="B866" s="997"/>
      <c r="C866" s="968"/>
      <c r="D866" s="968"/>
      <c r="E866" s="968"/>
      <c r="F866" s="968"/>
      <c r="G866" s="968"/>
      <c r="H866" s="968"/>
      <c r="J866" s="968"/>
      <c r="K866" s="968"/>
      <c r="L866" s="968"/>
      <c r="M866" s="968"/>
      <c r="N866" s="968"/>
      <c r="O866" s="968"/>
      <c r="P866" s="968"/>
      <c r="Q866" s="968"/>
      <c r="R866" s="968"/>
      <c r="S866" s="968"/>
      <c r="T866" s="968"/>
      <c r="U866" s="968"/>
      <c r="V866" s="968"/>
      <c r="W866" s="968"/>
      <c r="X866" s="968"/>
      <c r="Y866" s="968"/>
      <c r="Z866" s="968"/>
      <c r="AA866" s="968"/>
      <c r="AB866" s="968"/>
    </row>
    <row r="867" ht="16.5" customHeight="1" spans="1:28">
      <c r="A867" s="968"/>
      <c r="B867" s="997"/>
      <c r="C867" s="968"/>
      <c r="D867" s="968"/>
      <c r="E867" s="968"/>
      <c r="F867" s="968"/>
      <c r="G867" s="968"/>
      <c r="H867" s="968"/>
      <c r="J867" s="968"/>
      <c r="K867" s="968"/>
      <c r="L867" s="968"/>
      <c r="M867" s="968"/>
      <c r="N867" s="968"/>
      <c r="O867" s="968"/>
      <c r="P867" s="968"/>
      <c r="Q867" s="968"/>
      <c r="R867" s="968"/>
      <c r="S867" s="968"/>
      <c r="T867" s="968"/>
      <c r="U867" s="968"/>
      <c r="V867" s="968"/>
      <c r="W867" s="968"/>
      <c r="X867" s="968"/>
      <c r="Y867" s="968"/>
      <c r="Z867" s="968"/>
      <c r="AA867" s="968"/>
      <c r="AB867" s="968"/>
    </row>
    <row r="868" ht="16.5" customHeight="1" spans="1:28">
      <c r="A868" s="968"/>
      <c r="B868" s="997"/>
      <c r="C868" s="968"/>
      <c r="D868" s="968"/>
      <c r="E868" s="968"/>
      <c r="F868" s="968"/>
      <c r="G868" s="968"/>
      <c r="H868" s="968"/>
      <c r="J868" s="968"/>
      <c r="K868" s="968"/>
      <c r="L868" s="968"/>
      <c r="M868" s="968"/>
      <c r="N868" s="968"/>
      <c r="O868" s="968"/>
      <c r="P868" s="968"/>
      <c r="Q868" s="968"/>
      <c r="R868" s="968"/>
      <c r="S868" s="968"/>
      <c r="T868" s="968"/>
      <c r="U868" s="968"/>
      <c r="V868" s="968"/>
      <c r="W868" s="968"/>
      <c r="X868" s="968"/>
      <c r="Y868" s="968"/>
      <c r="Z868" s="968"/>
      <c r="AA868" s="968"/>
      <c r="AB868" s="968"/>
    </row>
    <row r="869" ht="16.5" customHeight="1" spans="1:28">
      <c r="A869" s="968"/>
      <c r="B869" s="997"/>
      <c r="C869" s="968"/>
      <c r="D869" s="968"/>
      <c r="E869" s="968"/>
      <c r="F869" s="968"/>
      <c r="G869" s="968"/>
      <c r="H869" s="968"/>
      <c r="J869" s="968"/>
      <c r="K869" s="968"/>
      <c r="L869" s="968"/>
      <c r="M869" s="968"/>
      <c r="N869" s="968"/>
      <c r="O869" s="968"/>
      <c r="P869" s="968"/>
      <c r="Q869" s="968"/>
      <c r="R869" s="968"/>
      <c r="S869" s="968"/>
      <c r="T869" s="968"/>
      <c r="U869" s="968"/>
      <c r="V869" s="968"/>
      <c r="W869" s="968"/>
      <c r="X869" s="968"/>
      <c r="Y869" s="968"/>
      <c r="Z869" s="968"/>
      <c r="AA869" s="968"/>
      <c r="AB869" s="968"/>
    </row>
    <row r="870" ht="16.5" customHeight="1" spans="1:28">
      <c r="A870" s="968"/>
      <c r="B870" s="997"/>
      <c r="C870" s="968"/>
      <c r="D870" s="968"/>
      <c r="E870" s="968"/>
      <c r="F870" s="968"/>
      <c r="G870" s="968"/>
      <c r="H870" s="968"/>
      <c r="J870" s="968"/>
      <c r="K870" s="968"/>
      <c r="L870" s="968"/>
      <c r="M870" s="968"/>
      <c r="N870" s="968"/>
      <c r="O870" s="968"/>
      <c r="P870" s="968"/>
      <c r="Q870" s="968"/>
      <c r="R870" s="968"/>
      <c r="S870" s="968"/>
      <c r="T870" s="968"/>
      <c r="U870" s="968"/>
      <c r="V870" s="968"/>
      <c r="W870" s="968"/>
      <c r="X870" s="968"/>
      <c r="Y870" s="968"/>
      <c r="Z870" s="968"/>
      <c r="AA870" s="968"/>
      <c r="AB870" s="968"/>
    </row>
    <row r="871" ht="16.5" customHeight="1" spans="1:28">
      <c r="A871" s="968"/>
      <c r="B871" s="997"/>
      <c r="C871" s="968"/>
      <c r="D871" s="968"/>
      <c r="E871" s="968"/>
      <c r="F871" s="968"/>
      <c r="G871" s="968"/>
      <c r="H871" s="968"/>
      <c r="J871" s="968"/>
      <c r="K871" s="968"/>
      <c r="L871" s="968"/>
      <c r="M871" s="968"/>
      <c r="N871" s="968"/>
      <c r="O871" s="968"/>
      <c r="P871" s="968"/>
      <c r="Q871" s="968"/>
      <c r="R871" s="968"/>
      <c r="S871" s="968"/>
      <c r="T871" s="968"/>
      <c r="U871" s="968"/>
      <c r="V871" s="968"/>
      <c r="W871" s="968"/>
      <c r="X871" s="968"/>
      <c r="Y871" s="968"/>
      <c r="Z871" s="968"/>
      <c r="AA871" s="968"/>
      <c r="AB871" s="968"/>
    </row>
    <row r="872" ht="16.5" customHeight="1" spans="1:28">
      <c r="A872" s="968"/>
      <c r="B872" s="997"/>
      <c r="C872" s="968"/>
      <c r="D872" s="968"/>
      <c r="E872" s="968"/>
      <c r="F872" s="968"/>
      <c r="G872" s="968"/>
      <c r="H872" s="968"/>
      <c r="J872" s="968"/>
      <c r="K872" s="968"/>
      <c r="L872" s="968"/>
      <c r="M872" s="968"/>
      <c r="N872" s="968"/>
      <c r="O872" s="968"/>
      <c r="P872" s="968"/>
      <c r="Q872" s="968"/>
      <c r="R872" s="968"/>
      <c r="S872" s="968"/>
      <c r="T872" s="968"/>
      <c r="U872" s="968"/>
      <c r="V872" s="968"/>
      <c r="W872" s="968"/>
      <c r="X872" s="968"/>
      <c r="Y872" s="968"/>
      <c r="Z872" s="968"/>
      <c r="AA872" s="968"/>
      <c r="AB872" s="968"/>
    </row>
    <row r="873" ht="16.5" customHeight="1" spans="1:28">
      <c r="A873" s="968"/>
      <c r="B873" s="997"/>
      <c r="C873" s="968"/>
      <c r="D873" s="968"/>
      <c r="E873" s="968"/>
      <c r="F873" s="968"/>
      <c r="G873" s="968"/>
      <c r="H873" s="968"/>
      <c r="J873" s="968"/>
      <c r="K873" s="968"/>
      <c r="L873" s="968"/>
      <c r="M873" s="968"/>
      <c r="N873" s="968"/>
      <c r="O873" s="968"/>
      <c r="P873" s="968"/>
      <c r="Q873" s="968"/>
      <c r="R873" s="968"/>
      <c r="S873" s="968"/>
      <c r="T873" s="968"/>
      <c r="U873" s="968"/>
      <c r="V873" s="968"/>
      <c r="W873" s="968"/>
      <c r="X873" s="968"/>
      <c r="Y873" s="968"/>
      <c r="Z873" s="968"/>
      <c r="AA873" s="968"/>
      <c r="AB873" s="968"/>
    </row>
    <row r="874" ht="16.5" customHeight="1" spans="1:28">
      <c r="A874" s="968"/>
      <c r="B874" s="997"/>
      <c r="C874" s="968"/>
      <c r="D874" s="968"/>
      <c r="E874" s="968"/>
      <c r="F874" s="968"/>
      <c r="G874" s="968"/>
      <c r="H874" s="968"/>
      <c r="J874" s="968"/>
      <c r="K874" s="968"/>
      <c r="L874" s="968"/>
      <c r="M874" s="968"/>
      <c r="N874" s="968"/>
      <c r="O874" s="968"/>
      <c r="P874" s="968"/>
      <c r="Q874" s="968"/>
      <c r="R874" s="968"/>
      <c r="S874" s="968"/>
      <c r="T874" s="968"/>
      <c r="U874" s="968"/>
      <c r="V874" s="968"/>
      <c r="W874" s="968"/>
      <c r="X874" s="968"/>
      <c r="Y874" s="968"/>
      <c r="Z874" s="968"/>
      <c r="AA874" s="968"/>
      <c r="AB874" s="968"/>
    </row>
    <row r="875" ht="16.5" customHeight="1" spans="1:28">
      <c r="A875" s="968"/>
      <c r="B875" s="997"/>
      <c r="C875" s="968"/>
      <c r="D875" s="968"/>
      <c r="E875" s="968"/>
      <c r="F875" s="968"/>
      <c r="G875" s="968"/>
      <c r="H875" s="968"/>
      <c r="J875" s="968"/>
      <c r="K875" s="968"/>
      <c r="L875" s="968"/>
      <c r="M875" s="968"/>
      <c r="N875" s="968"/>
      <c r="O875" s="968"/>
      <c r="P875" s="968"/>
      <c r="Q875" s="968"/>
      <c r="R875" s="968"/>
      <c r="S875" s="968"/>
      <c r="T875" s="968"/>
      <c r="U875" s="968"/>
      <c r="V875" s="968"/>
      <c r="W875" s="968"/>
      <c r="X875" s="968"/>
      <c r="Y875" s="968"/>
      <c r="Z875" s="968"/>
      <c r="AA875" s="968"/>
      <c r="AB875" s="968"/>
    </row>
    <row r="876" ht="16.5" customHeight="1" spans="1:28">
      <c r="A876" s="968"/>
      <c r="B876" s="997"/>
      <c r="C876" s="968"/>
      <c r="D876" s="968"/>
      <c r="E876" s="968"/>
      <c r="F876" s="968"/>
      <c r="G876" s="968"/>
      <c r="H876" s="968"/>
      <c r="J876" s="968"/>
      <c r="K876" s="968"/>
      <c r="L876" s="968"/>
      <c r="M876" s="968"/>
      <c r="N876" s="968"/>
      <c r="O876" s="968"/>
      <c r="P876" s="968"/>
      <c r="Q876" s="968"/>
      <c r="R876" s="968"/>
      <c r="S876" s="968"/>
      <c r="T876" s="968"/>
      <c r="U876" s="968"/>
      <c r="V876" s="968"/>
      <c r="W876" s="968"/>
      <c r="X876" s="968"/>
      <c r="Y876" s="968"/>
      <c r="Z876" s="968"/>
      <c r="AA876" s="968"/>
      <c r="AB876" s="968"/>
    </row>
    <row r="877" ht="16.5" customHeight="1" spans="1:28">
      <c r="A877" s="968"/>
      <c r="B877" s="997"/>
      <c r="C877" s="968"/>
      <c r="D877" s="968"/>
      <c r="E877" s="968"/>
      <c r="F877" s="968"/>
      <c r="G877" s="968"/>
      <c r="H877" s="968"/>
      <c r="J877" s="968"/>
      <c r="K877" s="968"/>
      <c r="L877" s="968"/>
      <c r="M877" s="968"/>
      <c r="N877" s="968"/>
      <c r="O877" s="968"/>
      <c r="P877" s="968"/>
      <c r="Q877" s="968"/>
      <c r="R877" s="968"/>
      <c r="S877" s="968"/>
      <c r="T877" s="968"/>
      <c r="U877" s="968"/>
      <c r="V877" s="968"/>
      <c r="W877" s="968"/>
      <c r="X877" s="968"/>
      <c r="Y877" s="968"/>
      <c r="Z877" s="968"/>
      <c r="AA877" s="968"/>
      <c r="AB877" s="968"/>
    </row>
    <row r="878" ht="16.5" customHeight="1" spans="1:28">
      <c r="A878" s="968"/>
      <c r="B878" s="997"/>
      <c r="C878" s="968"/>
      <c r="D878" s="968"/>
      <c r="E878" s="968"/>
      <c r="F878" s="968"/>
      <c r="G878" s="968"/>
      <c r="H878" s="968"/>
      <c r="J878" s="968"/>
      <c r="K878" s="968"/>
      <c r="L878" s="968"/>
      <c r="M878" s="968"/>
      <c r="N878" s="968"/>
      <c r="O878" s="968"/>
      <c r="P878" s="968"/>
      <c r="Q878" s="968"/>
      <c r="R878" s="968"/>
      <c r="S878" s="968"/>
      <c r="T878" s="968"/>
      <c r="U878" s="968"/>
      <c r="V878" s="968"/>
      <c r="W878" s="968"/>
      <c r="X878" s="968"/>
      <c r="Y878" s="968"/>
      <c r="Z878" s="968"/>
      <c r="AA878" s="968"/>
      <c r="AB878" s="968"/>
    </row>
    <row r="879" ht="16.5" customHeight="1" spans="1:28">
      <c r="A879" s="968"/>
      <c r="B879" s="997"/>
      <c r="C879" s="968"/>
      <c r="D879" s="968"/>
      <c r="E879" s="968"/>
      <c r="F879" s="968"/>
      <c r="G879" s="968"/>
      <c r="H879" s="968"/>
      <c r="J879" s="968"/>
      <c r="K879" s="968"/>
      <c r="L879" s="968"/>
      <c r="M879" s="968"/>
      <c r="N879" s="968"/>
      <c r="O879" s="968"/>
      <c r="P879" s="968"/>
      <c r="Q879" s="968"/>
      <c r="R879" s="968"/>
      <c r="S879" s="968"/>
      <c r="T879" s="968"/>
      <c r="U879" s="968"/>
      <c r="V879" s="968"/>
      <c r="W879" s="968"/>
      <c r="X879" s="968"/>
      <c r="Y879" s="968"/>
      <c r="Z879" s="968"/>
      <c r="AA879" s="968"/>
      <c r="AB879" s="968"/>
    </row>
    <row r="880" ht="16.5" customHeight="1" spans="1:28">
      <c r="A880" s="968"/>
      <c r="B880" s="997"/>
      <c r="C880" s="968"/>
      <c r="D880" s="968"/>
      <c r="E880" s="968"/>
      <c r="F880" s="968"/>
      <c r="G880" s="968"/>
      <c r="H880" s="968"/>
      <c r="J880" s="968"/>
      <c r="K880" s="968"/>
      <c r="L880" s="968"/>
      <c r="M880" s="968"/>
      <c r="N880" s="968"/>
      <c r="O880" s="968"/>
      <c r="P880" s="968"/>
      <c r="Q880" s="968"/>
      <c r="R880" s="968"/>
      <c r="S880" s="968"/>
      <c r="T880" s="968"/>
      <c r="U880" s="968"/>
      <c r="V880" s="968"/>
      <c r="W880" s="968"/>
      <c r="X880" s="968"/>
      <c r="Y880" s="968"/>
      <c r="Z880" s="968"/>
      <c r="AA880" s="968"/>
      <c r="AB880" s="968"/>
    </row>
    <row r="881" ht="16.5" customHeight="1" spans="1:28">
      <c r="A881" s="968"/>
      <c r="B881" s="997"/>
      <c r="C881" s="968"/>
      <c r="D881" s="968"/>
      <c r="E881" s="968"/>
      <c r="F881" s="968"/>
      <c r="G881" s="968"/>
      <c r="H881" s="968"/>
      <c r="J881" s="968"/>
      <c r="K881" s="968"/>
      <c r="L881" s="968"/>
      <c r="M881" s="968"/>
      <c r="N881" s="968"/>
      <c r="O881" s="968"/>
      <c r="P881" s="968"/>
      <c r="Q881" s="968"/>
      <c r="R881" s="968"/>
      <c r="S881" s="968"/>
      <c r="T881" s="968"/>
      <c r="U881" s="968"/>
      <c r="V881" s="968"/>
      <c r="W881" s="968"/>
      <c r="X881" s="968"/>
      <c r="Y881" s="968"/>
      <c r="Z881" s="968"/>
      <c r="AA881" s="968"/>
      <c r="AB881" s="968"/>
    </row>
    <row r="882" ht="16.5" customHeight="1" spans="1:28">
      <c r="A882" s="968"/>
      <c r="B882" s="997"/>
      <c r="C882" s="968"/>
      <c r="D882" s="968"/>
      <c r="E882" s="968"/>
      <c r="F882" s="968"/>
      <c r="G882" s="968"/>
      <c r="H882" s="968"/>
      <c r="J882" s="968"/>
      <c r="K882" s="968"/>
      <c r="L882" s="968"/>
      <c r="M882" s="968"/>
      <c r="N882" s="968"/>
      <c r="O882" s="968"/>
      <c r="P882" s="968"/>
      <c r="Q882" s="968"/>
      <c r="R882" s="968"/>
      <c r="S882" s="968"/>
      <c r="T882" s="968"/>
      <c r="U882" s="968"/>
      <c r="V882" s="968"/>
      <c r="W882" s="968"/>
      <c r="X882" s="968"/>
      <c r="Y882" s="968"/>
      <c r="Z882" s="968"/>
      <c r="AA882" s="968"/>
      <c r="AB882" s="968"/>
    </row>
    <row r="883" ht="16.5" customHeight="1" spans="1:28">
      <c r="A883" s="968"/>
      <c r="B883" s="997"/>
      <c r="C883" s="968"/>
      <c r="D883" s="968"/>
      <c r="E883" s="968"/>
      <c r="F883" s="968"/>
      <c r="G883" s="968"/>
      <c r="H883" s="968"/>
      <c r="J883" s="968"/>
      <c r="K883" s="968"/>
      <c r="L883" s="968"/>
      <c r="M883" s="968"/>
      <c r="N883" s="968"/>
      <c r="O883" s="968"/>
      <c r="P883" s="968"/>
      <c r="Q883" s="968"/>
      <c r="R883" s="968"/>
      <c r="S883" s="968"/>
      <c r="T883" s="968"/>
      <c r="U883" s="968"/>
      <c r="V883" s="968"/>
      <c r="W883" s="968"/>
      <c r="X883" s="968"/>
      <c r="Y883" s="968"/>
      <c r="Z883" s="968"/>
      <c r="AA883" s="968"/>
      <c r="AB883" s="968"/>
    </row>
    <row r="884" ht="16.5" customHeight="1" spans="1:28">
      <c r="A884" s="968"/>
      <c r="B884" s="997"/>
      <c r="C884" s="968"/>
      <c r="D884" s="968"/>
      <c r="E884" s="968"/>
      <c r="F884" s="968"/>
      <c r="G884" s="968"/>
      <c r="H884" s="968"/>
      <c r="J884" s="968"/>
      <c r="K884" s="968"/>
      <c r="L884" s="968"/>
      <c r="M884" s="968"/>
      <c r="N884" s="968"/>
      <c r="O884" s="968"/>
      <c r="P884" s="968"/>
      <c r="Q884" s="968"/>
      <c r="R884" s="968"/>
      <c r="S884" s="968"/>
      <c r="T884" s="968"/>
      <c r="U884" s="968"/>
      <c r="V884" s="968"/>
      <c r="W884" s="968"/>
      <c r="X884" s="968"/>
      <c r="Y884" s="968"/>
      <c r="Z884" s="968"/>
      <c r="AA884" s="968"/>
      <c r="AB884" s="968"/>
    </row>
    <row r="885" ht="16.5" customHeight="1" spans="1:28">
      <c r="A885" s="968"/>
      <c r="B885" s="997"/>
      <c r="C885" s="968"/>
      <c r="D885" s="968"/>
      <c r="E885" s="968"/>
      <c r="F885" s="968"/>
      <c r="G885" s="968"/>
      <c r="H885" s="968"/>
      <c r="J885" s="968"/>
      <c r="K885" s="968"/>
      <c r="L885" s="968"/>
      <c r="M885" s="968"/>
      <c r="N885" s="968"/>
      <c r="O885" s="968"/>
      <c r="P885" s="968"/>
      <c r="Q885" s="968"/>
      <c r="R885" s="968"/>
      <c r="S885" s="968"/>
      <c r="T885" s="968"/>
      <c r="U885" s="968"/>
      <c r="V885" s="968"/>
      <c r="W885" s="968"/>
      <c r="X885" s="968"/>
      <c r="Y885" s="968"/>
      <c r="Z885" s="968"/>
      <c r="AA885" s="968"/>
      <c r="AB885" s="968"/>
    </row>
    <row r="886" ht="16.5" customHeight="1" spans="1:28">
      <c r="A886" s="968"/>
      <c r="B886" s="997"/>
      <c r="C886" s="968"/>
      <c r="D886" s="968"/>
      <c r="E886" s="968"/>
      <c r="F886" s="968"/>
      <c r="G886" s="968"/>
      <c r="H886" s="968"/>
      <c r="J886" s="968"/>
      <c r="K886" s="968"/>
      <c r="L886" s="968"/>
      <c r="M886" s="968"/>
      <c r="N886" s="968"/>
      <c r="O886" s="968"/>
      <c r="P886" s="968"/>
      <c r="Q886" s="968"/>
      <c r="R886" s="968"/>
      <c r="S886" s="968"/>
      <c r="T886" s="968"/>
      <c r="U886" s="968"/>
      <c r="V886" s="968"/>
      <c r="W886" s="968"/>
      <c r="X886" s="968"/>
      <c r="Y886" s="968"/>
      <c r="Z886" s="968"/>
      <c r="AA886" s="968"/>
      <c r="AB886" s="968"/>
    </row>
    <row r="887" ht="16.5" customHeight="1" spans="1:28">
      <c r="A887" s="968"/>
      <c r="B887" s="997"/>
      <c r="C887" s="968"/>
      <c r="D887" s="968"/>
      <c r="E887" s="968"/>
      <c r="F887" s="968"/>
      <c r="G887" s="968"/>
      <c r="H887" s="968"/>
      <c r="J887" s="968"/>
      <c r="K887" s="968"/>
      <c r="L887" s="968"/>
      <c r="M887" s="968"/>
      <c r="N887" s="968"/>
      <c r="O887" s="968"/>
      <c r="P887" s="968"/>
      <c r="Q887" s="968"/>
      <c r="R887" s="968"/>
      <c r="S887" s="968"/>
      <c r="T887" s="968"/>
      <c r="U887" s="968"/>
      <c r="V887" s="968"/>
      <c r="W887" s="968"/>
      <c r="X887" s="968"/>
      <c r="Y887" s="968"/>
      <c r="Z887" s="968"/>
      <c r="AA887" s="968"/>
      <c r="AB887" s="968"/>
    </row>
    <row r="888" ht="16.5" customHeight="1" spans="1:28">
      <c r="A888" s="968"/>
      <c r="B888" s="997"/>
      <c r="C888" s="968"/>
      <c r="D888" s="968"/>
      <c r="E888" s="968"/>
      <c r="F888" s="968"/>
      <c r="G888" s="968"/>
      <c r="H888" s="968"/>
      <c r="J888" s="968"/>
      <c r="K888" s="968"/>
      <c r="L888" s="968"/>
      <c r="M888" s="968"/>
      <c r="N888" s="968"/>
      <c r="O888" s="968"/>
      <c r="P888" s="968"/>
      <c r="Q888" s="968"/>
      <c r="R888" s="968"/>
      <c r="S888" s="968"/>
      <c r="T888" s="968"/>
      <c r="U888" s="968"/>
      <c r="V888" s="968"/>
      <c r="W888" s="968"/>
      <c r="X888" s="968"/>
      <c r="Y888" s="968"/>
      <c r="Z888" s="968"/>
      <c r="AA888" s="968"/>
      <c r="AB888" s="968"/>
    </row>
    <row r="889" ht="16.5" customHeight="1" spans="1:28">
      <c r="A889" s="968"/>
      <c r="B889" s="997"/>
      <c r="C889" s="968"/>
      <c r="D889" s="968"/>
      <c r="E889" s="968"/>
      <c r="F889" s="968"/>
      <c r="G889" s="968"/>
      <c r="H889" s="968"/>
      <c r="J889" s="968"/>
      <c r="K889" s="968"/>
      <c r="L889" s="968"/>
      <c r="M889" s="968"/>
      <c r="N889" s="968"/>
      <c r="O889" s="968"/>
      <c r="P889" s="968"/>
      <c r="Q889" s="968"/>
      <c r="R889" s="968"/>
      <c r="S889" s="968"/>
      <c r="T889" s="968"/>
      <c r="U889" s="968"/>
      <c r="V889" s="968"/>
      <c r="W889" s="968"/>
      <c r="X889" s="968"/>
      <c r="Y889" s="968"/>
      <c r="Z889" s="968"/>
      <c r="AA889" s="968"/>
      <c r="AB889" s="968"/>
    </row>
    <row r="890" ht="16.5" customHeight="1" spans="1:28">
      <c r="A890" s="968"/>
      <c r="B890" s="997"/>
      <c r="C890" s="968"/>
      <c r="D890" s="968"/>
      <c r="E890" s="968"/>
      <c r="F890" s="968"/>
      <c r="G890" s="968"/>
      <c r="H890" s="968"/>
      <c r="J890" s="968"/>
      <c r="K890" s="968"/>
      <c r="L890" s="968"/>
      <c r="M890" s="968"/>
      <c r="N890" s="968"/>
      <c r="O890" s="968"/>
      <c r="P890" s="968"/>
      <c r="Q890" s="968"/>
      <c r="R890" s="968"/>
      <c r="S890" s="968"/>
      <c r="T890" s="968"/>
      <c r="U890" s="968"/>
      <c r="V890" s="968"/>
      <c r="W890" s="968"/>
      <c r="X890" s="968"/>
      <c r="Y890" s="968"/>
      <c r="Z890" s="968"/>
      <c r="AA890" s="968"/>
      <c r="AB890" s="968"/>
    </row>
    <row r="891" ht="16.5" customHeight="1" spans="1:28">
      <c r="A891" s="968"/>
      <c r="B891" s="997"/>
      <c r="C891" s="968"/>
      <c r="D891" s="968"/>
      <c r="E891" s="968"/>
      <c r="F891" s="968"/>
      <c r="G891" s="968"/>
      <c r="H891" s="968"/>
      <c r="J891" s="968"/>
      <c r="K891" s="968"/>
      <c r="L891" s="968"/>
      <c r="M891" s="968"/>
      <c r="N891" s="968"/>
      <c r="O891" s="968"/>
      <c r="P891" s="968"/>
      <c r="Q891" s="968"/>
      <c r="R891" s="968"/>
      <c r="S891" s="968"/>
      <c r="T891" s="968"/>
      <c r="U891" s="968"/>
      <c r="V891" s="968"/>
      <c r="W891" s="968"/>
      <c r="X891" s="968"/>
      <c r="Y891" s="968"/>
      <c r="Z891" s="968"/>
      <c r="AA891" s="968"/>
      <c r="AB891" s="968"/>
    </row>
    <row r="892" ht="16.5" customHeight="1" spans="1:28">
      <c r="A892" s="968"/>
      <c r="B892" s="997"/>
      <c r="C892" s="968"/>
      <c r="D892" s="968"/>
      <c r="E892" s="968"/>
      <c r="F892" s="968"/>
      <c r="G892" s="968"/>
      <c r="H892" s="968"/>
      <c r="J892" s="968"/>
      <c r="K892" s="968"/>
      <c r="L892" s="968"/>
      <c r="M892" s="968"/>
      <c r="N892" s="968"/>
      <c r="O892" s="968"/>
      <c r="P892" s="968"/>
      <c r="Q892" s="968"/>
      <c r="R892" s="968"/>
      <c r="S892" s="968"/>
      <c r="T892" s="968"/>
      <c r="U892" s="968"/>
      <c r="V892" s="968"/>
      <c r="W892" s="968"/>
      <c r="X892" s="968"/>
      <c r="Y892" s="968"/>
      <c r="Z892" s="968"/>
      <c r="AA892" s="968"/>
      <c r="AB892" s="968"/>
    </row>
    <row r="893" ht="16.5" customHeight="1" spans="1:28">
      <c r="A893" s="968"/>
      <c r="B893" s="997"/>
      <c r="C893" s="968"/>
      <c r="D893" s="968"/>
      <c r="E893" s="968"/>
      <c r="F893" s="968"/>
      <c r="G893" s="968"/>
      <c r="H893" s="968"/>
      <c r="J893" s="968"/>
      <c r="K893" s="968"/>
      <c r="L893" s="968"/>
      <c r="M893" s="968"/>
      <c r="N893" s="968"/>
      <c r="O893" s="968"/>
      <c r="P893" s="968"/>
      <c r="Q893" s="968"/>
      <c r="R893" s="968"/>
      <c r="S893" s="968"/>
      <c r="T893" s="968"/>
      <c r="U893" s="968"/>
      <c r="V893" s="968"/>
      <c r="W893" s="968"/>
      <c r="X893" s="968"/>
      <c r="Y893" s="968"/>
      <c r="Z893" s="968"/>
      <c r="AA893" s="968"/>
      <c r="AB893" s="968"/>
    </row>
    <row r="894" ht="16.5" customHeight="1" spans="1:28">
      <c r="A894" s="968"/>
      <c r="B894" s="997"/>
      <c r="C894" s="968"/>
      <c r="D894" s="968"/>
      <c r="E894" s="968"/>
      <c r="F894" s="968"/>
      <c r="G894" s="968"/>
      <c r="H894" s="968"/>
      <c r="J894" s="968"/>
      <c r="K894" s="968"/>
      <c r="L894" s="968"/>
      <c r="M894" s="968"/>
      <c r="N894" s="968"/>
      <c r="O894" s="968"/>
      <c r="P894" s="968"/>
      <c r="Q894" s="968"/>
      <c r="R894" s="968"/>
      <c r="S894" s="968"/>
      <c r="T894" s="968"/>
      <c r="U894" s="968"/>
      <c r="V894" s="968"/>
      <c r="W894" s="968"/>
      <c r="X894" s="968"/>
      <c r="Y894" s="968"/>
      <c r="Z894" s="968"/>
      <c r="AA894" s="968"/>
      <c r="AB894" s="968"/>
    </row>
    <row r="895" ht="16.5" customHeight="1" spans="1:28">
      <c r="A895" s="968"/>
      <c r="B895" s="997"/>
      <c r="C895" s="968"/>
      <c r="D895" s="968"/>
      <c r="E895" s="968"/>
      <c r="F895" s="968"/>
      <c r="G895" s="968"/>
      <c r="H895" s="968"/>
      <c r="J895" s="968"/>
      <c r="K895" s="968"/>
      <c r="L895" s="968"/>
      <c r="M895" s="968"/>
      <c r="N895" s="968"/>
      <c r="O895" s="968"/>
      <c r="P895" s="968"/>
      <c r="Q895" s="968"/>
      <c r="R895" s="968"/>
      <c r="S895" s="968"/>
      <c r="T895" s="968"/>
      <c r="U895" s="968"/>
      <c r="V895" s="968"/>
      <c r="W895" s="968"/>
      <c r="X895" s="968"/>
      <c r="Y895" s="968"/>
      <c r="Z895" s="968"/>
      <c r="AA895" s="968"/>
      <c r="AB895" s="968"/>
    </row>
    <row r="896" ht="16.5" customHeight="1" spans="1:28">
      <c r="A896" s="968"/>
      <c r="B896" s="997"/>
      <c r="C896" s="968"/>
      <c r="D896" s="968"/>
      <c r="E896" s="968"/>
      <c r="F896" s="968"/>
      <c r="G896" s="968"/>
      <c r="H896" s="968"/>
      <c r="J896" s="968"/>
      <c r="K896" s="968"/>
      <c r="L896" s="968"/>
      <c r="M896" s="968"/>
      <c r="N896" s="968"/>
      <c r="O896" s="968"/>
      <c r="P896" s="968"/>
      <c r="Q896" s="968"/>
      <c r="R896" s="968"/>
      <c r="S896" s="968"/>
      <c r="T896" s="968"/>
      <c r="U896" s="968"/>
      <c r="V896" s="968"/>
      <c r="W896" s="968"/>
      <c r="X896" s="968"/>
      <c r="Y896" s="968"/>
      <c r="Z896" s="968"/>
      <c r="AA896" s="968"/>
      <c r="AB896" s="968"/>
    </row>
    <row r="897" ht="16.5" customHeight="1" spans="1:28">
      <c r="A897" s="968"/>
      <c r="B897" s="997"/>
      <c r="C897" s="968"/>
      <c r="D897" s="968"/>
      <c r="E897" s="968"/>
      <c r="F897" s="968"/>
      <c r="G897" s="968"/>
      <c r="H897" s="968"/>
      <c r="J897" s="968"/>
      <c r="K897" s="968"/>
      <c r="L897" s="968"/>
      <c r="M897" s="968"/>
      <c r="N897" s="968"/>
      <c r="O897" s="968"/>
      <c r="P897" s="968"/>
      <c r="Q897" s="968"/>
      <c r="R897" s="968"/>
      <c r="S897" s="968"/>
      <c r="T897" s="968"/>
      <c r="U897" s="968"/>
      <c r="V897" s="968"/>
      <c r="W897" s="968"/>
      <c r="X897" s="968"/>
      <c r="Y897" s="968"/>
      <c r="Z897" s="968"/>
      <c r="AA897" s="968"/>
      <c r="AB897" s="968"/>
    </row>
    <row r="898" ht="16.5" customHeight="1" spans="1:28">
      <c r="A898" s="968"/>
      <c r="B898" s="997"/>
      <c r="C898" s="968"/>
      <c r="D898" s="968"/>
      <c r="E898" s="968"/>
      <c r="F898" s="968"/>
      <c r="G898" s="968"/>
      <c r="H898" s="968"/>
      <c r="J898" s="968"/>
      <c r="K898" s="968"/>
      <c r="L898" s="968"/>
      <c r="M898" s="968"/>
      <c r="N898" s="968"/>
      <c r="O898" s="968"/>
      <c r="P898" s="968"/>
      <c r="Q898" s="968"/>
      <c r="R898" s="968"/>
      <c r="S898" s="968"/>
      <c r="T898" s="968"/>
      <c r="U898" s="968"/>
      <c r="V898" s="968"/>
      <c r="W898" s="968"/>
      <c r="X898" s="968"/>
      <c r="Y898" s="968"/>
      <c r="Z898" s="968"/>
      <c r="AA898" s="968"/>
      <c r="AB898" s="968"/>
    </row>
    <row r="899" ht="16.5" customHeight="1" spans="1:28">
      <c r="A899" s="968"/>
      <c r="B899" s="997"/>
      <c r="C899" s="968"/>
      <c r="D899" s="968"/>
      <c r="E899" s="968"/>
      <c r="F899" s="968"/>
      <c r="G899" s="968"/>
      <c r="H899" s="968"/>
      <c r="J899" s="968"/>
      <c r="K899" s="968"/>
      <c r="L899" s="968"/>
      <c r="M899" s="968"/>
      <c r="N899" s="968"/>
      <c r="O899" s="968"/>
      <c r="P899" s="968"/>
      <c r="Q899" s="968"/>
      <c r="R899" s="968"/>
      <c r="S899" s="968"/>
      <c r="T899" s="968"/>
      <c r="U899" s="968"/>
      <c r="V899" s="968"/>
      <c r="W899" s="968"/>
      <c r="X899" s="968"/>
      <c r="Y899" s="968"/>
      <c r="Z899" s="968"/>
      <c r="AA899" s="968"/>
      <c r="AB899" s="968"/>
    </row>
    <row r="900" ht="16.5" customHeight="1" spans="1:28">
      <c r="A900" s="968"/>
      <c r="B900" s="997"/>
      <c r="C900" s="968"/>
      <c r="D900" s="968"/>
      <c r="E900" s="968"/>
      <c r="F900" s="968"/>
      <c r="G900" s="968"/>
      <c r="H900" s="968"/>
      <c r="J900" s="968"/>
      <c r="K900" s="968"/>
      <c r="L900" s="968"/>
      <c r="M900" s="968"/>
      <c r="N900" s="968"/>
      <c r="O900" s="968"/>
      <c r="P900" s="968"/>
      <c r="Q900" s="968"/>
      <c r="R900" s="968"/>
      <c r="S900" s="968"/>
      <c r="T900" s="968"/>
      <c r="U900" s="968"/>
      <c r="V900" s="968"/>
      <c r="W900" s="968"/>
      <c r="X900" s="968"/>
      <c r="Y900" s="968"/>
      <c r="Z900" s="968"/>
      <c r="AA900" s="968"/>
      <c r="AB900" s="968"/>
    </row>
    <row r="901" ht="16.5" customHeight="1" spans="1:28">
      <c r="A901" s="968"/>
      <c r="B901" s="997"/>
      <c r="C901" s="968"/>
      <c r="D901" s="968"/>
      <c r="E901" s="968"/>
      <c r="F901" s="968"/>
      <c r="G901" s="968"/>
      <c r="H901" s="968"/>
      <c r="J901" s="968"/>
      <c r="K901" s="968"/>
      <c r="L901" s="968"/>
      <c r="M901" s="968"/>
      <c r="N901" s="968"/>
      <c r="O901" s="968"/>
      <c r="P901" s="968"/>
      <c r="Q901" s="968"/>
      <c r="R901" s="968"/>
      <c r="S901" s="968"/>
      <c r="T901" s="968"/>
      <c r="U901" s="968"/>
      <c r="V901" s="968"/>
      <c r="W901" s="968"/>
      <c r="X901" s="968"/>
      <c r="Y901" s="968"/>
      <c r="Z901" s="968"/>
      <c r="AA901" s="968"/>
      <c r="AB901" s="968"/>
    </row>
    <row r="902" ht="16.5" customHeight="1" spans="1:28">
      <c r="A902" s="968"/>
      <c r="B902" s="997"/>
      <c r="C902" s="968"/>
      <c r="D902" s="968"/>
      <c r="E902" s="968"/>
      <c r="F902" s="968"/>
      <c r="G902" s="968"/>
      <c r="H902" s="968"/>
      <c r="J902" s="968"/>
      <c r="K902" s="968"/>
      <c r="L902" s="968"/>
      <c r="M902" s="968"/>
      <c r="N902" s="968"/>
      <c r="O902" s="968"/>
      <c r="P902" s="968"/>
      <c r="Q902" s="968"/>
      <c r="R902" s="968"/>
      <c r="S902" s="968"/>
      <c r="T902" s="968"/>
      <c r="U902" s="968"/>
      <c r="V902" s="968"/>
      <c r="W902" s="968"/>
      <c r="X902" s="968"/>
      <c r="Y902" s="968"/>
      <c r="Z902" s="968"/>
      <c r="AA902" s="968"/>
      <c r="AB902" s="968"/>
    </row>
    <row r="903" ht="16.5" customHeight="1" spans="1:28">
      <c r="A903" s="968"/>
      <c r="B903" s="997"/>
      <c r="C903" s="968"/>
      <c r="D903" s="968"/>
      <c r="E903" s="968"/>
      <c r="F903" s="968"/>
      <c r="G903" s="968"/>
      <c r="H903" s="968"/>
      <c r="J903" s="968"/>
      <c r="K903" s="968"/>
      <c r="L903" s="968"/>
      <c r="M903" s="968"/>
      <c r="N903" s="968"/>
      <c r="O903" s="968"/>
      <c r="P903" s="968"/>
      <c r="Q903" s="968"/>
      <c r="R903" s="968"/>
      <c r="S903" s="968"/>
      <c r="T903" s="968"/>
      <c r="U903" s="968"/>
      <c r="V903" s="968"/>
      <c r="W903" s="968"/>
      <c r="X903" s="968"/>
      <c r="Y903" s="968"/>
      <c r="Z903" s="968"/>
      <c r="AA903" s="968"/>
      <c r="AB903" s="968"/>
    </row>
    <row r="904" ht="16.5" customHeight="1" spans="1:28">
      <c r="A904" s="968"/>
      <c r="B904" s="997"/>
      <c r="C904" s="968"/>
      <c r="D904" s="968"/>
      <c r="E904" s="968"/>
      <c r="F904" s="968"/>
      <c r="G904" s="968"/>
      <c r="H904" s="968"/>
      <c r="J904" s="968"/>
      <c r="K904" s="968"/>
      <c r="L904" s="968"/>
      <c r="M904" s="968"/>
      <c r="N904" s="968"/>
      <c r="O904" s="968"/>
      <c r="P904" s="968"/>
      <c r="Q904" s="968"/>
      <c r="R904" s="968"/>
      <c r="S904" s="968"/>
      <c r="T904" s="968"/>
      <c r="U904" s="968"/>
      <c r="V904" s="968"/>
      <c r="W904" s="968"/>
      <c r="X904" s="968"/>
      <c r="Y904" s="968"/>
      <c r="Z904" s="968"/>
      <c r="AA904" s="968"/>
      <c r="AB904" s="968"/>
    </row>
    <row r="905" ht="16.5" customHeight="1" spans="1:28">
      <c r="A905" s="968"/>
      <c r="B905" s="997"/>
      <c r="C905" s="968"/>
      <c r="D905" s="968"/>
      <c r="E905" s="968"/>
      <c r="F905" s="968"/>
      <c r="G905" s="968"/>
      <c r="H905" s="968"/>
      <c r="J905" s="968"/>
      <c r="K905" s="968"/>
      <c r="L905" s="968"/>
      <c r="M905" s="968"/>
      <c r="N905" s="968"/>
      <c r="O905" s="968"/>
      <c r="P905" s="968"/>
      <c r="Q905" s="968"/>
      <c r="R905" s="968"/>
      <c r="S905" s="968"/>
      <c r="T905" s="968"/>
      <c r="U905" s="968"/>
      <c r="V905" s="968"/>
      <c r="W905" s="968"/>
      <c r="X905" s="968"/>
      <c r="Y905" s="968"/>
      <c r="Z905" s="968"/>
      <c r="AA905" s="968"/>
      <c r="AB905" s="968"/>
    </row>
    <row r="906" ht="16.5" customHeight="1" spans="1:28">
      <c r="A906" s="968"/>
      <c r="B906" s="997"/>
      <c r="C906" s="968"/>
      <c r="D906" s="968"/>
      <c r="E906" s="968"/>
      <c r="F906" s="968"/>
      <c r="G906" s="968"/>
      <c r="H906" s="968"/>
      <c r="J906" s="968"/>
      <c r="K906" s="968"/>
      <c r="L906" s="968"/>
      <c r="M906" s="968"/>
      <c r="N906" s="968"/>
      <c r="O906" s="968"/>
      <c r="P906" s="968"/>
      <c r="Q906" s="968"/>
      <c r="R906" s="968"/>
      <c r="S906" s="968"/>
      <c r="T906" s="968"/>
      <c r="U906" s="968"/>
      <c r="V906" s="968"/>
      <c r="W906" s="968"/>
      <c r="X906" s="968"/>
      <c r="Y906" s="968"/>
      <c r="Z906" s="968"/>
      <c r="AA906" s="968"/>
      <c r="AB906" s="968"/>
    </row>
    <row r="907" ht="16.5" customHeight="1" spans="1:28">
      <c r="A907" s="968"/>
      <c r="B907" s="997"/>
      <c r="C907" s="968"/>
      <c r="D907" s="968"/>
      <c r="E907" s="968"/>
      <c r="F907" s="968"/>
      <c r="G907" s="968"/>
      <c r="H907" s="968"/>
      <c r="J907" s="968"/>
      <c r="K907" s="968"/>
      <c r="L907" s="968"/>
      <c r="M907" s="968"/>
      <c r="N907" s="968"/>
      <c r="O907" s="968"/>
      <c r="P907" s="968"/>
      <c r="Q907" s="968"/>
      <c r="R907" s="968"/>
      <c r="S907" s="968"/>
      <c r="T907" s="968"/>
      <c r="U907" s="968"/>
      <c r="V907" s="968"/>
      <c r="W907" s="968"/>
      <c r="X907" s="968"/>
      <c r="Y907" s="968"/>
      <c r="Z907" s="968"/>
      <c r="AA907" s="968"/>
      <c r="AB907" s="968"/>
    </row>
    <row r="908" ht="16.5" customHeight="1" spans="1:28">
      <c r="A908" s="968"/>
      <c r="B908" s="997"/>
      <c r="C908" s="968"/>
      <c r="D908" s="968"/>
      <c r="E908" s="968"/>
      <c r="F908" s="968"/>
      <c r="G908" s="968"/>
      <c r="H908" s="968"/>
      <c r="J908" s="968"/>
      <c r="K908" s="968"/>
      <c r="L908" s="968"/>
      <c r="M908" s="968"/>
      <c r="N908" s="968"/>
      <c r="O908" s="968"/>
      <c r="P908" s="968"/>
      <c r="Q908" s="968"/>
      <c r="R908" s="968"/>
      <c r="S908" s="968"/>
      <c r="T908" s="968"/>
      <c r="U908" s="968"/>
      <c r="V908" s="968"/>
      <c r="W908" s="968"/>
      <c r="X908" s="968"/>
      <c r="Y908" s="968"/>
      <c r="Z908" s="968"/>
      <c r="AA908" s="968"/>
      <c r="AB908" s="968"/>
    </row>
    <row r="909" ht="16.5" customHeight="1" spans="1:28">
      <c r="A909" s="968"/>
      <c r="B909" s="997"/>
      <c r="C909" s="968"/>
      <c r="D909" s="968"/>
      <c r="E909" s="968"/>
      <c r="F909" s="968"/>
      <c r="G909" s="968"/>
      <c r="H909" s="968"/>
      <c r="J909" s="968"/>
      <c r="K909" s="968"/>
      <c r="L909" s="968"/>
      <c r="M909" s="968"/>
      <c r="N909" s="968"/>
      <c r="O909" s="968"/>
      <c r="P909" s="968"/>
      <c r="Q909" s="968"/>
      <c r="R909" s="968"/>
      <c r="S909" s="968"/>
      <c r="T909" s="968"/>
      <c r="U909" s="968"/>
      <c r="V909" s="968"/>
      <c r="W909" s="968"/>
      <c r="X909" s="968"/>
      <c r="Y909" s="968"/>
      <c r="Z909" s="968"/>
      <c r="AA909" s="968"/>
      <c r="AB909" s="968"/>
    </row>
    <row r="910" ht="16.5" customHeight="1" spans="1:28">
      <c r="A910" s="968"/>
      <c r="B910" s="997"/>
      <c r="C910" s="968"/>
      <c r="D910" s="968"/>
      <c r="E910" s="968"/>
      <c r="F910" s="968"/>
      <c r="G910" s="968"/>
      <c r="H910" s="968"/>
      <c r="J910" s="968"/>
      <c r="K910" s="968"/>
      <c r="L910" s="968"/>
      <c r="M910" s="968"/>
      <c r="N910" s="968"/>
      <c r="O910" s="968"/>
      <c r="P910" s="968"/>
      <c r="Q910" s="968"/>
      <c r="R910" s="968"/>
      <c r="S910" s="968"/>
      <c r="T910" s="968"/>
      <c r="U910" s="968"/>
      <c r="V910" s="968"/>
      <c r="W910" s="968"/>
      <c r="X910" s="968"/>
      <c r="Y910" s="968"/>
      <c r="Z910" s="968"/>
      <c r="AA910" s="968"/>
      <c r="AB910" s="968"/>
    </row>
    <row r="911" ht="16.5" customHeight="1" spans="1:28">
      <c r="A911" s="968"/>
      <c r="B911" s="997"/>
      <c r="C911" s="968"/>
      <c r="D911" s="968"/>
      <c r="E911" s="968"/>
      <c r="F911" s="968"/>
      <c r="G911" s="968"/>
      <c r="H911" s="968"/>
      <c r="J911" s="968"/>
      <c r="K911" s="968"/>
      <c r="L911" s="968"/>
      <c r="M911" s="968"/>
      <c r="N911" s="968"/>
      <c r="O911" s="968"/>
      <c r="P911" s="968"/>
      <c r="Q911" s="968"/>
      <c r="R911" s="968"/>
      <c r="S911" s="968"/>
      <c r="T911" s="968"/>
      <c r="U911" s="968"/>
      <c r="V911" s="968"/>
      <c r="W911" s="968"/>
      <c r="X911" s="968"/>
      <c r="Y911" s="968"/>
      <c r="Z911" s="968"/>
      <c r="AA911" s="968"/>
      <c r="AB911" s="968"/>
    </row>
    <row r="912" ht="16.5" customHeight="1" spans="1:28">
      <c r="A912" s="968"/>
      <c r="B912" s="997"/>
      <c r="C912" s="968"/>
      <c r="D912" s="968"/>
      <c r="E912" s="968"/>
      <c r="F912" s="968"/>
      <c r="G912" s="968"/>
      <c r="H912" s="968"/>
      <c r="J912" s="968"/>
      <c r="K912" s="968"/>
      <c r="L912" s="968"/>
      <c r="M912" s="968"/>
      <c r="N912" s="968"/>
      <c r="O912" s="968"/>
      <c r="P912" s="968"/>
      <c r="Q912" s="968"/>
      <c r="R912" s="968"/>
      <c r="S912" s="968"/>
      <c r="T912" s="968"/>
      <c r="U912" s="968"/>
      <c r="V912" s="968"/>
      <c r="W912" s="968"/>
      <c r="X912" s="968"/>
      <c r="Y912" s="968"/>
      <c r="Z912" s="968"/>
      <c r="AA912" s="968"/>
      <c r="AB912" s="968"/>
    </row>
    <row r="913" ht="16.5" customHeight="1" spans="1:28">
      <c r="A913" s="968"/>
      <c r="B913" s="997"/>
      <c r="C913" s="968"/>
      <c r="D913" s="968"/>
      <c r="E913" s="968"/>
      <c r="F913" s="968"/>
      <c r="G913" s="968"/>
      <c r="H913" s="968"/>
      <c r="J913" s="968"/>
      <c r="K913" s="968"/>
      <c r="L913" s="968"/>
      <c r="M913" s="968"/>
      <c r="N913" s="968"/>
      <c r="O913" s="968"/>
      <c r="P913" s="968"/>
      <c r="Q913" s="968"/>
      <c r="R913" s="968"/>
      <c r="S913" s="968"/>
      <c r="T913" s="968"/>
      <c r="U913" s="968"/>
      <c r="V913" s="968"/>
      <c r="W913" s="968"/>
      <c r="X913" s="968"/>
      <c r="Y913" s="968"/>
      <c r="Z913" s="968"/>
      <c r="AA913" s="968"/>
      <c r="AB913" s="968"/>
    </row>
    <row r="914" ht="16.5" customHeight="1" spans="1:28">
      <c r="A914" s="968"/>
      <c r="B914" s="997"/>
      <c r="C914" s="968"/>
      <c r="D914" s="968"/>
      <c r="E914" s="968"/>
      <c r="F914" s="968"/>
      <c r="G914" s="968"/>
      <c r="H914" s="968"/>
      <c r="J914" s="968"/>
      <c r="K914" s="968"/>
      <c r="L914" s="968"/>
      <c r="M914" s="968"/>
      <c r="N914" s="968"/>
      <c r="O914" s="968"/>
      <c r="P914" s="968"/>
      <c r="Q914" s="968"/>
      <c r="R914" s="968"/>
      <c r="S914" s="968"/>
      <c r="T914" s="968"/>
      <c r="U914" s="968"/>
      <c r="V914" s="968"/>
      <c r="W914" s="968"/>
      <c r="X914" s="968"/>
      <c r="Y914" s="968"/>
      <c r="Z914" s="968"/>
      <c r="AA914" s="968"/>
      <c r="AB914" s="968"/>
    </row>
    <row r="915" ht="16.5" customHeight="1" spans="1:28">
      <c r="A915" s="968"/>
      <c r="B915" s="997"/>
      <c r="C915" s="968"/>
      <c r="D915" s="968"/>
      <c r="E915" s="968"/>
      <c r="F915" s="968"/>
      <c r="G915" s="968"/>
      <c r="H915" s="968"/>
      <c r="J915" s="968"/>
      <c r="K915" s="968"/>
      <c r="L915" s="968"/>
      <c r="M915" s="968"/>
      <c r="N915" s="968"/>
      <c r="O915" s="968"/>
      <c r="P915" s="968"/>
      <c r="Q915" s="968"/>
      <c r="R915" s="968"/>
      <c r="S915" s="968"/>
      <c r="T915" s="968"/>
      <c r="U915" s="968"/>
      <c r="V915" s="968"/>
      <c r="W915" s="968"/>
      <c r="X915" s="968"/>
      <c r="Y915" s="968"/>
      <c r="Z915" s="968"/>
      <c r="AA915" s="968"/>
      <c r="AB915" s="968"/>
    </row>
    <row r="916" ht="16.5" customHeight="1" spans="1:28">
      <c r="A916" s="968"/>
      <c r="B916" s="997"/>
      <c r="C916" s="968"/>
      <c r="D916" s="968"/>
      <c r="E916" s="968"/>
      <c r="F916" s="968"/>
      <c r="G916" s="968"/>
      <c r="H916" s="968"/>
      <c r="J916" s="968"/>
      <c r="K916" s="968"/>
      <c r="L916" s="968"/>
      <c r="M916" s="968"/>
      <c r="N916" s="968"/>
      <c r="O916" s="968"/>
      <c r="P916" s="968"/>
      <c r="Q916" s="968"/>
      <c r="R916" s="968"/>
      <c r="S916" s="968"/>
      <c r="T916" s="968"/>
      <c r="U916" s="968"/>
      <c r="V916" s="968"/>
      <c r="W916" s="968"/>
      <c r="X916" s="968"/>
      <c r="Y916" s="968"/>
      <c r="Z916" s="968"/>
      <c r="AA916" s="968"/>
      <c r="AB916" s="968"/>
    </row>
    <row r="917" ht="16.5" customHeight="1" spans="1:28">
      <c r="A917" s="968"/>
      <c r="B917" s="997"/>
      <c r="C917" s="968"/>
      <c r="D917" s="968"/>
      <c r="E917" s="968"/>
      <c r="F917" s="968"/>
      <c r="G917" s="968"/>
      <c r="H917" s="968"/>
      <c r="J917" s="968"/>
      <c r="K917" s="968"/>
      <c r="L917" s="968"/>
      <c r="M917" s="968"/>
      <c r="N917" s="968"/>
      <c r="O917" s="968"/>
      <c r="P917" s="968"/>
      <c r="Q917" s="968"/>
      <c r="R917" s="968"/>
      <c r="S917" s="968"/>
      <c r="T917" s="968"/>
      <c r="U917" s="968"/>
      <c r="V917" s="968"/>
      <c r="W917" s="968"/>
      <c r="X917" s="968"/>
      <c r="Y917" s="968"/>
      <c r="Z917" s="968"/>
      <c r="AA917" s="968"/>
      <c r="AB917" s="968"/>
    </row>
    <row r="918" ht="16.5" customHeight="1" spans="1:28">
      <c r="A918" s="968"/>
      <c r="B918" s="997"/>
      <c r="C918" s="968"/>
      <c r="D918" s="968"/>
      <c r="E918" s="968"/>
      <c r="F918" s="968"/>
      <c r="G918" s="968"/>
      <c r="H918" s="968"/>
      <c r="J918" s="968"/>
      <c r="K918" s="968"/>
      <c r="L918" s="968"/>
      <c r="M918" s="968"/>
      <c r="N918" s="968"/>
      <c r="O918" s="968"/>
      <c r="P918" s="968"/>
      <c r="Q918" s="968"/>
      <c r="R918" s="968"/>
      <c r="S918" s="968"/>
      <c r="T918" s="968"/>
      <c r="U918" s="968"/>
      <c r="V918" s="968"/>
      <c r="W918" s="968"/>
      <c r="X918" s="968"/>
      <c r="Y918" s="968"/>
      <c r="Z918" s="968"/>
      <c r="AA918" s="968"/>
      <c r="AB918" s="968"/>
    </row>
    <row r="919" ht="16.5" customHeight="1" spans="1:28">
      <c r="A919" s="968"/>
      <c r="B919" s="997"/>
      <c r="C919" s="968"/>
      <c r="D919" s="968"/>
      <c r="E919" s="968"/>
      <c r="F919" s="968"/>
      <c r="G919" s="968"/>
      <c r="H919" s="968"/>
      <c r="J919" s="968"/>
      <c r="K919" s="968"/>
      <c r="L919" s="968"/>
      <c r="M919" s="968"/>
      <c r="N919" s="968"/>
      <c r="O919" s="968"/>
      <c r="P919" s="968"/>
      <c r="Q919" s="968"/>
      <c r="R919" s="968"/>
      <c r="S919" s="968"/>
      <c r="T919" s="968"/>
      <c r="U919" s="968"/>
      <c r="V919" s="968"/>
      <c r="W919" s="968"/>
      <c r="X919" s="968"/>
      <c r="Y919" s="968"/>
      <c r="Z919" s="968"/>
      <c r="AA919" s="968"/>
      <c r="AB919" s="968"/>
    </row>
    <row r="920" ht="16.5" customHeight="1" spans="1:28">
      <c r="A920" s="968"/>
      <c r="B920" s="997"/>
      <c r="C920" s="968"/>
      <c r="D920" s="968"/>
      <c r="E920" s="968"/>
      <c r="F920" s="968"/>
      <c r="G920" s="968"/>
      <c r="H920" s="968"/>
      <c r="J920" s="968"/>
      <c r="K920" s="968"/>
      <c r="L920" s="968"/>
      <c r="M920" s="968"/>
      <c r="N920" s="968"/>
      <c r="O920" s="968"/>
      <c r="P920" s="968"/>
      <c r="Q920" s="968"/>
      <c r="R920" s="968"/>
      <c r="S920" s="968"/>
      <c r="T920" s="968"/>
      <c r="U920" s="968"/>
      <c r="V920" s="968"/>
      <c r="W920" s="968"/>
      <c r="X920" s="968"/>
      <c r="Y920" s="968"/>
      <c r="Z920" s="968"/>
      <c r="AA920" s="968"/>
      <c r="AB920" s="968"/>
    </row>
    <row r="921" ht="16.5" customHeight="1" spans="1:28">
      <c r="A921" s="968"/>
      <c r="B921" s="997"/>
      <c r="C921" s="968"/>
      <c r="D921" s="968"/>
      <c r="E921" s="968"/>
      <c r="F921" s="968"/>
      <c r="G921" s="968"/>
      <c r="H921" s="968"/>
      <c r="J921" s="968"/>
      <c r="K921" s="968"/>
      <c r="L921" s="968"/>
      <c r="M921" s="968"/>
      <c r="N921" s="968"/>
      <c r="O921" s="968"/>
      <c r="P921" s="968"/>
      <c r="Q921" s="968"/>
      <c r="R921" s="968"/>
      <c r="S921" s="968"/>
      <c r="T921" s="968"/>
      <c r="U921" s="968"/>
      <c r="V921" s="968"/>
      <c r="W921" s="968"/>
      <c r="X921" s="968"/>
      <c r="Y921" s="968"/>
      <c r="Z921" s="968"/>
      <c r="AA921" s="968"/>
      <c r="AB921" s="968"/>
    </row>
    <row r="922" ht="16.5" customHeight="1" spans="1:28">
      <c r="A922" s="968"/>
      <c r="B922" s="997"/>
      <c r="C922" s="968"/>
      <c r="D922" s="968"/>
      <c r="E922" s="968"/>
      <c r="F922" s="968"/>
      <c r="G922" s="968"/>
      <c r="H922" s="968"/>
      <c r="J922" s="968"/>
      <c r="K922" s="968"/>
      <c r="L922" s="968"/>
      <c r="M922" s="968"/>
      <c r="N922" s="968"/>
      <c r="O922" s="968"/>
      <c r="P922" s="968"/>
      <c r="Q922" s="968"/>
      <c r="R922" s="968"/>
      <c r="S922" s="968"/>
      <c r="T922" s="968"/>
      <c r="U922" s="968"/>
      <c r="V922" s="968"/>
      <c r="W922" s="968"/>
      <c r="X922" s="968"/>
      <c r="Y922" s="968"/>
      <c r="Z922" s="968"/>
      <c r="AA922" s="968"/>
      <c r="AB922" s="968"/>
    </row>
    <row r="923" ht="16.5" customHeight="1" spans="1:28">
      <c r="A923" s="968"/>
      <c r="B923" s="997"/>
      <c r="C923" s="968"/>
      <c r="D923" s="968"/>
      <c r="E923" s="968"/>
      <c r="F923" s="968"/>
      <c r="G923" s="968"/>
      <c r="H923" s="968"/>
      <c r="J923" s="968"/>
      <c r="K923" s="968"/>
      <c r="L923" s="968"/>
      <c r="M923" s="968"/>
      <c r="N923" s="968"/>
      <c r="O923" s="968"/>
      <c r="P923" s="968"/>
      <c r="Q923" s="968"/>
      <c r="R923" s="968"/>
      <c r="S923" s="968"/>
      <c r="T923" s="968"/>
      <c r="U923" s="968"/>
      <c r="V923" s="968"/>
      <c r="W923" s="968"/>
      <c r="X923" s="968"/>
      <c r="Y923" s="968"/>
      <c r="Z923" s="968"/>
      <c r="AA923" s="968"/>
      <c r="AB923" s="968"/>
    </row>
    <row r="924" ht="16.5" customHeight="1" spans="1:28">
      <c r="A924" s="968"/>
      <c r="B924" s="997"/>
      <c r="C924" s="968"/>
      <c r="D924" s="968"/>
      <c r="E924" s="968"/>
      <c r="F924" s="968"/>
      <c r="G924" s="968"/>
      <c r="H924" s="968"/>
      <c r="J924" s="968"/>
      <c r="K924" s="968"/>
      <c r="L924" s="968"/>
      <c r="M924" s="968"/>
      <c r="N924" s="968"/>
      <c r="O924" s="968"/>
      <c r="P924" s="968"/>
      <c r="Q924" s="968"/>
      <c r="R924" s="968"/>
      <c r="S924" s="968"/>
      <c r="T924" s="968"/>
      <c r="U924" s="968"/>
      <c r="V924" s="968"/>
      <c r="W924" s="968"/>
      <c r="X924" s="968"/>
      <c r="Y924" s="968"/>
      <c r="Z924" s="968"/>
      <c r="AA924" s="968"/>
      <c r="AB924" s="968"/>
    </row>
    <row r="925" ht="16.5" customHeight="1" spans="1:28">
      <c r="A925" s="968"/>
      <c r="B925" s="997"/>
      <c r="C925" s="968"/>
      <c r="D925" s="968"/>
      <c r="E925" s="968"/>
      <c r="F925" s="968"/>
      <c r="G925" s="968"/>
      <c r="H925" s="968"/>
      <c r="J925" s="968"/>
      <c r="K925" s="968"/>
      <c r="L925" s="968"/>
      <c r="M925" s="968"/>
      <c r="N925" s="968"/>
      <c r="O925" s="968"/>
      <c r="P925" s="968"/>
      <c r="Q925" s="968"/>
      <c r="R925" s="968"/>
      <c r="S925" s="968"/>
      <c r="T925" s="968"/>
      <c r="U925" s="968"/>
      <c r="V925" s="968"/>
      <c r="W925" s="968"/>
      <c r="X925" s="968"/>
      <c r="Y925" s="968"/>
      <c r="Z925" s="968"/>
      <c r="AA925" s="968"/>
      <c r="AB925" s="968"/>
    </row>
    <row r="926" ht="16.5" customHeight="1" spans="1:28">
      <c r="A926" s="968"/>
      <c r="B926" s="997"/>
      <c r="C926" s="968"/>
      <c r="D926" s="968"/>
      <c r="E926" s="968"/>
      <c r="F926" s="968"/>
      <c r="G926" s="968"/>
      <c r="H926" s="968"/>
      <c r="J926" s="968"/>
      <c r="K926" s="968"/>
      <c r="L926" s="968"/>
      <c r="M926" s="968"/>
      <c r="N926" s="968"/>
      <c r="O926" s="968"/>
      <c r="P926" s="968"/>
      <c r="Q926" s="968"/>
      <c r="R926" s="968"/>
      <c r="S926" s="968"/>
      <c r="T926" s="968"/>
      <c r="U926" s="968"/>
      <c r="V926" s="968"/>
      <c r="W926" s="968"/>
      <c r="X926" s="968"/>
      <c r="Y926" s="968"/>
      <c r="Z926" s="968"/>
      <c r="AA926" s="968"/>
      <c r="AB926" s="968"/>
    </row>
    <row r="927" ht="16.5" customHeight="1" spans="1:28">
      <c r="A927" s="968"/>
      <c r="B927" s="997"/>
      <c r="C927" s="968"/>
      <c r="D927" s="968"/>
      <c r="E927" s="968"/>
      <c r="F927" s="968"/>
      <c r="G927" s="968"/>
      <c r="H927" s="968"/>
      <c r="J927" s="968"/>
      <c r="K927" s="968"/>
      <c r="L927" s="968"/>
      <c r="M927" s="968"/>
      <c r="N927" s="968"/>
      <c r="O927" s="968"/>
      <c r="P927" s="968"/>
      <c r="Q927" s="968"/>
      <c r="R927" s="968"/>
      <c r="S927" s="968"/>
      <c r="T927" s="968"/>
      <c r="U927" s="968"/>
      <c r="V927" s="968"/>
      <c r="W927" s="968"/>
      <c r="X927" s="968"/>
      <c r="Y927" s="968"/>
      <c r="Z927" s="968"/>
      <c r="AA927" s="968"/>
      <c r="AB927" s="968"/>
    </row>
    <row r="928" ht="16.5" customHeight="1" spans="1:28">
      <c r="A928" s="968"/>
      <c r="B928" s="997"/>
      <c r="C928" s="968"/>
      <c r="D928" s="968"/>
      <c r="E928" s="968"/>
      <c r="F928" s="968"/>
      <c r="G928" s="968"/>
      <c r="H928" s="968"/>
      <c r="J928" s="968"/>
      <c r="K928" s="968"/>
      <c r="L928" s="968"/>
      <c r="M928" s="968"/>
      <c r="N928" s="968"/>
      <c r="O928" s="968"/>
      <c r="P928" s="968"/>
      <c r="Q928" s="968"/>
      <c r="R928" s="968"/>
      <c r="S928" s="968"/>
      <c r="T928" s="968"/>
      <c r="U928" s="968"/>
      <c r="V928" s="968"/>
      <c r="W928" s="968"/>
      <c r="X928" s="968"/>
      <c r="Y928" s="968"/>
      <c r="Z928" s="968"/>
      <c r="AA928" s="968"/>
      <c r="AB928" s="968"/>
    </row>
    <row r="929" ht="16.5" customHeight="1" spans="1:28">
      <c r="A929" s="968"/>
      <c r="B929" s="997"/>
      <c r="C929" s="968"/>
      <c r="D929" s="968"/>
      <c r="E929" s="968"/>
      <c r="F929" s="968"/>
      <c r="G929" s="968"/>
      <c r="H929" s="968"/>
      <c r="J929" s="968"/>
      <c r="K929" s="968"/>
      <c r="L929" s="968"/>
      <c r="M929" s="968"/>
      <c r="N929" s="968"/>
      <c r="O929" s="968"/>
      <c r="P929" s="968"/>
      <c r="Q929" s="968"/>
      <c r="R929" s="968"/>
      <c r="S929" s="968"/>
      <c r="T929" s="968"/>
      <c r="U929" s="968"/>
      <c r="V929" s="968"/>
      <c r="W929" s="968"/>
      <c r="X929" s="968"/>
      <c r="Y929" s="968"/>
      <c r="Z929" s="968"/>
      <c r="AA929" s="968"/>
      <c r="AB929" s="968"/>
    </row>
    <row r="930" ht="16.5" customHeight="1" spans="1:28">
      <c r="A930" s="968"/>
      <c r="B930" s="997"/>
      <c r="C930" s="968"/>
      <c r="D930" s="968"/>
      <c r="E930" s="968"/>
      <c r="F930" s="968"/>
      <c r="G930" s="968"/>
      <c r="H930" s="968"/>
      <c r="J930" s="968"/>
      <c r="K930" s="968"/>
      <c r="L930" s="968"/>
      <c r="M930" s="968"/>
      <c r="N930" s="968"/>
      <c r="O930" s="968"/>
      <c r="P930" s="968"/>
      <c r="Q930" s="968"/>
      <c r="R930" s="968"/>
      <c r="S930" s="968"/>
      <c r="T930" s="968"/>
      <c r="U930" s="968"/>
      <c r="V930" s="968"/>
      <c r="W930" s="968"/>
      <c r="X930" s="968"/>
      <c r="Y930" s="968"/>
      <c r="Z930" s="968"/>
      <c r="AA930" s="968"/>
      <c r="AB930" s="968"/>
    </row>
    <row r="931" ht="16.5" customHeight="1" spans="1:28">
      <c r="A931" s="968"/>
      <c r="B931" s="997"/>
      <c r="C931" s="968"/>
      <c r="D931" s="968"/>
      <c r="E931" s="968"/>
      <c r="F931" s="968"/>
      <c r="G931" s="968"/>
      <c r="H931" s="968"/>
      <c r="J931" s="968"/>
      <c r="K931" s="968"/>
      <c r="L931" s="968"/>
      <c r="M931" s="968"/>
      <c r="N931" s="968"/>
      <c r="O931" s="968"/>
      <c r="P931" s="968"/>
      <c r="Q931" s="968"/>
      <c r="R931" s="968"/>
      <c r="S931" s="968"/>
      <c r="T931" s="968"/>
      <c r="U931" s="968"/>
      <c r="V931" s="968"/>
      <c r="W931" s="968"/>
      <c r="X931" s="968"/>
      <c r="Y931" s="968"/>
      <c r="Z931" s="968"/>
      <c r="AA931" s="968"/>
      <c r="AB931" s="968"/>
    </row>
    <row r="932" ht="16.5" customHeight="1" spans="1:28">
      <c r="A932" s="968"/>
      <c r="B932" s="997"/>
      <c r="C932" s="968"/>
      <c r="D932" s="968"/>
      <c r="E932" s="968"/>
      <c r="F932" s="968"/>
      <c r="G932" s="968"/>
      <c r="H932" s="968"/>
      <c r="J932" s="968"/>
      <c r="K932" s="968"/>
      <c r="L932" s="968"/>
      <c r="M932" s="968"/>
      <c r="N932" s="968"/>
      <c r="O932" s="968"/>
      <c r="P932" s="968"/>
      <c r="Q932" s="968"/>
      <c r="R932" s="968"/>
      <c r="S932" s="968"/>
      <c r="T932" s="968"/>
      <c r="U932" s="968"/>
      <c r="V932" s="968"/>
      <c r="W932" s="968"/>
      <c r="X932" s="968"/>
      <c r="Y932" s="968"/>
      <c r="Z932" s="968"/>
      <c r="AA932" s="968"/>
      <c r="AB932" s="968"/>
    </row>
    <row r="933" ht="16.5" customHeight="1" spans="1:28">
      <c r="A933" s="968"/>
      <c r="B933" s="997"/>
      <c r="C933" s="968"/>
      <c r="D933" s="968"/>
      <c r="E933" s="968"/>
      <c r="F933" s="968"/>
      <c r="G933" s="968"/>
      <c r="H933" s="968"/>
      <c r="J933" s="968"/>
      <c r="K933" s="968"/>
      <c r="L933" s="968"/>
      <c r="M933" s="968"/>
      <c r="N933" s="968"/>
      <c r="O933" s="968"/>
      <c r="P933" s="968"/>
      <c r="Q933" s="968"/>
      <c r="R933" s="968"/>
      <c r="S933" s="968"/>
      <c r="T933" s="968"/>
      <c r="U933" s="968"/>
      <c r="V933" s="968"/>
      <c r="W933" s="968"/>
      <c r="X933" s="968"/>
      <c r="Y933" s="968"/>
      <c r="Z933" s="968"/>
      <c r="AA933" s="968"/>
      <c r="AB933" s="968"/>
    </row>
    <row r="934" ht="16.5" customHeight="1" spans="1:28">
      <c r="A934" s="968"/>
      <c r="B934" s="997"/>
      <c r="C934" s="968"/>
      <c r="D934" s="968"/>
      <c r="E934" s="968"/>
      <c r="F934" s="968"/>
      <c r="G934" s="968"/>
      <c r="H934" s="968"/>
      <c r="J934" s="968"/>
      <c r="K934" s="968"/>
      <c r="L934" s="968"/>
      <c r="M934" s="968"/>
      <c r="N934" s="968"/>
      <c r="O934" s="968"/>
      <c r="P934" s="968"/>
      <c r="Q934" s="968"/>
      <c r="R934" s="968"/>
      <c r="S934" s="968"/>
      <c r="T934" s="968"/>
      <c r="U934" s="968"/>
      <c r="V934" s="968"/>
      <c r="W934" s="968"/>
      <c r="X934" s="968"/>
      <c r="Y934" s="968"/>
      <c r="Z934" s="968"/>
      <c r="AA934" s="968"/>
      <c r="AB934" s="968"/>
    </row>
    <row r="935" ht="16.5" customHeight="1" spans="1:28">
      <c r="A935" s="968"/>
      <c r="B935" s="997"/>
      <c r="C935" s="968"/>
      <c r="D935" s="968"/>
      <c r="E935" s="968"/>
      <c r="F935" s="968"/>
      <c r="G935" s="968"/>
      <c r="H935" s="968"/>
      <c r="J935" s="968"/>
      <c r="K935" s="968"/>
      <c r="L935" s="968"/>
      <c r="M935" s="968"/>
      <c r="N935" s="968"/>
      <c r="O935" s="968"/>
      <c r="P935" s="968"/>
      <c r="Q935" s="968"/>
      <c r="R935" s="968"/>
      <c r="S935" s="968"/>
      <c r="T935" s="968"/>
      <c r="U935" s="968"/>
      <c r="V935" s="968"/>
      <c r="W935" s="968"/>
      <c r="X935" s="968"/>
      <c r="Y935" s="968"/>
      <c r="Z935" s="968"/>
      <c r="AA935" s="968"/>
      <c r="AB935" s="968"/>
    </row>
    <row r="936" ht="16.5" customHeight="1" spans="1:28">
      <c r="A936" s="968"/>
      <c r="B936" s="997"/>
      <c r="C936" s="968"/>
      <c r="D936" s="968"/>
      <c r="E936" s="968"/>
      <c r="F936" s="968"/>
      <c r="G936" s="968"/>
      <c r="H936" s="968"/>
      <c r="J936" s="968"/>
      <c r="K936" s="968"/>
      <c r="L936" s="968"/>
      <c r="M936" s="968"/>
      <c r="N936" s="968"/>
      <c r="O936" s="968"/>
      <c r="P936" s="968"/>
      <c r="Q936" s="968"/>
      <c r="R936" s="968"/>
      <c r="S936" s="968"/>
      <c r="T936" s="968"/>
      <c r="U936" s="968"/>
      <c r="V936" s="968"/>
      <c r="W936" s="968"/>
      <c r="X936" s="968"/>
      <c r="Y936" s="968"/>
      <c r="Z936" s="968"/>
      <c r="AA936" s="968"/>
      <c r="AB936" s="968"/>
    </row>
    <row r="937" ht="16.5" customHeight="1" spans="1:28">
      <c r="A937" s="968"/>
      <c r="B937" s="997"/>
      <c r="C937" s="968"/>
      <c r="D937" s="968"/>
      <c r="E937" s="968"/>
      <c r="F937" s="968"/>
      <c r="G937" s="968"/>
      <c r="H937" s="968"/>
      <c r="J937" s="968"/>
      <c r="K937" s="968"/>
      <c r="L937" s="968"/>
      <c r="M937" s="968"/>
      <c r="N937" s="968"/>
      <c r="O937" s="968"/>
      <c r="P937" s="968"/>
      <c r="Q937" s="968"/>
      <c r="R937" s="968"/>
      <c r="S937" s="968"/>
      <c r="T937" s="968"/>
      <c r="U937" s="968"/>
      <c r="V937" s="968"/>
      <c r="W937" s="968"/>
      <c r="X937" s="968"/>
      <c r="Y937" s="968"/>
      <c r="Z937" s="968"/>
      <c r="AA937" s="968"/>
      <c r="AB937" s="968"/>
    </row>
    <row r="938" ht="16.5" customHeight="1" spans="1:28">
      <c r="A938" s="968"/>
      <c r="B938" s="997"/>
      <c r="C938" s="968"/>
      <c r="D938" s="968"/>
      <c r="E938" s="968"/>
      <c r="F938" s="968"/>
      <c r="G938" s="968"/>
      <c r="H938" s="968"/>
      <c r="J938" s="968"/>
      <c r="K938" s="968"/>
      <c r="L938" s="968"/>
      <c r="M938" s="968"/>
      <c r="N938" s="968"/>
      <c r="O938" s="968"/>
      <c r="P938" s="968"/>
      <c r="Q938" s="968"/>
      <c r="R938" s="968"/>
      <c r="S938" s="968"/>
      <c r="T938" s="968"/>
      <c r="U938" s="968"/>
      <c r="V938" s="968"/>
      <c r="W938" s="968"/>
      <c r="X938" s="968"/>
      <c r="Y938" s="968"/>
      <c r="Z938" s="968"/>
      <c r="AA938" s="968"/>
      <c r="AB938" s="968"/>
    </row>
    <row r="939" ht="16.5" customHeight="1" spans="1:28">
      <c r="A939" s="968"/>
      <c r="B939" s="997"/>
      <c r="C939" s="968"/>
      <c r="D939" s="968"/>
      <c r="E939" s="968"/>
      <c r="F939" s="968"/>
      <c r="G939" s="968"/>
      <c r="H939" s="968"/>
      <c r="J939" s="968"/>
      <c r="K939" s="968"/>
      <c r="L939" s="968"/>
      <c r="M939" s="968"/>
      <c r="N939" s="968"/>
      <c r="O939" s="968"/>
      <c r="P939" s="968"/>
      <c r="Q939" s="968"/>
      <c r="R939" s="968"/>
      <c r="S939" s="968"/>
      <c r="T939" s="968"/>
      <c r="U939" s="968"/>
      <c r="V939" s="968"/>
      <c r="W939" s="968"/>
      <c r="X939" s="968"/>
      <c r="Y939" s="968"/>
      <c r="Z939" s="968"/>
      <c r="AA939" s="968"/>
      <c r="AB939" s="968"/>
    </row>
    <row r="940" ht="16.5" customHeight="1" spans="1:28">
      <c r="A940" s="968"/>
      <c r="B940" s="997"/>
      <c r="C940" s="968"/>
      <c r="D940" s="968"/>
      <c r="E940" s="968"/>
      <c r="F940" s="968"/>
      <c r="G940" s="968"/>
      <c r="H940" s="968"/>
      <c r="J940" s="968"/>
      <c r="K940" s="968"/>
      <c r="L940" s="968"/>
      <c r="M940" s="968"/>
      <c r="N940" s="968"/>
      <c r="O940" s="968"/>
      <c r="P940" s="968"/>
      <c r="Q940" s="968"/>
      <c r="R940" s="968"/>
      <c r="S940" s="968"/>
      <c r="T940" s="968"/>
      <c r="U940" s="968"/>
      <c r="V940" s="968"/>
      <c r="W940" s="968"/>
      <c r="X940" s="968"/>
      <c r="Y940" s="968"/>
      <c r="Z940" s="968"/>
      <c r="AA940" s="968"/>
      <c r="AB940" s="968"/>
    </row>
    <row r="941" ht="16.5" customHeight="1" spans="1:28">
      <c r="A941" s="968"/>
      <c r="B941" s="997"/>
      <c r="C941" s="968"/>
      <c r="D941" s="968"/>
      <c r="E941" s="968"/>
      <c r="F941" s="968"/>
      <c r="G941" s="968"/>
      <c r="H941" s="968"/>
      <c r="J941" s="968"/>
      <c r="K941" s="968"/>
      <c r="L941" s="968"/>
      <c r="M941" s="968"/>
      <c r="N941" s="968"/>
      <c r="O941" s="968"/>
      <c r="P941" s="968"/>
      <c r="Q941" s="968"/>
      <c r="R941" s="968"/>
      <c r="S941" s="968"/>
      <c r="T941" s="968"/>
      <c r="U941" s="968"/>
      <c r="V941" s="968"/>
      <c r="W941" s="968"/>
      <c r="X941" s="968"/>
      <c r="Y941" s="968"/>
      <c r="Z941" s="968"/>
      <c r="AA941" s="968"/>
      <c r="AB941" s="968"/>
    </row>
    <row r="942" ht="16.5" customHeight="1" spans="1:28">
      <c r="A942" s="968"/>
      <c r="B942" s="997"/>
      <c r="C942" s="968"/>
      <c r="D942" s="968"/>
      <c r="E942" s="968"/>
      <c r="F942" s="968"/>
      <c r="G942" s="968"/>
      <c r="H942" s="968"/>
      <c r="J942" s="968"/>
      <c r="K942" s="968"/>
      <c r="L942" s="968"/>
      <c r="M942" s="968"/>
      <c r="N942" s="968"/>
      <c r="O942" s="968"/>
      <c r="P942" s="968"/>
      <c r="Q942" s="968"/>
      <c r="R942" s="968"/>
      <c r="S942" s="968"/>
      <c r="T942" s="968"/>
      <c r="U942" s="968"/>
      <c r="V942" s="968"/>
      <c r="W942" s="968"/>
      <c r="X942" s="968"/>
      <c r="Y942" s="968"/>
      <c r="Z942" s="968"/>
      <c r="AA942" s="968"/>
      <c r="AB942" s="968"/>
    </row>
    <row r="943" ht="16.5" customHeight="1" spans="1:28">
      <c r="A943" s="968"/>
      <c r="B943" s="997"/>
      <c r="C943" s="968"/>
      <c r="D943" s="968"/>
      <c r="E943" s="968"/>
      <c r="F943" s="968"/>
      <c r="G943" s="968"/>
      <c r="H943" s="968"/>
      <c r="J943" s="968"/>
      <c r="K943" s="968"/>
      <c r="L943" s="968"/>
      <c r="M943" s="968"/>
      <c r="N943" s="968"/>
      <c r="O943" s="968"/>
      <c r="P943" s="968"/>
      <c r="Q943" s="968"/>
      <c r="R943" s="968"/>
      <c r="S943" s="968"/>
      <c r="T943" s="968"/>
      <c r="U943" s="968"/>
      <c r="V943" s="968"/>
      <c r="W943" s="968"/>
      <c r="X943" s="968"/>
      <c r="Y943" s="968"/>
      <c r="Z943" s="968"/>
      <c r="AA943" s="968"/>
      <c r="AB943" s="968"/>
    </row>
    <row r="944" ht="16.5" customHeight="1" spans="1:28">
      <c r="A944" s="968"/>
      <c r="B944" s="997"/>
      <c r="C944" s="968"/>
      <c r="D944" s="968"/>
      <c r="E944" s="968"/>
      <c r="F944" s="968"/>
      <c r="G944" s="968"/>
      <c r="H944" s="968"/>
      <c r="J944" s="968"/>
      <c r="K944" s="968"/>
      <c r="L944" s="968"/>
      <c r="M944" s="968"/>
      <c r="N944" s="968"/>
      <c r="O944" s="968"/>
      <c r="P944" s="968"/>
      <c r="Q944" s="968"/>
      <c r="R944" s="968"/>
      <c r="S944" s="968"/>
      <c r="T944" s="968"/>
      <c r="U944" s="968"/>
      <c r="V944" s="968"/>
      <c r="W944" s="968"/>
      <c r="X944" s="968"/>
      <c r="Y944" s="968"/>
      <c r="Z944" s="968"/>
      <c r="AA944" s="968"/>
      <c r="AB944" s="968"/>
    </row>
    <row r="945" ht="16.5" customHeight="1" spans="1:28">
      <c r="A945" s="968"/>
      <c r="B945" s="997"/>
      <c r="C945" s="968"/>
      <c r="D945" s="968"/>
      <c r="E945" s="968"/>
      <c r="F945" s="968"/>
      <c r="G945" s="968"/>
      <c r="H945" s="968"/>
      <c r="J945" s="968"/>
      <c r="K945" s="968"/>
      <c r="L945" s="968"/>
      <c r="M945" s="968"/>
      <c r="N945" s="968"/>
      <c r="O945" s="968"/>
      <c r="P945" s="968"/>
      <c r="Q945" s="968"/>
      <c r="R945" s="968"/>
      <c r="S945" s="968"/>
      <c r="T945" s="968"/>
      <c r="U945" s="968"/>
      <c r="V945" s="968"/>
      <c r="W945" s="968"/>
      <c r="X945" s="968"/>
      <c r="Y945" s="968"/>
      <c r="Z945" s="968"/>
      <c r="AA945" s="968"/>
      <c r="AB945" s="968"/>
    </row>
    <row r="946" ht="16.5" customHeight="1" spans="1:28">
      <c r="A946" s="968"/>
      <c r="B946" s="997"/>
      <c r="C946" s="968"/>
      <c r="D946" s="968"/>
      <c r="E946" s="968"/>
      <c r="F946" s="968"/>
      <c r="G946" s="968"/>
      <c r="H946" s="968"/>
      <c r="J946" s="968"/>
      <c r="K946" s="968"/>
      <c r="L946" s="968"/>
      <c r="M946" s="968"/>
      <c r="N946" s="968"/>
      <c r="O946" s="968"/>
      <c r="P946" s="968"/>
      <c r="Q946" s="968"/>
      <c r="R946" s="968"/>
      <c r="S946" s="968"/>
      <c r="T946" s="968"/>
      <c r="U946" s="968"/>
      <c r="V946" s="968"/>
      <c r="W946" s="968"/>
      <c r="X946" s="968"/>
      <c r="Y946" s="968"/>
      <c r="Z946" s="968"/>
      <c r="AA946" s="968"/>
      <c r="AB946" s="968"/>
    </row>
    <row r="947" ht="16.5" customHeight="1" spans="1:28">
      <c r="A947" s="968"/>
      <c r="B947" s="997"/>
      <c r="C947" s="968"/>
      <c r="D947" s="968"/>
      <c r="E947" s="968"/>
      <c r="F947" s="968"/>
      <c r="G947" s="968"/>
      <c r="H947" s="968"/>
      <c r="J947" s="968"/>
      <c r="K947" s="968"/>
      <c r="L947" s="968"/>
      <c r="M947" s="968"/>
      <c r="N947" s="968"/>
      <c r="O947" s="968"/>
      <c r="P947" s="968"/>
      <c r="Q947" s="968"/>
      <c r="R947" s="968"/>
      <c r="S947" s="968"/>
      <c r="T947" s="968"/>
      <c r="U947" s="968"/>
      <c r="V947" s="968"/>
      <c r="W947" s="968"/>
      <c r="X947" s="968"/>
      <c r="Y947" s="968"/>
      <c r="Z947" s="968"/>
      <c r="AA947" s="968"/>
      <c r="AB947" s="968"/>
    </row>
    <row r="948" ht="16.5" customHeight="1" spans="1:28">
      <c r="A948" s="968"/>
      <c r="B948" s="997"/>
      <c r="C948" s="968"/>
      <c r="D948" s="968"/>
      <c r="E948" s="968"/>
      <c r="F948" s="968"/>
      <c r="G948" s="968"/>
      <c r="H948" s="968"/>
      <c r="J948" s="968"/>
      <c r="K948" s="968"/>
      <c r="L948" s="968"/>
      <c r="M948" s="968"/>
      <c r="N948" s="968"/>
      <c r="O948" s="968"/>
      <c r="P948" s="968"/>
      <c r="Q948" s="968"/>
      <c r="R948" s="968"/>
      <c r="S948" s="968"/>
      <c r="T948" s="968"/>
      <c r="U948" s="968"/>
      <c r="V948" s="968"/>
      <c r="W948" s="968"/>
      <c r="X948" s="968"/>
      <c r="Y948" s="968"/>
      <c r="Z948" s="968"/>
      <c r="AA948" s="968"/>
      <c r="AB948" s="968"/>
    </row>
    <row r="949" ht="16.5" customHeight="1" spans="1:28">
      <c r="A949" s="968"/>
      <c r="B949" s="997"/>
      <c r="C949" s="968"/>
      <c r="D949" s="968"/>
      <c r="E949" s="968"/>
      <c r="F949" s="968"/>
      <c r="G949" s="968"/>
      <c r="H949" s="968"/>
      <c r="J949" s="968"/>
      <c r="K949" s="968"/>
      <c r="L949" s="968"/>
      <c r="M949" s="968"/>
      <c r="N949" s="968"/>
      <c r="O949" s="968"/>
      <c r="P949" s="968"/>
      <c r="Q949" s="968"/>
      <c r="R949" s="968"/>
      <c r="S949" s="968"/>
      <c r="T949" s="968"/>
      <c r="U949" s="968"/>
      <c r="V949" s="968"/>
      <c r="W949" s="968"/>
      <c r="X949" s="968"/>
      <c r="Y949" s="968"/>
      <c r="Z949" s="968"/>
      <c r="AA949" s="968"/>
      <c r="AB949" s="968"/>
    </row>
    <row r="950" ht="16.5" customHeight="1" spans="1:28">
      <c r="A950" s="968"/>
      <c r="B950" s="997"/>
      <c r="C950" s="968"/>
      <c r="D950" s="968"/>
      <c r="E950" s="968"/>
      <c r="F950" s="968"/>
      <c r="G950" s="968"/>
      <c r="H950" s="968"/>
      <c r="J950" s="968"/>
      <c r="K950" s="968"/>
      <c r="L950" s="968"/>
      <c r="M950" s="968"/>
      <c r="N950" s="968"/>
      <c r="O950" s="968"/>
      <c r="P950" s="968"/>
      <c r="Q950" s="968"/>
      <c r="R950" s="968"/>
      <c r="S950" s="968"/>
      <c r="T950" s="968"/>
      <c r="U950" s="968"/>
      <c r="V950" s="968"/>
      <c r="W950" s="968"/>
      <c r="X950" s="968"/>
      <c r="Y950" s="968"/>
      <c r="Z950" s="968"/>
      <c r="AA950" s="968"/>
      <c r="AB950" s="968"/>
    </row>
    <row r="951" ht="16.5" customHeight="1" spans="1:28">
      <c r="A951" s="968"/>
      <c r="B951" s="997"/>
      <c r="C951" s="968"/>
      <c r="D951" s="968"/>
      <c r="E951" s="968"/>
      <c r="F951" s="968"/>
      <c r="G951" s="968"/>
      <c r="H951" s="968"/>
      <c r="J951" s="968"/>
      <c r="K951" s="968"/>
      <c r="L951" s="968"/>
      <c r="M951" s="968"/>
      <c r="N951" s="968"/>
      <c r="O951" s="968"/>
      <c r="P951" s="968"/>
      <c r="Q951" s="968"/>
      <c r="R951" s="968"/>
      <c r="S951" s="968"/>
      <c r="T951" s="968"/>
      <c r="U951" s="968"/>
      <c r="V951" s="968"/>
      <c r="W951" s="968"/>
      <c r="X951" s="968"/>
      <c r="Y951" s="968"/>
      <c r="Z951" s="968"/>
      <c r="AA951" s="968"/>
      <c r="AB951" s="968"/>
    </row>
    <row r="952" ht="16.5" customHeight="1" spans="1:28">
      <c r="A952" s="968"/>
      <c r="B952" s="997"/>
      <c r="C952" s="968"/>
      <c r="D952" s="968"/>
      <c r="E952" s="968"/>
      <c r="F952" s="968"/>
      <c r="G952" s="968"/>
      <c r="H952" s="968"/>
      <c r="J952" s="968"/>
      <c r="K952" s="968"/>
      <c r="L952" s="968"/>
      <c r="M952" s="968"/>
      <c r="N952" s="968"/>
      <c r="O952" s="968"/>
      <c r="P952" s="968"/>
      <c r="Q952" s="968"/>
      <c r="R952" s="968"/>
      <c r="S952" s="968"/>
      <c r="T952" s="968"/>
      <c r="U952" s="968"/>
      <c r="V952" s="968"/>
      <c r="W952" s="968"/>
      <c r="X952" s="968"/>
      <c r="Y952" s="968"/>
      <c r="Z952" s="968"/>
      <c r="AA952" s="968"/>
      <c r="AB952" s="968"/>
    </row>
    <row r="953" ht="16.5" customHeight="1" spans="1:28">
      <c r="A953" s="968"/>
      <c r="B953" s="997"/>
      <c r="C953" s="968"/>
      <c r="D953" s="968"/>
      <c r="E953" s="968"/>
      <c r="F953" s="968"/>
      <c r="G953" s="968"/>
      <c r="H953" s="968"/>
      <c r="J953" s="968"/>
      <c r="K953" s="968"/>
      <c r="L953" s="968"/>
      <c r="M953" s="968"/>
      <c r="N953" s="968"/>
      <c r="O953" s="968"/>
      <c r="P953" s="968"/>
      <c r="Q953" s="968"/>
      <c r="R953" s="968"/>
      <c r="S953" s="968"/>
      <c r="T953" s="968"/>
      <c r="U953" s="968"/>
      <c r="V953" s="968"/>
      <c r="W953" s="968"/>
      <c r="X953" s="968"/>
      <c r="Y953" s="968"/>
      <c r="Z953" s="968"/>
      <c r="AA953" s="968"/>
      <c r="AB953" s="968"/>
    </row>
    <row r="954" ht="16.5" customHeight="1" spans="1:28">
      <c r="A954" s="968"/>
      <c r="B954" s="997"/>
      <c r="C954" s="968"/>
      <c r="D954" s="968"/>
      <c r="E954" s="968"/>
      <c r="F954" s="968"/>
      <c r="G954" s="968"/>
      <c r="H954" s="968"/>
      <c r="J954" s="968"/>
      <c r="K954" s="968"/>
      <c r="L954" s="968"/>
      <c r="M954" s="968"/>
      <c r="N954" s="968"/>
      <c r="O954" s="968"/>
      <c r="P954" s="968"/>
      <c r="Q954" s="968"/>
      <c r="R954" s="968"/>
      <c r="S954" s="968"/>
      <c r="T954" s="968"/>
      <c r="U954" s="968"/>
      <c r="V954" s="968"/>
      <c r="W954" s="968"/>
      <c r="X954" s="968"/>
      <c r="Y954" s="968"/>
      <c r="Z954" s="968"/>
      <c r="AA954" s="968"/>
      <c r="AB954" s="968"/>
    </row>
    <row r="955" ht="16.5" customHeight="1" spans="1:28">
      <c r="A955" s="968"/>
      <c r="B955" s="997"/>
      <c r="C955" s="968"/>
      <c r="D955" s="968"/>
      <c r="E955" s="968"/>
      <c r="F955" s="968"/>
      <c r="G955" s="968"/>
      <c r="H955" s="968"/>
      <c r="J955" s="968"/>
      <c r="K955" s="968"/>
      <c r="L955" s="968"/>
      <c r="M955" s="968"/>
      <c r="N955" s="968"/>
      <c r="O955" s="968"/>
      <c r="P955" s="968"/>
      <c r="Q955" s="968"/>
      <c r="R955" s="968"/>
      <c r="S955" s="968"/>
      <c r="T955" s="968"/>
      <c r="U955" s="968"/>
      <c r="V955" s="968"/>
      <c r="W955" s="968"/>
      <c r="X955" s="968"/>
      <c r="Y955" s="968"/>
      <c r="Z955" s="968"/>
      <c r="AA955" s="968"/>
      <c r="AB955" s="968"/>
    </row>
    <row r="956" ht="16.5" customHeight="1" spans="1:28">
      <c r="A956" s="968"/>
      <c r="B956" s="997"/>
      <c r="C956" s="968"/>
      <c r="D956" s="968"/>
      <c r="E956" s="968"/>
      <c r="F956" s="968"/>
      <c r="G956" s="968"/>
      <c r="H956" s="968"/>
      <c r="J956" s="968"/>
      <c r="K956" s="968"/>
      <c r="L956" s="968"/>
      <c r="M956" s="968"/>
      <c r="N956" s="968"/>
      <c r="O956" s="968"/>
      <c r="P956" s="968"/>
      <c r="Q956" s="968"/>
      <c r="R956" s="968"/>
      <c r="S956" s="968"/>
      <c r="T956" s="968"/>
      <c r="U956" s="968"/>
      <c r="V956" s="968"/>
      <c r="W956" s="968"/>
      <c r="X956" s="968"/>
      <c r="Y956" s="968"/>
      <c r="Z956" s="968"/>
      <c r="AA956" s="968"/>
      <c r="AB956" s="968"/>
    </row>
    <row r="957" ht="16.5" customHeight="1" spans="1:28">
      <c r="A957" s="968"/>
      <c r="B957" s="997"/>
      <c r="C957" s="968"/>
      <c r="D957" s="968"/>
      <c r="E957" s="968"/>
      <c r="F957" s="968"/>
      <c r="G957" s="968"/>
      <c r="H957" s="968"/>
      <c r="J957" s="968"/>
      <c r="K957" s="968"/>
      <c r="L957" s="968"/>
      <c r="M957" s="968"/>
      <c r="N957" s="968"/>
      <c r="O957" s="968"/>
      <c r="P957" s="968"/>
      <c r="Q957" s="968"/>
      <c r="R957" s="968"/>
      <c r="S957" s="968"/>
      <c r="T957" s="968"/>
      <c r="U957" s="968"/>
      <c r="V957" s="968"/>
      <c r="W957" s="968"/>
      <c r="X957" s="968"/>
      <c r="Y957" s="968"/>
      <c r="Z957" s="968"/>
      <c r="AA957" s="968"/>
      <c r="AB957" s="968"/>
    </row>
    <row r="958" ht="16.5" customHeight="1" spans="1:28">
      <c r="A958" s="968"/>
      <c r="B958" s="997"/>
      <c r="C958" s="968"/>
      <c r="D958" s="968"/>
      <c r="E958" s="968"/>
      <c r="F958" s="968"/>
      <c r="G958" s="968"/>
      <c r="H958" s="968"/>
      <c r="J958" s="968"/>
      <c r="K958" s="968"/>
      <c r="L958" s="968"/>
      <c r="M958" s="968"/>
      <c r="N958" s="968"/>
      <c r="O958" s="968"/>
      <c r="P958" s="968"/>
      <c r="Q958" s="968"/>
      <c r="R958" s="968"/>
      <c r="S958" s="968"/>
      <c r="T958" s="968"/>
      <c r="U958" s="968"/>
      <c r="V958" s="968"/>
      <c r="W958" s="968"/>
      <c r="X958" s="968"/>
      <c r="Y958" s="968"/>
      <c r="Z958" s="968"/>
      <c r="AA958" s="968"/>
      <c r="AB958" s="968"/>
    </row>
    <row r="959" ht="16.5" customHeight="1" spans="1:28">
      <c r="A959" s="968"/>
      <c r="B959" s="997"/>
      <c r="C959" s="968"/>
      <c r="D959" s="968"/>
      <c r="E959" s="968"/>
      <c r="F959" s="968"/>
      <c r="G959" s="968"/>
      <c r="H959" s="968"/>
      <c r="J959" s="968"/>
      <c r="K959" s="968"/>
      <c r="L959" s="968"/>
      <c r="M959" s="968"/>
      <c r="N959" s="968"/>
      <c r="O959" s="968"/>
      <c r="P959" s="968"/>
      <c r="Q959" s="968"/>
      <c r="R959" s="968"/>
      <c r="S959" s="968"/>
      <c r="T959" s="968"/>
      <c r="U959" s="968"/>
      <c r="V959" s="968"/>
      <c r="W959" s="968"/>
      <c r="X959" s="968"/>
      <c r="Y959" s="968"/>
      <c r="Z959" s="968"/>
      <c r="AA959" s="968"/>
      <c r="AB959" s="968"/>
    </row>
    <row r="960" ht="16.5" customHeight="1" spans="1:28">
      <c r="A960" s="968"/>
      <c r="B960" s="997"/>
      <c r="C960" s="968"/>
      <c r="D960" s="968"/>
      <c r="E960" s="968"/>
      <c r="F960" s="968"/>
      <c r="G960" s="968"/>
      <c r="H960" s="968"/>
      <c r="J960" s="968"/>
      <c r="K960" s="968"/>
      <c r="L960" s="968"/>
      <c r="M960" s="968"/>
      <c r="N960" s="968"/>
      <c r="O960" s="968"/>
      <c r="P960" s="968"/>
      <c r="Q960" s="968"/>
      <c r="R960" s="968"/>
      <c r="S960" s="968"/>
      <c r="T960" s="968"/>
      <c r="U960" s="968"/>
      <c r="V960" s="968"/>
      <c r="W960" s="968"/>
      <c r="X960" s="968"/>
      <c r="Y960" s="968"/>
      <c r="Z960" s="968"/>
      <c r="AA960" s="968"/>
      <c r="AB960" s="968"/>
    </row>
    <row r="961" ht="16.5" customHeight="1" spans="1:28">
      <c r="A961" s="968"/>
      <c r="B961" s="997"/>
      <c r="C961" s="968"/>
      <c r="D961" s="968"/>
      <c r="E961" s="968"/>
      <c r="F961" s="968"/>
      <c r="G961" s="968"/>
      <c r="H961" s="968"/>
      <c r="J961" s="968"/>
      <c r="K961" s="968"/>
      <c r="L961" s="968"/>
      <c r="M961" s="968"/>
      <c r="N961" s="968"/>
      <c r="O961" s="968"/>
      <c r="P961" s="968"/>
      <c r="Q961" s="968"/>
      <c r="R961" s="968"/>
      <c r="S961" s="968"/>
      <c r="T961" s="968"/>
      <c r="U961" s="968"/>
      <c r="V961" s="968"/>
      <c r="W961" s="968"/>
      <c r="X961" s="968"/>
      <c r="Y961" s="968"/>
      <c r="Z961" s="968"/>
      <c r="AA961" s="968"/>
      <c r="AB961" s="968"/>
    </row>
    <row r="962" ht="16.5" customHeight="1" spans="1:28">
      <c r="A962" s="968"/>
      <c r="B962" s="997"/>
      <c r="C962" s="968"/>
      <c r="D962" s="968"/>
      <c r="E962" s="968"/>
      <c r="F962" s="968"/>
      <c r="G962" s="968"/>
      <c r="H962" s="968"/>
      <c r="J962" s="968"/>
      <c r="K962" s="968"/>
      <c r="L962" s="968"/>
      <c r="M962" s="968"/>
      <c r="N962" s="968"/>
      <c r="O962" s="968"/>
      <c r="P962" s="968"/>
      <c r="Q962" s="968"/>
      <c r="R962" s="968"/>
      <c r="S962" s="968"/>
      <c r="T962" s="968"/>
      <c r="U962" s="968"/>
      <c r="V962" s="968"/>
      <c r="W962" s="968"/>
      <c r="X962" s="968"/>
      <c r="Y962" s="968"/>
      <c r="Z962" s="968"/>
      <c r="AA962" s="968"/>
      <c r="AB962" s="968"/>
    </row>
    <row r="963" ht="16.5" customHeight="1" spans="1:28">
      <c r="A963" s="968"/>
      <c r="B963" s="997"/>
      <c r="C963" s="968"/>
      <c r="D963" s="968"/>
      <c r="E963" s="968"/>
      <c r="F963" s="968"/>
      <c r="G963" s="968"/>
      <c r="H963" s="968"/>
      <c r="J963" s="968"/>
      <c r="K963" s="968"/>
      <c r="L963" s="968"/>
      <c r="M963" s="968"/>
      <c r="N963" s="968"/>
      <c r="O963" s="968"/>
      <c r="P963" s="968"/>
      <c r="Q963" s="968"/>
      <c r="R963" s="968"/>
      <c r="S963" s="968"/>
      <c r="T963" s="968"/>
      <c r="U963" s="968"/>
      <c r="V963" s="968"/>
      <c r="W963" s="968"/>
      <c r="X963" s="968"/>
      <c r="Y963" s="968"/>
      <c r="Z963" s="968"/>
      <c r="AA963" s="968"/>
      <c r="AB963" s="968"/>
    </row>
    <row r="964" ht="16.5" customHeight="1" spans="1:28">
      <c r="A964" s="968"/>
      <c r="B964" s="997"/>
      <c r="C964" s="968"/>
      <c r="D964" s="968"/>
      <c r="E964" s="968"/>
      <c r="F964" s="968"/>
      <c r="G964" s="968"/>
      <c r="H964" s="968"/>
      <c r="J964" s="968"/>
      <c r="K964" s="968"/>
      <c r="L964" s="968"/>
      <c r="M964" s="968"/>
      <c r="N964" s="968"/>
      <c r="O964" s="968"/>
      <c r="P964" s="968"/>
      <c r="Q964" s="968"/>
      <c r="R964" s="968"/>
      <c r="S964" s="968"/>
      <c r="T964" s="968"/>
      <c r="U964" s="968"/>
      <c r="V964" s="968"/>
      <c r="W964" s="968"/>
      <c r="X964" s="968"/>
      <c r="Y964" s="968"/>
      <c r="Z964" s="968"/>
      <c r="AA964" s="968"/>
      <c r="AB964" s="968"/>
    </row>
    <row r="965" ht="16.5" customHeight="1" spans="1:28">
      <c r="A965" s="968"/>
      <c r="B965" s="997"/>
      <c r="C965" s="968"/>
      <c r="D965" s="968"/>
      <c r="E965" s="968"/>
      <c r="F965" s="968"/>
      <c r="G965" s="968"/>
      <c r="H965" s="968"/>
      <c r="J965" s="968"/>
      <c r="K965" s="968"/>
      <c r="L965" s="968"/>
      <c r="M965" s="968"/>
      <c r="N965" s="968"/>
      <c r="O965" s="968"/>
      <c r="P965" s="968"/>
      <c r="Q965" s="968"/>
      <c r="R965" s="968"/>
      <c r="S965" s="968"/>
      <c r="T965" s="968"/>
      <c r="U965" s="968"/>
      <c r="V965" s="968"/>
      <c r="W965" s="968"/>
      <c r="X965" s="968"/>
      <c r="Y965" s="968"/>
      <c r="Z965" s="968"/>
      <c r="AA965" s="968"/>
      <c r="AB965" s="968"/>
    </row>
    <row r="966" ht="16.5" customHeight="1" spans="1:28">
      <c r="A966" s="968"/>
      <c r="B966" s="997"/>
      <c r="C966" s="968"/>
      <c r="D966" s="968"/>
      <c r="E966" s="968"/>
      <c r="F966" s="968"/>
      <c r="G966" s="968"/>
      <c r="H966" s="968"/>
      <c r="J966" s="968"/>
      <c r="K966" s="968"/>
      <c r="L966" s="968"/>
      <c r="M966" s="968"/>
      <c r="N966" s="968"/>
      <c r="O966" s="968"/>
      <c r="P966" s="968"/>
      <c r="Q966" s="968"/>
      <c r="R966" s="968"/>
      <c r="S966" s="968"/>
      <c r="T966" s="968"/>
      <c r="U966" s="968"/>
      <c r="V966" s="968"/>
      <c r="W966" s="968"/>
      <c r="X966" s="968"/>
      <c r="Y966" s="968"/>
      <c r="Z966" s="968"/>
      <c r="AA966" s="968"/>
      <c r="AB966" s="968"/>
    </row>
    <row r="967" ht="16.5" customHeight="1" spans="1:28">
      <c r="A967" s="968"/>
      <c r="B967" s="997"/>
      <c r="C967" s="968"/>
      <c r="D967" s="968"/>
      <c r="E967" s="968"/>
      <c r="F967" s="968"/>
      <c r="G967" s="968"/>
      <c r="H967" s="968"/>
      <c r="J967" s="968"/>
      <c r="K967" s="968"/>
      <c r="L967" s="968"/>
      <c r="M967" s="968"/>
      <c r="N967" s="968"/>
      <c r="O967" s="968"/>
      <c r="P967" s="968"/>
      <c r="Q967" s="968"/>
      <c r="R967" s="968"/>
      <c r="S967" s="968"/>
      <c r="T967" s="968"/>
      <c r="U967" s="968"/>
      <c r="V967" s="968"/>
      <c r="W967" s="968"/>
      <c r="X967" s="968"/>
      <c r="Y967" s="968"/>
      <c r="Z967" s="968"/>
      <c r="AA967" s="968"/>
      <c r="AB967" s="968"/>
    </row>
    <row r="968" ht="16.5" customHeight="1" spans="1:28">
      <c r="A968" s="968"/>
      <c r="B968" s="997"/>
      <c r="C968" s="968"/>
      <c r="D968" s="968"/>
      <c r="E968" s="968"/>
      <c r="F968" s="968"/>
      <c r="G968" s="968"/>
      <c r="H968" s="968"/>
      <c r="J968" s="968"/>
      <c r="K968" s="968"/>
      <c r="L968" s="968"/>
      <c r="M968" s="968"/>
      <c r="N968" s="968"/>
      <c r="O968" s="968"/>
      <c r="P968" s="968"/>
      <c r="Q968" s="968"/>
      <c r="R968" s="968"/>
      <c r="S968" s="968"/>
      <c r="T968" s="968"/>
      <c r="U968" s="968"/>
      <c r="V968" s="968"/>
      <c r="W968" s="968"/>
      <c r="X968" s="968"/>
      <c r="Y968" s="968"/>
      <c r="Z968" s="968"/>
      <c r="AA968" s="968"/>
      <c r="AB968" s="968"/>
    </row>
  </sheetData>
  <sheetProtection algorithmName="SHA-512" hashValue="25ct8d+BxbhnyDS5vYJwF6FfSPoPFOZ6+4KAnqQt6PaSoQcxHYCVOu2RleXfUafihGzVpNemDSUrf8oRMRONTg==" saltValue="zcZv3mQYVi9i+GRxiI3kxw==" spinCount="100000" sheet="1" objects="1" scenarios="1"/>
  <mergeCells count="10">
    <mergeCell ref="A1:I1"/>
    <mergeCell ref="A2:I2"/>
    <mergeCell ref="A67:I67"/>
    <mergeCell ref="A68:I68"/>
    <mergeCell ref="C4:C5"/>
    <mergeCell ref="D4:D5"/>
    <mergeCell ref="E4:E5"/>
    <mergeCell ref="F4:F5"/>
    <mergeCell ref="G4:G5"/>
    <mergeCell ref="H4:H5"/>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W75"/>
  <sheetViews>
    <sheetView view="pageBreakPreview" zoomScale="80" zoomScaleNormal="100" workbookViewId="0">
      <selection activeCell="O21" sqref="O21"/>
    </sheetView>
  </sheetViews>
  <sheetFormatPr defaultColWidth="14.4454545454545" defaultRowHeight="15" customHeight="1"/>
  <cols>
    <col min="1" max="1" width="55.5545454545455" style="1038" customWidth="1"/>
    <col min="2" max="2" width="15" style="1038" customWidth="1"/>
    <col min="3" max="5" width="28.5545454545455" style="1038" customWidth="1"/>
    <col min="6" max="6" width="10.5545454545455" style="1038" customWidth="1"/>
    <col min="7" max="23" width="9.10909090909091" style="1038" customWidth="1"/>
    <col min="24" max="16384" width="14.4454545454545" style="1038"/>
  </cols>
  <sheetData>
    <row r="1" ht="21" customHeight="1" spans="1:23">
      <c r="A1" s="1039" t="s">
        <v>471</v>
      </c>
      <c r="B1" s="1039"/>
      <c r="C1" s="1039"/>
      <c r="D1" s="1039"/>
      <c r="E1" s="1039"/>
      <c r="F1" s="1040"/>
      <c r="G1" s="1041"/>
      <c r="H1" s="1041"/>
      <c r="I1" s="1041"/>
      <c r="J1" s="1041"/>
      <c r="K1" s="1041"/>
      <c r="L1" s="1041"/>
      <c r="M1" s="1041"/>
      <c r="N1" s="1041"/>
      <c r="O1" s="1041"/>
      <c r="P1" s="1041"/>
      <c r="Q1" s="1041"/>
      <c r="R1" s="1041"/>
      <c r="S1" s="1041"/>
      <c r="T1" s="1041"/>
      <c r="U1" s="1041"/>
      <c r="V1" s="1041"/>
      <c r="W1" s="1041"/>
    </row>
    <row r="2" s="1037" customFormat="1" ht="30" customHeight="1" spans="1:23">
      <c r="A2" s="1042"/>
      <c r="B2" s="1042"/>
      <c r="C2" s="1043"/>
      <c r="D2" s="1042"/>
      <c r="E2" s="1042"/>
      <c r="F2" s="1044"/>
      <c r="G2" s="1045"/>
      <c r="H2" s="1045"/>
      <c r="I2" s="1045"/>
      <c r="J2" s="1045"/>
      <c r="K2" s="1045"/>
      <c r="L2" s="1045"/>
      <c r="M2" s="1045"/>
      <c r="N2" s="1045"/>
      <c r="O2" s="1045"/>
      <c r="P2" s="1045"/>
      <c r="Q2" s="1045"/>
      <c r="R2" s="1045"/>
      <c r="S2" s="1045"/>
      <c r="T2" s="1045"/>
      <c r="U2" s="1045"/>
      <c r="V2" s="1045"/>
      <c r="W2" s="1045"/>
    </row>
    <row r="3" ht="7.5" customHeight="1" spans="1:23">
      <c r="A3" s="1046"/>
      <c r="B3" s="1047"/>
      <c r="C3" s="1047"/>
      <c r="D3" s="1047"/>
      <c r="E3" s="1047"/>
      <c r="F3" s="1040"/>
      <c r="G3" s="1041"/>
      <c r="H3" s="1041"/>
      <c r="I3" s="1041"/>
      <c r="J3" s="1041"/>
      <c r="K3" s="1041"/>
      <c r="L3" s="1041"/>
      <c r="M3" s="1041"/>
      <c r="N3" s="1041"/>
      <c r="O3" s="1041"/>
      <c r="P3" s="1041"/>
      <c r="Q3" s="1041"/>
      <c r="R3" s="1041"/>
      <c r="S3" s="1041"/>
      <c r="T3" s="1041"/>
      <c r="U3" s="1041"/>
      <c r="V3" s="1041"/>
      <c r="W3" s="1041"/>
    </row>
    <row r="4" ht="58.5" customHeight="1" spans="1:23">
      <c r="A4" s="1048" t="s">
        <v>431</v>
      </c>
      <c r="B4" s="1048" t="s">
        <v>287</v>
      </c>
      <c r="C4" s="1049" t="s">
        <v>472</v>
      </c>
      <c r="D4" s="1049" t="s">
        <v>473</v>
      </c>
      <c r="E4" s="1049" t="s">
        <v>474</v>
      </c>
      <c r="F4" s="1040"/>
      <c r="G4" s="1041"/>
      <c r="H4" s="1041"/>
      <c r="I4" s="1041"/>
      <c r="J4" s="1041"/>
      <c r="K4" s="1041"/>
      <c r="L4" s="1041"/>
      <c r="M4" s="1041"/>
      <c r="N4" s="1041"/>
      <c r="O4" s="1041"/>
      <c r="P4" s="1041"/>
      <c r="Q4" s="1041"/>
      <c r="R4" s="1041"/>
      <c r="S4" s="1041"/>
      <c r="T4" s="1041"/>
      <c r="U4" s="1041"/>
      <c r="V4" s="1041"/>
      <c r="W4" s="1041"/>
    </row>
    <row r="5" ht="27.75" customHeight="1" spans="1:23">
      <c r="A5" s="1050"/>
      <c r="B5" s="1050"/>
      <c r="C5" s="1050" t="s">
        <v>435</v>
      </c>
      <c r="D5" s="1050" t="s">
        <v>435</v>
      </c>
      <c r="E5" s="1050" t="s">
        <v>435</v>
      </c>
      <c r="F5" s="1040"/>
      <c r="G5" s="1041"/>
      <c r="H5" s="1041"/>
      <c r="I5" s="1041"/>
      <c r="J5" s="1041"/>
      <c r="K5" s="1041"/>
      <c r="L5" s="1041"/>
      <c r="M5" s="1041"/>
      <c r="N5" s="1041"/>
      <c r="O5" s="1041"/>
      <c r="P5" s="1041"/>
      <c r="Q5" s="1041"/>
      <c r="R5" s="1041"/>
      <c r="S5" s="1041"/>
      <c r="T5" s="1041"/>
      <c r="U5" s="1041"/>
      <c r="V5" s="1041"/>
      <c r="W5" s="1041"/>
    </row>
    <row r="6" ht="7.5" customHeight="1" spans="1:23">
      <c r="A6" s="1051"/>
      <c r="B6" s="1051"/>
      <c r="C6" s="1052"/>
      <c r="D6" s="1052"/>
      <c r="E6" s="1052"/>
      <c r="F6" s="1040"/>
      <c r="G6" s="1041"/>
      <c r="H6" s="1041"/>
      <c r="I6" s="1041"/>
      <c r="J6" s="1041"/>
      <c r="K6" s="1041"/>
      <c r="L6" s="1041"/>
      <c r="M6" s="1041"/>
      <c r="N6" s="1041"/>
      <c r="O6" s="1041"/>
      <c r="P6" s="1041"/>
      <c r="Q6" s="1041"/>
      <c r="R6" s="1041"/>
      <c r="S6" s="1041"/>
      <c r="T6" s="1041"/>
      <c r="U6" s="1041"/>
      <c r="V6" s="1041"/>
      <c r="W6" s="1041"/>
    </row>
    <row r="7" ht="18.45" customHeight="1" spans="1:23">
      <c r="A7" s="1053" t="s">
        <v>29</v>
      </c>
      <c r="B7" s="1054">
        <v>2022</v>
      </c>
      <c r="C7" s="1055">
        <v>92.321152745223</v>
      </c>
      <c r="D7" s="1055">
        <v>77.8728535530834</v>
      </c>
      <c r="E7" s="1055">
        <v>72.90510610594</v>
      </c>
      <c r="F7" s="1040"/>
      <c r="G7" s="1041"/>
      <c r="H7" s="1041"/>
      <c r="I7" s="1041"/>
      <c r="J7" s="1041"/>
      <c r="K7" s="1041"/>
      <c r="L7" s="1041"/>
      <c r="M7" s="1041"/>
      <c r="N7" s="1041"/>
      <c r="O7" s="1041"/>
      <c r="P7" s="1041"/>
      <c r="Q7" s="1041"/>
      <c r="R7" s="1041"/>
      <c r="S7" s="1041"/>
      <c r="T7" s="1041"/>
      <c r="U7" s="1041"/>
      <c r="V7" s="1041"/>
      <c r="W7" s="1041"/>
    </row>
    <row r="8" ht="18.45" customHeight="1" spans="1:23">
      <c r="A8" s="1056"/>
      <c r="B8" s="1057">
        <v>2015</v>
      </c>
      <c r="C8" s="1058">
        <v>74.8</v>
      </c>
      <c r="D8" s="1058">
        <v>28.5</v>
      </c>
      <c r="E8" s="2447" t="s">
        <v>377</v>
      </c>
      <c r="F8" s="1059"/>
      <c r="G8" s="1060"/>
      <c r="H8" s="1060"/>
      <c r="I8" s="1060"/>
      <c r="J8" s="1060"/>
      <c r="K8" s="1060"/>
      <c r="L8" s="1060"/>
      <c r="M8" s="1060"/>
      <c r="N8" s="1060"/>
      <c r="O8" s="1060"/>
      <c r="P8" s="1060"/>
      <c r="Q8" s="1060"/>
      <c r="R8" s="1060"/>
      <c r="S8" s="1060"/>
      <c r="T8" s="1060"/>
      <c r="U8" s="1060"/>
      <c r="V8" s="1060"/>
      <c r="W8" s="1060"/>
    </row>
    <row r="9" ht="18.45" customHeight="1" spans="1:23">
      <c r="A9" s="1056"/>
      <c r="B9" s="1057"/>
      <c r="C9" s="1058"/>
      <c r="D9" s="1058"/>
      <c r="E9" s="1058"/>
      <c r="F9" s="1059"/>
      <c r="G9" s="1060"/>
      <c r="H9" s="1060"/>
      <c r="I9" s="1060"/>
      <c r="J9" s="1060"/>
      <c r="K9" s="1060"/>
      <c r="L9" s="1060"/>
      <c r="M9" s="1060"/>
      <c r="N9" s="1060"/>
      <c r="O9" s="1060"/>
      <c r="P9" s="1060"/>
      <c r="Q9" s="1060"/>
      <c r="R9" s="1060"/>
      <c r="S9" s="1060"/>
      <c r="T9" s="1060"/>
      <c r="U9" s="1060"/>
      <c r="V9" s="1060"/>
      <c r="W9" s="1060"/>
    </row>
    <row r="10" ht="18.45" customHeight="1" spans="1:23">
      <c r="A10" s="1061" t="s">
        <v>111</v>
      </c>
      <c r="B10" s="1054">
        <v>2022</v>
      </c>
      <c r="C10" s="1055">
        <v>96.4318058322768</v>
      </c>
      <c r="D10" s="1055">
        <v>74.8234015576888</v>
      </c>
      <c r="E10" s="1055">
        <v>69.1360260822315</v>
      </c>
      <c r="F10" s="1059"/>
      <c r="G10" s="1060"/>
      <c r="H10" s="1060"/>
      <c r="I10" s="1060"/>
      <c r="J10" s="1060"/>
      <c r="K10" s="1060"/>
      <c r="L10" s="1060"/>
      <c r="M10" s="1060"/>
      <c r="N10" s="1060"/>
      <c r="O10" s="1060"/>
      <c r="P10" s="1060"/>
      <c r="Q10" s="1060"/>
      <c r="R10" s="1060"/>
      <c r="S10" s="1060"/>
      <c r="T10" s="1060"/>
      <c r="U10" s="1060"/>
      <c r="V10" s="1060"/>
      <c r="W10" s="1060"/>
    </row>
    <row r="11" ht="18.45" customHeight="1" spans="1:23">
      <c r="A11" s="1062"/>
      <c r="B11" s="1057">
        <v>2015</v>
      </c>
      <c r="C11" s="1058">
        <v>78.4</v>
      </c>
      <c r="D11" s="1058">
        <v>28</v>
      </c>
      <c r="E11" s="2447" t="s">
        <v>377</v>
      </c>
      <c r="F11" s="1059"/>
      <c r="G11" s="1060"/>
      <c r="H11" s="1060"/>
      <c r="J11" s="1060"/>
      <c r="K11" s="1060"/>
      <c r="L11" s="1060"/>
      <c r="M11" s="1060"/>
      <c r="N11" s="1060"/>
      <c r="O11" s="1060"/>
      <c r="P11" s="1060"/>
      <c r="Q11" s="1060"/>
      <c r="R11" s="1060"/>
      <c r="S11" s="1060"/>
      <c r="T11" s="1060"/>
      <c r="U11" s="1060"/>
      <c r="V11" s="1060"/>
      <c r="W11" s="1060"/>
    </row>
    <row r="12" ht="18.45" customHeight="1" spans="1:23">
      <c r="A12" s="1062"/>
      <c r="B12" s="1057"/>
      <c r="C12" s="1058"/>
      <c r="D12" s="1058"/>
      <c r="E12" s="1058"/>
      <c r="F12" s="1059"/>
      <c r="G12" s="1060"/>
      <c r="H12" s="1060"/>
      <c r="I12" s="1060"/>
      <c r="J12" s="1060"/>
      <c r="K12" s="1060"/>
      <c r="L12" s="1060"/>
      <c r="M12" s="1060"/>
      <c r="N12" s="1060"/>
      <c r="O12" s="1060"/>
      <c r="P12" s="1060"/>
      <c r="Q12" s="1060"/>
      <c r="R12" s="1060"/>
      <c r="S12" s="1060"/>
      <c r="T12" s="1060"/>
      <c r="U12" s="1060"/>
      <c r="V12" s="1060"/>
      <c r="W12" s="1060"/>
    </row>
    <row r="13" ht="18.45" customHeight="1" spans="1:23">
      <c r="A13" s="1061" t="s">
        <v>112</v>
      </c>
      <c r="B13" s="1054">
        <v>2022</v>
      </c>
      <c r="C13" s="1055">
        <v>93.5114503816794</v>
      </c>
      <c r="D13" s="1055">
        <v>59.1603053435115</v>
      </c>
      <c r="E13" s="1055">
        <v>57.6335877862595</v>
      </c>
      <c r="F13" s="1059"/>
      <c r="G13" s="1060"/>
      <c r="H13" s="1060"/>
      <c r="I13" s="1060"/>
      <c r="J13" s="1060"/>
      <c r="K13" s="1060"/>
      <c r="L13" s="1060"/>
      <c r="M13" s="1060"/>
      <c r="N13" s="1060"/>
      <c r="O13" s="1060"/>
      <c r="P13" s="1060"/>
      <c r="Q13" s="1060"/>
      <c r="R13" s="1060"/>
      <c r="S13" s="1060"/>
      <c r="T13" s="1060"/>
      <c r="U13" s="1060"/>
      <c r="V13" s="1060"/>
      <c r="W13" s="1060"/>
    </row>
    <row r="14" ht="18.45" customHeight="1" spans="1:23">
      <c r="A14" s="1062"/>
      <c r="B14" s="1057">
        <v>2015</v>
      </c>
      <c r="C14" s="1058">
        <v>79.4</v>
      </c>
      <c r="D14" s="1058">
        <v>30.5</v>
      </c>
      <c r="E14" s="2447" t="s">
        <v>377</v>
      </c>
      <c r="F14" s="1059"/>
      <c r="G14" s="1060"/>
      <c r="H14" s="1060"/>
      <c r="I14" s="1060"/>
      <c r="J14" s="1060"/>
      <c r="K14" s="1060"/>
      <c r="L14" s="1060"/>
      <c r="M14" s="1060"/>
      <c r="N14" s="1060"/>
      <c r="O14" s="1060"/>
      <c r="P14" s="1060"/>
      <c r="Q14" s="1060"/>
      <c r="R14" s="1060"/>
      <c r="S14" s="1060"/>
      <c r="T14" s="1060"/>
      <c r="U14" s="1060"/>
      <c r="V14" s="1060"/>
      <c r="W14" s="1060"/>
    </row>
    <row r="15" ht="18.45" customHeight="1" spans="1:23">
      <c r="A15" s="1062"/>
      <c r="B15" s="1057"/>
      <c r="C15" s="1058"/>
      <c r="D15" s="1058"/>
      <c r="E15" s="1058"/>
      <c r="F15" s="1059"/>
      <c r="G15" s="1060"/>
      <c r="H15" s="1060"/>
      <c r="I15" s="1060"/>
      <c r="J15" s="1060"/>
      <c r="K15" s="1060"/>
      <c r="L15" s="1060"/>
      <c r="M15" s="1060"/>
      <c r="N15" s="1060"/>
      <c r="O15" s="1060"/>
      <c r="P15" s="1060"/>
      <c r="Q15" s="1060"/>
      <c r="R15" s="1060"/>
      <c r="S15" s="1060"/>
      <c r="T15" s="1060"/>
      <c r="U15" s="1060"/>
      <c r="V15" s="1060"/>
      <c r="W15" s="1060"/>
    </row>
    <row r="16" ht="18.45" customHeight="1" spans="1:23">
      <c r="A16" s="1061" t="s">
        <v>113</v>
      </c>
      <c r="B16" s="1054">
        <v>2022</v>
      </c>
      <c r="C16" s="1055">
        <v>94.9195268566996</v>
      </c>
      <c r="D16" s="1055">
        <v>75.782431646306</v>
      </c>
      <c r="E16" s="1055">
        <v>72.0515803761877</v>
      </c>
      <c r="F16" s="1059"/>
      <c r="G16" s="1060"/>
      <c r="H16" s="1060"/>
      <c r="I16" s="1060"/>
      <c r="J16" s="1060"/>
      <c r="K16" s="1060"/>
      <c r="L16" s="1060"/>
      <c r="M16" s="1060"/>
      <c r="N16" s="1060"/>
      <c r="O16" s="1060"/>
      <c r="P16" s="1060"/>
      <c r="Q16" s="1060"/>
      <c r="R16" s="1060"/>
      <c r="S16" s="1060"/>
      <c r="T16" s="1060"/>
      <c r="U16" s="1060"/>
      <c r="V16" s="1060"/>
      <c r="W16" s="1060"/>
    </row>
    <row r="17" ht="18.45" customHeight="1" spans="1:23">
      <c r="A17" s="1062"/>
      <c r="B17" s="1057">
        <v>2015</v>
      </c>
      <c r="C17" s="1058">
        <v>91.8</v>
      </c>
      <c r="D17" s="1058">
        <v>54.4</v>
      </c>
      <c r="E17" s="2447" t="s">
        <v>377</v>
      </c>
      <c r="F17" s="1063"/>
      <c r="G17" s="1064"/>
      <c r="H17" s="1064"/>
      <c r="I17" s="1064"/>
      <c r="J17" s="1064"/>
      <c r="K17" s="1064"/>
      <c r="L17" s="1064"/>
      <c r="M17" s="1064"/>
      <c r="N17" s="1064"/>
      <c r="O17" s="1064"/>
      <c r="P17" s="1064"/>
      <c r="Q17" s="1064"/>
      <c r="R17" s="1064"/>
      <c r="S17" s="1064"/>
      <c r="T17" s="1064"/>
      <c r="U17" s="1064"/>
      <c r="V17" s="1064"/>
      <c r="W17" s="1064"/>
    </row>
    <row r="18" ht="18.45" customHeight="1" spans="1:23">
      <c r="A18" s="1062"/>
      <c r="B18" s="1057"/>
      <c r="C18" s="1058"/>
      <c r="D18" s="1058"/>
      <c r="E18" s="1058"/>
      <c r="F18" s="1063"/>
      <c r="G18" s="1064"/>
      <c r="H18" s="1064"/>
      <c r="I18" s="1064"/>
      <c r="J18" s="1064"/>
      <c r="K18" s="1064"/>
      <c r="L18" s="1064"/>
      <c r="M18" s="1064"/>
      <c r="N18" s="1064"/>
      <c r="O18" s="1064"/>
      <c r="P18" s="1064"/>
      <c r="Q18" s="1064"/>
      <c r="R18" s="1064"/>
      <c r="S18" s="1064"/>
      <c r="T18" s="1064"/>
      <c r="U18" s="1064"/>
      <c r="V18" s="1064"/>
      <c r="W18" s="1064"/>
    </row>
    <row r="19" ht="18.45" customHeight="1" spans="1:23">
      <c r="A19" s="1061" t="s">
        <v>114</v>
      </c>
      <c r="B19" s="1054">
        <v>2022</v>
      </c>
      <c r="C19" s="1055">
        <v>99.5013825969289</v>
      </c>
      <c r="D19" s="1055">
        <v>74.1027828440313</v>
      </c>
      <c r="E19" s="1055">
        <v>74.1027828440313</v>
      </c>
      <c r="F19" s="1059"/>
      <c r="G19" s="1060"/>
      <c r="H19" s="1060"/>
      <c r="I19" s="1060"/>
      <c r="J19" s="1060"/>
      <c r="K19" s="1060"/>
      <c r="L19" s="1060"/>
      <c r="M19" s="1060"/>
      <c r="N19" s="1060"/>
      <c r="O19" s="1060"/>
      <c r="P19" s="1060"/>
      <c r="Q19" s="1060"/>
      <c r="R19" s="1060"/>
      <c r="S19" s="1060"/>
      <c r="T19" s="1060"/>
      <c r="U19" s="1060"/>
      <c r="V19" s="1060"/>
      <c r="W19" s="1060"/>
    </row>
    <row r="20" ht="18.45" customHeight="1" spans="1:23">
      <c r="A20" s="1062"/>
      <c r="B20" s="1057">
        <v>2015</v>
      </c>
      <c r="C20" s="1058">
        <v>70.1</v>
      </c>
      <c r="D20" s="1058">
        <v>36.3</v>
      </c>
      <c r="E20" s="2447" t="s">
        <v>377</v>
      </c>
      <c r="F20" s="1059"/>
      <c r="G20" s="1060"/>
      <c r="H20" s="1060"/>
      <c r="I20" s="1060"/>
      <c r="J20" s="1060"/>
      <c r="K20" s="1060"/>
      <c r="L20" s="1060"/>
      <c r="M20" s="1060"/>
      <c r="N20" s="1060"/>
      <c r="O20" s="1060"/>
      <c r="P20" s="1060"/>
      <c r="Q20" s="1060"/>
      <c r="R20" s="1060"/>
      <c r="S20" s="1060"/>
      <c r="T20" s="1060"/>
      <c r="U20" s="1060"/>
      <c r="V20" s="1060"/>
      <c r="W20" s="1060"/>
    </row>
    <row r="21" ht="18.45" customHeight="1" spans="1:23">
      <c r="A21" s="1062"/>
      <c r="B21" s="1057"/>
      <c r="C21" s="1058"/>
      <c r="D21" s="1058"/>
      <c r="E21" s="1058"/>
      <c r="F21" s="1059"/>
      <c r="G21" s="1060"/>
      <c r="H21" s="1060"/>
      <c r="I21" s="1060"/>
      <c r="J21" s="1060"/>
      <c r="K21" s="1060"/>
      <c r="L21" s="1060"/>
      <c r="M21" s="1060"/>
      <c r="N21" s="1060"/>
      <c r="O21" s="1060"/>
      <c r="P21" s="1060"/>
      <c r="Q21" s="1060"/>
      <c r="R21" s="1060"/>
      <c r="S21" s="1060"/>
      <c r="T21" s="1060"/>
      <c r="U21" s="1060"/>
      <c r="V21" s="1060"/>
      <c r="W21" s="1060"/>
    </row>
    <row r="22" ht="18.45" customHeight="1" spans="1:23">
      <c r="A22" s="1061" t="s">
        <v>116</v>
      </c>
      <c r="B22" s="1054">
        <v>2022</v>
      </c>
      <c r="C22" s="1055">
        <v>91.5663330170939</v>
      </c>
      <c r="D22" s="1055">
        <v>78.3492524752978</v>
      </c>
      <c r="E22" s="1055">
        <v>72.9324198863117</v>
      </c>
      <c r="F22" s="1059"/>
      <c r="G22" s="1060"/>
      <c r="H22" s="1060"/>
      <c r="I22" s="1060"/>
      <c r="J22" s="1060"/>
      <c r="K22" s="1060"/>
      <c r="L22" s="1060"/>
      <c r="M22" s="1060"/>
      <c r="N22" s="1060"/>
      <c r="O22" s="1060"/>
      <c r="P22" s="1060"/>
      <c r="Q22" s="1060"/>
      <c r="R22" s="1060"/>
      <c r="S22" s="1060"/>
      <c r="T22" s="1060"/>
      <c r="U22" s="1060"/>
      <c r="V22" s="1060"/>
      <c r="W22" s="1060"/>
    </row>
    <row r="23" ht="18.45" customHeight="1" spans="1:23">
      <c r="A23" s="1062"/>
      <c r="B23" s="1057">
        <v>2015</v>
      </c>
      <c r="C23" s="1058">
        <v>75.2</v>
      </c>
      <c r="D23" s="1058">
        <v>25.8</v>
      </c>
      <c r="E23" s="2447" t="s">
        <v>377</v>
      </c>
      <c r="F23" s="1059"/>
      <c r="G23" s="1060"/>
      <c r="H23" s="1060"/>
      <c r="I23" s="1060"/>
      <c r="J23" s="1060"/>
      <c r="K23" s="1060"/>
      <c r="L23" s="1060"/>
      <c r="M23" s="1060"/>
      <c r="N23" s="1060"/>
      <c r="O23" s="1060"/>
      <c r="P23" s="1060"/>
      <c r="Q23" s="1060"/>
      <c r="R23" s="1060"/>
      <c r="S23" s="1060"/>
      <c r="T23" s="1060"/>
      <c r="U23" s="1060"/>
      <c r="V23" s="1060"/>
      <c r="W23" s="1060"/>
    </row>
    <row r="24" ht="18.45" customHeight="1" spans="1:23">
      <c r="A24" s="1062"/>
      <c r="B24" s="1057"/>
      <c r="C24" s="1058"/>
      <c r="D24" s="1058"/>
      <c r="E24" s="1058"/>
      <c r="F24" s="1059"/>
      <c r="G24" s="1060"/>
      <c r="H24" s="1060"/>
      <c r="I24" s="1060"/>
      <c r="J24" s="1060"/>
      <c r="K24" s="1060"/>
      <c r="L24" s="1060"/>
      <c r="M24" s="1060"/>
      <c r="N24" s="1060"/>
      <c r="O24" s="1060"/>
      <c r="P24" s="1060"/>
      <c r="Q24" s="1060"/>
      <c r="R24" s="1060"/>
      <c r="S24" s="1060"/>
      <c r="T24" s="1060"/>
      <c r="U24" s="1060"/>
      <c r="V24" s="1060"/>
      <c r="W24" s="1060"/>
    </row>
    <row r="25" ht="18.45" customHeight="1" spans="1:23">
      <c r="A25" s="824" t="s">
        <v>460</v>
      </c>
      <c r="B25" s="1054">
        <v>2022</v>
      </c>
      <c r="C25" s="1055">
        <v>91.3499344692005</v>
      </c>
      <c r="D25" s="1055">
        <v>65.0720838794233</v>
      </c>
      <c r="E25" s="1055">
        <v>62.1231979030144</v>
      </c>
      <c r="F25" s="1059"/>
      <c r="G25" s="1060"/>
      <c r="H25" s="1060"/>
      <c r="I25" s="1060"/>
      <c r="J25" s="1060"/>
      <c r="K25" s="1060"/>
      <c r="L25" s="1060"/>
      <c r="M25" s="1060"/>
      <c r="N25" s="1060"/>
      <c r="O25" s="1060"/>
      <c r="P25" s="1060"/>
      <c r="Q25" s="1060"/>
      <c r="R25" s="1060"/>
      <c r="S25" s="1060"/>
      <c r="T25" s="1060"/>
      <c r="U25" s="1060"/>
      <c r="V25" s="1060"/>
      <c r="W25" s="1060"/>
    </row>
    <row r="26" ht="18.45" customHeight="1" spans="1:23">
      <c r="A26" s="408" t="s">
        <v>438</v>
      </c>
      <c r="B26" s="1057">
        <v>2015</v>
      </c>
      <c r="C26" s="1058">
        <v>82.2</v>
      </c>
      <c r="D26" s="1058">
        <v>27.2</v>
      </c>
      <c r="E26" s="2447" t="s">
        <v>377</v>
      </c>
      <c r="F26" s="1059"/>
      <c r="G26" s="1060"/>
      <c r="H26" s="1060"/>
      <c r="I26" s="1060"/>
      <c r="J26" s="1060"/>
      <c r="K26" s="1060"/>
      <c r="L26" s="1060"/>
      <c r="M26" s="1060"/>
      <c r="N26" s="1060"/>
      <c r="O26" s="1060"/>
      <c r="P26" s="1060"/>
      <c r="Q26" s="1060"/>
      <c r="R26" s="1060"/>
      <c r="S26" s="1060"/>
      <c r="T26" s="1060"/>
      <c r="U26" s="1060"/>
      <c r="V26" s="1060"/>
      <c r="W26" s="1060"/>
    </row>
    <row r="27" ht="18.45" customHeight="1" spans="1:23">
      <c r="A27" s="408"/>
      <c r="B27" s="1057"/>
      <c r="C27" s="1058"/>
      <c r="D27" s="1058"/>
      <c r="E27" s="1058"/>
      <c r="F27" s="1059"/>
      <c r="G27" s="1060"/>
      <c r="H27" s="1060"/>
      <c r="I27" s="1060"/>
      <c r="J27" s="1060"/>
      <c r="K27" s="1060"/>
      <c r="L27" s="1060"/>
      <c r="M27" s="1060"/>
      <c r="N27" s="1060"/>
      <c r="O27" s="1060"/>
      <c r="P27" s="1060"/>
      <c r="Q27" s="1060"/>
      <c r="R27" s="1060"/>
      <c r="S27" s="1060"/>
      <c r="T27" s="1060"/>
      <c r="U27" s="1060"/>
      <c r="V27" s="1060"/>
      <c r="W27" s="1060"/>
    </row>
    <row r="28" ht="18.45" customHeight="1" spans="1:23">
      <c r="A28" s="407" t="s">
        <v>437</v>
      </c>
      <c r="B28" s="1054">
        <v>2022</v>
      </c>
      <c r="C28" s="1055">
        <v>91.4998152037517</v>
      </c>
      <c r="D28" s="1055">
        <v>75.5887475683248</v>
      </c>
      <c r="E28" s="1055">
        <v>70.508289273629</v>
      </c>
      <c r="F28" s="1059"/>
      <c r="G28" s="1060"/>
      <c r="H28" s="1060"/>
      <c r="I28" s="1060"/>
      <c r="J28" s="1060"/>
      <c r="K28" s="1060"/>
      <c r="L28" s="1060"/>
      <c r="M28" s="1060"/>
      <c r="N28" s="1060"/>
      <c r="O28" s="1060"/>
      <c r="P28" s="1060"/>
      <c r="Q28" s="1060"/>
      <c r="R28" s="1060"/>
      <c r="S28" s="1060"/>
      <c r="T28" s="1060"/>
      <c r="U28" s="1060"/>
      <c r="V28" s="1060"/>
      <c r="W28" s="1060"/>
    </row>
    <row r="29" ht="18.45" customHeight="1" spans="1:23">
      <c r="A29" s="408" t="s">
        <v>438</v>
      </c>
      <c r="B29" s="1057">
        <v>2015</v>
      </c>
      <c r="C29" s="1058">
        <v>71.1</v>
      </c>
      <c r="D29" s="1058">
        <v>25.7</v>
      </c>
      <c r="E29" s="2447" t="s">
        <v>377</v>
      </c>
      <c r="F29" s="1059"/>
      <c r="G29" s="1060"/>
      <c r="H29" s="1060"/>
      <c r="I29" s="1060"/>
      <c r="J29" s="1060"/>
      <c r="K29" s="1060"/>
      <c r="L29" s="1060"/>
      <c r="M29" s="1060"/>
      <c r="N29" s="1060"/>
      <c r="O29" s="1060"/>
      <c r="P29" s="1060"/>
      <c r="Q29" s="1060"/>
      <c r="R29" s="1060"/>
      <c r="S29" s="1060"/>
      <c r="T29" s="1060"/>
      <c r="U29" s="1060"/>
      <c r="V29" s="1060"/>
      <c r="W29" s="1060"/>
    </row>
    <row r="30" ht="18.45" customHeight="1" spans="1:23">
      <c r="A30" s="408"/>
      <c r="B30" s="1057"/>
      <c r="C30" s="1058"/>
      <c r="D30" s="1058"/>
      <c r="E30" s="1058"/>
      <c r="F30" s="1059"/>
      <c r="G30" s="1060"/>
      <c r="H30" s="1060"/>
      <c r="I30" s="1060"/>
      <c r="J30" s="1060"/>
      <c r="K30" s="1060"/>
      <c r="L30" s="1060"/>
      <c r="M30" s="1060"/>
      <c r="N30" s="1060"/>
      <c r="O30" s="1060"/>
      <c r="P30" s="1060"/>
      <c r="Q30" s="1060"/>
      <c r="R30" s="1060"/>
      <c r="S30" s="1060"/>
      <c r="T30" s="1060"/>
      <c r="U30" s="1060"/>
      <c r="V30" s="1060"/>
      <c r="W30" s="1060"/>
    </row>
    <row r="31" ht="18.45" customHeight="1" spans="1:23">
      <c r="A31" s="409" t="s">
        <v>439</v>
      </c>
      <c r="B31" s="1054">
        <v>2022</v>
      </c>
      <c r="C31" s="1055">
        <v>90.485333580087</v>
      </c>
      <c r="D31" s="1055">
        <v>86.4671046543907</v>
      </c>
      <c r="E31" s="1055">
        <v>84.9842694549829</v>
      </c>
      <c r="F31" s="1059"/>
      <c r="G31" s="1060"/>
      <c r="H31" s="1060"/>
      <c r="I31" s="1060"/>
      <c r="J31" s="1060"/>
      <c r="K31" s="1060"/>
      <c r="L31" s="1060"/>
      <c r="M31" s="1060"/>
      <c r="N31" s="1060"/>
      <c r="O31" s="1060"/>
      <c r="P31" s="1060"/>
      <c r="Q31" s="1060"/>
      <c r="R31" s="1060"/>
      <c r="S31" s="1060"/>
      <c r="T31" s="1060"/>
      <c r="U31" s="1060"/>
      <c r="V31" s="1060"/>
      <c r="W31" s="1060"/>
    </row>
    <row r="32" ht="18.45" customHeight="1" spans="1:23">
      <c r="A32" s="410" t="s">
        <v>438</v>
      </c>
      <c r="B32" s="1057">
        <v>2015</v>
      </c>
      <c r="C32" s="1058">
        <v>75.9</v>
      </c>
      <c r="D32" s="1058">
        <v>23.6</v>
      </c>
      <c r="E32" s="2447" t="s">
        <v>377</v>
      </c>
      <c r="F32" s="1059"/>
      <c r="G32" s="1060"/>
      <c r="H32" s="1060"/>
      <c r="I32" s="1060"/>
      <c r="J32" s="1060"/>
      <c r="K32" s="1060"/>
      <c r="L32" s="1060"/>
      <c r="M32" s="1060"/>
      <c r="N32" s="1060"/>
      <c r="O32" s="1060"/>
      <c r="P32" s="1060"/>
      <c r="Q32" s="1060"/>
      <c r="R32" s="1060"/>
      <c r="S32" s="1060"/>
      <c r="T32" s="1060"/>
      <c r="U32" s="1060"/>
      <c r="V32" s="1060"/>
      <c r="W32" s="1060"/>
    </row>
    <row r="33" ht="18.45" customHeight="1" spans="1:23">
      <c r="A33" s="410"/>
      <c r="B33" s="1057"/>
      <c r="C33" s="1058"/>
      <c r="D33" s="1058"/>
      <c r="E33" s="1058"/>
      <c r="F33" s="1059"/>
      <c r="G33" s="1060"/>
      <c r="H33" s="1060"/>
      <c r="I33" s="1060"/>
      <c r="J33" s="1060"/>
      <c r="K33" s="1060"/>
      <c r="L33" s="1060"/>
      <c r="M33" s="1060"/>
      <c r="N33" s="1060"/>
      <c r="O33" s="1060"/>
      <c r="P33" s="1060"/>
      <c r="Q33" s="1060"/>
      <c r="R33" s="1060"/>
      <c r="S33" s="1060"/>
      <c r="T33" s="1060"/>
      <c r="U33" s="1060"/>
      <c r="V33" s="1060"/>
      <c r="W33" s="1060"/>
    </row>
    <row r="34" ht="18.45" customHeight="1" spans="1:23">
      <c r="A34" s="412" t="s">
        <v>440</v>
      </c>
      <c r="B34" s="1054">
        <v>2022</v>
      </c>
      <c r="C34" s="1055">
        <v>95.3941184369545</v>
      </c>
      <c r="D34" s="1055">
        <v>69.4</v>
      </c>
      <c r="E34" s="1055">
        <v>69.0143682019605</v>
      </c>
      <c r="F34" s="1059"/>
      <c r="G34" s="1060"/>
      <c r="H34" s="1060"/>
      <c r="I34" s="1060"/>
      <c r="J34" s="1060"/>
      <c r="K34" s="1060"/>
      <c r="L34" s="1060"/>
      <c r="M34" s="1060"/>
      <c r="N34" s="1060"/>
      <c r="O34" s="1060"/>
      <c r="P34" s="1060"/>
      <c r="Q34" s="1060"/>
      <c r="R34" s="1060"/>
      <c r="S34" s="1060"/>
      <c r="T34" s="1060"/>
      <c r="U34" s="1060"/>
      <c r="V34" s="1060"/>
      <c r="W34" s="1060"/>
    </row>
    <row r="35" ht="18.45" customHeight="1" spans="1:23">
      <c r="A35" s="413" t="s">
        <v>438</v>
      </c>
      <c r="B35" s="1057">
        <v>2015</v>
      </c>
      <c r="C35" s="1058">
        <v>86.3</v>
      </c>
      <c r="D35" s="1058">
        <v>22.3</v>
      </c>
      <c r="E35" s="2447" t="s">
        <v>377</v>
      </c>
      <c r="F35" s="1059"/>
      <c r="G35" s="1060"/>
      <c r="H35" s="1060"/>
      <c r="I35" s="1060"/>
      <c r="J35" s="1060"/>
      <c r="K35" s="1060"/>
      <c r="L35" s="1060"/>
      <c r="M35" s="1060"/>
      <c r="N35" s="1060"/>
      <c r="O35" s="1060"/>
      <c r="P35" s="1060"/>
      <c r="Q35" s="1060"/>
      <c r="R35" s="1060"/>
      <c r="S35" s="1060"/>
      <c r="T35" s="1060"/>
      <c r="U35" s="1060"/>
      <c r="V35" s="1060"/>
      <c r="W35" s="1060"/>
    </row>
    <row r="36" ht="18.45" customHeight="1" spans="1:23">
      <c r="A36" s="413"/>
      <c r="B36" s="1057"/>
      <c r="C36" s="1058"/>
      <c r="D36" s="1058"/>
      <c r="E36" s="1058"/>
      <c r="F36" s="1059"/>
      <c r="G36" s="1060"/>
      <c r="H36" s="1060"/>
      <c r="I36" s="1060"/>
      <c r="J36" s="1060"/>
      <c r="K36" s="1060"/>
      <c r="L36" s="1060"/>
      <c r="M36" s="1060"/>
      <c r="N36" s="1060"/>
      <c r="O36" s="1060"/>
      <c r="P36" s="1060"/>
      <c r="Q36" s="1060"/>
      <c r="R36" s="1060"/>
      <c r="S36" s="1060"/>
      <c r="T36" s="1060"/>
      <c r="U36" s="1060"/>
      <c r="V36" s="1060"/>
      <c r="W36" s="1060"/>
    </row>
    <row r="37" ht="18.45" customHeight="1" spans="1:23">
      <c r="A37" s="412" t="s">
        <v>441</v>
      </c>
      <c r="B37" s="1054">
        <v>2022</v>
      </c>
      <c r="C37" s="1055">
        <v>88.523830684429</v>
      </c>
      <c r="D37" s="1055">
        <v>87.2824226838239</v>
      </c>
      <c r="E37" s="1055">
        <v>81.7381602957444</v>
      </c>
      <c r="F37" s="1059"/>
      <c r="G37" s="1060"/>
      <c r="H37" s="1060"/>
      <c r="I37" s="1060"/>
      <c r="J37" s="1060"/>
      <c r="K37" s="1060"/>
      <c r="L37" s="1060"/>
      <c r="M37" s="1060"/>
      <c r="N37" s="1060"/>
      <c r="O37" s="1060"/>
      <c r="P37" s="1060"/>
      <c r="Q37" s="1060"/>
      <c r="R37" s="1060"/>
      <c r="S37" s="1060"/>
      <c r="T37" s="1060"/>
      <c r="U37" s="1060"/>
      <c r="V37" s="1060"/>
      <c r="W37" s="1060"/>
    </row>
    <row r="38" ht="18.45" customHeight="1" spans="1:23">
      <c r="A38" s="413" t="s">
        <v>438</v>
      </c>
      <c r="B38" s="1057">
        <v>2015</v>
      </c>
      <c r="C38" s="1058">
        <v>87.1</v>
      </c>
      <c r="D38" s="1058">
        <v>30</v>
      </c>
      <c r="E38" s="2447" t="s">
        <v>377</v>
      </c>
      <c r="F38" s="1040"/>
      <c r="G38" s="1041"/>
      <c r="H38" s="1041"/>
      <c r="I38" s="1041"/>
      <c r="J38" s="1041"/>
      <c r="K38" s="1041"/>
      <c r="L38" s="1041"/>
      <c r="M38" s="1041"/>
      <c r="N38" s="1041"/>
      <c r="O38" s="1041"/>
      <c r="P38" s="1041"/>
      <c r="Q38" s="1041"/>
      <c r="R38" s="1041"/>
      <c r="S38" s="1041"/>
      <c r="T38" s="1041"/>
      <c r="U38" s="1041"/>
      <c r="V38" s="1041"/>
      <c r="W38" s="1041"/>
    </row>
    <row r="39" ht="18.45" customHeight="1" spans="1:23">
      <c r="A39" s="414"/>
      <c r="B39" s="1065"/>
      <c r="C39" s="1066"/>
      <c r="D39" s="1066"/>
      <c r="E39" s="1067"/>
      <c r="F39" s="1040"/>
      <c r="G39" s="1041"/>
      <c r="H39" s="1041"/>
      <c r="I39" s="1041"/>
      <c r="J39" s="1041"/>
      <c r="K39" s="1041"/>
      <c r="L39" s="1041"/>
      <c r="M39" s="1041"/>
      <c r="N39" s="1041"/>
      <c r="O39" s="1041"/>
      <c r="P39" s="1041"/>
      <c r="Q39" s="1041"/>
      <c r="R39" s="1041"/>
      <c r="S39" s="1041"/>
      <c r="T39" s="1041"/>
      <c r="U39" s="1041"/>
      <c r="V39" s="1041"/>
      <c r="W39" s="1041"/>
    </row>
    <row r="40" ht="18.45" customHeight="1" spans="1:6">
      <c r="A40" s="982" t="s">
        <v>442</v>
      </c>
      <c r="B40" s="1054">
        <v>2022</v>
      </c>
      <c r="C40" s="1055">
        <v>100</v>
      </c>
      <c r="D40" s="1055">
        <v>95.3605247844257</v>
      </c>
      <c r="E40" s="1055">
        <v>86.7851663757076</v>
      </c>
      <c r="F40" s="1068"/>
    </row>
    <row r="41" ht="18.45" customHeight="1" spans="1:6">
      <c r="A41" s="983" t="s">
        <v>438</v>
      </c>
      <c r="B41" s="1057">
        <v>2015</v>
      </c>
      <c r="C41" s="1058">
        <v>81.1</v>
      </c>
      <c r="D41" s="1058">
        <v>30.3</v>
      </c>
      <c r="E41" s="2447" t="s">
        <v>377</v>
      </c>
      <c r="F41" s="1068"/>
    </row>
    <row r="42" ht="18.45" customHeight="1" spans="1:6">
      <c r="A42" s="984"/>
      <c r="B42" s="1057"/>
      <c r="C42" s="1058"/>
      <c r="D42" s="1058"/>
      <c r="E42" s="1058"/>
      <c r="F42" s="1068"/>
    </row>
    <row r="43" ht="18.45" customHeight="1" spans="1:6">
      <c r="A43" s="985" t="s">
        <v>443</v>
      </c>
      <c r="B43" s="1061">
        <v>2022</v>
      </c>
      <c r="C43" s="1055">
        <v>95.2984958908358</v>
      </c>
      <c r="D43" s="1055">
        <v>69.0525662893472</v>
      </c>
      <c r="E43" s="1055">
        <v>66.0970693130718</v>
      </c>
      <c r="F43" s="1068"/>
    </row>
    <row r="44" ht="18.45" customHeight="1" spans="1:6">
      <c r="A44" s="986" t="s">
        <v>438</v>
      </c>
      <c r="B44" s="1057">
        <v>2015</v>
      </c>
      <c r="C44" s="1058">
        <v>93.5</v>
      </c>
      <c r="D44" s="1058">
        <v>46.4</v>
      </c>
      <c r="E44" s="2447" t="s">
        <v>377</v>
      </c>
      <c r="F44" s="1068"/>
    </row>
    <row r="45" ht="18.45" customHeight="1" spans="1:6">
      <c r="A45" s="986"/>
      <c r="B45" s="1057"/>
      <c r="C45" s="1058"/>
      <c r="D45" s="1058"/>
      <c r="E45" s="1058"/>
      <c r="F45" s="1068"/>
    </row>
    <row r="46" ht="18.45" customHeight="1" spans="1:6">
      <c r="A46" s="982" t="s">
        <v>444</v>
      </c>
      <c r="B46" s="1061">
        <v>2022</v>
      </c>
      <c r="C46" s="1055">
        <v>97.5341796875</v>
      </c>
      <c r="D46" s="1055">
        <v>71.1100260416667</v>
      </c>
      <c r="E46" s="1055">
        <v>69.6492513020833</v>
      </c>
      <c r="F46" s="1068"/>
    </row>
    <row r="47" ht="18.45" customHeight="1" spans="1:6">
      <c r="A47" s="983" t="s">
        <v>438</v>
      </c>
      <c r="B47" s="1057">
        <v>2015</v>
      </c>
      <c r="C47" s="1058">
        <v>92</v>
      </c>
      <c r="D47" s="1058">
        <v>8</v>
      </c>
      <c r="E47" s="2447" t="s">
        <v>377</v>
      </c>
      <c r="F47" s="1068"/>
    </row>
    <row r="48" ht="18.45" customHeight="1" spans="1:6">
      <c r="A48" s="983"/>
      <c r="B48" s="1057"/>
      <c r="C48" s="1058"/>
      <c r="D48" s="1058"/>
      <c r="E48" s="1058"/>
      <c r="F48" s="1068"/>
    </row>
    <row r="49" ht="18.45" customHeight="1" spans="1:6">
      <c r="A49" s="982" t="s">
        <v>445</v>
      </c>
      <c r="B49" s="1069">
        <v>2022</v>
      </c>
      <c r="C49" s="1055">
        <v>92.9619995270405</v>
      </c>
      <c r="D49" s="1055">
        <v>76.5957833845706</v>
      </c>
      <c r="E49" s="1055">
        <v>69.5577829116112</v>
      </c>
      <c r="F49" s="1068"/>
    </row>
    <row r="50" ht="18.45" customHeight="1" spans="1:6">
      <c r="A50" s="983"/>
      <c r="B50" s="1070">
        <v>2015</v>
      </c>
      <c r="C50" s="1071">
        <v>79.6</v>
      </c>
      <c r="D50" s="1071">
        <v>20.3</v>
      </c>
      <c r="E50" s="2448" t="s">
        <v>377</v>
      </c>
      <c r="F50" s="1068"/>
    </row>
    <row r="51" ht="18.45" customHeight="1" spans="1:6">
      <c r="A51" s="983"/>
      <c r="B51" s="1070"/>
      <c r="C51" s="1071"/>
      <c r="D51" s="1071"/>
      <c r="E51" s="1071"/>
      <c r="F51" s="1068"/>
    </row>
    <row r="52" ht="18.45" customHeight="1" spans="1:6">
      <c r="A52" s="982" t="s">
        <v>446</v>
      </c>
      <c r="B52" s="1069">
        <v>2022</v>
      </c>
      <c r="C52" s="1055">
        <v>98.0782896159669</v>
      </c>
      <c r="D52" s="1055">
        <v>96.536595915593</v>
      </c>
      <c r="E52" s="1055">
        <v>96.536595915593</v>
      </c>
      <c r="F52" s="1068"/>
    </row>
    <row r="53" ht="18.45" customHeight="1" spans="1:6">
      <c r="A53" s="983"/>
      <c r="B53" s="1070">
        <v>2015</v>
      </c>
      <c r="C53" s="1071">
        <v>78.5</v>
      </c>
      <c r="D53" s="1071">
        <v>24.8</v>
      </c>
      <c r="E53" s="2448" t="s">
        <v>377</v>
      </c>
      <c r="F53" s="1068"/>
    </row>
    <row r="54" ht="18.45" customHeight="1" spans="1:6">
      <c r="A54" s="983"/>
      <c r="B54" s="1070"/>
      <c r="C54" s="1071"/>
      <c r="D54" s="1071"/>
      <c r="E54" s="1071"/>
      <c r="F54" s="1068"/>
    </row>
    <row r="55" ht="18.45" customHeight="1" spans="1:6">
      <c r="A55" s="982" t="s">
        <v>447</v>
      </c>
      <c r="B55" s="1069">
        <v>2022</v>
      </c>
      <c r="C55" s="1055">
        <v>94.2020890353572</v>
      </c>
      <c r="D55" s="1055">
        <v>88.9459867061386</v>
      </c>
      <c r="E55" s="1055">
        <v>82.6230240741775</v>
      </c>
      <c r="F55" s="1068"/>
    </row>
    <row r="56" ht="18.45" customHeight="1" spans="1:6">
      <c r="A56" s="983" t="s">
        <v>438</v>
      </c>
      <c r="B56" s="1070">
        <v>2015</v>
      </c>
      <c r="C56" s="1071">
        <v>77.1</v>
      </c>
      <c r="D56" s="1071">
        <v>25.1</v>
      </c>
      <c r="E56" s="2448" t="s">
        <v>377</v>
      </c>
      <c r="F56" s="1068"/>
    </row>
    <row r="57" ht="18.45" customHeight="1" spans="1:6">
      <c r="A57" s="983"/>
      <c r="B57" s="1070"/>
      <c r="C57" s="1071"/>
      <c r="D57" s="1071"/>
      <c r="E57" s="1071"/>
      <c r="F57" s="1068"/>
    </row>
    <row r="58" ht="18.45" customHeight="1" spans="1:6">
      <c r="A58" s="982" t="s">
        <v>448</v>
      </c>
      <c r="B58" s="1069">
        <v>2022</v>
      </c>
      <c r="C58" s="1055">
        <v>96.7274022801303</v>
      </c>
      <c r="D58" s="1055">
        <v>63.9403501628665</v>
      </c>
      <c r="E58" s="1055">
        <v>66.1441368078176</v>
      </c>
      <c r="F58" s="1068"/>
    </row>
    <row r="59" ht="18.45" customHeight="1" spans="1:6">
      <c r="A59" s="983" t="s">
        <v>438</v>
      </c>
      <c r="B59" s="1070">
        <v>2015</v>
      </c>
      <c r="C59" s="1071">
        <v>76.7</v>
      </c>
      <c r="D59" s="1071">
        <v>26.8</v>
      </c>
      <c r="E59" s="2448" t="s">
        <v>377</v>
      </c>
      <c r="F59" s="1068"/>
    </row>
    <row r="60" ht="18.45" customHeight="1" spans="1:6">
      <c r="A60" s="983"/>
      <c r="B60" s="1070"/>
      <c r="C60" s="1071"/>
      <c r="D60" s="1071"/>
      <c r="E60" s="1071"/>
      <c r="F60" s="1068"/>
    </row>
    <row r="61" ht="18.45" customHeight="1" spans="1:6">
      <c r="A61" s="982" t="s">
        <v>449</v>
      </c>
      <c r="B61" s="1069">
        <v>2022</v>
      </c>
      <c r="C61" s="1055">
        <v>99.5255372592799</v>
      </c>
      <c r="D61" s="1055">
        <v>75.5512140664248</v>
      </c>
      <c r="E61" s="1055">
        <v>75.4814401339659</v>
      </c>
      <c r="F61" s="1068"/>
    </row>
    <row r="62" ht="18.45" customHeight="1" spans="1:6">
      <c r="A62" s="983" t="s">
        <v>438</v>
      </c>
      <c r="B62" s="1070">
        <v>2015</v>
      </c>
      <c r="C62" s="1071">
        <v>84.1</v>
      </c>
      <c r="D62" s="1071">
        <v>19.7</v>
      </c>
      <c r="E62" s="2448" t="s">
        <v>377</v>
      </c>
      <c r="F62" s="1068"/>
    </row>
    <row r="63" ht="18.45" customHeight="1" spans="1:6">
      <c r="A63" s="983"/>
      <c r="B63" s="1070"/>
      <c r="C63" s="1071"/>
      <c r="D63" s="1071"/>
      <c r="E63" s="1071"/>
      <c r="F63" s="1068"/>
    </row>
    <row r="64" ht="18.45" customHeight="1" spans="1:6">
      <c r="A64" s="989" t="s">
        <v>450</v>
      </c>
      <c r="B64" s="1069">
        <v>2022</v>
      </c>
      <c r="C64" s="1055">
        <v>82.1604194483343</v>
      </c>
      <c r="D64" s="1055">
        <v>76.4467385286742</v>
      </c>
      <c r="E64" s="1055">
        <v>58.6071579770085</v>
      </c>
      <c r="F64" s="1068"/>
    </row>
    <row r="65" ht="18.45" customHeight="1" spans="1:6">
      <c r="A65" s="984" t="s">
        <v>438</v>
      </c>
      <c r="B65" s="1070">
        <v>2015</v>
      </c>
      <c r="C65" s="1071">
        <v>66.7</v>
      </c>
      <c r="D65" s="1071">
        <v>35.6</v>
      </c>
      <c r="E65" s="2448" t="s">
        <v>377</v>
      </c>
      <c r="F65" s="1068"/>
    </row>
    <row r="66" ht="6.6" customHeight="1" spans="1:6">
      <c r="A66" s="1072"/>
      <c r="B66" s="1072"/>
      <c r="C66" s="1072"/>
      <c r="D66" s="1072"/>
      <c r="E66" s="1072"/>
      <c r="F66" s="1068"/>
    </row>
    <row r="67" ht="5.4" customHeight="1" spans="1:5">
      <c r="A67" s="1073"/>
      <c r="B67" s="1073"/>
      <c r="C67" s="1073"/>
      <c r="D67" s="1073"/>
      <c r="E67" s="1073"/>
    </row>
    <row r="68" ht="37.5" customHeight="1" spans="1:5">
      <c r="A68" s="1074" t="s">
        <v>475</v>
      </c>
      <c r="B68" s="1074"/>
      <c r="C68" s="1074"/>
      <c r="D68" s="1074"/>
      <c r="E68" s="1074"/>
    </row>
    <row r="69" ht="34.5" customHeight="1"/>
    <row r="70" ht="19.5" customHeight="1"/>
    <row r="71" ht="19.5" customHeight="1"/>
    <row r="72" ht="19.5" customHeight="1"/>
    <row r="73" ht="19.5" customHeight="1"/>
    <row r="74" ht="19.5" customHeight="1"/>
    <row r="75" ht="19.5" customHeight="1"/>
  </sheetData>
  <sheetProtection algorithmName="SHA-512" hashValue="jmdiTN1nEZVfkX0nlf4ERcTCDJ7IfOge4Pvr58vcpxu9MJuTGQ0SqYjHEj2reALhGOipnKEIFq9ifO+gqaNGKA==" saltValue="dWpeHt0ocCLTmS7hbJtIUA==" spinCount="100000" sheet="1" objects="1" scenarios="1"/>
  <mergeCells count="4">
    <mergeCell ref="A1:E1"/>
    <mergeCell ref="A2:E2"/>
    <mergeCell ref="A67:E67"/>
    <mergeCell ref="A68:E68"/>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R67"/>
  <sheetViews>
    <sheetView view="pageBreakPreview" zoomScale="80" zoomScaleNormal="100" workbookViewId="0">
      <selection activeCell="O21" sqref="O21"/>
    </sheetView>
  </sheetViews>
  <sheetFormatPr defaultColWidth="14.4454545454545" defaultRowHeight="15" customHeight="1"/>
  <cols>
    <col min="1" max="1" width="55.5545454545455" style="946" customWidth="1"/>
    <col min="2" max="2" width="11.1090909090909" style="946" customWidth="1"/>
    <col min="3" max="6" width="25" style="946" customWidth="1"/>
    <col min="7" max="16384" width="14.4454545454545" style="946"/>
  </cols>
  <sheetData>
    <row r="1" ht="19.5" customHeight="1" spans="1:6">
      <c r="A1" s="947" t="s">
        <v>476</v>
      </c>
      <c r="B1" s="947"/>
      <c r="C1" s="947"/>
      <c r="D1" s="947"/>
      <c r="E1" s="947"/>
      <c r="F1" s="947"/>
    </row>
    <row r="2" s="945" customFormat="1" ht="30" customHeight="1" spans="1:6">
      <c r="A2" s="1033"/>
      <c r="B2" s="1033"/>
      <c r="C2" s="1034"/>
      <c r="D2" s="1033"/>
      <c r="E2" s="1033"/>
      <c r="F2" s="1033"/>
    </row>
    <row r="3" ht="9" customHeight="1" spans="1:6">
      <c r="A3" s="952"/>
      <c r="B3" s="953"/>
      <c r="C3" s="953"/>
      <c r="D3" s="953"/>
      <c r="E3" s="953"/>
      <c r="F3" s="953"/>
    </row>
    <row r="4" ht="79.5" customHeight="1" spans="1:6">
      <c r="A4" s="955" t="s">
        <v>431</v>
      </c>
      <c r="B4" s="955" t="s">
        <v>287</v>
      </c>
      <c r="C4" s="957" t="s">
        <v>477</v>
      </c>
      <c r="D4" s="957" t="s">
        <v>478</v>
      </c>
      <c r="E4" s="957" t="s">
        <v>479</v>
      </c>
      <c r="F4" s="957" t="s">
        <v>480</v>
      </c>
    </row>
    <row r="5" ht="8.4" customHeight="1" spans="1:18">
      <c r="A5" s="958"/>
      <c r="B5" s="958"/>
      <c r="C5" s="957"/>
      <c r="D5" s="957"/>
      <c r="E5" s="957"/>
      <c r="F5" s="957"/>
      <c r="R5" s="946" t="s">
        <v>481</v>
      </c>
    </row>
    <row r="6" ht="25.5" customHeight="1" spans="1:6">
      <c r="A6" s="959"/>
      <c r="B6" s="959"/>
      <c r="C6" s="960" t="s">
        <v>435</v>
      </c>
      <c r="D6" s="960" t="s">
        <v>435</v>
      </c>
      <c r="E6" s="960" t="s">
        <v>435</v>
      </c>
      <c r="F6" s="960" t="s">
        <v>435</v>
      </c>
    </row>
    <row r="7" ht="3.6" customHeight="1" spans="1:6">
      <c r="A7" s="1035"/>
      <c r="B7" s="1035"/>
      <c r="C7" s="978"/>
      <c r="D7" s="978"/>
      <c r="E7" s="978"/>
      <c r="F7" s="978"/>
    </row>
    <row r="8" ht="19.2" customHeight="1" spans="1:6">
      <c r="A8" s="974" t="s">
        <v>29</v>
      </c>
      <c r="B8" s="965">
        <v>2022</v>
      </c>
      <c r="C8" s="966">
        <v>95.7473175243944</v>
      </c>
      <c r="D8" s="966">
        <v>75.1243409805287</v>
      </c>
      <c r="E8" s="966">
        <v>81.1802990860877</v>
      </c>
      <c r="F8" s="966">
        <v>81.6291540689082</v>
      </c>
    </row>
    <row r="9" ht="19.2" customHeight="1" spans="1:6">
      <c r="A9" s="977"/>
      <c r="B9" s="1020">
        <v>2015</v>
      </c>
      <c r="C9" s="976">
        <v>70.6</v>
      </c>
      <c r="D9" s="976">
        <v>18.6</v>
      </c>
      <c r="E9" s="976">
        <v>36.6</v>
      </c>
      <c r="F9" s="976">
        <v>38.9</v>
      </c>
    </row>
    <row r="10" ht="19.2" customHeight="1" spans="1:6">
      <c r="A10" s="977"/>
      <c r="B10" s="1020"/>
      <c r="C10" s="976"/>
      <c r="D10" s="976"/>
      <c r="E10" s="976"/>
      <c r="F10" s="976"/>
    </row>
    <row r="11" ht="19.2" customHeight="1" spans="1:6">
      <c r="A11" s="1022" t="s">
        <v>111</v>
      </c>
      <c r="B11" s="965">
        <v>2022</v>
      </c>
      <c r="C11" s="966">
        <v>98.0891142908893</v>
      </c>
      <c r="D11" s="966">
        <v>75.0769788081869</v>
      </c>
      <c r="E11" s="966">
        <v>81.1718891505162</v>
      </c>
      <c r="F11" s="966">
        <v>78.4640463684115</v>
      </c>
    </row>
    <row r="12" ht="19.2" customHeight="1" spans="1:6">
      <c r="A12" s="1023"/>
      <c r="B12" s="1020">
        <v>2015</v>
      </c>
      <c r="C12" s="976">
        <v>89.7</v>
      </c>
      <c r="D12" s="976">
        <v>13.5</v>
      </c>
      <c r="E12" s="976">
        <v>40.1</v>
      </c>
      <c r="F12" s="976">
        <v>37.3</v>
      </c>
    </row>
    <row r="13" ht="19.2" customHeight="1" spans="1:6">
      <c r="A13" s="1023"/>
      <c r="B13" s="1020"/>
      <c r="C13" s="976"/>
      <c r="D13" s="976"/>
      <c r="E13" s="976"/>
      <c r="F13" s="976"/>
    </row>
    <row r="14" ht="19.2" customHeight="1" spans="1:6">
      <c r="A14" s="1022" t="s">
        <v>112</v>
      </c>
      <c r="B14" s="965">
        <v>2022</v>
      </c>
      <c r="C14" s="966">
        <v>98.1679389312977</v>
      </c>
      <c r="D14" s="966">
        <v>65.3</v>
      </c>
      <c r="E14" s="966">
        <v>81.6030534351145</v>
      </c>
      <c r="F14" s="966">
        <v>75.8778625954198</v>
      </c>
    </row>
    <row r="15" ht="19.2" customHeight="1" spans="1:6">
      <c r="A15" s="1023"/>
      <c r="B15" s="1020">
        <v>2015</v>
      </c>
      <c r="C15" s="976">
        <v>93.5</v>
      </c>
      <c r="D15" s="976">
        <v>14.2</v>
      </c>
      <c r="E15" s="976">
        <v>45.2</v>
      </c>
      <c r="F15" s="976">
        <v>43.4</v>
      </c>
    </row>
    <row r="16" ht="19.2" customHeight="1" spans="1:6">
      <c r="A16" s="1023"/>
      <c r="B16" s="1020"/>
      <c r="C16" s="976"/>
      <c r="D16" s="976"/>
      <c r="E16" s="976"/>
      <c r="F16" s="976"/>
    </row>
    <row r="17" ht="19.2" customHeight="1" spans="1:6">
      <c r="A17" s="1022" t="s">
        <v>113</v>
      </c>
      <c r="B17" s="965">
        <v>2022</v>
      </c>
      <c r="C17" s="966">
        <v>91.8</v>
      </c>
      <c r="D17" s="966">
        <v>75.8483614504557</v>
      </c>
      <c r="E17" s="966">
        <v>80.8493310063991</v>
      </c>
      <c r="F17" s="966">
        <v>81.6152802016676</v>
      </c>
    </row>
    <row r="18" ht="19.2" customHeight="1" spans="1:6">
      <c r="A18" s="1023"/>
      <c r="B18" s="1020">
        <v>2015</v>
      </c>
      <c r="C18" s="976">
        <v>93.6</v>
      </c>
      <c r="D18" s="976">
        <v>12.3</v>
      </c>
      <c r="E18" s="976">
        <v>47</v>
      </c>
      <c r="F18" s="976">
        <v>66.1</v>
      </c>
    </row>
    <row r="19" ht="19.2" customHeight="1" spans="1:6">
      <c r="A19" s="1023"/>
      <c r="B19" s="1020"/>
      <c r="C19" s="976"/>
      <c r="D19" s="976"/>
      <c r="E19" s="976"/>
      <c r="F19" s="976"/>
    </row>
    <row r="20" ht="19.2" customHeight="1" spans="1:6">
      <c r="A20" s="1022" t="s">
        <v>114</v>
      </c>
      <c r="B20" s="965">
        <v>2022</v>
      </c>
      <c r="C20" s="966">
        <v>93.2002706359946</v>
      </c>
      <c r="D20" s="966">
        <v>68.4003059363417</v>
      </c>
      <c r="E20" s="966">
        <v>76.3002294522563</v>
      </c>
      <c r="F20" s="966">
        <v>78.6006354062482</v>
      </c>
    </row>
    <row r="21" ht="19.2" customHeight="1" spans="1:6">
      <c r="A21" s="1023"/>
      <c r="B21" s="1020">
        <v>2015</v>
      </c>
      <c r="C21" s="976">
        <v>90</v>
      </c>
      <c r="D21" s="976">
        <v>18.6</v>
      </c>
      <c r="E21" s="976">
        <v>42.2</v>
      </c>
      <c r="F21" s="976">
        <v>38.9</v>
      </c>
    </row>
    <row r="22" ht="19.2" customHeight="1" spans="1:6">
      <c r="A22" s="1023"/>
      <c r="B22" s="1020"/>
      <c r="C22" s="976"/>
      <c r="D22" s="976"/>
      <c r="E22" s="976"/>
      <c r="F22" s="976"/>
    </row>
    <row r="23" ht="19.2" customHeight="1" spans="1:6">
      <c r="A23" s="1022" t="s">
        <v>116</v>
      </c>
      <c r="B23" s="965">
        <v>2022</v>
      </c>
      <c r="C23" s="966">
        <v>95.8672651527031</v>
      </c>
      <c r="D23" s="966">
        <v>75.6129725119831</v>
      </c>
      <c r="E23" s="966">
        <v>81.5732030471798</v>
      </c>
      <c r="F23" s="966">
        <v>81.9100488573076</v>
      </c>
    </row>
    <row r="24" ht="19.2" customHeight="1" spans="1:6">
      <c r="A24" s="1023"/>
      <c r="B24" s="1020">
        <v>2015</v>
      </c>
      <c r="C24" s="976">
        <v>67.2</v>
      </c>
      <c r="D24" s="976">
        <v>19.2</v>
      </c>
      <c r="E24" s="976">
        <v>35.3</v>
      </c>
      <c r="F24" s="976">
        <v>36.5</v>
      </c>
    </row>
    <row r="25" ht="19.2" customHeight="1" spans="1:6">
      <c r="A25" s="1023"/>
      <c r="B25" s="1020"/>
      <c r="C25" s="976"/>
      <c r="D25" s="976"/>
      <c r="E25" s="976"/>
      <c r="F25" s="976"/>
    </row>
    <row r="26" ht="19.2" customHeight="1" spans="1:6">
      <c r="A26" s="824" t="s">
        <v>460</v>
      </c>
      <c r="B26" s="965">
        <v>2022</v>
      </c>
      <c r="C26" s="966">
        <v>98.5583224115334</v>
      </c>
      <c r="D26" s="966">
        <v>57.0117955439056</v>
      </c>
      <c r="E26" s="966">
        <v>73.7221494102228</v>
      </c>
      <c r="F26" s="966">
        <v>73.4600262123198</v>
      </c>
    </row>
    <row r="27" ht="19.2" customHeight="1" spans="1:6">
      <c r="A27" s="408"/>
      <c r="B27" s="1020">
        <v>2015</v>
      </c>
      <c r="C27" s="980">
        <v>94.1</v>
      </c>
      <c r="D27" s="980">
        <v>25.8</v>
      </c>
      <c r="E27" s="980">
        <v>45.6</v>
      </c>
      <c r="F27" s="980">
        <v>45.7</v>
      </c>
    </row>
    <row r="28" ht="19.2" customHeight="1" spans="1:6">
      <c r="A28" s="408"/>
      <c r="B28" s="1020"/>
      <c r="C28" s="980"/>
      <c r="D28" s="980"/>
      <c r="E28" s="980"/>
      <c r="F28" s="980"/>
    </row>
    <row r="29" ht="19.2" customHeight="1" spans="1:6">
      <c r="A29" s="407" t="s">
        <v>437</v>
      </c>
      <c r="B29" s="965">
        <v>2022</v>
      </c>
      <c r="C29" s="966">
        <v>95.9999911474851</v>
      </c>
      <c r="D29" s="966">
        <v>75.0000553282181</v>
      </c>
      <c r="E29" s="966">
        <v>81.999960163683</v>
      </c>
      <c r="F29" s="966">
        <v>83.5599945999659</v>
      </c>
    </row>
    <row r="30" ht="19.2" customHeight="1" spans="1:6">
      <c r="A30" s="408"/>
      <c r="B30" s="1020">
        <v>2015</v>
      </c>
      <c r="C30" s="980">
        <v>54.3</v>
      </c>
      <c r="D30" s="980">
        <v>20.1</v>
      </c>
      <c r="E30" s="980">
        <v>30.7</v>
      </c>
      <c r="F30" s="980">
        <v>36.1</v>
      </c>
    </row>
    <row r="31" ht="19.2" customHeight="1" spans="1:6">
      <c r="A31" s="408"/>
      <c r="B31" s="1020"/>
      <c r="C31" s="980"/>
      <c r="D31" s="980"/>
      <c r="E31" s="980"/>
      <c r="F31" s="980"/>
    </row>
    <row r="32" ht="19.2" customHeight="1" spans="1:6">
      <c r="A32" s="409" t="s">
        <v>439</v>
      </c>
      <c r="B32" s="965">
        <v>2022</v>
      </c>
      <c r="C32" s="966">
        <v>98.0660682890719</v>
      </c>
      <c r="D32" s="966">
        <v>86.5850837420191</v>
      </c>
      <c r="E32" s="966">
        <v>88.4866290367355</v>
      </c>
      <c r="F32" s="966">
        <v>79.8116961228833</v>
      </c>
    </row>
    <row r="33" ht="19.2" customHeight="1" spans="1:6">
      <c r="A33" s="410" t="s">
        <v>438</v>
      </c>
      <c r="B33" s="1020">
        <v>2015</v>
      </c>
      <c r="C33" s="980">
        <v>91.5</v>
      </c>
      <c r="D33" s="980">
        <v>16.1</v>
      </c>
      <c r="E33" s="980">
        <v>29.9</v>
      </c>
      <c r="F33" s="980">
        <v>20.2</v>
      </c>
    </row>
    <row r="34" ht="19.2" customHeight="1" spans="1:6">
      <c r="A34" s="410"/>
      <c r="B34" s="1020"/>
      <c r="C34" s="980"/>
      <c r="D34" s="980"/>
      <c r="E34" s="980"/>
      <c r="F34" s="980"/>
    </row>
    <row r="35" ht="19.2" customHeight="1" spans="1:6">
      <c r="A35" s="412" t="s">
        <v>440</v>
      </c>
      <c r="B35" s="965">
        <v>2022</v>
      </c>
      <c r="C35" s="966">
        <v>99.6978649120451</v>
      </c>
      <c r="D35" s="966">
        <v>56.8081106485833</v>
      </c>
      <c r="E35" s="966">
        <v>81.8383241573788</v>
      </c>
      <c r="F35" s="966">
        <v>88.6464348059621</v>
      </c>
    </row>
    <row r="36" ht="19.2" customHeight="1" spans="1:6">
      <c r="A36" s="413" t="s">
        <v>438</v>
      </c>
      <c r="B36" s="1020">
        <v>2015</v>
      </c>
      <c r="C36" s="980">
        <v>93.3</v>
      </c>
      <c r="D36" s="980">
        <v>20.3</v>
      </c>
      <c r="E36" s="980">
        <v>41.6</v>
      </c>
      <c r="F36" s="980">
        <v>36.5</v>
      </c>
    </row>
    <row r="37" ht="19.2" customHeight="1" spans="1:6">
      <c r="A37" s="413"/>
      <c r="B37" s="1020"/>
      <c r="C37" s="980"/>
      <c r="D37" s="980"/>
      <c r="E37" s="980"/>
      <c r="F37" s="980"/>
    </row>
    <row r="38" ht="19.2" customHeight="1" spans="1:6">
      <c r="A38" s="412" t="s">
        <v>441</v>
      </c>
      <c r="B38" s="965">
        <v>2022</v>
      </c>
      <c r="C38" s="966">
        <v>93.470553197122</v>
      </c>
      <c r="D38" s="966">
        <v>81.9726379683644</v>
      </c>
      <c r="E38" s="966">
        <v>85.5049306494464</v>
      </c>
      <c r="F38" s="966">
        <v>80.8257774163964</v>
      </c>
    </row>
    <row r="39" ht="19.2" customHeight="1" spans="1:6">
      <c r="A39" s="413"/>
      <c r="B39" s="1020">
        <v>2015</v>
      </c>
      <c r="C39" s="980">
        <v>78.9</v>
      </c>
      <c r="D39" s="980">
        <v>10.8</v>
      </c>
      <c r="E39" s="980">
        <v>22.8</v>
      </c>
      <c r="F39" s="980">
        <v>31.7</v>
      </c>
    </row>
    <row r="40" ht="19.2" customHeight="1" spans="1:6">
      <c r="A40" s="414"/>
      <c r="B40" s="1020"/>
      <c r="C40" s="980"/>
      <c r="D40" s="980"/>
      <c r="E40" s="980"/>
      <c r="F40" s="980"/>
    </row>
    <row r="41" ht="19.2" customHeight="1" spans="1:6">
      <c r="A41" s="982" t="s">
        <v>442</v>
      </c>
      <c r="B41" s="965">
        <v>2022</v>
      </c>
      <c r="C41" s="966">
        <v>99.0054488705497</v>
      </c>
      <c r="D41" s="966">
        <v>92.1017827858012</v>
      </c>
      <c r="E41" s="966">
        <v>90.2978363222769</v>
      </c>
      <c r="F41" s="966">
        <v>82.2409141406126</v>
      </c>
    </row>
    <row r="42" ht="19.2" customHeight="1" spans="1:6">
      <c r="A42" s="983"/>
      <c r="B42" s="1020">
        <v>2015</v>
      </c>
      <c r="C42" s="980">
        <v>100</v>
      </c>
      <c r="D42" s="980">
        <v>29</v>
      </c>
      <c r="E42" s="980">
        <v>99.9</v>
      </c>
      <c r="F42" s="980">
        <v>42</v>
      </c>
    </row>
    <row r="43" ht="19.2" customHeight="1" spans="1:6">
      <c r="A43" s="984"/>
      <c r="B43" s="1020"/>
      <c r="C43" s="980"/>
      <c r="D43" s="980"/>
      <c r="E43" s="980"/>
      <c r="F43" s="980"/>
    </row>
    <row r="44" ht="19.2" customHeight="1" spans="1:6">
      <c r="A44" s="985" t="s">
        <v>482</v>
      </c>
      <c r="B44" s="965">
        <v>2022</v>
      </c>
      <c r="C44" s="966">
        <v>99.9162660877655</v>
      </c>
      <c r="D44" s="966">
        <v>68.9502248410606</v>
      </c>
      <c r="E44" s="966">
        <v>66.4289037060009</v>
      </c>
      <c r="F44" s="966">
        <v>70.8140797022794</v>
      </c>
    </row>
    <row r="45" ht="19.2" customHeight="1" spans="1:6">
      <c r="A45" s="986"/>
      <c r="B45" s="1020">
        <v>2015</v>
      </c>
      <c r="C45" s="980">
        <v>99.6</v>
      </c>
      <c r="D45" s="980">
        <v>12.1</v>
      </c>
      <c r="E45" s="980">
        <v>39.1</v>
      </c>
      <c r="F45" s="980">
        <v>13.6</v>
      </c>
    </row>
    <row r="46" ht="19.2" customHeight="1" spans="1:6">
      <c r="A46" s="986"/>
      <c r="B46" s="1020"/>
      <c r="C46" s="980"/>
      <c r="D46" s="980"/>
      <c r="E46" s="980"/>
      <c r="F46" s="980"/>
    </row>
    <row r="47" ht="19.2" customHeight="1" spans="1:6">
      <c r="A47" s="982" t="s">
        <v>444</v>
      </c>
      <c r="B47" s="965">
        <v>2022</v>
      </c>
      <c r="C47" s="966">
        <v>95.4264322916667</v>
      </c>
      <c r="D47" s="966">
        <v>71.22802734375</v>
      </c>
      <c r="E47" s="966">
        <v>72.9410807291667</v>
      </c>
      <c r="F47" s="966">
        <v>74.2635091145833</v>
      </c>
    </row>
    <row r="48" ht="19.2" customHeight="1" spans="1:6">
      <c r="A48" s="983" t="s">
        <v>438</v>
      </c>
      <c r="B48" s="1020">
        <v>2015</v>
      </c>
      <c r="C48" s="980">
        <v>94</v>
      </c>
      <c r="D48" s="980">
        <v>24.3</v>
      </c>
      <c r="E48" s="980">
        <v>40.1</v>
      </c>
      <c r="F48" s="980">
        <v>83.3</v>
      </c>
    </row>
    <row r="49" ht="19.2" customHeight="1" spans="1:6">
      <c r="A49" s="983"/>
      <c r="B49" s="1020"/>
      <c r="C49" s="980"/>
      <c r="D49" s="980"/>
      <c r="E49" s="980"/>
      <c r="F49" s="980"/>
    </row>
    <row r="50" ht="19.2" customHeight="1" spans="1:6">
      <c r="A50" s="982" t="s">
        <v>445</v>
      </c>
      <c r="B50" s="965">
        <v>2022</v>
      </c>
      <c r="C50" s="966">
        <v>97.7061466538119</v>
      </c>
      <c r="D50" s="966">
        <v>73.1850180997944</v>
      </c>
      <c r="E50" s="966">
        <v>88.7835846688374</v>
      </c>
      <c r="F50" s="966">
        <v>83.8156913393848</v>
      </c>
    </row>
    <row r="51" ht="19.2" customHeight="1" spans="1:6">
      <c r="A51" s="983" t="s">
        <v>438</v>
      </c>
      <c r="B51" s="1020">
        <v>2015</v>
      </c>
      <c r="C51" s="980">
        <v>94.3</v>
      </c>
      <c r="D51" s="980">
        <v>29.9</v>
      </c>
      <c r="E51" s="980">
        <v>48.7</v>
      </c>
      <c r="F51" s="980">
        <v>41.8</v>
      </c>
    </row>
    <row r="52" ht="19.2" customHeight="1" spans="1:6">
      <c r="A52" s="983"/>
      <c r="B52" s="1020"/>
      <c r="C52" s="980"/>
      <c r="D52" s="980"/>
      <c r="E52" s="980"/>
      <c r="F52" s="980"/>
    </row>
    <row r="53" ht="19.2" customHeight="1" spans="1:6">
      <c r="A53" s="982" t="s">
        <v>446</v>
      </c>
      <c r="B53" s="965">
        <v>2022</v>
      </c>
      <c r="C53" s="966">
        <v>92.7889517100751</v>
      </c>
      <c r="D53" s="966">
        <v>75.2031389995984</v>
      </c>
      <c r="E53" s="966">
        <v>84.0794636512497</v>
      </c>
      <c r="F53" s="966">
        <v>90.0670435937838</v>
      </c>
    </row>
    <row r="54" ht="19.2" customHeight="1" spans="1:6">
      <c r="A54" s="983" t="s">
        <v>438</v>
      </c>
      <c r="B54" s="1020">
        <v>2015</v>
      </c>
      <c r="C54" s="980">
        <v>91.4</v>
      </c>
      <c r="D54" s="980">
        <v>31.3</v>
      </c>
      <c r="E54" s="980">
        <v>48.1</v>
      </c>
      <c r="F54" s="980">
        <v>36.1</v>
      </c>
    </row>
    <row r="55" ht="19.2" customHeight="1" spans="1:6">
      <c r="A55" s="983"/>
      <c r="B55" s="1020"/>
      <c r="C55" s="980"/>
      <c r="D55" s="980"/>
      <c r="E55" s="980"/>
      <c r="F55" s="980"/>
    </row>
    <row r="56" ht="19.2" customHeight="1" spans="1:6">
      <c r="A56" s="982" t="s">
        <v>447</v>
      </c>
      <c r="B56" s="965">
        <v>2022</v>
      </c>
      <c r="C56" s="966">
        <v>96.9949170530079</v>
      </c>
      <c r="D56" s="966">
        <v>96.0788694632185</v>
      </c>
      <c r="E56" s="966">
        <v>80.1765067307155</v>
      </c>
      <c r="F56" s="966">
        <v>82.4107691448361</v>
      </c>
    </row>
    <row r="57" ht="19.2" customHeight="1" spans="1:6">
      <c r="A57" s="983" t="s">
        <v>438</v>
      </c>
      <c r="B57" s="1020">
        <v>2015</v>
      </c>
      <c r="C57" s="980">
        <v>89.5</v>
      </c>
      <c r="D57" s="980">
        <v>17.9</v>
      </c>
      <c r="E57" s="980">
        <v>37.2</v>
      </c>
      <c r="F57" s="980">
        <v>32.3</v>
      </c>
    </row>
    <row r="58" ht="19.2" customHeight="1" spans="1:6">
      <c r="A58" s="983"/>
      <c r="B58" s="1020"/>
      <c r="C58" s="980"/>
      <c r="D58" s="980"/>
      <c r="E58" s="980"/>
      <c r="F58" s="980"/>
    </row>
    <row r="59" ht="19.2" customHeight="1" spans="1:6">
      <c r="A59" s="982" t="s">
        <v>448</v>
      </c>
      <c r="B59" s="965">
        <v>2022</v>
      </c>
      <c r="C59" s="966">
        <v>94.5236156351791</v>
      </c>
      <c r="D59" s="966">
        <v>73.2542752442997</v>
      </c>
      <c r="E59" s="966">
        <v>79.7892915309446</v>
      </c>
      <c r="F59" s="966">
        <v>78.2013436482085</v>
      </c>
    </row>
    <row r="60" ht="19.2" customHeight="1" spans="1:6">
      <c r="A60" s="983" t="s">
        <v>438</v>
      </c>
      <c r="B60" s="1020">
        <v>2015</v>
      </c>
      <c r="C60" s="980">
        <v>90.2</v>
      </c>
      <c r="D60" s="980">
        <v>20.9</v>
      </c>
      <c r="E60" s="980">
        <v>43.7</v>
      </c>
      <c r="F60" s="980">
        <v>35.1</v>
      </c>
    </row>
    <row r="61" ht="19.2" customHeight="1" spans="1:6">
      <c r="A61" s="983"/>
      <c r="B61" s="1020"/>
      <c r="C61" s="980"/>
      <c r="D61" s="980"/>
      <c r="E61" s="980"/>
      <c r="F61" s="980"/>
    </row>
    <row r="62" ht="19.2" customHeight="1" spans="1:6">
      <c r="A62" s="982" t="s">
        <v>449</v>
      </c>
      <c r="B62" s="965">
        <v>2022</v>
      </c>
      <c r="C62" s="966">
        <v>96.0089310633547</v>
      </c>
      <c r="D62" s="966">
        <v>64.4990231649456</v>
      </c>
      <c r="E62" s="966">
        <v>73.0672620708903</v>
      </c>
      <c r="F62" s="966">
        <v>90.4828356126151</v>
      </c>
    </row>
    <row r="63" ht="19.2" customHeight="1" spans="1:6">
      <c r="A63" s="983" t="s">
        <v>438</v>
      </c>
      <c r="B63" s="1020">
        <v>2015</v>
      </c>
      <c r="C63" s="980">
        <v>70</v>
      </c>
      <c r="D63" s="980">
        <v>21.5</v>
      </c>
      <c r="E63" s="980">
        <v>34.3</v>
      </c>
      <c r="F63" s="980">
        <v>24</v>
      </c>
    </row>
    <row r="64" ht="19.2" customHeight="1" spans="1:6">
      <c r="A64" s="983"/>
      <c r="B64" s="1020"/>
      <c r="C64" s="980"/>
      <c r="D64" s="980"/>
      <c r="E64" s="980"/>
      <c r="F64" s="980"/>
    </row>
    <row r="65" ht="19.2" customHeight="1" spans="1:6">
      <c r="A65" s="989" t="s">
        <v>450</v>
      </c>
      <c r="B65" s="965">
        <v>2022</v>
      </c>
      <c r="C65" s="966">
        <v>93.6203471521152</v>
      </c>
      <c r="D65" s="966">
        <v>65.121959162406</v>
      </c>
      <c r="E65" s="966">
        <v>69.8423812160094</v>
      </c>
      <c r="F65" s="966">
        <v>74.5106978864754</v>
      </c>
    </row>
    <row r="66" ht="19.2" customHeight="1" spans="1:6">
      <c r="A66" s="984" t="s">
        <v>438</v>
      </c>
      <c r="B66" s="1020">
        <v>2015</v>
      </c>
      <c r="C66" s="980">
        <v>83.8</v>
      </c>
      <c r="D66" s="980">
        <v>19.8</v>
      </c>
      <c r="E66" s="1036">
        <v>52.6</v>
      </c>
      <c r="F66" s="1036">
        <v>37.9</v>
      </c>
    </row>
    <row r="67" ht="3" customHeight="1" spans="1:6">
      <c r="A67" s="869"/>
      <c r="B67" s="869"/>
      <c r="C67" s="869"/>
      <c r="D67" s="869"/>
      <c r="E67" s="869"/>
      <c r="F67" s="869"/>
    </row>
  </sheetData>
  <sheetProtection algorithmName="SHA-512" hashValue="3137FU8gacIrBfPQwJarev/tUQ2Eb/KEEmi0BFYUUB9c7y2WvZIPTX5qCLvMGp3PwbVgY+XpIk5p64W25H1AYA==" saltValue="T937isMv688ztu6WeVt1/g==" spinCount="100000" sheet="1" objects="1" scenarios="1"/>
  <mergeCells count="6">
    <mergeCell ref="A1:F1"/>
    <mergeCell ref="A2:F2"/>
    <mergeCell ref="C4:C5"/>
    <mergeCell ref="D4:D5"/>
    <mergeCell ref="E4:E5"/>
    <mergeCell ref="F4:F5"/>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F67"/>
  <sheetViews>
    <sheetView view="pageBreakPreview" zoomScale="80" zoomScaleNormal="100" workbookViewId="0">
      <selection activeCell="O21" sqref="O21"/>
    </sheetView>
  </sheetViews>
  <sheetFormatPr defaultColWidth="14.4454545454545" defaultRowHeight="15" customHeight="1" outlineLevelCol="5"/>
  <cols>
    <col min="1" max="1" width="55.5545454545455" style="946" customWidth="1"/>
    <col min="2" max="2" width="11.1090909090909" style="946" customWidth="1"/>
    <col min="3" max="6" width="25" style="946" customWidth="1"/>
    <col min="7" max="16384" width="14.4454545454545" style="946"/>
  </cols>
  <sheetData>
    <row r="1" ht="19.5" customHeight="1" spans="1:6">
      <c r="A1" s="1030" t="s">
        <v>483</v>
      </c>
      <c r="B1" s="1030"/>
      <c r="C1" s="1030"/>
      <c r="D1" s="1030"/>
      <c r="E1" s="1030"/>
      <c r="F1" s="1030"/>
    </row>
    <row r="2" s="945" customFormat="1" ht="30" customHeight="1" spans="1:6">
      <c r="A2" s="949"/>
      <c r="B2" s="949"/>
      <c r="C2" s="950"/>
      <c r="D2" s="949"/>
      <c r="E2" s="949"/>
      <c r="F2" s="949"/>
    </row>
    <row r="3" ht="7.5" customHeight="1" spans="1:6">
      <c r="A3" s="1003"/>
      <c r="B3" s="1004"/>
      <c r="C3" s="1004"/>
      <c r="D3" s="1004"/>
      <c r="E3" s="1004"/>
      <c r="F3" s="1004"/>
    </row>
    <row r="4" ht="79.5" customHeight="1" spans="1:6">
      <c r="A4" s="955" t="s">
        <v>431</v>
      </c>
      <c r="B4" s="955" t="s">
        <v>287</v>
      </c>
      <c r="C4" s="957" t="s">
        <v>484</v>
      </c>
      <c r="D4" s="957" t="s">
        <v>485</v>
      </c>
      <c r="E4" s="957" t="s">
        <v>486</v>
      </c>
      <c r="F4" s="957" t="s">
        <v>487</v>
      </c>
    </row>
    <row r="5" ht="5.4" customHeight="1" spans="1:6">
      <c r="A5" s="958"/>
      <c r="B5" s="958"/>
      <c r="C5" s="957"/>
      <c r="D5" s="957"/>
      <c r="E5" s="957"/>
      <c r="F5" s="957"/>
    </row>
    <row r="6" ht="25.5" customHeight="1" spans="1:6">
      <c r="A6" s="960"/>
      <c r="B6" s="960"/>
      <c r="C6" s="960" t="s">
        <v>435</v>
      </c>
      <c r="D6" s="960" t="s">
        <v>435</v>
      </c>
      <c r="E6" s="960" t="s">
        <v>435</v>
      </c>
      <c r="F6" s="960" t="s">
        <v>435</v>
      </c>
    </row>
    <row r="7" ht="8.25" customHeight="1" spans="1:6">
      <c r="A7" s="1018"/>
      <c r="B7" s="1018"/>
      <c r="C7" s="1019"/>
      <c r="D7" s="1019"/>
      <c r="E7" s="1019"/>
      <c r="F7" s="1019"/>
    </row>
    <row r="8" ht="19.2" customHeight="1" spans="1:6">
      <c r="A8" s="974" t="s">
        <v>29</v>
      </c>
      <c r="B8" s="965">
        <v>2022</v>
      </c>
      <c r="C8" s="966">
        <v>68.6165820051474</v>
      </c>
      <c r="D8" s="966">
        <v>63.2320897435016</v>
      </c>
      <c r="E8" s="966">
        <v>90.2431240542475</v>
      </c>
      <c r="F8" s="966">
        <v>42.2774063232483</v>
      </c>
    </row>
    <row r="9" ht="19.2" customHeight="1" spans="1:6">
      <c r="A9" s="977"/>
      <c r="B9" s="1020">
        <v>2015</v>
      </c>
      <c r="C9" s="1031">
        <v>23.5</v>
      </c>
      <c r="D9" s="1031">
        <v>16.5</v>
      </c>
      <c r="E9" s="976">
        <v>41.3</v>
      </c>
      <c r="F9" s="976">
        <v>9.9</v>
      </c>
    </row>
    <row r="10" ht="19.2" customHeight="1" spans="1:6">
      <c r="A10" s="977"/>
      <c r="B10" s="1020"/>
      <c r="C10" s="1031"/>
      <c r="D10" s="1031"/>
      <c r="E10" s="976"/>
      <c r="F10" s="976"/>
    </row>
    <row r="11" ht="19.2" customHeight="1" spans="1:6">
      <c r="A11" s="1022" t="s">
        <v>111</v>
      </c>
      <c r="B11" s="965">
        <v>2022</v>
      </c>
      <c r="C11" s="966">
        <v>73.1660930990763</v>
      </c>
      <c r="D11" s="966">
        <v>65.8395218257562</v>
      </c>
      <c r="E11" s="966">
        <v>90.0923745698243</v>
      </c>
      <c r="F11" s="966">
        <v>43.3073718529252</v>
      </c>
    </row>
    <row r="12" ht="19.2" customHeight="1" spans="1:6">
      <c r="A12" s="1023"/>
      <c r="B12" s="1020">
        <v>2015</v>
      </c>
      <c r="C12" s="976">
        <v>42.6</v>
      </c>
      <c r="D12" s="976">
        <v>31.6</v>
      </c>
      <c r="E12" s="976">
        <v>34.2</v>
      </c>
      <c r="F12" s="976">
        <v>6.8</v>
      </c>
    </row>
    <row r="13" ht="19.2" customHeight="1" spans="1:6">
      <c r="A13" s="1023"/>
      <c r="B13" s="1020"/>
      <c r="C13" s="976"/>
      <c r="D13" s="976"/>
      <c r="E13" s="976"/>
      <c r="F13" s="976"/>
    </row>
    <row r="14" ht="19.2" customHeight="1" spans="1:6">
      <c r="A14" s="1022" t="s">
        <v>112</v>
      </c>
      <c r="B14" s="965">
        <v>2022</v>
      </c>
      <c r="C14" s="966">
        <v>65.1908396946565</v>
      </c>
      <c r="D14" s="966">
        <v>64</v>
      </c>
      <c r="E14" s="966">
        <v>79.3129770992366</v>
      </c>
      <c r="F14" s="966">
        <v>43.969465648855</v>
      </c>
    </row>
    <row r="15" ht="19.2" customHeight="1" spans="1:6">
      <c r="A15" s="1023"/>
      <c r="B15" s="1020">
        <v>2015</v>
      </c>
      <c r="C15" s="976">
        <v>39.5</v>
      </c>
      <c r="D15" s="976">
        <v>26.5</v>
      </c>
      <c r="E15" s="976">
        <v>43.4</v>
      </c>
      <c r="F15" s="976">
        <v>9.9</v>
      </c>
    </row>
    <row r="16" ht="19.2" customHeight="1" spans="1:6">
      <c r="A16" s="1023"/>
      <c r="B16" s="1020"/>
      <c r="C16" s="976"/>
      <c r="D16" s="976"/>
      <c r="E16" s="976"/>
      <c r="F16" s="976"/>
    </row>
    <row r="17" ht="19.2" customHeight="1" spans="1:6">
      <c r="A17" s="1022" t="s">
        <v>113</v>
      </c>
      <c r="B17" s="965">
        <v>2022</v>
      </c>
      <c r="C17" s="966">
        <v>91.8</v>
      </c>
      <c r="D17" s="966">
        <v>66.4223385689354</v>
      </c>
      <c r="E17" s="966">
        <v>90.2869885592399</v>
      </c>
      <c r="F17" s="966">
        <v>44.2408376963351</v>
      </c>
    </row>
    <row r="18" ht="19.2" customHeight="1" spans="1:6">
      <c r="A18" s="1023"/>
      <c r="B18" s="1020">
        <v>2015</v>
      </c>
      <c r="C18" s="976">
        <v>48.4</v>
      </c>
      <c r="D18" s="976">
        <v>23.4</v>
      </c>
      <c r="E18" s="976">
        <v>76.1</v>
      </c>
      <c r="F18" s="976">
        <v>9.8</v>
      </c>
    </row>
    <row r="19" ht="19.2" customHeight="1" spans="1:6">
      <c r="A19" s="1023"/>
      <c r="B19" s="1020"/>
      <c r="C19" s="976"/>
      <c r="D19" s="976"/>
      <c r="E19" s="976"/>
      <c r="F19" s="976"/>
    </row>
    <row r="20" ht="19.2" customHeight="1" spans="1:6">
      <c r="A20" s="1022" t="s">
        <v>114</v>
      </c>
      <c r="B20" s="965">
        <v>2022</v>
      </c>
      <c r="C20" s="966">
        <v>72.5010295934577</v>
      </c>
      <c r="D20" s="966">
        <v>59.9002765193858</v>
      </c>
      <c r="E20" s="966">
        <v>86.3005236218156</v>
      </c>
      <c r="F20" s="966">
        <v>38.9009825263282</v>
      </c>
    </row>
    <row r="21" ht="19.2" customHeight="1" spans="1:6">
      <c r="A21" s="1023"/>
      <c r="B21" s="1020">
        <v>2015</v>
      </c>
      <c r="C21" s="976">
        <v>30.8</v>
      </c>
      <c r="D21" s="976">
        <v>22.6</v>
      </c>
      <c r="E21" s="976">
        <v>44.5</v>
      </c>
      <c r="F21" s="976">
        <v>7.1</v>
      </c>
    </row>
    <row r="22" ht="19.2" customHeight="1" spans="1:6">
      <c r="A22" s="1023"/>
      <c r="B22" s="1020"/>
      <c r="C22" s="976"/>
      <c r="D22" s="976"/>
      <c r="E22" s="976"/>
      <c r="F22" s="976"/>
    </row>
    <row r="23" ht="19.2" customHeight="1" spans="1:6">
      <c r="A23" s="1022" t="s">
        <v>116</v>
      </c>
      <c r="B23" s="965">
        <v>2022</v>
      </c>
      <c r="C23" s="966">
        <v>68.1930015939823</v>
      </c>
      <c r="D23" s="966">
        <v>63.2681263318439</v>
      </c>
      <c r="E23" s="966">
        <v>90.5609847719974</v>
      </c>
      <c r="F23" s="966">
        <v>42.4062477790851</v>
      </c>
    </row>
    <row r="24" ht="19.2" customHeight="1" spans="1:6">
      <c r="A24" s="1023"/>
      <c r="B24" s="1020">
        <v>2015</v>
      </c>
      <c r="C24" s="976">
        <v>20.6</v>
      </c>
      <c r="D24" s="976">
        <v>15.4</v>
      </c>
      <c r="E24" s="976">
        <v>38.1</v>
      </c>
      <c r="F24" s="976">
        <v>10.1</v>
      </c>
    </row>
    <row r="25" ht="19.2" customHeight="1" spans="1:6">
      <c r="A25" s="1023"/>
      <c r="B25" s="1020"/>
      <c r="C25" s="976"/>
      <c r="D25" s="976"/>
      <c r="E25" s="976"/>
      <c r="F25" s="976"/>
    </row>
    <row r="26" ht="19.2" customHeight="1" spans="1:6">
      <c r="A26" s="824" t="s">
        <v>460</v>
      </c>
      <c r="B26" s="965">
        <v>2022</v>
      </c>
      <c r="C26" s="966">
        <v>74.1153342070773</v>
      </c>
      <c r="D26" s="966">
        <v>64.1546526867628</v>
      </c>
      <c r="E26" s="966">
        <v>77.4574049803408</v>
      </c>
      <c r="F26" s="966">
        <v>33.4207077326343</v>
      </c>
    </row>
    <row r="27" ht="19.2" customHeight="1" spans="1:6">
      <c r="A27" s="408" t="s">
        <v>438</v>
      </c>
      <c r="B27" s="1020">
        <v>2015</v>
      </c>
      <c r="C27" s="976">
        <v>41.7</v>
      </c>
      <c r="D27" s="976">
        <v>28</v>
      </c>
      <c r="E27" s="976">
        <v>43</v>
      </c>
      <c r="F27" s="976">
        <v>11.2</v>
      </c>
    </row>
    <row r="28" ht="19.2" customHeight="1" spans="1:6">
      <c r="A28" s="408"/>
      <c r="B28" s="1020"/>
      <c r="C28" s="976"/>
      <c r="D28" s="976"/>
      <c r="E28" s="976"/>
      <c r="F28" s="976"/>
    </row>
    <row r="29" ht="19.2" customHeight="1" spans="1:6">
      <c r="A29" s="407" t="s">
        <v>437</v>
      </c>
      <c r="B29" s="965">
        <v>2022</v>
      </c>
      <c r="C29" s="966">
        <v>65.6325453857373</v>
      </c>
      <c r="D29" s="966">
        <v>61.1715418203869</v>
      </c>
      <c r="E29" s="966">
        <v>89.9999778687128</v>
      </c>
      <c r="F29" s="966">
        <v>38.1999296225066</v>
      </c>
    </row>
    <row r="30" ht="19.2" customHeight="1" spans="1:6">
      <c r="A30" s="408" t="s">
        <v>438</v>
      </c>
      <c r="B30" s="1020">
        <v>2015</v>
      </c>
      <c r="C30" s="976">
        <v>14.6</v>
      </c>
      <c r="D30" s="976">
        <v>8.7</v>
      </c>
      <c r="E30" s="976">
        <v>32.3</v>
      </c>
      <c r="F30" s="976">
        <v>9.2</v>
      </c>
    </row>
    <row r="31" ht="19.2" customHeight="1" spans="1:6">
      <c r="A31" s="408"/>
      <c r="B31" s="1020"/>
      <c r="C31" s="976"/>
      <c r="D31" s="976"/>
      <c r="E31" s="976"/>
      <c r="F31" s="976"/>
    </row>
    <row r="32" ht="19.2" customHeight="1" spans="1:6">
      <c r="A32" s="409" t="s">
        <v>439</v>
      </c>
      <c r="B32" s="965">
        <v>2022</v>
      </c>
      <c r="C32" s="966">
        <v>75.7518275192005</v>
      </c>
      <c r="D32" s="966">
        <v>74.8658277042658</v>
      </c>
      <c r="E32" s="966">
        <v>90.1383362635329</v>
      </c>
      <c r="F32" s="966">
        <v>44.9153326547608</v>
      </c>
    </row>
    <row r="33" ht="19.2" customHeight="1" spans="1:6">
      <c r="A33" s="410" t="s">
        <v>438</v>
      </c>
      <c r="B33" s="1020">
        <v>2015</v>
      </c>
      <c r="C33" s="976">
        <v>16.4</v>
      </c>
      <c r="D33" s="976">
        <v>14</v>
      </c>
      <c r="E33" s="976">
        <v>27.8</v>
      </c>
      <c r="F33" s="976">
        <v>4.6</v>
      </c>
    </row>
    <row r="34" ht="19.2" customHeight="1" spans="1:6">
      <c r="A34" s="410"/>
      <c r="B34" s="1020"/>
      <c r="C34" s="976"/>
      <c r="D34" s="976"/>
      <c r="E34" s="976"/>
      <c r="F34" s="976"/>
    </row>
    <row r="35" ht="19.2" customHeight="1" spans="1:6">
      <c r="A35" s="412" t="s">
        <v>440</v>
      </c>
      <c r="B35" s="965">
        <v>2022</v>
      </c>
      <c r="C35" s="966">
        <v>81.2810527729287</v>
      </c>
      <c r="D35" s="966">
        <v>78.2462736672486</v>
      </c>
      <c r="E35" s="966">
        <v>91.3723647106217</v>
      </c>
      <c r="F35" s="966">
        <v>26.6013159661609</v>
      </c>
    </row>
    <row r="36" ht="19.2" customHeight="1" spans="1:6">
      <c r="A36" s="413" t="s">
        <v>438</v>
      </c>
      <c r="B36" s="1020">
        <v>2015</v>
      </c>
      <c r="C36" s="976">
        <v>35.5</v>
      </c>
      <c r="D36" s="976">
        <v>28.8</v>
      </c>
      <c r="E36" s="976">
        <v>51.1</v>
      </c>
      <c r="F36" s="976">
        <v>10.1</v>
      </c>
    </row>
    <row r="37" ht="19.2" customHeight="1" spans="1:6">
      <c r="A37" s="413"/>
      <c r="B37" s="1020"/>
      <c r="C37" s="976"/>
      <c r="D37" s="976"/>
      <c r="E37" s="976"/>
      <c r="F37" s="976"/>
    </row>
    <row r="38" ht="19.2" customHeight="1" spans="1:6">
      <c r="A38" s="412" t="s">
        <v>441</v>
      </c>
      <c r="B38" s="965">
        <v>2022</v>
      </c>
      <c r="C38" s="966">
        <v>69.7580530789377</v>
      </c>
      <c r="D38" s="966">
        <v>58.1523537587338</v>
      </c>
      <c r="E38" s="966">
        <v>90.8752257320336</v>
      </c>
      <c r="F38" s="966">
        <v>39.8961869013965</v>
      </c>
    </row>
    <row r="39" ht="19.2" customHeight="1" spans="1:6">
      <c r="A39" s="413" t="s">
        <v>438</v>
      </c>
      <c r="B39" s="1020">
        <v>2015</v>
      </c>
      <c r="C39" s="976">
        <v>12.1</v>
      </c>
      <c r="D39" s="976">
        <v>9.2</v>
      </c>
      <c r="E39" s="976">
        <v>26.2</v>
      </c>
      <c r="F39" s="976">
        <v>8.9</v>
      </c>
    </row>
    <row r="40" ht="19.2" customHeight="1" spans="1:6">
      <c r="A40" s="414"/>
      <c r="B40" s="1020"/>
      <c r="C40" s="976"/>
      <c r="D40" s="976"/>
      <c r="E40" s="976"/>
      <c r="F40" s="976"/>
    </row>
    <row r="41" ht="19.2" customHeight="1" spans="1:6">
      <c r="A41" s="982" t="s">
        <v>442</v>
      </c>
      <c r="B41" s="965">
        <v>2022</v>
      </c>
      <c r="C41" s="966">
        <v>73.9565148389145</v>
      </c>
      <c r="D41" s="966">
        <v>70.9887319473099</v>
      </c>
      <c r="E41" s="966">
        <v>95.5774215732952</v>
      </c>
      <c r="F41" s="966">
        <v>68.9149870390943</v>
      </c>
    </row>
    <row r="42" ht="19.2" customHeight="1" spans="1:6">
      <c r="A42" s="983" t="s">
        <v>438</v>
      </c>
      <c r="B42" s="1020">
        <v>2015</v>
      </c>
      <c r="C42" s="980">
        <v>23.4</v>
      </c>
      <c r="D42" s="980">
        <v>20.1</v>
      </c>
      <c r="E42" s="980">
        <v>61.1</v>
      </c>
      <c r="F42" s="980">
        <v>12.7</v>
      </c>
    </row>
    <row r="43" ht="19.2" customHeight="1" spans="1:6">
      <c r="A43" s="984"/>
      <c r="B43" s="1032"/>
      <c r="C43" s="978"/>
      <c r="D43" s="978"/>
      <c r="E43" s="978"/>
      <c r="F43" s="978"/>
    </row>
    <row r="44" ht="19.2" customHeight="1" spans="1:6">
      <c r="A44" s="985" t="s">
        <v>482</v>
      </c>
      <c r="B44" s="965">
        <v>2022</v>
      </c>
      <c r="C44" s="966">
        <v>54.5821057528299</v>
      </c>
      <c r="D44" s="966">
        <v>48.2245309350287</v>
      </c>
      <c r="E44" s="966">
        <v>99.9565824158784</v>
      </c>
      <c r="F44" s="966">
        <v>96.8274151031168</v>
      </c>
    </row>
    <row r="45" ht="19.2" customHeight="1" spans="1:6">
      <c r="A45" s="986" t="s">
        <v>488</v>
      </c>
      <c r="B45" s="1020">
        <v>2015</v>
      </c>
      <c r="C45" s="980">
        <v>49.7</v>
      </c>
      <c r="D45" s="980">
        <v>47.4</v>
      </c>
      <c r="E45" s="980">
        <v>96.2</v>
      </c>
      <c r="F45" s="980">
        <v>40.3</v>
      </c>
    </row>
    <row r="46" ht="19.2" customHeight="1" spans="1:6">
      <c r="A46" s="986"/>
      <c r="B46" s="1020"/>
      <c r="C46" s="980"/>
      <c r="D46" s="980"/>
      <c r="E46" s="980"/>
      <c r="F46" s="980"/>
    </row>
    <row r="47" ht="19.2" customHeight="1" spans="1:6">
      <c r="A47" s="982" t="s">
        <v>444</v>
      </c>
      <c r="B47" s="965">
        <v>2022</v>
      </c>
      <c r="C47" s="966">
        <v>75.08544921875</v>
      </c>
      <c r="D47" s="966">
        <v>72.3470052083333</v>
      </c>
      <c r="E47" s="966">
        <v>98.1119791666667</v>
      </c>
      <c r="F47" s="966">
        <v>43.24951171875</v>
      </c>
    </row>
    <row r="48" ht="19.2" customHeight="1" spans="1:6">
      <c r="A48" s="983" t="s">
        <v>438</v>
      </c>
      <c r="B48" s="1020">
        <v>2015</v>
      </c>
      <c r="C48" s="980">
        <v>29.9</v>
      </c>
      <c r="D48" s="980">
        <v>73.9</v>
      </c>
      <c r="E48" s="980">
        <v>90.4</v>
      </c>
      <c r="F48" s="980">
        <v>7.5</v>
      </c>
    </row>
    <row r="49" ht="19.2" customHeight="1" spans="1:6">
      <c r="A49" s="983"/>
      <c r="B49" s="1020"/>
      <c r="C49" s="980"/>
      <c r="D49" s="980"/>
      <c r="E49" s="980"/>
      <c r="F49" s="980"/>
    </row>
    <row r="50" ht="19.2" customHeight="1" spans="1:6">
      <c r="A50" s="982" t="s">
        <v>445</v>
      </c>
      <c r="B50" s="965">
        <v>2022</v>
      </c>
      <c r="C50" s="966">
        <v>80.8924381059793</v>
      </c>
      <c r="D50" s="966">
        <v>75.573463336547</v>
      </c>
      <c r="E50" s="966">
        <v>90.3861895839776</v>
      </c>
      <c r="F50" s="966">
        <v>43.70145344078</v>
      </c>
    </row>
    <row r="51" ht="19.2" customHeight="1" spans="1:6">
      <c r="A51" s="983" t="s">
        <v>438</v>
      </c>
      <c r="B51" s="1020">
        <v>2015</v>
      </c>
      <c r="C51" s="980">
        <v>34.5</v>
      </c>
      <c r="D51" s="980">
        <v>29</v>
      </c>
      <c r="E51" s="980">
        <v>46.2</v>
      </c>
      <c r="F51" s="980">
        <v>13</v>
      </c>
    </row>
    <row r="52" ht="19.2" customHeight="1" spans="1:6">
      <c r="A52" s="983"/>
      <c r="B52" s="1020"/>
      <c r="C52" s="980"/>
      <c r="D52" s="980"/>
      <c r="E52" s="980"/>
      <c r="F52" s="980"/>
    </row>
    <row r="53" ht="19.2" customHeight="1" spans="1:6">
      <c r="A53" s="982" t="s">
        <v>446</v>
      </c>
      <c r="B53" s="965">
        <v>2022</v>
      </c>
      <c r="C53" s="966">
        <v>72.1259307319183</v>
      </c>
      <c r="D53" s="966">
        <v>79.9394444959372</v>
      </c>
      <c r="E53" s="966">
        <v>90.7436586646893</v>
      </c>
      <c r="F53" s="966">
        <v>50.4433527976025</v>
      </c>
    </row>
    <row r="54" ht="19.2" customHeight="1" spans="1:6">
      <c r="A54" s="983" t="s">
        <v>438</v>
      </c>
      <c r="B54" s="1020">
        <v>2015</v>
      </c>
      <c r="C54" s="980">
        <v>24.4</v>
      </c>
      <c r="D54" s="980">
        <v>21.3</v>
      </c>
      <c r="E54" s="980">
        <v>39.2</v>
      </c>
      <c r="F54" s="980">
        <v>8.8</v>
      </c>
    </row>
    <row r="55" ht="19.2" customHeight="1" spans="1:6">
      <c r="A55" s="983"/>
      <c r="B55" s="1020"/>
      <c r="C55" s="980"/>
      <c r="D55" s="980"/>
      <c r="E55" s="980"/>
      <c r="F55" s="980"/>
    </row>
    <row r="56" ht="19.2" customHeight="1" spans="1:6">
      <c r="A56" s="982" t="s">
        <v>447</v>
      </c>
      <c r="B56" s="965">
        <v>2022</v>
      </c>
      <c r="C56" s="966">
        <v>74.1328269005195</v>
      </c>
      <c r="D56" s="966">
        <v>70.9043177121153</v>
      </c>
      <c r="E56" s="966">
        <v>89.2978830363626</v>
      </c>
      <c r="F56" s="966">
        <v>47.2267217784729</v>
      </c>
    </row>
    <row r="57" ht="19.2" customHeight="1" spans="1:6">
      <c r="A57" s="983" t="s">
        <v>438</v>
      </c>
      <c r="B57" s="1020">
        <v>2015</v>
      </c>
      <c r="C57" s="980">
        <v>29</v>
      </c>
      <c r="D57" s="980">
        <v>20.4</v>
      </c>
      <c r="E57" s="980">
        <v>33.3</v>
      </c>
      <c r="F57" s="980">
        <v>8.9</v>
      </c>
    </row>
    <row r="58" ht="19.2" customHeight="1" spans="1:6">
      <c r="A58" s="983"/>
      <c r="B58" s="1020"/>
      <c r="C58" s="980"/>
      <c r="D58" s="980"/>
      <c r="E58" s="980"/>
      <c r="F58" s="980"/>
    </row>
    <row r="59" ht="19.2" customHeight="1" spans="1:6">
      <c r="A59" s="982" t="s">
        <v>448</v>
      </c>
      <c r="B59" s="965">
        <v>2022</v>
      </c>
      <c r="C59" s="966">
        <v>75.6311074918567</v>
      </c>
      <c r="D59" s="966">
        <v>73.6207247557003</v>
      </c>
      <c r="E59" s="966">
        <v>90.2839983713355</v>
      </c>
      <c r="F59" s="966">
        <v>63.8487377850163</v>
      </c>
    </row>
    <row r="60" ht="19.2" customHeight="1" spans="1:6">
      <c r="A60" s="983" t="s">
        <v>438</v>
      </c>
      <c r="B60" s="1020">
        <v>2015</v>
      </c>
      <c r="C60" s="980">
        <v>31.1</v>
      </c>
      <c r="D60" s="980">
        <v>22.5</v>
      </c>
      <c r="E60" s="980">
        <v>47.9</v>
      </c>
      <c r="F60" s="980">
        <v>8</v>
      </c>
    </row>
    <row r="61" ht="19.2" customHeight="1" spans="1:6">
      <c r="A61" s="983"/>
      <c r="B61" s="1020"/>
      <c r="C61" s="980"/>
      <c r="D61" s="980"/>
      <c r="E61" s="980"/>
      <c r="F61" s="980"/>
    </row>
    <row r="62" ht="19.2" customHeight="1" spans="1:6">
      <c r="A62" s="982" t="s">
        <v>449</v>
      </c>
      <c r="B62" s="965">
        <v>2022</v>
      </c>
      <c r="C62" s="966">
        <v>73.4859056656433</v>
      </c>
      <c r="D62" s="966">
        <v>66.0480044655317</v>
      </c>
      <c r="E62" s="966">
        <v>85.0125593078426</v>
      </c>
      <c r="F62" s="966">
        <v>39.9665085124198</v>
      </c>
    </row>
    <row r="63" ht="19.2" customHeight="1" spans="1:6">
      <c r="A63" s="983" t="s">
        <v>438</v>
      </c>
      <c r="B63" s="1020">
        <v>2015</v>
      </c>
      <c r="C63" s="980">
        <v>15.8</v>
      </c>
      <c r="D63" s="980">
        <v>11</v>
      </c>
      <c r="E63" s="980">
        <v>34.8</v>
      </c>
      <c r="F63" s="980">
        <v>6.1</v>
      </c>
    </row>
    <row r="64" ht="19.2" customHeight="1" spans="1:6">
      <c r="A64" s="983"/>
      <c r="B64" s="1020"/>
      <c r="C64" s="980"/>
      <c r="D64" s="980"/>
      <c r="E64" s="980"/>
      <c r="F64" s="980"/>
    </row>
    <row r="65" ht="19.2" customHeight="1" spans="1:6">
      <c r="A65" s="989" t="s">
        <v>450</v>
      </c>
      <c r="B65" s="965">
        <v>2022</v>
      </c>
      <c r="C65" s="966">
        <v>60.1393818998925</v>
      </c>
      <c r="D65" s="966">
        <v>51.9116162438532</v>
      </c>
      <c r="E65" s="966">
        <v>86.2392939720585</v>
      </c>
      <c r="F65" s="966">
        <v>29.5209561337806</v>
      </c>
    </row>
    <row r="66" ht="19.2" customHeight="1" spans="1:6">
      <c r="A66" s="984" t="s">
        <v>438</v>
      </c>
      <c r="B66" s="1020">
        <v>2015</v>
      </c>
      <c r="C66" s="980">
        <v>27.7</v>
      </c>
      <c r="D66" s="980">
        <v>23.4</v>
      </c>
      <c r="E66" s="980">
        <v>41.4</v>
      </c>
      <c r="F66" s="980">
        <v>4.2</v>
      </c>
    </row>
    <row r="67" ht="1.95" customHeight="1" spans="1:6">
      <c r="A67" s="869"/>
      <c r="B67" s="869"/>
      <c r="C67" s="869"/>
      <c r="D67" s="869"/>
      <c r="E67" s="869"/>
      <c r="F67" s="869"/>
    </row>
  </sheetData>
  <sheetProtection algorithmName="SHA-512" hashValue="E/2gmpSSXJ+1TrTfX5zLplixRkOM8s5o0T/tGkjFNAlsceLeiRzRblOXl8Zq1oz7eDJqE/uXYHWc6XoeEfyMfQ==" saltValue="kSGb5Pa+zBlUnqu7YvdF4Q==" spinCount="100000" sheet="1" objects="1" scenarios="1"/>
  <mergeCells count="6">
    <mergeCell ref="A1:F1"/>
    <mergeCell ref="A2:F2"/>
    <mergeCell ref="C4:C5"/>
    <mergeCell ref="D4:D5"/>
    <mergeCell ref="E4:E5"/>
    <mergeCell ref="F4:F5"/>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L69"/>
  <sheetViews>
    <sheetView view="pageBreakPreview" zoomScale="80" zoomScaleNormal="100" workbookViewId="0">
      <selection activeCell="O21" sqref="O21"/>
    </sheetView>
  </sheetViews>
  <sheetFormatPr defaultColWidth="14.4454545454545" defaultRowHeight="15" customHeight="1"/>
  <cols>
    <col min="1" max="1" width="55.5545454545455" style="946" customWidth="1"/>
    <col min="2" max="2" width="11.3363636363636" style="946" customWidth="1"/>
    <col min="3" max="7" width="19.3363636363636" style="946" customWidth="1"/>
    <col min="8" max="16384" width="14.4454545454545" style="946"/>
  </cols>
  <sheetData>
    <row r="1" ht="19.5" customHeight="1" spans="1:12">
      <c r="A1" s="947" t="s">
        <v>483</v>
      </c>
      <c r="B1" s="947"/>
      <c r="C1" s="947"/>
      <c r="D1" s="947"/>
      <c r="E1" s="947"/>
      <c r="F1" s="947"/>
      <c r="G1" s="948"/>
      <c r="L1" s="1024"/>
    </row>
    <row r="2" s="945" customFormat="1" ht="19.95" customHeight="1" spans="1:12">
      <c r="A2" s="949"/>
      <c r="B2" s="949"/>
      <c r="C2" s="950"/>
      <c r="D2" s="949"/>
      <c r="E2" s="949"/>
      <c r="F2" s="949"/>
      <c r="G2" s="951"/>
      <c r="L2" s="1021"/>
    </row>
    <row r="3" ht="7.5" customHeight="1" spans="1:12">
      <c r="A3" s="952"/>
      <c r="B3" s="953"/>
      <c r="C3" s="953" t="s">
        <v>35</v>
      </c>
      <c r="D3" s="953"/>
      <c r="E3" s="953"/>
      <c r="F3" s="953"/>
      <c r="G3" s="954"/>
      <c r="L3" s="1024"/>
    </row>
    <row r="4" ht="56.25" customHeight="1" spans="1:12">
      <c r="A4" s="955" t="s">
        <v>431</v>
      </c>
      <c r="B4" s="956" t="s">
        <v>398</v>
      </c>
      <c r="C4" s="957" t="s">
        <v>489</v>
      </c>
      <c r="D4" s="957" t="s">
        <v>490</v>
      </c>
      <c r="E4" s="957" t="s">
        <v>491</v>
      </c>
      <c r="F4" s="957" t="s">
        <v>492</v>
      </c>
      <c r="G4" s="1014" t="s">
        <v>468</v>
      </c>
      <c r="L4" s="1024"/>
    </row>
    <row r="5" ht="12.6" customHeight="1" spans="1:7">
      <c r="A5" s="958"/>
      <c r="B5" s="956"/>
      <c r="C5" s="957"/>
      <c r="D5" s="957"/>
      <c r="E5" s="957"/>
      <c r="F5" s="957"/>
      <c r="G5" s="1014"/>
    </row>
    <row r="6" customHeight="1" spans="1:7">
      <c r="A6" s="1015"/>
      <c r="B6" s="956"/>
      <c r="C6" s="1016" t="s">
        <v>435</v>
      </c>
      <c r="D6" s="1016" t="s">
        <v>435</v>
      </c>
      <c r="E6" s="1016" t="s">
        <v>435</v>
      </c>
      <c r="F6" s="1016" t="s">
        <v>435</v>
      </c>
      <c r="G6" s="1016" t="s">
        <v>435</v>
      </c>
    </row>
    <row r="7" s="1013" customFormat="1" ht="4.95" customHeight="1" spans="1:7">
      <c r="A7" s="960"/>
      <c r="B7" s="960"/>
      <c r="C7" s="960"/>
      <c r="D7" s="960"/>
      <c r="E7" s="960"/>
      <c r="F7" s="960"/>
      <c r="G7" s="1017"/>
    </row>
    <row r="8" ht="5.4" customHeight="1" spans="1:6">
      <c r="A8" s="1018"/>
      <c r="B8" s="1018"/>
      <c r="C8" s="1019"/>
      <c r="D8" s="1019"/>
      <c r="E8" s="1019"/>
      <c r="F8" s="1019"/>
    </row>
    <row r="9" ht="19.2" customHeight="1" spans="1:7">
      <c r="A9" s="974" t="s">
        <v>29</v>
      </c>
      <c r="B9" s="965">
        <v>2022</v>
      </c>
      <c r="C9" s="966">
        <v>46.8023869540412</v>
      </c>
      <c r="D9" s="966">
        <v>36.8495113264445</v>
      </c>
      <c r="E9" s="966">
        <v>53.1391862870924</v>
      </c>
      <c r="F9" s="966">
        <v>24.2460247709818</v>
      </c>
      <c r="G9" s="967">
        <v>11.5700693952781</v>
      </c>
    </row>
    <row r="10" ht="19.2" customHeight="1" spans="1:7">
      <c r="A10" s="977"/>
      <c r="B10" s="1020">
        <v>2015</v>
      </c>
      <c r="C10" s="976">
        <v>10.3</v>
      </c>
      <c r="D10" s="976">
        <v>5.7</v>
      </c>
      <c r="E10" s="976">
        <v>10.8</v>
      </c>
      <c r="F10" s="976">
        <v>2.5</v>
      </c>
      <c r="G10" s="1021">
        <v>12.5</v>
      </c>
    </row>
    <row r="11" ht="19.2" customHeight="1" spans="1:7">
      <c r="A11" s="977"/>
      <c r="B11" s="1020"/>
      <c r="C11" s="976"/>
      <c r="D11" s="976" t="s">
        <v>493</v>
      </c>
      <c r="E11" s="987"/>
      <c r="F11" s="976"/>
      <c r="G11" s="1021"/>
    </row>
    <row r="12" ht="19.2" customHeight="1" spans="1:7">
      <c r="A12" s="1022" t="s">
        <v>111</v>
      </c>
      <c r="B12" s="965">
        <v>2022</v>
      </c>
      <c r="C12" s="966">
        <v>26.3176960695526</v>
      </c>
      <c r="D12" s="966">
        <v>24.5969932983155</v>
      </c>
      <c r="E12" s="966">
        <v>17.2613656946205</v>
      </c>
      <c r="F12" s="966">
        <v>19.99637746785</v>
      </c>
      <c r="G12" s="967">
        <v>15.4138742981344</v>
      </c>
    </row>
    <row r="13" ht="19.2" customHeight="1" spans="1:7">
      <c r="A13" s="1023"/>
      <c r="B13" s="1020">
        <v>2015</v>
      </c>
      <c r="C13" s="976">
        <v>4.9</v>
      </c>
      <c r="D13" s="976">
        <v>1.6</v>
      </c>
      <c r="E13" s="976">
        <v>6.8</v>
      </c>
      <c r="F13" s="976">
        <v>3.3</v>
      </c>
      <c r="G13" s="1021">
        <v>20.9</v>
      </c>
    </row>
    <row r="14" ht="19.2" customHeight="1" spans="1:7">
      <c r="A14" s="1023"/>
      <c r="B14" s="1020"/>
      <c r="C14" s="976"/>
      <c r="D14" s="976"/>
      <c r="E14" s="976"/>
      <c r="F14" s="976"/>
      <c r="G14" s="1021"/>
    </row>
    <row r="15" ht="19.2" customHeight="1" spans="1:7">
      <c r="A15" s="1022" t="s">
        <v>112</v>
      </c>
      <c r="B15" s="965">
        <v>2022</v>
      </c>
      <c r="C15" s="966">
        <v>29.5419847328244</v>
      </c>
      <c r="D15" s="966">
        <v>27.9389312977099</v>
      </c>
      <c r="E15" s="966">
        <v>53.8167938931298</v>
      </c>
      <c r="F15" s="966">
        <v>23.2824427480916</v>
      </c>
      <c r="G15" s="967">
        <v>7.93893129770992</v>
      </c>
    </row>
    <row r="16" ht="19.2" customHeight="1" spans="1:7">
      <c r="A16" s="1023"/>
      <c r="B16" s="1020">
        <v>2015</v>
      </c>
      <c r="C16" s="976">
        <v>7.1</v>
      </c>
      <c r="D16" s="976">
        <v>7.4</v>
      </c>
      <c r="E16" s="976">
        <v>9.5</v>
      </c>
      <c r="F16" s="976">
        <v>4.6</v>
      </c>
      <c r="G16" s="1021">
        <v>19.2</v>
      </c>
    </row>
    <row r="17" ht="19.2" customHeight="1" spans="1:7">
      <c r="A17" s="1023"/>
      <c r="B17" s="1020"/>
      <c r="C17" s="976">
        <v>91.8</v>
      </c>
      <c r="D17" s="976"/>
      <c r="E17" s="976"/>
      <c r="F17" s="976"/>
      <c r="G17" s="1021"/>
    </row>
    <row r="18" ht="19.2" customHeight="1" spans="1:7">
      <c r="A18" s="1022" t="s">
        <v>113</v>
      </c>
      <c r="B18" s="965">
        <v>2022</v>
      </c>
      <c r="C18" s="966">
        <v>48.0027147566415</v>
      </c>
      <c r="D18" s="966">
        <v>32.3017258095792</v>
      </c>
      <c r="E18" s="966">
        <v>52.5770796974985</v>
      </c>
      <c r="F18" s="966">
        <v>19.7847585805701</v>
      </c>
      <c r="G18" s="967">
        <v>11.2332751599767</v>
      </c>
    </row>
    <row r="19" ht="19.2" customHeight="1" spans="1:7">
      <c r="A19" s="1023"/>
      <c r="B19" s="1020">
        <v>2015</v>
      </c>
      <c r="C19" s="976">
        <v>11</v>
      </c>
      <c r="D19" s="976">
        <v>14.9</v>
      </c>
      <c r="E19" s="976">
        <v>10.2</v>
      </c>
      <c r="F19" s="976">
        <v>3.2</v>
      </c>
      <c r="G19" s="1021">
        <v>12.8</v>
      </c>
    </row>
    <row r="20" ht="19.2" customHeight="1" spans="1:7">
      <c r="A20" s="1023"/>
      <c r="B20" s="1020"/>
      <c r="C20" s="976"/>
      <c r="D20" s="976"/>
      <c r="E20" s="976"/>
      <c r="F20" s="976"/>
      <c r="G20" s="1021"/>
    </row>
    <row r="21" ht="19.2" customHeight="1" spans="1:7">
      <c r="A21" s="1022" t="s">
        <v>114</v>
      </c>
      <c r="B21" s="965">
        <v>2022</v>
      </c>
      <c r="C21" s="966">
        <v>36.7005942225098</v>
      </c>
      <c r="D21" s="966">
        <v>23.5012060951933</v>
      </c>
      <c r="E21" s="966">
        <v>36.900629522857</v>
      </c>
      <c r="F21" s="966">
        <v>16.901512031535</v>
      </c>
      <c r="G21" s="967">
        <v>11.8006118726834</v>
      </c>
    </row>
    <row r="22" ht="19.2" customHeight="1" spans="1:7">
      <c r="A22" s="1023"/>
      <c r="B22" s="1020">
        <v>2015</v>
      </c>
      <c r="C22" s="976">
        <v>3.3</v>
      </c>
      <c r="D22" s="976">
        <v>1.5</v>
      </c>
      <c r="E22" s="976">
        <v>6.5</v>
      </c>
      <c r="F22" s="976">
        <v>2.4</v>
      </c>
      <c r="G22" s="1021">
        <v>24</v>
      </c>
    </row>
    <row r="23" ht="19.2" customHeight="1" spans="1:7">
      <c r="A23" s="1023"/>
      <c r="B23" s="1020"/>
      <c r="C23" s="976"/>
      <c r="D23" s="976"/>
      <c r="E23" s="976"/>
      <c r="F23" s="976"/>
      <c r="G23" s="1021"/>
    </row>
    <row r="24" ht="19.2" customHeight="1" spans="1:7">
      <c r="A24" s="1022" t="s">
        <v>116</v>
      </c>
      <c r="B24" s="965">
        <v>2022</v>
      </c>
      <c r="C24" s="966">
        <v>47.7868688794406</v>
      </c>
      <c r="D24" s="966">
        <v>38.3028431094952</v>
      </c>
      <c r="E24" s="966">
        <v>54.8627742512626</v>
      </c>
      <c r="F24" s="966">
        <v>25.1229893317119</v>
      </c>
      <c r="G24" s="967">
        <v>11.5285647728773</v>
      </c>
    </row>
    <row r="25" ht="19.2" customHeight="1" spans="1:7">
      <c r="A25" s="1023"/>
      <c r="B25" s="1020">
        <v>2015</v>
      </c>
      <c r="C25" s="976">
        <v>10.7</v>
      </c>
      <c r="D25" s="976">
        <v>5.1</v>
      </c>
      <c r="E25" s="976">
        <v>11.2</v>
      </c>
      <c r="F25" s="976">
        <v>2.4</v>
      </c>
      <c r="G25" s="1021">
        <v>11.7</v>
      </c>
    </row>
    <row r="26" ht="19.2" customHeight="1" spans="1:7">
      <c r="A26" s="1023"/>
      <c r="B26" s="1020"/>
      <c r="C26" s="976"/>
      <c r="D26" s="976"/>
      <c r="E26" s="976"/>
      <c r="F26" s="976"/>
      <c r="G26" s="1021"/>
    </row>
    <row r="27" ht="19.2" customHeight="1" spans="1:7">
      <c r="A27" s="824" t="s">
        <v>460</v>
      </c>
      <c r="B27" s="965">
        <v>2022</v>
      </c>
      <c r="C27" s="966">
        <v>38.1389252948886</v>
      </c>
      <c r="D27" s="966">
        <v>29.2267365661861</v>
      </c>
      <c r="E27" s="966">
        <v>57.6015727391874</v>
      </c>
      <c r="F27" s="966">
        <v>21.821756225426</v>
      </c>
      <c r="G27" s="967">
        <v>11.1402359108781</v>
      </c>
    </row>
    <row r="28" ht="19.2" customHeight="1" spans="1:7">
      <c r="A28" s="408" t="s">
        <v>438</v>
      </c>
      <c r="B28" s="1020">
        <v>2015</v>
      </c>
      <c r="C28" s="980">
        <v>9.5</v>
      </c>
      <c r="D28" s="980">
        <v>2.4</v>
      </c>
      <c r="E28" s="980">
        <v>8</v>
      </c>
      <c r="F28" s="980">
        <v>1.5</v>
      </c>
      <c r="G28" s="1021">
        <v>20.2</v>
      </c>
    </row>
    <row r="29" ht="19.2" customHeight="1" spans="1:7">
      <c r="A29" s="408"/>
      <c r="B29" s="1020"/>
      <c r="C29" s="980"/>
      <c r="D29" s="980"/>
      <c r="E29" s="980"/>
      <c r="F29" s="980"/>
      <c r="G29" s="1021"/>
    </row>
    <row r="30" ht="19.2" customHeight="1" spans="1:7">
      <c r="A30" s="407" t="s">
        <v>437</v>
      </c>
      <c r="B30" s="965">
        <v>2022</v>
      </c>
      <c r="C30" s="966">
        <v>47.4620946378104</v>
      </c>
      <c r="D30" s="966">
        <v>39.9998672122767</v>
      </c>
      <c r="E30" s="966">
        <v>51.4342180684255</v>
      </c>
      <c r="F30" s="966">
        <v>25.6999572866157</v>
      </c>
      <c r="G30" s="967">
        <v>11.0001350008521</v>
      </c>
    </row>
    <row r="31" ht="19.2" customHeight="1" spans="1:7">
      <c r="A31" s="408" t="s">
        <v>438</v>
      </c>
      <c r="B31" s="1020">
        <v>2015</v>
      </c>
      <c r="C31" s="980">
        <v>6.6</v>
      </c>
      <c r="D31" s="980">
        <v>5.6</v>
      </c>
      <c r="E31" s="980">
        <v>7.7</v>
      </c>
      <c r="F31" s="980">
        <v>1.3</v>
      </c>
      <c r="G31" s="1021">
        <v>12.2</v>
      </c>
    </row>
    <row r="32" ht="19.2" customHeight="1" spans="1:7">
      <c r="A32" s="408"/>
      <c r="B32" s="1020"/>
      <c r="C32" s="980"/>
      <c r="D32" s="980"/>
      <c r="E32" s="980"/>
      <c r="F32" s="980"/>
      <c r="G32" s="1021"/>
    </row>
    <row r="33" ht="19.2" customHeight="1" spans="1:7">
      <c r="A33" s="409" t="s">
        <v>439</v>
      </c>
      <c r="B33" s="965">
        <v>2022</v>
      </c>
      <c r="C33" s="966">
        <v>51.9339317109281</v>
      </c>
      <c r="D33" s="966">
        <v>42.2503932636254</v>
      </c>
      <c r="E33" s="966">
        <v>50.9276394929213</v>
      </c>
      <c r="F33" s="966">
        <v>31.1048394559082</v>
      </c>
      <c r="G33" s="967">
        <v>9.00111039141297</v>
      </c>
    </row>
    <row r="34" ht="19.2" customHeight="1" spans="1:7">
      <c r="A34" s="410" t="s">
        <v>438</v>
      </c>
      <c r="B34" s="1020">
        <v>2015</v>
      </c>
      <c r="C34" s="980">
        <v>5.5</v>
      </c>
      <c r="D34" s="980">
        <v>1.8</v>
      </c>
      <c r="E34" s="980">
        <v>3.6</v>
      </c>
      <c r="F34" s="980">
        <v>1.6</v>
      </c>
      <c r="G34" s="1021">
        <v>9.6</v>
      </c>
    </row>
    <row r="35" ht="19.2" customHeight="1" spans="1:7">
      <c r="A35" s="410"/>
      <c r="B35" s="1020"/>
      <c r="C35" s="980"/>
      <c r="D35" s="980"/>
      <c r="E35" s="980"/>
      <c r="F35" s="980"/>
      <c r="G35" s="1021"/>
    </row>
    <row r="36" ht="19.2" customHeight="1" spans="1:7">
      <c r="A36" s="412" t="s">
        <v>440</v>
      </c>
      <c r="B36" s="965">
        <v>2022</v>
      </c>
      <c r="C36" s="966">
        <v>60.232308312072</v>
      </c>
      <c r="D36" s="966">
        <v>37.4848932456023</v>
      </c>
      <c r="E36" s="966">
        <v>53.3234859675037</v>
      </c>
      <c r="F36" s="966">
        <v>20.6190412246542</v>
      </c>
      <c r="G36" s="967">
        <v>4.18960655297435</v>
      </c>
    </row>
    <row r="37" ht="19.2" customHeight="1" spans="1:7">
      <c r="A37" s="413" t="s">
        <v>438</v>
      </c>
      <c r="B37" s="1020">
        <v>2015</v>
      </c>
      <c r="C37" s="980">
        <v>22.4</v>
      </c>
      <c r="D37" s="980">
        <v>14.4</v>
      </c>
      <c r="E37" s="980">
        <v>9.4</v>
      </c>
      <c r="F37" s="980">
        <v>3.1</v>
      </c>
      <c r="G37" s="1021">
        <v>16.9</v>
      </c>
    </row>
    <row r="38" ht="19.2" customHeight="1" spans="1:7">
      <c r="A38" s="413"/>
      <c r="B38" s="1020"/>
      <c r="C38" s="980"/>
      <c r="D38" s="980"/>
      <c r="E38" s="980"/>
      <c r="F38" s="980"/>
      <c r="G38" s="1021"/>
    </row>
    <row r="39" ht="19.2" customHeight="1" spans="1:7">
      <c r="A39" s="412" t="s">
        <v>441</v>
      </c>
      <c r="B39" s="965">
        <v>2022</v>
      </c>
      <c r="C39" s="966">
        <v>45.8715856552611</v>
      </c>
      <c r="D39" s="966">
        <v>40.2015751604943</v>
      </c>
      <c r="E39" s="966">
        <v>61.1409986101525</v>
      </c>
      <c r="F39" s="966">
        <v>30.0972893246476</v>
      </c>
      <c r="G39" s="967">
        <v>19.6280503370617</v>
      </c>
    </row>
    <row r="40" ht="19.2" customHeight="1" spans="1:7">
      <c r="A40" s="413" t="s">
        <v>438</v>
      </c>
      <c r="B40" s="1020">
        <v>2015</v>
      </c>
      <c r="C40" s="980">
        <v>10.1</v>
      </c>
      <c r="D40" s="980">
        <v>5.9</v>
      </c>
      <c r="E40" s="980">
        <v>10.4</v>
      </c>
      <c r="F40" s="980">
        <v>1.4</v>
      </c>
      <c r="G40" s="1021">
        <v>8.5</v>
      </c>
    </row>
    <row r="41" ht="19.2" customHeight="1" spans="1:7">
      <c r="A41" s="414"/>
      <c r="B41" s="1020"/>
      <c r="C41" s="980"/>
      <c r="D41" s="980"/>
      <c r="E41" s="980"/>
      <c r="F41" s="980"/>
      <c r="G41" s="1021"/>
    </row>
    <row r="42" ht="19.2" customHeight="1" spans="1:7">
      <c r="A42" s="982" t="s">
        <v>442</v>
      </c>
      <c r="B42" s="965">
        <v>2022</v>
      </c>
      <c r="C42" s="966">
        <v>74.8029413320637</v>
      </c>
      <c r="D42" s="966">
        <v>45.2996878802306</v>
      </c>
      <c r="E42" s="966">
        <v>61.492884727292</v>
      </c>
      <c r="F42" s="966">
        <v>36.7507802994234</v>
      </c>
      <c r="G42" s="967">
        <v>15.3203195260012</v>
      </c>
    </row>
    <row r="43" ht="19.2" customHeight="1" spans="1:7">
      <c r="A43" s="983" t="s">
        <v>438</v>
      </c>
      <c r="B43" s="1020">
        <v>2015</v>
      </c>
      <c r="C43" s="980">
        <v>16.7</v>
      </c>
      <c r="D43" s="980">
        <v>7.3</v>
      </c>
      <c r="E43" s="980">
        <v>12.2</v>
      </c>
      <c r="F43" s="980">
        <v>7.2</v>
      </c>
      <c r="G43" s="1021">
        <v>13.9</v>
      </c>
    </row>
    <row r="44" ht="19.2" customHeight="1" spans="1:7">
      <c r="A44" s="984"/>
      <c r="B44" s="1020"/>
      <c r="C44" s="980"/>
      <c r="D44" s="980"/>
      <c r="E44" s="980"/>
      <c r="F44" s="980"/>
      <c r="G44" s="1021"/>
    </row>
    <row r="45" ht="19.2" customHeight="1" spans="1:7">
      <c r="A45" s="985" t="s">
        <v>482</v>
      </c>
      <c r="B45" s="965">
        <v>2022</v>
      </c>
      <c r="C45" s="966">
        <v>62.5027135990076</v>
      </c>
      <c r="D45" s="966">
        <v>34.7371685532641</v>
      </c>
      <c r="E45" s="966">
        <v>55.3977360831137</v>
      </c>
      <c r="F45" s="966">
        <v>11.5769886804156</v>
      </c>
      <c r="G45" s="967">
        <v>15.9559621646767</v>
      </c>
    </row>
    <row r="46" ht="19.2" customHeight="1" spans="1:7">
      <c r="A46" s="986" t="s">
        <v>488</v>
      </c>
      <c r="B46" s="1020">
        <v>2015</v>
      </c>
      <c r="C46" s="980">
        <v>76.3</v>
      </c>
      <c r="D46" s="980">
        <v>4.7</v>
      </c>
      <c r="E46" s="980">
        <v>32.9</v>
      </c>
      <c r="F46" s="980">
        <v>23.3</v>
      </c>
      <c r="G46" s="1021">
        <v>0.9</v>
      </c>
    </row>
    <row r="47" ht="19.2" customHeight="1" spans="1:7">
      <c r="A47" s="986"/>
      <c r="B47" s="1020"/>
      <c r="C47" s="980"/>
      <c r="D47" s="980"/>
      <c r="E47" s="980"/>
      <c r="F47" s="980"/>
      <c r="G47" s="1021"/>
    </row>
    <row r="48" ht="19.2" customHeight="1" spans="1:7">
      <c r="A48" s="982" t="s">
        <v>444</v>
      </c>
      <c r="B48" s="965">
        <v>2022</v>
      </c>
      <c r="C48" s="966">
        <v>29.1544596354167</v>
      </c>
      <c r="D48" s="966">
        <v>35.1318359375</v>
      </c>
      <c r="E48" s="966">
        <v>44.8689778645833</v>
      </c>
      <c r="F48" s="966">
        <v>10.1277669270833</v>
      </c>
      <c r="G48" s="967">
        <v>9.326171875</v>
      </c>
    </row>
    <row r="49" ht="19.2" customHeight="1" spans="1:7">
      <c r="A49" s="983" t="s">
        <v>438</v>
      </c>
      <c r="B49" s="1020">
        <v>2015</v>
      </c>
      <c r="C49" s="980">
        <v>10.5</v>
      </c>
      <c r="D49" s="980">
        <v>4.3</v>
      </c>
      <c r="E49" s="980">
        <v>29.3</v>
      </c>
      <c r="F49" s="980">
        <v>0.5</v>
      </c>
      <c r="G49" s="1021">
        <v>0.4</v>
      </c>
    </row>
    <row r="50" ht="19.2" customHeight="1" spans="1:7">
      <c r="A50" s="983"/>
      <c r="B50" s="1020"/>
      <c r="C50" s="980"/>
      <c r="D50" s="980"/>
      <c r="E50" s="980"/>
      <c r="F50" s="980"/>
      <c r="G50" s="1021"/>
    </row>
    <row r="51" ht="19.2" customHeight="1" spans="1:7">
      <c r="A51" s="982" t="s">
        <v>445</v>
      </c>
      <c r="B51" s="965">
        <v>2022</v>
      </c>
      <c r="C51" s="966">
        <v>51.2087752169247</v>
      </c>
      <c r="D51" s="966">
        <v>32.8815964200608</v>
      </c>
      <c r="E51" s="966">
        <v>56.2730795117603</v>
      </c>
      <c r="F51" s="966">
        <v>20.0552998744838</v>
      </c>
      <c r="G51" s="967">
        <v>4.18751023229586</v>
      </c>
    </row>
    <row r="52" ht="19.2" customHeight="1" spans="1:7">
      <c r="A52" s="983" t="s">
        <v>438</v>
      </c>
      <c r="B52" s="1020">
        <v>2015</v>
      </c>
      <c r="C52" s="980">
        <v>13.5</v>
      </c>
      <c r="D52" s="980">
        <v>4.1</v>
      </c>
      <c r="E52" s="980">
        <v>9.7</v>
      </c>
      <c r="F52" s="980">
        <v>3.7</v>
      </c>
      <c r="G52" s="1021">
        <v>15.3</v>
      </c>
    </row>
    <row r="53" ht="19.2" customHeight="1" spans="1:7">
      <c r="A53" s="983"/>
      <c r="B53" s="1020"/>
      <c r="C53" s="980"/>
      <c r="D53" s="980"/>
      <c r="E53" s="980"/>
      <c r="F53" s="980"/>
      <c r="G53" s="1021"/>
    </row>
    <row r="54" ht="19.2" customHeight="1" spans="1:7">
      <c r="A54" s="982" t="s">
        <v>446</v>
      </c>
      <c r="B54" s="965">
        <v>2022</v>
      </c>
      <c r="C54" s="966">
        <v>50.1529335434239</v>
      </c>
      <c r="D54" s="966">
        <v>35.2643124169679</v>
      </c>
      <c r="E54" s="966">
        <v>54.9108660054994</v>
      </c>
      <c r="F54" s="966">
        <v>20.9966941638088</v>
      </c>
      <c r="G54" s="967">
        <v>15.623937961504</v>
      </c>
    </row>
    <row r="55" ht="19.2" customHeight="1" spans="1:7">
      <c r="A55" s="983" t="s">
        <v>438</v>
      </c>
      <c r="B55" s="1020">
        <v>2015</v>
      </c>
      <c r="C55" s="980">
        <v>12.3</v>
      </c>
      <c r="D55" s="980">
        <v>2.9</v>
      </c>
      <c r="E55" s="980">
        <v>6.6</v>
      </c>
      <c r="F55" s="980">
        <v>2</v>
      </c>
      <c r="G55" s="1021">
        <v>18.3</v>
      </c>
    </row>
    <row r="56" ht="19.2" customHeight="1" spans="1:7">
      <c r="A56" s="983"/>
      <c r="B56" s="1020"/>
      <c r="C56" s="980"/>
      <c r="D56" s="980"/>
      <c r="E56" s="980"/>
      <c r="F56" s="980"/>
      <c r="G56" s="1021"/>
    </row>
    <row r="57" ht="19.2" customHeight="1" spans="1:7">
      <c r="A57" s="982" t="s">
        <v>447</v>
      </c>
      <c r="B57" s="965">
        <v>2022</v>
      </c>
      <c r="C57" s="966">
        <v>51.3210076523488</v>
      </c>
      <c r="D57" s="966">
        <v>30.620566385522</v>
      </c>
      <c r="E57" s="966">
        <v>65.3801038932023</v>
      </c>
      <c r="F57" s="966">
        <v>50.9691113221248</v>
      </c>
      <c r="G57" s="967">
        <v>11.1042841981791</v>
      </c>
    </row>
    <row r="58" ht="19.2" customHeight="1" spans="1:7">
      <c r="A58" s="983" t="s">
        <v>438</v>
      </c>
      <c r="B58" s="1020">
        <v>2015</v>
      </c>
      <c r="C58" s="980">
        <v>11.7</v>
      </c>
      <c r="D58" s="980">
        <v>4.1</v>
      </c>
      <c r="E58" s="980">
        <v>11.2</v>
      </c>
      <c r="F58" s="980">
        <v>5.6</v>
      </c>
      <c r="G58" s="1021">
        <v>13.7</v>
      </c>
    </row>
    <row r="59" ht="19.2" customHeight="1" spans="1:7">
      <c r="A59" s="983"/>
      <c r="B59" s="1020"/>
      <c r="C59" s="980"/>
      <c r="D59" s="980"/>
      <c r="E59" s="980"/>
      <c r="F59" s="980"/>
      <c r="G59" s="1021"/>
    </row>
    <row r="60" ht="19.2" customHeight="1" spans="1:7">
      <c r="A60" s="982" t="s">
        <v>448</v>
      </c>
      <c r="B60" s="965">
        <v>2022</v>
      </c>
      <c r="C60" s="966">
        <v>54.3617671009772</v>
      </c>
      <c r="D60" s="966">
        <v>47.0480456026059</v>
      </c>
      <c r="E60" s="966">
        <v>65.6402687296417</v>
      </c>
      <c r="F60" s="966">
        <v>18.6685667752443</v>
      </c>
      <c r="G60" s="967">
        <v>11.7060260586319</v>
      </c>
    </row>
    <row r="61" ht="19.2" customHeight="1" spans="1:7">
      <c r="A61" s="983" t="s">
        <v>438</v>
      </c>
      <c r="B61" s="1020">
        <v>2015</v>
      </c>
      <c r="C61" s="980">
        <v>14.1</v>
      </c>
      <c r="D61" s="980">
        <v>2.2</v>
      </c>
      <c r="E61" s="980">
        <v>8.3</v>
      </c>
      <c r="F61" s="980">
        <v>3.4</v>
      </c>
      <c r="G61" s="1021">
        <v>15.9</v>
      </c>
    </row>
    <row r="62" ht="19.2" customHeight="1" spans="1:7">
      <c r="A62" s="983"/>
      <c r="B62" s="1020"/>
      <c r="C62" s="980"/>
      <c r="D62" s="980"/>
      <c r="E62" s="980"/>
      <c r="F62" s="980"/>
      <c r="G62" s="1021"/>
    </row>
    <row r="63" ht="19.2" customHeight="1" spans="1:7">
      <c r="A63" s="983" t="s">
        <v>494</v>
      </c>
      <c r="B63" s="965">
        <v>2022</v>
      </c>
      <c r="C63" s="966">
        <v>41.208484510187</v>
      </c>
      <c r="D63" s="966">
        <v>30.8958972927714</v>
      </c>
      <c r="E63" s="966">
        <v>40.3572425341892</v>
      </c>
      <c r="F63" s="966">
        <v>21.2810493999442</v>
      </c>
      <c r="G63" s="967">
        <v>25.900083728719</v>
      </c>
    </row>
    <row r="64" ht="19.2" customHeight="1" spans="1:7">
      <c r="A64" s="975"/>
      <c r="B64" s="1020">
        <v>2015</v>
      </c>
      <c r="C64" s="980">
        <v>16.5</v>
      </c>
      <c r="D64" s="980">
        <v>5.2</v>
      </c>
      <c r="E64" s="980">
        <v>4</v>
      </c>
      <c r="F64" s="980">
        <v>1.4</v>
      </c>
      <c r="G64" s="1021">
        <v>26.1</v>
      </c>
    </row>
    <row r="65" ht="19.2" customHeight="1" spans="1:7">
      <c r="A65" s="983"/>
      <c r="B65" s="1020"/>
      <c r="C65" s="980"/>
      <c r="D65" s="980"/>
      <c r="E65" s="980"/>
      <c r="F65" s="980"/>
      <c r="G65" s="1021"/>
    </row>
    <row r="66" ht="19.2" customHeight="1" spans="1:7">
      <c r="A66" s="989" t="s">
        <v>450</v>
      </c>
      <c r="B66" s="965">
        <v>2022</v>
      </c>
      <c r="C66" s="966">
        <v>32.5153873709578</v>
      </c>
      <c r="D66" s="966">
        <v>27.9398834142052</v>
      </c>
      <c r="E66" s="966">
        <v>67.9193669195949</v>
      </c>
      <c r="F66" s="966">
        <v>20.498583384896</v>
      </c>
      <c r="G66" s="967">
        <v>5.22844953919302</v>
      </c>
    </row>
    <row r="67" ht="19.2" customHeight="1" spans="1:7">
      <c r="A67" s="1025" t="s">
        <v>438</v>
      </c>
      <c r="B67" s="1026">
        <v>2015</v>
      </c>
      <c r="C67" s="979">
        <v>21.5</v>
      </c>
      <c r="D67" s="979">
        <v>2.3</v>
      </c>
      <c r="E67" s="979">
        <v>16.9</v>
      </c>
      <c r="F67" s="979">
        <v>1.5</v>
      </c>
      <c r="G67" s="1027">
        <v>11.6</v>
      </c>
    </row>
    <row r="68" ht="38.25" customHeight="1" spans="1:7">
      <c r="A68" s="1028" t="s">
        <v>495</v>
      </c>
      <c r="B68" s="1029"/>
      <c r="C68" s="1029"/>
      <c r="D68" s="1029"/>
      <c r="E68" s="1029"/>
      <c r="F68" s="1029"/>
      <c r="G68" s="1029"/>
    </row>
    <row r="69" ht="44.25" customHeight="1"/>
  </sheetData>
  <sheetProtection algorithmName="SHA-512" hashValue="vsvpj6BTZ/hS2pppJUO8vcqPPjejby36sW+hLCn+z4X7CnulfyE0qzJFMQ6z2JOu+TzELZyXIr63U2cKXnjcmQ==" saltValue="oU8ZCyUkO5su6rTWYMxF7Q==" spinCount="100000" sheet="1" objects="1" scenarios="1"/>
  <mergeCells count="9">
    <mergeCell ref="A1:G1"/>
    <mergeCell ref="A2:G2"/>
    <mergeCell ref="A68:G68"/>
    <mergeCell ref="B4:B6"/>
    <mergeCell ref="C4:C5"/>
    <mergeCell ref="D4:D5"/>
    <mergeCell ref="E4:E5"/>
    <mergeCell ref="F4:F5"/>
    <mergeCell ref="G4:G5"/>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K56"/>
  <sheetViews>
    <sheetView showGridLines="0" view="pageBreakPreview" zoomScale="80" zoomScaleNormal="80" workbookViewId="0">
      <selection activeCell="O21" sqref="O21"/>
    </sheetView>
  </sheetViews>
  <sheetFormatPr defaultColWidth="9.10909090909091" defaultRowHeight="12.5"/>
  <cols>
    <col min="1" max="1" width="2.66363636363636" style="1950" customWidth="1"/>
    <col min="2" max="2" width="22.6636363636364" style="1950" customWidth="1"/>
    <col min="3" max="11" width="9.33636363636364" style="2047" customWidth="1"/>
    <col min="12" max="16384" width="9.10909090909091" style="1944"/>
  </cols>
  <sheetData>
    <row r="1" ht="30" customHeight="1" spans="1:11">
      <c r="A1" s="1971"/>
      <c r="B1" s="2065" t="s">
        <v>82</v>
      </c>
      <c r="C1" s="2065"/>
      <c r="D1" s="2065"/>
      <c r="E1" s="2065"/>
      <c r="F1" s="2065"/>
      <c r="G1" s="2065"/>
      <c r="H1" s="2065"/>
      <c r="I1" s="2065"/>
      <c r="J1" s="2065"/>
      <c r="K1" s="2065"/>
    </row>
    <row r="2" s="1940" customFormat="1" ht="15" customHeight="1" spans="1:11">
      <c r="A2" s="1954"/>
      <c r="B2" s="1954"/>
      <c r="C2" s="1966"/>
      <c r="D2" s="1966"/>
      <c r="E2" s="1966"/>
      <c r="F2" s="1966"/>
      <c r="G2" s="1966"/>
      <c r="H2" s="1966"/>
      <c r="I2" s="1966"/>
      <c r="J2" s="1966"/>
      <c r="K2" s="1966"/>
    </row>
    <row r="3" s="2033" customFormat="1" ht="45" customHeight="1" spans="1:11">
      <c r="A3" s="2089" t="s">
        <v>83</v>
      </c>
      <c r="B3" s="2089"/>
      <c r="C3" s="1958">
        <v>2015</v>
      </c>
      <c r="D3" s="1958">
        <v>2016</v>
      </c>
      <c r="E3" s="1958">
        <v>2017</v>
      </c>
      <c r="F3" s="1958">
        <v>2018</v>
      </c>
      <c r="G3" s="1958">
        <v>2019</v>
      </c>
      <c r="H3" s="1958">
        <v>2020</v>
      </c>
      <c r="I3" s="1958">
        <v>2021</v>
      </c>
      <c r="J3" s="1958">
        <v>2022</v>
      </c>
      <c r="K3" s="1958">
        <v>2023</v>
      </c>
    </row>
    <row r="4" s="1943" customFormat="1" ht="9.9" customHeight="1" spans="1:11">
      <c r="A4" s="1940"/>
      <c r="B4" s="1954"/>
      <c r="C4" s="1940"/>
      <c r="D4" s="1940"/>
      <c r="E4" s="1954"/>
      <c r="F4" s="1954"/>
      <c r="G4" s="1954"/>
      <c r="H4" s="1954"/>
      <c r="I4" s="1954"/>
      <c r="J4" s="1954"/>
      <c r="K4" s="1954"/>
    </row>
    <row r="5" s="2045" customFormat="1" ht="29.1" customHeight="1" spans="1:11">
      <c r="A5" s="1985" t="s">
        <v>84</v>
      </c>
      <c r="B5" s="1985"/>
      <c r="C5" s="1985"/>
      <c r="D5" s="1985"/>
      <c r="E5" s="1985"/>
      <c r="F5" s="1985"/>
      <c r="G5" s="1985"/>
      <c r="H5" s="1985"/>
      <c r="I5" s="1985"/>
      <c r="J5" s="1985"/>
      <c r="K5" s="1985"/>
    </row>
    <row r="6" s="1941" customFormat="1" ht="9.9" customHeight="1" spans="1:11">
      <c r="A6" s="2090"/>
      <c r="B6" s="2091"/>
      <c r="C6" s="2092"/>
      <c r="D6" s="2092"/>
      <c r="E6" s="2092"/>
      <c r="F6" s="2092"/>
      <c r="G6" s="2092"/>
      <c r="H6" s="2092"/>
      <c r="I6" s="2092"/>
      <c r="J6" s="2092"/>
      <c r="K6" s="2092"/>
    </row>
    <row r="7" s="1943" customFormat="1" ht="21.9" customHeight="1" spans="1:11">
      <c r="A7" s="2439" t="s">
        <v>6</v>
      </c>
      <c r="B7" s="1954" t="s">
        <v>7</v>
      </c>
      <c r="C7" s="2093">
        <v>408.34</v>
      </c>
      <c r="D7" s="2093">
        <v>407.47</v>
      </c>
      <c r="E7" s="2093">
        <v>412.46</v>
      </c>
      <c r="F7" s="2093">
        <v>415.17</v>
      </c>
      <c r="G7" s="2093">
        <v>416.06</v>
      </c>
      <c r="H7" s="2093">
        <v>409.31</v>
      </c>
      <c r="I7" s="2093">
        <v>432.92</v>
      </c>
      <c r="J7" s="2093">
        <v>438.94</v>
      </c>
      <c r="K7" s="2093">
        <v>440.79</v>
      </c>
    </row>
    <row r="8" ht="9.9" customHeight="1" spans="2:11">
      <c r="B8" s="1970"/>
      <c r="C8" s="2093"/>
      <c r="D8" s="2093"/>
      <c r="E8" s="2093"/>
      <c r="F8" s="2093"/>
      <c r="G8" s="2093"/>
      <c r="H8" s="2093"/>
      <c r="I8" s="2093"/>
      <c r="J8" s="2093"/>
      <c r="K8" s="2093"/>
    </row>
    <row r="9" s="1943" customFormat="1" ht="21.9" customHeight="1" spans="1:11">
      <c r="A9" s="2439" t="s">
        <v>8</v>
      </c>
      <c r="B9" s="1954" t="s">
        <v>9</v>
      </c>
      <c r="C9" s="2093">
        <v>217.98</v>
      </c>
      <c r="D9" s="2093">
        <v>219.66</v>
      </c>
      <c r="E9" s="2093">
        <v>224.49</v>
      </c>
      <c r="F9" s="2093">
        <v>234.25</v>
      </c>
      <c r="G9" s="2093">
        <v>238.06</v>
      </c>
      <c r="H9" s="2093">
        <v>251.75</v>
      </c>
      <c r="I9" s="2093">
        <v>263.33</v>
      </c>
      <c r="J9" s="2093">
        <v>264.02</v>
      </c>
      <c r="K9" s="2093">
        <v>276.72</v>
      </c>
    </row>
    <row r="10" ht="9.9" customHeight="1" spans="2:11">
      <c r="B10" s="1970"/>
      <c r="C10" s="2093"/>
      <c r="D10" s="2093"/>
      <c r="E10" s="2093"/>
      <c r="F10" s="2093"/>
      <c r="G10" s="2093"/>
      <c r="H10" s="2093"/>
      <c r="I10" s="2093"/>
      <c r="J10" s="2093"/>
      <c r="K10" s="2093"/>
    </row>
    <row r="11" s="1943" customFormat="1" ht="21.9" customHeight="1" spans="1:11">
      <c r="A11" s="2439" t="s">
        <v>10</v>
      </c>
      <c r="B11" s="1954" t="s">
        <v>11</v>
      </c>
      <c r="C11" s="2093">
        <v>286</v>
      </c>
      <c r="D11" s="2093">
        <v>289.55</v>
      </c>
      <c r="E11" s="2093">
        <v>301.52</v>
      </c>
      <c r="F11" s="2093">
        <v>316.47</v>
      </c>
      <c r="G11" s="2093">
        <v>325.27</v>
      </c>
      <c r="H11" s="2093">
        <v>341.06</v>
      </c>
      <c r="I11" s="2093">
        <v>352.33</v>
      </c>
      <c r="J11" s="2093">
        <v>356.62</v>
      </c>
      <c r="K11" s="2093">
        <v>361.25</v>
      </c>
    </row>
    <row r="12" ht="9.9" customHeight="1" spans="2:11">
      <c r="B12" s="1970"/>
      <c r="C12" s="2093"/>
      <c r="D12" s="2093"/>
      <c r="E12" s="2093"/>
      <c r="F12" s="2093"/>
      <c r="G12" s="2093"/>
      <c r="H12" s="2093"/>
      <c r="I12" s="2093"/>
      <c r="J12" s="2093"/>
      <c r="K12" s="2093"/>
    </row>
    <row r="13" s="1943" customFormat="1" ht="21.9" customHeight="1" spans="1:11">
      <c r="A13" s="2439" t="s">
        <v>12</v>
      </c>
      <c r="B13" s="1954" t="s">
        <v>13</v>
      </c>
      <c r="C13" s="2093">
        <v>151.95</v>
      </c>
      <c r="D13" s="2093">
        <v>154.93</v>
      </c>
      <c r="E13" s="2093">
        <v>155.41</v>
      </c>
      <c r="F13" s="2093">
        <v>155.86</v>
      </c>
      <c r="G13" s="2093">
        <v>156.11</v>
      </c>
      <c r="H13" s="2093">
        <v>155.91</v>
      </c>
      <c r="I13" s="2093">
        <v>156.92</v>
      </c>
      <c r="J13" s="2093">
        <v>157.57</v>
      </c>
      <c r="K13" s="2093">
        <v>157.8</v>
      </c>
    </row>
    <row r="14" ht="9.9" customHeight="1" spans="2:11">
      <c r="B14" s="1970"/>
      <c r="C14" s="2094"/>
      <c r="D14" s="2094"/>
      <c r="E14" s="2094"/>
      <c r="F14" s="2094"/>
      <c r="G14" s="2094"/>
      <c r="H14" s="2094"/>
      <c r="I14" s="2094"/>
      <c r="J14" s="2094"/>
      <c r="K14" s="2094"/>
    </row>
    <row r="15" ht="24.9" customHeight="1" spans="1:11">
      <c r="A15" s="2095" t="s">
        <v>85</v>
      </c>
      <c r="B15" s="2095"/>
      <c r="C15" s="1976">
        <v>1064.27</v>
      </c>
      <c r="D15" s="1976">
        <v>1071.6</v>
      </c>
      <c r="E15" s="1976">
        <v>1093.89</v>
      </c>
      <c r="F15" s="1976">
        <v>1121.76</v>
      </c>
      <c r="G15" s="1976">
        <v>1135.5</v>
      </c>
      <c r="H15" s="1976">
        <v>1158.04</v>
      </c>
      <c r="I15" s="1976">
        <v>1205.5</v>
      </c>
      <c r="J15" s="1976">
        <v>1217.16</v>
      </c>
      <c r="K15" s="1976">
        <v>1236.57</v>
      </c>
    </row>
    <row r="16" ht="24.9" customHeight="1" spans="1:11">
      <c r="A16" s="2096"/>
      <c r="B16" s="2096"/>
      <c r="C16" s="1978"/>
      <c r="D16" s="1978"/>
      <c r="E16" s="1978"/>
      <c r="F16" s="1978"/>
      <c r="G16" s="1978"/>
      <c r="H16" s="1978"/>
      <c r="I16" s="1978"/>
      <c r="J16" s="1978"/>
      <c r="K16" s="1978"/>
    </row>
    <row r="17" ht="24.9" customHeight="1" spans="1:11">
      <c r="A17" s="2095" t="s">
        <v>86</v>
      </c>
      <c r="B17" s="2095"/>
      <c r="C17" s="2097">
        <v>14067.69</v>
      </c>
      <c r="D17" s="2097">
        <v>14163.69</v>
      </c>
      <c r="E17" s="2097">
        <v>14476.79</v>
      </c>
      <c r="F17" s="2097">
        <v>14775.98</v>
      </c>
      <c r="G17" s="2097">
        <v>15073.38</v>
      </c>
      <c r="H17" s="2097">
        <v>14719.38</v>
      </c>
      <c r="I17" s="2097">
        <v>14825.18</v>
      </c>
      <c r="J17" s="2097">
        <v>15155.25</v>
      </c>
      <c r="K17" s="2097">
        <v>15813.37</v>
      </c>
    </row>
    <row r="18" ht="24.9" customHeight="1" spans="1:11">
      <c r="A18" s="2096"/>
      <c r="B18" s="2096"/>
      <c r="C18" s="2098"/>
      <c r="D18" s="2098"/>
      <c r="E18" s="2098"/>
      <c r="F18" s="2098"/>
      <c r="G18" s="2098"/>
      <c r="H18" s="2098"/>
      <c r="I18" s="2098"/>
      <c r="J18" s="2098"/>
      <c r="K18" s="2098"/>
    </row>
    <row r="19" ht="9.9" customHeight="1" spans="1:11">
      <c r="A19" s="2099"/>
      <c r="B19" s="2100"/>
      <c r="C19" s="2101"/>
      <c r="D19" s="2101"/>
      <c r="E19" s="2101"/>
      <c r="F19" s="2101"/>
      <c r="G19" s="2101"/>
      <c r="H19" s="2101"/>
      <c r="I19" s="2101"/>
      <c r="J19" s="2101"/>
      <c r="K19" s="2101"/>
    </row>
    <row r="20" s="2045" customFormat="1" ht="24.9" customHeight="1" spans="1:11">
      <c r="A20" s="1985" t="s">
        <v>16</v>
      </c>
      <c r="B20" s="1985"/>
      <c r="C20" s="1985"/>
      <c r="D20" s="1985"/>
      <c r="E20" s="1985"/>
      <c r="F20" s="1985"/>
      <c r="G20" s="1985"/>
      <c r="H20" s="1985"/>
      <c r="I20" s="1985"/>
      <c r="J20" s="1985"/>
      <c r="K20" s="1985"/>
    </row>
    <row r="21" ht="9.9" customHeight="1" spans="1:11">
      <c r="A21" s="2102"/>
      <c r="B21" s="2100"/>
      <c r="C21" s="1966"/>
      <c r="D21" s="1966"/>
      <c r="E21" s="1966"/>
      <c r="F21" s="1966"/>
      <c r="G21" s="1966"/>
      <c r="H21" s="1966"/>
      <c r="I21" s="1966"/>
      <c r="J21" s="1966"/>
      <c r="K21" s="1966"/>
    </row>
    <row r="22" s="1943" customFormat="1" ht="21" customHeight="1" spans="1:11">
      <c r="A22" s="2439" t="s">
        <v>6</v>
      </c>
      <c r="B22" s="1954" t="s">
        <v>7</v>
      </c>
      <c r="C22" s="2103"/>
      <c r="D22" s="2103">
        <v>-0.21</v>
      </c>
      <c r="E22" s="2103">
        <v>1.22</v>
      </c>
      <c r="F22" s="2103">
        <v>0.66</v>
      </c>
      <c r="G22" s="2103">
        <v>0.21</v>
      </c>
      <c r="H22" s="2103">
        <v>-1.62</v>
      </c>
      <c r="I22" s="2103">
        <v>5.77</v>
      </c>
      <c r="J22" s="2103">
        <v>1.39</v>
      </c>
      <c r="K22" s="2103">
        <v>0.42</v>
      </c>
    </row>
    <row r="23" ht="9.9" customHeight="1" spans="1:11">
      <c r="A23" s="1972"/>
      <c r="B23" s="1973"/>
      <c r="C23" s="2104"/>
      <c r="D23" s="2104"/>
      <c r="E23" s="2104"/>
      <c r="F23" s="2104"/>
      <c r="G23" s="2104"/>
      <c r="H23" s="2104"/>
      <c r="I23" s="2104"/>
      <c r="J23" s="2104"/>
      <c r="K23" s="2104"/>
    </row>
    <row r="24" s="1943" customFormat="1" ht="21" customHeight="1" spans="1:11">
      <c r="A24" s="2439" t="s">
        <v>8</v>
      </c>
      <c r="B24" s="1954" t="s">
        <v>9</v>
      </c>
      <c r="C24" s="2103"/>
      <c r="D24" s="2103">
        <v>0.77</v>
      </c>
      <c r="E24" s="2103">
        <v>2.2</v>
      </c>
      <c r="F24" s="2103">
        <v>4.3</v>
      </c>
      <c r="G24" s="2103">
        <v>1.63</v>
      </c>
      <c r="H24" s="2103">
        <v>5.75</v>
      </c>
      <c r="I24" s="2103">
        <v>4.6</v>
      </c>
      <c r="J24" s="2103">
        <v>0.26</v>
      </c>
      <c r="K24" s="2103">
        <v>4.81</v>
      </c>
    </row>
    <row r="25" ht="9.9" customHeight="1" spans="2:11">
      <c r="B25" s="1970"/>
      <c r="C25" s="2104"/>
      <c r="D25" s="2104"/>
      <c r="E25" s="2104"/>
      <c r="F25" s="2104"/>
      <c r="G25" s="2104"/>
      <c r="H25" s="2104"/>
      <c r="I25" s="2104"/>
      <c r="J25" s="2104"/>
      <c r="K25" s="2104"/>
    </row>
    <row r="26" s="1943" customFormat="1" ht="21" customHeight="1" spans="1:11">
      <c r="A26" s="2439" t="s">
        <v>10</v>
      </c>
      <c r="B26" s="1954" t="s">
        <v>11</v>
      </c>
      <c r="C26" s="2103"/>
      <c r="D26" s="2103">
        <v>1.24</v>
      </c>
      <c r="E26" s="2103">
        <v>4.13</v>
      </c>
      <c r="F26" s="2103">
        <v>4.96</v>
      </c>
      <c r="G26" s="2103">
        <v>2.78</v>
      </c>
      <c r="H26" s="2103">
        <v>4.85</v>
      </c>
      <c r="I26" s="2103">
        <v>3.3</v>
      </c>
      <c r="J26" s="2103">
        <v>1.22</v>
      </c>
      <c r="K26" s="2103">
        <v>1.3</v>
      </c>
    </row>
    <row r="27" ht="9.9" customHeight="1" spans="3:11">
      <c r="C27" s="2104"/>
      <c r="D27" s="2104"/>
      <c r="E27" s="2104"/>
      <c r="F27" s="2104"/>
      <c r="G27" s="2104"/>
      <c r="H27" s="2104"/>
      <c r="I27" s="2104"/>
      <c r="J27" s="2104"/>
      <c r="K27" s="2104"/>
    </row>
    <row r="28" s="1943" customFormat="1" ht="21" customHeight="1" spans="1:11">
      <c r="A28" s="2439" t="s">
        <v>12</v>
      </c>
      <c r="B28" s="1954" t="s">
        <v>13</v>
      </c>
      <c r="C28" s="2103"/>
      <c r="D28" s="2103">
        <v>1.96</v>
      </c>
      <c r="E28" s="2103">
        <v>0.31</v>
      </c>
      <c r="F28" s="2103">
        <v>0.29</v>
      </c>
      <c r="G28" s="2103">
        <v>0.16</v>
      </c>
      <c r="H28" s="2103">
        <v>-0.13</v>
      </c>
      <c r="I28" s="2103">
        <v>0.6</v>
      </c>
      <c r="J28" s="2103">
        <v>0.41</v>
      </c>
      <c r="K28" s="2103">
        <v>0.1</v>
      </c>
    </row>
    <row r="29" ht="21" customHeight="1" spans="3:11">
      <c r="C29" s="2105"/>
      <c r="D29" s="2105"/>
      <c r="E29" s="2105"/>
      <c r="F29" s="2105"/>
      <c r="G29" s="2105"/>
      <c r="H29" s="2105"/>
      <c r="I29" s="2105"/>
      <c r="J29" s="2105"/>
      <c r="K29" s="2105"/>
    </row>
    <row r="30" ht="20.1" customHeight="1" spans="1:11">
      <c r="A30" s="2095" t="s">
        <v>85</v>
      </c>
      <c r="B30" s="2095"/>
      <c r="C30" s="2106"/>
      <c r="D30" s="2107">
        <v>0.69</v>
      </c>
      <c r="E30" s="2107">
        <v>2.08</v>
      </c>
      <c r="F30" s="2107">
        <v>2.5</v>
      </c>
      <c r="G30" s="2107">
        <v>1.22</v>
      </c>
      <c r="H30" s="2107">
        <v>1.99</v>
      </c>
      <c r="I30" s="2107">
        <v>4.1</v>
      </c>
      <c r="J30" s="2107">
        <v>0.97</v>
      </c>
      <c r="K30" s="2107">
        <v>1.59</v>
      </c>
    </row>
    <row r="31" ht="20.1" customHeight="1" spans="1:11">
      <c r="A31" s="2096"/>
      <c r="B31" s="2096"/>
      <c r="C31" s="2108"/>
      <c r="D31" s="2109"/>
      <c r="E31" s="2109"/>
      <c r="F31" s="2109"/>
      <c r="G31" s="2109"/>
      <c r="H31" s="2109"/>
      <c r="I31" s="2109"/>
      <c r="J31" s="2109"/>
      <c r="K31" s="2109"/>
    </row>
    <row r="32" ht="20.1" customHeight="1" spans="1:11">
      <c r="A32" s="2110" t="s">
        <v>86</v>
      </c>
      <c r="B32" s="2110"/>
      <c r="C32" s="2097"/>
      <c r="D32" s="2107">
        <v>0.68</v>
      </c>
      <c r="E32" s="2107">
        <v>2.21</v>
      </c>
      <c r="F32" s="2107">
        <v>2.07</v>
      </c>
      <c r="G32" s="2107">
        <v>2.01</v>
      </c>
      <c r="H32" s="2107">
        <v>-2.3</v>
      </c>
      <c r="I32" s="2107">
        <v>0.72</v>
      </c>
      <c r="J32" s="2107">
        <v>2.23</v>
      </c>
      <c r="K32" s="2107">
        <v>4.34</v>
      </c>
    </row>
    <row r="33" ht="20.1" customHeight="1" spans="1:11">
      <c r="A33" s="2111"/>
      <c r="B33" s="2111"/>
      <c r="C33" s="2098"/>
      <c r="D33" s="2109"/>
      <c r="E33" s="2109"/>
      <c r="F33" s="2109"/>
      <c r="G33" s="2109"/>
      <c r="H33" s="2109"/>
      <c r="I33" s="2109"/>
      <c r="J33" s="2109"/>
      <c r="K33" s="2109"/>
    </row>
    <row r="34" ht="9.9" customHeight="1" spans="1:11">
      <c r="A34" s="2102"/>
      <c r="B34" s="2112"/>
      <c r="C34" s="2113"/>
      <c r="D34" s="2113"/>
      <c r="E34" s="2113"/>
      <c r="F34" s="2113"/>
      <c r="G34" s="2113"/>
      <c r="H34" s="2113"/>
      <c r="I34" s="2113"/>
      <c r="J34" s="2113"/>
      <c r="K34" s="2113"/>
    </row>
    <row r="35" s="2045" customFormat="1" ht="29.1" customHeight="1" spans="1:11">
      <c r="A35" s="1985" t="s">
        <v>87</v>
      </c>
      <c r="B35" s="1985"/>
      <c r="C35" s="1985"/>
      <c r="D35" s="1985"/>
      <c r="E35" s="1985"/>
      <c r="F35" s="1985"/>
      <c r="G35" s="1985"/>
      <c r="H35" s="1985"/>
      <c r="I35" s="1985"/>
      <c r="J35" s="1985"/>
      <c r="K35" s="1985"/>
    </row>
    <row r="36" s="1941" customFormat="1" ht="9.9" customHeight="1" spans="1:11">
      <c r="A36" s="2090"/>
      <c r="B36" s="2091"/>
      <c r="C36" s="2114"/>
      <c r="D36" s="2114"/>
      <c r="E36" s="2114"/>
      <c r="F36" s="2114"/>
      <c r="G36" s="2114"/>
      <c r="H36" s="2114"/>
      <c r="I36" s="2114"/>
      <c r="J36" s="2114"/>
      <c r="K36" s="2114"/>
    </row>
    <row r="37" s="1943" customFormat="1" ht="21" customHeight="1" spans="1:11">
      <c r="A37" s="2439" t="s">
        <v>6</v>
      </c>
      <c r="B37" s="1954" t="s">
        <v>7</v>
      </c>
      <c r="C37" s="2103">
        <v>38.37</v>
      </c>
      <c r="D37" s="2103">
        <v>38.02</v>
      </c>
      <c r="E37" s="2103">
        <v>37.71</v>
      </c>
      <c r="F37" s="2103">
        <v>37.01</v>
      </c>
      <c r="G37" s="2103">
        <v>36.64</v>
      </c>
      <c r="H37" s="2103">
        <v>35.3</v>
      </c>
      <c r="I37" s="2103">
        <v>35.91</v>
      </c>
      <c r="J37" s="2103">
        <v>36.06</v>
      </c>
      <c r="K37" s="2103">
        <v>35.6</v>
      </c>
    </row>
    <row r="38" ht="9.9" customHeight="1" spans="1:11">
      <c r="A38" s="1972"/>
      <c r="B38" s="1973"/>
      <c r="C38" s="2104"/>
      <c r="D38" s="2104"/>
      <c r="E38" s="2104"/>
      <c r="F38" s="2104"/>
      <c r="G38" s="2104"/>
      <c r="H38" s="2104"/>
      <c r="I38" s="2104"/>
      <c r="J38" s="2104"/>
      <c r="K38" s="2104"/>
    </row>
    <row r="39" s="1943" customFormat="1" ht="21" customHeight="1" spans="1:11">
      <c r="A39" s="2439" t="s">
        <v>8</v>
      </c>
      <c r="B39" s="1954" t="s">
        <v>9</v>
      </c>
      <c r="C39" s="2103">
        <v>20.48</v>
      </c>
      <c r="D39" s="2103">
        <v>20.5</v>
      </c>
      <c r="E39" s="2103">
        <v>20.52</v>
      </c>
      <c r="F39" s="2103">
        <v>20.88</v>
      </c>
      <c r="G39" s="2103">
        <v>20.97</v>
      </c>
      <c r="H39" s="2103">
        <v>21.74</v>
      </c>
      <c r="I39" s="2103">
        <v>21.84</v>
      </c>
      <c r="J39" s="2103">
        <v>21.69</v>
      </c>
      <c r="K39" s="2103">
        <v>22.38</v>
      </c>
    </row>
    <row r="40" ht="9.9" customHeight="1" spans="2:11">
      <c r="B40" s="1970"/>
      <c r="C40" s="2115"/>
      <c r="D40" s="2115"/>
      <c r="E40" s="2115"/>
      <c r="F40" s="2115"/>
      <c r="G40" s="2115"/>
      <c r="H40" s="2115"/>
      <c r="I40" s="2115"/>
      <c r="J40" s="2115"/>
      <c r="K40" s="2115"/>
    </row>
    <row r="41" s="1943" customFormat="1" ht="21" customHeight="1" spans="1:11">
      <c r="A41" s="2439" t="s">
        <v>10</v>
      </c>
      <c r="B41" s="1954" t="s">
        <v>11</v>
      </c>
      <c r="C41" s="2103">
        <v>26.87</v>
      </c>
      <c r="D41" s="2103">
        <v>27.02</v>
      </c>
      <c r="E41" s="2103">
        <v>27.56</v>
      </c>
      <c r="F41" s="2103">
        <v>28.21</v>
      </c>
      <c r="G41" s="2103">
        <v>28.7</v>
      </c>
      <c r="H41" s="2103">
        <v>29.45</v>
      </c>
      <c r="I41" s="2103">
        <v>29.23</v>
      </c>
      <c r="J41" s="2103">
        <v>29.3</v>
      </c>
      <c r="K41" s="2103">
        <v>29.21</v>
      </c>
    </row>
    <row r="42" ht="9.9" customHeight="1" spans="2:11">
      <c r="B42" s="1970"/>
      <c r="C42" s="2115"/>
      <c r="D42" s="2115"/>
      <c r="E42" s="2115"/>
      <c r="F42" s="2115"/>
      <c r="G42" s="2115"/>
      <c r="H42" s="2115"/>
      <c r="I42" s="2115"/>
      <c r="J42" s="2115"/>
      <c r="K42" s="2115"/>
    </row>
    <row r="43" s="1943" customFormat="1" ht="24.9" customHeight="1" spans="1:11">
      <c r="A43" s="2439" t="s">
        <v>12</v>
      </c>
      <c r="B43" s="1954" t="s">
        <v>13</v>
      </c>
      <c r="C43" s="2103">
        <v>14.28</v>
      </c>
      <c r="D43" s="2103">
        <v>14.46</v>
      </c>
      <c r="E43" s="2103">
        <v>14.21</v>
      </c>
      <c r="F43" s="2103">
        <v>13.89</v>
      </c>
      <c r="G43" s="2103">
        <v>13.7</v>
      </c>
      <c r="H43" s="2103">
        <v>13.46</v>
      </c>
      <c r="I43" s="2103">
        <v>13.02</v>
      </c>
      <c r="J43" s="2103">
        <v>12.9</v>
      </c>
      <c r="K43" s="2103">
        <v>12.76</v>
      </c>
    </row>
    <row r="44" ht="9.9" customHeight="1" spans="2:11">
      <c r="B44" s="1970"/>
      <c r="C44" s="2115"/>
      <c r="D44" s="2115"/>
      <c r="E44" s="2115"/>
      <c r="F44" s="2115"/>
      <c r="G44" s="2115"/>
      <c r="H44" s="2115"/>
      <c r="I44" s="2115"/>
      <c r="J44" s="2115"/>
      <c r="K44" s="2115"/>
    </row>
    <row r="45" s="1940" customFormat="1" ht="20.1" customHeight="1" spans="1:11">
      <c r="A45" s="2095" t="s">
        <v>85</v>
      </c>
      <c r="B45" s="2095"/>
      <c r="C45" s="2107">
        <v>100</v>
      </c>
      <c r="D45" s="2107">
        <v>100</v>
      </c>
      <c r="E45" s="2107">
        <v>100</v>
      </c>
      <c r="F45" s="2107">
        <v>100</v>
      </c>
      <c r="G45" s="2107">
        <v>100</v>
      </c>
      <c r="H45" s="2107">
        <v>100</v>
      </c>
      <c r="I45" s="2107">
        <v>100</v>
      </c>
      <c r="J45" s="2107">
        <v>100</v>
      </c>
      <c r="K45" s="2107">
        <v>100</v>
      </c>
    </row>
    <row r="46" s="1940" customFormat="1" ht="20.1" customHeight="1" spans="1:11">
      <c r="A46" s="2096"/>
      <c r="B46" s="2096"/>
      <c r="C46" s="2109"/>
      <c r="D46" s="2109"/>
      <c r="E46" s="2109"/>
      <c r="F46" s="2109"/>
      <c r="G46" s="2109"/>
      <c r="H46" s="2109"/>
      <c r="I46" s="2109"/>
      <c r="J46" s="2109"/>
      <c r="K46" s="2109"/>
    </row>
    <row r="47" ht="9.9" customHeight="1" spans="1:11">
      <c r="A47" s="2116"/>
      <c r="B47" s="2117"/>
      <c r="C47" s="2113"/>
      <c r="D47" s="2113"/>
      <c r="E47" s="2113"/>
      <c r="F47" s="2113"/>
      <c r="G47" s="2113"/>
      <c r="H47" s="2113"/>
      <c r="I47" s="2113"/>
      <c r="J47" s="2113"/>
      <c r="K47" s="2113"/>
    </row>
    <row r="48" s="2045" customFormat="1" ht="30" customHeight="1" spans="1:11">
      <c r="A48" s="1985" t="s">
        <v>88</v>
      </c>
      <c r="B48" s="1985"/>
      <c r="C48" s="1985"/>
      <c r="D48" s="1985"/>
      <c r="E48" s="1985"/>
      <c r="F48" s="1985"/>
      <c r="G48" s="1985"/>
      <c r="H48" s="1985"/>
      <c r="I48" s="1985"/>
      <c r="J48" s="1985"/>
      <c r="K48" s="1985"/>
    </row>
    <row r="49" s="2045" customFormat="1" ht="9.9" customHeight="1" spans="1:11">
      <c r="A49" s="2118"/>
      <c r="B49" s="2064"/>
      <c r="C49" s="2118"/>
      <c r="D49" s="2118"/>
      <c r="E49" s="2118"/>
      <c r="F49" s="2118"/>
      <c r="G49" s="2118"/>
      <c r="H49" s="2118"/>
      <c r="I49" s="2118"/>
      <c r="J49" s="2118"/>
      <c r="K49" s="2118"/>
    </row>
    <row r="50" ht="20.1" customHeight="1" spans="1:11">
      <c r="A50" s="2119" t="s">
        <v>85</v>
      </c>
      <c r="B50" s="2119"/>
      <c r="C50" s="2113">
        <v>7.57</v>
      </c>
      <c r="D50" s="2113">
        <v>7.57</v>
      </c>
      <c r="E50" s="2113">
        <v>7.56</v>
      </c>
      <c r="F50" s="2113">
        <v>7.59</v>
      </c>
      <c r="G50" s="2113">
        <v>7.53</v>
      </c>
      <c r="H50" s="2113">
        <v>7.87</v>
      </c>
      <c r="I50" s="2113">
        <v>8.13</v>
      </c>
      <c r="J50" s="2113">
        <v>8.03</v>
      </c>
      <c r="K50" s="2113">
        <v>7.82</v>
      </c>
    </row>
    <row r="51" ht="20.1" customHeight="1" spans="1:11">
      <c r="A51" s="2096"/>
      <c r="B51" s="2096"/>
      <c r="C51" s="2109"/>
      <c r="D51" s="2109"/>
      <c r="E51" s="2109"/>
      <c r="F51" s="2109"/>
      <c r="G51" s="2109"/>
      <c r="H51" s="2109"/>
      <c r="I51" s="2109"/>
      <c r="J51" s="2109"/>
      <c r="K51" s="2109"/>
    </row>
    <row r="53" s="1950" customFormat="1" ht="13" spans="1:11">
      <c r="A53" s="2120"/>
      <c r="C53" s="2047"/>
      <c r="D53" s="2047"/>
      <c r="E53" s="2047"/>
      <c r="F53" s="2047"/>
      <c r="G53" s="2047"/>
      <c r="H53" s="2047"/>
      <c r="I53" s="2047"/>
      <c r="J53" s="2047"/>
      <c r="K53" s="2047"/>
    </row>
    <row r="56" ht="27.9" customHeight="1"/>
  </sheetData>
  <sheetProtection algorithmName="SHA-512" hashValue="npPUFrqEuI1k1ol1IpIE1uP2Xstezc19UOzcsfPkwgllWlPAPdTCJdKEkfQ22U2dF5o3T5nwJkdYMLKZ1TtduQ==" saltValue="5c1CWLm/SWFe1xoX90e9yw==" spinCount="100000" sheet="1" formatCells="0" formatColumns="0" formatRows="0" insertRows="0" insertColumns="0" insertHyperlinks="0" deleteColumns="0" deleteRows="0" sort="0" autoFilter="0" pivotTables="0"/>
  <mergeCells count="64">
    <mergeCell ref="B1:K1"/>
    <mergeCell ref="A5:K5"/>
    <mergeCell ref="A20:K20"/>
    <mergeCell ref="A35:K35"/>
    <mergeCell ref="A48:K48"/>
    <mergeCell ref="C15:C16"/>
    <mergeCell ref="C17:C18"/>
    <mergeCell ref="C32:C33"/>
    <mergeCell ref="C45:C46"/>
    <mergeCell ref="C50:C51"/>
    <mergeCell ref="D15:D16"/>
    <mergeCell ref="D17:D18"/>
    <mergeCell ref="D30:D31"/>
    <mergeCell ref="D32:D33"/>
    <mergeCell ref="D45:D46"/>
    <mergeCell ref="D50:D51"/>
    <mergeCell ref="E15:E16"/>
    <mergeCell ref="E17:E18"/>
    <mergeCell ref="E30:E31"/>
    <mergeCell ref="E32:E33"/>
    <mergeCell ref="E45:E46"/>
    <mergeCell ref="E50:E51"/>
    <mergeCell ref="F15:F16"/>
    <mergeCell ref="F17:F18"/>
    <mergeCell ref="F30:F31"/>
    <mergeCell ref="F32:F33"/>
    <mergeCell ref="F45:F46"/>
    <mergeCell ref="F50:F51"/>
    <mergeCell ref="G15:G16"/>
    <mergeCell ref="G17:G18"/>
    <mergeCell ref="G30:G31"/>
    <mergeCell ref="G32:G33"/>
    <mergeCell ref="G45:G46"/>
    <mergeCell ref="G50:G51"/>
    <mergeCell ref="H15:H16"/>
    <mergeCell ref="H17:H18"/>
    <mergeCell ref="H30:H31"/>
    <mergeCell ref="H32:H33"/>
    <mergeCell ref="H45:H46"/>
    <mergeCell ref="H50:H51"/>
    <mergeCell ref="I15:I16"/>
    <mergeCell ref="I17:I18"/>
    <mergeCell ref="I30:I31"/>
    <mergeCell ref="I32:I33"/>
    <mergeCell ref="I45:I46"/>
    <mergeCell ref="I50:I51"/>
    <mergeCell ref="J15:J16"/>
    <mergeCell ref="J17:J18"/>
    <mergeCell ref="J30:J31"/>
    <mergeCell ref="J32:J33"/>
    <mergeCell ref="J45:J46"/>
    <mergeCell ref="J50:J51"/>
    <mergeCell ref="K15:K16"/>
    <mergeCell ref="K17:K18"/>
    <mergeCell ref="K30:K31"/>
    <mergeCell ref="K32:K33"/>
    <mergeCell ref="K45:K46"/>
    <mergeCell ref="K50:K51"/>
    <mergeCell ref="A45:B46"/>
    <mergeCell ref="A15:B16"/>
    <mergeCell ref="A17:B18"/>
    <mergeCell ref="A30:B31"/>
    <mergeCell ref="A32:B33"/>
    <mergeCell ref="A50:B51"/>
  </mergeCells>
  <printOptions horizontalCentered="1"/>
  <pageMargins left="0.511811023622047" right="0.393700787401575" top="0.511811023622047" bottom="0.511811023622047" header="0.393700787401575" footer="0.393700787401575"/>
  <pageSetup paperSize="9" scale="85" firstPageNumber="17" orientation="portrait" useFirstPageNumber="1"/>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W1018"/>
  <sheetViews>
    <sheetView view="pageBreakPreview" zoomScale="70" zoomScaleNormal="100" workbookViewId="0">
      <selection activeCell="O21" sqref="O21"/>
    </sheetView>
  </sheetViews>
  <sheetFormatPr defaultColWidth="14.4454545454545" defaultRowHeight="15" customHeight="1"/>
  <cols>
    <col min="1" max="1" width="55.5545454545455" style="946" customWidth="1"/>
    <col min="2" max="2" width="11.3363636363636" style="946" customWidth="1"/>
    <col min="3" max="6" width="23.6636363636364" style="946" customWidth="1"/>
    <col min="7" max="23" width="16.1090909090909" style="946" customWidth="1"/>
    <col min="24" max="16384" width="14.4454545454545" style="946"/>
  </cols>
  <sheetData>
    <row r="1" ht="22.5" customHeight="1" spans="1:6">
      <c r="A1" s="947" t="s">
        <v>496</v>
      </c>
      <c r="B1" s="947"/>
      <c r="C1" s="947"/>
      <c r="D1" s="947"/>
      <c r="E1" s="947"/>
      <c r="F1" s="947"/>
    </row>
    <row r="2" s="945" customFormat="1" ht="30" customHeight="1" spans="1:23">
      <c r="A2" s="949"/>
      <c r="B2" s="949"/>
      <c r="C2" s="950"/>
      <c r="D2" s="949"/>
      <c r="E2" s="949"/>
      <c r="F2" s="949"/>
      <c r="L2" s="988"/>
      <c r="M2" s="988"/>
      <c r="N2" s="988"/>
      <c r="O2" s="988"/>
      <c r="P2" s="988"/>
      <c r="Q2" s="988"/>
      <c r="R2" s="988"/>
      <c r="S2" s="988"/>
      <c r="T2" s="988"/>
      <c r="U2" s="988"/>
      <c r="V2" s="988"/>
      <c r="W2" s="988"/>
    </row>
    <row r="3" ht="7.5" customHeight="1" spans="1:6">
      <c r="A3" s="1003"/>
      <c r="B3" s="1004"/>
      <c r="C3" s="1004"/>
      <c r="D3" s="1004"/>
      <c r="E3" s="1004"/>
      <c r="F3" s="1004"/>
    </row>
    <row r="4" ht="74.4" customHeight="1" spans="1:8">
      <c r="A4" s="955" t="s">
        <v>497</v>
      </c>
      <c r="B4" s="956" t="s">
        <v>287</v>
      </c>
      <c r="C4" s="957" t="s">
        <v>498</v>
      </c>
      <c r="D4" s="1005" t="s">
        <v>458</v>
      </c>
      <c r="E4" s="957" t="s">
        <v>499</v>
      </c>
      <c r="F4" s="957" t="s">
        <v>500</v>
      </c>
      <c r="G4" s="945"/>
      <c r="H4" s="945"/>
    </row>
    <row r="5" ht="25.5" customHeight="1" spans="1:8">
      <c r="A5" s="959"/>
      <c r="B5" s="960"/>
      <c r="C5" s="960" t="s">
        <v>435</v>
      </c>
      <c r="D5" s="960" t="s">
        <v>435</v>
      </c>
      <c r="E5" s="960" t="s">
        <v>435</v>
      </c>
      <c r="F5" s="960" t="s">
        <v>435</v>
      </c>
      <c r="G5" s="945"/>
      <c r="H5" s="945"/>
    </row>
    <row r="6" ht="8.4" customHeight="1" spans="1:8">
      <c r="A6" s="1006"/>
      <c r="B6" s="1006"/>
      <c r="C6" s="1007"/>
      <c r="D6" s="1007"/>
      <c r="E6" s="1007"/>
      <c r="F6" s="1007"/>
      <c r="G6" s="945"/>
      <c r="H6" s="945"/>
    </row>
    <row r="7" ht="19.2" customHeight="1" spans="1:23">
      <c r="A7" s="964" t="s">
        <v>29</v>
      </c>
      <c r="B7" s="965">
        <v>2022</v>
      </c>
      <c r="C7" s="966">
        <v>54.7246626713892</v>
      </c>
      <c r="D7" s="966">
        <v>70.1671987265912</v>
      </c>
      <c r="E7" s="966">
        <v>72.3802472384764</v>
      </c>
      <c r="F7" s="966">
        <v>58.4516025134308</v>
      </c>
      <c r="G7" s="988"/>
      <c r="H7" s="988"/>
      <c r="I7" s="968"/>
      <c r="J7" s="968"/>
      <c r="K7" s="968"/>
      <c r="L7" s="968"/>
      <c r="M7" s="968"/>
      <c r="N7" s="968"/>
      <c r="O7" s="968"/>
      <c r="P7" s="968"/>
      <c r="Q7" s="968"/>
      <c r="R7" s="968"/>
      <c r="S7" s="968"/>
      <c r="T7" s="968"/>
      <c r="U7" s="968"/>
      <c r="V7" s="968"/>
      <c r="W7" s="968"/>
    </row>
    <row r="8" ht="19.2" customHeight="1" spans="1:23">
      <c r="A8" s="969"/>
      <c r="B8" s="970"/>
      <c r="C8" s="971"/>
      <c r="D8" s="976"/>
      <c r="E8" s="971"/>
      <c r="F8" s="971"/>
      <c r="G8" s="988"/>
      <c r="H8" s="988"/>
      <c r="I8" s="968"/>
      <c r="J8" s="968"/>
      <c r="K8" s="968"/>
      <c r="L8" s="968"/>
      <c r="M8" s="968"/>
      <c r="N8" s="968"/>
      <c r="O8" s="968"/>
      <c r="P8" s="968"/>
      <c r="Q8" s="968"/>
      <c r="R8" s="968"/>
      <c r="S8" s="968"/>
      <c r="T8" s="968"/>
      <c r="U8" s="968"/>
      <c r="V8" s="968"/>
      <c r="W8" s="968"/>
    </row>
    <row r="9" ht="19.2" customHeight="1" spans="1:23">
      <c r="A9" s="969"/>
      <c r="B9" s="970"/>
      <c r="C9" s="971"/>
      <c r="D9" s="976"/>
      <c r="E9" s="971"/>
      <c r="F9" s="971"/>
      <c r="G9" s="988"/>
      <c r="H9" s="988"/>
      <c r="I9" s="968"/>
      <c r="J9" s="968"/>
      <c r="K9" s="968"/>
      <c r="L9" s="968"/>
      <c r="M9" s="968"/>
      <c r="N9" s="968"/>
      <c r="O9" s="968"/>
      <c r="P9" s="968"/>
      <c r="Q9" s="968"/>
      <c r="R9" s="968"/>
      <c r="S9" s="968"/>
      <c r="T9" s="968"/>
      <c r="U9" s="968"/>
      <c r="V9" s="968"/>
      <c r="W9" s="968"/>
    </row>
    <row r="10" ht="19.2" customHeight="1" spans="1:23">
      <c r="A10" s="974" t="s">
        <v>111</v>
      </c>
      <c r="B10" s="965">
        <v>2022</v>
      </c>
      <c r="C10" s="966">
        <v>56.8737547545734</v>
      </c>
      <c r="D10" s="966">
        <v>67.0440137656222</v>
      </c>
      <c r="E10" s="966">
        <v>64.001086759645</v>
      </c>
      <c r="F10" s="966">
        <v>63.8833544647709</v>
      </c>
      <c r="G10" s="988"/>
      <c r="H10" s="988"/>
      <c r="I10" s="968"/>
      <c r="J10" s="968"/>
      <c r="K10" s="968"/>
      <c r="L10" s="968"/>
      <c r="M10" s="968"/>
      <c r="N10" s="968"/>
      <c r="O10" s="968"/>
      <c r="P10" s="968"/>
      <c r="Q10" s="968"/>
      <c r="R10" s="968"/>
      <c r="S10" s="968"/>
      <c r="T10" s="968"/>
      <c r="U10" s="968"/>
      <c r="V10" s="968"/>
      <c r="W10" s="968"/>
    </row>
    <row r="11" ht="19.2" customHeight="1" spans="1:23">
      <c r="A11" s="977"/>
      <c r="B11" s="970"/>
      <c r="C11" s="971"/>
      <c r="D11" s="971"/>
      <c r="E11" s="971"/>
      <c r="F11" s="971"/>
      <c r="G11" s="988"/>
      <c r="H11" s="988"/>
      <c r="I11" s="968"/>
      <c r="J11" s="968"/>
      <c r="K11" s="968"/>
      <c r="L11" s="968"/>
      <c r="M11" s="968"/>
      <c r="N11" s="968"/>
      <c r="O11" s="968"/>
      <c r="P11" s="968"/>
      <c r="Q11" s="968"/>
      <c r="R11" s="968"/>
      <c r="S11" s="968"/>
      <c r="T11" s="968"/>
      <c r="U11" s="968"/>
      <c r="V11" s="968"/>
      <c r="W11" s="968"/>
    </row>
    <row r="12" ht="19.2" customHeight="1" spans="1:23">
      <c r="A12" s="977"/>
      <c r="B12" s="970"/>
      <c r="C12" s="971"/>
      <c r="D12" s="971"/>
      <c r="E12" s="971"/>
      <c r="F12" s="971"/>
      <c r="G12" s="988"/>
      <c r="H12" s="988"/>
      <c r="I12" s="968"/>
      <c r="J12" s="968"/>
      <c r="K12" s="968"/>
      <c r="L12" s="968"/>
      <c r="M12" s="968"/>
      <c r="N12" s="968"/>
      <c r="O12" s="968"/>
      <c r="P12" s="968"/>
      <c r="Q12" s="968"/>
      <c r="R12" s="968"/>
      <c r="S12" s="968"/>
      <c r="T12" s="968"/>
      <c r="U12" s="968"/>
      <c r="V12" s="968"/>
      <c r="W12" s="968"/>
    </row>
    <row r="13" ht="19.2" customHeight="1" spans="1:23">
      <c r="A13" s="974" t="s">
        <v>112</v>
      </c>
      <c r="B13" s="965">
        <v>2022</v>
      </c>
      <c r="C13" s="966">
        <v>55.4961832061069</v>
      </c>
      <c r="D13" s="966">
        <v>56.793893129771</v>
      </c>
      <c r="E13" s="966">
        <v>56.1832061068702</v>
      </c>
      <c r="F13" s="966">
        <v>67.7099236641221</v>
      </c>
      <c r="G13" s="988"/>
      <c r="H13" s="988"/>
      <c r="I13" s="968"/>
      <c r="J13" s="968"/>
      <c r="K13" s="968"/>
      <c r="L13" s="968"/>
      <c r="M13" s="968"/>
      <c r="N13" s="968"/>
      <c r="O13" s="968"/>
      <c r="P13" s="968"/>
      <c r="Q13" s="968"/>
      <c r="R13" s="968"/>
      <c r="S13" s="968"/>
      <c r="T13" s="968"/>
      <c r="U13" s="968"/>
      <c r="V13" s="968"/>
      <c r="W13" s="968"/>
    </row>
    <row r="14" ht="19.2" customHeight="1" spans="1:23">
      <c r="A14" s="975"/>
      <c r="B14" s="970"/>
      <c r="C14" s="971"/>
      <c r="D14" s="971"/>
      <c r="E14" s="971"/>
      <c r="F14" s="971"/>
      <c r="G14" s="988"/>
      <c r="H14" s="988"/>
      <c r="I14" s="968"/>
      <c r="J14" s="968"/>
      <c r="K14" s="968"/>
      <c r="L14" s="968"/>
      <c r="M14" s="968"/>
      <c r="N14" s="968"/>
      <c r="O14" s="968"/>
      <c r="P14" s="968"/>
      <c r="Q14" s="968"/>
      <c r="R14" s="968"/>
      <c r="S14" s="968"/>
      <c r="T14" s="968"/>
      <c r="U14" s="968"/>
      <c r="V14" s="968"/>
      <c r="W14" s="968"/>
    </row>
    <row r="15" ht="19.2" customHeight="1" spans="1:23">
      <c r="A15" s="977"/>
      <c r="B15" s="970"/>
      <c r="C15" s="971"/>
      <c r="D15" s="971"/>
      <c r="E15" s="971"/>
      <c r="F15" s="971"/>
      <c r="G15" s="988"/>
      <c r="H15" s="988"/>
      <c r="I15" s="968"/>
      <c r="J15" s="968"/>
      <c r="K15" s="968"/>
      <c r="L15" s="968"/>
      <c r="M15" s="968"/>
      <c r="N15" s="968"/>
      <c r="O15" s="968"/>
      <c r="P15" s="968"/>
      <c r="Q15" s="968"/>
      <c r="R15" s="968"/>
      <c r="S15" s="968"/>
      <c r="T15" s="968"/>
      <c r="U15" s="968"/>
      <c r="V15" s="968"/>
      <c r="W15" s="968"/>
    </row>
    <row r="16" ht="19.2" customHeight="1" spans="1:23">
      <c r="A16" s="974" t="s">
        <v>113</v>
      </c>
      <c r="B16" s="965">
        <v>2022</v>
      </c>
      <c r="C16" s="966">
        <v>66.2478184991274</v>
      </c>
      <c r="D16" s="966">
        <v>81.9080860965678</v>
      </c>
      <c r="E16" s="966">
        <v>68.0880356796587</v>
      </c>
      <c r="F16" s="966">
        <v>55.6040333527244</v>
      </c>
      <c r="G16" s="945"/>
      <c r="H16" s="945"/>
      <c r="K16" s="968"/>
      <c r="L16" s="968"/>
      <c r="M16" s="968"/>
      <c r="N16" s="968"/>
      <c r="O16" s="968"/>
      <c r="P16" s="968"/>
      <c r="Q16" s="968"/>
      <c r="R16" s="968"/>
      <c r="S16" s="968"/>
      <c r="T16" s="968"/>
      <c r="U16" s="968"/>
      <c r="V16" s="968"/>
      <c r="W16" s="968"/>
    </row>
    <row r="17" ht="19.2" customHeight="1" spans="1:23">
      <c r="A17" s="977"/>
      <c r="B17" s="970"/>
      <c r="C17" s="971"/>
      <c r="D17" s="976"/>
      <c r="E17" s="971"/>
      <c r="F17" s="971"/>
      <c r="G17" s="988"/>
      <c r="H17" s="988"/>
      <c r="I17" s="968"/>
      <c r="J17" s="968"/>
      <c r="K17" s="968"/>
      <c r="L17" s="968"/>
      <c r="M17" s="968"/>
      <c r="N17" s="968"/>
      <c r="O17" s="968"/>
      <c r="P17" s="968"/>
      <c r="Q17" s="968"/>
      <c r="R17" s="968"/>
      <c r="S17" s="968"/>
      <c r="T17" s="968"/>
      <c r="U17" s="968"/>
      <c r="V17" s="968"/>
      <c r="W17" s="968"/>
    </row>
    <row r="18" ht="19.2" customHeight="1" spans="1:23">
      <c r="A18" s="977"/>
      <c r="B18" s="970"/>
      <c r="C18" s="971"/>
      <c r="D18" s="976"/>
      <c r="E18" s="971"/>
      <c r="F18" s="971"/>
      <c r="G18" s="988"/>
      <c r="H18" s="988"/>
      <c r="I18" s="968"/>
      <c r="J18" s="968"/>
      <c r="K18" s="968"/>
      <c r="L18" s="968"/>
      <c r="M18" s="968"/>
      <c r="N18" s="968"/>
      <c r="O18" s="968"/>
      <c r="P18" s="968"/>
      <c r="Q18" s="968"/>
      <c r="R18" s="968"/>
      <c r="S18" s="968"/>
      <c r="T18" s="968"/>
      <c r="U18" s="968"/>
      <c r="V18" s="968"/>
      <c r="W18" s="968"/>
    </row>
    <row r="19" ht="19.2" customHeight="1" spans="1:23">
      <c r="A19" s="974" t="s">
        <v>114</v>
      </c>
      <c r="B19" s="965">
        <v>2022</v>
      </c>
      <c r="C19" s="966">
        <v>57.8013767135377</v>
      </c>
      <c r="D19" s="966">
        <v>54.6008119079838</v>
      </c>
      <c r="E19" s="966">
        <v>63.7009472259811</v>
      </c>
      <c r="F19" s="966">
        <v>58.5529799376361</v>
      </c>
      <c r="G19" s="988"/>
      <c r="H19" s="988"/>
      <c r="I19" s="968"/>
      <c r="J19" s="968"/>
      <c r="K19" s="968"/>
      <c r="L19" s="968"/>
      <c r="M19" s="968"/>
      <c r="N19" s="968"/>
      <c r="O19" s="968"/>
      <c r="P19" s="968"/>
      <c r="Q19" s="968"/>
      <c r="R19" s="968"/>
      <c r="S19" s="968"/>
      <c r="T19" s="968"/>
      <c r="U19" s="968"/>
      <c r="V19" s="968"/>
      <c r="W19" s="968"/>
    </row>
    <row r="20" ht="19.2" customHeight="1" spans="1:23">
      <c r="A20" s="977"/>
      <c r="B20" s="970"/>
      <c r="C20" s="971"/>
      <c r="D20" s="971"/>
      <c r="E20" s="971"/>
      <c r="F20" s="971"/>
      <c r="G20" s="988"/>
      <c r="H20" s="988"/>
      <c r="I20" s="968"/>
      <c r="J20" s="968"/>
      <c r="K20" s="968"/>
      <c r="L20" s="968"/>
      <c r="M20" s="968"/>
      <c r="N20" s="968"/>
      <c r="O20" s="968"/>
      <c r="P20" s="968"/>
      <c r="Q20" s="968"/>
      <c r="R20" s="968"/>
      <c r="S20" s="968"/>
      <c r="T20" s="968"/>
      <c r="U20" s="968"/>
      <c r="V20" s="968"/>
      <c r="W20" s="968"/>
    </row>
    <row r="21" ht="19.2" customHeight="1" spans="1:23">
      <c r="A21" s="977"/>
      <c r="B21" s="970"/>
      <c r="C21" s="971"/>
      <c r="D21" s="971"/>
      <c r="E21" s="971"/>
      <c r="F21" s="971"/>
      <c r="G21" s="988"/>
      <c r="H21" s="988"/>
      <c r="I21" s="968"/>
      <c r="J21" s="968"/>
      <c r="K21" s="968"/>
      <c r="L21" s="968"/>
      <c r="M21" s="968"/>
      <c r="N21" s="968"/>
      <c r="O21" s="968"/>
      <c r="P21" s="968"/>
      <c r="Q21" s="968"/>
      <c r="R21" s="968"/>
      <c r="S21" s="968"/>
      <c r="T21" s="968"/>
      <c r="U21" s="968"/>
      <c r="V21" s="968"/>
      <c r="W21" s="968"/>
    </row>
    <row r="22" ht="19.2" customHeight="1" spans="1:23">
      <c r="A22" s="974" t="s">
        <v>116</v>
      </c>
      <c r="B22" s="965">
        <v>2022</v>
      </c>
      <c r="C22" s="966">
        <v>53.7904178309431</v>
      </c>
      <c r="D22" s="966">
        <v>70.7358151928064</v>
      </c>
      <c r="E22" s="966">
        <v>73.4239259796561</v>
      </c>
      <c r="F22" s="966">
        <v>58.5281439976355</v>
      </c>
      <c r="G22" s="988"/>
      <c r="H22" s="988"/>
      <c r="I22" s="968"/>
      <c r="J22" s="968"/>
      <c r="K22" s="968"/>
      <c r="L22" s="968"/>
      <c r="M22" s="968"/>
      <c r="N22" s="968"/>
      <c r="O22" s="968"/>
      <c r="P22" s="968"/>
      <c r="Q22" s="968"/>
      <c r="R22" s="968"/>
      <c r="S22" s="968"/>
      <c r="T22" s="968"/>
      <c r="U22" s="968"/>
      <c r="V22" s="968"/>
      <c r="W22" s="968"/>
    </row>
    <row r="23" ht="19.2" customHeight="1" spans="1:23">
      <c r="A23" s="977"/>
      <c r="B23" s="970"/>
      <c r="C23" s="971"/>
      <c r="D23" s="971"/>
      <c r="E23" s="971"/>
      <c r="F23" s="971"/>
      <c r="G23" s="988"/>
      <c r="H23" s="988"/>
      <c r="I23" s="968"/>
      <c r="J23" s="968"/>
      <c r="K23" s="968"/>
      <c r="L23" s="968"/>
      <c r="M23" s="968"/>
      <c r="N23" s="968"/>
      <c r="O23" s="968"/>
      <c r="P23" s="968"/>
      <c r="Q23" s="968"/>
      <c r="R23" s="968"/>
      <c r="S23" s="968"/>
      <c r="T23" s="968"/>
      <c r="U23" s="968"/>
      <c r="V23" s="968"/>
      <c r="W23" s="968"/>
    </row>
    <row r="24" ht="19.2" customHeight="1" spans="1:23">
      <c r="A24" s="977"/>
      <c r="B24" s="970"/>
      <c r="C24" s="971"/>
      <c r="D24" s="971"/>
      <c r="E24" s="971"/>
      <c r="F24" s="971"/>
      <c r="G24" s="988"/>
      <c r="H24" s="988"/>
      <c r="I24" s="968"/>
      <c r="J24" s="968"/>
      <c r="K24" s="968"/>
      <c r="L24" s="968"/>
      <c r="M24" s="968"/>
      <c r="N24" s="968"/>
      <c r="O24" s="968"/>
      <c r="P24" s="968"/>
      <c r="Q24" s="968"/>
      <c r="R24" s="968"/>
      <c r="S24" s="968"/>
      <c r="T24" s="968"/>
      <c r="U24" s="968"/>
      <c r="V24" s="968"/>
      <c r="W24" s="968"/>
    </row>
    <row r="25" ht="19.2" customHeight="1" spans="1:23">
      <c r="A25" s="824" t="s">
        <v>460</v>
      </c>
      <c r="B25" s="965">
        <v>2022</v>
      </c>
      <c r="C25" s="966">
        <v>41.5465268676278</v>
      </c>
      <c r="D25" s="966">
        <v>86.3695937090432</v>
      </c>
      <c r="E25" s="966">
        <v>72.7391874180865</v>
      </c>
      <c r="F25" s="966">
        <v>59.7640891218873</v>
      </c>
      <c r="G25" s="988"/>
      <c r="H25" s="988"/>
      <c r="I25" s="968"/>
      <c r="J25" s="968"/>
      <c r="K25" s="968"/>
      <c r="L25" s="968"/>
      <c r="M25" s="968"/>
      <c r="N25" s="968"/>
      <c r="O25" s="968"/>
      <c r="P25" s="968"/>
      <c r="Q25" s="968"/>
      <c r="R25" s="968"/>
      <c r="S25" s="968"/>
      <c r="T25" s="968"/>
      <c r="U25" s="968"/>
      <c r="V25" s="968"/>
      <c r="W25" s="968"/>
    </row>
    <row r="26" ht="19.2" customHeight="1" spans="1:23">
      <c r="A26" s="408" t="s">
        <v>438</v>
      </c>
      <c r="B26" s="970"/>
      <c r="C26" s="978"/>
      <c r="D26" s="978"/>
      <c r="E26" s="978"/>
      <c r="F26" s="978"/>
      <c r="G26" s="988"/>
      <c r="H26" s="988"/>
      <c r="I26" s="968"/>
      <c r="J26" s="968"/>
      <c r="K26" s="968"/>
      <c r="L26" s="968"/>
      <c r="M26" s="968"/>
      <c r="N26" s="968"/>
      <c r="O26" s="968"/>
      <c r="P26" s="968"/>
      <c r="Q26" s="968"/>
      <c r="R26" s="968"/>
      <c r="S26" s="968"/>
      <c r="T26" s="968"/>
      <c r="U26" s="968"/>
      <c r="V26" s="968"/>
      <c r="W26" s="968"/>
    </row>
    <row r="27" ht="19.2" customHeight="1" spans="1:23">
      <c r="A27" s="408"/>
      <c r="B27" s="970"/>
      <c r="C27" s="978"/>
      <c r="D27" s="978"/>
      <c r="E27" s="978"/>
      <c r="F27" s="978"/>
      <c r="G27" s="988"/>
      <c r="H27" s="988"/>
      <c r="I27" s="968"/>
      <c r="J27" s="968"/>
      <c r="K27" s="968"/>
      <c r="L27" s="968"/>
      <c r="M27" s="968"/>
      <c r="N27" s="968"/>
      <c r="O27" s="968"/>
      <c r="P27" s="968"/>
      <c r="Q27" s="968"/>
      <c r="R27" s="968"/>
      <c r="S27" s="968"/>
      <c r="T27" s="968"/>
      <c r="U27" s="968"/>
      <c r="V27" s="968"/>
      <c r="W27" s="968"/>
    </row>
    <row r="28" ht="19.2" customHeight="1" spans="1:23">
      <c r="A28" s="407" t="s">
        <v>437</v>
      </c>
      <c r="B28" s="965">
        <v>2022</v>
      </c>
      <c r="C28" s="966">
        <v>52.3475762920799</v>
      </c>
      <c r="D28" s="966">
        <v>69.2864209060992</v>
      </c>
      <c r="E28" s="966">
        <v>74.9998340153458</v>
      </c>
      <c r="F28" s="966">
        <v>58.700583602044</v>
      </c>
      <c r="G28" s="988"/>
      <c r="H28" s="988"/>
      <c r="I28" s="968"/>
      <c r="J28" s="968"/>
      <c r="K28" s="968"/>
      <c r="L28" s="968"/>
      <c r="M28" s="968"/>
      <c r="N28" s="968"/>
      <c r="O28" s="968"/>
      <c r="P28" s="968"/>
      <c r="Q28" s="968"/>
      <c r="R28" s="968"/>
      <c r="S28" s="968"/>
      <c r="T28" s="968"/>
      <c r="U28" s="968"/>
      <c r="V28" s="968"/>
      <c r="W28" s="968"/>
    </row>
    <row r="29" ht="19.2" customHeight="1" spans="1:23">
      <c r="A29" s="408" t="s">
        <v>438</v>
      </c>
      <c r="B29" s="970"/>
      <c r="C29" s="978"/>
      <c r="D29" s="980"/>
      <c r="E29" s="978"/>
      <c r="F29" s="978"/>
      <c r="G29" s="988"/>
      <c r="H29" s="988"/>
      <c r="I29" s="968"/>
      <c r="J29" s="968"/>
      <c r="K29" s="968"/>
      <c r="L29" s="968"/>
      <c r="M29" s="968"/>
      <c r="N29" s="968"/>
      <c r="O29" s="968"/>
      <c r="P29" s="968"/>
      <c r="Q29" s="968"/>
      <c r="R29" s="968"/>
      <c r="S29" s="968"/>
      <c r="T29" s="968"/>
      <c r="U29" s="968"/>
      <c r="V29" s="968"/>
      <c r="W29" s="968"/>
    </row>
    <row r="30" ht="19.2" customHeight="1" spans="1:23">
      <c r="A30" s="408"/>
      <c r="B30" s="970"/>
      <c r="C30" s="978"/>
      <c r="D30" s="980"/>
      <c r="E30" s="978"/>
      <c r="F30" s="978"/>
      <c r="G30" s="988"/>
      <c r="H30" s="988"/>
      <c r="I30" s="968"/>
      <c r="J30" s="968"/>
      <c r="K30" s="968"/>
      <c r="L30" s="968"/>
      <c r="M30" s="968"/>
      <c r="N30" s="968"/>
      <c r="O30" s="968"/>
      <c r="P30" s="968"/>
      <c r="Q30" s="968"/>
      <c r="R30" s="968"/>
      <c r="S30" s="968"/>
      <c r="T30" s="968"/>
      <c r="U30" s="968"/>
      <c r="V30" s="968"/>
      <c r="W30" s="968"/>
    </row>
    <row r="31" ht="19.2" customHeight="1" spans="1:23">
      <c r="A31" s="409" t="s">
        <v>439</v>
      </c>
      <c r="B31" s="965">
        <v>2022</v>
      </c>
      <c r="C31" s="966">
        <v>73.7600629221801</v>
      </c>
      <c r="D31" s="966">
        <v>57.0278523179421</v>
      </c>
      <c r="E31" s="966">
        <v>83.637919866753</v>
      </c>
      <c r="F31" s="966">
        <v>71.7821782178218</v>
      </c>
      <c r="G31" s="988"/>
      <c r="H31" s="988"/>
      <c r="I31" s="968"/>
      <c r="J31" s="968"/>
      <c r="K31" s="968"/>
      <c r="L31" s="968"/>
      <c r="M31" s="968"/>
      <c r="N31" s="968"/>
      <c r="O31" s="968"/>
      <c r="P31" s="968"/>
      <c r="Q31" s="968"/>
      <c r="R31" s="968"/>
      <c r="S31" s="968"/>
      <c r="T31" s="968"/>
      <c r="U31" s="968"/>
      <c r="V31" s="968"/>
      <c r="W31" s="968"/>
    </row>
    <row r="32" ht="19.2" customHeight="1" spans="1:23">
      <c r="A32" s="410" t="s">
        <v>438</v>
      </c>
      <c r="B32" s="970"/>
      <c r="C32" s="978"/>
      <c r="D32" s="978"/>
      <c r="E32" s="978"/>
      <c r="F32" s="978"/>
      <c r="G32" s="988"/>
      <c r="H32" s="988"/>
      <c r="I32" s="968"/>
      <c r="J32" s="968"/>
      <c r="K32" s="968"/>
      <c r="L32" s="968"/>
      <c r="M32" s="968"/>
      <c r="N32" s="968"/>
      <c r="O32" s="968"/>
      <c r="P32" s="968"/>
      <c r="Q32" s="968"/>
      <c r="R32" s="968"/>
      <c r="S32" s="968"/>
      <c r="T32" s="968"/>
      <c r="U32" s="968"/>
      <c r="V32" s="968"/>
      <c r="W32" s="968"/>
    </row>
    <row r="33" ht="19.2" customHeight="1" spans="1:23">
      <c r="A33" s="410"/>
      <c r="B33" s="970"/>
      <c r="C33" s="978"/>
      <c r="D33" s="978"/>
      <c r="E33" s="978"/>
      <c r="F33" s="978"/>
      <c r="G33" s="988"/>
      <c r="H33" s="988"/>
      <c r="I33" s="968"/>
      <c r="J33" s="968"/>
      <c r="K33" s="968"/>
      <c r="L33" s="968"/>
      <c r="M33" s="968"/>
      <c r="N33" s="968"/>
      <c r="O33" s="968"/>
      <c r="P33" s="968"/>
      <c r="Q33" s="968"/>
      <c r="R33" s="968"/>
      <c r="S33" s="968"/>
      <c r="T33" s="968"/>
      <c r="U33" s="968"/>
      <c r="V33" s="968"/>
      <c r="W33" s="968"/>
    </row>
    <row r="34" ht="19.2" customHeight="1" spans="1:23">
      <c r="A34" s="412" t="s">
        <v>440</v>
      </c>
      <c r="B34" s="965">
        <v>2022</v>
      </c>
      <c r="C34" s="966">
        <v>52.6856452262656</v>
      </c>
      <c r="D34" s="966">
        <v>79.1593930441789</v>
      </c>
      <c r="E34" s="966">
        <v>59.292332482879</v>
      </c>
      <c r="F34" s="966">
        <v>52.2022290855378</v>
      </c>
      <c r="G34" s="988"/>
      <c r="H34" s="988"/>
      <c r="I34" s="968"/>
      <c r="J34" s="968"/>
      <c r="K34" s="968"/>
      <c r="L34" s="968"/>
      <c r="M34" s="968"/>
      <c r="N34" s="968"/>
      <c r="O34" s="968"/>
      <c r="P34" s="968"/>
      <c r="Q34" s="968"/>
      <c r="R34" s="968"/>
      <c r="S34" s="968"/>
      <c r="T34" s="968"/>
      <c r="U34" s="968"/>
      <c r="V34" s="968"/>
      <c r="W34" s="968"/>
    </row>
    <row r="35" ht="19.2" customHeight="1" spans="1:23">
      <c r="A35" s="413" t="s">
        <v>438</v>
      </c>
      <c r="B35" s="970"/>
      <c r="C35" s="978"/>
      <c r="D35" s="978"/>
      <c r="E35" s="978"/>
      <c r="F35" s="978"/>
      <c r="G35" s="988"/>
      <c r="H35" s="988"/>
      <c r="I35" s="968"/>
      <c r="J35" s="968"/>
      <c r="K35" s="968"/>
      <c r="L35" s="968"/>
      <c r="M35" s="968"/>
      <c r="N35" s="968"/>
      <c r="O35" s="968"/>
      <c r="P35" s="968"/>
      <c r="Q35" s="968"/>
      <c r="R35" s="968"/>
      <c r="S35" s="968"/>
      <c r="T35" s="968"/>
      <c r="U35" s="968"/>
      <c r="V35" s="968"/>
      <c r="W35" s="968"/>
    </row>
    <row r="36" ht="19.2" customHeight="1" spans="1:23">
      <c r="A36" s="413"/>
      <c r="B36" s="970"/>
      <c r="C36" s="978"/>
      <c r="D36" s="978"/>
      <c r="E36" s="978"/>
      <c r="F36" s="978"/>
      <c r="G36" s="988"/>
      <c r="H36" s="988"/>
      <c r="I36" s="968"/>
      <c r="J36" s="968"/>
      <c r="K36" s="968"/>
      <c r="L36" s="968"/>
      <c r="M36" s="968"/>
      <c r="N36" s="968"/>
      <c r="O36" s="968"/>
      <c r="P36" s="968"/>
      <c r="Q36" s="968"/>
      <c r="R36" s="968"/>
      <c r="S36" s="968"/>
      <c r="T36" s="968"/>
      <c r="U36" s="968"/>
      <c r="V36" s="968"/>
      <c r="W36" s="968"/>
    </row>
    <row r="37" ht="19.2" customHeight="1" spans="1:23">
      <c r="A37" s="412" t="s">
        <v>441</v>
      </c>
      <c r="B37" s="965">
        <v>2022</v>
      </c>
      <c r="C37" s="966">
        <v>50.65001370938</v>
      </c>
      <c r="D37" s="966">
        <v>90.2871406015109</v>
      </c>
      <c r="E37" s="966">
        <v>66.5245303355489</v>
      </c>
      <c r="F37" s="966">
        <v>40.2601945786493</v>
      </c>
      <c r="G37" s="988"/>
      <c r="H37" s="988"/>
      <c r="I37" s="968"/>
      <c r="J37" s="968"/>
      <c r="K37" s="968"/>
      <c r="L37" s="968"/>
      <c r="M37" s="968"/>
      <c r="N37" s="968"/>
      <c r="O37" s="968"/>
      <c r="P37" s="968"/>
      <c r="Q37" s="968"/>
      <c r="R37" s="968"/>
      <c r="S37" s="968"/>
      <c r="T37" s="968"/>
      <c r="U37" s="968"/>
      <c r="V37" s="968"/>
      <c r="W37" s="968"/>
    </row>
    <row r="38" ht="19.2" customHeight="1" spans="1:23">
      <c r="A38" s="413" t="s">
        <v>438</v>
      </c>
      <c r="B38" s="970"/>
      <c r="C38" s="978"/>
      <c r="D38" s="978"/>
      <c r="E38" s="978"/>
      <c r="F38" s="978"/>
      <c r="G38" s="988"/>
      <c r="H38" s="988"/>
      <c r="I38" s="968"/>
      <c r="J38" s="968"/>
      <c r="K38" s="968"/>
      <c r="L38" s="968"/>
      <c r="M38" s="968"/>
      <c r="N38" s="968"/>
      <c r="O38" s="968"/>
      <c r="P38" s="968"/>
      <c r="Q38" s="968"/>
      <c r="R38" s="968"/>
      <c r="S38" s="968"/>
      <c r="T38" s="968"/>
      <c r="U38" s="968"/>
      <c r="V38" s="968"/>
      <c r="W38" s="968"/>
    </row>
    <row r="39" ht="19.2" customHeight="1" spans="1:23">
      <c r="A39" s="414"/>
      <c r="B39" s="970"/>
      <c r="C39" s="978"/>
      <c r="D39" s="978"/>
      <c r="E39" s="978"/>
      <c r="F39" s="978"/>
      <c r="G39" s="988"/>
      <c r="H39" s="988"/>
      <c r="I39" s="968"/>
      <c r="J39" s="968"/>
      <c r="K39" s="968"/>
      <c r="L39" s="968"/>
      <c r="M39" s="968"/>
      <c r="N39" s="968"/>
      <c r="O39" s="968"/>
      <c r="P39" s="968"/>
      <c r="Q39" s="968"/>
      <c r="R39" s="968"/>
      <c r="S39" s="968"/>
      <c r="T39" s="968"/>
      <c r="U39" s="968"/>
      <c r="V39" s="968"/>
      <c r="W39" s="968"/>
    </row>
    <row r="40" ht="19.2" customHeight="1" spans="1:23">
      <c r="A40" s="982" t="s">
        <v>442</v>
      </c>
      <c r="B40" s="965">
        <v>2022</v>
      </c>
      <c r="C40" s="966">
        <v>89.2133523779294</v>
      </c>
      <c r="D40" s="966">
        <v>95.3182034597683</v>
      </c>
      <c r="E40" s="966">
        <v>95.3605247844257</v>
      </c>
      <c r="F40" s="966">
        <v>70.2586890969687</v>
      </c>
      <c r="G40" s="988"/>
      <c r="H40" s="988"/>
      <c r="I40" s="968"/>
      <c r="J40" s="968"/>
      <c r="K40" s="968"/>
      <c r="L40" s="968"/>
      <c r="M40" s="968"/>
      <c r="N40" s="968"/>
      <c r="O40" s="968"/>
      <c r="P40" s="968"/>
      <c r="Q40" s="968"/>
      <c r="R40" s="968"/>
      <c r="S40" s="968"/>
      <c r="T40" s="968"/>
      <c r="U40" s="968"/>
      <c r="V40" s="968"/>
      <c r="W40" s="968"/>
    </row>
    <row r="41" ht="19.2" customHeight="1" spans="1:23">
      <c r="A41" s="983" t="s">
        <v>438</v>
      </c>
      <c r="B41" s="970"/>
      <c r="C41" s="978"/>
      <c r="D41" s="978"/>
      <c r="E41" s="978"/>
      <c r="F41" s="978"/>
      <c r="G41" s="988"/>
      <c r="H41" s="988"/>
      <c r="I41" s="968"/>
      <c r="J41" s="968"/>
      <c r="K41" s="968"/>
      <c r="L41" s="968"/>
      <c r="M41" s="968"/>
      <c r="N41" s="968"/>
      <c r="O41" s="968"/>
      <c r="P41" s="968"/>
      <c r="Q41" s="968"/>
      <c r="R41" s="968"/>
      <c r="S41" s="968"/>
      <c r="T41" s="968"/>
      <c r="U41" s="968"/>
      <c r="V41" s="968"/>
      <c r="W41" s="968"/>
    </row>
    <row r="42" ht="19.2" customHeight="1" spans="1:23">
      <c r="A42" s="984"/>
      <c r="B42" s="970"/>
      <c r="C42" s="978"/>
      <c r="D42" s="978"/>
      <c r="E42" s="978"/>
      <c r="F42" s="978"/>
      <c r="G42" s="988"/>
      <c r="H42" s="988"/>
      <c r="I42" s="968"/>
      <c r="J42" s="968"/>
      <c r="K42" s="968"/>
      <c r="L42" s="968"/>
      <c r="M42" s="968"/>
      <c r="N42" s="968"/>
      <c r="O42" s="968"/>
      <c r="P42" s="968"/>
      <c r="Q42" s="968"/>
      <c r="R42" s="968"/>
      <c r="S42" s="968"/>
      <c r="T42" s="968"/>
      <c r="U42" s="968"/>
      <c r="V42" s="968"/>
      <c r="W42" s="968"/>
    </row>
    <row r="43" ht="19.2" customHeight="1" spans="1:23">
      <c r="A43" s="985" t="s">
        <v>443</v>
      </c>
      <c r="B43" s="965">
        <v>2022</v>
      </c>
      <c r="C43" s="966">
        <v>49.9705380679175</v>
      </c>
      <c r="D43" s="966">
        <v>50.4667390293069</v>
      </c>
      <c r="E43" s="966">
        <v>82.263916886339</v>
      </c>
      <c r="F43" s="966">
        <v>64.9620096138936</v>
      </c>
      <c r="G43" s="988"/>
      <c r="H43" s="988"/>
      <c r="I43" s="968"/>
      <c r="J43" s="968"/>
      <c r="K43" s="968"/>
      <c r="L43" s="968"/>
      <c r="M43" s="968"/>
      <c r="N43" s="968"/>
      <c r="O43" s="968"/>
      <c r="P43" s="968"/>
      <c r="Q43" s="968"/>
      <c r="R43" s="968"/>
      <c r="S43" s="968"/>
      <c r="T43" s="968"/>
      <c r="U43" s="968"/>
      <c r="V43" s="968"/>
      <c r="W43" s="968"/>
    </row>
    <row r="44" ht="19.2" customHeight="1" spans="1:23">
      <c r="A44" s="986" t="s">
        <v>438</v>
      </c>
      <c r="B44" s="970"/>
      <c r="C44" s="978"/>
      <c r="D44" s="978"/>
      <c r="E44" s="978"/>
      <c r="F44" s="978"/>
      <c r="G44" s="988"/>
      <c r="H44" s="988"/>
      <c r="I44" s="968"/>
      <c r="J44" s="968"/>
      <c r="K44" s="968"/>
      <c r="L44" s="968"/>
      <c r="M44" s="968"/>
      <c r="N44" s="968"/>
      <c r="O44" s="968"/>
      <c r="P44" s="968"/>
      <c r="Q44" s="968"/>
      <c r="R44" s="968"/>
      <c r="S44" s="968"/>
      <c r="T44" s="968"/>
      <c r="U44" s="968"/>
      <c r="V44" s="968"/>
      <c r="W44" s="968"/>
    </row>
    <row r="45" ht="19.2" customHeight="1" spans="1:23">
      <c r="A45" s="986"/>
      <c r="B45" s="970"/>
      <c r="C45" s="978"/>
      <c r="D45" s="978"/>
      <c r="E45" s="978"/>
      <c r="F45" s="978"/>
      <c r="G45" s="988"/>
      <c r="H45" s="988"/>
      <c r="I45" s="968"/>
      <c r="J45" s="968"/>
      <c r="K45" s="968"/>
      <c r="L45" s="968"/>
      <c r="M45" s="968"/>
      <c r="N45" s="968"/>
      <c r="O45" s="968"/>
      <c r="P45" s="968"/>
      <c r="Q45" s="968"/>
      <c r="R45" s="968"/>
      <c r="S45" s="968"/>
      <c r="T45" s="968"/>
      <c r="U45" s="968"/>
      <c r="V45" s="968"/>
      <c r="W45" s="968"/>
    </row>
    <row r="46" ht="19.2" customHeight="1" spans="1:23">
      <c r="A46" s="982" t="s">
        <v>444</v>
      </c>
      <c r="B46" s="965">
        <v>2022</v>
      </c>
      <c r="C46" s="966">
        <v>48.4903971354167</v>
      </c>
      <c r="D46" s="966">
        <v>71.5372721354167</v>
      </c>
      <c r="E46" s="966">
        <v>76.64794921875</v>
      </c>
      <c r="F46" s="966">
        <v>58.8297526041667</v>
      </c>
      <c r="G46" s="988"/>
      <c r="H46" s="988"/>
      <c r="I46" s="968"/>
      <c r="J46" s="968"/>
      <c r="K46" s="968"/>
      <c r="L46" s="968"/>
      <c r="M46" s="968"/>
      <c r="N46" s="968"/>
      <c r="O46" s="968"/>
      <c r="P46" s="968"/>
      <c r="Q46" s="968"/>
      <c r="R46" s="968"/>
      <c r="S46" s="968"/>
      <c r="T46" s="968"/>
      <c r="U46" s="968"/>
      <c r="V46" s="968"/>
      <c r="W46" s="968"/>
    </row>
    <row r="47" ht="19.2" customHeight="1" spans="1:23">
      <c r="A47" s="983" t="s">
        <v>438</v>
      </c>
      <c r="B47" s="970"/>
      <c r="C47" s="978"/>
      <c r="D47" s="978"/>
      <c r="E47" s="978"/>
      <c r="F47" s="978"/>
      <c r="G47" s="988"/>
      <c r="H47" s="988"/>
      <c r="I47" s="968"/>
      <c r="J47" s="968"/>
      <c r="K47" s="968"/>
      <c r="L47" s="968"/>
      <c r="M47" s="968"/>
      <c r="N47" s="968"/>
      <c r="O47" s="968"/>
      <c r="P47" s="968"/>
      <c r="Q47" s="968"/>
      <c r="R47" s="968"/>
      <c r="S47" s="968"/>
      <c r="T47" s="968"/>
      <c r="U47" s="968"/>
      <c r="V47" s="968"/>
      <c r="W47" s="968"/>
    </row>
    <row r="48" ht="19.2" customHeight="1" spans="1:23">
      <c r="A48" s="983"/>
      <c r="B48" s="970"/>
      <c r="C48" s="978"/>
      <c r="D48" s="978"/>
      <c r="E48" s="978"/>
      <c r="F48" s="978"/>
      <c r="G48" s="988"/>
      <c r="H48" s="988"/>
      <c r="I48" s="968"/>
      <c r="J48" s="968"/>
      <c r="K48" s="968"/>
      <c r="L48" s="968"/>
      <c r="M48" s="968"/>
      <c r="N48" s="968"/>
      <c r="O48" s="968"/>
      <c r="P48" s="968"/>
      <c r="Q48" s="968"/>
      <c r="R48" s="968"/>
      <c r="S48" s="968"/>
      <c r="T48" s="968"/>
      <c r="U48" s="968"/>
      <c r="V48" s="968"/>
      <c r="W48" s="968"/>
    </row>
    <row r="49" ht="19.2" customHeight="1" spans="1:23">
      <c r="A49" s="982" t="s">
        <v>445</v>
      </c>
      <c r="B49" s="965">
        <v>2022</v>
      </c>
      <c r="C49" s="966">
        <v>62.7508049406072</v>
      </c>
      <c r="D49" s="966">
        <v>65.9269095737908</v>
      </c>
      <c r="E49" s="966">
        <v>78.0182998926746</v>
      </c>
      <c r="F49" s="966">
        <v>74.4656467720517</v>
      </c>
      <c r="G49" s="988"/>
      <c r="H49" s="988"/>
      <c r="I49" s="968"/>
      <c r="J49" s="968"/>
      <c r="K49" s="968"/>
      <c r="L49" s="968"/>
      <c r="M49" s="968"/>
      <c r="N49" s="968"/>
      <c r="O49" s="968"/>
      <c r="P49" s="968"/>
      <c r="Q49" s="968"/>
      <c r="R49" s="968"/>
      <c r="S49" s="968"/>
      <c r="T49" s="968"/>
      <c r="U49" s="968"/>
      <c r="V49" s="968"/>
      <c r="W49" s="968"/>
    </row>
    <row r="50" ht="19.2" customHeight="1" spans="1:23">
      <c r="A50" s="983" t="s">
        <v>438</v>
      </c>
      <c r="B50" s="970"/>
      <c r="C50" s="978"/>
      <c r="D50" s="978"/>
      <c r="E50" s="978"/>
      <c r="F50" s="978"/>
      <c r="G50" s="988"/>
      <c r="H50" s="988"/>
      <c r="I50" s="968"/>
      <c r="J50" s="968"/>
      <c r="K50" s="968"/>
      <c r="L50" s="968"/>
      <c r="M50" s="968"/>
      <c r="N50" s="968"/>
      <c r="O50" s="968"/>
      <c r="P50" s="968"/>
      <c r="Q50" s="968"/>
      <c r="R50" s="968"/>
      <c r="S50" s="968"/>
      <c r="T50" s="968"/>
      <c r="U50" s="968"/>
      <c r="V50" s="968"/>
      <c r="W50" s="968"/>
    </row>
    <row r="51" ht="19.2" customHeight="1" spans="1:23">
      <c r="A51" s="983"/>
      <c r="B51" s="970"/>
      <c r="C51" s="978"/>
      <c r="D51" s="978"/>
      <c r="E51" s="978"/>
      <c r="F51" s="978"/>
      <c r="G51" s="988"/>
      <c r="H51" s="988"/>
      <c r="I51" s="968"/>
      <c r="J51" s="968"/>
      <c r="K51" s="968"/>
      <c r="L51" s="968"/>
      <c r="M51" s="968"/>
      <c r="N51" s="968"/>
      <c r="O51" s="968"/>
      <c r="P51" s="968"/>
      <c r="Q51" s="968"/>
      <c r="R51" s="968"/>
      <c r="S51" s="968"/>
      <c r="T51" s="968"/>
      <c r="U51" s="968"/>
      <c r="V51" s="968"/>
      <c r="W51" s="968"/>
    </row>
    <row r="52" ht="19.2" customHeight="1" spans="1:23">
      <c r="A52" s="982" t="s">
        <v>446</v>
      </c>
      <c r="B52" s="965">
        <v>2022</v>
      </c>
      <c r="C52" s="966">
        <v>20.6352148793524</v>
      </c>
      <c r="D52" s="966">
        <v>81.5182129947168</v>
      </c>
      <c r="E52" s="966">
        <v>76.3400994840424</v>
      </c>
      <c r="F52" s="966">
        <v>68.2454351654463</v>
      </c>
      <c r="G52" s="988"/>
      <c r="H52" s="988"/>
      <c r="I52" s="968"/>
      <c r="J52" s="968"/>
      <c r="K52" s="968"/>
      <c r="L52" s="968"/>
      <c r="M52" s="968"/>
      <c r="N52" s="968"/>
      <c r="O52" s="968"/>
      <c r="P52" s="968"/>
      <c r="Q52" s="968"/>
      <c r="R52" s="968"/>
      <c r="S52" s="968"/>
      <c r="T52" s="968"/>
      <c r="U52" s="968"/>
      <c r="V52" s="968"/>
      <c r="W52" s="968"/>
    </row>
    <row r="53" ht="19.2" customHeight="1" spans="1:23">
      <c r="A53" s="983" t="s">
        <v>438</v>
      </c>
      <c r="B53" s="970"/>
      <c r="C53" s="978"/>
      <c r="D53" s="978"/>
      <c r="E53" s="978"/>
      <c r="F53" s="978"/>
      <c r="G53" s="988"/>
      <c r="H53" s="988"/>
      <c r="I53" s="968"/>
      <c r="J53" s="968"/>
      <c r="K53" s="968"/>
      <c r="L53" s="968"/>
      <c r="M53" s="968"/>
      <c r="N53" s="968"/>
      <c r="O53" s="968"/>
      <c r="P53" s="968"/>
      <c r="Q53" s="968"/>
      <c r="R53" s="968"/>
      <c r="S53" s="968"/>
      <c r="T53" s="968"/>
      <c r="U53" s="968"/>
      <c r="V53" s="968"/>
      <c r="W53" s="968"/>
    </row>
    <row r="54" ht="19.2" customHeight="1" spans="1:23">
      <c r="A54" s="983"/>
      <c r="B54" s="970"/>
      <c r="C54" s="978"/>
      <c r="D54" s="978"/>
      <c r="E54" s="978"/>
      <c r="F54" s="978"/>
      <c r="G54" s="988"/>
      <c r="H54" s="988"/>
      <c r="I54" s="968"/>
      <c r="J54" s="968"/>
      <c r="K54" s="968"/>
      <c r="L54" s="968"/>
      <c r="M54" s="968"/>
      <c r="N54" s="968"/>
      <c r="O54" s="968"/>
      <c r="P54" s="968"/>
      <c r="Q54" s="968"/>
      <c r="R54" s="968"/>
      <c r="S54" s="968"/>
      <c r="T54" s="968"/>
      <c r="U54" s="968"/>
      <c r="V54" s="968"/>
      <c r="W54" s="968"/>
    </row>
    <row r="55" ht="19.2" customHeight="1" spans="1:23">
      <c r="A55" s="982" t="s">
        <v>447</v>
      </c>
      <c r="B55" s="965">
        <v>2022</v>
      </c>
      <c r="C55" s="966">
        <v>65.7878567837792</v>
      </c>
      <c r="D55" s="966">
        <v>79.9865944255153</v>
      </c>
      <c r="E55" s="966">
        <v>86.6614533877004</v>
      </c>
      <c r="F55" s="966">
        <v>70.8037759034799</v>
      </c>
      <c r="G55" s="988"/>
      <c r="H55" s="988"/>
      <c r="I55" s="968"/>
      <c r="J55" s="968"/>
      <c r="K55" s="968"/>
      <c r="L55" s="968"/>
      <c r="M55" s="968"/>
      <c r="N55" s="968"/>
      <c r="O55" s="968"/>
      <c r="P55" s="968"/>
      <c r="Q55" s="968"/>
      <c r="R55" s="968"/>
      <c r="S55" s="968"/>
      <c r="T55" s="968"/>
      <c r="U55" s="968"/>
      <c r="V55" s="968"/>
      <c r="W55" s="968"/>
    </row>
    <row r="56" ht="19.2" customHeight="1" spans="1:23">
      <c r="A56" s="983" t="s">
        <v>438</v>
      </c>
      <c r="B56" s="970"/>
      <c r="C56" s="978"/>
      <c r="D56" s="978"/>
      <c r="E56" s="978"/>
      <c r="F56" s="978"/>
      <c r="G56" s="988"/>
      <c r="H56" s="988"/>
      <c r="I56" s="968"/>
      <c r="J56" s="968"/>
      <c r="K56" s="968"/>
      <c r="L56" s="968"/>
      <c r="M56" s="968"/>
      <c r="N56" s="968"/>
      <c r="O56" s="968"/>
      <c r="P56" s="968"/>
      <c r="Q56" s="968"/>
      <c r="R56" s="968"/>
      <c r="S56" s="968"/>
      <c r="T56" s="968"/>
      <c r="U56" s="968"/>
      <c r="V56" s="968"/>
      <c r="W56" s="968"/>
    </row>
    <row r="57" ht="19.2" customHeight="1" spans="1:23">
      <c r="A57" s="983"/>
      <c r="B57" s="970"/>
      <c r="C57" s="978"/>
      <c r="D57" s="978"/>
      <c r="E57" s="978"/>
      <c r="F57" s="978"/>
      <c r="G57" s="988"/>
      <c r="H57" s="988"/>
      <c r="I57" s="968"/>
      <c r="J57" s="968"/>
      <c r="K57" s="968"/>
      <c r="L57" s="968"/>
      <c r="M57" s="968"/>
      <c r="N57" s="968"/>
      <c r="O57" s="968"/>
      <c r="P57" s="968"/>
      <c r="Q57" s="968"/>
      <c r="R57" s="968"/>
      <c r="S57" s="968"/>
      <c r="T57" s="968"/>
      <c r="U57" s="968"/>
      <c r="V57" s="968"/>
      <c r="W57" s="968"/>
    </row>
    <row r="58" ht="19.2" customHeight="1" spans="1:23">
      <c r="A58" s="983" t="s">
        <v>501</v>
      </c>
      <c r="B58" s="965">
        <v>2022</v>
      </c>
      <c r="C58" s="966">
        <v>60.3013029315961</v>
      </c>
      <c r="D58" s="966">
        <v>67.0755293159609</v>
      </c>
      <c r="E58" s="966">
        <v>79.1887214983713</v>
      </c>
      <c r="F58" s="966">
        <v>86.3853827361563</v>
      </c>
      <c r="G58" s="988"/>
      <c r="H58" s="988"/>
      <c r="I58" s="968"/>
      <c r="J58" s="968"/>
      <c r="K58" s="968"/>
      <c r="L58" s="968"/>
      <c r="M58" s="968"/>
      <c r="N58" s="968"/>
      <c r="O58" s="968"/>
      <c r="P58" s="968"/>
      <c r="Q58" s="968"/>
      <c r="R58" s="968"/>
      <c r="S58" s="968"/>
      <c r="T58" s="968"/>
      <c r="U58" s="968"/>
      <c r="V58" s="968"/>
      <c r="W58" s="968"/>
    </row>
    <row r="59" ht="19.2" customHeight="1" spans="1:23">
      <c r="A59" s="975"/>
      <c r="B59" s="970"/>
      <c r="C59" s="978"/>
      <c r="D59" s="978"/>
      <c r="E59" s="978"/>
      <c r="F59" s="978"/>
      <c r="G59" s="988"/>
      <c r="H59" s="988"/>
      <c r="I59" s="968"/>
      <c r="J59" s="968"/>
      <c r="K59" s="968"/>
      <c r="L59" s="968"/>
      <c r="M59" s="968"/>
      <c r="N59" s="968"/>
      <c r="O59" s="968"/>
      <c r="P59" s="968"/>
      <c r="Q59" s="968"/>
      <c r="R59" s="968"/>
      <c r="S59" s="968"/>
      <c r="T59" s="968"/>
      <c r="U59" s="968"/>
      <c r="V59" s="968"/>
      <c r="W59" s="968"/>
    </row>
    <row r="60" ht="19.2" customHeight="1" spans="1:23">
      <c r="A60" s="983"/>
      <c r="B60" s="970"/>
      <c r="C60" s="978"/>
      <c r="D60" s="978"/>
      <c r="E60" s="978"/>
      <c r="F60" s="978"/>
      <c r="G60" s="988"/>
      <c r="H60" s="988"/>
      <c r="I60" s="968"/>
      <c r="J60" s="968"/>
      <c r="K60" s="968"/>
      <c r="L60" s="968"/>
      <c r="M60" s="968"/>
      <c r="N60" s="968"/>
      <c r="O60" s="968"/>
      <c r="P60" s="968"/>
      <c r="Q60" s="968"/>
      <c r="R60" s="968"/>
      <c r="S60" s="968"/>
      <c r="T60" s="968"/>
      <c r="U60" s="968"/>
      <c r="V60" s="968"/>
      <c r="W60" s="968"/>
    </row>
    <row r="61" ht="19.2" customHeight="1" spans="1:23">
      <c r="A61" s="982" t="s">
        <v>449</v>
      </c>
      <c r="B61" s="965">
        <v>2022</v>
      </c>
      <c r="C61" s="966">
        <v>65.3781747139269</v>
      </c>
      <c r="D61" s="966">
        <v>73.5138152386268</v>
      </c>
      <c r="E61" s="966">
        <v>61.4987440692157</v>
      </c>
      <c r="F61" s="966">
        <v>64.5687970974044</v>
      </c>
      <c r="G61" s="988"/>
      <c r="H61" s="988"/>
      <c r="I61" s="968"/>
      <c r="J61" s="968"/>
      <c r="K61" s="968"/>
      <c r="L61" s="968"/>
      <c r="M61" s="968"/>
      <c r="N61" s="968"/>
      <c r="O61" s="968"/>
      <c r="P61" s="968"/>
      <c r="Q61" s="968"/>
      <c r="R61" s="968"/>
      <c r="S61" s="968"/>
      <c r="T61" s="968"/>
      <c r="U61" s="968"/>
      <c r="V61" s="968"/>
      <c r="W61" s="968"/>
    </row>
    <row r="62" ht="19.2" customHeight="1" spans="1:23">
      <c r="A62" s="975"/>
      <c r="B62" s="970"/>
      <c r="C62" s="978"/>
      <c r="D62" s="978"/>
      <c r="E62" s="978"/>
      <c r="F62" s="978"/>
      <c r="G62" s="988"/>
      <c r="H62" s="988"/>
      <c r="I62" s="968"/>
      <c r="J62" s="968"/>
      <c r="K62" s="968"/>
      <c r="L62" s="968"/>
      <c r="M62" s="968"/>
      <c r="N62" s="968"/>
      <c r="O62" s="968"/>
      <c r="P62" s="968"/>
      <c r="Q62" s="968"/>
      <c r="R62" s="968"/>
      <c r="S62" s="968"/>
      <c r="T62" s="968"/>
      <c r="U62" s="968"/>
      <c r="V62" s="968"/>
      <c r="W62" s="968"/>
    </row>
    <row r="63" ht="19.2" customHeight="1" spans="1:23">
      <c r="A63" s="983"/>
      <c r="B63" s="970"/>
      <c r="C63" s="978"/>
      <c r="D63" s="978"/>
      <c r="E63" s="978"/>
      <c r="F63" s="978"/>
      <c r="G63" s="988"/>
      <c r="H63" s="988"/>
      <c r="I63" s="968"/>
      <c r="J63" s="968"/>
      <c r="K63" s="968"/>
      <c r="L63" s="968"/>
      <c r="M63" s="968"/>
      <c r="N63" s="968"/>
      <c r="O63" s="968"/>
      <c r="P63" s="968"/>
      <c r="Q63" s="968"/>
      <c r="R63" s="968"/>
      <c r="S63" s="968"/>
      <c r="T63" s="968"/>
      <c r="U63" s="968"/>
      <c r="V63" s="968"/>
      <c r="W63" s="968"/>
    </row>
    <row r="64" ht="19.2" customHeight="1" spans="1:23">
      <c r="A64" s="989" t="s">
        <v>450</v>
      </c>
      <c r="B64" s="965">
        <v>2022</v>
      </c>
      <c r="C64" s="966">
        <v>52.0744455661576</v>
      </c>
      <c r="D64" s="966">
        <v>54.4729214837008</v>
      </c>
      <c r="E64" s="966">
        <v>47.3214576480933</v>
      </c>
      <c r="F64" s="966">
        <v>41.2023317158954</v>
      </c>
      <c r="G64" s="988"/>
      <c r="H64" s="988"/>
      <c r="I64" s="968"/>
      <c r="J64" s="968"/>
      <c r="K64" s="968"/>
      <c r="L64" s="968"/>
      <c r="M64" s="968"/>
      <c r="N64" s="968"/>
      <c r="O64" s="968"/>
      <c r="P64" s="968"/>
      <c r="Q64" s="968"/>
      <c r="R64" s="968"/>
      <c r="S64" s="968"/>
      <c r="T64" s="968"/>
      <c r="U64" s="968"/>
      <c r="V64" s="968"/>
      <c r="W64" s="968"/>
    </row>
    <row r="65" ht="18.6" customHeight="1" spans="1:23">
      <c r="A65" s="975"/>
      <c r="B65" s="970"/>
      <c r="C65" s="978"/>
      <c r="D65" s="978"/>
      <c r="E65" s="978"/>
      <c r="F65" s="978"/>
      <c r="G65" s="988"/>
      <c r="H65" s="988"/>
      <c r="I65" s="968"/>
      <c r="J65" s="968"/>
      <c r="K65" s="968"/>
      <c r="L65" s="968"/>
      <c r="M65" s="968"/>
      <c r="N65" s="968"/>
      <c r="O65" s="968"/>
      <c r="P65" s="968"/>
      <c r="Q65" s="968"/>
      <c r="R65" s="968"/>
      <c r="S65" s="968"/>
      <c r="T65" s="968"/>
      <c r="U65" s="968"/>
      <c r="V65" s="968"/>
      <c r="W65" s="968"/>
    </row>
    <row r="66" ht="1.2" customHeight="1" spans="1:17">
      <c r="A66" s="1008"/>
      <c r="B66" s="1008"/>
      <c r="C66" s="1008"/>
      <c r="D66" s="1008"/>
      <c r="E66" s="1008"/>
      <c r="F66" s="1008"/>
      <c r="G66" s="968"/>
      <c r="H66" s="968"/>
      <c r="I66" s="968"/>
      <c r="J66" s="968"/>
      <c r="K66" s="968"/>
      <c r="L66" s="968"/>
      <c r="M66" s="968"/>
      <c r="N66" s="968"/>
      <c r="O66" s="968"/>
      <c r="P66" s="968"/>
      <c r="Q66" s="968"/>
    </row>
    <row r="67" ht="14.25" customHeight="1" spans="1:23">
      <c r="A67" s="1009"/>
      <c r="B67" s="1009"/>
      <c r="C67" s="988"/>
      <c r="D67" s="988"/>
      <c r="E67" s="988"/>
      <c r="F67" s="988"/>
      <c r="G67" s="988"/>
      <c r="H67" s="988"/>
      <c r="I67" s="968"/>
      <c r="J67" s="968"/>
      <c r="K67" s="968"/>
      <c r="L67" s="968"/>
      <c r="M67" s="968"/>
      <c r="N67" s="968"/>
      <c r="O67" s="968"/>
      <c r="P67" s="968"/>
      <c r="Q67" s="968"/>
      <c r="R67" s="968"/>
      <c r="S67" s="968"/>
      <c r="T67" s="968"/>
      <c r="U67" s="968"/>
      <c r="V67" s="968"/>
      <c r="W67" s="968"/>
    </row>
    <row r="68" ht="14.25" customHeight="1" spans="1:23">
      <c r="A68" s="1009"/>
      <c r="B68" s="1009"/>
      <c r="C68" s="988"/>
      <c r="D68" s="988"/>
      <c r="E68" s="988"/>
      <c r="F68" s="988"/>
      <c r="G68" s="988"/>
      <c r="H68" s="988"/>
      <c r="I68" s="968"/>
      <c r="J68" s="968"/>
      <c r="K68" s="968"/>
      <c r="L68" s="968"/>
      <c r="M68" s="968"/>
      <c r="N68" s="968"/>
      <c r="O68" s="968"/>
      <c r="P68" s="968"/>
      <c r="Q68" s="968"/>
      <c r="R68" s="968"/>
      <c r="S68" s="968"/>
      <c r="T68" s="968"/>
      <c r="U68" s="968"/>
      <c r="V68" s="968"/>
      <c r="W68" s="968"/>
    </row>
    <row r="69" ht="14.25" customHeight="1" spans="1:23">
      <c r="A69" s="1009"/>
      <c r="B69" s="1009"/>
      <c r="C69" s="1010"/>
      <c r="D69" s="1010"/>
      <c r="E69" s="988"/>
      <c r="F69" s="988"/>
      <c r="G69" s="988"/>
      <c r="H69" s="988"/>
      <c r="I69" s="968"/>
      <c r="J69" s="968"/>
      <c r="K69" s="968"/>
      <c r="L69" s="968"/>
      <c r="M69" s="968"/>
      <c r="N69" s="968"/>
      <c r="O69" s="968"/>
      <c r="P69" s="968"/>
      <c r="Q69" s="968"/>
      <c r="R69" s="968"/>
      <c r="S69" s="968"/>
      <c r="T69" s="968"/>
      <c r="U69" s="968"/>
      <c r="V69" s="968"/>
      <c r="W69" s="968"/>
    </row>
    <row r="70" ht="14.25" customHeight="1" spans="1:23">
      <c r="A70" s="1011"/>
      <c r="B70" s="1011"/>
      <c r="C70" s="1010"/>
      <c r="D70" s="1010"/>
      <c r="E70" s="988"/>
      <c r="F70" s="988"/>
      <c r="G70" s="988"/>
      <c r="H70" s="988"/>
      <c r="I70" s="968"/>
      <c r="J70" s="968"/>
      <c r="K70" s="968"/>
      <c r="L70" s="968"/>
      <c r="M70" s="968"/>
      <c r="N70" s="968"/>
      <c r="O70" s="968"/>
      <c r="P70" s="968"/>
      <c r="Q70" s="968"/>
      <c r="R70" s="968"/>
      <c r="S70" s="968"/>
      <c r="T70" s="968"/>
      <c r="U70" s="968"/>
      <c r="V70" s="968"/>
      <c r="W70" s="968"/>
    </row>
    <row r="71" ht="14.25" customHeight="1" spans="1:23">
      <c r="A71" s="1011"/>
      <c r="B71" s="1011"/>
      <c r="C71" s="1010"/>
      <c r="D71" s="1010"/>
      <c r="E71" s="988"/>
      <c r="F71" s="988"/>
      <c r="G71" s="988"/>
      <c r="H71" s="988"/>
      <c r="I71" s="968"/>
      <c r="J71" s="968"/>
      <c r="K71" s="968"/>
      <c r="L71" s="968"/>
      <c r="M71" s="968"/>
      <c r="N71" s="968"/>
      <c r="O71" s="968"/>
      <c r="P71" s="968"/>
      <c r="Q71" s="968"/>
      <c r="R71" s="968"/>
      <c r="S71" s="968"/>
      <c r="T71" s="968"/>
      <c r="U71" s="968"/>
      <c r="V71" s="968"/>
      <c r="W71" s="968"/>
    </row>
    <row r="72" ht="14.25" customHeight="1" spans="1:23">
      <c r="A72" s="997"/>
      <c r="B72" s="997"/>
      <c r="C72" s="1012"/>
      <c r="D72" s="1012"/>
      <c r="E72" s="968"/>
      <c r="F72" s="999"/>
      <c r="G72" s="968"/>
      <c r="H72" s="968"/>
      <c r="I72" s="968"/>
      <c r="J72" s="968"/>
      <c r="K72" s="968"/>
      <c r="L72" s="968"/>
      <c r="M72" s="968"/>
      <c r="N72" s="968"/>
      <c r="O72" s="968"/>
      <c r="P72" s="968"/>
      <c r="Q72" s="968"/>
      <c r="R72" s="968"/>
      <c r="S72" s="968"/>
      <c r="T72" s="968"/>
      <c r="U72" s="968"/>
      <c r="V72" s="968"/>
      <c r="W72" s="968"/>
    </row>
    <row r="73" ht="14.25" customHeight="1" spans="1:23">
      <c r="A73" s="997"/>
      <c r="B73" s="997"/>
      <c r="C73" s="1012"/>
      <c r="D73" s="1012"/>
      <c r="E73" s="968"/>
      <c r="F73" s="1001"/>
      <c r="G73" s="968"/>
      <c r="H73" s="968"/>
      <c r="I73" s="968"/>
      <c r="J73" s="968"/>
      <c r="K73" s="968"/>
      <c r="L73" s="968"/>
      <c r="M73" s="968"/>
      <c r="N73" s="968"/>
      <c r="O73" s="968"/>
      <c r="P73" s="968"/>
      <c r="Q73" s="968"/>
      <c r="R73" s="968"/>
      <c r="S73" s="968"/>
      <c r="T73" s="968"/>
      <c r="U73" s="968"/>
      <c r="V73" s="968"/>
      <c r="W73" s="968"/>
    </row>
    <row r="74" ht="14.25" customHeight="1" spans="1:23">
      <c r="A74" s="997"/>
      <c r="B74" s="997"/>
      <c r="C74" s="1012"/>
      <c r="D74" s="1012"/>
      <c r="E74" s="968"/>
      <c r="F74" s="968"/>
      <c r="G74" s="968"/>
      <c r="H74" s="968"/>
      <c r="I74" s="968"/>
      <c r="J74" s="968"/>
      <c r="K74" s="968"/>
      <c r="L74" s="968"/>
      <c r="M74" s="968"/>
      <c r="N74" s="968"/>
      <c r="O74" s="968"/>
      <c r="P74" s="968"/>
      <c r="Q74" s="968"/>
      <c r="R74" s="968"/>
      <c r="S74" s="968"/>
      <c r="T74" s="968"/>
      <c r="U74" s="968"/>
      <c r="V74" s="968"/>
      <c r="W74" s="968"/>
    </row>
    <row r="75" ht="14.25" customHeight="1" spans="1:23">
      <c r="A75" s="997"/>
      <c r="B75" s="997"/>
      <c r="C75" s="1012"/>
      <c r="D75" s="1012"/>
      <c r="E75" s="968"/>
      <c r="F75" s="968"/>
      <c r="G75" s="968"/>
      <c r="H75" s="968"/>
      <c r="I75" s="968"/>
      <c r="J75" s="968"/>
      <c r="K75" s="968"/>
      <c r="L75" s="968"/>
      <c r="M75" s="968"/>
      <c r="N75" s="968"/>
      <c r="O75" s="968"/>
      <c r="P75" s="968"/>
      <c r="Q75" s="968"/>
      <c r="R75" s="968"/>
      <c r="S75" s="968"/>
      <c r="T75" s="968"/>
      <c r="U75" s="968"/>
      <c r="V75" s="968"/>
      <c r="W75" s="968"/>
    </row>
    <row r="76" ht="14.25" customHeight="1" spans="1:23">
      <c r="A76" s="997"/>
      <c r="B76" s="997"/>
      <c r="C76" s="1012"/>
      <c r="D76" s="1012"/>
      <c r="E76" s="968"/>
      <c r="F76" s="968"/>
      <c r="G76" s="968"/>
      <c r="H76" s="968"/>
      <c r="I76" s="968"/>
      <c r="J76" s="968"/>
      <c r="K76" s="968"/>
      <c r="L76" s="968"/>
      <c r="M76" s="968"/>
      <c r="N76" s="968"/>
      <c r="O76" s="968"/>
      <c r="P76" s="968"/>
      <c r="Q76" s="968"/>
      <c r="R76" s="968"/>
      <c r="S76" s="968"/>
      <c r="T76" s="968"/>
      <c r="U76" s="968"/>
      <c r="V76" s="968"/>
      <c r="W76" s="968"/>
    </row>
    <row r="77" ht="14.25" customHeight="1" spans="1:23">
      <c r="A77" s="997"/>
      <c r="B77" s="997"/>
      <c r="C77" s="968"/>
      <c r="D77" s="968"/>
      <c r="E77" s="968"/>
      <c r="F77" s="968"/>
      <c r="G77" s="968"/>
      <c r="H77" s="968"/>
      <c r="I77" s="968"/>
      <c r="J77" s="968"/>
      <c r="K77" s="968"/>
      <c r="L77" s="968"/>
      <c r="M77" s="968"/>
      <c r="N77" s="968"/>
      <c r="O77" s="968"/>
      <c r="P77" s="968"/>
      <c r="Q77" s="968"/>
      <c r="R77" s="968"/>
      <c r="S77" s="968"/>
      <c r="T77" s="968"/>
      <c r="U77" s="968"/>
      <c r="V77" s="968"/>
      <c r="W77" s="968"/>
    </row>
    <row r="78" ht="14.25" customHeight="1" spans="1:23">
      <c r="A78" s="997"/>
      <c r="B78" s="997"/>
      <c r="C78" s="968"/>
      <c r="D78" s="968"/>
      <c r="E78" s="968"/>
      <c r="F78" s="968"/>
      <c r="G78" s="968"/>
      <c r="H78" s="968"/>
      <c r="I78" s="968"/>
      <c r="J78" s="968"/>
      <c r="K78" s="968"/>
      <c r="L78" s="968"/>
      <c r="M78" s="968"/>
      <c r="N78" s="968"/>
      <c r="O78" s="968"/>
      <c r="P78" s="968"/>
      <c r="Q78" s="968"/>
      <c r="R78" s="968"/>
      <c r="S78" s="968"/>
      <c r="T78" s="968"/>
      <c r="U78" s="968"/>
      <c r="V78" s="968"/>
      <c r="W78" s="968"/>
    </row>
    <row r="79" ht="14.25" customHeight="1" spans="1:23">
      <c r="A79" s="997"/>
      <c r="B79" s="997"/>
      <c r="C79" s="968"/>
      <c r="D79" s="968"/>
      <c r="E79" s="968"/>
      <c r="F79" s="968"/>
      <c r="G79" s="968"/>
      <c r="H79" s="968"/>
      <c r="I79" s="968"/>
      <c r="J79" s="968"/>
      <c r="K79" s="968"/>
      <c r="L79" s="968"/>
      <c r="M79" s="968"/>
      <c r="N79" s="968"/>
      <c r="O79" s="968"/>
      <c r="P79" s="968"/>
      <c r="Q79" s="968"/>
      <c r="R79" s="968"/>
      <c r="S79" s="968"/>
      <c r="T79" s="968"/>
      <c r="U79" s="968"/>
      <c r="V79" s="968"/>
      <c r="W79" s="968"/>
    </row>
    <row r="80" ht="14.25" customHeight="1" spans="1:23">
      <c r="A80" s="997"/>
      <c r="B80" s="997"/>
      <c r="C80" s="968"/>
      <c r="D80" s="968"/>
      <c r="E80" s="968"/>
      <c r="F80" s="968"/>
      <c r="G80" s="968"/>
      <c r="H80" s="968"/>
      <c r="I80" s="968"/>
      <c r="J80" s="968"/>
      <c r="K80" s="968"/>
      <c r="L80" s="968"/>
      <c r="M80" s="968"/>
      <c r="N80" s="968"/>
      <c r="O80" s="968"/>
      <c r="P80" s="968"/>
      <c r="Q80" s="968"/>
      <c r="R80" s="968"/>
      <c r="S80" s="968"/>
      <c r="T80" s="968"/>
      <c r="U80" s="968"/>
      <c r="V80" s="968"/>
      <c r="W80" s="968"/>
    </row>
    <row r="81" ht="14.25" customHeight="1" spans="1:23">
      <c r="A81" s="997"/>
      <c r="B81" s="997"/>
      <c r="C81" s="968"/>
      <c r="D81" s="968"/>
      <c r="E81" s="968"/>
      <c r="F81" s="968"/>
      <c r="G81" s="968"/>
      <c r="H81" s="968"/>
      <c r="I81" s="968"/>
      <c r="J81" s="968"/>
      <c r="K81" s="968"/>
      <c r="L81" s="968"/>
      <c r="M81" s="968"/>
      <c r="N81" s="968"/>
      <c r="O81" s="968"/>
      <c r="P81" s="968"/>
      <c r="Q81" s="968"/>
      <c r="R81" s="968"/>
      <c r="S81" s="968"/>
      <c r="T81" s="968"/>
      <c r="U81" s="968"/>
      <c r="V81" s="968"/>
      <c r="W81" s="968"/>
    </row>
    <row r="82" ht="14.25" customHeight="1" spans="1:23">
      <c r="A82" s="997"/>
      <c r="B82" s="997"/>
      <c r="C82" s="968"/>
      <c r="D82" s="968"/>
      <c r="E82" s="968"/>
      <c r="F82" s="968"/>
      <c r="G82" s="968"/>
      <c r="H82" s="968"/>
      <c r="I82" s="968"/>
      <c r="J82" s="968"/>
      <c r="K82" s="968"/>
      <c r="L82" s="968"/>
      <c r="M82" s="968"/>
      <c r="N82" s="968"/>
      <c r="O82" s="968"/>
      <c r="P82" s="968"/>
      <c r="Q82" s="968"/>
      <c r="R82" s="968"/>
      <c r="S82" s="968"/>
      <c r="T82" s="968"/>
      <c r="U82" s="968"/>
      <c r="V82" s="968"/>
      <c r="W82" s="968"/>
    </row>
    <row r="83" ht="14.25" customHeight="1" spans="1:23">
      <c r="A83" s="997"/>
      <c r="B83" s="997"/>
      <c r="C83" s="968"/>
      <c r="D83" s="968"/>
      <c r="E83" s="968"/>
      <c r="F83" s="968"/>
      <c r="G83" s="968"/>
      <c r="H83" s="968"/>
      <c r="I83" s="968"/>
      <c r="J83" s="968"/>
      <c r="K83" s="968"/>
      <c r="L83" s="968"/>
      <c r="M83" s="968"/>
      <c r="N83" s="968"/>
      <c r="O83" s="968"/>
      <c r="P83" s="968"/>
      <c r="Q83" s="968"/>
      <c r="R83" s="968"/>
      <c r="S83" s="968"/>
      <c r="T83" s="968"/>
      <c r="U83" s="968"/>
      <c r="V83" s="968"/>
      <c r="W83" s="968"/>
    </row>
    <row r="84" ht="14.25" customHeight="1" spans="1:23">
      <c r="A84" s="997"/>
      <c r="B84" s="997"/>
      <c r="C84" s="968"/>
      <c r="D84" s="968"/>
      <c r="E84" s="968"/>
      <c r="F84" s="968"/>
      <c r="G84" s="968"/>
      <c r="H84" s="968"/>
      <c r="I84" s="968"/>
      <c r="J84" s="968"/>
      <c r="K84" s="968"/>
      <c r="L84" s="968"/>
      <c r="M84" s="968"/>
      <c r="N84" s="968"/>
      <c r="O84" s="968"/>
      <c r="P84" s="968"/>
      <c r="Q84" s="968"/>
      <c r="R84" s="968"/>
      <c r="S84" s="968"/>
      <c r="T84" s="968"/>
      <c r="U84" s="968"/>
      <c r="V84" s="968"/>
      <c r="W84" s="968"/>
    </row>
    <row r="85" ht="14.25" customHeight="1" spans="1:23">
      <c r="A85" s="997"/>
      <c r="B85" s="997"/>
      <c r="C85" s="968"/>
      <c r="D85" s="968"/>
      <c r="E85" s="968"/>
      <c r="F85" s="968"/>
      <c r="G85" s="968"/>
      <c r="H85" s="968"/>
      <c r="I85" s="968"/>
      <c r="J85" s="968"/>
      <c r="K85" s="968"/>
      <c r="L85" s="968"/>
      <c r="M85" s="968"/>
      <c r="N85" s="968"/>
      <c r="O85" s="968"/>
      <c r="P85" s="968"/>
      <c r="Q85" s="968"/>
      <c r="R85" s="968"/>
      <c r="S85" s="968"/>
      <c r="T85" s="968"/>
      <c r="U85" s="968"/>
      <c r="V85" s="968"/>
      <c r="W85" s="968"/>
    </row>
    <row r="86" ht="14.25" customHeight="1" spans="1:23">
      <c r="A86" s="997"/>
      <c r="B86" s="997"/>
      <c r="C86" s="968"/>
      <c r="D86" s="968"/>
      <c r="E86" s="968"/>
      <c r="F86" s="968"/>
      <c r="G86" s="968"/>
      <c r="H86" s="968"/>
      <c r="I86" s="968"/>
      <c r="J86" s="968"/>
      <c r="K86" s="968"/>
      <c r="L86" s="968"/>
      <c r="M86" s="968"/>
      <c r="N86" s="968"/>
      <c r="O86" s="968"/>
      <c r="P86" s="968"/>
      <c r="Q86" s="968"/>
      <c r="R86" s="968"/>
      <c r="S86" s="968"/>
      <c r="T86" s="968"/>
      <c r="U86" s="968"/>
      <c r="V86" s="968"/>
      <c r="W86" s="968"/>
    </row>
    <row r="87" ht="14.25" customHeight="1" spans="1:23">
      <c r="A87" s="997"/>
      <c r="B87" s="997"/>
      <c r="C87" s="968"/>
      <c r="D87" s="968"/>
      <c r="E87" s="968"/>
      <c r="F87" s="968"/>
      <c r="G87" s="968"/>
      <c r="H87" s="968"/>
      <c r="I87" s="968"/>
      <c r="J87" s="968"/>
      <c r="K87" s="968"/>
      <c r="L87" s="968"/>
      <c r="M87" s="968"/>
      <c r="N87" s="968"/>
      <c r="O87" s="968"/>
      <c r="P87" s="968"/>
      <c r="Q87" s="968"/>
      <c r="R87" s="968"/>
      <c r="S87" s="968"/>
      <c r="T87" s="968"/>
      <c r="U87" s="968"/>
      <c r="V87" s="968"/>
      <c r="W87" s="968"/>
    </row>
    <row r="88" ht="14.25" customHeight="1" spans="1:23">
      <c r="A88" s="997"/>
      <c r="B88" s="997"/>
      <c r="C88" s="968"/>
      <c r="D88" s="968"/>
      <c r="E88" s="968"/>
      <c r="F88" s="968"/>
      <c r="G88" s="968"/>
      <c r="H88" s="968"/>
      <c r="I88" s="968"/>
      <c r="J88" s="968"/>
      <c r="K88" s="968"/>
      <c r="L88" s="968"/>
      <c r="M88" s="968"/>
      <c r="N88" s="968"/>
      <c r="O88" s="968"/>
      <c r="P88" s="968"/>
      <c r="Q88" s="968"/>
      <c r="R88" s="968"/>
      <c r="S88" s="968"/>
      <c r="T88" s="968"/>
      <c r="U88" s="968"/>
      <c r="V88" s="968"/>
      <c r="W88" s="968"/>
    </row>
    <row r="89" ht="14.25" customHeight="1" spans="1:23">
      <c r="A89" s="997"/>
      <c r="B89" s="997"/>
      <c r="C89" s="968"/>
      <c r="D89" s="968"/>
      <c r="E89" s="968"/>
      <c r="F89" s="968"/>
      <c r="G89" s="968"/>
      <c r="H89" s="968"/>
      <c r="I89" s="968"/>
      <c r="J89" s="968"/>
      <c r="K89" s="968"/>
      <c r="L89" s="968"/>
      <c r="M89" s="968"/>
      <c r="N89" s="968"/>
      <c r="O89" s="968"/>
      <c r="P89" s="968"/>
      <c r="Q89" s="968"/>
      <c r="R89" s="968"/>
      <c r="S89" s="968"/>
      <c r="T89" s="968"/>
      <c r="U89" s="968"/>
      <c r="V89" s="968"/>
      <c r="W89" s="968"/>
    </row>
    <row r="90" ht="14.25" customHeight="1" spans="1:23">
      <c r="A90" s="997"/>
      <c r="B90" s="997"/>
      <c r="C90" s="968"/>
      <c r="D90" s="968"/>
      <c r="E90" s="968"/>
      <c r="F90" s="968"/>
      <c r="G90" s="968"/>
      <c r="H90" s="968"/>
      <c r="I90" s="968"/>
      <c r="J90" s="968"/>
      <c r="K90" s="968"/>
      <c r="L90" s="968"/>
      <c r="M90" s="968"/>
      <c r="N90" s="968"/>
      <c r="O90" s="968"/>
      <c r="P90" s="968"/>
      <c r="Q90" s="968"/>
      <c r="R90" s="968"/>
      <c r="S90" s="968"/>
      <c r="T90" s="968"/>
      <c r="U90" s="968"/>
      <c r="V90" s="968"/>
      <c r="W90" s="968"/>
    </row>
    <row r="91" ht="14.25" customHeight="1" spans="1:23">
      <c r="A91" s="997"/>
      <c r="B91" s="997"/>
      <c r="C91" s="968"/>
      <c r="D91" s="968"/>
      <c r="E91" s="968"/>
      <c r="F91" s="968"/>
      <c r="G91" s="968"/>
      <c r="H91" s="968"/>
      <c r="I91" s="968"/>
      <c r="J91" s="968"/>
      <c r="K91" s="968"/>
      <c r="L91" s="968"/>
      <c r="M91" s="968"/>
      <c r="N91" s="968"/>
      <c r="O91" s="968"/>
      <c r="P91" s="968"/>
      <c r="Q91" s="968"/>
      <c r="R91" s="968"/>
      <c r="S91" s="968"/>
      <c r="T91" s="968"/>
      <c r="U91" s="968"/>
      <c r="V91" s="968"/>
      <c r="W91" s="968"/>
    </row>
    <row r="92" ht="14.25" customHeight="1" spans="1:23">
      <c r="A92" s="997"/>
      <c r="B92" s="997"/>
      <c r="C92" s="968"/>
      <c r="D92" s="968"/>
      <c r="E92" s="968"/>
      <c r="F92" s="968"/>
      <c r="G92" s="968"/>
      <c r="H92" s="968"/>
      <c r="I92" s="968"/>
      <c r="J92" s="968"/>
      <c r="K92" s="968"/>
      <c r="L92" s="968"/>
      <c r="M92" s="968"/>
      <c r="N92" s="968"/>
      <c r="O92" s="968"/>
      <c r="P92" s="968"/>
      <c r="Q92" s="968"/>
      <c r="R92" s="968"/>
      <c r="S92" s="968"/>
      <c r="T92" s="968"/>
      <c r="U92" s="968"/>
      <c r="V92" s="968"/>
      <c r="W92" s="968"/>
    </row>
    <row r="93" ht="14.25" customHeight="1" spans="1:23">
      <c r="A93" s="997"/>
      <c r="B93" s="997"/>
      <c r="C93" s="968"/>
      <c r="D93" s="968"/>
      <c r="E93" s="968"/>
      <c r="F93" s="968"/>
      <c r="G93" s="968"/>
      <c r="H93" s="968"/>
      <c r="I93" s="968"/>
      <c r="J93" s="968"/>
      <c r="K93" s="968"/>
      <c r="L93" s="968"/>
      <c r="M93" s="968"/>
      <c r="N93" s="968"/>
      <c r="O93" s="968"/>
      <c r="P93" s="968"/>
      <c r="Q93" s="968"/>
      <c r="R93" s="968"/>
      <c r="S93" s="968"/>
      <c r="T93" s="968"/>
      <c r="U93" s="968"/>
      <c r="V93" s="968"/>
      <c r="W93" s="968"/>
    </row>
    <row r="94" ht="14.25" customHeight="1" spans="1:23">
      <c r="A94" s="997"/>
      <c r="B94" s="997"/>
      <c r="C94" s="968"/>
      <c r="D94" s="968"/>
      <c r="E94" s="968"/>
      <c r="F94" s="968"/>
      <c r="G94" s="968"/>
      <c r="H94" s="968"/>
      <c r="I94" s="968"/>
      <c r="J94" s="968"/>
      <c r="K94" s="968"/>
      <c r="L94" s="968"/>
      <c r="M94" s="968"/>
      <c r="N94" s="968"/>
      <c r="O94" s="968"/>
      <c r="P94" s="968"/>
      <c r="Q94" s="968"/>
      <c r="R94" s="968"/>
      <c r="S94" s="968"/>
      <c r="T94" s="968"/>
      <c r="U94" s="968"/>
      <c r="V94" s="968"/>
      <c r="W94" s="968"/>
    </row>
    <row r="95" ht="14.25" customHeight="1" spans="1:23">
      <c r="A95" s="997"/>
      <c r="B95" s="997"/>
      <c r="C95" s="968"/>
      <c r="D95" s="968"/>
      <c r="E95" s="968"/>
      <c r="F95" s="968"/>
      <c r="G95" s="968"/>
      <c r="H95" s="968"/>
      <c r="I95" s="968"/>
      <c r="J95" s="968"/>
      <c r="K95" s="968"/>
      <c r="L95" s="968"/>
      <c r="M95" s="968"/>
      <c r="N95" s="968"/>
      <c r="O95" s="968"/>
      <c r="P95" s="968"/>
      <c r="Q95" s="968"/>
      <c r="R95" s="968"/>
      <c r="S95" s="968"/>
      <c r="T95" s="968"/>
      <c r="U95" s="968"/>
      <c r="V95" s="968"/>
      <c r="W95" s="968"/>
    </row>
    <row r="96" ht="14.25" customHeight="1" spans="1:23">
      <c r="A96" s="997"/>
      <c r="B96" s="997"/>
      <c r="C96" s="968"/>
      <c r="D96" s="968"/>
      <c r="E96" s="968"/>
      <c r="F96" s="968"/>
      <c r="G96" s="968"/>
      <c r="H96" s="968"/>
      <c r="I96" s="968"/>
      <c r="J96" s="968"/>
      <c r="K96" s="968"/>
      <c r="L96" s="968"/>
      <c r="M96" s="968"/>
      <c r="N96" s="968"/>
      <c r="O96" s="968"/>
      <c r="P96" s="968"/>
      <c r="Q96" s="968"/>
      <c r="R96" s="968"/>
      <c r="S96" s="968"/>
      <c r="T96" s="968"/>
      <c r="U96" s="968"/>
      <c r="V96" s="968"/>
      <c r="W96" s="968"/>
    </row>
    <row r="97" ht="14.25" customHeight="1" spans="1:23">
      <c r="A97" s="997"/>
      <c r="B97" s="997"/>
      <c r="C97" s="968"/>
      <c r="D97" s="968"/>
      <c r="E97" s="968"/>
      <c r="F97" s="968"/>
      <c r="G97" s="968"/>
      <c r="H97" s="968"/>
      <c r="I97" s="968"/>
      <c r="J97" s="968"/>
      <c r="K97" s="968"/>
      <c r="L97" s="968"/>
      <c r="M97" s="968"/>
      <c r="N97" s="968"/>
      <c r="O97" s="968"/>
      <c r="P97" s="968"/>
      <c r="Q97" s="968"/>
      <c r="R97" s="968"/>
      <c r="S97" s="968"/>
      <c r="T97" s="968"/>
      <c r="U97" s="968"/>
      <c r="V97" s="968"/>
      <c r="W97" s="968"/>
    </row>
    <row r="98" ht="14.25" customHeight="1" spans="1:23">
      <c r="A98" s="997"/>
      <c r="B98" s="997"/>
      <c r="C98" s="968"/>
      <c r="D98" s="968"/>
      <c r="E98" s="968"/>
      <c r="F98" s="968"/>
      <c r="G98" s="968"/>
      <c r="H98" s="968"/>
      <c r="I98" s="968"/>
      <c r="J98" s="968"/>
      <c r="K98" s="968"/>
      <c r="L98" s="968"/>
      <c r="M98" s="968"/>
      <c r="N98" s="968"/>
      <c r="O98" s="968"/>
      <c r="P98" s="968"/>
      <c r="Q98" s="968"/>
      <c r="R98" s="968"/>
      <c r="S98" s="968"/>
      <c r="T98" s="968"/>
      <c r="U98" s="968"/>
      <c r="V98" s="968"/>
      <c r="W98" s="968"/>
    </row>
    <row r="99" ht="14.25" customHeight="1" spans="1:23">
      <c r="A99" s="997"/>
      <c r="B99" s="997"/>
      <c r="C99" s="968"/>
      <c r="D99" s="968"/>
      <c r="E99" s="968"/>
      <c r="F99" s="968"/>
      <c r="G99" s="968"/>
      <c r="H99" s="968"/>
      <c r="I99" s="968"/>
      <c r="J99" s="968"/>
      <c r="K99" s="968"/>
      <c r="L99" s="968"/>
      <c r="M99" s="968"/>
      <c r="N99" s="968"/>
      <c r="O99" s="968"/>
      <c r="P99" s="968"/>
      <c r="Q99" s="968"/>
      <c r="R99" s="968"/>
      <c r="S99" s="968"/>
      <c r="T99" s="968"/>
      <c r="U99" s="968"/>
      <c r="V99" s="968"/>
      <c r="W99" s="968"/>
    </row>
    <row r="100" ht="14.25" customHeight="1" spans="1:23">
      <c r="A100" s="997"/>
      <c r="B100" s="997"/>
      <c r="C100" s="968"/>
      <c r="D100" s="968"/>
      <c r="E100" s="968"/>
      <c r="F100" s="968"/>
      <c r="G100" s="968"/>
      <c r="H100" s="968"/>
      <c r="I100" s="968"/>
      <c r="J100" s="968"/>
      <c r="K100" s="968"/>
      <c r="L100" s="968"/>
      <c r="M100" s="968"/>
      <c r="N100" s="968"/>
      <c r="O100" s="968"/>
      <c r="P100" s="968"/>
      <c r="Q100" s="968"/>
      <c r="R100" s="968"/>
      <c r="S100" s="968"/>
      <c r="T100" s="968"/>
      <c r="U100" s="968"/>
      <c r="V100" s="968"/>
      <c r="W100" s="968"/>
    </row>
    <row r="101" ht="14.25" customHeight="1" spans="1:23">
      <c r="A101" s="997"/>
      <c r="B101" s="997"/>
      <c r="C101" s="968"/>
      <c r="D101" s="968"/>
      <c r="E101" s="968"/>
      <c r="F101" s="968"/>
      <c r="G101" s="968"/>
      <c r="H101" s="968"/>
      <c r="I101" s="968"/>
      <c r="J101" s="968"/>
      <c r="K101" s="968"/>
      <c r="L101" s="968"/>
      <c r="M101" s="968"/>
      <c r="N101" s="968"/>
      <c r="O101" s="968"/>
      <c r="P101" s="968"/>
      <c r="Q101" s="968"/>
      <c r="R101" s="968"/>
      <c r="S101" s="968"/>
      <c r="T101" s="968"/>
      <c r="U101" s="968"/>
      <c r="V101" s="968"/>
      <c r="W101" s="968"/>
    </row>
    <row r="102" ht="14.25" customHeight="1" spans="1:23">
      <c r="A102" s="997"/>
      <c r="B102" s="997"/>
      <c r="C102" s="968"/>
      <c r="D102" s="968"/>
      <c r="E102" s="968"/>
      <c r="F102" s="968"/>
      <c r="G102" s="968"/>
      <c r="H102" s="968"/>
      <c r="I102" s="968"/>
      <c r="J102" s="968"/>
      <c r="K102" s="968"/>
      <c r="L102" s="968"/>
      <c r="M102" s="968"/>
      <c r="N102" s="968"/>
      <c r="O102" s="968"/>
      <c r="P102" s="968"/>
      <c r="Q102" s="968"/>
      <c r="R102" s="968"/>
      <c r="S102" s="968"/>
      <c r="T102" s="968"/>
      <c r="U102" s="968"/>
      <c r="V102" s="968"/>
      <c r="W102" s="968"/>
    </row>
    <row r="103" ht="14.25" customHeight="1" spans="1:23">
      <c r="A103" s="997"/>
      <c r="B103" s="997"/>
      <c r="C103" s="968"/>
      <c r="D103" s="968"/>
      <c r="E103" s="968"/>
      <c r="F103" s="968"/>
      <c r="G103" s="968"/>
      <c r="H103" s="968"/>
      <c r="I103" s="968"/>
      <c r="J103" s="968"/>
      <c r="K103" s="968"/>
      <c r="L103" s="968"/>
      <c r="M103" s="968"/>
      <c r="N103" s="968"/>
      <c r="O103" s="968"/>
      <c r="P103" s="968"/>
      <c r="Q103" s="968"/>
      <c r="R103" s="968"/>
      <c r="S103" s="968"/>
      <c r="T103" s="968"/>
      <c r="U103" s="968"/>
      <c r="V103" s="968"/>
      <c r="W103" s="968"/>
    </row>
    <row r="104" ht="14.25" customHeight="1" spans="1:23">
      <c r="A104" s="997"/>
      <c r="B104" s="997"/>
      <c r="C104" s="968"/>
      <c r="D104" s="968"/>
      <c r="E104" s="968"/>
      <c r="F104" s="968"/>
      <c r="G104" s="968"/>
      <c r="H104" s="968"/>
      <c r="I104" s="968"/>
      <c r="J104" s="968"/>
      <c r="K104" s="968"/>
      <c r="L104" s="968"/>
      <c r="M104" s="968"/>
      <c r="N104" s="968"/>
      <c r="O104" s="968"/>
      <c r="P104" s="968"/>
      <c r="Q104" s="968"/>
      <c r="R104" s="968"/>
      <c r="S104" s="968"/>
      <c r="T104" s="968"/>
      <c r="U104" s="968"/>
      <c r="V104" s="968"/>
      <c r="W104" s="968"/>
    </row>
    <row r="105" ht="14.25" customHeight="1" spans="1:23">
      <c r="A105" s="997"/>
      <c r="B105" s="997"/>
      <c r="C105" s="968"/>
      <c r="D105" s="968"/>
      <c r="E105" s="968"/>
      <c r="F105" s="968"/>
      <c r="G105" s="968"/>
      <c r="H105" s="968"/>
      <c r="I105" s="968"/>
      <c r="J105" s="968"/>
      <c r="K105" s="968"/>
      <c r="L105" s="968"/>
      <c r="M105" s="968"/>
      <c r="N105" s="968"/>
      <c r="O105" s="968"/>
      <c r="P105" s="968"/>
      <c r="Q105" s="968"/>
      <c r="R105" s="968"/>
      <c r="S105" s="968"/>
      <c r="T105" s="968"/>
      <c r="U105" s="968"/>
      <c r="V105" s="968"/>
      <c r="W105" s="968"/>
    </row>
    <row r="106" ht="14.25" customHeight="1" spans="1:23">
      <c r="A106" s="997"/>
      <c r="B106" s="997"/>
      <c r="C106" s="968"/>
      <c r="D106" s="968"/>
      <c r="E106" s="968"/>
      <c r="F106" s="968"/>
      <c r="G106" s="968"/>
      <c r="H106" s="968"/>
      <c r="I106" s="968"/>
      <c r="J106" s="968"/>
      <c r="K106" s="968"/>
      <c r="L106" s="968"/>
      <c r="M106" s="968"/>
      <c r="N106" s="968"/>
      <c r="O106" s="968"/>
      <c r="P106" s="968"/>
      <c r="Q106" s="968"/>
      <c r="R106" s="968"/>
      <c r="S106" s="968"/>
      <c r="T106" s="968"/>
      <c r="U106" s="968"/>
      <c r="V106" s="968"/>
      <c r="W106" s="968"/>
    </row>
    <row r="107" ht="14.25" customHeight="1" spans="1:23">
      <c r="A107" s="997"/>
      <c r="B107" s="997"/>
      <c r="C107" s="968"/>
      <c r="D107" s="968"/>
      <c r="E107" s="968"/>
      <c r="F107" s="968"/>
      <c r="G107" s="968"/>
      <c r="H107" s="968"/>
      <c r="I107" s="968"/>
      <c r="J107" s="968"/>
      <c r="K107" s="968"/>
      <c r="L107" s="968"/>
      <c r="M107" s="968"/>
      <c r="N107" s="968"/>
      <c r="O107" s="968"/>
      <c r="P107" s="968"/>
      <c r="Q107" s="968"/>
      <c r="R107" s="968"/>
      <c r="S107" s="968"/>
      <c r="T107" s="968"/>
      <c r="U107" s="968"/>
      <c r="V107" s="968"/>
      <c r="W107" s="968"/>
    </row>
    <row r="108" ht="14.25" customHeight="1" spans="1:23">
      <c r="A108" s="997"/>
      <c r="B108" s="997"/>
      <c r="C108" s="968"/>
      <c r="D108" s="968"/>
      <c r="E108" s="968"/>
      <c r="F108" s="968"/>
      <c r="G108" s="968"/>
      <c r="H108" s="968"/>
      <c r="I108" s="968"/>
      <c r="J108" s="968"/>
      <c r="K108" s="968"/>
      <c r="L108" s="968"/>
      <c r="M108" s="968"/>
      <c r="N108" s="968"/>
      <c r="O108" s="968"/>
      <c r="P108" s="968"/>
      <c r="Q108" s="968"/>
      <c r="R108" s="968"/>
      <c r="S108" s="968"/>
      <c r="T108" s="968"/>
      <c r="U108" s="968"/>
      <c r="V108" s="968"/>
      <c r="W108" s="968"/>
    </row>
    <row r="109" ht="14.25" customHeight="1" spans="1:23">
      <c r="A109" s="997"/>
      <c r="B109" s="997"/>
      <c r="C109" s="968"/>
      <c r="D109" s="968"/>
      <c r="E109" s="968"/>
      <c r="F109" s="968"/>
      <c r="G109" s="968"/>
      <c r="H109" s="968"/>
      <c r="I109" s="968"/>
      <c r="J109" s="968"/>
      <c r="K109" s="968"/>
      <c r="L109" s="968"/>
      <c r="M109" s="968"/>
      <c r="N109" s="968"/>
      <c r="O109" s="968"/>
      <c r="P109" s="968"/>
      <c r="Q109" s="968"/>
      <c r="R109" s="968"/>
      <c r="S109" s="968"/>
      <c r="T109" s="968"/>
      <c r="U109" s="968"/>
      <c r="V109" s="968"/>
      <c r="W109" s="968"/>
    </row>
    <row r="110" ht="14.25" customHeight="1" spans="1:23">
      <c r="A110" s="997"/>
      <c r="B110" s="997"/>
      <c r="C110" s="968"/>
      <c r="D110" s="968"/>
      <c r="E110" s="968"/>
      <c r="F110" s="968"/>
      <c r="G110" s="968"/>
      <c r="H110" s="968"/>
      <c r="I110" s="968"/>
      <c r="J110" s="968"/>
      <c r="K110" s="968"/>
      <c r="L110" s="968"/>
      <c r="M110" s="968"/>
      <c r="N110" s="968"/>
      <c r="O110" s="968"/>
      <c r="P110" s="968"/>
      <c r="Q110" s="968"/>
      <c r="R110" s="968"/>
      <c r="S110" s="968"/>
      <c r="T110" s="968"/>
      <c r="U110" s="968"/>
      <c r="V110" s="968"/>
      <c r="W110" s="968"/>
    </row>
    <row r="111" ht="14.25" customHeight="1" spans="1:23">
      <c r="A111" s="997"/>
      <c r="B111" s="997"/>
      <c r="C111" s="968"/>
      <c r="D111" s="968"/>
      <c r="E111" s="968"/>
      <c r="F111" s="968"/>
      <c r="G111" s="968"/>
      <c r="H111" s="968"/>
      <c r="I111" s="968"/>
      <c r="J111" s="968"/>
      <c r="K111" s="968"/>
      <c r="L111" s="968"/>
      <c r="M111" s="968"/>
      <c r="N111" s="968"/>
      <c r="O111" s="968"/>
      <c r="P111" s="968"/>
      <c r="Q111" s="968"/>
      <c r="R111" s="968"/>
      <c r="S111" s="968"/>
      <c r="T111" s="968"/>
      <c r="U111" s="968"/>
      <c r="V111" s="968"/>
      <c r="W111" s="968"/>
    </row>
    <row r="112" ht="14.25" customHeight="1" spans="1:23">
      <c r="A112" s="997"/>
      <c r="B112" s="997"/>
      <c r="C112" s="968"/>
      <c r="D112" s="968"/>
      <c r="E112" s="968"/>
      <c r="F112" s="968"/>
      <c r="G112" s="968"/>
      <c r="H112" s="968"/>
      <c r="I112" s="968"/>
      <c r="J112" s="968"/>
      <c r="K112" s="968"/>
      <c r="L112" s="968"/>
      <c r="M112" s="968"/>
      <c r="N112" s="968"/>
      <c r="O112" s="968"/>
      <c r="P112" s="968"/>
      <c r="Q112" s="968"/>
      <c r="R112" s="968"/>
      <c r="S112" s="968"/>
      <c r="T112" s="968"/>
      <c r="U112" s="968"/>
      <c r="V112" s="968"/>
      <c r="W112" s="968"/>
    </row>
    <row r="113" ht="14.25" customHeight="1" spans="1:23">
      <c r="A113" s="997"/>
      <c r="B113" s="997"/>
      <c r="C113" s="968"/>
      <c r="D113" s="968"/>
      <c r="E113" s="968"/>
      <c r="F113" s="968"/>
      <c r="G113" s="968"/>
      <c r="H113" s="968"/>
      <c r="I113" s="968"/>
      <c r="J113" s="968"/>
      <c r="K113" s="968"/>
      <c r="L113" s="968"/>
      <c r="M113" s="968"/>
      <c r="N113" s="968"/>
      <c r="O113" s="968"/>
      <c r="P113" s="968"/>
      <c r="Q113" s="968"/>
      <c r="R113" s="968"/>
      <c r="S113" s="968"/>
      <c r="T113" s="968"/>
      <c r="U113" s="968"/>
      <c r="V113" s="968"/>
      <c r="W113" s="968"/>
    </row>
    <row r="114" ht="14.25" customHeight="1" spans="1:23">
      <c r="A114" s="997"/>
      <c r="B114" s="997"/>
      <c r="C114" s="968"/>
      <c r="D114" s="968"/>
      <c r="E114" s="968"/>
      <c r="F114" s="968"/>
      <c r="G114" s="968"/>
      <c r="H114" s="968"/>
      <c r="I114" s="968"/>
      <c r="J114" s="968"/>
      <c r="K114" s="968"/>
      <c r="L114" s="968"/>
      <c r="M114" s="968"/>
      <c r="N114" s="968"/>
      <c r="O114" s="968"/>
      <c r="P114" s="968"/>
      <c r="Q114" s="968"/>
      <c r="R114" s="968"/>
      <c r="S114" s="968"/>
      <c r="T114" s="968"/>
      <c r="U114" s="968"/>
      <c r="V114" s="968"/>
      <c r="W114" s="968"/>
    </row>
    <row r="115" ht="14.25" customHeight="1" spans="1:23">
      <c r="A115" s="997"/>
      <c r="B115" s="997"/>
      <c r="C115" s="968"/>
      <c r="D115" s="968"/>
      <c r="E115" s="968"/>
      <c r="F115" s="968"/>
      <c r="G115" s="968"/>
      <c r="H115" s="968"/>
      <c r="I115" s="968"/>
      <c r="J115" s="968"/>
      <c r="K115" s="968"/>
      <c r="L115" s="968"/>
      <c r="M115" s="968"/>
      <c r="N115" s="968"/>
      <c r="O115" s="968"/>
      <c r="P115" s="968"/>
      <c r="Q115" s="968"/>
      <c r="R115" s="968"/>
      <c r="S115" s="968"/>
      <c r="T115" s="968"/>
      <c r="U115" s="968"/>
      <c r="V115" s="968"/>
      <c r="W115" s="968"/>
    </row>
    <row r="116" ht="14.25" customHeight="1" spans="1:23">
      <c r="A116" s="997"/>
      <c r="B116" s="997"/>
      <c r="C116" s="968"/>
      <c r="D116" s="968"/>
      <c r="E116" s="968"/>
      <c r="F116" s="968"/>
      <c r="G116" s="968"/>
      <c r="H116" s="968"/>
      <c r="I116" s="968"/>
      <c r="J116" s="968"/>
      <c r="K116" s="968"/>
      <c r="L116" s="968"/>
      <c r="M116" s="968"/>
      <c r="N116" s="968"/>
      <c r="O116" s="968"/>
      <c r="P116" s="968"/>
      <c r="Q116" s="968"/>
      <c r="R116" s="968"/>
      <c r="S116" s="968"/>
      <c r="T116" s="968"/>
      <c r="U116" s="968"/>
      <c r="V116" s="968"/>
      <c r="W116" s="968"/>
    </row>
    <row r="117" ht="14.25" customHeight="1" spans="1:23">
      <c r="A117" s="997"/>
      <c r="B117" s="997"/>
      <c r="C117" s="968"/>
      <c r="D117" s="968"/>
      <c r="E117" s="968"/>
      <c r="F117" s="968"/>
      <c r="G117" s="968"/>
      <c r="H117" s="968"/>
      <c r="I117" s="968"/>
      <c r="J117" s="968"/>
      <c r="K117" s="968"/>
      <c r="L117" s="968"/>
      <c r="M117" s="968"/>
      <c r="N117" s="968"/>
      <c r="O117" s="968"/>
      <c r="P117" s="968"/>
      <c r="Q117" s="968"/>
      <c r="R117" s="968"/>
      <c r="S117" s="968"/>
      <c r="T117" s="968"/>
      <c r="U117" s="968"/>
      <c r="V117" s="968"/>
      <c r="W117" s="968"/>
    </row>
    <row r="118" ht="14.25" customHeight="1" spans="1:23">
      <c r="A118" s="997"/>
      <c r="B118" s="997"/>
      <c r="C118" s="968"/>
      <c r="D118" s="968"/>
      <c r="E118" s="968"/>
      <c r="F118" s="968"/>
      <c r="G118" s="968"/>
      <c r="H118" s="968"/>
      <c r="I118" s="968"/>
      <c r="J118" s="968"/>
      <c r="K118" s="968"/>
      <c r="L118" s="968"/>
      <c r="M118" s="968"/>
      <c r="N118" s="968"/>
      <c r="O118" s="968"/>
      <c r="P118" s="968"/>
      <c r="Q118" s="968"/>
      <c r="R118" s="968"/>
      <c r="S118" s="968"/>
      <c r="T118" s="968"/>
      <c r="U118" s="968"/>
      <c r="V118" s="968"/>
      <c r="W118" s="968"/>
    </row>
    <row r="119" ht="14.25" customHeight="1" spans="1:23">
      <c r="A119" s="997"/>
      <c r="B119" s="997"/>
      <c r="C119" s="968"/>
      <c r="D119" s="968"/>
      <c r="E119" s="968"/>
      <c r="F119" s="968"/>
      <c r="G119" s="968"/>
      <c r="H119" s="968"/>
      <c r="I119" s="968"/>
      <c r="J119" s="968"/>
      <c r="K119" s="968"/>
      <c r="L119" s="968"/>
      <c r="M119" s="968"/>
      <c r="N119" s="968"/>
      <c r="O119" s="968"/>
      <c r="P119" s="968"/>
      <c r="Q119" s="968"/>
      <c r="R119" s="968"/>
      <c r="S119" s="968"/>
      <c r="T119" s="968"/>
      <c r="U119" s="968"/>
      <c r="V119" s="968"/>
      <c r="W119" s="968"/>
    </row>
    <row r="120" ht="14.25" customHeight="1" spans="1:23">
      <c r="A120" s="997"/>
      <c r="B120" s="997"/>
      <c r="C120" s="968"/>
      <c r="D120" s="968"/>
      <c r="E120" s="968"/>
      <c r="F120" s="968"/>
      <c r="G120" s="968"/>
      <c r="H120" s="968"/>
      <c r="I120" s="968"/>
      <c r="J120" s="968"/>
      <c r="K120" s="968"/>
      <c r="L120" s="968"/>
      <c r="M120" s="968"/>
      <c r="N120" s="968"/>
      <c r="O120" s="968"/>
      <c r="P120" s="968"/>
      <c r="Q120" s="968"/>
      <c r="R120" s="968"/>
      <c r="S120" s="968"/>
      <c r="T120" s="968"/>
      <c r="U120" s="968"/>
      <c r="V120" s="968"/>
      <c r="W120" s="968"/>
    </row>
    <row r="121" ht="14.25" customHeight="1" spans="1:23">
      <c r="A121" s="997"/>
      <c r="B121" s="997"/>
      <c r="C121" s="968"/>
      <c r="D121" s="968"/>
      <c r="E121" s="968"/>
      <c r="F121" s="968"/>
      <c r="G121" s="968"/>
      <c r="H121" s="968"/>
      <c r="I121" s="968"/>
      <c r="J121" s="968"/>
      <c r="K121" s="968"/>
      <c r="L121" s="968"/>
      <c r="M121" s="968"/>
      <c r="N121" s="968"/>
      <c r="O121" s="968"/>
      <c r="P121" s="968"/>
      <c r="Q121" s="968"/>
      <c r="R121" s="968"/>
      <c r="S121" s="968"/>
      <c r="T121" s="968"/>
      <c r="U121" s="968"/>
      <c r="V121" s="968"/>
      <c r="W121" s="968"/>
    </row>
    <row r="122" ht="14.25" customHeight="1" spans="1:23">
      <c r="A122" s="997"/>
      <c r="B122" s="997"/>
      <c r="C122" s="968"/>
      <c r="D122" s="968"/>
      <c r="E122" s="968"/>
      <c r="F122" s="968"/>
      <c r="G122" s="968"/>
      <c r="H122" s="968"/>
      <c r="I122" s="968"/>
      <c r="J122" s="968"/>
      <c r="K122" s="968"/>
      <c r="L122" s="968"/>
      <c r="M122" s="968"/>
      <c r="N122" s="968"/>
      <c r="O122" s="968"/>
      <c r="P122" s="968"/>
      <c r="Q122" s="968"/>
      <c r="R122" s="968"/>
      <c r="S122" s="968"/>
      <c r="T122" s="968"/>
      <c r="U122" s="968"/>
      <c r="V122" s="968"/>
      <c r="W122" s="968"/>
    </row>
    <row r="123" ht="14.25" customHeight="1" spans="1:23">
      <c r="A123" s="997"/>
      <c r="B123" s="997"/>
      <c r="C123" s="968"/>
      <c r="D123" s="968"/>
      <c r="E123" s="968"/>
      <c r="F123" s="968"/>
      <c r="G123" s="968"/>
      <c r="H123" s="968"/>
      <c r="I123" s="968"/>
      <c r="J123" s="968"/>
      <c r="K123" s="968"/>
      <c r="L123" s="968"/>
      <c r="M123" s="968"/>
      <c r="N123" s="968"/>
      <c r="O123" s="968"/>
      <c r="P123" s="968"/>
      <c r="Q123" s="968"/>
      <c r="R123" s="968"/>
      <c r="S123" s="968"/>
      <c r="T123" s="968"/>
      <c r="U123" s="968"/>
      <c r="V123" s="968"/>
      <c r="W123" s="968"/>
    </row>
    <row r="124" ht="14.25" customHeight="1" spans="1:23">
      <c r="A124" s="997"/>
      <c r="B124" s="997"/>
      <c r="C124" s="968"/>
      <c r="D124" s="968"/>
      <c r="E124" s="968"/>
      <c r="F124" s="968"/>
      <c r="G124" s="968"/>
      <c r="H124" s="968"/>
      <c r="I124" s="968"/>
      <c r="J124" s="968"/>
      <c r="K124" s="968"/>
      <c r="L124" s="968"/>
      <c r="M124" s="968"/>
      <c r="N124" s="968"/>
      <c r="O124" s="968"/>
      <c r="P124" s="968"/>
      <c r="Q124" s="968"/>
      <c r="R124" s="968"/>
      <c r="S124" s="968"/>
      <c r="T124" s="968"/>
      <c r="U124" s="968"/>
      <c r="V124" s="968"/>
      <c r="W124" s="968"/>
    </row>
    <row r="125" ht="14.25" customHeight="1" spans="1:23">
      <c r="A125" s="997"/>
      <c r="B125" s="997"/>
      <c r="C125" s="968"/>
      <c r="D125" s="968"/>
      <c r="E125" s="968"/>
      <c r="F125" s="968"/>
      <c r="G125" s="968"/>
      <c r="H125" s="968"/>
      <c r="I125" s="968"/>
      <c r="J125" s="968"/>
      <c r="K125" s="968"/>
      <c r="L125" s="968"/>
      <c r="M125" s="968"/>
      <c r="N125" s="968"/>
      <c r="O125" s="968"/>
      <c r="P125" s="968"/>
      <c r="Q125" s="968"/>
      <c r="R125" s="968"/>
      <c r="S125" s="968"/>
      <c r="T125" s="968"/>
      <c r="U125" s="968"/>
      <c r="V125" s="968"/>
      <c r="W125" s="968"/>
    </row>
    <row r="126" ht="14.25" customHeight="1" spans="1:23">
      <c r="A126" s="997"/>
      <c r="B126" s="997"/>
      <c r="C126" s="968"/>
      <c r="D126" s="968"/>
      <c r="E126" s="968"/>
      <c r="F126" s="968"/>
      <c r="G126" s="968"/>
      <c r="H126" s="968"/>
      <c r="I126" s="968"/>
      <c r="J126" s="968"/>
      <c r="K126" s="968"/>
      <c r="L126" s="968"/>
      <c r="M126" s="968"/>
      <c r="N126" s="968"/>
      <c r="O126" s="968"/>
      <c r="P126" s="968"/>
      <c r="Q126" s="968"/>
      <c r="R126" s="968"/>
      <c r="S126" s="968"/>
      <c r="T126" s="968"/>
      <c r="U126" s="968"/>
      <c r="V126" s="968"/>
      <c r="W126" s="968"/>
    </row>
    <row r="127" ht="14.25" customHeight="1" spans="1:23">
      <c r="A127" s="997"/>
      <c r="B127" s="997"/>
      <c r="C127" s="968"/>
      <c r="D127" s="968"/>
      <c r="E127" s="968"/>
      <c r="F127" s="968"/>
      <c r="G127" s="968"/>
      <c r="H127" s="968"/>
      <c r="I127" s="968"/>
      <c r="J127" s="968"/>
      <c r="K127" s="968"/>
      <c r="L127" s="968"/>
      <c r="M127" s="968"/>
      <c r="N127" s="968"/>
      <c r="O127" s="968"/>
      <c r="P127" s="968"/>
      <c r="Q127" s="968"/>
      <c r="R127" s="968"/>
      <c r="S127" s="968"/>
      <c r="T127" s="968"/>
      <c r="U127" s="968"/>
      <c r="V127" s="968"/>
      <c r="W127" s="968"/>
    </row>
    <row r="128" ht="14.25" customHeight="1" spans="1:23">
      <c r="A128" s="997"/>
      <c r="B128" s="997"/>
      <c r="C128" s="968"/>
      <c r="D128" s="968"/>
      <c r="E128" s="968"/>
      <c r="F128" s="968"/>
      <c r="G128" s="968"/>
      <c r="H128" s="968"/>
      <c r="I128" s="968"/>
      <c r="J128" s="968"/>
      <c r="K128" s="968"/>
      <c r="L128" s="968"/>
      <c r="M128" s="968"/>
      <c r="N128" s="968"/>
      <c r="O128" s="968"/>
      <c r="P128" s="968"/>
      <c r="Q128" s="968"/>
      <c r="R128" s="968"/>
      <c r="S128" s="968"/>
      <c r="T128" s="968"/>
      <c r="U128" s="968"/>
      <c r="V128" s="968"/>
      <c r="W128" s="968"/>
    </row>
    <row r="129" ht="14.25" customHeight="1" spans="1:23">
      <c r="A129" s="997"/>
      <c r="B129" s="997"/>
      <c r="C129" s="968"/>
      <c r="D129" s="968"/>
      <c r="E129" s="968"/>
      <c r="F129" s="968"/>
      <c r="G129" s="968"/>
      <c r="H129" s="968"/>
      <c r="I129" s="968"/>
      <c r="J129" s="968"/>
      <c r="K129" s="968"/>
      <c r="L129" s="968"/>
      <c r="M129" s="968"/>
      <c r="N129" s="968"/>
      <c r="O129" s="968"/>
      <c r="P129" s="968"/>
      <c r="Q129" s="968"/>
      <c r="R129" s="968"/>
      <c r="S129" s="968"/>
      <c r="T129" s="968"/>
      <c r="U129" s="968"/>
      <c r="V129" s="968"/>
      <c r="W129" s="968"/>
    </row>
    <row r="130" ht="14.25" customHeight="1" spans="1:23">
      <c r="A130" s="997"/>
      <c r="B130" s="997"/>
      <c r="C130" s="968"/>
      <c r="D130" s="968"/>
      <c r="E130" s="968"/>
      <c r="F130" s="968"/>
      <c r="G130" s="968"/>
      <c r="H130" s="968"/>
      <c r="I130" s="968"/>
      <c r="J130" s="968"/>
      <c r="K130" s="968"/>
      <c r="L130" s="968"/>
      <c r="M130" s="968"/>
      <c r="N130" s="968"/>
      <c r="O130" s="968"/>
      <c r="P130" s="968"/>
      <c r="Q130" s="968"/>
      <c r="R130" s="968"/>
      <c r="S130" s="968"/>
      <c r="T130" s="968"/>
      <c r="U130" s="968"/>
      <c r="V130" s="968"/>
      <c r="W130" s="968"/>
    </row>
    <row r="131" ht="14.25" customHeight="1" spans="1:23">
      <c r="A131" s="997"/>
      <c r="B131" s="997"/>
      <c r="C131" s="968"/>
      <c r="D131" s="968"/>
      <c r="E131" s="968"/>
      <c r="F131" s="968"/>
      <c r="G131" s="968"/>
      <c r="H131" s="968"/>
      <c r="I131" s="968"/>
      <c r="J131" s="968"/>
      <c r="K131" s="968"/>
      <c r="L131" s="968"/>
      <c r="M131" s="968"/>
      <c r="N131" s="968"/>
      <c r="O131" s="968"/>
      <c r="P131" s="968"/>
      <c r="Q131" s="968"/>
      <c r="R131" s="968"/>
      <c r="S131" s="968"/>
      <c r="T131" s="968"/>
      <c r="U131" s="968"/>
      <c r="V131" s="968"/>
      <c r="W131" s="968"/>
    </row>
    <row r="132" ht="14.25" customHeight="1" spans="1:23">
      <c r="A132" s="997"/>
      <c r="B132" s="997"/>
      <c r="C132" s="968"/>
      <c r="D132" s="968"/>
      <c r="E132" s="968"/>
      <c r="F132" s="968"/>
      <c r="G132" s="968"/>
      <c r="H132" s="968"/>
      <c r="I132" s="968"/>
      <c r="J132" s="968"/>
      <c r="K132" s="968"/>
      <c r="L132" s="968"/>
      <c r="M132" s="968"/>
      <c r="N132" s="968"/>
      <c r="O132" s="968"/>
      <c r="P132" s="968"/>
      <c r="Q132" s="968"/>
      <c r="R132" s="968"/>
      <c r="S132" s="968"/>
      <c r="T132" s="968"/>
      <c r="U132" s="968"/>
      <c r="V132" s="968"/>
      <c r="W132" s="968"/>
    </row>
    <row r="133" ht="14.25" customHeight="1" spans="1:23">
      <c r="A133" s="997"/>
      <c r="B133" s="997"/>
      <c r="C133" s="968"/>
      <c r="D133" s="968"/>
      <c r="E133" s="968"/>
      <c r="F133" s="968"/>
      <c r="G133" s="968"/>
      <c r="H133" s="968"/>
      <c r="I133" s="968"/>
      <c r="J133" s="968"/>
      <c r="K133" s="968"/>
      <c r="L133" s="968"/>
      <c r="M133" s="968"/>
      <c r="N133" s="968"/>
      <c r="O133" s="968"/>
      <c r="P133" s="968"/>
      <c r="Q133" s="968"/>
      <c r="R133" s="968"/>
      <c r="S133" s="968"/>
      <c r="T133" s="968"/>
      <c r="U133" s="968"/>
      <c r="V133" s="968"/>
      <c r="W133" s="968"/>
    </row>
    <row r="134" ht="14.25" customHeight="1" spans="1:23">
      <c r="A134" s="997"/>
      <c r="B134" s="997"/>
      <c r="C134" s="968"/>
      <c r="D134" s="968"/>
      <c r="E134" s="968"/>
      <c r="F134" s="968"/>
      <c r="G134" s="968"/>
      <c r="H134" s="968"/>
      <c r="I134" s="968"/>
      <c r="J134" s="968"/>
      <c r="K134" s="968"/>
      <c r="L134" s="968"/>
      <c r="M134" s="968"/>
      <c r="N134" s="968"/>
      <c r="O134" s="968"/>
      <c r="P134" s="968"/>
      <c r="Q134" s="968"/>
      <c r="R134" s="968"/>
      <c r="S134" s="968"/>
      <c r="T134" s="968"/>
      <c r="U134" s="968"/>
      <c r="V134" s="968"/>
      <c r="W134" s="968"/>
    </row>
    <row r="135" ht="14.25" customHeight="1" spans="1:23">
      <c r="A135" s="997"/>
      <c r="B135" s="997"/>
      <c r="C135" s="968"/>
      <c r="D135" s="968"/>
      <c r="E135" s="968"/>
      <c r="F135" s="968"/>
      <c r="G135" s="968"/>
      <c r="H135" s="968"/>
      <c r="I135" s="968"/>
      <c r="J135" s="968"/>
      <c r="K135" s="968"/>
      <c r="L135" s="968"/>
      <c r="M135" s="968"/>
      <c r="N135" s="968"/>
      <c r="O135" s="968"/>
      <c r="P135" s="968"/>
      <c r="Q135" s="968"/>
      <c r="R135" s="968"/>
      <c r="S135" s="968"/>
      <c r="T135" s="968"/>
      <c r="U135" s="968"/>
      <c r="V135" s="968"/>
      <c r="W135" s="968"/>
    </row>
    <row r="136" ht="14.25" customHeight="1" spans="1:23">
      <c r="A136" s="997"/>
      <c r="B136" s="997"/>
      <c r="C136" s="968"/>
      <c r="D136" s="968"/>
      <c r="E136" s="968"/>
      <c r="F136" s="968"/>
      <c r="G136" s="968"/>
      <c r="H136" s="968"/>
      <c r="I136" s="968"/>
      <c r="J136" s="968"/>
      <c r="K136" s="968"/>
      <c r="L136" s="968"/>
      <c r="M136" s="968"/>
      <c r="N136" s="968"/>
      <c r="O136" s="968"/>
      <c r="P136" s="968"/>
      <c r="Q136" s="968"/>
      <c r="R136" s="968"/>
      <c r="S136" s="968"/>
      <c r="T136" s="968"/>
      <c r="U136" s="968"/>
      <c r="V136" s="968"/>
      <c r="W136" s="968"/>
    </row>
    <row r="137" ht="14.25" customHeight="1" spans="1:23">
      <c r="A137" s="997"/>
      <c r="B137" s="997"/>
      <c r="C137" s="968"/>
      <c r="D137" s="968"/>
      <c r="E137" s="968"/>
      <c r="F137" s="968"/>
      <c r="G137" s="968"/>
      <c r="H137" s="968"/>
      <c r="I137" s="968"/>
      <c r="J137" s="968"/>
      <c r="K137" s="968"/>
      <c r="L137" s="968"/>
      <c r="M137" s="968"/>
      <c r="N137" s="968"/>
      <c r="O137" s="968"/>
      <c r="P137" s="968"/>
      <c r="Q137" s="968"/>
      <c r="R137" s="968"/>
      <c r="S137" s="968"/>
      <c r="T137" s="968"/>
      <c r="U137" s="968"/>
      <c r="V137" s="968"/>
      <c r="W137" s="968"/>
    </row>
    <row r="138" ht="14.25" customHeight="1" spans="1:23">
      <c r="A138" s="997"/>
      <c r="B138" s="997"/>
      <c r="C138" s="968"/>
      <c r="D138" s="968"/>
      <c r="E138" s="968"/>
      <c r="F138" s="968"/>
      <c r="G138" s="968"/>
      <c r="H138" s="968"/>
      <c r="I138" s="968"/>
      <c r="J138" s="968"/>
      <c r="K138" s="968"/>
      <c r="L138" s="968"/>
      <c r="M138" s="968"/>
      <c r="N138" s="968"/>
      <c r="O138" s="968"/>
      <c r="P138" s="968"/>
      <c r="Q138" s="968"/>
      <c r="R138" s="968"/>
      <c r="S138" s="968"/>
      <c r="T138" s="968"/>
      <c r="U138" s="968"/>
      <c r="V138" s="968"/>
      <c r="W138" s="968"/>
    </row>
    <row r="139" ht="14.25" customHeight="1" spans="1:23">
      <c r="A139" s="997"/>
      <c r="B139" s="997"/>
      <c r="C139" s="968"/>
      <c r="D139" s="968"/>
      <c r="E139" s="968"/>
      <c r="F139" s="968"/>
      <c r="G139" s="968"/>
      <c r="H139" s="968"/>
      <c r="I139" s="968"/>
      <c r="J139" s="968"/>
      <c r="K139" s="968"/>
      <c r="L139" s="968"/>
      <c r="M139" s="968"/>
      <c r="N139" s="968"/>
      <c r="O139" s="968"/>
      <c r="P139" s="968"/>
      <c r="Q139" s="968"/>
      <c r="R139" s="968"/>
      <c r="S139" s="968"/>
      <c r="T139" s="968"/>
      <c r="U139" s="968"/>
      <c r="V139" s="968"/>
      <c r="W139" s="968"/>
    </row>
    <row r="140" ht="14.25" customHeight="1" spans="1:23">
      <c r="A140" s="997"/>
      <c r="B140" s="997"/>
      <c r="C140" s="968"/>
      <c r="D140" s="968"/>
      <c r="E140" s="968"/>
      <c r="F140" s="968"/>
      <c r="G140" s="968"/>
      <c r="H140" s="968"/>
      <c r="I140" s="968"/>
      <c r="J140" s="968"/>
      <c r="K140" s="968"/>
      <c r="L140" s="968"/>
      <c r="M140" s="968"/>
      <c r="N140" s="968"/>
      <c r="O140" s="968"/>
      <c r="P140" s="968"/>
      <c r="Q140" s="968"/>
      <c r="R140" s="968"/>
      <c r="S140" s="968"/>
      <c r="T140" s="968"/>
      <c r="U140" s="968"/>
      <c r="V140" s="968"/>
      <c r="W140" s="968"/>
    </row>
    <row r="141" ht="14.25" customHeight="1" spans="1:23">
      <c r="A141" s="997"/>
      <c r="B141" s="997"/>
      <c r="C141" s="968"/>
      <c r="D141" s="968"/>
      <c r="E141" s="968"/>
      <c r="F141" s="968"/>
      <c r="G141" s="968"/>
      <c r="H141" s="968"/>
      <c r="I141" s="968"/>
      <c r="J141" s="968"/>
      <c r="K141" s="968"/>
      <c r="L141" s="968"/>
      <c r="M141" s="968"/>
      <c r="N141" s="968"/>
      <c r="O141" s="968"/>
      <c r="P141" s="968"/>
      <c r="Q141" s="968"/>
      <c r="R141" s="968"/>
      <c r="S141" s="968"/>
      <c r="T141" s="968"/>
      <c r="U141" s="968"/>
      <c r="V141" s="968"/>
      <c r="W141" s="968"/>
    </row>
    <row r="142" ht="14.25" customHeight="1" spans="1:23">
      <c r="A142" s="997"/>
      <c r="B142" s="997"/>
      <c r="C142" s="968"/>
      <c r="D142" s="968"/>
      <c r="E142" s="968"/>
      <c r="F142" s="968"/>
      <c r="G142" s="968"/>
      <c r="H142" s="968"/>
      <c r="I142" s="968"/>
      <c r="J142" s="968"/>
      <c r="K142" s="968"/>
      <c r="L142" s="968"/>
      <c r="M142" s="968"/>
      <c r="N142" s="968"/>
      <c r="O142" s="968"/>
      <c r="P142" s="968"/>
      <c r="Q142" s="968"/>
      <c r="R142" s="968"/>
      <c r="S142" s="968"/>
      <c r="T142" s="968"/>
      <c r="U142" s="968"/>
      <c r="V142" s="968"/>
      <c r="W142" s="968"/>
    </row>
    <row r="143" ht="14.25" customHeight="1" spans="1:23">
      <c r="A143" s="997"/>
      <c r="B143" s="997"/>
      <c r="C143" s="968"/>
      <c r="D143" s="968"/>
      <c r="E143" s="968"/>
      <c r="F143" s="968"/>
      <c r="G143" s="968"/>
      <c r="H143" s="968"/>
      <c r="I143" s="968"/>
      <c r="J143" s="968"/>
      <c r="K143" s="968"/>
      <c r="L143" s="968"/>
      <c r="M143" s="968"/>
      <c r="N143" s="968"/>
      <c r="O143" s="968"/>
      <c r="P143" s="968"/>
      <c r="Q143" s="968"/>
      <c r="R143" s="968"/>
      <c r="S143" s="968"/>
      <c r="T143" s="968"/>
      <c r="U143" s="968"/>
      <c r="V143" s="968"/>
      <c r="W143" s="968"/>
    </row>
    <row r="144" ht="14.25" customHeight="1" spans="1:23">
      <c r="A144" s="997"/>
      <c r="B144" s="997"/>
      <c r="C144" s="968"/>
      <c r="D144" s="968"/>
      <c r="E144" s="968"/>
      <c r="F144" s="968"/>
      <c r="G144" s="968"/>
      <c r="H144" s="968"/>
      <c r="I144" s="968"/>
      <c r="J144" s="968"/>
      <c r="K144" s="968"/>
      <c r="L144" s="968"/>
      <c r="M144" s="968"/>
      <c r="N144" s="968"/>
      <c r="O144" s="968"/>
      <c r="P144" s="968"/>
      <c r="Q144" s="968"/>
      <c r="R144" s="968"/>
      <c r="S144" s="968"/>
      <c r="T144" s="968"/>
      <c r="U144" s="968"/>
      <c r="V144" s="968"/>
      <c r="W144" s="968"/>
    </row>
    <row r="145" ht="14.25" customHeight="1" spans="1:23">
      <c r="A145" s="997"/>
      <c r="B145" s="997"/>
      <c r="C145" s="968"/>
      <c r="D145" s="968"/>
      <c r="E145" s="968"/>
      <c r="F145" s="968"/>
      <c r="G145" s="968"/>
      <c r="H145" s="968"/>
      <c r="I145" s="968"/>
      <c r="J145" s="968"/>
      <c r="K145" s="968"/>
      <c r="L145" s="968"/>
      <c r="M145" s="968"/>
      <c r="N145" s="968"/>
      <c r="O145" s="968"/>
      <c r="P145" s="968"/>
      <c r="Q145" s="968"/>
      <c r="R145" s="968"/>
      <c r="S145" s="968"/>
      <c r="T145" s="968"/>
      <c r="U145" s="968"/>
      <c r="V145" s="968"/>
      <c r="W145" s="968"/>
    </row>
    <row r="146" ht="14.25" customHeight="1" spans="1:23">
      <c r="A146" s="997"/>
      <c r="B146" s="997"/>
      <c r="C146" s="968"/>
      <c r="D146" s="968"/>
      <c r="E146" s="968"/>
      <c r="F146" s="968"/>
      <c r="G146" s="968"/>
      <c r="H146" s="968"/>
      <c r="I146" s="968"/>
      <c r="J146" s="968"/>
      <c r="K146" s="968"/>
      <c r="L146" s="968"/>
      <c r="M146" s="968"/>
      <c r="N146" s="968"/>
      <c r="O146" s="968"/>
      <c r="P146" s="968"/>
      <c r="Q146" s="968"/>
      <c r="R146" s="968"/>
      <c r="S146" s="968"/>
      <c r="T146" s="968"/>
      <c r="U146" s="968"/>
      <c r="V146" s="968"/>
      <c r="W146" s="968"/>
    </row>
    <row r="147" ht="14.25" customHeight="1" spans="1:23">
      <c r="A147" s="997"/>
      <c r="B147" s="997"/>
      <c r="C147" s="968"/>
      <c r="D147" s="968"/>
      <c r="E147" s="968"/>
      <c r="F147" s="968"/>
      <c r="G147" s="968"/>
      <c r="H147" s="968"/>
      <c r="I147" s="968"/>
      <c r="J147" s="968"/>
      <c r="K147" s="968"/>
      <c r="L147" s="968"/>
      <c r="M147" s="968"/>
      <c r="N147" s="968"/>
      <c r="O147" s="968"/>
      <c r="P147" s="968"/>
      <c r="Q147" s="968"/>
      <c r="R147" s="968"/>
      <c r="S147" s="968"/>
      <c r="T147" s="968"/>
      <c r="U147" s="968"/>
      <c r="V147" s="968"/>
      <c r="W147" s="968"/>
    </row>
    <row r="148" ht="14.25" customHeight="1" spans="1:23">
      <c r="A148" s="997"/>
      <c r="B148" s="997"/>
      <c r="C148" s="968"/>
      <c r="D148" s="968"/>
      <c r="E148" s="968"/>
      <c r="F148" s="968"/>
      <c r="G148" s="968"/>
      <c r="H148" s="968"/>
      <c r="I148" s="968"/>
      <c r="J148" s="968"/>
      <c r="K148" s="968"/>
      <c r="L148" s="968"/>
      <c r="M148" s="968"/>
      <c r="N148" s="968"/>
      <c r="O148" s="968"/>
      <c r="P148" s="968"/>
      <c r="Q148" s="968"/>
      <c r="R148" s="968"/>
      <c r="S148" s="968"/>
      <c r="T148" s="968"/>
      <c r="U148" s="968"/>
      <c r="V148" s="968"/>
      <c r="W148" s="968"/>
    </row>
    <row r="149" ht="14.25" customHeight="1" spans="1:23">
      <c r="A149" s="997"/>
      <c r="B149" s="997"/>
      <c r="C149" s="968"/>
      <c r="D149" s="968"/>
      <c r="E149" s="968"/>
      <c r="F149" s="968"/>
      <c r="G149" s="968"/>
      <c r="H149" s="968"/>
      <c r="I149" s="968"/>
      <c r="J149" s="968"/>
      <c r="K149" s="968"/>
      <c r="L149" s="968"/>
      <c r="M149" s="968"/>
      <c r="N149" s="968"/>
      <c r="O149" s="968"/>
      <c r="P149" s="968"/>
      <c r="Q149" s="968"/>
      <c r="R149" s="968"/>
      <c r="S149" s="968"/>
      <c r="T149" s="968"/>
      <c r="U149" s="968"/>
      <c r="V149" s="968"/>
      <c r="W149" s="968"/>
    </row>
    <row r="150" ht="14.25" customHeight="1" spans="1:23">
      <c r="A150" s="997"/>
      <c r="B150" s="997"/>
      <c r="C150" s="968"/>
      <c r="D150" s="968"/>
      <c r="E150" s="968"/>
      <c r="F150" s="968"/>
      <c r="G150" s="968"/>
      <c r="H150" s="968"/>
      <c r="I150" s="968"/>
      <c r="J150" s="968"/>
      <c r="K150" s="968"/>
      <c r="L150" s="968"/>
      <c r="M150" s="968"/>
      <c r="N150" s="968"/>
      <c r="O150" s="968"/>
      <c r="P150" s="968"/>
      <c r="Q150" s="968"/>
      <c r="R150" s="968"/>
      <c r="S150" s="968"/>
      <c r="T150" s="968"/>
      <c r="U150" s="968"/>
      <c r="V150" s="968"/>
      <c r="W150" s="968"/>
    </row>
    <row r="151" ht="14.25" customHeight="1" spans="1:23">
      <c r="A151" s="997"/>
      <c r="B151" s="997"/>
      <c r="C151" s="968"/>
      <c r="D151" s="968"/>
      <c r="E151" s="968"/>
      <c r="F151" s="968"/>
      <c r="G151" s="968"/>
      <c r="H151" s="968"/>
      <c r="I151" s="968"/>
      <c r="J151" s="968"/>
      <c r="K151" s="968"/>
      <c r="L151" s="968"/>
      <c r="M151" s="968"/>
      <c r="N151" s="968"/>
      <c r="O151" s="968"/>
      <c r="P151" s="968"/>
      <c r="Q151" s="968"/>
      <c r="R151" s="968"/>
      <c r="S151" s="968"/>
      <c r="T151" s="968"/>
      <c r="U151" s="968"/>
      <c r="V151" s="968"/>
      <c r="W151" s="968"/>
    </row>
    <row r="152" ht="14.25" customHeight="1" spans="1:23">
      <c r="A152" s="997"/>
      <c r="B152" s="997"/>
      <c r="C152" s="968"/>
      <c r="D152" s="968"/>
      <c r="E152" s="968"/>
      <c r="F152" s="968"/>
      <c r="G152" s="968"/>
      <c r="H152" s="968"/>
      <c r="I152" s="968"/>
      <c r="J152" s="968"/>
      <c r="K152" s="968"/>
      <c r="L152" s="968"/>
      <c r="M152" s="968"/>
      <c r="N152" s="968"/>
      <c r="O152" s="968"/>
      <c r="P152" s="968"/>
      <c r="Q152" s="968"/>
      <c r="R152" s="968"/>
      <c r="S152" s="968"/>
      <c r="T152" s="968"/>
      <c r="U152" s="968"/>
      <c r="V152" s="968"/>
      <c r="W152" s="968"/>
    </row>
    <row r="153" ht="14.25" customHeight="1" spans="1:23">
      <c r="A153" s="997"/>
      <c r="B153" s="997"/>
      <c r="C153" s="968"/>
      <c r="D153" s="968"/>
      <c r="E153" s="968"/>
      <c r="F153" s="968"/>
      <c r="G153" s="968"/>
      <c r="H153" s="968"/>
      <c r="I153" s="968"/>
      <c r="J153" s="968"/>
      <c r="K153" s="968"/>
      <c r="L153" s="968"/>
      <c r="M153" s="968"/>
      <c r="N153" s="968"/>
      <c r="O153" s="968"/>
      <c r="P153" s="968"/>
      <c r="Q153" s="968"/>
      <c r="R153" s="968"/>
      <c r="S153" s="968"/>
      <c r="T153" s="968"/>
      <c r="U153" s="968"/>
      <c r="V153" s="968"/>
      <c r="W153" s="968"/>
    </row>
    <row r="154" ht="14.25" customHeight="1" spans="1:23">
      <c r="A154" s="997"/>
      <c r="B154" s="997"/>
      <c r="C154" s="968"/>
      <c r="D154" s="968"/>
      <c r="E154" s="968"/>
      <c r="F154" s="968"/>
      <c r="G154" s="968"/>
      <c r="H154" s="968"/>
      <c r="I154" s="968"/>
      <c r="J154" s="968"/>
      <c r="K154" s="968"/>
      <c r="L154" s="968"/>
      <c r="M154" s="968"/>
      <c r="N154" s="968"/>
      <c r="O154" s="968"/>
      <c r="P154" s="968"/>
      <c r="Q154" s="968"/>
      <c r="R154" s="968"/>
      <c r="S154" s="968"/>
      <c r="T154" s="968"/>
      <c r="U154" s="968"/>
      <c r="V154" s="968"/>
      <c r="W154" s="968"/>
    </row>
    <row r="155" ht="14.25" customHeight="1" spans="1:23">
      <c r="A155" s="997"/>
      <c r="B155" s="997"/>
      <c r="C155" s="968"/>
      <c r="D155" s="968"/>
      <c r="E155" s="968"/>
      <c r="F155" s="968"/>
      <c r="G155" s="968"/>
      <c r="H155" s="968"/>
      <c r="I155" s="968"/>
      <c r="J155" s="968"/>
      <c r="K155" s="968"/>
      <c r="L155" s="968"/>
      <c r="M155" s="968"/>
      <c r="N155" s="968"/>
      <c r="O155" s="968"/>
      <c r="P155" s="968"/>
      <c r="Q155" s="968"/>
      <c r="R155" s="968"/>
      <c r="S155" s="968"/>
      <c r="T155" s="968"/>
      <c r="U155" s="968"/>
      <c r="V155" s="968"/>
      <c r="W155" s="968"/>
    </row>
    <row r="156" ht="14.25" customHeight="1" spans="1:23">
      <c r="A156" s="997"/>
      <c r="B156" s="997"/>
      <c r="C156" s="968"/>
      <c r="D156" s="968"/>
      <c r="E156" s="968"/>
      <c r="F156" s="968"/>
      <c r="G156" s="968"/>
      <c r="H156" s="968"/>
      <c r="I156" s="968"/>
      <c r="J156" s="968"/>
      <c r="K156" s="968"/>
      <c r="L156" s="968"/>
      <c r="M156" s="968"/>
      <c r="N156" s="968"/>
      <c r="O156" s="968"/>
      <c r="P156" s="968"/>
      <c r="Q156" s="968"/>
      <c r="R156" s="968"/>
      <c r="S156" s="968"/>
      <c r="T156" s="968"/>
      <c r="U156" s="968"/>
      <c r="V156" s="968"/>
      <c r="W156" s="968"/>
    </row>
    <row r="157" ht="14.25" customHeight="1" spans="1:23">
      <c r="A157" s="997"/>
      <c r="B157" s="997"/>
      <c r="C157" s="968"/>
      <c r="D157" s="968"/>
      <c r="E157" s="968"/>
      <c r="F157" s="968"/>
      <c r="G157" s="968"/>
      <c r="H157" s="968"/>
      <c r="I157" s="968"/>
      <c r="J157" s="968"/>
      <c r="K157" s="968"/>
      <c r="L157" s="968"/>
      <c r="M157" s="968"/>
      <c r="N157" s="968"/>
      <c r="O157" s="968"/>
      <c r="P157" s="968"/>
      <c r="Q157" s="968"/>
      <c r="R157" s="968"/>
      <c r="S157" s="968"/>
      <c r="T157" s="968"/>
      <c r="U157" s="968"/>
      <c r="V157" s="968"/>
      <c r="W157" s="968"/>
    </row>
    <row r="158" ht="14.25" customHeight="1" spans="1:23">
      <c r="A158" s="997"/>
      <c r="B158" s="997"/>
      <c r="C158" s="968"/>
      <c r="D158" s="968"/>
      <c r="E158" s="968"/>
      <c r="F158" s="968"/>
      <c r="G158" s="968"/>
      <c r="H158" s="968"/>
      <c r="I158" s="968"/>
      <c r="J158" s="968"/>
      <c r="K158" s="968"/>
      <c r="L158" s="968"/>
      <c r="M158" s="968"/>
      <c r="N158" s="968"/>
      <c r="O158" s="968"/>
      <c r="P158" s="968"/>
      <c r="Q158" s="968"/>
      <c r="R158" s="968"/>
      <c r="S158" s="968"/>
      <c r="T158" s="968"/>
      <c r="U158" s="968"/>
      <c r="V158" s="968"/>
      <c r="W158" s="968"/>
    </row>
    <row r="159" ht="14.25" customHeight="1" spans="1:23">
      <c r="A159" s="997"/>
      <c r="B159" s="997"/>
      <c r="C159" s="968"/>
      <c r="D159" s="968"/>
      <c r="E159" s="968"/>
      <c r="F159" s="968"/>
      <c r="G159" s="968"/>
      <c r="H159" s="968"/>
      <c r="I159" s="968"/>
      <c r="J159" s="968"/>
      <c r="K159" s="968"/>
      <c r="L159" s="968"/>
      <c r="M159" s="968"/>
      <c r="N159" s="968"/>
      <c r="O159" s="968"/>
      <c r="P159" s="968"/>
      <c r="Q159" s="968"/>
      <c r="R159" s="968"/>
      <c r="S159" s="968"/>
      <c r="T159" s="968"/>
      <c r="U159" s="968"/>
      <c r="V159" s="968"/>
      <c r="W159" s="968"/>
    </row>
    <row r="160" ht="14.25" customHeight="1" spans="1:23">
      <c r="A160" s="997"/>
      <c r="B160" s="997"/>
      <c r="C160" s="968"/>
      <c r="D160" s="968"/>
      <c r="E160" s="968"/>
      <c r="F160" s="968"/>
      <c r="G160" s="968"/>
      <c r="H160" s="968"/>
      <c r="I160" s="968"/>
      <c r="J160" s="968"/>
      <c r="K160" s="968"/>
      <c r="L160" s="968"/>
      <c r="M160" s="968"/>
      <c r="N160" s="968"/>
      <c r="O160" s="968"/>
      <c r="P160" s="968"/>
      <c r="Q160" s="968"/>
      <c r="R160" s="968"/>
      <c r="S160" s="968"/>
      <c r="T160" s="968"/>
      <c r="U160" s="968"/>
      <c r="V160" s="968"/>
      <c r="W160" s="968"/>
    </row>
    <row r="161" ht="14.25" customHeight="1" spans="1:23">
      <c r="A161" s="997"/>
      <c r="B161" s="997"/>
      <c r="C161" s="968"/>
      <c r="D161" s="968"/>
      <c r="E161" s="968"/>
      <c r="F161" s="968"/>
      <c r="G161" s="968"/>
      <c r="H161" s="968"/>
      <c r="I161" s="968"/>
      <c r="J161" s="968"/>
      <c r="K161" s="968"/>
      <c r="L161" s="968"/>
      <c r="M161" s="968"/>
      <c r="N161" s="968"/>
      <c r="O161" s="968"/>
      <c r="P161" s="968"/>
      <c r="Q161" s="968"/>
      <c r="R161" s="968"/>
      <c r="S161" s="968"/>
      <c r="T161" s="968"/>
      <c r="U161" s="968"/>
      <c r="V161" s="968"/>
      <c r="W161" s="968"/>
    </row>
    <row r="162" ht="14.25" customHeight="1" spans="1:23">
      <c r="A162" s="997"/>
      <c r="B162" s="997"/>
      <c r="C162" s="968"/>
      <c r="D162" s="968"/>
      <c r="E162" s="968"/>
      <c r="F162" s="968"/>
      <c r="G162" s="968"/>
      <c r="H162" s="968"/>
      <c r="I162" s="968"/>
      <c r="J162" s="968"/>
      <c r="K162" s="968"/>
      <c r="L162" s="968"/>
      <c r="M162" s="968"/>
      <c r="N162" s="968"/>
      <c r="O162" s="968"/>
      <c r="P162" s="968"/>
      <c r="Q162" s="968"/>
      <c r="R162" s="968"/>
      <c r="S162" s="968"/>
      <c r="T162" s="968"/>
      <c r="U162" s="968"/>
      <c r="V162" s="968"/>
      <c r="W162" s="968"/>
    </row>
    <row r="163" ht="14.25" customHeight="1" spans="1:23">
      <c r="A163" s="997"/>
      <c r="B163" s="997"/>
      <c r="C163" s="968"/>
      <c r="D163" s="968"/>
      <c r="E163" s="968"/>
      <c r="F163" s="968"/>
      <c r="G163" s="968"/>
      <c r="H163" s="968"/>
      <c r="I163" s="968"/>
      <c r="J163" s="968"/>
      <c r="K163" s="968"/>
      <c r="L163" s="968"/>
      <c r="M163" s="968"/>
      <c r="N163" s="968"/>
      <c r="O163" s="968"/>
      <c r="P163" s="968"/>
      <c r="Q163" s="968"/>
      <c r="R163" s="968"/>
      <c r="S163" s="968"/>
      <c r="T163" s="968"/>
      <c r="U163" s="968"/>
      <c r="V163" s="968"/>
      <c r="W163" s="968"/>
    </row>
    <row r="164" ht="14.25" customHeight="1" spans="1:23">
      <c r="A164" s="997"/>
      <c r="B164" s="997"/>
      <c r="C164" s="968"/>
      <c r="D164" s="968"/>
      <c r="E164" s="968"/>
      <c r="F164" s="968"/>
      <c r="G164" s="968"/>
      <c r="H164" s="968"/>
      <c r="I164" s="968"/>
      <c r="J164" s="968"/>
      <c r="K164" s="968"/>
      <c r="L164" s="968"/>
      <c r="M164" s="968"/>
      <c r="N164" s="968"/>
      <c r="O164" s="968"/>
      <c r="P164" s="968"/>
      <c r="Q164" s="968"/>
      <c r="R164" s="968"/>
      <c r="S164" s="968"/>
      <c r="T164" s="968"/>
      <c r="U164" s="968"/>
      <c r="V164" s="968"/>
      <c r="W164" s="968"/>
    </row>
    <row r="165" ht="14.25" customHeight="1" spans="1:23">
      <c r="A165" s="997"/>
      <c r="B165" s="997"/>
      <c r="C165" s="968"/>
      <c r="D165" s="968"/>
      <c r="E165" s="968"/>
      <c r="F165" s="968"/>
      <c r="G165" s="968"/>
      <c r="H165" s="968"/>
      <c r="I165" s="968"/>
      <c r="J165" s="968"/>
      <c r="K165" s="968"/>
      <c r="L165" s="968"/>
      <c r="M165" s="968"/>
      <c r="N165" s="968"/>
      <c r="O165" s="968"/>
      <c r="P165" s="968"/>
      <c r="Q165" s="968"/>
      <c r="R165" s="968"/>
      <c r="S165" s="968"/>
      <c r="T165" s="968"/>
      <c r="U165" s="968"/>
      <c r="V165" s="968"/>
      <c r="W165" s="968"/>
    </row>
    <row r="166" ht="14.25" customHeight="1" spans="1:23">
      <c r="A166" s="997"/>
      <c r="B166" s="997"/>
      <c r="C166" s="968"/>
      <c r="D166" s="968"/>
      <c r="E166" s="968"/>
      <c r="F166" s="968"/>
      <c r="G166" s="968"/>
      <c r="H166" s="968"/>
      <c r="I166" s="968"/>
      <c r="J166" s="968"/>
      <c r="K166" s="968"/>
      <c r="L166" s="968"/>
      <c r="M166" s="968"/>
      <c r="N166" s="968"/>
      <c r="O166" s="968"/>
      <c r="P166" s="968"/>
      <c r="Q166" s="968"/>
      <c r="R166" s="968"/>
      <c r="S166" s="968"/>
      <c r="T166" s="968"/>
      <c r="U166" s="968"/>
      <c r="V166" s="968"/>
      <c r="W166" s="968"/>
    </row>
    <row r="167" ht="14.25" customHeight="1" spans="1:23">
      <c r="A167" s="997"/>
      <c r="B167" s="997"/>
      <c r="C167" s="968"/>
      <c r="D167" s="968"/>
      <c r="E167" s="968"/>
      <c r="F167" s="968"/>
      <c r="G167" s="968"/>
      <c r="H167" s="968"/>
      <c r="I167" s="968"/>
      <c r="J167" s="968"/>
      <c r="K167" s="968"/>
      <c r="L167" s="968"/>
      <c r="M167" s="968"/>
      <c r="N167" s="968"/>
      <c r="O167" s="968"/>
      <c r="P167" s="968"/>
      <c r="Q167" s="968"/>
      <c r="R167" s="968"/>
      <c r="S167" s="968"/>
      <c r="T167" s="968"/>
      <c r="U167" s="968"/>
      <c r="V167" s="968"/>
      <c r="W167" s="968"/>
    </row>
    <row r="168" ht="14.25" customHeight="1" spans="1:23">
      <c r="A168" s="997"/>
      <c r="B168" s="997"/>
      <c r="C168" s="968"/>
      <c r="D168" s="968"/>
      <c r="E168" s="968"/>
      <c r="F168" s="968"/>
      <c r="G168" s="968"/>
      <c r="H168" s="968"/>
      <c r="I168" s="968"/>
      <c r="J168" s="968"/>
      <c r="K168" s="968"/>
      <c r="L168" s="968"/>
      <c r="M168" s="968"/>
      <c r="N168" s="968"/>
      <c r="O168" s="968"/>
      <c r="P168" s="968"/>
      <c r="Q168" s="968"/>
      <c r="R168" s="968"/>
      <c r="S168" s="968"/>
      <c r="T168" s="968"/>
      <c r="U168" s="968"/>
      <c r="V168" s="968"/>
      <c r="W168" s="968"/>
    </row>
    <row r="169" ht="14.25" customHeight="1" spans="1:23">
      <c r="A169" s="997"/>
      <c r="B169" s="997"/>
      <c r="C169" s="968"/>
      <c r="D169" s="968"/>
      <c r="E169" s="968"/>
      <c r="F169" s="968"/>
      <c r="G169" s="968"/>
      <c r="H169" s="968"/>
      <c r="I169" s="968"/>
      <c r="J169" s="968"/>
      <c r="K169" s="968"/>
      <c r="L169" s="968"/>
      <c r="M169" s="968"/>
      <c r="N169" s="968"/>
      <c r="O169" s="968"/>
      <c r="P169" s="968"/>
      <c r="Q169" s="968"/>
      <c r="R169" s="968"/>
      <c r="S169" s="968"/>
      <c r="T169" s="968"/>
      <c r="U169" s="968"/>
      <c r="V169" s="968"/>
      <c r="W169" s="968"/>
    </row>
    <row r="170" ht="14.25" customHeight="1" spans="1:23">
      <c r="A170" s="997"/>
      <c r="B170" s="997"/>
      <c r="C170" s="968"/>
      <c r="D170" s="968"/>
      <c r="E170" s="968"/>
      <c r="F170" s="968"/>
      <c r="G170" s="968"/>
      <c r="H170" s="968"/>
      <c r="I170" s="968"/>
      <c r="J170" s="968"/>
      <c r="K170" s="968"/>
      <c r="L170" s="968"/>
      <c r="M170" s="968"/>
      <c r="N170" s="968"/>
      <c r="O170" s="968"/>
      <c r="P170" s="968"/>
      <c r="Q170" s="968"/>
      <c r="R170" s="968"/>
      <c r="S170" s="968"/>
      <c r="T170" s="968"/>
      <c r="U170" s="968"/>
      <c r="V170" s="968"/>
      <c r="W170" s="968"/>
    </row>
    <row r="171" ht="14.25" customHeight="1" spans="1:23">
      <c r="A171" s="997"/>
      <c r="B171" s="997"/>
      <c r="C171" s="968"/>
      <c r="D171" s="968"/>
      <c r="E171" s="968"/>
      <c r="F171" s="968"/>
      <c r="G171" s="968"/>
      <c r="H171" s="968"/>
      <c r="I171" s="968"/>
      <c r="J171" s="968"/>
      <c r="K171" s="968"/>
      <c r="L171" s="968"/>
      <c r="M171" s="968"/>
      <c r="N171" s="968"/>
      <c r="O171" s="968"/>
      <c r="P171" s="968"/>
      <c r="Q171" s="968"/>
      <c r="R171" s="968"/>
      <c r="S171" s="968"/>
      <c r="T171" s="968"/>
      <c r="U171" s="968"/>
      <c r="V171" s="968"/>
      <c r="W171" s="968"/>
    </row>
    <row r="172" ht="14.25" customHeight="1" spans="1:23">
      <c r="A172" s="997"/>
      <c r="B172" s="997"/>
      <c r="C172" s="968"/>
      <c r="D172" s="968"/>
      <c r="E172" s="968"/>
      <c r="F172" s="968"/>
      <c r="G172" s="968"/>
      <c r="H172" s="968"/>
      <c r="I172" s="968"/>
      <c r="J172" s="968"/>
      <c r="K172" s="968"/>
      <c r="L172" s="968"/>
      <c r="M172" s="968"/>
      <c r="N172" s="968"/>
      <c r="O172" s="968"/>
      <c r="P172" s="968"/>
      <c r="Q172" s="968"/>
      <c r="R172" s="968"/>
      <c r="S172" s="968"/>
      <c r="T172" s="968"/>
      <c r="U172" s="968"/>
      <c r="V172" s="968"/>
      <c r="W172" s="968"/>
    </row>
    <row r="173" ht="14.25" customHeight="1" spans="1:23">
      <c r="A173" s="997"/>
      <c r="B173" s="997"/>
      <c r="C173" s="968"/>
      <c r="D173" s="968"/>
      <c r="E173" s="968"/>
      <c r="F173" s="968"/>
      <c r="G173" s="968"/>
      <c r="H173" s="968"/>
      <c r="I173" s="968"/>
      <c r="J173" s="968"/>
      <c r="K173" s="968"/>
      <c r="L173" s="968"/>
      <c r="M173" s="968"/>
      <c r="N173" s="968"/>
      <c r="O173" s="968"/>
      <c r="P173" s="968"/>
      <c r="Q173" s="968"/>
      <c r="R173" s="968"/>
      <c r="S173" s="968"/>
      <c r="T173" s="968"/>
      <c r="U173" s="968"/>
      <c r="V173" s="968"/>
      <c r="W173" s="968"/>
    </row>
    <row r="174" ht="14.25" customHeight="1" spans="1:23">
      <c r="A174" s="997"/>
      <c r="B174" s="997"/>
      <c r="C174" s="968"/>
      <c r="D174" s="968"/>
      <c r="E174" s="968"/>
      <c r="F174" s="968"/>
      <c r="G174" s="968"/>
      <c r="H174" s="968"/>
      <c r="I174" s="968"/>
      <c r="J174" s="968"/>
      <c r="K174" s="968"/>
      <c r="L174" s="968"/>
      <c r="M174" s="968"/>
      <c r="N174" s="968"/>
      <c r="O174" s="968"/>
      <c r="P174" s="968"/>
      <c r="Q174" s="968"/>
      <c r="R174" s="968"/>
      <c r="S174" s="968"/>
      <c r="T174" s="968"/>
      <c r="U174" s="968"/>
      <c r="V174" s="968"/>
      <c r="W174" s="968"/>
    </row>
    <row r="175" ht="14.25" customHeight="1" spans="1:23">
      <c r="A175" s="997"/>
      <c r="B175" s="997"/>
      <c r="C175" s="968"/>
      <c r="D175" s="968"/>
      <c r="E175" s="968"/>
      <c r="F175" s="968"/>
      <c r="G175" s="968"/>
      <c r="H175" s="968"/>
      <c r="I175" s="968"/>
      <c r="J175" s="968"/>
      <c r="K175" s="968"/>
      <c r="L175" s="968"/>
      <c r="M175" s="968"/>
      <c r="N175" s="968"/>
      <c r="O175" s="968"/>
      <c r="P175" s="968"/>
      <c r="Q175" s="968"/>
      <c r="R175" s="968"/>
      <c r="S175" s="968"/>
      <c r="T175" s="968"/>
      <c r="U175" s="968"/>
      <c r="V175" s="968"/>
      <c r="W175" s="968"/>
    </row>
    <row r="176" ht="14.25" customHeight="1" spans="1:23">
      <c r="A176" s="997"/>
      <c r="B176" s="997"/>
      <c r="C176" s="968"/>
      <c r="D176" s="968"/>
      <c r="E176" s="968"/>
      <c r="F176" s="968"/>
      <c r="G176" s="968"/>
      <c r="H176" s="968"/>
      <c r="I176" s="968"/>
      <c r="J176" s="968"/>
      <c r="K176" s="968"/>
      <c r="L176" s="968"/>
      <c r="M176" s="968"/>
      <c r="N176" s="968"/>
      <c r="O176" s="968"/>
      <c r="P176" s="968"/>
      <c r="Q176" s="968"/>
      <c r="R176" s="968"/>
      <c r="S176" s="968"/>
      <c r="T176" s="968"/>
      <c r="U176" s="968"/>
      <c r="V176" s="968"/>
      <c r="W176" s="968"/>
    </row>
    <row r="177" ht="14.25" customHeight="1" spans="1:23">
      <c r="A177" s="997"/>
      <c r="B177" s="997"/>
      <c r="C177" s="968"/>
      <c r="D177" s="968"/>
      <c r="E177" s="968"/>
      <c r="F177" s="968"/>
      <c r="G177" s="968"/>
      <c r="H177" s="968"/>
      <c r="I177" s="968"/>
      <c r="J177" s="968"/>
      <c r="K177" s="968"/>
      <c r="L177" s="968"/>
      <c r="M177" s="968"/>
      <c r="N177" s="968"/>
      <c r="O177" s="968"/>
      <c r="P177" s="968"/>
      <c r="Q177" s="968"/>
      <c r="R177" s="968"/>
      <c r="S177" s="968"/>
      <c r="T177" s="968"/>
      <c r="U177" s="968"/>
      <c r="V177" s="968"/>
      <c r="W177" s="968"/>
    </row>
    <row r="178" ht="14.25" customHeight="1" spans="1:23">
      <c r="A178" s="997"/>
      <c r="B178" s="997"/>
      <c r="C178" s="968"/>
      <c r="D178" s="968"/>
      <c r="E178" s="968"/>
      <c r="F178" s="968"/>
      <c r="G178" s="968"/>
      <c r="H178" s="968"/>
      <c r="I178" s="968"/>
      <c r="J178" s="968"/>
      <c r="K178" s="968"/>
      <c r="L178" s="968"/>
      <c r="M178" s="968"/>
      <c r="N178" s="968"/>
      <c r="O178" s="968"/>
      <c r="P178" s="968"/>
      <c r="Q178" s="968"/>
      <c r="R178" s="968"/>
      <c r="S178" s="968"/>
      <c r="T178" s="968"/>
      <c r="U178" s="968"/>
      <c r="V178" s="968"/>
      <c r="W178" s="968"/>
    </row>
    <row r="179" ht="14.25" customHeight="1" spans="1:23">
      <c r="A179" s="997"/>
      <c r="B179" s="997"/>
      <c r="C179" s="968"/>
      <c r="D179" s="968"/>
      <c r="E179" s="968"/>
      <c r="F179" s="968"/>
      <c r="G179" s="968"/>
      <c r="H179" s="968"/>
      <c r="I179" s="968"/>
      <c r="J179" s="968"/>
      <c r="K179" s="968"/>
      <c r="L179" s="968"/>
      <c r="M179" s="968"/>
      <c r="N179" s="968"/>
      <c r="O179" s="968"/>
      <c r="P179" s="968"/>
      <c r="Q179" s="968"/>
      <c r="R179" s="968"/>
      <c r="S179" s="968"/>
      <c r="T179" s="968"/>
      <c r="U179" s="968"/>
      <c r="V179" s="968"/>
      <c r="W179" s="968"/>
    </row>
    <row r="180" ht="14.25" customHeight="1" spans="1:23">
      <c r="A180" s="997"/>
      <c r="B180" s="997"/>
      <c r="C180" s="968"/>
      <c r="D180" s="968"/>
      <c r="E180" s="968"/>
      <c r="F180" s="968"/>
      <c r="G180" s="968"/>
      <c r="H180" s="968"/>
      <c r="I180" s="968"/>
      <c r="J180" s="968"/>
      <c r="K180" s="968"/>
      <c r="L180" s="968"/>
      <c r="M180" s="968"/>
      <c r="N180" s="968"/>
      <c r="O180" s="968"/>
      <c r="P180" s="968"/>
      <c r="Q180" s="968"/>
      <c r="R180" s="968"/>
      <c r="S180" s="968"/>
      <c r="T180" s="968"/>
      <c r="U180" s="968"/>
      <c r="V180" s="968"/>
      <c r="W180" s="968"/>
    </row>
    <row r="181" ht="14.25" customHeight="1" spans="1:23">
      <c r="A181" s="997"/>
      <c r="B181" s="997"/>
      <c r="C181" s="968"/>
      <c r="D181" s="968"/>
      <c r="E181" s="968"/>
      <c r="F181" s="968"/>
      <c r="G181" s="968"/>
      <c r="H181" s="968"/>
      <c r="I181" s="968"/>
      <c r="J181" s="968"/>
      <c r="K181" s="968"/>
      <c r="L181" s="968"/>
      <c r="M181" s="968"/>
      <c r="N181" s="968"/>
      <c r="O181" s="968"/>
      <c r="P181" s="968"/>
      <c r="Q181" s="968"/>
      <c r="R181" s="968"/>
      <c r="S181" s="968"/>
      <c r="T181" s="968"/>
      <c r="U181" s="968"/>
      <c r="V181" s="968"/>
      <c r="W181" s="968"/>
    </row>
    <row r="182" ht="14.25" customHeight="1" spans="1:23">
      <c r="A182" s="997"/>
      <c r="B182" s="997"/>
      <c r="C182" s="968"/>
      <c r="D182" s="968"/>
      <c r="E182" s="968"/>
      <c r="F182" s="968"/>
      <c r="G182" s="968"/>
      <c r="H182" s="968"/>
      <c r="I182" s="968"/>
      <c r="J182" s="968"/>
      <c r="K182" s="968"/>
      <c r="L182" s="968"/>
      <c r="M182" s="968"/>
      <c r="N182" s="968"/>
      <c r="O182" s="968"/>
      <c r="P182" s="968"/>
      <c r="Q182" s="968"/>
      <c r="R182" s="968"/>
      <c r="S182" s="968"/>
      <c r="T182" s="968"/>
      <c r="U182" s="968"/>
      <c r="V182" s="968"/>
      <c r="W182" s="968"/>
    </row>
    <row r="183" ht="14.25" customHeight="1" spans="1:23">
      <c r="A183" s="997"/>
      <c r="B183" s="997"/>
      <c r="C183" s="968"/>
      <c r="D183" s="968"/>
      <c r="E183" s="968"/>
      <c r="F183" s="968"/>
      <c r="G183" s="968"/>
      <c r="H183" s="968"/>
      <c r="I183" s="968"/>
      <c r="J183" s="968"/>
      <c r="K183" s="968"/>
      <c r="L183" s="968"/>
      <c r="M183" s="968"/>
      <c r="N183" s="968"/>
      <c r="O183" s="968"/>
      <c r="P183" s="968"/>
      <c r="Q183" s="968"/>
      <c r="R183" s="968"/>
      <c r="S183" s="968"/>
      <c r="T183" s="968"/>
      <c r="U183" s="968"/>
      <c r="V183" s="968"/>
      <c r="W183" s="968"/>
    </row>
    <row r="184" ht="14.25" customHeight="1" spans="1:23">
      <c r="A184" s="997"/>
      <c r="B184" s="997"/>
      <c r="C184" s="968"/>
      <c r="D184" s="968"/>
      <c r="E184" s="968"/>
      <c r="F184" s="968"/>
      <c r="G184" s="968"/>
      <c r="H184" s="968"/>
      <c r="I184" s="968"/>
      <c r="J184" s="968"/>
      <c r="K184" s="968"/>
      <c r="L184" s="968"/>
      <c r="M184" s="968"/>
      <c r="N184" s="968"/>
      <c r="O184" s="968"/>
      <c r="P184" s="968"/>
      <c r="Q184" s="968"/>
      <c r="R184" s="968"/>
      <c r="S184" s="968"/>
      <c r="T184" s="968"/>
      <c r="U184" s="968"/>
      <c r="V184" s="968"/>
      <c r="W184" s="968"/>
    </row>
    <row r="185" ht="14.25" customHeight="1" spans="1:23">
      <c r="A185" s="997"/>
      <c r="B185" s="997"/>
      <c r="C185" s="968"/>
      <c r="D185" s="968"/>
      <c r="E185" s="968"/>
      <c r="F185" s="968"/>
      <c r="G185" s="968"/>
      <c r="H185" s="968"/>
      <c r="I185" s="968"/>
      <c r="J185" s="968"/>
      <c r="K185" s="968"/>
      <c r="L185" s="968"/>
      <c r="M185" s="968"/>
      <c r="N185" s="968"/>
      <c r="O185" s="968"/>
      <c r="P185" s="968"/>
      <c r="Q185" s="968"/>
      <c r="R185" s="968"/>
      <c r="S185" s="968"/>
      <c r="T185" s="968"/>
      <c r="U185" s="968"/>
      <c r="V185" s="968"/>
      <c r="W185" s="968"/>
    </row>
    <row r="186" ht="14.25" customHeight="1" spans="1:23">
      <c r="A186" s="997"/>
      <c r="B186" s="997"/>
      <c r="C186" s="968"/>
      <c r="D186" s="968"/>
      <c r="E186" s="968"/>
      <c r="F186" s="968"/>
      <c r="G186" s="968"/>
      <c r="H186" s="968"/>
      <c r="I186" s="968"/>
      <c r="J186" s="968"/>
      <c r="K186" s="968"/>
      <c r="L186" s="968"/>
      <c r="M186" s="968"/>
      <c r="N186" s="968"/>
      <c r="O186" s="968"/>
      <c r="P186" s="968"/>
      <c r="Q186" s="968"/>
      <c r="R186" s="968"/>
      <c r="S186" s="968"/>
      <c r="T186" s="968"/>
      <c r="U186" s="968"/>
      <c r="V186" s="968"/>
      <c r="W186" s="968"/>
    </row>
    <row r="187" ht="14.25" customHeight="1" spans="1:23">
      <c r="A187" s="997"/>
      <c r="B187" s="997"/>
      <c r="C187" s="968"/>
      <c r="D187" s="968"/>
      <c r="E187" s="968"/>
      <c r="F187" s="968"/>
      <c r="G187" s="968"/>
      <c r="H187" s="968"/>
      <c r="I187" s="968"/>
      <c r="J187" s="968"/>
      <c r="K187" s="968"/>
      <c r="L187" s="968"/>
      <c r="M187" s="968"/>
      <c r="N187" s="968"/>
      <c r="O187" s="968"/>
      <c r="P187" s="968"/>
      <c r="Q187" s="968"/>
      <c r="R187" s="968"/>
      <c r="S187" s="968"/>
      <c r="T187" s="968"/>
      <c r="U187" s="968"/>
      <c r="V187" s="968"/>
      <c r="W187" s="968"/>
    </row>
    <row r="188" ht="14.25" customHeight="1" spans="1:23">
      <c r="A188" s="997"/>
      <c r="B188" s="997"/>
      <c r="C188" s="968"/>
      <c r="D188" s="968"/>
      <c r="E188" s="968"/>
      <c r="F188" s="968"/>
      <c r="G188" s="968"/>
      <c r="H188" s="968"/>
      <c r="I188" s="968"/>
      <c r="J188" s="968"/>
      <c r="K188" s="968"/>
      <c r="L188" s="968"/>
      <c r="M188" s="968"/>
      <c r="N188" s="968"/>
      <c r="O188" s="968"/>
      <c r="P188" s="968"/>
      <c r="Q188" s="968"/>
      <c r="R188" s="968"/>
      <c r="S188" s="968"/>
      <c r="T188" s="968"/>
      <c r="U188" s="968"/>
      <c r="V188" s="968"/>
      <c r="W188" s="968"/>
    </row>
    <row r="189" ht="14.25" customHeight="1" spans="1:23">
      <c r="A189" s="997"/>
      <c r="B189" s="997"/>
      <c r="C189" s="968"/>
      <c r="D189" s="968"/>
      <c r="E189" s="968"/>
      <c r="F189" s="968"/>
      <c r="G189" s="968"/>
      <c r="H189" s="968"/>
      <c r="I189" s="968"/>
      <c r="J189" s="968"/>
      <c r="K189" s="968"/>
      <c r="L189" s="968"/>
      <c r="M189" s="968"/>
      <c r="N189" s="968"/>
      <c r="O189" s="968"/>
      <c r="P189" s="968"/>
      <c r="Q189" s="968"/>
      <c r="R189" s="968"/>
      <c r="S189" s="968"/>
      <c r="T189" s="968"/>
      <c r="U189" s="968"/>
      <c r="V189" s="968"/>
      <c r="W189" s="968"/>
    </row>
    <row r="190" ht="14.25" customHeight="1" spans="1:23">
      <c r="A190" s="997"/>
      <c r="B190" s="997"/>
      <c r="C190" s="968"/>
      <c r="D190" s="968"/>
      <c r="E190" s="968"/>
      <c r="F190" s="968"/>
      <c r="G190" s="968"/>
      <c r="H190" s="968"/>
      <c r="I190" s="968"/>
      <c r="J190" s="968"/>
      <c r="K190" s="968"/>
      <c r="L190" s="968"/>
      <c r="M190" s="968"/>
      <c r="N190" s="968"/>
      <c r="O190" s="968"/>
      <c r="P190" s="968"/>
      <c r="Q190" s="968"/>
      <c r="R190" s="968"/>
      <c r="S190" s="968"/>
      <c r="T190" s="968"/>
      <c r="U190" s="968"/>
      <c r="V190" s="968"/>
      <c r="W190" s="968"/>
    </row>
    <row r="191" ht="14.25" customHeight="1" spans="1:23">
      <c r="A191" s="997"/>
      <c r="B191" s="997"/>
      <c r="C191" s="968"/>
      <c r="D191" s="968"/>
      <c r="E191" s="968"/>
      <c r="F191" s="968"/>
      <c r="G191" s="968"/>
      <c r="H191" s="968"/>
      <c r="I191" s="968"/>
      <c r="J191" s="968"/>
      <c r="K191" s="968"/>
      <c r="L191" s="968"/>
      <c r="M191" s="968"/>
      <c r="N191" s="968"/>
      <c r="O191" s="968"/>
      <c r="P191" s="968"/>
      <c r="Q191" s="968"/>
      <c r="R191" s="968"/>
      <c r="S191" s="968"/>
      <c r="T191" s="968"/>
      <c r="U191" s="968"/>
      <c r="V191" s="968"/>
      <c r="W191" s="968"/>
    </row>
    <row r="192" ht="14.25" customHeight="1" spans="1:23">
      <c r="A192" s="997"/>
      <c r="B192" s="997"/>
      <c r="C192" s="968"/>
      <c r="D192" s="968"/>
      <c r="E192" s="968"/>
      <c r="F192" s="968"/>
      <c r="G192" s="968"/>
      <c r="H192" s="968"/>
      <c r="I192" s="968"/>
      <c r="J192" s="968"/>
      <c r="K192" s="968"/>
      <c r="L192" s="968"/>
      <c r="M192" s="968"/>
      <c r="N192" s="968"/>
      <c r="O192" s="968"/>
      <c r="P192" s="968"/>
      <c r="Q192" s="968"/>
      <c r="R192" s="968"/>
      <c r="S192" s="968"/>
      <c r="T192" s="968"/>
      <c r="U192" s="968"/>
      <c r="V192" s="968"/>
      <c r="W192" s="968"/>
    </row>
    <row r="193" ht="14.25" customHeight="1" spans="1:23">
      <c r="A193" s="997"/>
      <c r="B193" s="997"/>
      <c r="C193" s="968"/>
      <c r="D193" s="968"/>
      <c r="E193" s="968"/>
      <c r="F193" s="968"/>
      <c r="G193" s="968"/>
      <c r="H193" s="968"/>
      <c r="I193" s="968"/>
      <c r="J193" s="968"/>
      <c r="K193" s="968"/>
      <c r="L193" s="968"/>
      <c r="M193" s="968"/>
      <c r="N193" s="968"/>
      <c r="O193" s="968"/>
      <c r="P193" s="968"/>
      <c r="Q193" s="968"/>
      <c r="R193" s="968"/>
      <c r="S193" s="968"/>
      <c r="T193" s="968"/>
      <c r="U193" s="968"/>
      <c r="V193" s="968"/>
      <c r="W193" s="968"/>
    </row>
    <row r="194" ht="14.25" customHeight="1" spans="1:23">
      <c r="A194" s="997"/>
      <c r="B194" s="997"/>
      <c r="C194" s="968"/>
      <c r="D194" s="968"/>
      <c r="E194" s="968"/>
      <c r="F194" s="968"/>
      <c r="G194" s="968"/>
      <c r="H194" s="968"/>
      <c r="I194" s="968"/>
      <c r="J194" s="968"/>
      <c r="K194" s="968"/>
      <c r="L194" s="968"/>
      <c r="M194" s="968"/>
      <c r="N194" s="968"/>
      <c r="O194" s="968"/>
      <c r="P194" s="968"/>
      <c r="Q194" s="968"/>
      <c r="R194" s="968"/>
      <c r="S194" s="968"/>
      <c r="T194" s="968"/>
      <c r="U194" s="968"/>
      <c r="V194" s="968"/>
      <c r="W194" s="968"/>
    </row>
    <row r="195" ht="14.25" customHeight="1" spans="1:23">
      <c r="A195" s="997"/>
      <c r="B195" s="997"/>
      <c r="C195" s="968"/>
      <c r="D195" s="968"/>
      <c r="E195" s="968"/>
      <c r="F195" s="968"/>
      <c r="G195" s="968"/>
      <c r="H195" s="968"/>
      <c r="I195" s="968"/>
      <c r="J195" s="968"/>
      <c r="K195" s="968"/>
      <c r="L195" s="968"/>
      <c r="M195" s="968"/>
      <c r="N195" s="968"/>
      <c r="O195" s="968"/>
      <c r="P195" s="968"/>
      <c r="Q195" s="968"/>
      <c r="R195" s="968"/>
      <c r="S195" s="968"/>
      <c r="T195" s="968"/>
      <c r="U195" s="968"/>
      <c r="V195" s="968"/>
      <c r="W195" s="968"/>
    </row>
    <row r="196" ht="14.25" customHeight="1" spans="1:23">
      <c r="A196" s="997"/>
      <c r="B196" s="997"/>
      <c r="C196" s="968"/>
      <c r="D196" s="968"/>
      <c r="E196" s="968"/>
      <c r="F196" s="968"/>
      <c r="G196" s="968"/>
      <c r="H196" s="968"/>
      <c r="I196" s="968"/>
      <c r="J196" s="968"/>
      <c r="K196" s="968"/>
      <c r="L196" s="968"/>
      <c r="M196" s="968"/>
      <c r="N196" s="968"/>
      <c r="O196" s="968"/>
      <c r="P196" s="968"/>
      <c r="Q196" s="968"/>
      <c r="R196" s="968"/>
      <c r="S196" s="968"/>
      <c r="T196" s="968"/>
      <c r="U196" s="968"/>
      <c r="V196" s="968"/>
      <c r="W196" s="968"/>
    </row>
    <row r="197" ht="14.25" customHeight="1" spans="1:23">
      <c r="A197" s="997"/>
      <c r="B197" s="997"/>
      <c r="C197" s="968"/>
      <c r="D197" s="968"/>
      <c r="E197" s="968"/>
      <c r="F197" s="968"/>
      <c r="G197" s="968"/>
      <c r="H197" s="968"/>
      <c r="I197" s="968"/>
      <c r="J197" s="968"/>
      <c r="K197" s="968"/>
      <c r="L197" s="968"/>
      <c r="M197" s="968"/>
      <c r="N197" s="968"/>
      <c r="O197" s="968"/>
      <c r="P197" s="968"/>
      <c r="Q197" s="968"/>
      <c r="R197" s="968"/>
      <c r="S197" s="968"/>
      <c r="T197" s="968"/>
      <c r="U197" s="968"/>
      <c r="V197" s="968"/>
      <c r="W197" s="968"/>
    </row>
    <row r="198" ht="14.25" customHeight="1" spans="1:23">
      <c r="A198" s="997"/>
      <c r="B198" s="997"/>
      <c r="C198" s="968"/>
      <c r="D198" s="968"/>
      <c r="E198" s="968"/>
      <c r="F198" s="968"/>
      <c r="G198" s="968"/>
      <c r="H198" s="968"/>
      <c r="I198" s="968"/>
      <c r="J198" s="968"/>
      <c r="K198" s="968"/>
      <c r="L198" s="968"/>
      <c r="M198" s="968"/>
      <c r="N198" s="968"/>
      <c r="O198" s="968"/>
      <c r="P198" s="968"/>
      <c r="Q198" s="968"/>
      <c r="R198" s="968"/>
      <c r="S198" s="968"/>
      <c r="T198" s="968"/>
      <c r="U198" s="968"/>
      <c r="V198" s="968"/>
      <c r="W198" s="968"/>
    </row>
    <row r="199" ht="14.25" customHeight="1" spans="1:23">
      <c r="A199" s="997"/>
      <c r="B199" s="997"/>
      <c r="C199" s="968"/>
      <c r="D199" s="968"/>
      <c r="E199" s="968"/>
      <c r="F199" s="968"/>
      <c r="G199" s="968"/>
      <c r="H199" s="968"/>
      <c r="I199" s="968"/>
      <c r="J199" s="968"/>
      <c r="K199" s="968"/>
      <c r="L199" s="968"/>
      <c r="M199" s="968"/>
      <c r="N199" s="968"/>
      <c r="O199" s="968"/>
      <c r="P199" s="968"/>
      <c r="Q199" s="968"/>
      <c r="R199" s="968"/>
      <c r="S199" s="968"/>
      <c r="T199" s="968"/>
      <c r="U199" s="968"/>
      <c r="V199" s="968"/>
      <c r="W199" s="968"/>
    </row>
    <row r="200" ht="14.25" customHeight="1" spans="1:23">
      <c r="A200" s="997"/>
      <c r="B200" s="997"/>
      <c r="C200" s="968"/>
      <c r="D200" s="968"/>
      <c r="E200" s="968"/>
      <c r="F200" s="968"/>
      <c r="G200" s="968"/>
      <c r="H200" s="968"/>
      <c r="I200" s="968"/>
      <c r="J200" s="968"/>
      <c r="K200" s="968"/>
      <c r="L200" s="968"/>
      <c r="M200" s="968"/>
      <c r="N200" s="968"/>
      <c r="O200" s="968"/>
      <c r="P200" s="968"/>
      <c r="Q200" s="968"/>
      <c r="R200" s="968"/>
      <c r="S200" s="968"/>
      <c r="T200" s="968"/>
      <c r="U200" s="968"/>
      <c r="V200" s="968"/>
      <c r="W200" s="968"/>
    </row>
    <row r="201" ht="14.25" customHeight="1" spans="1:23">
      <c r="A201" s="997"/>
      <c r="B201" s="997"/>
      <c r="C201" s="968"/>
      <c r="D201" s="968"/>
      <c r="E201" s="968"/>
      <c r="F201" s="968"/>
      <c r="G201" s="968"/>
      <c r="H201" s="968"/>
      <c r="I201" s="968"/>
      <c r="J201" s="968"/>
      <c r="K201" s="968"/>
      <c r="L201" s="968"/>
      <c r="M201" s="968"/>
      <c r="N201" s="968"/>
      <c r="O201" s="968"/>
      <c r="P201" s="968"/>
      <c r="Q201" s="968"/>
      <c r="R201" s="968"/>
      <c r="S201" s="968"/>
      <c r="T201" s="968"/>
      <c r="U201" s="968"/>
      <c r="V201" s="968"/>
      <c r="W201" s="968"/>
    </row>
    <row r="202" ht="14.25" customHeight="1" spans="1:23">
      <c r="A202" s="997"/>
      <c r="B202" s="997"/>
      <c r="C202" s="968"/>
      <c r="D202" s="968"/>
      <c r="E202" s="968"/>
      <c r="F202" s="968"/>
      <c r="G202" s="968"/>
      <c r="H202" s="968"/>
      <c r="I202" s="968"/>
      <c r="J202" s="968"/>
      <c r="K202" s="968"/>
      <c r="L202" s="968"/>
      <c r="M202" s="968"/>
      <c r="N202" s="968"/>
      <c r="O202" s="968"/>
      <c r="P202" s="968"/>
      <c r="Q202" s="968"/>
      <c r="R202" s="968"/>
      <c r="S202" s="968"/>
      <c r="T202" s="968"/>
      <c r="U202" s="968"/>
      <c r="V202" s="968"/>
      <c r="W202" s="968"/>
    </row>
    <row r="203" ht="14.25" customHeight="1" spans="1:23">
      <c r="A203" s="997"/>
      <c r="B203" s="997"/>
      <c r="C203" s="968"/>
      <c r="D203" s="968"/>
      <c r="E203" s="968"/>
      <c r="F203" s="968"/>
      <c r="G203" s="968"/>
      <c r="H203" s="968"/>
      <c r="I203" s="968"/>
      <c r="J203" s="968"/>
      <c r="K203" s="968"/>
      <c r="L203" s="968"/>
      <c r="M203" s="968"/>
      <c r="N203" s="968"/>
      <c r="O203" s="968"/>
      <c r="P203" s="968"/>
      <c r="Q203" s="968"/>
      <c r="R203" s="968"/>
      <c r="S203" s="968"/>
      <c r="T203" s="968"/>
      <c r="U203" s="968"/>
      <c r="V203" s="968"/>
      <c r="W203" s="968"/>
    </row>
    <row r="204" ht="14.25" customHeight="1" spans="1:23">
      <c r="A204" s="997"/>
      <c r="B204" s="997"/>
      <c r="C204" s="968"/>
      <c r="D204" s="968"/>
      <c r="E204" s="968"/>
      <c r="F204" s="968"/>
      <c r="G204" s="968"/>
      <c r="H204" s="968"/>
      <c r="I204" s="968"/>
      <c r="J204" s="968"/>
      <c r="K204" s="968"/>
      <c r="L204" s="968"/>
      <c r="M204" s="968"/>
      <c r="N204" s="968"/>
      <c r="O204" s="968"/>
      <c r="P204" s="968"/>
      <c r="Q204" s="968"/>
      <c r="R204" s="968"/>
      <c r="S204" s="968"/>
      <c r="T204" s="968"/>
      <c r="U204" s="968"/>
      <c r="V204" s="968"/>
      <c r="W204" s="968"/>
    </row>
    <row r="205" ht="14.25" customHeight="1" spans="1:23">
      <c r="A205" s="997"/>
      <c r="B205" s="997"/>
      <c r="C205" s="968"/>
      <c r="D205" s="968"/>
      <c r="E205" s="968"/>
      <c r="F205" s="968"/>
      <c r="G205" s="968"/>
      <c r="H205" s="968"/>
      <c r="I205" s="968"/>
      <c r="J205" s="968"/>
      <c r="K205" s="968"/>
      <c r="L205" s="968"/>
      <c r="M205" s="968"/>
      <c r="N205" s="968"/>
      <c r="O205" s="968"/>
      <c r="P205" s="968"/>
      <c r="Q205" s="968"/>
      <c r="R205" s="968"/>
      <c r="S205" s="968"/>
      <c r="T205" s="968"/>
      <c r="U205" s="968"/>
      <c r="V205" s="968"/>
      <c r="W205" s="968"/>
    </row>
    <row r="206" ht="14.25" customHeight="1" spans="1:23">
      <c r="A206" s="997"/>
      <c r="B206" s="997"/>
      <c r="C206" s="968"/>
      <c r="D206" s="968"/>
      <c r="E206" s="968"/>
      <c r="F206" s="968"/>
      <c r="G206" s="968"/>
      <c r="H206" s="968"/>
      <c r="I206" s="968"/>
      <c r="J206" s="968"/>
      <c r="K206" s="968"/>
      <c r="L206" s="968"/>
      <c r="M206" s="968"/>
      <c r="N206" s="968"/>
      <c r="O206" s="968"/>
      <c r="P206" s="968"/>
      <c r="Q206" s="968"/>
      <c r="R206" s="968"/>
      <c r="S206" s="968"/>
      <c r="T206" s="968"/>
      <c r="U206" s="968"/>
      <c r="V206" s="968"/>
      <c r="W206" s="968"/>
    </row>
    <row r="207" ht="14.25" customHeight="1" spans="1:23">
      <c r="A207" s="997"/>
      <c r="B207" s="997"/>
      <c r="C207" s="968"/>
      <c r="D207" s="968"/>
      <c r="E207" s="968"/>
      <c r="F207" s="968"/>
      <c r="G207" s="968"/>
      <c r="H207" s="968"/>
      <c r="I207" s="968"/>
      <c r="J207" s="968"/>
      <c r="K207" s="968"/>
      <c r="L207" s="968"/>
      <c r="M207" s="968"/>
      <c r="N207" s="968"/>
      <c r="O207" s="968"/>
      <c r="P207" s="968"/>
      <c r="Q207" s="968"/>
      <c r="R207" s="968"/>
      <c r="S207" s="968"/>
      <c r="T207" s="968"/>
      <c r="U207" s="968"/>
      <c r="V207" s="968"/>
      <c r="W207" s="968"/>
    </row>
    <row r="208" ht="14.25" customHeight="1" spans="1:23">
      <c r="A208" s="997"/>
      <c r="B208" s="997"/>
      <c r="C208" s="968"/>
      <c r="D208" s="968"/>
      <c r="E208" s="968"/>
      <c r="F208" s="968"/>
      <c r="G208" s="968"/>
      <c r="H208" s="968"/>
      <c r="I208" s="968"/>
      <c r="J208" s="968"/>
      <c r="K208" s="968"/>
      <c r="L208" s="968"/>
      <c r="M208" s="968"/>
      <c r="N208" s="968"/>
      <c r="O208" s="968"/>
      <c r="P208" s="968"/>
      <c r="Q208" s="968"/>
      <c r="R208" s="968"/>
      <c r="S208" s="968"/>
      <c r="T208" s="968"/>
      <c r="U208" s="968"/>
      <c r="V208" s="968"/>
      <c r="W208" s="968"/>
    </row>
    <row r="209" ht="14.25" customHeight="1" spans="1:23">
      <c r="A209" s="997"/>
      <c r="B209" s="997"/>
      <c r="C209" s="968"/>
      <c r="D209" s="968"/>
      <c r="E209" s="968"/>
      <c r="F209" s="968"/>
      <c r="G209" s="968"/>
      <c r="H209" s="968"/>
      <c r="I209" s="968"/>
      <c r="J209" s="968"/>
      <c r="K209" s="968"/>
      <c r="L209" s="968"/>
      <c r="M209" s="968"/>
      <c r="N209" s="968"/>
      <c r="O209" s="968"/>
      <c r="P209" s="968"/>
      <c r="Q209" s="968"/>
      <c r="R209" s="968"/>
      <c r="S209" s="968"/>
      <c r="T209" s="968"/>
      <c r="U209" s="968"/>
      <c r="V209" s="968"/>
      <c r="W209" s="968"/>
    </row>
    <row r="210" ht="14.25" customHeight="1" spans="1:23">
      <c r="A210" s="997"/>
      <c r="B210" s="997"/>
      <c r="C210" s="968"/>
      <c r="D210" s="968"/>
      <c r="E210" s="968"/>
      <c r="F210" s="968"/>
      <c r="G210" s="968"/>
      <c r="H210" s="968"/>
      <c r="I210" s="968"/>
      <c r="J210" s="968"/>
      <c r="K210" s="968"/>
      <c r="L210" s="968"/>
      <c r="M210" s="968"/>
      <c r="N210" s="968"/>
      <c r="O210" s="968"/>
      <c r="P210" s="968"/>
      <c r="Q210" s="968"/>
      <c r="R210" s="968"/>
      <c r="S210" s="968"/>
      <c r="T210" s="968"/>
      <c r="U210" s="968"/>
      <c r="V210" s="968"/>
      <c r="W210" s="968"/>
    </row>
    <row r="211" ht="14.25" customHeight="1" spans="1:23">
      <c r="A211" s="997"/>
      <c r="B211" s="997"/>
      <c r="C211" s="968"/>
      <c r="D211" s="968"/>
      <c r="E211" s="968"/>
      <c r="F211" s="968"/>
      <c r="G211" s="968"/>
      <c r="H211" s="968"/>
      <c r="I211" s="968"/>
      <c r="J211" s="968"/>
      <c r="K211" s="968"/>
      <c r="L211" s="968"/>
      <c r="M211" s="968"/>
      <c r="N211" s="968"/>
      <c r="O211" s="968"/>
      <c r="P211" s="968"/>
      <c r="Q211" s="968"/>
      <c r="R211" s="968"/>
      <c r="S211" s="968"/>
      <c r="T211" s="968"/>
      <c r="U211" s="968"/>
      <c r="V211" s="968"/>
      <c r="W211" s="968"/>
    </row>
    <row r="212" ht="14.25" customHeight="1" spans="1:23">
      <c r="A212" s="997"/>
      <c r="B212" s="997"/>
      <c r="C212" s="968"/>
      <c r="D212" s="968"/>
      <c r="E212" s="968"/>
      <c r="F212" s="968"/>
      <c r="G212" s="968"/>
      <c r="H212" s="968"/>
      <c r="I212" s="968"/>
      <c r="J212" s="968"/>
      <c r="K212" s="968"/>
      <c r="L212" s="968"/>
      <c r="M212" s="968"/>
      <c r="N212" s="968"/>
      <c r="O212" s="968"/>
      <c r="P212" s="968"/>
      <c r="Q212" s="968"/>
      <c r="R212" s="968"/>
      <c r="S212" s="968"/>
      <c r="T212" s="968"/>
      <c r="U212" s="968"/>
      <c r="V212" s="968"/>
      <c r="W212" s="968"/>
    </row>
    <row r="213" ht="14.25" customHeight="1" spans="1:23">
      <c r="A213" s="997"/>
      <c r="B213" s="997"/>
      <c r="C213" s="968"/>
      <c r="D213" s="968"/>
      <c r="E213" s="968"/>
      <c r="F213" s="968"/>
      <c r="G213" s="968"/>
      <c r="H213" s="968"/>
      <c r="I213" s="968"/>
      <c r="J213" s="968"/>
      <c r="K213" s="968"/>
      <c r="L213" s="968"/>
      <c r="M213" s="968"/>
      <c r="N213" s="968"/>
      <c r="O213" s="968"/>
      <c r="P213" s="968"/>
      <c r="Q213" s="968"/>
      <c r="R213" s="968"/>
      <c r="S213" s="968"/>
      <c r="T213" s="968"/>
      <c r="U213" s="968"/>
      <c r="V213" s="968"/>
      <c r="W213" s="968"/>
    </row>
    <row r="214" ht="14.25" customHeight="1" spans="1:23">
      <c r="A214" s="997"/>
      <c r="B214" s="997"/>
      <c r="C214" s="968"/>
      <c r="D214" s="968"/>
      <c r="E214" s="968"/>
      <c r="F214" s="968"/>
      <c r="G214" s="968"/>
      <c r="H214" s="968"/>
      <c r="I214" s="968"/>
      <c r="J214" s="968"/>
      <c r="K214" s="968"/>
      <c r="L214" s="968"/>
      <c r="M214" s="968"/>
      <c r="N214" s="968"/>
      <c r="O214" s="968"/>
      <c r="P214" s="968"/>
      <c r="Q214" s="968"/>
      <c r="R214" s="968"/>
      <c r="S214" s="968"/>
      <c r="T214" s="968"/>
      <c r="U214" s="968"/>
      <c r="V214" s="968"/>
      <c r="W214" s="968"/>
    </row>
    <row r="215" ht="14.25" customHeight="1" spans="1:23">
      <c r="A215" s="997"/>
      <c r="B215" s="997"/>
      <c r="C215" s="968"/>
      <c r="D215" s="968"/>
      <c r="E215" s="968"/>
      <c r="F215" s="968"/>
      <c r="G215" s="968"/>
      <c r="H215" s="968"/>
      <c r="I215" s="968"/>
      <c r="J215" s="968"/>
      <c r="K215" s="968"/>
      <c r="L215" s="968"/>
      <c r="M215" s="968"/>
      <c r="N215" s="968"/>
      <c r="O215" s="968"/>
      <c r="P215" s="968"/>
      <c r="Q215" s="968"/>
      <c r="R215" s="968"/>
      <c r="S215" s="968"/>
      <c r="T215" s="968"/>
      <c r="U215" s="968"/>
      <c r="V215" s="968"/>
      <c r="W215" s="968"/>
    </row>
    <row r="216" ht="14.25" customHeight="1" spans="1:23">
      <c r="A216" s="997"/>
      <c r="B216" s="997"/>
      <c r="C216" s="968"/>
      <c r="D216" s="968"/>
      <c r="E216" s="968"/>
      <c r="F216" s="968"/>
      <c r="G216" s="968"/>
      <c r="H216" s="968"/>
      <c r="I216" s="968"/>
      <c r="J216" s="968"/>
      <c r="K216" s="968"/>
      <c r="L216" s="968"/>
      <c r="M216" s="968"/>
      <c r="N216" s="968"/>
      <c r="O216" s="968"/>
      <c r="P216" s="968"/>
      <c r="Q216" s="968"/>
      <c r="R216" s="968"/>
      <c r="S216" s="968"/>
      <c r="T216" s="968"/>
      <c r="U216" s="968"/>
      <c r="V216" s="968"/>
      <c r="W216" s="968"/>
    </row>
    <row r="217" ht="14.25" customHeight="1" spans="1:23">
      <c r="A217" s="997"/>
      <c r="B217" s="997"/>
      <c r="C217" s="968"/>
      <c r="D217" s="968"/>
      <c r="E217" s="968"/>
      <c r="F217" s="968"/>
      <c r="G217" s="968"/>
      <c r="H217" s="968"/>
      <c r="I217" s="968"/>
      <c r="J217" s="968"/>
      <c r="K217" s="968"/>
      <c r="L217" s="968"/>
      <c r="M217" s="968"/>
      <c r="N217" s="968"/>
      <c r="O217" s="968"/>
      <c r="P217" s="968"/>
      <c r="Q217" s="968"/>
      <c r="R217" s="968"/>
      <c r="S217" s="968"/>
      <c r="T217" s="968"/>
      <c r="U217" s="968"/>
      <c r="V217" s="968"/>
      <c r="W217" s="968"/>
    </row>
    <row r="218" ht="14.25" customHeight="1" spans="1:23">
      <c r="A218" s="997"/>
      <c r="B218" s="997"/>
      <c r="C218" s="968"/>
      <c r="D218" s="968"/>
      <c r="E218" s="968"/>
      <c r="F218" s="968"/>
      <c r="G218" s="968"/>
      <c r="H218" s="968"/>
      <c r="I218" s="968"/>
      <c r="J218" s="968"/>
      <c r="K218" s="968"/>
      <c r="L218" s="968"/>
      <c r="M218" s="968"/>
      <c r="N218" s="968"/>
      <c r="O218" s="968"/>
      <c r="P218" s="968"/>
      <c r="Q218" s="968"/>
      <c r="R218" s="968"/>
      <c r="S218" s="968"/>
      <c r="T218" s="968"/>
      <c r="U218" s="968"/>
      <c r="V218" s="968"/>
      <c r="W218" s="968"/>
    </row>
    <row r="219" ht="14.25" customHeight="1" spans="1:23">
      <c r="A219" s="997"/>
      <c r="B219" s="997"/>
      <c r="C219" s="968"/>
      <c r="D219" s="968"/>
      <c r="E219" s="968"/>
      <c r="F219" s="968"/>
      <c r="G219" s="968"/>
      <c r="H219" s="968"/>
      <c r="I219" s="968"/>
      <c r="J219" s="968"/>
      <c r="K219" s="968"/>
      <c r="L219" s="968"/>
      <c r="M219" s="968"/>
      <c r="N219" s="968"/>
      <c r="O219" s="968"/>
      <c r="P219" s="968"/>
      <c r="Q219" s="968"/>
      <c r="R219" s="968"/>
      <c r="S219" s="968"/>
      <c r="T219" s="968"/>
      <c r="U219" s="968"/>
      <c r="V219" s="968"/>
      <c r="W219" s="968"/>
    </row>
    <row r="220" ht="14.25" customHeight="1" spans="1:23">
      <c r="A220" s="997"/>
      <c r="B220" s="997"/>
      <c r="C220" s="968"/>
      <c r="D220" s="968"/>
      <c r="E220" s="968"/>
      <c r="F220" s="968"/>
      <c r="G220" s="968"/>
      <c r="H220" s="968"/>
      <c r="I220" s="968"/>
      <c r="J220" s="968"/>
      <c r="K220" s="968"/>
      <c r="L220" s="968"/>
      <c r="M220" s="968"/>
      <c r="N220" s="968"/>
      <c r="O220" s="968"/>
      <c r="P220" s="968"/>
      <c r="Q220" s="968"/>
      <c r="R220" s="968"/>
      <c r="S220" s="968"/>
      <c r="T220" s="968"/>
      <c r="U220" s="968"/>
      <c r="V220" s="968"/>
      <c r="W220" s="968"/>
    </row>
    <row r="221" ht="14.25" customHeight="1" spans="1:23">
      <c r="A221" s="997"/>
      <c r="B221" s="997"/>
      <c r="C221" s="968"/>
      <c r="D221" s="968"/>
      <c r="E221" s="968"/>
      <c r="F221" s="968"/>
      <c r="G221" s="968"/>
      <c r="H221" s="968"/>
      <c r="I221" s="968"/>
      <c r="J221" s="968"/>
      <c r="K221" s="968"/>
      <c r="L221" s="968"/>
      <c r="M221" s="968"/>
      <c r="N221" s="968"/>
      <c r="O221" s="968"/>
      <c r="P221" s="968"/>
      <c r="Q221" s="968"/>
      <c r="R221" s="968"/>
      <c r="S221" s="968"/>
      <c r="T221" s="968"/>
      <c r="U221" s="968"/>
      <c r="V221" s="968"/>
      <c r="W221" s="968"/>
    </row>
    <row r="222" ht="14.25" customHeight="1" spans="1:23">
      <c r="A222" s="997"/>
      <c r="B222" s="997"/>
      <c r="C222" s="968"/>
      <c r="D222" s="968"/>
      <c r="E222" s="968"/>
      <c r="F222" s="968"/>
      <c r="G222" s="968"/>
      <c r="H222" s="968"/>
      <c r="I222" s="968"/>
      <c r="J222" s="968"/>
      <c r="K222" s="968"/>
      <c r="L222" s="968"/>
      <c r="M222" s="968"/>
      <c r="N222" s="968"/>
      <c r="O222" s="968"/>
      <c r="P222" s="968"/>
      <c r="Q222" s="968"/>
      <c r="R222" s="968"/>
      <c r="S222" s="968"/>
      <c r="T222" s="968"/>
      <c r="U222" s="968"/>
      <c r="V222" s="968"/>
      <c r="W222" s="968"/>
    </row>
    <row r="223" ht="14.25" customHeight="1" spans="1:23">
      <c r="A223" s="997"/>
      <c r="B223" s="997"/>
      <c r="C223" s="968"/>
      <c r="D223" s="968"/>
      <c r="E223" s="968"/>
      <c r="F223" s="968"/>
      <c r="G223" s="968"/>
      <c r="H223" s="968"/>
      <c r="I223" s="968"/>
      <c r="J223" s="968"/>
      <c r="K223" s="968"/>
      <c r="L223" s="968"/>
      <c r="M223" s="968"/>
      <c r="N223" s="968"/>
      <c r="O223" s="968"/>
      <c r="P223" s="968"/>
      <c r="Q223" s="968"/>
      <c r="R223" s="968"/>
      <c r="S223" s="968"/>
      <c r="T223" s="968"/>
      <c r="U223" s="968"/>
      <c r="V223" s="968"/>
      <c r="W223" s="968"/>
    </row>
    <row r="224" ht="14.25" customHeight="1" spans="1:23">
      <c r="A224" s="997"/>
      <c r="B224" s="997"/>
      <c r="C224" s="968"/>
      <c r="D224" s="968"/>
      <c r="E224" s="968"/>
      <c r="F224" s="968"/>
      <c r="G224" s="968"/>
      <c r="H224" s="968"/>
      <c r="I224" s="968"/>
      <c r="J224" s="968"/>
      <c r="K224" s="968"/>
      <c r="L224" s="968"/>
      <c r="M224" s="968"/>
      <c r="N224" s="968"/>
      <c r="O224" s="968"/>
      <c r="P224" s="968"/>
      <c r="Q224" s="968"/>
      <c r="R224" s="968"/>
      <c r="S224" s="968"/>
      <c r="T224" s="968"/>
      <c r="U224" s="968"/>
      <c r="V224" s="968"/>
      <c r="W224" s="968"/>
    </row>
    <row r="225" ht="14.25" customHeight="1" spans="1:23">
      <c r="A225" s="997"/>
      <c r="B225" s="997"/>
      <c r="C225" s="968"/>
      <c r="D225" s="968"/>
      <c r="E225" s="968"/>
      <c r="F225" s="968"/>
      <c r="G225" s="968"/>
      <c r="H225" s="968"/>
      <c r="I225" s="968"/>
      <c r="J225" s="968"/>
      <c r="K225" s="968"/>
      <c r="L225" s="968"/>
      <c r="M225" s="968"/>
      <c r="N225" s="968"/>
      <c r="O225" s="968"/>
      <c r="P225" s="968"/>
      <c r="Q225" s="968"/>
      <c r="R225" s="968"/>
      <c r="S225" s="968"/>
      <c r="T225" s="968"/>
      <c r="U225" s="968"/>
      <c r="V225" s="968"/>
      <c r="W225" s="968"/>
    </row>
    <row r="226" ht="14.25" customHeight="1" spans="1:23">
      <c r="A226" s="997"/>
      <c r="B226" s="997"/>
      <c r="C226" s="968"/>
      <c r="D226" s="968"/>
      <c r="E226" s="968"/>
      <c r="F226" s="968"/>
      <c r="G226" s="968"/>
      <c r="H226" s="968"/>
      <c r="I226" s="968"/>
      <c r="J226" s="968"/>
      <c r="K226" s="968"/>
      <c r="L226" s="968"/>
      <c r="M226" s="968"/>
      <c r="N226" s="968"/>
      <c r="O226" s="968"/>
      <c r="P226" s="968"/>
      <c r="Q226" s="968"/>
      <c r="R226" s="968"/>
      <c r="S226" s="968"/>
      <c r="T226" s="968"/>
      <c r="U226" s="968"/>
      <c r="V226" s="968"/>
      <c r="W226" s="968"/>
    </row>
    <row r="227" ht="14.25" customHeight="1" spans="1:23">
      <c r="A227" s="997"/>
      <c r="B227" s="997"/>
      <c r="C227" s="968"/>
      <c r="D227" s="968"/>
      <c r="E227" s="968"/>
      <c r="F227" s="968"/>
      <c r="G227" s="968"/>
      <c r="H227" s="968"/>
      <c r="I227" s="968"/>
      <c r="J227" s="968"/>
      <c r="K227" s="968"/>
      <c r="L227" s="968"/>
      <c r="M227" s="968"/>
      <c r="N227" s="968"/>
      <c r="O227" s="968"/>
      <c r="P227" s="968"/>
      <c r="Q227" s="968"/>
      <c r="R227" s="968"/>
      <c r="S227" s="968"/>
      <c r="T227" s="968"/>
      <c r="U227" s="968"/>
      <c r="V227" s="968"/>
      <c r="W227" s="968"/>
    </row>
    <row r="228" ht="14.25" customHeight="1" spans="1:23">
      <c r="A228" s="997"/>
      <c r="B228" s="997"/>
      <c r="C228" s="968"/>
      <c r="D228" s="968"/>
      <c r="E228" s="968"/>
      <c r="F228" s="968"/>
      <c r="G228" s="968"/>
      <c r="H228" s="968"/>
      <c r="I228" s="968"/>
      <c r="J228" s="968"/>
      <c r="K228" s="968"/>
      <c r="L228" s="968"/>
      <c r="M228" s="968"/>
      <c r="N228" s="968"/>
      <c r="O228" s="968"/>
      <c r="P228" s="968"/>
      <c r="Q228" s="968"/>
      <c r="R228" s="968"/>
      <c r="S228" s="968"/>
      <c r="T228" s="968"/>
      <c r="U228" s="968"/>
      <c r="V228" s="968"/>
      <c r="W228" s="968"/>
    </row>
    <row r="229" ht="14.25" customHeight="1" spans="1:23">
      <c r="A229" s="997"/>
      <c r="B229" s="997"/>
      <c r="C229" s="968"/>
      <c r="D229" s="968"/>
      <c r="E229" s="968"/>
      <c r="F229" s="968"/>
      <c r="G229" s="968"/>
      <c r="H229" s="968"/>
      <c r="I229" s="968"/>
      <c r="J229" s="968"/>
      <c r="K229" s="968"/>
      <c r="L229" s="968"/>
      <c r="M229" s="968"/>
      <c r="N229" s="968"/>
      <c r="O229" s="968"/>
      <c r="P229" s="968"/>
      <c r="Q229" s="968"/>
      <c r="R229" s="968"/>
      <c r="S229" s="968"/>
      <c r="T229" s="968"/>
      <c r="U229" s="968"/>
      <c r="V229" s="968"/>
      <c r="W229" s="968"/>
    </row>
    <row r="230" ht="14.25" customHeight="1" spans="1:23">
      <c r="A230" s="997"/>
      <c r="B230" s="997"/>
      <c r="C230" s="968"/>
      <c r="D230" s="968"/>
      <c r="E230" s="968"/>
      <c r="F230" s="968"/>
      <c r="G230" s="968"/>
      <c r="H230" s="968"/>
      <c r="I230" s="968"/>
      <c r="J230" s="968"/>
      <c r="K230" s="968"/>
      <c r="L230" s="968"/>
      <c r="M230" s="968"/>
      <c r="N230" s="968"/>
      <c r="O230" s="968"/>
      <c r="P230" s="968"/>
      <c r="Q230" s="968"/>
      <c r="R230" s="968"/>
      <c r="S230" s="968"/>
      <c r="T230" s="968"/>
      <c r="U230" s="968"/>
      <c r="V230" s="968"/>
      <c r="W230" s="968"/>
    </row>
    <row r="231" ht="14.25" customHeight="1" spans="1:23">
      <c r="A231" s="997"/>
      <c r="B231" s="997"/>
      <c r="C231" s="968"/>
      <c r="D231" s="968"/>
      <c r="E231" s="968"/>
      <c r="F231" s="968"/>
      <c r="G231" s="968"/>
      <c r="H231" s="968"/>
      <c r="I231" s="968"/>
      <c r="J231" s="968"/>
      <c r="K231" s="968"/>
      <c r="L231" s="968"/>
      <c r="M231" s="968"/>
      <c r="N231" s="968"/>
      <c r="O231" s="968"/>
      <c r="P231" s="968"/>
      <c r="Q231" s="968"/>
      <c r="R231" s="968"/>
      <c r="S231" s="968"/>
      <c r="T231" s="968"/>
      <c r="U231" s="968"/>
      <c r="V231" s="968"/>
      <c r="W231" s="968"/>
    </row>
    <row r="232" ht="14.25" customHeight="1" spans="1:23">
      <c r="A232" s="997"/>
      <c r="B232" s="997"/>
      <c r="C232" s="968"/>
      <c r="D232" s="968"/>
      <c r="E232" s="968"/>
      <c r="F232" s="968"/>
      <c r="G232" s="968"/>
      <c r="H232" s="968"/>
      <c r="I232" s="968"/>
      <c r="J232" s="968"/>
      <c r="K232" s="968"/>
      <c r="L232" s="968"/>
      <c r="M232" s="968"/>
      <c r="N232" s="968"/>
      <c r="O232" s="968"/>
      <c r="P232" s="968"/>
      <c r="Q232" s="968"/>
      <c r="R232" s="968"/>
      <c r="S232" s="968"/>
      <c r="T232" s="968"/>
      <c r="U232" s="968"/>
      <c r="V232" s="968"/>
      <c r="W232" s="968"/>
    </row>
    <row r="233" ht="14.25" customHeight="1" spans="1:23">
      <c r="A233" s="997"/>
      <c r="B233" s="997"/>
      <c r="C233" s="968"/>
      <c r="D233" s="968"/>
      <c r="E233" s="968"/>
      <c r="F233" s="968"/>
      <c r="G233" s="968"/>
      <c r="H233" s="968"/>
      <c r="I233" s="968"/>
      <c r="J233" s="968"/>
      <c r="K233" s="968"/>
      <c r="L233" s="968"/>
      <c r="M233" s="968"/>
      <c r="N233" s="968"/>
      <c r="O233" s="968"/>
      <c r="P233" s="968"/>
      <c r="Q233" s="968"/>
      <c r="R233" s="968"/>
      <c r="S233" s="968"/>
      <c r="T233" s="968"/>
      <c r="U233" s="968"/>
      <c r="V233" s="968"/>
      <c r="W233" s="968"/>
    </row>
    <row r="234" ht="14.25" customHeight="1" spans="1:23">
      <c r="A234" s="997"/>
      <c r="B234" s="997"/>
      <c r="C234" s="968"/>
      <c r="D234" s="968"/>
      <c r="E234" s="968"/>
      <c r="F234" s="968"/>
      <c r="G234" s="968"/>
      <c r="H234" s="968"/>
      <c r="I234" s="968"/>
      <c r="J234" s="968"/>
      <c r="K234" s="968"/>
      <c r="L234" s="968"/>
      <c r="M234" s="968"/>
      <c r="N234" s="968"/>
      <c r="O234" s="968"/>
      <c r="P234" s="968"/>
      <c r="Q234" s="968"/>
      <c r="R234" s="968"/>
      <c r="S234" s="968"/>
      <c r="T234" s="968"/>
      <c r="U234" s="968"/>
      <c r="V234" s="968"/>
      <c r="W234" s="968"/>
    </row>
    <row r="235" ht="14.25" customHeight="1" spans="1:23">
      <c r="A235" s="997"/>
      <c r="B235" s="997"/>
      <c r="C235" s="968"/>
      <c r="D235" s="968"/>
      <c r="E235" s="968"/>
      <c r="F235" s="968"/>
      <c r="G235" s="968"/>
      <c r="H235" s="968"/>
      <c r="I235" s="968"/>
      <c r="J235" s="968"/>
      <c r="K235" s="968"/>
      <c r="L235" s="968"/>
      <c r="M235" s="968"/>
      <c r="N235" s="968"/>
      <c r="O235" s="968"/>
      <c r="P235" s="968"/>
      <c r="Q235" s="968"/>
      <c r="R235" s="968"/>
      <c r="S235" s="968"/>
      <c r="T235" s="968"/>
      <c r="U235" s="968"/>
      <c r="V235" s="968"/>
      <c r="W235" s="968"/>
    </row>
    <row r="236" ht="14.25" customHeight="1" spans="1:23">
      <c r="A236" s="997"/>
      <c r="B236" s="997"/>
      <c r="C236" s="968"/>
      <c r="D236" s="968"/>
      <c r="E236" s="968"/>
      <c r="F236" s="968"/>
      <c r="G236" s="968"/>
      <c r="H236" s="968"/>
      <c r="I236" s="968"/>
      <c r="J236" s="968"/>
      <c r="K236" s="968"/>
      <c r="L236" s="968"/>
      <c r="M236" s="968"/>
      <c r="N236" s="968"/>
      <c r="O236" s="968"/>
      <c r="P236" s="968"/>
      <c r="Q236" s="968"/>
      <c r="R236" s="968"/>
      <c r="S236" s="968"/>
      <c r="T236" s="968"/>
      <c r="U236" s="968"/>
      <c r="V236" s="968"/>
      <c r="W236" s="968"/>
    </row>
    <row r="237" ht="14.25" customHeight="1" spans="1:23">
      <c r="A237" s="997"/>
      <c r="B237" s="997"/>
      <c r="C237" s="968"/>
      <c r="D237" s="968"/>
      <c r="E237" s="968"/>
      <c r="F237" s="968"/>
      <c r="G237" s="968"/>
      <c r="H237" s="968"/>
      <c r="I237" s="968"/>
      <c r="J237" s="968"/>
      <c r="K237" s="968"/>
      <c r="L237" s="968"/>
      <c r="M237" s="968"/>
      <c r="N237" s="968"/>
      <c r="O237" s="968"/>
      <c r="P237" s="968"/>
      <c r="Q237" s="968"/>
      <c r="R237" s="968"/>
      <c r="S237" s="968"/>
      <c r="T237" s="968"/>
      <c r="U237" s="968"/>
      <c r="V237" s="968"/>
      <c r="W237" s="968"/>
    </row>
    <row r="238" ht="14.25" customHeight="1" spans="1:23">
      <c r="A238" s="997"/>
      <c r="B238" s="997"/>
      <c r="C238" s="968"/>
      <c r="D238" s="968"/>
      <c r="E238" s="968"/>
      <c r="F238" s="968"/>
      <c r="G238" s="968"/>
      <c r="H238" s="968"/>
      <c r="I238" s="968"/>
      <c r="J238" s="968"/>
      <c r="K238" s="968"/>
      <c r="L238" s="968"/>
      <c r="M238" s="968"/>
      <c r="N238" s="968"/>
      <c r="O238" s="968"/>
      <c r="P238" s="968"/>
      <c r="Q238" s="968"/>
      <c r="R238" s="968"/>
      <c r="S238" s="968"/>
      <c r="T238" s="968"/>
      <c r="U238" s="968"/>
      <c r="V238" s="968"/>
      <c r="W238" s="968"/>
    </row>
    <row r="239" ht="14.25" customHeight="1" spans="1:23">
      <c r="A239" s="997"/>
      <c r="B239" s="997"/>
      <c r="C239" s="968"/>
      <c r="D239" s="968"/>
      <c r="E239" s="968"/>
      <c r="F239" s="968"/>
      <c r="G239" s="968"/>
      <c r="H239" s="968"/>
      <c r="I239" s="968"/>
      <c r="J239" s="968"/>
      <c r="K239" s="968"/>
      <c r="L239" s="968"/>
      <c r="M239" s="968"/>
      <c r="N239" s="968"/>
      <c r="O239" s="968"/>
      <c r="P239" s="968"/>
      <c r="Q239" s="968"/>
      <c r="R239" s="968"/>
      <c r="S239" s="968"/>
      <c r="T239" s="968"/>
      <c r="U239" s="968"/>
      <c r="V239" s="968"/>
      <c r="W239" s="968"/>
    </row>
    <row r="240" ht="14.25" customHeight="1" spans="1:23">
      <c r="A240" s="997"/>
      <c r="B240" s="997"/>
      <c r="C240" s="968"/>
      <c r="D240" s="968"/>
      <c r="E240" s="968"/>
      <c r="F240" s="968"/>
      <c r="G240" s="968"/>
      <c r="H240" s="968"/>
      <c r="I240" s="968"/>
      <c r="J240" s="968"/>
      <c r="K240" s="968"/>
      <c r="L240" s="968"/>
      <c r="M240" s="968"/>
      <c r="N240" s="968"/>
      <c r="O240" s="968"/>
      <c r="P240" s="968"/>
      <c r="Q240" s="968"/>
      <c r="R240" s="968"/>
      <c r="S240" s="968"/>
      <c r="T240" s="968"/>
      <c r="U240" s="968"/>
      <c r="V240" s="968"/>
      <c r="W240" s="968"/>
    </row>
    <row r="241" ht="14.25" customHeight="1" spans="1:23">
      <c r="A241" s="997"/>
      <c r="B241" s="997"/>
      <c r="C241" s="968"/>
      <c r="D241" s="968"/>
      <c r="E241" s="968"/>
      <c r="F241" s="968"/>
      <c r="G241" s="968"/>
      <c r="H241" s="968"/>
      <c r="I241" s="968"/>
      <c r="J241" s="968"/>
      <c r="K241" s="968"/>
      <c r="L241" s="968"/>
      <c r="M241" s="968"/>
      <c r="N241" s="968"/>
      <c r="O241" s="968"/>
      <c r="P241" s="968"/>
      <c r="Q241" s="968"/>
      <c r="R241" s="968"/>
      <c r="S241" s="968"/>
      <c r="T241" s="968"/>
      <c r="U241" s="968"/>
      <c r="V241" s="968"/>
      <c r="W241" s="968"/>
    </row>
    <row r="242" ht="14.25" customHeight="1" spans="1:23">
      <c r="A242" s="997"/>
      <c r="B242" s="997"/>
      <c r="C242" s="968"/>
      <c r="D242" s="968"/>
      <c r="E242" s="968"/>
      <c r="F242" s="968"/>
      <c r="G242" s="968"/>
      <c r="H242" s="968"/>
      <c r="I242" s="968"/>
      <c r="J242" s="968"/>
      <c r="K242" s="968"/>
      <c r="L242" s="968"/>
      <c r="M242" s="968"/>
      <c r="N242" s="968"/>
      <c r="O242" s="968"/>
      <c r="P242" s="968"/>
      <c r="Q242" s="968"/>
      <c r="R242" s="968"/>
      <c r="S242" s="968"/>
      <c r="T242" s="968"/>
      <c r="U242" s="968"/>
      <c r="V242" s="968"/>
      <c r="W242" s="968"/>
    </row>
    <row r="243" ht="14.25" customHeight="1" spans="1:23">
      <c r="A243" s="997"/>
      <c r="B243" s="997"/>
      <c r="C243" s="968"/>
      <c r="D243" s="968"/>
      <c r="E243" s="968"/>
      <c r="F243" s="968"/>
      <c r="G243" s="968"/>
      <c r="H243" s="968"/>
      <c r="I243" s="968"/>
      <c r="J243" s="968"/>
      <c r="K243" s="968"/>
      <c r="L243" s="968"/>
      <c r="M243" s="968"/>
      <c r="N243" s="968"/>
      <c r="O243" s="968"/>
      <c r="P243" s="968"/>
      <c r="Q243" s="968"/>
      <c r="R243" s="968"/>
      <c r="S243" s="968"/>
      <c r="T243" s="968"/>
      <c r="U243" s="968"/>
      <c r="V243" s="968"/>
      <c r="W243" s="968"/>
    </row>
    <row r="244" ht="14.25" customHeight="1" spans="1:23">
      <c r="A244" s="997"/>
      <c r="B244" s="997"/>
      <c r="C244" s="968"/>
      <c r="D244" s="968"/>
      <c r="E244" s="968"/>
      <c r="F244" s="968"/>
      <c r="G244" s="968"/>
      <c r="H244" s="968"/>
      <c r="I244" s="968"/>
      <c r="J244" s="968"/>
      <c r="K244" s="968"/>
      <c r="L244" s="968"/>
      <c r="M244" s="968"/>
      <c r="N244" s="968"/>
      <c r="O244" s="968"/>
      <c r="P244" s="968"/>
      <c r="Q244" s="968"/>
      <c r="R244" s="968"/>
      <c r="S244" s="968"/>
      <c r="T244" s="968"/>
      <c r="U244" s="968"/>
      <c r="V244" s="968"/>
      <c r="W244" s="968"/>
    </row>
    <row r="245" ht="14.25" customHeight="1" spans="1:23">
      <c r="A245" s="997"/>
      <c r="B245" s="997"/>
      <c r="C245" s="968"/>
      <c r="D245" s="968"/>
      <c r="E245" s="968"/>
      <c r="F245" s="968"/>
      <c r="G245" s="968"/>
      <c r="H245" s="968"/>
      <c r="I245" s="968"/>
      <c r="J245" s="968"/>
      <c r="K245" s="968"/>
      <c r="L245" s="968"/>
      <c r="M245" s="968"/>
      <c r="N245" s="968"/>
      <c r="O245" s="968"/>
      <c r="P245" s="968"/>
      <c r="Q245" s="968"/>
      <c r="R245" s="968"/>
      <c r="S245" s="968"/>
      <c r="T245" s="968"/>
      <c r="U245" s="968"/>
      <c r="V245" s="968"/>
      <c r="W245" s="968"/>
    </row>
    <row r="246" ht="14.25" customHeight="1" spans="1:23">
      <c r="A246" s="997"/>
      <c r="B246" s="997"/>
      <c r="C246" s="968"/>
      <c r="D246" s="968"/>
      <c r="E246" s="968"/>
      <c r="F246" s="968"/>
      <c r="G246" s="968"/>
      <c r="H246" s="968"/>
      <c r="I246" s="968"/>
      <c r="J246" s="968"/>
      <c r="K246" s="968"/>
      <c r="L246" s="968"/>
      <c r="M246" s="968"/>
      <c r="N246" s="968"/>
      <c r="O246" s="968"/>
      <c r="P246" s="968"/>
      <c r="Q246" s="968"/>
      <c r="R246" s="968"/>
      <c r="S246" s="968"/>
      <c r="T246" s="968"/>
      <c r="U246" s="968"/>
      <c r="V246" s="968"/>
      <c r="W246" s="968"/>
    </row>
    <row r="247" ht="14.25" customHeight="1" spans="1:23">
      <c r="A247" s="997"/>
      <c r="B247" s="997"/>
      <c r="C247" s="968"/>
      <c r="D247" s="968"/>
      <c r="E247" s="968"/>
      <c r="F247" s="968"/>
      <c r="G247" s="968"/>
      <c r="H247" s="968"/>
      <c r="I247" s="968"/>
      <c r="J247" s="968"/>
      <c r="K247" s="968"/>
      <c r="L247" s="968"/>
      <c r="M247" s="968"/>
      <c r="N247" s="968"/>
      <c r="O247" s="968"/>
      <c r="P247" s="968"/>
      <c r="Q247" s="968"/>
      <c r="R247" s="968"/>
      <c r="S247" s="968"/>
      <c r="T247" s="968"/>
      <c r="U247" s="968"/>
      <c r="V247" s="968"/>
      <c r="W247" s="968"/>
    </row>
    <row r="248" ht="14.25" customHeight="1" spans="1:23">
      <c r="A248" s="997"/>
      <c r="B248" s="997"/>
      <c r="C248" s="968"/>
      <c r="D248" s="968"/>
      <c r="E248" s="968"/>
      <c r="F248" s="968"/>
      <c r="G248" s="968"/>
      <c r="H248" s="968"/>
      <c r="I248" s="968"/>
      <c r="J248" s="968"/>
      <c r="K248" s="968"/>
      <c r="L248" s="968"/>
      <c r="M248" s="968"/>
      <c r="N248" s="968"/>
      <c r="O248" s="968"/>
      <c r="P248" s="968"/>
      <c r="Q248" s="968"/>
      <c r="R248" s="968"/>
      <c r="S248" s="968"/>
      <c r="T248" s="968"/>
      <c r="U248" s="968"/>
      <c r="V248" s="968"/>
      <c r="W248" s="968"/>
    </row>
    <row r="249" ht="14.25" customHeight="1" spans="1:23">
      <c r="A249" s="997"/>
      <c r="B249" s="997"/>
      <c r="C249" s="968"/>
      <c r="D249" s="968"/>
      <c r="E249" s="968"/>
      <c r="F249" s="968"/>
      <c r="G249" s="968"/>
      <c r="H249" s="968"/>
      <c r="I249" s="968"/>
      <c r="J249" s="968"/>
      <c r="K249" s="968"/>
      <c r="L249" s="968"/>
      <c r="M249" s="968"/>
      <c r="N249" s="968"/>
      <c r="O249" s="968"/>
      <c r="P249" s="968"/>
      <c r="Q249" s="968"/>
      <c r="R249" s="968"/>
      <c r="S249" s="968"/>
      <c r="T249" s="968"/>
      <c r="U249" s="968"/>
      <c r="V249" s="968"/>
      <c r="W249" s="968"/>
    </row>
    <row r="250" ht="14.25" customHeight="1" spans="1:23">
      <c r="A250" s="997"/>
      <c r="B250" s="997"/>
      <c r="C250" s="968"/>
      <c r="D250" s="968"/>
      <c r="E250" s="968"/>
      <c r="F250" s="968"/>
      <c r="G250" s="968"/>
      <c r="H250" s="968"/>
      <c r="I250" s="968"/>
      <c r="J250" s="968"/>
      <c r="K250" s="968"/>
      <c r="L250" s="968"/>
      <c r="M250" s="968"/>
      <c r="N250" s="968"/>
      <c r="O250" s="968"/>
      <c r="P250" s="968"/>
      <c r="Q250" s="968"/>
      <c r="R250" s="968"/>
      <c r="S250" s="968"/>
      <c r="T250" s="968"/>
      <c r="U250" s="968"/>
      <c r="V250" s="968"/>
      <c r="W250" s="968"/>
    </row>
    <row r="251" ht="14.25" customHeight="1" spans="1:23">
      <c r="A251" s="997"/>
      <c r="B251" s="997"/>
      <c r="C251" s="968"/>
      <c r="D251" s="968"/>
      <c r="E251" s="968"/>
      <c r="F251" s="968"/>
      <c r="G251" s="968"/>
      <c r="H251" s="968"/>
      <c r="I251" s="968"/>
      <c r="J251" s="968"/>
      <c r="K251" s="968"/>
      <c r="L251" s="968"/>
      <c r="M251" s="968"/>
      <c r="N251" s="968"/>
      <c r="O251" s="968"/>
      <c r="P251" s="968"/>
      <c r="Q251" s="968"/>
      <c r="R251" s="968"/>
      <c r="S251" s="968"/>
      <c r="T251" s="968"/>
      <c r="U251" s="968"/>
      <c r="V251" s="968"/>
      <c r="W251" s="968"/>
    </row>
    <row r="252" ht="14.25" customHeight="1" spans="1:23">
      <c r="A252" s="997"/>
      <c r="B252" s="997"/>
      <c r="C252" s="968"/>
      <c r="D252" s="968"/>
      <c r="E252" s="968"/>
      <c r="F252" s="968"/>
      <c r="G252" s="968"/>
      <c r="H252" s="968"/>
      <c r="I252" s="968"/>
      <c r="J252" s="968"/>
      <c r="K252" s="968"/>
      <c r="L252" s="968"/>
      <c r="M252" s="968"/>
      <c r="N252" s="968"/>
      <c r="O252" s="968"/>
      <c r="P252" s="968"/>
      <c r="Q252" s="968"/>
      <c r="R252" s="968"/>
      <c r="S252" s="968"/>
      <c r="T252" s="968"/>
      <c r="U252" s="968"/>
      <c r="V252" s="968"/>
      <c r="W252" s="968"/>
    </row>
    <row r="253" ht="14.25" customHeight="1" spans="1:23">
      <c r="A253" s="997"/>
      <c r="B253" s="997"/>
      <c r="C253" s="968"/>
      <c r="D253" s="968"/>
      <c r="E253" s="968"/>
      <c r="F253" s="968"/>
      <c r="G253" s="968"/>
      <c r="H253" s="968"/>
      <c r="I253" s="968"/>
      <c r="J253" s="968"/>
      <c r="K253" s="968"/>
      <c r="L253" s="968"/>
      <c r="M253" s="968"/>
      <c r="N253" s="968"/>
      <c r="O253" s="968"/>
      <c r="P253" s="968"/>
      <c r="Q253" s="968"/>
      <c r="R253" s="968"/>
      <c r="S253" s="968"/>
      <c r="T253" s="968"/>
      <c r="U253" s="968"/>
      <c r="V253" s="968"/>
      <c r="W253" s="968"/>
    </row>
    <row r="254" ht="14.25" customHeight="1" spans="1:23">
      <c r="A254" s="997"/>
      <c r="B254" s="997"/>
      <c r="C254" s="968"/>
      <c r="D254" s="968"/>
      <c r="E254" s="968"/>
      <c r="F254" s="968"/>
      <c r="G254" s="968"/>
      <c r="H254" s="968"/>
      <c r="I254" s="968"/>
      <c r="J254" s="968"/>
      <c r="K254" s="968"/>
      <c r="L254" s="968"/>
      <c r="M254" s="968"/>
      <c r="N254" s="968"/>
      <c r="O254" s="968"/>
      <c r="P254" s="968"/>
      <c r="Q254" s="968"/>
      <c r="R254" s="968"/>
      <c r="S254" s="968"/>
      <c r="T254" s="968"/>
      <c r="U254" s="968"/>
      <c r="V254" s="968"/>
      <c r="W254" s="968"/>
    </row>
    <row r="255" ht="14.25" customHeight="1" spans="1:23">
      <c r="A255" s="997"/>
      <c r="B255" s="997"/>
      <c r="C255" s="968"/>
      <c r="D255" s="968"/>
      <c r="E255" s="968"/>
      <c r="F255" s="968"/>
      <c r="G255" s="968"/>
      <c r="H255" s="968"/>
      <c r="I255" s="968"/>
      <c r="J255" s="968"/>
      <c r="K255" s="968"/>
      <c r="L255" s="968"/>
      <c r="M255" s="968"/>
      <c r="N255" s="968"/>
      <c r="O255" s="968"/>
      <c r="P255" s="968"/>
      <c r="Q255" s="968"/>
      <c r="R255" s="968"/>
      <c r="S255" s="968"/>
      <c r="T255" s="968"/>
      <c r="U255" s="968"/>
      <c r="V255" s="968"/>
      <c r="W255" s="968"/>
    </row>
    <row r="256" ht="14.25" customHeight="1" spans="1:23">
      <c r="A256" s="997"/>
      <c r="B256" s="997"/>
      <c r="C256" s="968"/>
      <c r="D256" s="968"/>
      <c r="E256" s="968"/>
      <c r="F256" s="968"/>
      <c r="G256" s="968"/>
      <c r="H256" s="968"/>
      <c r="I256" s="968"/>
      <c r="J256" s="968"/>
      <c r="K256" s="968"/>
      <c r="L256" s="968"/>
      <c r="M256" s="968"/>
      <c r="N256" s="968"/>
      <c r="O256" s="968"/>
      <c r="P256" s="968"/>
      <c r="Q256" s="968"/>
      <c r="R256" s="968"/>
      <c r="S256" s="968"/>
      <c r="T256" s="968"/>
      <c r="U256" s="968"/>
      <c r="V256" s="968"/>
      <c r="W256" s="968"/>
    </row>
    <row r="257" ht="14.25" customHeight="1" spans="1:23">
      <c r="A257" s="997"/>
      <c r="B257" s="997"/>
      <c r="C257" s="968"/>
      <c r="D257" s="968"/>
      <c r="E257" s="968"/>
      <c r="F257" s="968"/>
      <c r="G257" s="968"/>
      <c r="H257" s="968"/>
      <c r="I257" s="968"/>
      <c r="J257" s="968"/>
      <c r="K257" s="968"/>
      <c r="L257" s="968"/>
      <c r="M257" s="968"/>
      <c r="N257" s="968"/>
      <c r="O257" s="968"/>
      <c r="P257" s="968"/>
      <c r="Q257" s="968"/>
      <c r="R257" s="968"/>
      <c r="S257" s="968"/>
      <c r="T257" s="968"/>
      <c r="U257" s="968"/>
      <c r="V257" s="968"/>
      <c r="W257" s="968"/>
    </row>
    <row r="258" ht="14.25" customHeight="1" spans="1:23">
      <c r="A258" s="997"/>
      <c r="B258" s="997"/>
      <c r="C258" s="968"/>
      <c r="D258" s="968"/>
      <c r="E258" s="968"/>
      <c r="F258" s="968"/>
      <c r="G258" s="968"/>
      <c r="H258" s="968"/>
      <c r="I258" s="968"/>
      <c r="J258" s="968"/>
      <c r="K258" s="968"/>
      <c r="L258" s="968"/>
      <c r="M258" s="968"/>
      <c r="N258" s="968"/>
      <c r="O258" s="968"/>
      <c r="P258" s="968"/>
      <c r="Q258" s="968"/>
      <c r="R258" s="968"/>
      <c r="S258" s="968"/>
      <c r="T258" s="968"/>
      <c r="U258" s="968"/>
      <c r="V258" s="968"/>
      <c r="W258" s="968"/>
    </row>
    <row r="259" ht="14.25" customHeight="1" spans="1:23">
      <c r="A259" s="997"/>
      <c r="B259" s="997"/>
      <c r="C259" s="968"/>
      <c r="D259" s="968"/>
      <c r="E259" s="968"/>
      <c r="F259" s="968"/>
      <c r="G259" s="968"/>
      <c r="H259" s="968"/>
      <c r="I259" s="968"/>
      <c r="J259" s="968"/>
      <c r="K259" s="968"/>
      <c r="L259" s="968"/>
      <c r="M259" s="968"/>
      <c r="N259" s="968"/>
      <c r="O259" s="968"/>
      <c r="P259" s="968"/>
      <c r="Q259" s="968"/>
      <c r="R259" s="968"/>
      <c r="S259" s="968"/>
      <c r="T259" s="968"/>
      <c r="U259" s="968"/>
      <c r="V259" s="968"/>
      <c r="W259" s="968"/>
    </row>
    <row r="260" ht="14.25" customHeight="1" spans="1:23">
      <c r="A260" s="997"/>
      <c r="B260" s="997"/>
      <c r="C260" s="968"/>
      <c r="D260" s="968"/>
      <c r="E260" s="968"/>
      <c r="F260" s="968"/>
      <c r="G260" s="968"/>
      <c r="H260" s="968"/>
      <c r="I260" s="968"/>
      <c r="J260" s="968"/>
      <c r="K260" s="968"/>
      <c r="L260" s="968"/>
      <c r="M260" s="968"/>
      <c r="N260" s="968"/>
      <c r="O260" s="968"/>
      <c r="P260" s="968"/>
      <c r="Q260" s="968"/>
      <c r="R260" s="968"/>
      <c r="S260" s="968"/>
      <c r="T260" s="968"/>
      <c r="U260" s="968"/>
      <c r="V260" s="968"/>
      <c r="W260" s="968"/>
    </row>
    <row r="261" ht="14.25" customHeight="1" spans="1:23">
      <c r="A261" s="997"/>
      <c r="B261" s="997"/>
      <c r="C261" s="968"/>
      <c r="D261" s="968"/>
      <c r="E261" s="968"/>
      <c r="F261" s="968"/>
      <c r="G261" s="968"/>
      <c r="H261" s="968"/>
      <c r="I261" s="968"/>
      <c r="J261" s="968"/>
      <c r="K261" s="968"/>
      <c r="L261" s="968"/>
      <c r="M261" s="968"/>
      <c r="N261" s="968"/>
      <c r="O261" s="968"/>
      <c r="P261" s="968"/>
      <c r="Q261" s="968"/>
      <c r="R261" s="968"/>
      <c r="S261" s="968"/>
      <c r="T261" s="968"/>
      <c r="U261" s="968"/>
      <c r="V261" s="968"/>
      <c r="W261" s="968"/>
    </row>
    <row r="262" ht="14.25" customHeight="1" spans="1:23">
      <c r="A262" s="997"/>
      <c r="B262" s="997"/>
      <c r="C262" s="968"/>
      <c r="D262" s="968"/>
      <c r="E262" s="968"/>
      <c r="F262" s="968"/>
      <c r="G262" s="968"/>
      <c r="H262" s="968"/>
      <c r="I262" s="968"/>
      <c r="J262" s="968"/>
      <c r="K262" s="968"/>
      <c r="L262" s="968"/>
      <c r="M262" s="968"/>
      <c r="N262" s="968"/>
      <c r="O262" s="968"/>
      <c r="P262" s="968"/>
      <c r="Q262" s="968"/>
      <c r="R262" s="968"/>
      <c r="S262" s="968"/>
      <c r="T262" s="968"/>
      <c r="U262" s="968"/>
      <c r="V262" s="968"/>
      <c r="W262" s="968"/>
    </row>
    <row r="263" ht="14.25" customHeight="1" spans="1:23">
      <c r="A263" s="997"/>
      <c r="B263" s="997"/>
      <c r="C263" s="968"/>
      <c r="D263" s="968"/>
      <c r="E263" s="968"/>
      <c r="F263" s="968"/>
      <c r="G263" s="968"/>
      <c r="H263" s="968"/>
      <c r="I263" s="968"/>
      <c r="J263" s="968"/>
      <c r="K263" s="968"/>
      <c r="L263" s="968"/>
      <c r="M263" s="968"/>
      <c r="N263" s="968"/>
      <c r="O263" s="968"/>
      <c r="P263" s="968"/>
      <c r="Q263" s="968"/>
      <c r="R263" s="968"/>
      <c r="S263" s="968"/>
      <c r="T263" s="968"/>
      <c r="U263" s="968"/>
      <c r="V263" s="968"/>
      <c r="W263" s="968"/>
    </row>
    <row r="264" ht="14.25" customHeight="1" spans="1:23">
      <c r="A264" s="997"/>
      <c r="B264" s="997"/>
      <c r="C264" s="968"/>
      <c r="D264" s="968"/>
      <c r="E264" s="968"/>
      <c r="F264" s="968"/>
      <c r="G264" s="968"/>
      <c r="H264" s="968"/>
      <c r="I264" s="968"/>
      <c r="J264" s="968"/>
      <c r="K264" s="968"/>
      <c r="L264" s="968"/>
      <c r="M264" s="968"/>
      <c r="N264" s="968"/>
      <c r="O264" s="968"/>
      <c r="P264" s="968"/>
      <c r="Q264" s="968"/>
      <c r="R264" s="968"/>
      <c r="S264" s="968"/>
      <c r="T264" s="968"/>
      <c r="U264" s="968"/>
      <c r="V264" s="968"/>
      <c r="W264" s="968"/>
    </row>
    <row r="265" ht="14.25" customHeight="1" spans="1:23">
      <c r="A265" s="997"/>
      <c r="B265" s="997"/>
      <c r="C265" s="968"/>
      <c r="D265" s="968"/>
      <c r="E265" s="968"/>
      <c r="F265" s="968"/>
      <c r="G265" s="968"/>
      <c r="H265" s="968"/>
      <c r="I265" s="968"/>
      <c r="J265" s="968"/>
      <c r="K265" s="968"/>
      <c r="L265" s="968"/>
      <c r="M265" s="968"/>
      <c r="N265" s="968"/>
      <c r="O265" s="968"/>
      <c r="P265" s="968"/>
      <c r="Q265" s="968"/>
      <c r="R265" s="968"/>
      <c r="S265" s="968"/>
      <c r="T265" s="968"/>
      <c r="U265" s="968"/>
      <c r="V265" s="968"/>
      <c r="W265" s="968"/>
    </row>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sheetData>
  <sheetProtection algorithmName="SHA-512" hashValue="gpIcJP9ODflmEGLMqKnoDs5J2F1U1hS3o4R6ysTOGBZMTnXkufzHI0KYif/2sEuebBOaP4HbUGsKpHXvbt+IPA==" saltValue="A5CLSoUVSW7QnDlHKpruqA==" spinCount="100000" sheet="1" objects="1" scenarios="1"/>
  <mergeCells count="2">
    <mergeCell ref="A1:F1"/>
    <mergeCell ref="A2:F2"/>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Y1019"/>
  <sheetViews>
    <sheetView view="pageBreakPreview" zoomScale="70" zoomScaleNormal="100" workbookViewId="0">
      <selection activeCell="O21" sqref="O21"/>
    </sheetView>
  </sheetViews>
  <sheetFormatPr defaultColWidth="14.4454545454545" defaultRowHeight="15" customHeight="1"/>
  <cols>
    <col min="1" max="1" width="55.5545454545455" style="946" customWidth="1"/>
    <col min="2" max="2" width="11.3363636363636" style="946" customWidth="1"/>
    <col min="3" max="4" width="19.8909090909091" style="946" customWidth="1"/>
    <col min="5" max="5" width="21.1090909090909" style="946" customWidth="1"/>
    <col min="6" max="7" width="18.5545454545455" style="946" customWidth="1"/>
    <col min="8" max="25" width="16.1090909090909" style="946" customWidth="1"/>
    <col min="26" max="16384" width="14.4454545454545" style="946"/>
  </cols>
  <sheetData>
    <row r="1" ht="19.5" customHeight="1" spans="1:7">
      <c r="A1" s="947" t="s">
        <v>502</v>
      </c>
      <c r="B1" s="947"/>
      <c r="C1" s="947"/>
      <c r="D1" s="947"/>
      <c r="E1" s="947"/>
      <c r="F1" s="947"/>
      <c r="G1" s="948"/>
    </row>
    <row r="2" s="945" customFormat="1" ht="30" customHeight="1" spans="1:25">
      <c r="A2" s="949"/>
      <c r="B2" s="949"/>
      <c r="C2" s="950"/>
      <c r="D2" s="949"/>
      <c r="E2" s="949"/>
      <c r="F2" s="949"/>
      <c r="G2" s="951"/>
      <c r="N2" s="988"/>
      <c r="O2" s="988"/>
      <c r="P2" s="988"/>
      <c r="Q2" s="988"/>
      <c r="R2" s="988"/>
      <c r="S2" s="988"/>
      <c r="T2" s="988"/>
      <c r="U2" s="988"/>
      <c r="V2" s="988"/>
      <c r="W2" s="988"/>
      <c r="X2" s="988"/>
      <c r="Y2" s="988"/>
    </row>
    <row r="3" ht="7.5" customHeight="1" spans="1:7">
      <c r="A3" s="952"/>
      <c r="B3" s="953"/>
      <c r="C3" s="953"/>
      <c r="D3" s="953"/>
      <c r="E3" s="953"/>
      <c r="F3" s="953"/>
      <c r="G3" s="954"/>
    </row>
    <row r="4" ht="58.2" customHeight="1" spans="1:7">
      <c r="A4" s="955" t="s">
        <v>431</v>
      </c>
      <c r="B4" s="956" t="s">
        <v>287</v>
      </c>
      <c r="C4" s="957" t="s">
        <v>503</v>
      </c>
      <c r="D4" s="957" t="s">
        <v>504</v>
      </c>
      <c r="E4" s="957" t="s">
        <v>505</v>
      </c>
      <c r="F4" s="957" t="s">
        <v>468</v>
      </c>
      <c r="G4" s="957" t="s">
        <v>506</v>
      </c>
    </row>
    <row r="5" ht="4.2" customHeight="1" spans="1:7">
      <c r="A5" s="958"/>
      <c r="B5" s="956"/>
      <c r="C5" s="957"/>
      <c r="D5" s="957"/>
      <c r="E5" s="957"/>
      <c r="F5" s="957"/>
      <c r="G5" s="957"/>
    </row>
    <row r="6" ht="25.5" customHeight="1" spans="1:7">
      <c r="A6" s="959"/>
      <c r="B6" s="959"/>
      <c r="C6" s="960" t="s">
        <v>435</v>
      </c>
      <c r="D6" s="960" t="s">
        <v>435</v>
      </c>
      <c r="E6" s="960" t="s">
        <v>435</v>
      </c>
      <c r="F6" s="960" t="s">
        <v>435</v>
      </c>
      <c r="G6" s="960" t="s">
        <v>435</v>
      </c>
    </row>
    <row r="7" ht="8.4" customHeight="1" spans="1:7">
      <c r="A7" s="961"/>
      <c r="B7" s="961"/>
      <c r="C7" s="962"/>
      <c r="D7" s="962"/>
      <c r="E7" s="962"/>
      <c r="F7" s="962"/>
      <c r="G7" s="963"/>
    </row>
    <row r="8" ht="19.2" customHeight="1" spans="1:25">
      <c r="A8" s="964" t="s">
        <v>29</v>
      </c>
      <c r="B8" s="965">
        <v>2022</v>
      </c>
      <c r="C8" s="966">
        <v>23.6554726233811</v>
      </c>
      <c r="D8" s="966">
        <v>50.7314146443971</v>
      </c>
      <c r="E8" s="966">
        <v>24.689478960966</v>
      </c>
      <c r="F8" s="966">
        <v>2.41150309956411</v>
      </c>
      <c r="G8" s="967">
        <v>6.0761865296371</v>
      </c>
      <c r="H8" s="968"/>
      <c r="I8" s="968"/>
      <c r="J8" s="968"/>
      <c r="K8" s="968"/>
      <c r="L8" s="968"/>
      <c r="M8" s="968"/>
      <c r="N8" s="968"/>
      <c r="O8" s="968"/>
      <c r="P8" s="968"/>
      <c r="Q8" s="968"/>
      <c r="R8" s="968"/>
      <c r="S8" s="968"/>
      <c r="T8" s="968"/>
      <c r="U8" s="968"/>
      <c r="V8" s="968"/>
      <c r="W8" s="968"/>
      <c r="X8" s="968"/>
      <c r="Y8" s="968"/>
    </row>
    <row r="9" ht="19.2" customHeight="1" spans="1:25">
      <c r="A9" s="969"/>
      <c r="B9" s="970"/>
      <c r="C9" s="971"/>
      <c r="D9" s="972"/>
      <c r="E9" s="972"/>
      <c r="F9" s="972"/>
      <c r="G9" s="973"/>
      <c r="H9" s="968"/>
      <c r="I9" s="968"/>
      <c r="J9" s="968"/>
      <c r="K9" s="968"/>
      <c r="L9" s="968"/>
      <c r="M9" s="968"/>
      <c r="N9" s="968"/>
      <c r="O9" s="968"/>
      <c r="P9" s="968"/>
      <c r="Q9" s="968"/>
      <c r="R9" s="968"/>
      <c r="S9" s="968"/>
      <c r="T9" s="968"/>
      <c r="U9" s="968"/>
      <c r="V9" s="968"/>
      <c r="W9" s="968"/>
      <c r="X9" s="968"/>
      <c r="Y9" s="968"/>
    </row>
    <row r="10" ht="19.2" customHeight="1" spans="1:25">
      <c r="A10" s="969"/>
      <c r="B10" s="970"/>
      <c r="C10" s="971"/>
      <c r="D10" s="972" t="s">
        <v>507</v>
      </c>
      <c r="E10" s="972"/>
      <c r="F10" s="972"/>
      <c r="G10" s="973"/>
      <c r="H10" s="968"/>
      <c r="I10" s="968"/>
      <c r="J10" s="968"/>
      <c r="K10" s="968"/>
      <c r="L10" s="968"/>
      <c r="M10" s="968"/>
      <c r="N10" s="968"/>
      <c r="O10" s="968"/>
      <c r="P10" s="968"/>
      <c r="Q10" s="968"/>
      <c r="R10" s="968"/>
      <c r="S10" s="968"/>
      <c r="T10" s="968"/>
      <c r="U10" s="968"/>
      <c r="V10" s="968"/>
      <c r="W10" s="968"/>
      <c r="X10" s="968"/>
      <c r="Y10" s="968"/>
    </row>
    <row r="11" ht="19.2" customHeight="1" spans="1:25">
      <c r="A11" s="974" t="s">
        <v>111</v>
      </c>
      <c r="B11" s="965">
        <v>2022</v>
      </c>
      <c r="C11" s="966">
        <v>17.1708023908712</v>
      </c>
      <c r="D11" s="966">
        <v>48.0981706212643</v>
      </c>
      <c r="E11" s="966">
        <v>27.0874841514218</v>
      </c>
      <c r="F11" s="966">
        <v>3.41423655134939</v>
      </c>
      <c r="G11" s="967">
        <v>8.92954174968303</v>
      </c>
      <c r="H11" s="968"/>
      <c r="I11" s="968"/>
      <c r="J11" s="968"/>
      <c r="K11" s="968"/>
      <c r="L11" s="968"/>
      <c r="M11" s="968"/>
      <c r="N11" s="968"/>
      <c r="O11" s="968"/>
      <c r="P11" s="968"/>
      <c r="Q11" s="968"/>
      <c r="R11" s="968"/>
      <c r="S11" s="968"/>
      <c r="T11" s="968"/>
      <c r="U11" s="968"/>
      <c r="V11" s="968"/>
      <c r="W11" s="968"/>
      <c r="X11" s="968"/>
      <c r="Y11" s="968"/>
    </row>
    <row r="12" ht="19.2" customHeight="1" spans="1:25">
      <c r="A12" s="975"/>
      <c r="B12" s="970"/>
      <c r="C12" s="976"/>
      <c r="D12" s="972"/>
      <c r="E12" s="972"/>
      <c r="F12" s="972"/>
      <c r="G12" s="973"/>
      <c r="H12" s="968"/>
      <c r="I12" s="968"/>
      <c r="J12" s="968"/>
      <c r="K12" s="968"/>
      <c r="L12" s="968"/>
      <c r="M12" s="968"/>
      <c r="N12" s="968"/>
      <c r="O12" s="968"/>
      <c r="P12" s="968"/>
      <c r="Q12" s="968"/>
      <c r="R12" s="968"/>
      <c r="S12" s="968"/>
      <c r="T12" s="968"/>
      <c r="U12" s="968"/>
      <c r="V12" s="968"/>
      <c r="W12" s="968"/>
      <c r="X12" s="968"/>
      <c r="Y12" s="968"/>
    </row>
    <row r="13" ht="19.2" customHeight="1" spans="1:25">
      <c r="A13" s="977"/>
      <c r="B13" s="970"/>
      <c r="C13" s="976"/>
      <c r="D13" s="972"/>
      <c r="E13" s="972"/>
      <c r="F13" s="972"/>
      <c r="G13" s="973"/>
      <c r="H13" s="968"/>
      <c r="I13" s="968"/>
      <c r="J13" s="968"/>
      <c r="K13" s="968"/>
      <c r="L13" s="968"/>
      <c r="M13" s="968"/>
      <c r="N13" s="968"/>
      <c r="O13" s="968"/>
      <c r="P13" s="968"/>
      <c r="Q13" s="968"/>
      <c r="R13" s="968"/>
      <c r="S13" s="968"/>
      <c r="T13" s="968"/>
      <c r="U13" s="968"/>
      <c r="V13" s="968"/>
      <c r="W13" s="968"/>
      <c r="X13" s="968"/>
      <c r="Y13" s="968"/>
    </row>
    <row r="14" ht="19.2" customHeight="1" spans="1:25">
      <c r="A14" s="974" t="s">
        <v>112</v>
      </c>
      <c r="B14" s="965">
        <v>2022</v>
      </c>
      <c r="C14" s="966">
        <v>25.1145038167939</v>
      </c>
      <c r="D14" s="966">
        <v>53.6</v>
      </c>
      <c r="E14" s="966">
        <v>41.9083969465649</v>
      </c>
      <c r="F14" s="966">
        <v>0.229007633587786</v>
      </c>
      <c r="G14" s="967">
        <v>0.0763358778625954</v>
      </c>
      <c r="H14" s="968"/>
      <c r="I14" s="968"/>
      <c r="J14" s="968"/>
      <c r="K14" s="968"/>
      <c r="L14" s="968"/>
      <c r="M14" s="968"/>
      <c r="N14" s="968"/>
      <c r="O14" s="968"/>
      <c r="P14" s="968"/>
      <c r="Q14" s="968"/>
      <c r="R14" s="968"/>
      <c r="S14" s="968"/>
      <c r="T14" s="968"/>
      <c r="U14" s="968"/>
      <c r="V14" s="968"/>
      <c r="W14" s="968"/>
      <c r="X14" s="968"/>
      <c r="Y14" s="968"/>
    </row>
    <row r="15" ht="19.2" customHeight="1" spans="1:25">
      <c r="A15" s="977"/>
      <c r="B15" s="970"/>
      <c r="C15" s="971"/>
      <c r="D15" s="972"/>
      <c r="E15" s="972"/>
      <c r="F15" s="972"/>
      <c r="G15" s="973"/>
      <c r="H15" s="968"/>
      <c r="I15" s="968"/>
      <c r="J15" s="968"/>
      <c r="K15" s="968"/>
      <c r="L15" s="968"/>
      <c r="M15" s="968"/>
      <c r="N15" s="968"/>
      <c r="O15" s="968"/>
      <c r="P15" s="968"/>
      <c r="Q15" s="968"/>
      <c r="R15" s="968"/>
      <c r="S15" s="968"/>
      <c r="T15" s="968"/>
      <c r="U15" s="968"/>
      <c r="V15" s="968"/>
      <c r="W15" s="968"/>
      <c r="X15" s="968"/>
      <c r="Y15" s="968"/>
    </row>
    <row r="16" ht="19.2" customHeight="1" spans="1:25">
      <c r="A16" s="977"/>
      <c r="B16" s="970"/>
      <c r="C16" s="971"/>
      <c r="D16" s="972"/>
      <c r="E16" s="972"/>
      <c r="F16" s="972"/>
      <c r="G16" s="973"/>
      <c r="H16" s="968"/>
      <c r="I16" s="968"/>
      <c r="J16" s="968"/>
      <c r="K16" s="968"/>
      <c r="L16" s="968"/>
      <c r="M16" s="968"/>
      <c r="N16" s="968"/>
      <c r="O16" s="968"/>
      <c r="P16" s="968"/>
      <c r="Q16" s="968"/>
      <c r="R16" s="968"/>
      <c r="S16" s="968"/>
      <c r="T16" s="968"/>
      <c r="U16" s="968"/>
      <c r="V16" s="968"/>
      <c r="W16" s="968"/>
      <c r="X16" s="968"/>
      <c r="Y16" s="968"/>
    </row>
    <row r="17" ht="19.2" customHeight="1" spans="1:25">
      <c r="A17" s="974" t="s">
        <v>113</v>
      </c>
      <c r="B17" s="965">
        <v>2022</v>
      </c>
      <c r="C17" s="966">
        <v>91.8</v>
      </c>
      <c r="D17" s="966">
        <v>53.9402753538879</v>
      </c>
      <c r="E17" s="966">
        <v>27.1107232887338</v>
      </c>
      <c r="F17" s="966">
        <v>2.9435718440954</v>
      </c>
      <c r="G17" s="967">
        <v>6.89548186930386</v>
      </c>
      <c r="L17" s="968"/>
      <c r="M17" s="968"/>
      <c r="N17" s="968"/>
      <c r="O17" s="968"/>
      <c r="P17" s="968"/>
      <c r="Q17" s="968"/>
      <c r="R17" s="968"/>
      <c r="S17" s="968"/>
      <c r="T17" s="968"/>
      <c r="U17" s="968"/>
      <c r="V17" s="968"/>
      <c r="W17" s="968"/>
      <c r="X17" s="968"/>
      <c r="Y17" s="968"/>
    </row>
    <row r="18" ht="19.2" customHeight="1" spans="1:25">
      <c r="A18" s="977"/>
      <c r="B18" s="970"/>
      <c r="C18" s="971"/>
      <c r="D18" s="972"/>
      <c r="E18" s="972"/>
      <c r="F18" s="972"/>
      <c r="G18" s="973"/>
      <c r="H18" s="968"/>
      <c r="I18" s="968"/>
      <c r="J18" s="968"/>
      <c r="K18" s="968"/>
      <c r="L18" s="968"/>
      <c r="M18" s="968"/>
      <c r="N18" s="968"/>
      <c r="O18" s="968"/>
      <c r="P18" s="968"/>
      <c r="Q18" s="968"/>
      <c r="R18" s="968"/>
      <c r="S18" s="968"/>
      <c r="T18" s="968"/>
      <c r="U18" s="968"/>
      <c r="V18" s="968"/>
      <c r="W18" s="968"/>
      <c r="X18" s="968"/>
      <c r="Y18" s="968"/>
    </row>
    <row r="19" ht="19.2" customHeight="1" spans="1:25">
      <c r="A19" s="977"/>
      <c r="B19" s="970"/>
      <c r="C19" s="971"/>
      <c r="D19" s="972"/>
      <c r="E19" s="972"/>
      <c r="F19" s="972"/>
      <c r="G19" s="973"/>
      <c r="H19" s="968"/>
      <c r="I19" s="968"/>
      <c r="J19" s="968"/>
      <c r="K19" s="968"/>
      <c r="L19" s="968"/>
      <c r="M19" s="968"/>
      <c r="N19" s="968"/>
      <c r="O19" s="968"/>
      <c r="P19" s="968"/>
      <c r="Q19" s="968"/>
      <c r="R19" s="968"/>
      <c r="S19" s="968"/>
      <c r="T19" s="968"/>
      <c r="U19" s="968"/>
      <c r="V19" s="968"/>
      <c r="W19" s="968"/>
      <c r="X19" s="968"/>
      <c r="Y19" s="968"/>
    </row>
    <row r="20" ht="19.2" customHeight="1" spans="1:25">
      <c r="A20" s="974" t="s">
        <v>114</v>
      </c>
      <c r="B20" s="965">
        <v>2022</v>
      </c>
      <c r="C20" s="966">
        <v>20.3256457021827</v>
      </c>
      <c r="D20" s="966">
        <v>47.3377654880273</v>
      </c>
      <c r="E20" s="966">
        <v>30.2009178090251</v>
      </c>
      <c r="F20" s="966">
        <v>1.20462434547273</v>
      </c>
      <c r="G20" s="967">
        <v>0.71336118138495</v>
      </c>
      <c r="H20" s="968"/>
      <c r="I20" s="968"/>
      <c r="J20" s="968"/>
      <c r="K20" s="968"/>
      <c r="L20" s="968"/>
      <c r="M20" s="968"/>
      <c r="N20" s="968"/>
      <c r="O20" s="968"/>
      <c r="P20" s="968"/>
      <c r="Q20" s="968"/>
      <c r="R20" s="968"/>
      <c r="S20" s="968"/>
      <c r="T20" s="968"/>
      <c r="U20" s="968"/>
      <c r="V20" s="968"/>
      <c r="W20" s="968"/>
      <c r="X20" s="968"/>
      <c r="Y20" s="968"/>
    </row>
    <row r="21" ht="19.2" customHeight="1" spans="1:25">
      <c r="A21" s="977"/>
      <c r="B21" s="970"/>
      <c r="C21" s="971"/>
      <c r="D21" s="972"/>
      <c r="E21" s="972"/>
      <c r="F21" s="972"/>
      <c r="G21" s="973"/>
      <c r="H21" s="968"/>
      <c r="I21" s="968"/>
      <c r="J21" s="968"/>
      <c r="K21" s="968"/>
      <c r="L21" s="968"/>
      <c r="M21" s="968"/>
      <c r="N21" s="968"/>
      <c r="O21" s="968"/>
      <c r="P21" s="968"/>
      <c r="Q21" s="968"/>
      <c r="R21" s="968"/>
      <c r="S21" s="968"/>
      <c r="T21" s="968"/>
      <c r="U21" s="968"/>
      <c r="V21" s="968"/>
      <c r="W21" s="968"/>
      <c r="X21" s="968"/>
      <c r="Y21" s="968"/>
    </row>
    <row r="22" ht="19.2" customHeight="1" spans="1:25">
      <c r="A22" s="977"/>
      <c r="B22" s="970"/>
      <c r="C22" s="971"/>
      <c r="D22" s="972"/>
      <c r="E22" s="972"/>
      <c r="F22" s="972"/>
      <c r="G22" s="973"/>
      <c r="H22" s="968"/>
      <c r="I22" s="968"/>
      <c r="J22" s="968"/>
      <c r="K22" s="968"/>
      <c r="L22" s="968"/>
      <c r="M22" s="968"/>
      <c r="N22" s="968"/>
      <c r="O22" s="968"/>
      <c r="P22" s="968"/>
      <c r="Q22" s="968"/>
      <c r="R22" s="968"/>
      <c r="S22" s="968"/>
      <c r="T22" s="968"/>
      <c r="U22" s="968"/>
      <c r="V22" s="968"/>
      <c r="W22" s="968"/>
      <c r="X22" s="968"/>
      <c r="Y22" s="968"/>
    </row>
    <row r="23" ht="19.2" customHeight="1" spans="1:25">
      <c r="A23" s="974" t="s">
        <v>116</v>
      </c>
      <c r="B23" s="965">
        <v>2022</v>
      </c>
      <c r="C23" s="966">
        <v>24.359276627571</v>
      </c>
      <c r="D23" s="966">
        <v>50.8334846845709</v>
      </c>
      <c r="E23" s="966">
        <v>24.0704871855326</v>
      </c>
      <c r="F23" s="966">
        <v>2.46384773576669</v>
      </c>
      <c r="G23" s="967">
        <v>6.41315616401887</v>
      </c>
      <c r="H23" s="968"/>
      <c r="I23" s="968"/>
      <c r="J23" s="968"/>
      <c r="K23" s="968"/>
      <c r="L23" s="968"/>
      <c r="M23" s="968"/>
      <c r="N23" s="968"/>
      <c r="O23" s="968"/>
      <c r="P23" s="968"/>
      <c r="Q23" s="968"/>
      <c r="R23" s="968"/>
      <c r="S23" s="968"/>
      <c r="T23" s="968"/>
      <c r="U23" s="968"/>
      <c r="V23" s="968"/>
      <c r="W23" s="968"/>
      <c r="X23" s="968"/>
      <c r="Y23" s="968"/>
    </row>
    <row r="24" ht="19.2" customHeight="1" spans="1:25">
      <c r="A24" s="977"/>
      <c r="B24" s="970"/>
      <c r="C24" s="971"/>
      <c r="D24" s="972"/>
      <c r="E24" s="972"/>
      <c r="F24" s="972"/>
      <c r="G24" s="973"/>
      <c r="H24" s="968"/>
      <c r="I24" s="968"/>
      <c r="J24" s="968"/>
      <c r="K24" s="968"/>
      <c r="L24" s="968"/>
      <c r="M24" s="968"/>
      <c r="N24" s="968"/>
      <c r="O24" s="968"/>
      <c r="P24" s="968"/>
      <c r="Q24" s="968"/>
      <c r="R24" s="968"/>
      <c r="S24" s="968"/>
      <c r="T24" s="968"/>
      <c r="U24" s="968"/>
      <c r="V24" s="968"/>
      <c r="W24" s="968"/>
      <c r="X24" s="968"/>
      <c r="Y24" s="968"/>
    </row>
    <row r="25" ht="19.2" customHeight="1" spans="1:25">
      <c r="A25" s="977"/>
      <c r="B25" s="970"/>
      <c r="C25" s="971"/>
      <c r="D25" s="972"/>
      <c r="E25" s="972"/>
      <c r="F25" s="972"/>
      <c r="G25" s="973"/>
      <c r="H25" s="968"/>
      <c r="I25" s="968"/>
      <c r="J25" s="968"/>
      <c r="K25" s="968"/>
      <c r="L25" s="968"/>
      <c r="M25" s="968"/>
      <c r="N25" s="968"/>
      <c r="O25" s="968"/>
      <c r="P25" s="968"/>
      <c r="Q25" s="968"/>
      <c r="R25" s="968"/>
      <c r="S25" s="968"/>
      <c r="T25" s="968"/>
      <c r="U25" s="968"/>
      <c r="V25" s="968"/>
      <c r="W25" s="968"/>
      <c r="X25" s="968"/>
      <c r="Y25" s="968"/>
    </row>
    <row r="26" ht="19.2" customHeight="1" spans="1:25">
      <c r="A26" s="824" t="s">
        <v>460</v>
      </c>
      <c r="B26" s="965">
        <v>2022</v>
      </c>
      <c r="C26" s="966">
        <v>25.1638269986894</v>
      </c>
      <c r="D26" s="966">
        <v>40.43250327654</v>
      </c>
      <c r="E26" s="966">
        <v>29.8165137614679</v>
      </c>
      <c r="F26" s="966">
        <v>1.44167758846658</v>
      </c>
      <c r="G26" s="967">
        <v>9.37090432503276</v>
      </c>
      <c r="H26" s="968"/>
      <c r="I26" s="968"/>
      <c r="J26" s="968"/>
      <c r="K26" s="968"/>
      <c r="L26" s="968"/>
      <c r="M26" s="968"/>
      <c r="N26" s="968"/>
      <c r="O26" s="968"/>
      <c r="P26" s="968"/>
      <c r="Q26" s="968"/>
      <c r="R26" s="968"/>
      <c r="S26" s="968"/>
      <c r="T26" s="968"/>
      <c r="U26" s="968"/>
      <c r="V26" s="968"/>
      <c r="W26" s="968"/>
      <c r="X26" s="968"/>
      <c r="Y26" s="968"/>
    </row>
    <row r="27" ht="19.2" customHeight="1" spans="1:25">
      <c r="A27" s="408" t="s">
        <v>438</v>
      </c>
      <c r="B27" s="970"/>
      <c r="C27" s="971"/>
      <c r="D27" s="978"/>
      <c r="E27" s="978"/>
      <c r="F27" s="978"/>
      <c r="G27" s="979"/>
      <c r="H27" s="968"/>
      <c r="I27" s="968"/>
      <c r="J27" s="968"/>
      <c r="K27" s="968"/>
      <c r="L27" s="968"/>
      <c r="M27" s="968"/>
      <c r="N27" s="968"/>
      <c r="O27" s="968"/>
      <c r="P27" s="968"/>
      <c r="Q27" s="968"/>
      <c r="R27" s="968"/>
      <c r="S27" s="968"/>
      <c r="T27" s="968"/>
      <c r="U27" s="968"/>
      <c r="V27" s="968"/>
      <c r="W27" s="968"/>
      <c r="X27" s="968"/>
      <c r="Y27" s="968"/>
    </row>
    <row r="28" ht="19.2" customHeight="1" spans="1:25">
      <c r="A28" s="408"/>
      <c r="B28" s="970"/>
      <c r="C28" s="971"/>
      <c r="D28" s="978"/>
      <c r="E28" s="978"/>
      <c r="F28" s="978"/>
      <c r="G28" s="979"/>
      <c r="H28" s="968"/>
      <c r="I28" s="968"/>
      <c r="J28" s="968"/>
      <c r="K28" s="968"/>
      <c r="L28" s="968"/>
      <c r="M28" s="968"/>
      <c r="N28" s="968"/>
      <c r="O28" s="968"/>
      <c r="P28" s="968"/>
      <c r="Q28" s="968"/>
      <c r="R28" s="968"/>
      <c r="S28" s="968"/>
      <c r="T28" s="968"/>
      <c r="U28" s="968"/>
      <c r="V28" s="968"/>
      <c r="W28" s="968"/>
      <c r="X28" s="968"/>
      <c r="Y28" s="968"/>
    </row>
    <row r="29" ht="19.2" customHeight="1" spans="1:25">
      <c r="A29" s="407" t="s">
        <v>437</v>
      </c>
      <c r="B29" s="965">
        <v>2022</v>
      </c>
      <c r="C29" s="966">
        <v>21.0430918293501</v>
      </c>
      <c r="D29" s="966">
        <v>50.749476041775</v>
      </c>
      <c r="E29" s="966">
        <v>21.7377929352505</v>
      </c>
      <c r="F29" s="966">
        <v>2.55395054542557</v>
      </c>
      <c r="G29" s="967">
        <v>7.80061480715903</v>
      </c>
      <c r="H29" s="968"/>
      <c r="I29" s="968"/>
      <c r="J29" s="968"/>
      <c r="K29" s="968"/>
      <c r="L29" s="968"/>
      <c r="M29" s="968"/>
      <c r="N29" s="968"/>
      <c r="O29" s="968"/>
      <c r="P29" s="968"/>
      <c r="Q29" s="968"/>
      <c r="R29" s="968"/>
      <c r="S29" s="968"/>
      <c r="T29" s="968"/>
      <c r="U29" s="968"/>
      <c r="V29" s="968"/>
      <c r="W29" s="968"/>
      <c r="X29" s="968"/>
      <c r="Y29" s="968"/>
    </row>
    <row r="30" ht="19.2" customHeight="1" spans="1:25">
      <c r="A30" s="408" t="s">
        <v>438</v>
      </c>
      <c r="B30" s="970"/>
      <c r="C30" s="971"/>
      <c r="D30" s="978"/>
      <c r="E30" s="978"/>
      <c r="F30" s="978"/>
      <c r="G30" s="979"/>
      <c r="H30" s="968"/>
      <c r="I30" s="968"/>
      <c r="J30" s="968"/>
      <c r="K30" s="968"/>
      <c r="L30" s="968"/>
      <c r="M30" s="968"/>
      <c r="N30" s="968"/>
      <c r="O30" s="968"/>
      <c r="P30" s="968"/>
      <c r="Q30" s="968"/>
      <c r="R30" s="968"/>
      <c r="S30" s="968"/>
      <c r="T30" s="968"/>
      <c r="U30" s="968"/>
      <c r="V30" s="968"/>
      <c r="W30" s="968"/>
      <c r="X30" s="968"/>
      <c r="Y30" s="968"/>
    </row>
    <row r="31" ht="19.2" customHeight="1" spans="1:25">
      <c r="A31" s="408"/>
      <c r="B31" s="970"/>
      <c r="C31" s="971"/>
      <c r="D31" s="978"/>
      <c r="E31" s="978"/>
      <c r="F31" s="978"/>
      <c r="G31" s="979"/>
      <c r="H31" s="968"/>
      <c r="I31" s="968"/>
      <c r="J31" s="968"/>
      <c r="K31" s="968"/>
      <c r="L31" s="968"/>
      <c r="M31" s="968"/>
      <c r="N31" s="968"/>
      <c r="O31" s="968"/>
      <c r="P31" s="968"/>
      <c r="Q31" s="968"/>
      <c r="R31" s="968"/>
      <c r="S31" s="968"/>
      <c r="T31" s="968"/>
      <c r="U31" s="968"/>
      <c r="V31" s="968"/>
      <c r="W31" s="968"/>
      <c r="X31" s="968"/>
      <c r="Y31" s="968"/>
    </row>
    <row r="32" ht="19.2" customHeight="1" spans="1:25">
      <c r="A32" s="409" t="s">
        <v>439</v>
      </c>
      <c r="B32" s="965">
        <v>2022</v>
      </c>
      <c r="C32" s="966">
        <v>37.0361802535394</v>
      </c>
      <c r="D32" s="966">
        <v>54.3976126584621</v>
      </c>
      <c r="E32" s="966">
        <v>35.1300083279356</v>
      </c>
      <c r="F32" s="966">
        <v>0.0185065235495512</v>
      </c>
      <c r="G32" s="967">
        <v>2.07967058388082</v>
      </c>
      <c r="H32" s="968"/>
      <c r="I32" s="968"/>
      <c r="J32" s="968"/>
      <c r="K32" s="968"/>
      <c r="L32" s="968"/>
      <c r="M32" s="968"/>
      <c r="N32" s="968"/>
      <c r="O32" s="968"/>
      <c r="P32" s="968"/>
      <c r="Q32" s="968"/>
      <c r="R32" s="968"/>
      <c r="S32" s="968"/>
      <c r="T32" s="968"/>
      <c r="U32" s="968"/>
      <c r="V32" s="968"/>
      <c r="W32" s="968"/>
      <c r="X32" s="968"/>
      <c r="Y32" s="968"/>
    </row>
    <row r="33" ht="19.2" customHeight="1" spans="1:25">
      <c r="A33" s="410" t="s">
        <v>438</v>
      </c>
      <c r="B33" s="970"/>
      <c r="C33" s="971"/>
      <c r="D33" s="978"/>
      <c r="E33" s="980"/>
      <c r="F33" s="978"/>
      <c r="G33" s="979"/>
      <c r="H33" s="968"/>
      <c r="I33" s="968"/>
      <c r="J33" s="968"/>
      <c r="K33" s="968"/>
      <c r="L33" s="968"/>
      <c r="M33" s="968"/>
      <c r="N33" s="968"/>
      <c r="O33" s="968"/>
      <c r="P33" s="968"/>
      <c r="Q33" s="968"/>
      <c r="R33" s="968"/>
      <c r="S33" s="968"/>
      <c r="T33" s="968"/>
      <c r="U33" s="968"/>
      <c r="V33" s="968"/>
      <c r="W33" s="968"/>
      <c r="X33" s="968"/>
      <c r="Y33" s="968"/>
    </row>
    <row r="34" ht="19.2" customHeight="1" spans="1:25">
      <c r="A34" s="410"/>
      <c r="B34" s="970"/>
      <c r="C34" s="971"/>
      <c r="D34" s="978"/>
      <c r="E34" s="980"/>
      <c r="F34" s="978"/>
      <c r="G34" s="979"/>
      <c r="H34" s="968"/>
      <c r="I34" s="968"/>
      <c r="J34" s="968"/>
      <c r="K34" s="968"/>
      <c r="L34" s="968"/>
      <c r="M34" s="968"/>
      <c r="N34" s="968"/>
      <c r="O34" s="968"/>
      <c r="P34" s="968"/>
      <c r="Q34" s="968"/>
      <c r="R34" s="968"/>
      <c r="S34" s="968"/>
      <c r="T34" s="968"/>
      <c r="U34" s="968"/>
      <c r="V34" s="968"/>
      <c r="W34" s="968"/>
      <c r="X34" s="968"/>
      <c r="Y34" s="968"/>
    </row>
    <row r="35" ht="19.2" customHeight="1" spans="1:25">
      <c r="A35" s="412" t="s">
        <v>440</v>
      </c>
      <c r="B35" s="965">
        <v>2022</v>
      </c>
      <c r="C35" s="966">
        <v>28.078420840607</v>
      </c>
      <c r="D35" s="966">
        <v>60.2860212165973</v>
      </c>
      <c r="E35" s="966">
        <v>36.7329125822479</v>
      </c>
      <c r="F35" s="966">
        <v>0.792265341748355</v>
      </c>
      <c r="G35" s="967">
        <v>8.99019739492413</v>
      </c>
      <c r="H35" s="968"/>
      <c r="I35" s="968"/>
      <c r="J35" s="968"/>
      <c r="K35" s="968"/>
      <c r="L35" s="968"/>
      <c r="M35" s="968"/>
      <c r="N35" s="968"/>
      <c r="O35" s="968"/>
      <c r="P35" s="968"/>
      <c r="Q35" s="968"/>
      <c r="R35" s="968"/>
      <c r="S35" s="968"/>
      <c r="T35" s="968"/>
      <c r="U35" s="968"/>
      <c r="V35" s="968"/>
      <c r="W35" s="968"/>
      <c r="X35" s="968"/>
      <c r="Y35" s="968"/>
    </row>
    <row r="36" ht="19.2" customHeight="1" spans="1:25">
      <c r="A36" s="413" t="s">
        <v>438</v>
      </c>
      <c r="B36" s="970"/>
      <c r="C36" s="971"/>
      <c r="D36" s="978"/>
      <c r="E36" s="978"/>
      <c r="F36" s="978"/>
      <c r="G36" s="979"/>
      <c r="H36" s="968"/>
      <c r="I36" s="968"/>
      <c r="J36" s="968"/>
      <c r="K36" s="968"/>
      <c r="L36" s="968"/>
      <c r="M36" s="968"/>
      <c r="N36" s="968"/>
      <c r="O36" s="968"/>
      <c r="P36" s="968"/>
      <c r="Q36" s="968"/>
      <c r="R36" s="968"/>
      <c r="S36" s="968"/>
      <c r="T36" s="968"/>
      <c r="U36" s="968"/>
      <c r="V36" s="968"/>
      <c r="W36" s="968"/>
      <c r="X36" s="968"/>
      <c r="Y36" s="968"/>
    </row>
    <row r="37" ht="19.2" customHeight="1" spans="1:25">
      <c r="A37" s="413"/>
      <c r="B37" s="970"/>
      <c r="C37" s="971"/>
      <c r="D37" s="978"/>
      <c r="E37" s="978"/>
      <c r="F37" s="978"/>
      <c r="G37" s="979"/>
      <c r="H37" s="968"/>
      <c r="I37" s="968"/>
      <c r="J37" s="968"/>
      <c r="K37" s="968"/>
      <c r="L37" s="968"/>
      <c r="M37" s="968"/>
      <c r="N37" s="968"/>
      <c r="O37" s="968"/>
      <c r="P37" s="968"/>
      <c r="Q37" s="968"/>
      <c r="R37" s="968"/>
      <c r="S37" s="968"/>
      <c r="T37" s="968"/>
      <c r="U37" s="968"/>
      <c r="V37" s="968"/>
      <c r="W37" s="968"/>
      <c r="X37" s="968"/>
      <c r="Y37" s="968"/>
    </row>
    <row r="38" ht="19.2" customHeight="1" spans="1:25">
      <c r="A38" s="412" t="s">
        <v>441</v>
      </c>
      <c r="B38" s="965">
        <v>2022</v>
      </c>
      <c r="C38" s="966">
        <v>30.4490058335776</v>
      </c>
      <c r="D38" s="966">
        <v>39.859313396428</v>
      </c>
      <c r="E38" s="966">
        <v>28.0333185208997</v>
      </c>
      <c r="F38" s="966">
        <v>2.45917913905093</v>
      </c>
      <c r="G38" s="967">
        <v>8.24264657218225</v>
      </c>
      <c r="H38" s="968"/>
      <c r="I38" s="968"/>
      <c r="J38" s="968"/>
      <c r="K38" s="968"/>
      <c r="L38" s="968"/>
      <c r="M38" s="968"/>
      <c r="N38" s="968"/>
      <c r="O38" s="968"/>
      <c r="P38" s="968"/>
      <c r="Q38" s="968"/>
      <c r="R38" s="968"/>
      <c r="S38" s="968"/>
      <c r="T38" s="968"/>
      <c r="U38" s="968"/>
      <c r="V38" s="968"/>
      <c r="W38" s="968"/>
      <c r="X38" s="968"/>
      <c r="Y38" s="968"/>
    </row>
    <row r="39" ht="19.2" customHeight="1" spans="1:25">
      <c r="A39" s="413" t="s">
        <v>438</v>
      </c>
      <c r="B39" s="970"/>
      <c r="C39" s="971"/>
      <c r="D39" s="978"/>
      <c r="E39" s="980"/>
      <c r="F39" s="980"/>
      <c r="G39" s="981"/>
      <c r="H39" s="968"/>
      <c r="I39" s="968"/>
      <c r="J39" s="968"/>
      <c r="K39" s="968"/>
      <c r="L39" s="968"/>
      <c r="M39" s="968"/>
      <c r="N39" s="968"/>
      <c r="O39" s="968"/>
      <c r="P39" s="968"/>
      <c r="Q39" s="968"/>
      <c r="R39" s="968"/>
      <c r="S39" s="968"/>
      <c r="T39" s="968"/>
      <c r="U39" s="968"/>
      <c r="V39" s="968"/>
      <c r="W39" s="968"/>
      <c r="X39" s="968"/>
      <c r="Y39" s="968"/>
    </row>
    <row r="40" ht="19.2" customHeight="1" spans="1:25">
      <c r="A40" s="414"/>
      <c r="B40" s="970"/>
      <c r="C40" s="971"/>
      <c r="D40" s="978"/>
      <c r="E40" s="980"/>
      <c r="F40" s="980"/>
      <c r="G40" s="981"/>
      <c r="H40" s="968"/>
      <c r="I40" s="968"/>
      <c r="J40" s="968"/>
      <c r="K40" s="968"/>
      <c r="L40" s="968"/>
      <c r="M40" s="968"/>
      <c r="N40" s="968"/>
      <c r="O40" s="968"/>
      <c r="P40" s="968"/>
      <c r="Q40" s="968"/>
      <c r="R40" s="968"/>
      <c r="S40" s="968"/>
      <c r="T40" s="968"/>
      <c r="U40" s="968"/>
      <c r="V40" s="968"/>
      <c r="W40" s="968"/>
      <c r="X40" s="968"/>
      <c r="Y40" s="968"/>
    </row>
    <row r="41" ht="19.2" customHeight="1" spans="1:25">
      <c r="A41" s="982" t="s">
        <v>442</v>
      </c>
      <c r="B41" s="965">
        <v>2022</v>
      </c>
      <c r="C41" s="966">
        <v>30.5930275617627</v>
      </c>
      <c r="D41" s="966">
        <v>85.2086970322171</v>
      </c>
      <c r="E41" s="966">
        <v>30.6670898799132</v>
      </c>
      <c r="F41" s="966">
        <v>0.0105803311643654</v>
      </c>
      <c r="G41" s="967">
        <v>0</v>
      </c>
      <c r="H41" s="968"/>
      <c r="I41" s="968"/>
      <c r="J41" s="968"/>
      <c r="K41" s="968"/>
      <c r="L41" s="968"/>
      <c r="M41" s="968"/>
      <c r="N41" s="968"/>
      <c r="O41" s="968"/>
      <c r="P41" s="968"/>
      <c r="Q41" s="968"/>
      <c r="R41" s="968"/>
      <c r="S41" s="968"/>
      <c r="T41" s="968"/>
      <c r="U41" s="968"/>
      <c r="V41" s="968"/>
      <c r="W41" s="968"/>
      <c r="X41" s="968"/>
      <c r="Y41" s="968"/>
    </row>
    <row r="42" ht="19.2" customHeight="1" spans="1:25">
      <c r="A42" s="983" t="s">
        <v>438</v>
      </c>
      <c r="B42" s="970"/>
      <c r="C42" s="971"/>
      <c r="D42" s="978"/>
      <c r="E42" s="980"/>
      <c r="F42" s="978"/>
      <c r="G42" s="979"/>
      <c r="H42" s="968"/>
      <c r="I42" s="968"/>
      <c r="J42" s="968"/>
      <c r="K42" s="968"/>
      <c r="L42" s="968"/>
      <c r="M42" s="968"/>
      <c r="N42" s="968"/>
      <c r="O42" s="968"/>
      <c r="P42" s="968"/>
      <c r="Q42" s="968"/>
      <c r="R42" s="968"/>
      <c r="S42" s="968"/>
      <c r="T42" s="968"/>
      <c r="U42" s="968"/>
      <c r="V42" s="968"/>
      <c r="W42" s="968"/>
      <c r="X42" s="968"/>
      <c r="Y42" s="968"/>
    </row>
    <row r="43" ht="19.2" customHeight="1" spans="1:25">
      <c r="A43" s="984"/>
      <c r="B43" s="970"/>
      <c r="C43" s="971"/>
      <c r="D43" s="978"/>
      <c r="E43" s="980"/>
      <c r="F43" s="978"/>
      <c r="G43" s="979"/>
      <c r="H43" s="968"/>
      <c r="I43" s="968"/>
      <c r="J43" s="968"/>
      <c r="K43" s="968"/>
      <c r="L43" s="968"/>
      <c r="M43" s="968"/>
      <c r="N43" s="968"/>
      <c r="O43" s="968"/>
      <c r="P43" s="968"/>
      <c r="Q43" s="968"/>
      <c r="R43" s="968"/>
      <c r="S43" s="968"/>
      <c r="T43" s="968"/>
      <c r="U43" s="968"/>
      <c r="V43" s="968"/>
      <c r="W43" s="968"/>
      <c r="X43" s="968"/>
      <c r="Y43" s="968"/>
    </row>
    <row r="44" ht="19.2" customHeight="1" spans="1:25">
      <c r="A44" s="985" t="s">
        <v>443</v>
      </c>
      <c r="B44" s="965">
        <v>2022</v>
      </c>
      <c r="C44" s="966">
        <v>15.031787874089</v>
      </c>
      <c r="D44" s="966">
        <v>51.9925569855792</v>
      </c>
      <c r="E44" s="966">
        <v>34.9573577298806</v>
      </c>
      <c r="F44" s="966">
        <v>4.74802294929446</v>
      </c>
      <c r="G44" s="967">
        <v>9.19522406574663</v>
      </c>
      <c r="H44" s="968"/>
      <c r="I44" s="968"/>
      <c r="J44" s="968"/>
      <c r="K44" s="968"/>
      <c r="L44" s="968"/>
      <c r="M44" s="968"/>
      <c r="N44" s="968"/>
      <c r="O44" s="968"/>
      <c r="P44" s="968"/>
      <c r="Q44" s="968"/>
      <c r="R44" s="968"/>
      <c r="S44" s="968"/>
      <c r="T44" s="968"/>
      <c r="U44" s="968"/>
      <c r="V44" s="968"/>
      <c r="W44" s="968"/>
      <c r="X44" s="968"/>
      <c r="Y44" s="968"/>
    </row>
    <row r="45" ht="19.2" customHeight="1" spans="1:25">
      <c r="A45" s="986" t="s">
        <v>438</v>
      </c>
      <c r="B45" s="970"/>
      <c r="C45" s="971"/>
      <c r="D45" s="978"/>
      <c r="E45" s="980"/>
      <c r="F45" s="978"/>
      <c r="G45" s="979"/>
      <c r="H45" s="968"/>
      <c r="I45" s="968"/>
      <c r="J45" s="968"/>
      <c r="K45" s="968"/>
      <c r="L45" s="968"/>
      <c r="M45" s="968"/>
      <c r="N45" s="968"/>
      <c r="O45" s="968"/>
      <c r="P45" s="968"/>
      <c r="Q45" s="968"/>
      <c r="R45" s="968"/>
      <c r="S45" s="968"/>
      <c r="T45" s="968"/>
      <c r="U45" s="968"/>
      <c r="V45" s="968"/>
      <c r="W45" s="968"/>
      <c r="X45" s="968"/>
      <c r="Y45" s="968"/>
    </row>
    <row r="46" ht="19.2" customHeight="1" spans="1:25">
      <c r="A46" s="986"/>
      <c r="B46" s="970"/>
      <c r="C46" s="971"/>
      <c r="D46" s="978"/>
      <c r="E46" s="980"/>
      <c r="F46" s="978"/>
      <c r="G46" s="979"/>
      <c r="H46" s="968"/>
      <c r="I46" s="968"/>
      <c r="J46" s="968"/>
      <c r="K46" s="968"/>
      <c r="L46" s="968"/>
      <c r="M46" s="968"/>
      <c r="N46" s="968"/>
      <c r="O46" s="968"/>
      <c r="P46" s="968"/>
      <c r="Q46" s="968"/>
      <c r="R46" s="968"/>
      <c r="S46" s="968"/>
      <c r="T46" s="968"/>
      <c r="U46" s="968"/>
      <c r="V46" s="968"/>
      <c r="W46" s="968"/>
      <c r="X46" s="968"/>
      <c r="Y46" s="968"/>
    </row>
    <row r="47" ht="19.2" customHeight="1" spans="1:25">
      <c r="A47" s="982" t="s">
        <v>444</v>
      </c>
      <c r="B47" s="965">
        <v>2022</v>
      </c>
      <c r="C47" s="966">
        <v>28.7882486979167</v>
      </c>
      <c r="D47" s="966">
        <v>50.1505533854167</v>
      </c>
      <c r="E47" s="966">
        <v>32.1695963541667</v>
      </c>
      <c r="F47" s="966">
        <v>0.264485677083333</v>
      </c>
      <c r="G47" s="967">
        <v>1.49739583333333</v>
      </c>
      <c r="H47" s="968"/>
      <c r="I47" s="968"/>
      <c r="J47" s="968"/>
      <c r="K47" s="968"/>
      <c r="L47" s="968"/>
      <c r="M47" s="968"/>
      <c r="N47" s="968"/>
      <c r="O47" s="968"/>
      <c r="P47" s="968"/>
      <c r="Q47" s="968"/>
      <c r="R47" s="968"/>
      <c r="S47" s="968"/>
      <c r="T47" s="968"/>
      <c r="U47" s="968"/>
      <c r="V47" s="968"/>
      <c r="W47" s="968"/>
      <c r="X47" s="968"/>
      <c r="Y47" s="968"/>
    </row>
    <row r="48" ht="19.2" customHeight="1" spans="1:25">
      <c r="A48" s="983" t="s">
        <v>438</v>
      </c>
      <c r="B48" s="970"/>
      <c r="C48" s="971"/>
      <c r="D48" s="978"/>
      <c r="E48" s="978"/>
      <c r="F48" s="978"/>
      <c r="G48" s="979"/>
      <c r="H48" s="968"/>
      <c r="I48" s="968"/>
      <c r="J48" s="968"/>
      <c r="K48" s="968"/>
      <c r="L48" s="968"/>
      <c r="M48" s="968"/>
      <c r="N48" s="968"/>
      <c r="O48" s="968"/>
      <c r="P48" s="968"/>
      <c r="Q48" s="968"/>
      <c r="R48" s="968"/>
      <c r="S48" s="968"/>
      <c r="T48" s="968"/>
      <c r="U48" s="968"/>
      <c r="V48" s="968"/>
      <c r="W48" s="968"/>
      <c r="X48" s="968"/>
      <c r="Y48" s="968"/>
    </row>
    <row r="49" ht="19.2" customHeight="1" spans="1:25">
      <c r="A49" s="983"/>
      <c r="B49" s="970"/>
      <c r="C49" s="971"/>
      <c r="D49" s="978"/>
      <c r="E49" s="978"/>
      <c r="F49" s="978"/>
      <c r="G49" s="979"/>
      <c r="H49" s="968"/>
      <c r="I49" s="968"/>
      <c r="J49" s="968"/>
      <c r="K49" s="968"/>
      <c r="L49" s="968"/>
      <c r="M49" s="968"/>
      <c r="N49" s="968"/>
      <c r="O49" s="968"/>
      <c r="P49" s="968"/>
      <c r="Q49" s="968"/>
      <c r="R49" s="968"/>
      <c r="S49" s="968"/>
      <c r="T49" s="968"/>
      <c r="U49" s="968"/>
      <c r="V49" s="968"/>
      <c r="W49" s="968"/>
      <c r="X49" s="968"/>
      <c r="Y49" s="968"/>
    </row>
    <row r="50" ht="19.2" customHeight="1" spans="1:25">
      <c r="A50" s="982" t="s">
        <v>445</v>
      </c>
      <c r="B50" s="965">
        <v>2022</v>
      </c>
      <c r="C50" s="966">
        <v>19.4149855383552</v>
      </c>
      <c r="D50" s="966">
        <v>57.6046422789369</v>
      </c>
      <c r="E50" s="966">
        <v>14.4398159096284</v>
      </c>
      <c r="F50" s="966">
        <v>2.2465574009059</v>
      </c>
      <c r="G50" s="967">
        <v>2.52305677332509</v>
      </c>
      <c r="H50" s="968"/>
      <c r="I50" s="968"/>
      <c r="J50" s="968"/>
      <c r="K50" s="968"/>
      <c r="L50" s="968"/>
      <c r="M50" s="968"/>
      <c r="N50" s="968"/>
      <c r="O50" s="968"/>
      <c r="P50" s="968"/>
      <c r="Q50" s="968"/>
      <c r="R50" s="968"/>
      <c r="S50" s="968"/>
      <c r="T50" s="968"/>
      <c r="U50" s="968"/>
      <c r="V50" s="968"/>
      <c r="W50" s="968"/>
      <c r="X50" s="968"/>
      <c r="Y50" s="968"/>
    </row>
    <row r="51" ht="19.2" customHeight="1" spans="1:25">
      <c r="A51" s="983" t="s">
        <v>438</v>
      </c>
      <c r="B51" s="970"/>
      <c r="C51" s="971"/>
      <c r="D51" s="978"/>
      <c r="E51" s="980"/>
      <c r="F51" s="978"/>
      <c r="G51" s="979"/>
      <c r="H51" s="968"/>
      <c r="I51" s="968"/>
      <c r="J51" s="968"/>
      <c r="K51" s="968"/>
      <c r="L51" s="968"/>
      <c r="M51" s="968"/>
      <c r="N51" s="968"/>
      <c r="O51" s="968"/>
      <c r="P51" s="968"/>
      <c r="Q51" s="968"/>
      <c r="R51" s="968"/>
      <c r="S51" s="968"/>
      <c r="T51" s="968"/>
      <c r="U51" s="968"/>
      <c r="V51" s="968"/>
      <c r="W51" s="968"/>
      <c r="X51" s="968"/>
      <c r="Y51" s="968"/>
    </row>
    <row r="52" ht="19.2" customHeight="1" spans="1:25">
      <c r="A52" s="983"/>
      <c r="B52" s="987"/>
      <c r="C52" s="971"/>
      <c r="D52" s="987"/>
      <c r="E52" s="987"/>
      <c r="F52" s="987"/>
      <c r="G52" s="945"/>
      <c r="H52" s="968"/>
      <c r="I52" s="968"/>
      <c r="J52" s="968"/>
      <c r="K52" s="968"/>
      <c r="L52" s="968"/>
      <c r="M52" s="968"/>
      <c r="N52" s="968"/>
      <c r="O52" s="968"/>
      <c r="P52" s="968"/>
      <c r="Q52" s="968"/>
      <c r="R52" s="968"/>
      <c r="S52" s="968"/>
      <c r="T52" s="968"/>
      <c r="U52" s="968"/>
      <c r="V52" s="968"/>
      <c r="W52" s="968"/>
      <c r="X52" s="968"/>
      <c r="Y52" s="968"/>
    </row>
    <row r="53" ht="19.2" customHeight="1" spans="1:25">
      <c r="A53" s="982" t="s">
        <v>446</v>
      </c>
      <c r="B53" s="965">
        <v>2022</v>
      </c>
      <c r="C53" s="966">
        <v>25.2046837828653</v>
      </c>
      <c r="D53" s="966">
        <v>45.8059134303457</v>
      </c>
      <c r="E53" s="966">
        <v>22.0069824203664</v>
      </c>
      <c r="F53" s="966">
        <v>8.24914264528687</v>
      </c>
      <c r="G53" s="967">
        <v>5.68789198875398</v>
      </c>
      <c r="H53" s="968"/>
      <c r="I53" s="968"/>
      <c r="J53" s="968"/>
      <c r="K53" s="968"/>
      <c r="L53" s="968"/>
      <c r="M53" s="968"/>
      <c r="N53" s="968"/>
      <c r="O53" s="968"/>
      <c r="P53" s="968"/>
      <c r="Q53" s="968"/>
      <c r="R53" s="968"/>
      <c r="S53" s="968"/>
      <c r="T53" s="968"/>
      <c r="U53" s="968"/>
      <c r="V53" s="968"/>
      <c r="W53" s="968"/>
      <c r="X53" s="968"/>
      <c r="Y53" s="968"/>
    </row>
    <row r="54" ht="19.2" customHeight="1" spans="1:25">
      <c r="A54" s="983" t="s">
        <v>438</v>
      </c>
      <c r="B54" s="970"/>
      <c r="C54" s="971"/>
      <c r="D54" s="980"/>
      <c r="E54" s="978"/>
      <c r="F54" s="978"/>
      <c r="G54" s="979"/>
      <c r="H54" s="968"/>
      <c r="I54" s="968"/>
      <c r="J54" s="968"/>
      <c r="K54" s="968"/>
      <c r="L54" s="968"/>
      <c r="M54" s="968"/>
      <c r="N54" s="968"/>
      <c r="O54" s="968"/>
      <c r="P54" s="968"/>
      <c r="Q54" s="968"/>
      <c r="R54" s="968"/>
      <c r="S54" s="968"/>
      <c r="T54" s="968"/>
      <c r="U54" s="968"/>
      <c r="V54" s="968"/>
      <c r="W54" s="968"/>
      <c r="X54" s="968"/>
      <c r="Y54" s="968"/>
    </row>
    <row r="55" ht="19.2" customHeight="1" spans="1:25">
      <c r="A55" s="983"/>
      <c r="B55" s="970"/>
      <c r="C55" s="971"/>
      <c r="D55" s="980"/>
      <c r="E55" s="978"/>
      <c r="F55" s="978"/>
      <c r="G55" s="979"/>
      <c r="H55" s="968"/>
      <c r="I55" s="968"/>
      <c r="J55" s="968"/>
      <c r="K55" s="968"/>
      <c r="L55" s="968"/>
      <c r="M55" s="968"/>
      <c r="N55" s="968"/>
      <c r="O55" s="968"/>
      <c r="P55" s="968"/>
      <c r="Q55" s="968"/>
      <c r="R55" s="968"/>
      <c r="S55" s="968"/>
      <c r="T55" s="968"/>
      <c r="U55" s="968"/>
      <c r="V55" s="968"/>
      <c r="W55" s="968"/>
      <c r="X55" s="968"/>
      <c r="Y55" s="968"/>
    </row>
    <row r="56" ht="19.2" customHeight="1" spans="1:25">
      <c r="A56" s="982" t="s">
        <v>447</v>
      </c>
      <c r="B56" s="965">
        <v>2022</v>
      </c>
      <c r="C56" s="966">
        <v>19.5665530916606</v>
      </c>
      <c r="D56" s="966">
        <v>53.6222979388929</v>
      </c>
      <c r="E56" s="966">
        <v>28.2410769144836</v>
      </c>
      <c r="F56" s="966">
        <v>0.0502709043177121</v>
      </c>
      <c r="G56" s="967">
        <v>1.61984025023739</v>
      </c>
      <c r="H56" s="968"/>
      <c r="I56" s="968"/>
      <c r="J56" s="968"/>
      <c r="K56" s="968"/>
      <c r="L56" s="968"/>
      <c r="M56" s="968"/>
      <c r="N56" s="968"/>
      <c r="O56" s="968"/>
      <c r="P56" s="968"/>
      <c r="Q56" s="968"/>
      <c r="R56" s="968"/>
      <c r="S56" s="968"/>
      <c r="T56" s="968"/>
      <c r="U56" s="968"/>
      <c r="V56" s="968"/>
      <c r="W56" s="968"/>
      <c r="X56" s="968"/>
      <c r="Y56" s="968"/>
    </row>
    <row r="57" ht="19.2" customHeight="1" spans="1:25">
      <c r="A57" s="983" t="s">
        <v>438</v>
      </c>
      <c r="B57" s="970"/>
      <c r="C57" s="971"/>
      <c r="D57" s="978"/>
      <c r="E57" s="978"/>
      <c r="F57" s="978"/>
      <c r="G57" s="979"/>
      <c r="H57" s="968"/>
      <c r="I57" s="968"/>
      <c r="J57" s="968"/>
      <c r="K57" s="968"/>
      <c r="L57" s="968"/>
      <c r="M57" s="968"/>
      <c r="N57" s="968"/>
      <c r="O57" s="968"/>
      <c r="P57" s="968"/>
      <c r="Q57" s="968"/>
      <c r="R57" s="968"/>
      <c r="S57" s="968"/>
      <c r="T57" s="968"/>
      <c r="U57" s="968"/>
      <c r="V57" s="968"/>
      <c r="W57" s="968"/>
      <c r="X57" s="968"/>
      <c r="Y57" s="968"/>
    </row>
    <row r="58" ht="19.2" customHeight="1" spans="1:25">
      <c r="A58" s="983"/>
      <c r="B58" s="970"/>
      <c r="C58" s="971"/>
      <c r="D58" s="978"/>
      <c r="E58" s="978"/>
      <c r="F58" s="978"/>
      <c r="G58" s="979"/>
      <c r="H58" s="968"/>
      <c r="I58" s="968"/>
      <c r="J58" s="968"/>
      <c r="K58" s="968"/>
      <c r="L58" s="968"/>
      <c r="M58" s="968"/>
      <c r="N58" s="968"/>
      <c r="O58" s="968"/>
      <c r="P58" s="968"/>
      <c r="Q58" s="968"/>
      <c r="R58" s="968"/>
      <c r="S58" s="968"/>
      <c r="T58" s="968"/>
      <c r="U58" s="968"/>
      <c r="V58" s="968"/>
      <c r="W58" s="968"/>
      <c r="X58" s="968"/>
      <c r="Y58" s="968"/>
    </row>
    <row r="59" ht="19.2" customHeight="1" spans="1:25">
      <c r="A59" s="982" t="s">
        <v>448</v>
      </c>
      <c r="B59" s="965">
        <v>2022</v>
      </c>
      <c r="C59" s="966">
        <v>43.816164495114</v>
      </c>
      <c r="D59" s="966">
        <v>48.1321254071661</v>
      </c>
      <c r="E59" s="966">
        <v>23.2848127035831</v>
      </c>
      <c r="F59" s="966">
        <v>1.16551302931596</v>
      </c>
      <c r="G59" s="967">
        <v>8.11787459283388</v>
      </c>
      <c r="H59" s="968"/>
      <c r="I59" s="968"/>
      <c r="J59" s="968"/>
      <c r="K59" s="968"/>
      <c r="L59" s="968"/>
      <c r="M59" s="968"/>
      <c r="N59" s="968"/>
      <c r="O59" s="968"/>
      <c r="P59" s="968"/>
      <c r="Q59" s="968"/>
      <c r="R59" s="968"/>
      <c r="S59" s="968"/>
      <c r="T59" s="968"/>
      <c r="U59" s="968"/>
      <c r="V59" s="968"/>
      <c r="W59" s="968"/>
      <c r="X59" s="968"/>
      <c r="Y59" s="968"/>
    </row>
    <row r="60" ht="19.2" customHeight="1" spans="1:25">
      <c r="A60" s="983" t="s">
        <v>438</v>
      </c>
      <c r="B60" s="970"/>
      <c r="C60" s="971"/>
      <c r="D60" s="978"/>
      <c r="E60" s="978"/>
      <c r="F60" s="978"/>
      <c r="G60" s="979"/>
      <c r="H60" s="968"/>
      <c r="I60" s="968"/>
      <c r="J60" s="968"/>
      <c r="K60" s="968"/>
      <c r="L60" s="968"/>
      <c r="M60" s="968"/>
      <c r="N60" s="968"/>
      <c r="O60" s="968"/>
      <c r="P60" s="968"/>
      <c r="Q60" s="968"/>
      <c r="R60" s="968"/>
      <c r="S60" s="968"/>
      <c r="T60" s="968"/>
      <c r="U60" s="968"/>
      <c r="V60" s="968"/>
      <c r="W60" s="968"/>
      <c r="X60" s="968"/>
      <c r="Y60" s="968"/>
    </row>
    <row r="61" ht="19.2" customHeight="1" spans="1:25">
      <c r="A61" s="983"/>
      <c r="B61" s="970"/>
      <c r="C61" s="971"/>
      <c r="D61" s="978"/>
      <c r="E61" s="978"/>
      <c r="F61" s="978"/>
      <c r="G61" s="979"/>
      <c r="H61" s="968"/>
      <c r="I61" s="968"/>
      <c r="J61" s="968"/>
      <c r="K61" s="968"/>
      <c r="L61" s="968"/>
      <c r="M61" s="968"/>
      <c r="N61" s="968"/>
      <c r="O61" s="968"/>
      <c r="P61" s="968"/>
      <c r="Q61" s="968"/>
      <c r="R61" s="968"/>
      <c r="S61" s="968"/>
      <c r="T61" s="968"/>
      <c r="U61" s="968"/>
      <c r="V61" s="968"/>
      <c r="W61" s="968"/>
      <c r="X61" s="968"/>
      <c r="Y61" s="968"/>
    </row>
    <row r="62" ht="19.2" customHeight="1" spans="1:25">
      <c r="A62" s="982" t="s">
        <v>449</v>
      </c>
      <c r="B62" s="965">
        <v>2022</v>
      </c>
      <c r="C62" s="966">
        <v>49.7488138431482</v>
      </c>
      <c r="D62" s="966">
        <v>57.535584705554</v>
      </c>
      <c r="E62" s="966">
        <v>13.996650851242</v>
      </c>
      <c r="F62" s="966">
        <v>1.60480044655317</v>
      </c>
      <c r="G62" s="967">
        <v>2.58163550097683</v>
      </c>
      <c r="H62" s="968"/>
      <c r="I62" s="968"/>
      <c r="J62" s="968"/>
      <c r="K62" s="968"/>
      <c r="L62" s="968"/>
      <c r="M62" s="968"/>
      <c r="N62" s="968"/>
      <c r="O62" s="968"/>
      <c r="P62" s="968"/>
      <c r="Q62" s="968"/>
      <c r="R62" s="968"/>
      <c r="S62" s="968"/>
      <c r="T62" s="968"/>
      <c r="U62" s="968"/>
      <c r="V62" s="968"/>
      <c r="W62" s="968"/>
      <c r="X62" s="968"/>
      <c r="Y62" s="968"/>
    </row>
    <row r="63" ht="19.2" customHeight="1" spans="1:25">
      <c r="A63" s="983" t="s">
        <v>438</v>
      </c>
      <c r="B63" s="970"/>
      <c r="C63" s="971"/>
      <c r="D63" s="978"/>
      <c r="E63" s="978"/>
      <c r="F63" s="978"/>
      <c r="G63" s="979"/>
      <c r="H63" s="968"/>
      <c r="I63" s="968"/>
      <c r="J63" s="968"/>
      <c r="K63" s="968"/>
      <c r="L63" s="968"/>
      <c r="M63" s="968"/>
      <c r="N63" s="968"/>
      <c r="O63" s="968"/>
      <c r="P63" s="968"/>
      <c r="Q63" s="968"/>
      <c r="R63" s="968"/>
      <c r="S63" s="968"/>
      <c r="T63" s="968"/>
      <c r="U63" s="968"/>
      <c r="V63" s="968"/>
      <c r="W63" s="968"/>
      <c r="X63" s="968"/>
      <c r="Y63" s="968"/>
    </row>
    <row r="64" ht="19.2" customHeight="1" spans="1:25">
      <c r="A64" s="983"/>
      <c r="B64" s="970"/>
      <c r="C64" s="971"/>
      <c r="D64" s="978"/>
      <c r="E64" s="978"/>
      <c r="F64" s="978"/>
      <c r="G64" s="979"/>
      <c r="H64" s="968"/>
      <c r="I64" s="968"/>
      <c r="J64" s="968"/>
      <c r="K64" s="968"/>
      <c r="L64" s="968"/>
      <c r="M64" s="968"/>
      <c r="N64" s="968"/>
      <c r="O64" s="968"/>
      <c r="P64" s="968"/>
      <c r="Q64" s="968"/>
      <c r="R64" s="968"/>
      <c r="S64" s="968"/>
      <c r="T64" s="968"/>
      <c r="U64" s="968"/>
      <c r="V64" s="968"/>
      <c r="W64" s="968"/>
      <c r="X64" s="968"/>
      <c r="Y64" s="968"/>
    </row>
    <row r="65" ht="19.2" customHeight="1" spans="1:25">
      <c r="A65" s="989" t="s">
        <v>450</v>
      </c>
      <c r="B65" s="965">
        <v>2022</v>
      </c>
      <c r="C65" s="966">
        <v>25.8214739310255</v>
      </c>
      <c r="D65" s="966">
        <v>50.7506431758231</v>
      </c>
      <c r="E65" s="966">
        <v>22.3418113133813</v>
      </c>
      <c r="F65" s="966">
        <v>2.76158530628195</v>
      </c>
      <c r="G65" s="967">
        <v>3.04979320676067</v>
      </c>
      <c r="H65" s="968"/>
      <c r="I65" s="968"/>
      <c r="J65" s="968"/>
      <c r="K65" s="968"/>
      <c r="L65" s="968"/>
      <c r="M65" s="968"/>
      <c r="N65" s="968"/>
      <c r="O65" s="968"/>
      <c r="P65" s="968"/>
      <c r="Q65" s="968"/>
      <c r="R65" s="968"/>
      <c r="S65" s="968"/>
      <c r="T65" s="968"/>
      <c r="U65" s="968"/>
      <c r="V65" s="968"/>
      <c r="W65" s="968"/>
      <c r="X65" s="968"/>
      <c r="Y65" s="968"/>
    </row>
    <row r="66" ht="7.2" customHeight="1" spans="1:25">
      <c r="A66" s="990"/>
      <c r="B66" s="990"/>
      <c r="C66" s="990"/>
      <c r="D66" s="990"/>
      <c r="E66" s="990"/>
      <c r="F66" s="990"/>
      <c r="G66" s="990"/>
      <c r="H66" s="968"/>
      <c r="I66" s="968"/>
      <c r="J66" s="968"/>
      <c r="K66" s="968"/>
      <c r="L66" s="968"/>
      <c r="M66" s="968"/>
      <c r="N66" s="968"/>
      <c r="O66" s="968"/>
      <c r="P66" s="968"/>
      <c r="Q66" s="968"/>
      <c r="R66" s="968"/>
      <c r="S66" s="968"/>
      <c r="T66" s="968"/>
      <c r="U66" s="968"/>
      <c r="V66" s="968"/>
      <c r="W66" s="968"/>
      <c r="X66" s="968"/>
      <c r="Y66" s="968"/>
    </row>
    <row r="67" ht="19.5" customHeight="1" spans="1:25">
      <c r="A67" s="991" t="s">
        <v>508</v>
      </c>
      <c r="B67" s="992"/>
      <c r="C67" s="992"/>
      <c r="D67" s="992"/>
      <c r="E67" s="992"/>
      <c r="F67" s="992"/>
      <c r="G67" s="992"/>
      <c r="H67" s="968"/>
      <c r="I67" s="968"/>
      <c r="J67" s="968"/>
      <c r="K67" s="968"/>
      <c r="L67" s="968"/>
      <c r="M67" s="968"/>
      <c r="N67" s="968"/>
      <c r="O67" s="968"/>
      <c r="P67" s="968"/>
      <c r="Q67" s="968"/>
      <c r="R67" s="968"/>
      <c r="S67" s="968"/>
      <c r="T67" s="968"/>
      <c r="U67" s="968"/>
      <c r="V67" s="968"/>
      <c r="W67" s="968"/>
      <c r="X67" s="968"/>
      <c r="Y67" s="968"/>
    </row>
    <row r="68" ht="19.2" customHeight="1" spans="1:25">
      <c r="A68" s="992"/>
      <c r="B68" s="992"/>
      <c r="C68" s="992"/>
      <c r="D68" s="992"/>
      <c r="E68" s="992"/>
      <c r="F68" s="992"/>
      <c r="G68" s="992"/>
      <c r="H68" s="968"/>
      <c r="I68" s="968"/>
      <c r="J68" s="968"/>
      <c r="K68" s="968"/>
      <c r="L68" s="968"/>
      <c r="M68" s="968"/>
      <c r="N68" s="968"/>
      <c r="O68" s="968"/>
      <c r="P68" s="968"/>
      <c r="Q68" s="968"/>
      <c r="R68" s="968"/>
      <c r="S68" s="968"/>
      <c r="T68" s="968"/>
      <c r="U68" s="968"/>
      <c r="V68" s="968"/>
      <c r="W68" s="968"/>
      <c r="X68" s="968"/>
      <c r="Y68" s="968"/>
    </row>
    <row r="69" ht="15.75" customHeight="1" spans="1:25">
      <c r="A69" s="993"/>
      <c r="B69" s="994"/>
      <c r="C69" s="968"/>
      <c r="D69" s="995"/>
      <c r="E69" s="995"/>
      <c r="F69" s="995"/>
      <c r="G69" s="995"/>
      <c r="H69" s="968"/>
      <c r="I69" s="968"/>
      <c r="J69" s="968"/>
      <c r="K69" s="968"/>
      <c r="L69" s="968"/>
      <c r="M69" s="968"/>
      <c r="N69" s="968"/>
      <c r="O69" s="968"/>
      <c r="P69" s="968"/>
      <c r="Q69" s="968"/>
      <c r="R69" s="968"/>
      <c r="S69" s="968"/>
      <c r="T69" s="968"/>
      <c r="U69" s="968"/>
      <c r="V69" s="968"/>
      <c r="W69" s="968"/>
      <c r="X69" s="968"/>
      <c r="Y69" s="968"/>
    </row>
    <row r="70" ht="15.75" customHeight="1" spans="1:25">
      <c r="A70" s="993"/>
      <c r="B70" s="994"/>
      <c r="C70" s="968"/>
      <c r="D70" s="996"/>
      <c r="E70" s="996"/>
      <c r="F70" s="995"/>
      <c r="G70" s="995"/>
      <c r="H70" s="968"/>
      <c r="I70" s="968"/>
      <c r="J70" s="968"/>
      <c r="K70" s="968"/>
      <c r="L70" s="968"/>
      <c r="M70" s="968"/>
      <c r="N70" s="968"/>
      <c r="O70" s="968"/>
      <c r="P70" s="968"/>
      <c r="Q70" s="968"/>
      <c r="R70" s="968"/>
      <c r="S70" s="968"/>
      <c r="T70" s="968"/>
      <c r="U70" s="968"/>
      <c r="V70" s="968"/>
      <c r="W70" s="968"/>
      <c r="X70" s="968"/>
      <c r="Y70" s="968"/>
    </row>
    <row r="71" ht="15.75" customHeight="1" spans="1:25">
      <c r="A71" s="997"/>
      <c r="B71" s="998"/>
      <c r="C71" s="968"/>
      <c r="D71" s="996"/>
      <c r="E71" s="996"/>
      <c r="F71" s="995"/>
      <c r="G71" s="995"/>
      <c r="H71" s="968"/>
      <c r="I71" s="968"/>
      <c r="J71" s="968"/>
      <c r="K71" s="968"/>
      <c r="L71" s="968"/>
      <c r="M71" s="968"/>
      <c r="N71" s="968"/>
      <c r="O71" s="968"/>
      <c r="P71" s="968"/>
      <c r="Q71" s="968"/>
      <c r="R71" s="968"/>
      <c r="S71" s="968"/>
      <c r="T71" s="968"/>
      <c r="U71" s="968"/>
      <c r="V71" s="968"/>
      <c r="W71" s="968"/>
      <c r="X71" s="968"/>
      <c r="Y71" s="968"/>
    </row>
    <row r="72" ht="15.75" customHeight="1" spans="1:25">
      <c r="A72" s="997"/>
      <c r="B72" s="998"/>
      <c r="C72" s="968"/>
      <c r="D72" s="996"/>
      <c r="E72" s="996"/>
      <c r="F72" s="995"/>
      <c r="G72" s="995"/>
      <c r="H72" s="968"/>
      <c r="I72" s="968"/>
      <c r="J72" s="968"/>
      <c r="K72" s="968"/>
      <c r="L72" s="968"/>
      <c r="M72" s="968"/>
      <c r="N72" s="968"/>
      <c r="O72" s="968"/>
      <c r="P72" s="968"/>
      <c r="Q72" s="968"/>
      <c r="R72" s="968"/>
      <c r="S72" s="968"/>
      <c r="T72" s="968"/>
      <c r="U72" s="968"/>
      <c r="V72" s="968"/>
      <c r="W72" s="968"/>
      <c r="X72" s="968"/>
      <c r="Y72" s="968"/>
    </row>
    <row r="73" ht="15.75" customHeight="1" spans="1:25">
      <c r="A73" s="997"/>
      <c r="B73" s="998"/>
      <c r="C73" s="999"/>
      <c r="D73" s="996"/>
      <c r="E73" s="996"/>
      <c r="F73" s="995"/>
      <c r="G73" s="1000"/>
      <c r="H73" s="968"/>
      <c r="I73" s="968"/>
      <c r="J73" s="968"/>
      <c r="K73" s="968"/>
      <c r="L73" s="968"/>
      <c r="M73" s="968"/>
      <c r="N73" s="968"/>
      <c r="O73" s="968"/>
      <c r="P73" s="968"/>
      <c r="Q73" s="968"/>
      <c r="R73" s="968"/>
      <c r="S73" s="968"/>
      <c r="T73" s="968"/>
      <c r="U73" s="968"/>
      <c r="V73" s="968"/>
      <c r="W73" s="968"/>
      <c r="X73" s="968"/>
      <c r="Y73" s="968"/>
    </row>
    <row r="74" ht="15.75" customHeight="1" spans="1:25">
      <c r="A74" s="997"/>
      <c r="B74" s="998"/>
      <c r="C74" s="1001"/>
      <c r="D74" s="996"/>
      <c r="E74" s="996"/>
      <c r="F74" s="995"/>
      <c r="G74" s="1002"/>
      <c r="H74" s="968"/>
      <c r="I74" s="968"/>
      <c r="J74" s="968"/>
      <c r="K74" s="968"/>
      <c r="L74" s="968"/>
      <c r="M74" s="968"/>
      <c r="N74" s="968"/>
      <c r="O74" s="968"/>
      <c r="P74" s="968"/>
      <c r="Q74" s="968"/>
      <c r="R74" s="968"/>
      <c r="S74" s="968"/>
      <c r="T74" s="968"/>
      <c r="U74" s="968"/>
      <c r="V74" s="968"/>
      <c r="W74" s="968"/>
      <c r="X74" s="968"/>
      <c r="Y74" s="968"/>
    </row>
    <row r="75" ht="15.75" customHeight="1" spans="1:25">
      <c r="A75" s="997"/>
      <c r="B75" s="998"/>
      <c r="C75" s="968"/>
      <c r="D75" s="996"/>
      <c r="E75" s="996"/>
      <c r="F75" s="995"/>
      <c r="G75" s="995"/>
      <c r="H75" s="968"/>
      <c r="I75" s="968"/>
      <c r="J75" s="968"/>
      <c r="K75" s="968"/>
      <c r="L75" s="968"/>
      <c r="M75" s="968"/>
      <c r="N75" s="968"/>
      <c r="O75" s="968"/>
      <c r="P75" s="968"/>
      <c r="Q75" s="968"/>
      <c r="R75" s="968"/>
      <c r="S75" s="968"/>
      <c r="T75" s="968"/>
      <c r="U75" s="968"/>
      <c r="V75" s="968"/>
      <c r="W75" s="968"/>
      <c r="X75" s="968"/>
      <c r="Y75" s="968"/>
    </row>
    <row r="76" ht="15.75" customHeight="1" spans="1:25">
      <c r="A76" s="997"/>
      <c r="B76" s="998"/>
      <c r="C76" s="968"/>
      <c r="D76" s="996"/>
      <c r="E76" s="996"/>
      <c r="F76" s="995"/>
      <c r="G76" s="995"/>
      <c r="H76" s="968"/>
      <c r="I76" s="968"/>
      <c r="J76" s="968"/>
      <c r="K76" s="968"/>
      <c r="L76" s="968"/>
      <c r="M76" s="968"/>
      <c r="N76" s="968"/>
      <c r="O76" s="968"/>
      <c r="P76" s="968"/>
      <c r="Q76" s="968"/>
      <c r="R76" s="968"/>
      <c r="S76" s="968"/>
      <c r="T76" s="968"/>
      <c r="U76" s="968"/>
      <c r="V76" s="968"/>
      <c r="W76" s="968"/>
      <c r="X76" s="968"/>
      <c r="Y76" s="968"/>
    </row>
    <row r="77" ht="15.75" customHeight="1" spans="1:25">
      <c r="A77" s="997"/>
      <c r="B77" s="998"/>
      <c r="C77" s="968"/>
      <c r="D77" s="996"/>
      <c r="E77" s="996"/>
      <c r="F77" s="995"/>
      <c r="G77" s="995"/>
      <c r="H77" s="968"/>
      <c r="I77" s="968"/>
      <c r="J77" s="968"/>
      <c r="K77" s="968"/>
      <c r="L77" s="968"/>
      <c r="M77" s="968"/>
      <c r="N77" s="968"/>
      <c r="O77" s="968"/>
      <c r="P77" s="968"/>
      <c r="Q77" s="968"/>
      <c r="R77" s="968"/>
      <c r="S77" s="968"/>
      <c r="T77" s="968"/>
      <c r="U77" s="968"/>
      <c r="V77" s="968"/>
      <c r="W77" s="968"/>
      <c r="X77" s="968"/>
      <c r="Y77" s="968"/>
    </row>
    <row r="78" ht="15.75" customHeight="1" spans="1:25">
      <c r="A78" s="997"/>
      <c r="B78" s="998"/>
      <c r="C78" s="968"/>
      <c r="D78" s="995"/>
      <c r="E78" s="995"/>
      <c r="F78" s="995"/>
      <c r="G78" s="995"/>
      <c r="H78" s="968"/>
      <c r="I78" s="968"/>
      <c r="J78" s="968"/>
      <c r="K78" s="968"/>
      <c r="L78" s="968"/>
      <c r="M78" s="968"/>
      <c r="N78" s="968"/>
      <c r="O78" s="968"/>
      <c r="P78" s="968"/>
      <c r="Q78" s="968"/>
      <c r="R78" s="968"/>
      <c r="S78" s="968"/>
      <c r="T78" s="968"/>
      <c r="U78" s="968"/>
      <c r="V78" s="968"/>
      <c r="W78" s="968"/>
      <c r="X78" s="968"/>
      <c r="Y78" s="968"/>
    </row>
    <row r="79" ht="15.75" customHeight="1" spans="1:25">
      <c r="A79" s="997"/>
      <c r="B79" s="998"/>
      <c r="C79" s="968"/>
      <c r="D79" s="995"/>
      <c r="E79" s="995"/>
      <c r="F79" s="995"/>
      <c r="G79" s="995"/>
      <c r="H79" s="968"/>
      <c r="I79" s="968"/>
      <c r="J79" s="968"/>
      <c r="K79" s="968"/>
      <c r="L79" s="968"/>
      <c r="M79" s="968"/>
      <c r="N79" s="968"/>
      <c r="O79" s="968"/>
      <c r="P79" s="968"/>
      <c r="Q79" s="968"/>
      <c r="R79" s="968"/>
      <c r="S79" s="968"/>
      <c r="T79" s="968"/>
      <c r="U79" s="968"/>
      <c r="V79" s="968"/>
      <c r="W79" s="968"/>
      <c r="X79" s="968"/>
      <c r="Y79" s="968"/>
    </row>
    <row r="80" ht="15.75" customHeight="1" spans="1:25">
      <c r="A80" s="997"/>
      <c r="B80" s="998"/>
      <c r="C80" s="968"/>
      <c r="D80" s="995"/>
      <c r="E80" s="995"/>
      <c r="F80" s="995"/>
      <c r="G80" s="995"/>
      <c r="H80" s="968"/>
      <c r="I80" s="968"/>
      <c r="J80" s="968"/>
      <c r="K80" s="968"/>
      <c r="L80" s="968"/>
      <c r="M80" s="968"/>
      <c r="N80" s="968"/>
      <c r="O80" s="968"/>
      <c r="P80" s="968"/>
      <c r="Q80" s="968"/>
      <c r="R80" s="968"/>
      <c r="S80" s="968"/>
      <c r="T80" s="968"/>
      <c r="U80" s="968"/>
      <c r="V80" s="968"/>
      <c r="W80" s="968"/>
      <c r="X80" s="968"/>
      <c r="Y80" s="968"/>
    </row>
    <row r="81" ht="15.75" customHeight="1" spans="1:25">
      <c r="A81" s="997"/>
      <c r="B81" s="998"/>
      <c r="C81" s="968"/>
      <c r="D81" s="995"/>
      <c r="E81" s="995"/>
      <c r="F81" s="995"/>
      <c r="G81" s="995"/>
      <c r="H81" s="968"/>
      <c r="I81" s="968"/>
      <c r="J81" s="968"/>
      <c r="K81" s="968"/>
      <c r="L81" s="968"/>
      <c r="M81" s="968"/>
      <c r="N81" s="968"/>
      <c r="O81" s="968"/>
      <c r="P81" s="968"/>
      <c r="Q81" s="968"/>
      <c r="R81" s="968"/>
      <c r="S81" s="968"/>
      <c r="T81" s="968"/>
      <c r="U81" s="968"/>
      <c r="V81" s="968"/>
      <c r="W81" s="968"/>
      <c r="X81" s="968"/>
      <c r="Y81" s="968"/>
    </row>
    <row r="82" ht="15.75" customHeight="1" spans="1:25">
      <c r="A82" s="997"/>
      <c r="B82" s="998"/>
      <c r="C82" s="968"/>
      <c r="D82" s="995"/>
      <c r="E82" s="995"/>
      <c r="F82" s="995"/>
      <c r="G82" s="995"/>
      <c r="H82" s="968"/>
      <c r="I82" s="968"/>
      <c r="J82" s="968"/>
      <c r="K82" s="968"/>
      <c r="L82" s="968"/>
      <c r="M82" s="968"/>
      <c r="N82" s="968"/>
      <c r="O82" s="968"/>
      <c r="P82" s="968"/>
      <c r="Q82" s="968"/>
      <c r="R82" s="968"/>
      <c r="S82" s="968"/>
      <c r="T82" s="968"/>
      <c r="U82" s="968"/>
      <c r="V82" s="968"/>
      <c r="W82" s="968"/>
      <c r="X82" s="968"/>
      <c r="Y82" s="968"/>
    </row>
    <row r="83" ht="15.75" customHeight="1" spans="1:25">
      <c r="A83" s="997"/>
      <c r="B83" s="998"/>
      <c r="C83" s="968"/>
      <c r="D83" s="995"/>
      <c r="E83" s="995"/>
      <c r="F83" s="995"/>
      <c r="G83" s="995"/>
      <c r="H83" s="968"/>
      <c r="I83" s="968"/>
      <c r="J83" s="968"/>
      <c r="K83" s="968"/>
      <c r="L83" s="968"/>
      <c r="M83" s="968"/>
      <c r="N83" s="968"/>
      <c r="O83" s="968"/>
      <c r="P83" s="968"/>
      <c r="Q83" s="968"/>
      <c r="R83" s="968"/>
      <c r="S83" s="968"/>
      <c r="T83" s="968"/>
      <c r="U83" s="968"/>
      <c r="V83" s="968"/>
      <c r="W83" s="968"/>
      <c r="X83" s="968"/>
      <c r="Y83" s="968"/>
    </row>
    <row r="84" ht="15.75" customHeight="1" spans="1:25">
      <c r="A84" s="997"/>
      <c r="B84" s="998"/>
      <c r="C84" s="968"/>
      <c r="D84" s="995"/>
      <c r="E84" s="995"/>
      <c r="F84" s="995"/>
      <c r="G84" s="995"/>
      <c r="H84" s="968"/>
      <c r="I84" s="968"/>
      <c r="J84" s="968"/>
      <c r="K84" s="968"/>
      <c r="L84" s="968"/>
      <c r="M84" s="968"/>
      <c r="N84" s="968"/>
      <c r="O84" s="968"/>
      <c r="P84" s="968"/>
      <c r="Q84" s="968"/>
      <c r="R84" s="968"/>
      <c r="S84" s="968"/>
      <c r="T84" s="968"/>
      <c r="U84" s="968"/>
      <c r="V84" s="968"/>
      <c r="W84" s="968"/>
      <c r="X84" s="968"/>
      <c r="Y84" s="968"/>
    </row>
    <row r="85" ht="15.75" customHeight="1" spans="1:25">
      <c r="A85" s="997"/>
      <c r="B85" s="998"/>
      <c r="C85" s="968"/>
      <c r="D85" s="995"/>
      <c r="E85" s="995"/>
      <c r="F85" s="995"/>
      <c r="G85" s="995"/>
      <c r="H85" s="968"/>
      <c r="I85" s="968"/>
      <c r="J85" s="968"/>
      <c r="K85" s="968"/>
      <c r="L85" s="968"/>
      <c r="M85" s="968"/>
      <c r="N85" s="968"/>
      <c r="O85" s="968"/>
      <c r="P85" s="968"/>
      <c r="Q85" s="968"/>
      <c r="R85" s="968"/>
      <c r="S85" s="968"/>
      <c r="T85" s="968"/>
      <c r="U85" s="968"/>
      <c r="V85" s="968"/>
      <c r="W85" s="968"/>
      <c r="X85" s="968"/>
      <c r="Y85" s="968"/>
    </row>
    <row r="86" ht="15.75" customHeight="1" spans="1:25">
      <c r="A86" s="997"/>
      <c r="B86" s="998"/>
      <c r="C86" s="968"/>
      <c r="D86" s="995"/>
      <c r="E86" s="995"/>
      <c r="F86" s="995"/>
      <c r="G86" s="995"/>
      <c r="H86" s="968"/>
      <c r="I86" s="968"/>
      <c r="J86" s="968"/>
      <c r="K86" s="968"/>
      <c r="L86" s="968"/>
      <c r="M86" s="968"/>
      <c r="N86" s="968"/>
      <c r="O86" s="968"/>
      <c r="P86" s="968"/>
      <c r="Q86" s="968"/>
      <c r="R86" s="968"/>
      <c r="S86" s="968"/>
      <c r="T86" s="968"/>
      <c r="U86" s="968"/>
      <c r="V86" s="968"/>
      <c r="W86" s="968"/>
      <c r="X86" s="968"/>
      <c r="Y86" s="968"/>
    </row>
    <row r="87" ht="15.75" customHeight="1" spans="1:25">
      <c r="A87" s="997"/>
      <c r="B87" s="998"/>
      <c r="C87" s="968"/>
      <c r="D87" s="995"/>
      <c r="E87" s="995"/>
      <c r="F87" s="995"/>
      <c r="G87" s="995"/>
      <c r="H87" s="968"/>
      <c r="I87" s="968"/>
      <c r="J87" s="968"/>
      <c r="K87" s="968"/>
      <c r="L87" s="968"/>
      <c r="M87" s="968"/>
      <c r="N87" s="968"/>
      <c r="O87" s="968"/>
      <c r="P87" s="968"/>
      <c r="Q87" s="968"/>
      <c r="R87" s="968"/>
      <c r="S87" s="968"/>
      <c r="T87" s="968"/>
      <c r="U87" s="968"/>
      <c r="V87" s="968"/>
      <c r="W87" s="968"/>
      <c r="X87" s="968"/>
      <c r="Y87" s="968"/>
    </row>
    <row r="88" ht="15.75" customHeight="1" spans="1:25">
      <c r="A88" s="997"/>
      <c r="B88" s="998"/>
      <c r="C88" s="968"/>
      <c r="D88" s="995"/>
      <c r="E88" s="995"/>
      <c r="F88" s="995"/>
      <c r="G88" s="995"/>
      <c r="H88" s="968"/>
      <c r="I88" s="968"/>
      <c r="J88" s="968"/>
      <c r="K88" s="968"/>
      <c r="L88" s="968"/>
      <c r="M88" s="968"/>
      <c r="N88" s="968"/>
      <c r="O88" s="968"/>
      <c r="P88" s="968"/>
      <c r="Q88" s="968"/>
      <c r="R88" s="968"/>
      <c r="S88" s="968"/>
      <c r="T88" s="968"/>
      <c r="U88" s="968"/>
      <c r="V88" s="968"/>
      <c r="W88" s="968"/>
      <c r="X88" s="968"/>
      <c r="Y88" s="968"/>
    </row>
    <row r="89" ht="15.75" customHeight="1" spans="1:25">
      <c r="A89" s="997"/>
      <c r="B89" s="998"/>
      <c r="C89" s="968"/>
      <c r="D89" s="995"/>
      <c r="E89" s="995"/>
      <c r="F89" s="995"/>
      <c r="G89" s="995"/>
      <c r="H89" s="968"/>
      <c r="I89" s="968"/>
      <c r="J89" s="968"/>
      <c r="K89" s="968"/>
      <c r="L89" s="968"/>
      <c r="M89" s="968"/>
      <c r="N89" s="968"/>
      <c r="O89" s="968"/>
      <c r="P89" s="968"/>
      <c r="Q89" s="968"/>
      <c r="R89" s="968"/>
      <c r="S89" s="968"/>
      <c r="T89" s="968"/>
      <c r="U89" s="968"/>
      <c r="V89" s="968"/>
      <c r="W89" s="968"/>
      <c r="X89" s="968"/>
      <c r="Y89" s="968"/>
    </row>
    <row r="90" ht="15.75" customHeight="1" spans="1:25">
      <c r="A90" s="997"/>
      <c r="B90" s="998"/>
      <c r="C90" s="968"/>
      <c r="D90" s="995"/>
      <c r="E90" s="995"/>
      <c r="F90" s="995"/>
      <c r="G90" s="995"/>
      <c r="H90" s="968"/>
      <c r="I90" s="968"/>
      <c r="J90" s="968"/>
      <c r="K90" s="968"/>
      <c r="L90" s="968"/>
      <c r="M90" s="968"/>
      <c r="N90" s="968"/>
      <c r="O90" s="968"/>
      <c r="P90" s="968"/>
      <c r="Q90" s="968"/>
      <c r="R90" s="968"/>
      <c r="S90" s="968"/>
      <c r="T90" s="968"/>
      <c r="U90" s="968"/>
      <c r="V90" s="968"/>
      <c r="W90" s="968"/>
      <c r="X90" s="968"/>
      <c r="Y90" s="968"/>
    </row>
    <row r="91" ht="15.75" customHeight="1" spans="1:25">
      <c r="A91" s="997"/>
      <c r="B91" s="998"/>
      <c r="C91" s="968"/>
      <c r="D91" s="995"/>
      <c r="E91" s="995"/>
      <c r="F91" s="995"/>
      <c r="G91" s="995"/>
      <c r="H91" s="968"/>
      <c r="I91" s="968"/>
      <c r="J91" s="968"/>
      <c r="K91" s="968"/>
      <c r="L91" s="968"/>
      <c r="M91" s="968"/>
      <c r="N91" s="968"/>
      <c r="O91" s="968"/>
      <c r="P91" s="968"/>
      <c r="Q91" s="968"/>
      <c r="R91" s="968"/>
      <c r="S91" s="968"/>
      <c r="T91" s="968"/>
      <c r="U91" s="968"/>
      <c r="V91" s="968"/>
      <c r="W91" s="968"/>
      <c r="X91" s="968"/>
      <c r="Y91" s="968"/>
    </row>
    <row r="92" ht="15.75" customHeight="1" spans="1:25">
      <c r="A92" s="997"/>
      <c r="B92" s="998"/>
      <c r="C92" s="968"/>
      <c r="D92" s="995"/>
      <c r="E92" s="995"/>
      <c r="F92" s="995"/>
      <c r="G92" s="995"/>
      <c r="H92" s="968"/>
      <c r="I92" s="968"/>
      <c r="J92" s="968"/>
      <c r="K92" s="968"/>
      <c r="L92" s="968"/>
      <c r="M92" s="968"/>
      <c r="N92" s="968"/>
      <c r="O92" s="968"/>
      <c r="P92" s="968"/>
      <c r="Q92" s="968"/>
      <c r="R92" s="968"/>
      <c r="S92" s="968"/>
      <c r="T92" s="968"/>
      <c r="U92" s="968"/>
      <c r="V92" s="968"/>
      <c r="W92" s="968"/>
      <c r="X92" s="968"/>
      <c r="Y92" s="968"/>
    </row>
    <row r="93" ht="15.75" customHeight="1" spans="1:25">
      <c r="A93" s="997"/>
      <c r="B93" s="998"/>
      <c r="C93" s="968"/>
      <c r="D93" s="995"/>
      <c r="E93" s="995"/>
      <c r="F93" s="995"/>
      <c r="G93" s="995"/>
      <c r="H93" s="968"/>
      <c r="I93" s="968"/>
      <c r="J93" s="968"/>
      <c r="K93" s="968"/>
      <c r="L93" s="968"/>
      <c r="M93" s="968"/>
      <c r="N93" s="968"/>
      <c r="O93" s="968"/>
      <c r="P93" s="968"/>
      <c r="Q93" s="968"/>
      <c r="R93" s="968"/>
      <c r="S93" s="968"/>
      <c r="T93" s="968"/>
      <c r="U93" s="968"/>
      <c r="V93" s="968"/>
      <c r="W93" s="968"/>
      <c r="X93" s="968"/>
      <c r="Y93" s="968"/>
    </row>
    <row r="94" ht="15.75" customHeight="1" spans="1:25">
      <c r="A94" s="997"/>
      <c r="B94" s="998"/>
      <c r="C94" s="968"/>
      <c r="D94" s="995"/>
      <c r="E94" s="995"/>
      <c r="F94" s="995"/>
      <c r="G94" s="995"/>
      <c r="H94" s="968"/>
      <c r="I94" s="968"/>
      <c r="J94" s="968"/>
      <c r="K94" s="968"/>
      <c r="L94" s="968"/>
      <c r="M94" s="968"/>
      <c r="N94" s="968"/>
      <c r="O94" s="968"/>
      <c r="P94" s="968"/>
      <c r="Q94" s="968"/>
      <c r="R94" s="968"/>
      <c r="S94" s="968"/>
      <c r="T94" s="968"/>
      <c r="U94" s="968"/>
      <c r="V94" s="968"/>
      <c r="W94" s="968"/>
      <c r="X94" s="968"/>
      <c r="Y94" s="968"/>
    </row>
    <row r="95" ht="15.75" customHeight="1" spans="1:25">
      <c r="A95" s="997"/>
      <c r="B95" s="998"/>
      <c r="C95" s="968"/>
      <c r="D95" s="995"/>
      <c r="E95" s="995"/>
      <c r="F95" s="995"/>
      <c r="G95" s="995"/>
      <c r="H95" s="968"/>
      <c r="I95" s="968"/>
      <c r="J95" s="968"/>
      <c r="K95" s="968"/>
      <c r="L95" s="968"/>
      <c r="M95" s="968"/>
      <c r="N95" s="968"/>
      <c r="O95" s="968"/>
      <c r="P95" s="968"/>
      <c r="Q95" s="968"/>
      <c r="R95" s="968"/>
      <c r="S95" s="968"/>
      <c r="T95" s="968"/>
      <c r="U95" s="968"/>
      <c r="V95" s="968"/>
      <c r="W95" s="968"/>
      <c r="X95" s="968"/>
      <c r="Y95" s="968"/>
    </row>
    <row r="96" ht="15.75" customHeight="1" spans="1:25">
      <c r="A96" s="997"/>
      <c r="B96" s="998"/>
      <c r="C96" s="968"/>
      <c r="D96" s="995"/>
      <c r="E96" s="995"/>
      <c r="F96" s="995"/>
      <c r="G96" s="995"/>
      <c r="H96" s="968"/>
      <c r="I96" s="968"/>
      <c r="J96" s="968"/>
      <c r="K96" s="968"/>
      <c r="L96" s="968"/>
      <c r="M96" s="968"/>
      <c r="N96" s="968"/>
      <c r="O96" s="968"/>
      <c r="P96" s="968"/>
      <c r="Q96" s="968"/>
      <c r="R96" s="968"/>
      <c r="S96" s="968"/>
      <c r="T96" s="968"/>
      <c r="U96" s="968"/>
      <c r="V96" s="968"/>
      <c r="W96" s="968"/>
      <c r="X96" s="968"/>
      <c r="Y96" s="968"/>
    </row>
    <row r="97" ht="15.75" customHeight="1" spans="1:25">
      <c r="A97" s="997"/>
      <c r="B97" s="998"/>
      <c r="C97" s="968"/>
      <c r="D97" s="995"/>
      <c r="E97" s="995"/>
      <c r="F97" s="995"/>
      <c r="G97" s="995"/>
      <c r="H97" s="968"/>
      <c r="I97" s="968"/>
      <c r="J97" s="968"/>
      <c r="K97" s="968"/>
      <c r="L97" s="968"/>
      <c r="M97" s="968"/>
      <c r="N97" s="968"/>
      <c r="O97" s="968"/>
      <c r="P97" s="968"/>
      <c r="Q97" s="968"/>
      <c r="R97" s="968"/>
      <c r="S97" s="968"/>
      <c r="T97" s="968"/>
      <c r="U97" s="968"/>
      <c r="V97" s="968"/>
      <c r="W97" s="968"/>
      <c r="X97" s="968"/>
      <c r="Y97" s="968"/>
    </row>
    <row r="98" ht="15.75" customHeight="1" spans="1:25">
      <c r="A98" s="997"/>
      <c r="B98" s="998"/>
      <c r="C98" s="968"/>
      <c r="D98" s="995"/>
      <c r="E98" s="995"/>
      <c r="F98" s="995"/>
      <c r="G98" s="995"/>
      <c r="H98" s="968"/>
      <c r="I98" s="968"/>
      <c r="J98" s="968"/>
      <c r="K98" s="968"/>
      <c r="L98" s="968"/>
      <c r="M98" s="968"/>
      <c r="N98" s="968"/>
      <c r="O98" s="968"/>
      <c r="P98" s="968"/>
      <c r="Q98" s="968"/>
      <c r="R98" s="968"/>
      <c r="S98" s="968"/>
      <c r="T98" s="968"/>
      <c r="U98" s="968"/>
      <c r="V98" s="968"/>
      <c r="W98" s="968"/>
      <c r="X98" s="968"/>
      <c r="Y98" s="968"/>
    </row>
    <row r="99" ht="15.75" customHeight="1" spans="1:25">
      <c r="A99" s="997"/>
      <c r="B99" s="998"/>
      <c r="C99" s="968"/>
      <c r="D99" s="995"/>
      <c r="E99" s="995"/>
      <c r="F99" s="995"/>
      <c r="G99" s="995"/>
      <c r="H99" s="968"/>
      <c r="I99" s="968"/>
      <c r="J99" s="968"/>
      <c r="K99" s="968"/>
      <c r="L99" s="968"/>
      <c r="M99" s="968"/>
      <c r="N99" s="968"/>
      <c r="O99" s="968"/>
      <c r="P99" s="968"/>
      <c r="Q99" s="968"/>
      <c r="R99" s="968"/>
      <c r="S99" s="968"/>
      <c r="T99" s="968"/>
      <c r="U99" s="968"/>
      <c r="V99" s="968"/>
      <c r="W99" s="968"/>
      <c r="X99" s="968"/>
      <c r="Y99" s="968"/>
    </row>
    <row r="100" ht="15.75" customHeight="1" spans="1:25">
      <c r="A100" s="997"/>
      <c r="B100" s="998"/>
      <c r="C100" s="968"/>
      <c r="D100" s="995"/>
      <c r="E100" s="995"/>
      <c r="F100" s="995"/>
      <c r="G100" s="995"/>
      <c r="H100" s="968"/>
      <c r="I100" s="968"/>
      <c r="J100" s="968"/>
      <c r="K100" s="968"/>
      <c r="L100" s="968"/>
      <c r="M100" s="968"/>
      <c r="N100" s="968"/>
      <c r="O100" s="968"/>
      <c r="P100" s="968"/>
      <c r="Q100" s="968"/>
      <c r="R100" s="968"/>
      <c r="S100" s="968"/>
      <c r="T100" s="968"/>
      <c r="U100" s="968"/>
      <c r="V100" s="968"/>
      <c r="W100" s="968"/>
      <c r="X100" s="968"/>
      <c r="Y100" s="968"/>
    </row>
    <row r="101" ht="15.75" customHeight="1" spans="1:25">
      <c r="A101" s="997"/>
      <c r="B101" s="998"/>
      <c r="C101" s="968"/>
      <c r="D101" s="995"/>
      <c r="E101" s="995"/>
      <c r="F101" s="995"/>
      <c r="G101" s="995"/>
      <c r="H101" s="968"/>
      <c r="I101" s="968"/>
      <c r="J101" s="968"/>
      <c r="K101" s="968"/>
      <c r="L101" s="968"/>
      <c r="M101" s="968"/>
      <c r="N101" s="968"/>
      <c r="O101" s="968"/>
      <c r="P101" s="968"/>
      <c r="Q101" s="968"/>
      <c r="R101" s="968"/>
      <c r="S101" s="968"/>
      <c r="T101" s="968"/>
      <c r="U101" s="968"/>
      <c r="V101" s="968"/>
      <c r="W101" s="968"/>
      <c r="X101" s="968"/>
      <c r="Y101" s="968"/>
    </row>
    <row r="102" ht="15.75" customHeight="1" spans="1:25">
      <c r="A102" s="997"/>
      <c r="B102" s="998"/>
      <c r="C102" s="968"/>
      <c r="D102" s="995"/>
      <c r="E102" s="995"/>
      <c r="F102" s="995"/>
      <c r="G102" s="995"/>
      <c r="H102" s="968"/>
      <c r="I102" s="968"/>
      <c r="J102" s="968"/>
      <c r="K102" s="968"/>
      <c r="L102" s="968"/>
      <c r="M102" s="968"/>
      <c r="N102" s="968"/>
      <c r="O102" s="968"/>
      <c r="P102" s="968"/>
      <c r="Q102" s="968"/>
      <c r="R102" s="968"/>
      <c r="S102" s="968"/>
      <c r="T102" s="968"/>
      <c r="U102" s="968"/>
      <c r="V102" s="968"/>
      <c r="W102" s="968"/>
      <c r="X102" s="968"/>
      <c r="Y102" s="968"/>
    </row>
    <row r="103" ht="15.75" customHeight="1" spans="1:25">
      <c r="A103" s="997"/>
      <c r="B103" s="998"/>
      <c r="C103" s="968"/>
      <c r="D103" s="995"/>
      <c r="E103" s="995"/>
      <c r="F103" s="995"/>
      <c r="G103" s="995"/>
      <c r="H103" s="968"/>
      <c r="I103" s="968"/>
      <c r="J103" s="968"/>
      <c r="K103" s="968"/>
      <c r="L103" s="968"/>
      <c r="M103" s="968"/>
      <c r="N103" s="968"/>
      <c r="O103" s="968"/>
      <c r="P103" s="968"/>
      <c r="Q103" s="968"/>
      <c r="R103" s="968"/>
      <c r="S103" s="968"/>
      <c r="T103" s="968"/>
      <c r="U103" s="968"/>
      <c r="V103" s="968"/>
      <c r="W103" s="968"/>
      <c r="X103" s="968"/>
      <c r="Y103" s="968"/>
    </row>
    <row r="104" ht="15.75" customHeight="1" spans="1:25">
      <c r="A104" s="997"/>
      <c r="B104" s="998"/>
      <c r="C104" s="968"/>
      <c r="D104" s="995"/>
      <c r="E104" s="995"/>
      <c r="F104" s="995"/>
      <c r="G104" s="995"/>
      <c r="H104" s="968"/>
      <c r="I104" s="968"/>
      <c r="J104" s="968"/>
      <c r="K104" s="968"/>
      <c r="L104" s="968"/>
      <c r="M104" s="968"/>
      <c r="N104" s="968"/>
      <c r="O104" s="968"/>
      <c r="P104" s="968"/>
      <c r="Q104" s="968"/>
      <c r="R104" s="968"/>
      <c r="S104" s="968"/>
      <c r="T104" s="968"/>
      <c r="U104" s="968"/>
      <c r="V104" s="968"/>
      <c r="W104" s="968"/>
      <c r="X104" s="968"/>
      <c r="Y104" s="968"/>
    </row>
    <row r="105" ht="15.75" customHeight="1" spans="1:25">
      <c r="A105" s="997"/>
      <c r="B105" s="998"/>
      <c r="C105" s="968"/>
      <c r="D105" s="995"/>
      <c r="E105" s="995"/>
      <c r="F105" s="995"/>
      <c r="G105" s="995"/>
      <c r="H105" s="968"/>
      <c r="I105" s="968"/>
      <c r="J105" s="968"/>
      <c r="K105" s="968"/>
      <c r="L105" s="968"/>
      <c r="M105" s="968"/>
      <c r="N105" s="968"/>
      <c r="O105" s="968"/>
      <c r="P105" s="968"/>
      <c r="Q105" s="968"/>
      <c r="R105" s="968"/>
      <c r="S105" s="968"/>
      <c r="T105" s="968"/>
      <c r="U105" s="968"/>
      <c r="V105" s="968"/>
      <c r="W105" s="968"/>
      <c r="X105" s="968"/>
      <c r="Y105" s="968"/>
    </row>
    <row r="106" ht="15.75" customHeight="1" spans="1:25">
      <c r="A106" s="997"/>
      <c r="B106" s="998"/>
      <c r="C106" s="968"/>
      <c r="D106" s="995"/>
      <c r="E106" s="995"/>
      <c r="F106" s="995"/>
      <c r="G106" s="995"/>
      <c r="H106" s="968"/>
      <c r="I106" s="968"/>
      <c r="J106" s="968"/>
      <c r="K106" s="968"/>
      <c r="L106" s="968"/>
      <c r="M106" s="968"/>
      <c r="N106" s="968"/>
      <c r="O106" s="968"/>
      <c r="P106" s="968"/>
      <c r="Q106" s="968"/>
      <c r="R106" s="968"/>
      <c r="S106" s="968"/>
      <c r="T106" s="968"/>
      <c r="U106" s="968"/>
      <c r="V106" s="968"/>
      <c r="W106" s="968"/>
      <c r="X106" s="968"/>
      <c r="Y106" s="968"/>
    </row>
    <row r="107" ht="15.75" customHeight="1" spans="1:25">
      <c r="A107" s="997"/>
      <c r="B107" s="998"/>
      <c r="C107" s="968"/>
      <c r="D107" s="995"/>
      <c r="E107" s="995"/>
      <c r="F107" s="995"/>
      <c r="G107" s="995"/>
      <c r="H107" s="968"/>
      <c r="I107" s="968"/>
      <c r="J107" s="968"/>
      <c r="K107" s="968"/>
      <c r="L107" s="968"/>
      <c r="M107" s="968"/>
      <c r="N107" s="968"/>
      <c r="O107" s="968"/>
      <c r="P107" s="968"/>
      <c r="Q107" s="968"/>
      <c r="R107" s="968"/>
      <c r="S107" s="968"/>
      <c r="T107" s="968"/>
      <c r="U107" s="968"/>
      <c r="V107" s="968"/>
      <c r="W107" s="968"/>
      <c r="X107" s="968"/>
      <c r="Y107" s="968"/>
    </row>
    <row r="108" ht="15.75" customHeight="1" spans="1:25">
      <c r="A108" s="997"/>
      <c r="B108" s="998"/>
      <c r="C108" s="968"/>
      <c r="D108" s="995"/>
      <c r="E108" s="995"/>
      <c r="F108" s="995"/>
      <c r="G108" s="995"/>
      <c r="H108" s="968"/>
      <c r="I108" s="968"/>
      <c r="J108" s="968"/>
      <c r="K108" s="968"/>
      <c r="L108" s="968"/>
      <c r="M108" s="968"/>
      <c r="N108" s="968"/>
      <c r="O108" s="968"/>
      <c r="P108" s="968"/>
      <c r="Q108" s="968"/>
      <c r="R108" s="968"/>
      <c r="S108" s="968"/>
      <c r="T108" s="968"/>
      <c r="U108" s="968"/>
      <c r="V108" s="968"/>
      <c r="W108" s="968"/>
      <c r="X108" s="968"/>
      <c r="Y108" s="968"/>
    </row>
    <row r="109" ht="15.75" customHeight="1" spans="1:25">
      <c r="A109" s="997"/>
      <c r="B109" s="998"/>
      <c r="C109" s="968"/>
      <c r="D109" s="995"/>
      <c r="E109" s="995"/>
      <c r="F109" s="995"/>
      <c r="G109" s="995"/>
      <c r="H109" s="968"/>
      <c r="I109" s="968"/>
      <c r="J109" s="968"/>
      <c r="K109" s="968"/>
      <c r="L109" s="968"/>
      <c r="M109" s="968"/>
      <c r="N109" s="968"/>
      <c r="O109" s="968"/>
      <c r="P109" s="968"/>
      <c r="Q109" s="968"/>
      <c r="R109" s="968"/>
      <c r="S109" s="968"/>
      <c r="T109" s="968"/>
      <c r="U109" s="968"/>
      <c r="V109" s="968"/>
      <c r="W109" s="968"/>
      <c r="X109" s="968"/>
      <c r="Y109" s="968"/>
    </row>
    <row r="110" ht="15.75" customHeight="1" spans="1:25">
      <c r="A110" s="997"/>
      <c r="B110" s="998"/>
      <c r="C110" s="968"/>
      <c r="D110" s="995"/>
      <c r="E110" s="995"/>
      <c r="F110" s="995"/>
      <c r="G110" s="995"/>
      <c r="H110" s="968"/>
      <c r="I110" s="968"/>
      <c r="J110" s="968"/>
      <c r="K110" s="968"/>
      <c r="L110" s="968"/>
      <c r="M110" s="968"/>
      <c r="N110" s="968"/>
      <c r="O110" s="968"/>
      <c r="P110" s="968"/>
      <c r="Q110" s="968"/>
      <c r="R110" s="968"/>
      <c r="S110" s="968"/>
      <c r="T110" s="968"/>
      <c r="U110" s="968"/>
      <c r="V110" s="968"/>
      <c r="W110" s="968"/>
      <c r="X110" s="968"/>
      <c r="Y110" s="968"/>
    </row>
    <row r="111" ht="15.75" customHeight="1" spans="1:25">
      <c r="A111" s="997"/>
      <c r="B111" s="998"/>
      <c r="C111" s="968"/>
      <c r="D111" s="995"/>
      <c r="E111" s="995"/>
      <c r="F111" s="995"/>
      <c r="G111" s="995"/>
      <c r="H111" s="968"/>
      <c r="I111" s="968"/>
      <c r="J111" s="968"/>
      <c r="K111" s="968"/>
      <c r="L111" s="968"/>
      <c r="M111" s="968"/>
      <c r="N111" s="968"/>
      <c r="O111" s="968"/>
      <c r="P111" s="968"/>
      <c r="Q111" s="968"/>
      <c r="R111" s="968"/>
      <c r="S111" s="968"/>
      <c r="T111" s="968"/>
      <c r="U111" s="968"/>
      <c r="V111" s="968"/>
      <c r="W111" s="968"/>
      <c r="X111" s="968"/>
      <c r="Y111" s="968"/>
    </row>
    <row r="112" ht="15.75" customHeight="1" spans="1:25">
      <c r="A112" s="997"/>
      <c r="B112" s="998"/>
      <c r="C112" s="968"/>
      <c r="D112" s="995"/>
      <c r="E112" s="995"/>
      <c r="F112" s="995"/>
      <c r="G112" s="995"/>
      <c r="H112" s="968"/>
      <c r="I112" s="968"/>
      <c r="J112" s="968"/>
      <c r="K112" s="968"/>
      <c r="L112" s="968"/>
      <c r="M112" s="968"/>
      <c r="N112" s="968"/>
      <c r="O112" s="968"/>
      <c r="P112" s="968"/>
      <c r="Q112" s="968"/>
      <c r="R112" s="968"/>
      <c r="S112" s="968"/>
      <c r="T112" s="968"/>
      <c r="U112" s="968"/>
      <c r="V112" s="968"/>
      <c r="W112" s="968"/>
      <c r="X112" s="968"/>
      <c r="Y112" s="968"/>
    </row>
    <row r="113" ht="15.75" customHeight="1" spans="1:25">
      <c r="A113" s="997"/>
      <c r="B113" s="998"/>
      <c r="C113" s="968"/>
      <c r="D113" s="995"/>
      <c r="E113" s="995"/>
      <c r="F113" s="995"/>
      <c r="G113" s="995"/>
      <c r="H113" s="968"/>
      <c r="I113" s="968"/>
      <c r="J113" s="968"/>
      <c r="K113" s="968"/>
      <c r="L113" s="968"/>
      <c r="M113" s="968"/>
      <c r="N113" s="968"/>
      <c r="O113" s="968"/>
      <c r="P113" s="968"/>
      <c r="Q113" s="968"/>
      <c r="R113" s="968"/>
      <c r="S113" s="968"/>
      <c r="T113" s="968"/>
      <c r="U113" s="968"/>
      <c r="V113" s="968"/>
      <c r="W113" s="968"/>
      <c r="X113" s="968"/>
      <c r="Y113" s="968"/>
    </row>
    <row r="114" ht="15.75" customHeight="1" spans="1:25">
      <c r="A114" s="997"/>
      <c r="B114" s="998"/>
      <c r="C114" s="968"/>
      <c r="D114" s="995"/>
      <c r="E114" s="995"/>
      <c r="F114" s="995"/>
      <c r="G114" s="995"/>
      <c r="H114" s="968"/>
      <c r="I114" s="968"/>
      <c r="J114" s="968"/>
      <c r="K114" s="968"/>
      <c r="L114" s="968"/>
      <c r="M114" s="968"/>
      <c r="N114" s="968"/>
      <c r="O114" s="968"/>
      <c r="P114" s="968"/>
      <c r="Q114" s="968"/>
      <c r="R114" s="968"/>
      <c r="S114" s="968"/>
      <c r="T114" s="968"/>
      <c r="U114" s="968"/>
      <c r="V114" s="968"/>
      <c r="W114" s="968"/>
      <c r="X114" s="968"/>
      <c r="Y114" s="968"/>
    </row>
    <row r="115" ht="15.75" customHeight="1" spans="1:25">
      <c r="A115" s="997"/>
      <c r="B115" s="998"/>
      <c r="C115" s="968"/>
      <c r="D115" s="995"/>
      <c r="E115" s="995"/>
      <c r="F115" s="995"/>
      <c r="G115" s="995"/>
      <c r="H115" s="968"/>
      <c r="I115" s="968"/>
      <c r="J115" s="968"/>
      <c r="K115" s="968"/>
      <c r="L115" s="968"/>
      <c r="M115" s="968"/>
      <c r="N115" s="968"/>
      <c r="O115" s="968"/>
      <c r="P115" s="968"/>
      <c r="Q115" s="968"/>
      <c r="R115" s="968"/>
      <c r="S115" s="968"/>
      <c r="T115" s="968"/>
      <c r="U115" s="968"/>
      <c r="V115" s="968"/>
      <c r="W115" s="968"/>
      <c r="X115" s="968"/>
      <c r="Y115" s="968"/>
    </row>
    <row r="116" ht="15.75" customHeight="1" spans="1:25">
      <c r="A116" s="997"/>
      <c r="B116" s="998"/>
      <c r="C116" s="968"/>
      <c r="D116" s="995"/>
      <c r="E116" s="995"/>
      <c r="F116" s="995"/>
      <c r="G116" s="995"/>
      <c r="H116" s="968"/>
      <c r="I116" s="968"/>
      <c r="J116" s="968"/>
      <c r="K116" s="968"/>
      <c r="L116" s="968"/>
      <c r="M116" s="968"/>
      <c r="N116" s="968"/>
      <c r="O116" s="968"/>
      <c r="P116" s="968"/>
      <c r="Q116" s="968"/>
      <c r="R116" s="968"/>
      <c r="S116" s="968"/>
      <c r="T116" s="968"/>
      <c r="U116" s="968"/>
      <c r="V116" s="968"/>
      <c r="W116" s="968"/>
      <c r="X116" s="968"/>
      <c r="Y116" s="968"/>
    </row>
    <row r="117" ht="15.75" customHeight="1" spans="1:25">
      <c r="A117" s="997"/>
      <c r="B117" s="998"/>
      <c r="C117" s="968"/>
      <c r="D117" s="995"/>
      <c r="E117" s="995"/>
      <c r="F117" s="995"/>
      <c r="G117" s="995"/>
      <c r="H117" s="968"/>
      <c r="I117" s="968"/>
      <c r="J117" s="968"/>
      <c r="K117" s="968"/>
      <c r="L117" s="968"/>
      <c r="M117" s="968"/>
      <c r="N117" s="968"/>
      <c r="O117" s="968"/>
      <c r="P117" s="968"/>
      <c r="Q117" s="968"/>
      <c r="R117" s="968"/>
      <c r="S117" s="968"/>
      <c r="T117" s="968"/>
      <c r="U117" s="968"/>
      <c r="V117" s="968"/>
      <c r="W117" s="968"/>
      <c r="X117" s="968"/>
      <c r="Y117" s="968"/>
    </row>
    <row r="118" ht="15.75" customHeight="1" spans="1:25">
      <c r="A118" s="997"/>
      <c r="B118" s="998"/>
      <c r="C118" s="968"/>
      <c r="D118" s="995"/>
      <c r="E118" s="995"/>
      <c r="F118" s="995"/>
      <c r="G118" s="995"/>
      <c r="H118" s="968"/>
      <c r="I118" s="968"/>
      <c r="J118" s="968"/>
      <c r="K118" s="968"/>
      <c r="L118" s="968"/>
      <c r="M118" s="968"/>
      <c r="N118" s="968"/>
      <c r="O118" s="968"/>
      <c r="P118" s="968"/>
      <c r="Q118" s="968"/>
      <c r="R118" s="968"/>
      <c r="S118" s="968"/>
      <c r="T118" s="968"/>
      <c r="U118" s="968"/>
      <c r="V118" s="968"/>
      <c r="W118" s="968"/>
      <c r="X118" s="968"/>
      <c r="Y118" s="968"/>
    </row>
    <row r="119" ht="15.75" customHeight="1" spans="1:25">
      <c r="A119" s="997"/>
      <c r="B119" s="998"/>
      <c r="C119" s="968"/>
      <c r="D119" s="995"/>
      <c r="E119" s="995"/>
      <c r="F119" s="995"/>
      <c r="G119" s="995"/>
      <c r="H119" s="968"/>
      <c r="I119" s="968"/>
      <c r="J119" s="968"/>
      <c r="K119" s="968"/>
      <c r="L119" s="968"/>
      <c r="M119" s="968"/>
      <c r="N119" s="968"/>
      <c r="O119" s="968"/>
      <c r="P119" s="968"/>
      <c r="Q119" s="968"/>
      <c r="R119" s="968"/>
      <c r="S119" s="968"/>
      <c r="T119" s="968"/>
      <c r="U119" s="968"/>
      <c r="V119" s="968"/>
      <c r="W119" s="968"/>
      <c r="X119" s="968"/>
      <c r="Y119" s="968"/>
    </row>
    <row r="120" ht="15.75" customHeight="1" spans="1:25">
      <c r="A120" s="997"/>
      <c r="B120" s="998"/>
      <c r="C120" s="968"/>
      <c r="D120" s="995"/>
      <c r="E120" s="995"/>
      <c r="F120" s="995"/>
      <c r="G120" s="995"/>
      <c r="H120" s="968"/>
      <c r="I120" s="968"/>
      <c r="J120" s="968"/>
      <c r="K120" s="968"/>
      <c r="L120" s="968"/>
      <c r="M120" s="968"/>
      <c r="N120" s="968"/>
      <c r="O120" s="968"/>
      <c r="P120" s="968"/>
      <c r="Q120" s="968"/>
      <c r="R120" s="968"/>
      <c r="S120" s="968"/>
      <c r="T120" s="968"/>
      <c r="U120" s="968"/>
      <c r="V120" s="968"/>
      <c r="W120" s="968"/>
      <c r="X120" s="968"/>
      <c r="Y120" s="968"/>
    </row>
    <row r="121" ht="15.75" customHeight="1" spans="1:25">
      <c r="A121" s="997"/>
      <c r="B121" s="998"/>
      <c r="C121" s="968"/>
      <c r="D121" s="995"/>
      <c r="E121" s="995"/>
      <c r="F121" s="995"/>
      <c r="G121" s="995"/>
      <c r="H121" s="968"/>
      <c r="I121" s="968"/>
      <c r="J121" s="968"/>
      <c r="K121" s="968"/>
      <c r="L121" s="968"/>
      <c r="M121" s="968"/>
      <c r="N121" s="968"/>
      <c r="O121" s="968"/>
      <c r="P121" s="968"/>
      <c r="Q121" s="968"/>
      <c r="R121" s="968"/>
      <c r="S121" s="968"/>
      <c r="T121" s="968"/>
      <c r="U121" s="968"/>
      <c r="V121" s="968"/>
      <c r="W121" s="968"/>
      <c r="X121" s="968"/>
      <c r="Y121" s="968"/>
    </row>
    <row r="122" ht="15.75" customHeight="1" spans="1:25">
      <c r="A122" s="997"/>
      <c r="B122" s="998"/>
      <c r="C122" s="968"/>
      <c r="D122" s="995"/>
      <c r="E122" s="995"/>
      <c r="F122" s="995"/>
      <c r="G122" s="995"/>
      <c r="H122" s="968"/>
      <c r="I122" s="968"/>
      <c r="J122" s="968"/>
      <c r="K122" s="968"/>
      <c r="L122" s="968"/>
      <c r="M122" s="968"/>
      <c r="N122" s="968"/>
      <c r="O122" s="968"/>
      <c r="P122" s="968"/>
      <c r="Q122" s="968"/>
      <c r="R122" s="968"/>
      <c r="S122" s="968"/>
      <c r="T122" s="968"/>
      <c r="U122" s="968"/>
      <c r="V122" s="968"/>
      <c r="W122" s="968"/>
      <c r="X122" s="968"/>
      <c r="Y122" s="968"/>
    </row>
    <row r="123" ht="15.75" customHeight="1" spans="1:25">
      <c r="A123" s="997"/>
      <c r="B123" s="998"/>
      <c r="C123" s="968"/>
      <c r="D123" s="995"/>
      <c r="E123" s="995"/>
      <c r="F123" s="995"/>
      <c r="G123" s="995"/>
      <c r="H123" s="968"/>
      <c r="I123" s="968"/>
      <c r="J123" s="968"/>
      <c r="K123" s="968"/>
      <c r="L123" s="968"/>
      <c r="M123" s="968"/>
      <c r="N123" s="968"/>
      <c r="O123" s="968"/>
      <c r="P123" s="968"/>
      <c r="Q123" s="968"/>
      <c r="R123" s="968"/>
      <c r="S123" s="968"/>
      <c r="T123" s="968"/>
      <c r="U123" s="968"/>
      <c r="V123" s="968"/>
      <c r="W123" s="968"/>
      <c r="X123" s="968"/>
      <c r="Y123" s="968"/>
    </row>
    <row r="124" ht="15.75" customHeight="1" spans="1:25">
      <c r="A124" s="997"/>
      <c r="B124" s="998"/>
      <c r="C124" s="968"/>
      <c r="D124" s="995"/>
      <c r="E124" s="995"/>
      <c r="F124" s="995"/>
      <c r="G124" s="995"/>
      <c r="H124" s="968"/>
      <c r="I124" s="968"/>
      <c r="J124" s="968"/>
      <c r="K124" s="968"/>
      <c r="L124" s="968"/>
      <c r="M124" s="968"/>
      <c r="N124" s="968"/>
      <c r="O124" s="968"/>
      <c r="P124" s="968"/>
      <c r="Q124" s="968"/>
      <c r="R124" s="968"/>
      <c r="S124" s="968"/>
      <c r="T124" s="968"/>
      <c r="U124" s="968"/>
      <c r="V124" s="968"/>
      <c r="W124" s="968"/>
      <c r="X124" s="968"/>
      <c r="Y124" s="968"/>
    </row>
    <row r="125" ht="15.75" customHeight="1" spans="1:25">
      <c r="A125" s="997"/>
      <c r="B125" s="998"/>
      <c r="C125" s="968"/>
      <c r="D125" s="995"/>
      <c r="E125" s="995"/>
      <c r="F125" s="995"/>
      <c r="G125" s="995"/>
      <c r="H125" s="968"/>
      <c r="I125" s="968"/>
      <c r="J125" s="968"/>
      <c r="K125" s="968"/>
      <c r="L125" s="968"/>
      <c r="M125" s="968"/>
      <c r="N125" s="968"/>
      <c r="O125" s="968"/>
      <c r="P125" s="968"/>
      <c r="Q125" s="968"/>
      <c r="R125" s="968"/>
      <c r="S125" s="968"/>
      <c r="T125" s="968"/>
      <c r="U125" s="968"/>
      <c r="V125" s="968"/>
      <c r="W125" s="968"/>
      <c r="X125" s="968"/>
      <c r="Y125" s="968"/>
    </row>
    <row r="126" ht="15.75" customHeight="1" spans="1:25">
      <c r="A126" s="997"/>
      <c r="B126" s="998"/>
      <c r="C126" s="968"/>
      <c r="D126" s="995"/>
      <c r="E126" s="995"/>
      <c r="F126" s="995"/>
      <c r="G126" s="995"/>
      <c r="H126" s="968"/>
      <c r="I126" s="968"/>
      <c r="J126" s="968"/>
      <c r="K126" s="968"/>
      <c r="L126" s="968"/>
      <c r="M126" s="968"/>
      <c r="N126" s="968"/>
      <c r="O126" s="968"/>
      <c r="P126" s="968"/>
      <c r="Q126" s="968"/>
      <c r="R126" s="968"/>
      <c r="S126" s="968"/>
      <c r="T126" s="968"/>
      <c r="U126" s="968"/>
      <c r="V126" s="968"/>
      <c r="W126" s="968"/>
      <c r="X126" s="968"/>
      <c r="Y126" s="968"/>
    </row>
    <row r="127" ht="15.75" customHeight="1" spans="1:25">
      <c r="A127" s="997"/>
      <c r="B127" s="998"/>
      <c r="C127" s="968"/>
      <c r="D127" s="995"/>
      <c r="E127" s="995"/>
      <c r="F127" s="995"/>
      <c r="G127" s="995"/>
      <c r="H127" s="968"/>
      <c r="I127" s="968"/>
      <c r="J127" s="968"/>
      <c r="K127" s="968"/>
      <c r="L127" s="968"/>
      <c r="M127" s="968"/>
      <c r="N127" s="968"/>
      <c r="O127" s="968"/>
      <c r="P127" s="968"/>
      <c r="Q127" s="968"/>
      <c r="R127" s="968"/>
      <c r="S127" s="968"/>
      <c r="T127" s="968"/>
      <c r="U127" s="968"/>
      <c r="V127" s="968"/>
      <c r="W127" s="968"/>
      <c r="X127" s="968"/>
      <c r="Y127" s="968"/>
    </row>
    <row r="128" ht="15.75" customHeight="1" spans="1:25">
      <c r="A128" s="997"/>
      <c r="B128" s="998"/>
      <c r="C128" s="968"/>
      <c r="D128" s="995"/>
      <c r="E128" s="995"/>
      <c r="F128" s="995"/>
      <c r="G128" s="995"/>
      <c r="H128" s="968"/>
      <c r="I128" s="968"/>
      <c r="J128" s="968"/>
      <c r="K128" s="968"/>
      <c r="L128" s="968"/>
      <c r="M128" s="968"/>
      <c r="N128" s="968"/>
      <c r="O128" s="968"/>
      <c r="P128" s="968"/>
      <c r="Q128" s="968"/>
      <c r="R128" s="968"/>
      <c r="S128" s="968"/>
      <c r="T128" s="968"/>
      <c r="U128" s="968"/>
      <c r="V128" s="968"/>
      <c r="W128" s="968"/>
      <c r="X128" s="968"/>
      <c r="Y128" s="968"/>
    </row>
    <row r="129" ht="15.75" customHeight="1" spans="1:25">
      <c r="A129" s="997"/>
      <c r="B129" s="998"/>
      <c r="C129" s="968"/>
      <c r="D129" s="995"/>
      <c r="E129" s="995"/>
      <c r="F129" s="995"/>
      <c r="G129" s="995"/>
      <c r="H129" s="968"/>
      <c r="I129" s="968"/>
      <c r="J129" s="968"/>
      <c r="K129" s="968"/>
      <c r="L129" s="968"/>
      <c r="M129" s="968"/>
      <c r="N129" s="968"/>
      <c r="O129" s="968"/>
      <c r="P129" s="968"/>
      <c r="Q129" s="968"/>
      <c r="R129" s="968"/>
      <c r="S129" s="968"/>
      <c r="T129" s="968"/>
      <c r="U129" s="968"/>
      <c r="V129" s="968"/>
      <c r="W129" s="968"/>
      <c r="X129" s="968"/>
      <c r="Y129" s="968"/>
    </row>
    <row r="130" ht="15.75" customHeight="1" spans="1:25">
      <c r="A130" s="997"/>
      <c r="B130" s="998"/>
      <c r="C130" s="968"/>
      <c r="D130" s="995"/>
      <c r="E130" s="995"/>
      <c r="F130" s="995"/>
      <c r="G130" s="995"/>
      <c r="H130" s="968"/>
      <c r="I130" s="968"/>
      <c r="J130" s="968"/>
      <c r="K130" s="968"/>
      <c r="L130" s="968"/>
      <c r="M130" s="968"/>
      <c r="N130" s="968"/>
      <c r="O130" s="968"/>
      <c r="P130" s="968"/>
      <c r="Q130" s="968"/>
      <c r="R130" s="968"/>
      <c r="S130" s="968"/>
      <c r="T130" s="968"/>
      <c r="U130" s="968"/>
      <c r="V130" s="968"/>
      <c r="W130" s="968"/>
      <c r="X130" s="968"/>
      <c r="Y130" s="968"/>
    </row>
    <row r="131" ht="15.75" customHeight="1" spans="1:25">
      <c r="A131" s="997"/>
      <c r="B131" s="998"/>
      <c r="C131" s="968"/>
      <c r="D131" s="995"/>
      <c r="E131" s="995"/>
      <c r="F131" s="995"/>
      <c r="G131" s="995"/>
      <c r="H131" s="968"/>
      <c r="I131" s="968"/>
      <c r="J131" s="968"/>
      <c r="K131" s="968"/>
      <c r="L131" s="968"/>
      <c r="M131" s="968"/>
      <c r="N131" s="968"/>
      <c r="O131" s="968"/>
      <c r="P131" s="968"/>
      <c r="Q131" s="968"/>
      <c r="R131" s="968"/>
      <c r="S131" s="968"/>
      <c r="T131" s="968"/>
      <c r="U131" s="968"/>
      <c r="V131" s="968"/>
      <c r="W131" s="968"/>
      <c r="X131" s="968"/>
      <c r="Y131" s="968"/>
    </row>
    <row r="132" ht="15.75" customHeight="1" spans="1:25">
      <c r="A132" s="997"/>
      <c r="B132" s="998"/>
      <c r="C132" s="968"/>
      <c r="D132" s="995"/>
      <c r="E132" s="995"/>
      <c r="F132" s="995"/>
      <c r="G132" s="995"/>
      <c r="H132" s="968"/>
      <c r="I132" s="968"/>
      <c r="J132" s="968"/>
      <c r="K132" s="968"/>
      <c r="L132" s="968"/>
      <c r="M132" s="968"/>
      <c r="N132" s="968"/>
      <c r="O132" s="968"/>
      <c r="P132" s="968"/>
      <c r="Q132" s="968"/>
      <c r="R132" s="968"/>
      <c r="S132" s="968"/>
      <c r="T132" s="968"/>
      <c r="U132" s="968"/>
      <c r="V132" s="968"/>
      <c r="W132" s="968"/>
      <c r="X132" s="968"/>
      <c r="Y132" s="968"/>
    </row>
    <row r="133" ht="15.75" customHeight="1" spans="1:25">
      <c r="A133" s="997"/>
      <c r="B133" s="998"/>
      <c r="C133" s="968"/>
      <c r="D133" s="995"/>
      <c r="E133" s="995"/>
      <c r="F133" s="995"/>
      <c r="G133" s="995"/>
      <c r="H133" s="968"/>
      <c r="I133" s="968"/>
      <c r="J133" s="968"/>
      <c r="K133" s="968"/>
      <c r="L133" s="968"/>
      <c r="M133" s="968"/>
      <c r="N133" s="968"/>
      <c r="O133" s="968"/>
      <c r="P133" s="968"/>
      <c r="Q133" s="968"/>
      <c r="R133" s="968"/>
      <c r="S133" s="968"/>
      <c r="T133" s="968"/>
      <c r="U133" s="968"/>
      <c r="V133" s="968"/>
      <c r="W133" s="968"/>
      <c r="X133" s="968"/>
      <c r="Y133" s="968"/>
    </row>
    <row r="134" ht="15.75" customHeight="1" spans="1:25">
      <c r="A134" s="997"/>
      <c r="B134" s="998"/>
      <c r="C134" s="968"/>
      <c r="D134" s="995"/>
      <c r="E134" s="995"/>
      <c r="F134" s="995"/>
      <c r="G134" s="995"/>
      <c r="H134" s="968"/>
      <c r="I134" s="968"/>
      <c r="J134" s="968"/>
      <c r="K134" s="968"/>
      <c r="L134" s="968"/>
      <c r="M134" s="968"/>
      <c r="N134" s="968"/>
      <c r="O134" s="968"/>
      <c r="P134" s="968"/>
      <c r="Q134" s="968"/>
      <c r="R134" s="968"/>
      <c r="S134" s="968"/>
      <c r="T134" s="968"/>
      <c r="U134" s="968"/>
      <c r="V134" s="968"/>
      <c r="W134" s="968"/>
      <c r="X134" s="968"/>
      <c r="Y134" s="968"/>
    </row>
    <row r="135" ht="15.75" customHeight="1" spans="1:25">
      <c r="A135" s="997"/>
      <c r="B135" s="998"/>
      <c r="C135" s="968"/>
      <c r="D135" s="995"/>
      <c r="E135" s="995"/>
      <c r="F135" s="995"/>
      <c r="G135" s="995"/>
      <c r="H135" s="968"/>
      <c r="I135" s="968"/>
      <c r="J135" s="968"/>
      <c r="K135" s="968"/>
      <c r="L135" s="968"/>
      <c r="M135" s="968"/>
      <c r="N135" s="968"/>
      <c r="O135" s="968"/>
      <c r="P135" s="968"/>
      <c r="Q135" s="968"/>
      <c r="R135" s="968"/>
      <c r="S135" s="968"/>
      <c r="T135" s="968"/>
      <c r="U135" s="968"/>
      <c r="V135" s="968"/>
      <c r="W135" s="968"/>
      <c r="X135" s="968"/>
      <c r="Y135" s="968"/>
    </row>
    <row r="136" ht="15.75" customHeight="1" spans="1:25">
      <c r="A136" s="997"/>
      <c r="B136" s="998"/>
      <c r="C136" s="968"/>
      <c r="D136" s="995"/>
      <c r="E136" s="995"/>
      <c r="F136" s="995"/>
      <c r="G136" s="995"/>
      <c r="H136" s="968"/>
      <c r="I136" s="968"/>
      <c r="J136" s="968"/>
      <c r="K136" s="968"/>
      <c r="L136" s="968"/>
      <c r="M136" s="968"/>
      <c r="N136" s="968"/>
      <c r="O136" s="968"/>
      <c r="P136" s="968"/>
      <c r="Q136" s="968"/>
      <c r="R136" s="968"/>
      <c r="S136" s="968"/>
      <c r="T136" s="968"/>
      <c r="U136" s="968"/>
      <c r="V136" s="968"/>
      <c r="W136" s="968"/>
      <c r="X136" s="968"/>
      <c r="Y136" s="968"/>
    </row>
    <row r="137" ht="15.75" customHeight="1" spans="1:25">
      <c r="A137" s="997"/>
      <c r="B137" s="998"/>
      <c r="C137" s="968"/>
      <c r="D137" s="995"/>
      <c r="E137" s="995"/>
      <c r="F137" s="995"/>
      <c r="G137" s="995"/>
      <c r="H137" s="968"/>
      <c r="I137" s="968"/>
      <c r="J137" s="968"/>
      <c r="K137" s="968"/>
      <c r="L137" s="968"/>
      <c r="M137" s="968"/>
      <c r="N137" s="968"/>
      <c r="O137" s="968"/>
      <c r="P137" s="968"/>
      <c r="Q137" s="968"/>
      <c r="R137" s="968"/>
      <c r="S137" s="968"/>
      <c r="T137" s="968"/>
      <c r="U137" s="968"/>
      <c r="V137" s="968"/>
      <c r="W137" s="968"/>
      <c r="X137" s="968"/>
      <c r="Y137" s="968"/>
    </row>
    <row r="138" ht="15.75" customHeight="1" spans="1:25">
      <c r="A138" s="997"/>
      <c r="B138" s="998"/>
      <c r="C138" s="968"/>
      <c r="D138" s="995"/>
      <c r="E138" s="995"/>
      <c r="F138" s="995"/>
      <c r="G138" s="995"/>
      <c r="H138" s="968"/>
      <c r="I138" s="968"/>
      <c r="J138" s="968"/>
      <c r="K138" s="968"/>
      <c r="L138" s="968"/>
      <c r="M138" s="968"/>
      <c r="N138" s="968"/>
      <c r="O138" s="968"/>
      <c r="P138" s="968"/>
      <c r="Q138" s="968"/>
      <c r="R138" s="968"/>
      <c r="S138" s="968"/>
      <c r="T138" s="968"/>
      <c r="U138" s="968"/>
      <c r="V138" s="968"/>
      <c r="W138" s="968"/>
      <c r="X138" s="968"/>
      <c r="Y138" s="968"/>
    </row>
    <row r="139" ht="15.75" customHeight="1" spans="1:25">
      <c r="A139" s="997"/>
      <c r="B139" s="998"/>
      <c r="C139" s="968"/>
      <c r="D139" s="995"/>
      <c r="E139" s="995"/>
      <c r="F139" s="995"/>
      <c r="G139" s="995"/>
      <c r="H139" s="968"/>
      <c r="I139" s="968"/>
      <c r="J139" s="968"/>
      <c r="K139" s="968"/>
      <c r="L139" s="968"/>
      <c r="M139" s="968"/>
      <c r="N139" s="968"/>
      <c r="O139" s="968"/>
      <c r="P139" s="968"/>
      <c r="Q139" s="968"/>
      <c r="R139" s="968"/>
      <c r="S139" s="968"/>
      <c r="T139" s="968"/>
      <c r="U139" s="968"/>
      <c r="V139" s="968"/>
      <c r="W139" s="968"/>
      <c r="X139" s="968"/>
      <c r="Y139" s="968"/>
    </row>
    <row r="140" ht="15.75" customHeight="1" spans="1:25">
      <c r="A140" s="997"/>
      <c r="B140" s="998"/>
      <c r="C140" s="968"/>
      <c r="D140" s="995"/>
      <c r="E140" s="995"/>
      <c r="F140" s="995"/>
      <c r="G140" s="995"/>
      <c r="H140" s="968"/>
      <c r="I140" s="968"/>
      <c r="J140" s="968"/>
      <c r="K140" s="968"/>
      <c r="L140" s="968"/>
      <c r="M140" s="968"/>
      <c r="N140" s="968"/>
      <c r="O140" s="968"/>
      <c r="P140" s="968"/>
      <c r="Q140" s="968"/>
      <c r="R140" s="968"/>
      <c r="S140" s="968"/>
      <c r="T140" s="968"/>
      <c r="U140" s="968"/>
      <c r="V140" s="968"/>
      <c r="W140" s="968"/>
      <c r="X140" s="968"/>
      <c r="Y140" s="968"/>
    </row>
    <row r="141" ht="15.75" customHeight="1" spans="1:25">
      <c r="A141" s="997"/>
      <c r="B141" s="998"/>
      <c r="C141" s="968"/>
      <c r="D141" s="995"/>
      <c r="E141" s="995"/>
      <c r="F141" s="995"/>
      <c r="G141" s="995"/>
      <c r="H141" s="968"/>
      <c r="I141" s="968"/>
      <c r="J141" s="968"/>
      <c r="K141" s="968"/>
      <c r="L141" s="968"/>
      <c r="M141" s="968"/>
      <c r="N141" s="968"/>
      <c r="O141" s="968"/>
      <c r="P141" s="968"/>
      <c r="Q141" s="968"/>
      <c r="R141" s="968"/>
      <c r="S141" s="968"/>
      <c r="T141" s="968"/>
      <c r="U141" s="968"/>
      <c r="V141" s="968"/>
      <c r="W141" s="968"/>
      <c r="X141" s="968"/>
      <c r="Y141" s="968"/>
    </row>
    <row r="142" ht="15.75" customHeight="1" spans="1:25">
      <c r="A142" s="997"/>
      <c r="B142" s="998"/>
      <c r="C142" s="968"/>
      <c r="D142" s="995"/>
      <c r="E142" s="995"/>
      <c r="F142" s="995"/>
      <c r="G142" s="995"/>
      <c r="H142" s="968"/>
      <c r="I142" s="968"/>
      <c r="J142" s="968"/>
      <c r="K142" s="968"/>
      <c r="L142" s="968"/>
      <c r="M142" s="968"/>
      <c r="N142" s="968"/>
      <c r="O142" s="968"/>
      <c r="P142" s="968"/>
      <c r="Q142" s="968"/>
      <c r="R142" s="968"/>
      <c r="S142" s="968"/>
      <c r="T142" s="968"/>
      <c r="U142" s="968"/>
      <c r="V142" s="968"/>
      <c r="W142" s="968"/>
      <c r="X142" s="968"/>
      <c r="Y142" s="968"/>
    </row>
    <row r="143" ht="15.75" customHeight="1" spans="1:25">
      <c r="A143" s="997"/>
      <c r="B143" s="998"/>
      <c r="C143" s="968"/>
      <c r="D143" s="995"/>
      <c r="E143" s="995"/>
      <c r="F143" s="995"/>
      <c r="G143" s="995"/>
      <c r="H143" s="968"/>
      <c r="I143" s="968"/>
      <c r="J143" s="968"/>
      <c r="K143" s="968"/>
      <c r="L143" s="968"/>
      <c r="M143" s="968"/>
      <c r="N143" s="968"/>
      <c r="O143" s="968"/>
      <c r="P143" s="968"/>
      <c r="Q143" s="968"/>
      <c r="R143" s="968"/>
      <c r="S143" s="968"/>
      <c r="T143" s="968"/>
      <c r="U143" s="968"/>
      <c r="V143" s="968"/>
      <c r="W143" s="968"/>
      <c r="X143" s="968"/>
      <c r="Y143" s="968"/>
    </row>
    <row r="144" ht="15.75" customHeight="1" spans="1:25">
      <c r="A144" s="997"/>
      <c r="B144" s="998"/>
      <c r="C144" s="968"/>
      <c r="D144" s="995"/>
      <c r="E144" s="995"/>
      <c r="F144" s="995"/>
      <c r="G144" s="995"/>
      <c r="H144" s="968"/>
      <c r="I144" s="968"/>
      <c r="J144" s="968"/>
      <c r="K144" s="968"/>
      <c r="L144" s="968"/>
      <c r="M144" s="968"/>
      <c r="N144" s="968"/>
      <c r="O144" s="968"/>
      <c r="P144" s="968"/>
      <c r="Q144" s="968"/>
      <c r="R144" s="968"/>
      <c r="S144" s="968"/>
      <c r="T144" s="968"/>
      <c r="U144" s="968"/>
      <c r="V144" s="968"/>
      <c r="W144" s="968"/>
      <c r="X144" s="968"/>
      <c r="Y144" s="968"/>
    </row>
    <row r="145" ht="15.75" customHeight="1" spans="1:25">
      <c r="A145" s="997"/>
      <c r="B145" s="998"/>
      <c r="C145" s="968"/>
      <c r="D145" s="995"/>
      <c r="E145" s="995"/>
      <c r="F145" s="995"/>
      <c r="G145" s="995"/>
      <c r="H145" s="968"/>
      <c r="I145" s="968"/>
      <c r="J145" s="968"/>
      <c r="K145" s="968"/>
      <c r="L145" s="968"/>
      <c r="M145" s="968"/>
      <c r="N145" s="968"/>
      <c r="O145" s="968"/>
      <c r="P145" s="968"/>
      <c r="Q145" s="968"/>
      <c r="R145" s="968"/>
      <c r="S145" s="968"/>
      <c r="T145" s="968"/>
      <c r="U145" s="968"/>
      <c r="V145" s="968"/>
      <c r="W145" s="968"/>
      <c r="X145" s="968"/>
      <c r="Y145" s="968"/>
    </row>
    <row r="146" ht="15.75" customHeight="1" spans="1:25">
      <c r="A146" s="997"/>
      <c r="B146" s="998"/>
      <c r="C146" s="968"/>
      <c r="D146" s="995"/>
      <c r="E146" s="995"/>
      <c r="F146" s="995"/>
      <c r="G146" s="995"/>
      <c r="H146" s="968"/>
      <c r="I146" s="968"/>
      <c r="J146" s="968"/>
      <c r="K146" s="968"/>
      <c r="L146" s="968"/>
      <c r="M146" s="968"/>
      <c r="N146" s="968"/>
      <c r="O146" s="968"/>
      <c r="P146" s="968"/>
      <c r="Q146" s="968"/>
      <c r="R146" s="968"/>
      <c r="S146" s="968"/>
      <c r="T146" s="968"/>
      <c r="U146" s="968"/>
      <c r="V146" s="968"/>
      <c r="W146" s="968"/>
      <c r="X146" s="968"/>
      <c r="Y146" s="968"/>
    </row>
    <row r="147" ht="15.75" customHeight="1" spans="1:25">
      <c r="A147" s="997"/>
      <c r="B147" s="998"/>
      <c r="C147" s="968"/>
      <c r="D147" s="995"/>
      <c r="E147" s="995"/>
      <c r="F147" s="995"/>
      <c r="G147" s="995"/>
      <c r="H147" s="968"/>
      <c r="I147" s="968"/>
      <c r="J147" s="968"/>
      <c r="K147" s="968"/>
      <c r="L147" s="968"/>
      <c r="M147" s="968"/>
      <c r="N147" s="968"/>
      <c r="O147" s="968"/>
      <c r="P147" s="968"/>
      <c r="Q147" s="968"/>
      <c r="R147" s="968"/>
      <c r="S147" s="968"/>
      <c r="T147" s="968"/>
      <c r="U147" s="968"/>
      <c r="V147" s="968"/>
      <c r="W147" s="968"/>
      <c r="X147" s="968"/>
      <c r="Y147" s="968"/>
    </row>
    <row r="148" ht="15.75" customHeight="1" spans="1:25">
      <c r="A148" s="997"/>
      <c r="B148" s="998"/>
      <c r="C148" s="968"/>
      <c r="D148" s="995"/>
      <c r="E148" s="995"/>
      <c r="F148" s="995"/>
      <c r="G148" s="995"/>
      <c r="H148" s="968"/>
      <c r="I148" s="968"/>
      <c r="J148" s="968"/>
      <c r="K148" s="968"/>
      <c r="L148" s="968"/>
      <c r="M148" s="968"/>
      <c r="N148" s="968"/>
      <c r="O148" s="968"/>
      <c r="P148" s="968"/>
      <c r="Q148" s="968"/>
      <c r="R148" s="968"/>
      <c r="S148" s="968"/>
      <c r="T148" s="968"/>
      <c r="U148" s="968"/>
      <c r="V148" s="968"/>
      <c r="W148" s="968"/>
      <c r="X148" s="968"/>
      <c r="Y148" s="968"/>
    </row>
    <row r="149" ht="15.75" customHeight="1" spans="1:25">
      <c r="A149" s="997"/>
      <c r="B149" s="998"/>
      <c r="C149" s="968"/>
      <c r="D149" s="995"/>
      <c r="E149" s="995"/>
      <c r="F149" s="995"/>
      <c r="G149" s="995"/>
      <c r="H149" s="968"/>
      <c r="I149" s="968"/>
      <c r="J149" s="968"/>
      <c r="K149" s="968"/>
      <c r="L149" s="968"/>
      <c r="M149" s="968"/>
      <c r="N149" s="968"/>
      <c r="O149" s="968"/>
      <c r="P149" s="968"/>
      <c r="Q149" s="968"/>
      <c r="R149" s="968"/>
      <c r="S149" s="968"/>
      <c r="T149" s="968"/>
      <c r="U149" s="968"/>
      <c r="V149" s="968"/>
      <c r="W149" s="968"/>
      <c r="X149" s="968"/>
      <c r="Y149" s="968"/>
    </row>
    <row r="150" ht="15.75" customHeight="1" spans="1:25">
      <c r="A150" s="997"/>
      <c r="B150" s="998"/>
      <c r="C150" s="968"/>
      <c r="D150" s="995"/>
      <c r="E150" s="995"/>
      <c r="F150" s="995"/>
      <c r="G150" s="995"/>
      <c r="H150" s="968"/>
      <c r="I150" s="968"/>
      <c r="J150" s="968"/>
      <c r="K150" s="968"/>
      <c r="L150" s="968"/>
      <c r="M150" s="968"/>
      <c r="N150" s="968"/>
      <c r="O150" s="968"/>
      <c r="P150" s="968"/>
      <c r="Q150" s="968"/>
      <c r="R150" s="968"/>
      <c r="S150" s="968"/>
      <c r="T150" s="968"/>
      <c r="U150" s="968"/>
      <c r="V150" s="968"/>
      <c r="W150" s="968"/>
      <c r="X150" s="968"/>
      <c r="Y150" s="968"/>
    </row>
    <row r="151" ht="15.75" customHeight="1" spans="1:25">
      <c r="A151" s="997"/>
      <c r="B151" s="998"/>
      <c r="C151" s="968"/>
      <c r="D151" s="995"/>
      <c r="E151" s="995"/>
      <c r="F151" s="995"/>
      <c r="G151" s="995"/>
      <c r="H151" s="968"/>
      <c r="I151" s="968"/>
      <c r="J151" s="968"/>
      <c r="K151" s="968"/>
      <c r="L151" s="968"/>
      <c r="M151" s="968"/>
      <c r="N151" s="968"/>
      <c r="O151" s="968"/>
      <c r="P151" s="968"/>
      <c r="Q151" s="968"/>
      <c r="R151" s="968"/>
      <c r="S151" s="968"/>
      <c r="T151" s="968"/>
      <c r="U151" s="968"/>
      <c r="V151" s="968"/>
      <c r="W151" s="968"/>
      <c r="X151" s="968"/>
      <c r="Y151" s="968"/>
    </row>
    <row r="152" ht="15.75" customHeight="1" spans="1:25">
      <c r="A152" s="997"/>
      <c r="B152" s="998"/>
      <c r="C152" s="968"/>
      <c r="D152" s="995"/>
      <c r="E152" s="995"/>
      <c r="F152" s="995"/>
      <c r="G152" s="995"/>
      <c r="H152" s="968"/>
      <c r="I152" s="968"/>
      <c r="J152" s="968"/>
      <c r="K152" s="968"/>
      <c r="L152" s="968"/>
      <c r="M152" s="968"/>
      <c r="N152" s="968"/>
      <c r="O152" s="968"/>
      <c r="P152" s="968"/>
      <c r="Q152" s="968"/>
      <c r="R152" s="968"/>
      <c r="S152" s="968"/>
      <c r="T152" s="968"/>
      <c r="U152" s="968"/>
      <c r="V152" s="968"/>
      <c r="W152" s="968"/>
      <c r="X152" s="968"/>
      <c r="Y152" s="968"/>
    </row>
    <row r="153" ht="15.75" customHeight="1" spans="1:25">
      <c r="A153" s="997"/>
      <c r="B153" s="998"/>
      <c r="C153" s="968"/>
      <c r="D153" s="995"/>
      <c r="E153" s="995"/>
      <c r="F153" s="995"/>
      <c r="G153" s="995"/>
      <c r="H153" s="968"/>
      <c r="I153" s="968"/>
      <c r="J153" s="968"/>
      <c r="K153" s="968"/>
      <c r="L153" s="968"/>
      <c r="M153" s="968"/>
      <c r="N153" s="968"/>
      <c r="O153" s="968"/>
      <c r="P153" s="968"/>
      <c r="Q153" s="968"/>
      <c r="R153" s="968"/>
      <c r="S153" s="968"/>
      <c r="T153" s="968"/>
      <c r="U153" s="968"/>
      <c r="V153" s="968"/>
      <c r="W153" s="968"/>
      <c r="X153" s="968"/>
      <c r="Y153" s="968"/>
    </row>
    <row r="154" ht="15.75" customHeight="1" spans="1:25">
      <c r="A154" s="997"/>
      <c r="B154" s="998"/>
      <c r="C154" s="968"/>
      <c r="D154" s="995"/>
      <c r="E154" s="995"/>
      <c r="F154" s="995"/>
      <c r="G154" s="995"/>
      <c r="H154" s="968"/>
      <c r="I154" s="968"/>
      <c r="J154" s="968"/>
      <c r="K154" s="968"/>
      <c r="L154" s="968"/>
      <c r="M154" s="968"/>
      <c r="N154" s="968"/>
      <c r="O154" s="968"/>
      <c r="P154" s="968"/>
      <c r="Q154" s="968"/>
      <c r="R154" s="968"/>
      <c r="S154" s="968"/>
      <c r="T154" s="968"/>
      <c r="U154" s="968"/>
      <c r="V154" s="968"/>
      <c r="W154" s="968"/>
      <c r="X154" s="968"/>
      <c r="Y154" s="968"/>
    </row>
    <row r="155" ht="15.75" customHeight="1" spans="1:25">
      <c r="A155" s="997"/>
      <c r="B155" s="998"/>
      <c r="C155" s="968"/>
      <c r="D155" s="995"/>
      <c r="E155" s="995"/>
      <c r="F155" s="995"/>
      <c r="G155" s="995"/>
      <c r="H155" s="968"/>
      <c r="I155" s="968"/>
      <c r="J155" s="968"/>
      <c r="K155" s="968"/>
      <c r="L155" s="968"/>
      <c r="M155" s="968"/>
      <c r="N155" s="968"/>
      <c r="O155" s="968"/>
      <c r="P155" s="968"/>
      <c r="Q155" s="968"/>
      <c r="R155" s="968"/>
      <c r="S155" s="968"/>
      <c r="T155" s="968"/>
      <c r="U155" s="968"/>
      <c r="V155" s="968"/>
      <c r="W155" s="968"/>
      <c r="X155" s="968"/>
      <c r="Y155" s="968"/>
    </row>
    <row r="156" ht="15.75" customHeight="1" spans="1:25">
      <c r="A156" s="997"/>
      <c r="B156" s="998"/>
      <c r="C156" s="968"/>
      <c r="D156" s="995"/>
      <c r="E156" s="995"/>
      <c r="F156" s="995"/>
      <c r="G156" s="995"/>
      <c r="H156" s="968"/>
      <c r="I156" s="968"/>
      <c r="J156" s="968"/>
      <c r="K156" s="968"/>
      <c r="L156" s="968"/>
      <c r="M156" s="968"/>
      <c r="N156" s="968"/>
      <c r="O156" s="968"/>
      <c r="P156" s="968"/>
      <c r="Q156" s="968"/>
      <c r="R156" s="968"/>
      <c r="S156" s="968"/>
      <c r="T156" s="968"/>
      <c r="U156" s="968"/>
      <c r="V156" s="968"/>
      <c r="W156" s="968"/>
      <c r="X156" s="968"/>
      <c r="Y156" s="968"/>
    </row>
    <row r="157" ht="15.75" customHeight="1" spans="1:25">
      <c r="A157" s="997"/>
      <c r="B157" s="998"/>
      <c r="C157" s="968"/>
      <c r="D157" s="995"/>
      <c r="E157" s="995"/>
      <c r="F157" s="995"/>
      <c r="G157" s="995"/>
      <c r="H157" s="968"/>
      <c r="I157" s="968"/>
      <c r="J157" s="968"/>
      <c r="K157" s="968"/>
      <c r="L157" s="968"/>
      <c r="M157" s="968"/>
      <c r="N157" s="968"/>
      <c r="O157" s="968"/>
      <c r="P157" s="968"/>
      <c r="Q157" s="968"/>
      <c r="R157" s="968"/>
      <c r="S157" s="968"/>
      <c r="T157" s="968"/>
      <c r="U157" s="968"/>
      <c r="V157" s="968"/>
      <c r="W157" s="968"/>
      <c r="X157" s="968"/>
      <c r="Y157" s="968"/>
    </row>
    <row r="158" ht="15.75" customHeight="1" spans="1:25">
      <c r="A158" s="997"/>
      <c r="B158" s="998"/>
      <c r="C158" s="968"/>
      <c r="D158" s="995"/>
      <c r="E158" s="995"/>
      <c r="F158" s="995"/>
      <c r="G158" s="995"/>
      <c r="H158" s="968"/>
      <c r="I158" s="968"/>
      <c r="J158" s="968"/>
      <c r="K158" s="968"/>
      <c r="L158" s="968"/>
      <c r="M158" s="968"/>
      <c r="N158" s="968"/>
      <c r="O158" s="968"/>
      <c r="P158" s="968"/>
      <c r="Q158" s="968"/>
      <c r="R158" s="968"/>
      <c r="S158" s="968"/>
      <c r="T158" s="968"/>
      <c r="U158" s="968"/>
      <c r="V158" s="968"/>
      <c r="W158" s="968"/>
      <c r="X158" s="968"/>
      <c r="Y158" s="968"/>
    </row>
    <row r="159" ht="15.75" customHeight="1" spans="1:25">
      <c r="A159" s="997"/>
      <c r="B159" s="998"/>
      <c r="C159" s="968"/>
      <c r="D159" s="995"/>
      <c r="E159" s="995"/>
      <c r="F159" s="995"/>
      <c r="G159" s="995"/>
      <c r="H159" s="968"/>
      <c r="I159" s="968"/>
      <c r="J159" s="968"/>
      <c r="K159" s="968"/>
      <c r="L159" s="968"/>
      <c r="M159" s="968"/>
      <c r="N159" s="968"/>
      <c r="O159" s="968"/>
      <c r="P159" s="968"/>
      <c r="Q159" s="968"/>
      <c r="R159" s="968"/>
      <c r="S159" s="968"/>
      <c r="T159" s="968"/>
      <c r="U159" s="968"/>
      <c r="V159" s="968"/>
      <c r="W159" s="968"/>
      <c r="X159" s="968"/>
      <c r="Y159" s="968"/>
    </row>
    <row r="160" ht="15.75" customHeight="1" spans="1:25">
      <c r="A160" s="997"/>
      <c r="B160" s="998"/>
      <c r="C160" s="968"/>
      <c r="D160" s="995"/>
      <c r="E160" s="995"/>
      <c r="F160" s="995"/>
      <c r="G160" s="995"/>
      <c r="H160" s="968"/>
      <c r="I160" s="968"/>
      <c r="J160" s="968"/>
      <c r="K160" s="968"/>
      <c r="L160" s="968"/>
      <c r="M160" s="968"/>
      <c r="N160" s="968"/>
      <c r="O160" s="968"/>
      <c r="P160" s="968"/>
      <c r="Q160" s="968"/>
      <c r="R160" s="968"/>
      <c r="S160" s="968"/>
      <c r="T160" s="968"/>
      <c r="U160" s="968"/>
      <c r="V160" s="968"/>
      <c r="W160" s="968"/>
      <c r="X160" s="968"/>
      <c r="Y160" s="968"/>
    </row>
    <row r="161" ht="15.75" customHeight="1" spans="1:25">
      <c r="A161" s="997"/>
      <c r="B161" s="998"/>
      <c r="C161" s="968"/>
      <c r="D161" s="995"/>
      <c r="E161" s="995"/>
      <c r="F161" s="995"/>
      <c r="G161" s="995"/>
      <c r="H161" s="968"/>
      <c r="I161" s="968"/>
      <c r="J161" s="968"/>
      <c r="K161" s="968"/>
      <c r="L161" s="968"/>
      <c r="M161" s="968"/>
      <c r="N161" s="968"/>
      <c r="O161" s="968"/>
      <c r="P161" s="968"/>
      <c r="Q161" s="968"/>
      <c r="R161" s="968"/>
      <c r="S161" s="968"/>
      <c r="T161" s="968"/>
      <c r="U161" s="968"/>
      <c r="V161" s="968"/>
      <c r="W161" s="968"/>
      <c r="X161" s="968"/>
      <c r="Y161" s="968"/>
    </row>
    <row r="162" ht="15.75" customHeight="1" spans="1:25">
      <c r="A162" s="997"/>
      <c r="B162" s="998"/>
      <c r="C162" s="968"/>
      <c r="D162" s="995"/>
      <c r="E162" s="995"/>
      <c r="F162" s="995"/>
      <c r="G162" s="995"/>
      <c r="H162" s="968"/>
      <c r="I162" s="968"/>
      <c r="J162" s="968"/>
      <c r="K162" s="968"/>
      <c r="L162" s="968"/>
      <c r="M162" s="968"/>
      <c r="N162" s="968"/>
      <c r="O162" s="968"/>
      <c r="P162" s="968"/>
      <c r="Q162" s="968"/>
      <c r="R162" s="968"/>
      <c r="S162" s="968"/>
      <c r="T162" s="968"/>
      <c r="U162" s="968"/>
      <c r="V162" s="968"/>
      <c r="W162" s="968"/>
      <c r="X162" s="968"/>
      <c r="Y162" s="968"/>
    </row>
    <row r="163" ht="15.75" customHeight="1" spans="1:25">
      <c r="A163" s="997"/>
      <c r="B163" s="998"/>
      <c r="C163" s="968"/>
      <c r="D163" s="995"/>
      <c r="E163" s="995"/>
      <c r="F163" s="995"/>
      <c r="G163" s="995"/>
      <c r="H163" s="968"/>
      <c r="I163" s="968"/>
      <c r="J163" s="968"/>
      <c r="K163" s="968"/>
      <c r="L163" s="968"/>
      <c r="M163" s="968"/>
      <c r="N163" s="968"/>
      <c r="O163" s="968"/>
      <c r="P163" s="968"/>
      <c r="Q163" s="968"/>
      <c r="R163" s="968"/>
      <c r="S163" s="968"/>
      <c r="T163" s="968"/>
      <c r="U163" s="968"/>
      <c r="V163" s="968"/>
      <c r="W163" s="968"/>
      <c r="X163" s="968"/>
      <c r="Y163" s="968"/>
    </row>
    <row r="164" ht="15.75" customHeight="1" spans="1:25">
      <c r="A164" s="997"/>
      <c r="B164" s="998"/>
      <c r="C164" s="968"/>
      <c r="D164" s="995"/>
      <c r="E164" s="995"/>
      <c r="F164" s="995"/>
      <c r="G164" s="995"/>
      <c r="H164" s="968"/>
      <c r="I164" s="968"/>
      <c r="J164" s="968"/>
      <c r="K164" s="968"/>
      <c r="L164" s="968"/>
      <c r="M164" s="968"/>
      <c r="N164" s="968"/>
      <c r="O164" s="968"/>
      <c r="P164" s="968"/>
      <c r="Q164" s="968"/>
      <c r="R164" s="968"/>
      <c r="S164" s="968"/>
      <c r="T164" s="968"/>
      <c r="U164" s="968"/>
      <c r="V164" s="968"/>
      <c r="W164" s="968"/>
      <c r="X164" s="968"/>
      <c r="Y164" s="968"/>
    </row>
    <row r="165" ht="15.75" customHeight="1" spans="1:25">
      <c r="A165" s="997"/>
      <c r="B165" s="998"/>
      <c r="C165" s="968"/>
      <c r="D165" s="995"/>
      <c r="E165" s="995"/>
      <c r="F165" s="995"/>
      <c r="G165" s="995"/>
      <c r="H165" s="968"/>
      <c r="I165" s="968"/>
      <c r="J165" s="968"/>
      <c r="K165" s="968"/>
      <c r="L165" s="968"/>
      <c r="M165" s="968"/>
      <c r="N165" s="968"/>
      <c r="O165" s="968"/>
      <c r="P165" s="968"/>
      <c r="Q165" s="968"/>
      <c r="R165" s="968"/>
      <c r="S165" s="968"/>
      <c r="T165" s="968"/>
      <c r="U165" s="968"/>
      <c r="V165" s="968"/>
      <c r="W165" s="968"/>
      <c r="X165" s="968"/>
      <c r="Y165" s="968"/>
    </row>
    <row r="166" ht="15.75" customHeight="1" spans="1:25">
      <c r="A166" s="997"/>
      <c r="B166" s="998"/>
      <c r="C166" s="968"/>
      <c r="D166" s="995"/>
      <c r="E166" s="995"/>
      <c r="F166" s="995"/>
      <c r="G166" s="995"/>
      <c r="H166" s="968"/>
      <c r="I166" s="968"/>
      <c r="J166" s="968"/>
      <c r="K166" s="968"/>
      <c r="L166" s="968"/>
      <c r="M166" s="968"/>
      <c r="N166" s="968"/>
      <c r="O166" s="968"/>
      <c r="P166" s="968"/>
      <c r="Q166" s="968"/>
      <c r="R166" s="968"/>
      <c r="S166" s="968"/>
      <c r="T166" s="968"/>
      <c r="U166" s="968"/>
      <c r="V166" s="968"/>
      <c r="W166" s="968"/>
      <c r="X166" s="968"/>
      <c r="Y166" s="968"/>
    </row>
    <row r="167" ht="15.75" customHeight="1" spans="1:25">
      <c r="A167" s="997"/>
      <c r="B167" s="998"/>
      <c r="C167" s="968"/>
      <c r="D167" s="995"/>
      <c r="E167" s="995"/>
      <c r="F167" s="995"/>
      <c r="G167" s="995"/>
      <c r="H167" s="968"/>
      <c r="I167" s="968"/>
      <c r="J167" s="968"/>
      <c r="K167" s="968"/>
      <c r="L167" s="968"/>
      <c r="M167" s="968"/>
      <c r="N167" s="968"/>
      <c r="O167" s="968"/>
      <c r="P167" s="968"/>
      <c r="Q167" s="968"/>
      <c r="R167" s="968"/>
      <c r="S167" s="968"/>
      <c r="T167" s="968"/>
      <c r="U167" s="968"/>
      <c r="V167" s="968"/>
      <c r="W167" s="968"/>
      <c r="X167" s="968"/>
      <c r="Y167" s="968"/>
    </row>
    <row r="168" ht="15.75" customHeight="1" spans="1:25">
      <c r="A168" s="997"/>
      <c r="B168" s="998"/>
      <c r="C168" s="968"/>
      <c r="D168" s="995"/>
      <c r="E168" s="995"/>
      <c r="F168" s="995"/>
      <c r="G168" s="995"/>
      <c r="H168" s="968"/>
      <c r="I168" s="968"/>
      <c r="J168" s="968"/>
      <c r="K168" s="968"/>
      <c r="L168" s="968"/>
      <c r="M168" s="968"/>
      <c r="N168" s="968"/>
      <c r="O168" s="968"/>
      <c r="P168" s="968"/>
      <c r="Q168" s="968"/>
      <c r="R168" s="968"/>
      <c r="S168" s="968"/>
      <c r="T168" s="968"/>
      <c r="U168" s="968"/>
      <c r="V168" s="968"/>
      <c r="W168" s="968"/>
      <c r="X168" s="968"/>
      <c r="Y168" s="968"/>
    </row>
    <row r="169" ht="15.75" customHeight="1" spans="1:25">
      <c r="A169" s="997"/>
      <c r="B169" s="998"/>
      <c r="C169" s="968"/>
      <c r="D169" s="995"/>
      <c r="E169" s="995"/>
      <c r="F169" s="995"/>
      <c r="G169" s="995"/>
      <c r="H169" s="968"/>
      <c r="I169" s="968"/>
      <c r="J169" s="968"/>
      <c r="K169" s="968"/>
      <c r="L169" s="968"/>
      <c r="M169" s="968"/>
      <c r="N169" s="968"/>
      <c r="O169" s="968"/>
      <c r="P169" s="968"/>
      <c r="Q169" s="968"/>
      <c r="R169" s="968"/>
      <c r="S169" s="968"/>
      <c r="T169" s="968"/>
      <c r="U169" s="968"/>
      <c r="V169" s="968"/>
      <c r="W169" s="968"/>
      <c r="X169" s="968"/>
      <c r="Y169" s="968"/>
    </row>
    <row r="170" ht="15.75" customHeight="1" spans="1:25">
      <c r="A170" s="997"/>
      <c r="B170" s="998"/>
      <c r="C170" s="968"/>
      <c r="D170" s="995"/>
      <c r="E170" s="995"/>
      <c r="F170" s="995"/>
      <c r="G170" s="995"/>
      <c r="H170" s="968"/>
      <c r="I170" s="968"/>
      <c r="J170" s="968"/>
      <c r="K170" s="968"/>
      <c r="L170" s="968"/>
      <c r="M170" s="968"/>
      <c r="N170" s="968"/>
      <c r="O170" s="968"/>
      <c r="P170" s="968"/>
      <c r="Q170" s="968"/>
      <c r="R170" s="968"/>
      <c r="S170" s="968"/>
      <c r="T170" s="968"/>
      <c r="U170" s="968"/>
      <c r="V170" s="968"/>
      <c r="W170" s="968"/>
      <c r="X170" s="968"/>
      <c r="Y170" s="968"/>
    </row>
    <row r="171" ht="15.75" customHeight="1" spans="1:25">
      <c r="A171" s="997"/>
      <c r="B171" s="998"/>
      <c r="C171" s="968"/>
      <c r="D171" s="995"/>
      <c r="E171" s="995"/>
      <c r="F171" s="995"/>
      <c r="G171" s="995"/>
      <c r="H171" s="968"/>
      <c r="I171" s="968"/>
      <c r="J171" s="968"/>
      <c r="K171" s="968"/>
      <c r="L171" s="968"/>
      <c r="M171" s="968"/>
      <c r="N171" s="968"/>
      <c r="O171" s="968"/>
      <c r="P171" s="968"/>
      <c r="Q171" s="968"/>
      <c r="R171" s="968"/>
      <c r="S171" s="968"/>
      <c r="T171" s="968"/>
      <c r="U171" s="968"/>
      <c r="V171" s="968"/>
      <c r="W171" s="968"/>
      <c r="X171" s="968"/>
      <c r="Y171" s="968"/>
    </row>
    <row r="172" ht="15.75" customHeight="1" spans="1:25">
      <c r="A172" s="997"/>
      <c r="B172" s="998"/>
      <c r="C172" s="968"/>
      <c r="D172" s="995"/>
      <c r="E172" s="995"/>
      <c r="F172" s="995"/>
      <c r="G172" s="995"/>
      <c r="H172" s="968"/>
      <c r="I172" s="968"/>
      <c r="J172" s="968"/>
      <c r="K172" s="968"/>
      <c r="L172" s="968"/>
      <c r="M172" s="968"/>
      <c r="N172" s="968"/>
      <c r="O172" s="968"/>
      <c r="P172" s="968"/>
      <c r="Q172" s="968"/>
      <c r="R172" s="968"/>
      <c r="S172" s="968"/>
      <c r="T172" s="968"/>
      <c r="U172" s="968"/>
      <c r="V172" s="968"/>
      <c r="W172" s="968"/>
      <c r="X172" s="968"/>
      <c r="Y172" s="968"/>
    </row>
    <row r="173" ht="15.75" customHeight="1" spans="1:25">
      <c r="A173" s="997"/>
      <c r="B173" s="998"/>
      <c r="C173" s="968"/>
      <c r="D173" s="995"/>
      <c r="E173" s="995"/>
      <c r="F173" s="995"/>
      <c r="G173" s="995"/>
      <c r="H173" s="968"/>
      <c r="I173" s="968"/>
      <c r="J173" s="968"/>
      <c r="K173" s="968"/>
      <c r="L173" s="968"/>
      <c r="M173" s="968"/>
      <c r="N173" s="968"/>
      <c r="O173" s="968"/>
      <c r="P173" s="968"/>
      <c r="Q173" s="968"/>
      <c r="R173" s="968"/>
      <c r="S173" s="968"/>
      <c r="T173" s="968"/>
      <c r="U173" s="968"/>
      <c r="V173" s="968"/>
      <c r="W173" s="968"/>
      <c r="X173" s="968"/>
      <c r="Y173" s="968"/>
    </row>
    <row r="174" ht="15.75" customHeight="1" spans="1:25">
      <c r="A174" s="997"/>
      <c r="B174" s="998"/>
      <c r="C174" s="968"/>
      <c r="D174" s="995"/>
      <c r="E174" s="995"/>
      <c r="F174" s="995"/>
      <c r="G174" s="995"/>
      <c r="H174" s="968"/>
      <c r="I174" s="968"/>
      <c r="J174" s="968"/>
      <c r="K174" s="968"/>
      <c r="L174" s="968"/>
      <c r="M174" s="968"/>
      <c r="N174" s="968"/>
      <c r="O174" s="968"/>
      <c r="P174" s="968"/>
      <c r="Q174" s="968"/>
      <c r="R174" s="968"/>
      <c r="S174" s="968"/>
      <c r="T174" s="968"/>
      <c r="U174" s="968"/>
      <c r="V174" s="968"/>
      <c r="W174" s="968"/>
      <c r="X174" s="968"/>
      <c r="Y174" s="968"/>
    </row>
    <row r="175" ht="15.75" customHeight="1" spans="1:25">
      <c r="A175" s="997"/>
      <c r="B175" s="998"/>
      <c r="C175" s="968"/>
      <c r="D175" s="995"/>
      <c r="E175" s="995"/>
      <c r="F175" s="995"/>
      <c r="G175" s="995"/>
      <c r="H175" s="968"/>
      <c r="I175" s="968"/>
      <c r="J175" s="968"/>
      <c r="K175" s="968"/>
      <c r="L175" s="968"/>
      <c r="M175" s="968"/>
      <c r="N175" s="968"/>
      <c r="O175" s="968"/>
      <c r="P175" s="968"/>
      <c r="Q175" s="968"/>
      <c r="R175" s="968"/>
      <c r="S175" s="968"/>
      <c r="T175" s="968"/>
      <c r="U175" s="968"/>
      <c r="V175" s="968"/>
      <c r="W175" s="968"/>
      <c r="X175" s="968"/>
      <c r="Y175" s="968"/>
    </row>
    <row r="176" ht="15.75" customHeight="1" spans="1:25">
      <c r="A176" s="997"/>
      <c r="B176" s="998"/>
      <c r="C176" s="968"/>
      <c r="D176" s="995"/>
      <c r="E176" s="995"/>
      <c r="F176" s="995"/>
      <c r="G176" s="995"/>
      <c r="H176" s="968"/>
      <c r="I176" s="968"/>
      <c r="J176" s="968"/>
      <c r="K176" s="968"/>
      <c r="L176" s="968"/>
      <c r="M176" s="968"/>
      <c r="N176" s="968"/>
      <c r="O176" s="968"/>
      <c r="P176" s="968"/>
      <c r="Q176" s="968"/>
      <c r="R176" s="968"/>
      <c r="S176" s="968"/>
      <c r="T176" s="968"/>
      <c r="U176" s="968"/>
      <c r="V176" s="968"/>
      <c r="W176" s="968"/>
      <c r="X176" s="968"/>
      <c r="Y176" s="968"/>
    </row>
    <row r="177" ht="15.75" customHeight="1" spans="1:25">
      <c r="A177" s="997"/>
      <c r="B177" s="998"/>
      <c r="C177" s="968"/>
      <c r="D177" s="995"/>
      <c r="E177" s="995"/>
      <c r="F177" s="995"/>
      <c r="G177" s="995"/>
      <c r="H177" s="968"/>
      <c r="I177" s="968"/>
      <c r="J177" s="968"/>
      <c r="K177" s="968"/>
      <c r="L177" s="968"/>
      <c r="M177" s="968"/>
      <c r="N177" s="968"/>
      <c r="O177" s="968"/>
      <c r="P177" s="968"/>
      <c r="Q177" s="968"/>
      <c r="R177" s="968"/>
      <c r="S177" s="968"/>
      <c r="T177" s="968"/>
      <c r="U177" s="968"/>
      <c r="V177" s="968"/>
      <c r="W177" s="968"/>
      <c r="X177" s="968"/>
      <c r="Y177" s="968"/>
    </row>
    <row r="178" ht="15.75" customHeight="1" spans="1:25">
      <c r="A178" s="997"/>
      <c r="B178" s="998"/>
      <c r="C178" s="968"/>
      <c r="D178" s="995"/>
      <c r="E178" s="995"/>
      <c r="F178" s="995"/>
      <c r="G178" s="995"/>
      <c r="H178" s="968"/>
      <c r="I178" s="968"/>
      <c r="J178" s="968"/>
      <c r="K178" s="968"/>
      <c r="L178" s="968"/>
      <c r="M178" s="968"/>
      <c r="N178" s="968"/>
      <c r="O178" s="968"/>
      <c r="P178" s="968"/>
      <c r="Q178" s="968"/>
      <c r="R178" s="968"/>
      <c r="S178" s="968"/>
      <c r="T178" s="968"/>
      <c r="U178" s="968"/>
      <c r="V178" s="968"/>
      <c r="W178" s="968"/>
      <c r="X178" s="968"/>
      <c r="Y178" s="968"/>
    </row>
    <row r="179" ht="15.75" customHeight="1" spans="1:25">
      <c r="A179" s="997"/>
      <c r="B179" s="998"/>
      <c r="C179" s="968"/>
      <c r="D179" s="995"/>
      <c r="E179" s="995"/>
      <c r="F179" s="995"/>
      <c r="G179" s="995"/>
      <c r="H179" s="968"/>
      <c r="I179" s="968"/>
      <c r="J179" s="968"/>
      <c r="K179" s="968"/>
      <c r="L179" s="968"/>
      <c r="M179" s="968"/>
      <c r="N179" s="968"/>
      <c r="O179" s="968"/>
      <c r="P179" s="968"/>
      <c r="Q179" s="968"/>
      <c r="R179" s="968"/>
      <c r="S179" s="968"/>
      <c r="T179" s="968"/>
      <c r="U179" s="968"/>
      <c r="V179" s="968"/>
      <c r="W179" s="968"/>
      <c r="X179" s="968"/>
      <c r="Y179" s="968"/>
    </row>
    <row r="180" ht="15.75" customHeight="1" spans="1:25">
      <c r="A180" s="997"/>
      <c r="B180" s="998"/>
      <c r="C180" s="968"/>
      <c r="D180" s="995"/>
      <c r="E180" s="995"/>
      <c r="F180" s="995"/>
      <c r="G180" s="995"/>
      <c r="H180" s="968"/>
      <c r="I180" s="968"/>
      <c r="J180" s="968"/>
      <c r="K180" s="968"/>
      <c r="L180" s="968"/>
      <c r="M180" s="968"/>
      <c r="N180" s="968"/>
      <c r="O180" s="968"/>
      <c r="P180" s="968"/>
      <c r="Q180" s="968"/>
      <c r="R180" s="968"/>
      <c r="S180" s="968"/>
      <c r="T180" s="968"/>
      <c r="U180" s="968"/>
      <c r="V180" s="968"/>
      <c r="W180" s="968"/>
      <c r="X180" s="968"/>
      <c r="Y180" s="968"/>
    </row>
    <row r="181" ht="15.75" customHeight="1" spans="1:25">
      <c r="A181" s="997"/>
      <c r="B181" s="998"/>
      <c r="C181" s="968"/>
      <c r="D181" s="995"/>
      <c r="E181" s="995"/>
      <c r="F181" s="995"/>
      <c r="G181" s="995"/>
      <c r="H181" s="968"/>
      <c r="I181" s="968"/>
      <c r="J181" s="968"/>
      <c r="K181" s="968"/>
      <c r="L181" s="968"/>
      <c r="M181" s="968"/>
      <c r="N181" s="968"/>
      <c r="O181" s="968"/>
      <c r="P181" s="968"/>
      <c r="Q181" s="968"/>
      <c r="R181" s="968"/>
      <c r="S181" s="968"/>
      <c r="T181" s="968"/>
      <c r="U181" s="968"/>
      <c r="V181" s="968"/>
      <c r="W181" s="968"/>
      <c r="X181" s="968"/>
      <c r="Y181" s="968"/>
    </row>
    <row r="182" ht="15.75" customHeight="1" spans="1:25">
      <c r="A182" s="997"/>
      <c r="B182" s="998"/>
      <c r="C182" s="968"/>
      <c r="D182" s="995"/>
      <c r="E182" s="995"/>
      <c r="F182" s="995"/>
      <c r="G182" s="995"/>
      <c r="H182" s="968"/>
      <c r="I182" s="968"/>
      <c r="J182" s="968"/>
      <c r="K182" s="968"/>
      <c r="L182" s="968"/>
      <c r="M182" s="968"/>
      <c r="N182" s="968"/>
      <c r="O182" s="968"/>
      <c r="P182" s="968"/>
      <c r="Q182" s="968"/>
      <c r="R182" s="968"/>
      <c r="S182" s="968"/>
      <c r="T182" s="968"/>
      <c r="U182" s="968"/>
      <c r="V182" s="968"/>
      <c r="W182" s="968"/>
      <c r="X182" s="968"/>
      <c r="Y182" s="968"/>
    </row>
    <row r="183" ht="15.75" customHeight="1" spans="1:25">
      <c r="A183" s="997"/>
      <c r="B183" s="998"/>
      <c r="C183" s="968"/>
      <c r="D183" s="995"/>
      <c r="E183" s="995"/>
      <c r="F183" s="995"/>
      <c r="G183" s="995"/>
      <c r="H183" s="968"/>
      <c r="I183" s="968"/>
      <c r="J183" s="968"/>
      <c r="K183" s="968"/>
      <c r="L183" s="968"/>
      <c r="M183" s="968"/>
      <c r="N183" s="968"/>
      <c r="O183" s="968"/>
      <c r="P183" s="968"/>
      <c r="Q183" s="968"/>
      <c r="R183" s="968"/>
      <c r="S183" s="968"/>
      <c r="T183" s="968"/>
      <c r="U183" s="968"/>
      <c r="V183" s="968"/>
      <c r="W183" s="968"/>
      <c r="X183" s="968"/>
      <c r="Y183" s="968"/>
    </row>
    <row r="184" ht="15.75" customHeight="1" spans="1:25">
      <c r="A184" s="997"/>
      <c r="B184" s="997"/>
      <c r="C184" s="968"/>
      <c r="D184" s="968"/>
      <c r="E184" s="968"/>
      <c r="F184" s="968"/>
      <c r="G184" s="968"/>
      <c r="H184" s="968"/>
      <c r="I184" s="968"/>
      <c r="J184" s="968"/>
      <c r="K184" s="968"/>
      <c r="L184" s="968"/>
      <c r="M184" s="968"/>
      <c r="N184" s="968"/>
      <c r="O184" s="968"/>
      <c r="P184" s="968"/>
      <c r="Q184" s="968"/>
      <c r="R184" s="968"/>
      <c r="S184" s="968"/>
      <c r="T184" s="968"/>
      <c r="U184" s="968"/>
      <c r="V184" s="968"/>
      <c r="W184" s="968"/>
      <c r="X184" s="968"/>
      <c r="Y184" s="968"/>
    </row>
    <row r="185" ht="15.75" customHeight="1" spans="1:25">
      <c r="A185" s="997"/>
      <c r="B185" s="997"/>
      <c r="C185" s="968"/>
      <c r="D185" s="968"/>
      <c r="E185" s="968"/>
      <c r="F185" s="968"/>
      <c r="G185" s="968"/>
      <c r="H185" s="968"/>
      <c r="I185" s="968"/>
      <c r="J185" s="968"/>
      <c r="K185" s="968"/>
      <c r="L185" s="968"/>
      <c r="M185" s="968"/>
      <c r="N185" s="968"/>
      <c r="O185" s="968"/>
      <c r="P185" s="968"/>
      <c r="Q185" s="968"/>
      <c r="R185" s="968"/>
      <c r="S185" s="968"/>
      <c r="T185" s="968"/>
      <c r="U185" s="968"/>
      <c r="V185" s="968"/>
      <c r="W185" s="968"/>
      <c r="X185" s="968"/>
      <c r="Y185" s="968"/>
    </row>
    <row r="186" ht="15.75" customHeight="1" spans="1:25">
      <c r="A186" s="997"/>
      <c r="B186" s="997"/>
      <c r="C186" s="968"/>
      <c r="D186" s="968"/>
      <c r="E186" s="968"/>
      <c r="F186" s="968"/>
      <c r="G186" s="968"/>
      <c r="H186" s="968"/>
      <c r="I186" s="968"/>
      <c r="J186" s="968"/>
      <c r="K186" s="968"/>
      <c r="L186" s="968"/>
      <c r="M186" s="968"/>
      <c r="N186" s="968"/>
      <c r="O186" s="968"/>
      <c r="P186" s="968"/>
      <c r="Q186" s="968"/>
      <c r="R186" s="968"/>
      <c r="S186" s="968"/>
      <c r="T186" s="968"/>
      <c r="U186" s="968"/>
      <c r="V186" s="968"/>
      <c r="W186" s="968"/>
      <c r="X186" s="968"/>
      <c r="Y186" s="968"/>
    </row>
    <row r="187" ht="15.75" customHeight="1" spans="1:25">
      <c r="A187" s="997"/>
      <c r="B187" s="997"/>
      <c r="C187" s="968"/>
      <c r="D187" s="968"/>
      <c r="E187" s="968"/>
      <c r="F187" s="968"/>
      <c r="G187" s="968"/>
      <c r="H187" s="968"/>
      <c r="I187" s="968"/>
      <c r="J187" s="968"/>
      <c r="K187" s="968"/>
      <c r="L187" s="968"/>
      <c r="M187" s="968"/>
      <c r="N187" s="968"/>
      <c r="O187" s="968"/>
      <c r="P187" s="968"/>
      <c r="Q187" s="968"/>
      <c r="R187" s="968"/>
      <c r="S187" s="968"/>
      <c r="T187" s="968"/>
      <c r="U187" s="968"/>
      <c r="V187" s="968"/>
      <c r="W187" s="968"/>
      <c r="X187" s="968"/>
      <c r="Y187" s="968"/>
    </row>
    <row r="188" ht="15.75" customHeight="1" spans="1:25">
      <c r="A188" s="997"/>
      <c r="B188" s="997"/>
      <c r="C188" s="968"/>
      <c r="D188" s="968"/>
      <c r="E188" s="968"/>
      <c r="F188" s="968"/>
      <c r="G188" s="968"/>
      <c r="H188" s="968"/>
      <c r="I188" s="968"/>
      <c r="J188" s="968"/>
      <c r="K188" s="968"/>
      <c r="L188" s="968"/>
      <c r="M188" s="968"/>
      <c r="N188" s="968"/>
      <c r="O188" s="968"/>
      <c r="P188" s="968"/>
      <c r="Q188" s="968"/>
      <c r="R188" s="968"/>
      <c r="S188" s="968"/>
      <c r="T188" s="968"/>
      <c r="U188" s="968"/>
      <c r="V188" s="968"/>
      <c r="W188" s="968"/>
      <c r="X188" s="968"/>
      <c r="Y188" s="968"/>
    </row>
    <row r="189" ht="15.75" customHeight="1" spans="1:25">
      <c r="A189" s="997"/>
      <c r="B189" s="997"/>
      <c r="C189" s="968"/>
      <c r="D189" s="968"/>
      <c r="E189" s="968"/>
      <c r="F189" s="968"/>
      <c r="G189" s="968"/>
      <c r="H189" s="968"/>
      <c r="I189" s="968"/>
      <c r="J189" s="968"/>
      <c r="K189" s="968"/>
      <c r="L189" s="968"/>
      <c r="M189" s="968"/>
      <c r="N189" s="968"/>
      <c r="O189" s="968"/>
      <c r="P189" s="968"/>
      <c r="Q189" s="968"/>
      <c r="R189" s="968"/>
      <c r="S189" s="968"/>
      <c r="T189" s="968"/>
      <c r="U189" s="968"/>
      <c r="V189" s="968"/>
      <c r="W189" s="968"/>
      <c r="X189" s="968"/>
      <c r="Y189" s="968"/>
    </row>
    <row r="190" ht="15.75" customHeight="1" spans="1:25">
      <c r="A190" s="997"/>
      <c r="B190" s="997"/>
      <c r="C190" s="968"/>
      <c r="D190" s="968"/>
      <c r="E190" s="968"/>
      <c r="F190" s="968"/>
      <c r="G190" s="968"/>
      <c r="H190" s="968"/>
      <c r="I190" s="968"/>
      <c r="J190" s="968"/>
      <c r="K190" s="968"/>
      <c r="L190" s="968"/>
      <c r="M190" s="968"/>
      <c r="N190" s="968"/>
      <c r="O190" s="968"/>
      <c r="P190" s="968"/>
      <c r="Q190" s="968"/>
      <c r="R190" s="968"/>
      <c r="S190" s="968"/>
      <c r="T190" s="968"/>
      <c r="U190" s="968"/>
      <c r="V190" s="968"/>
      <c r="W190" s="968"/>
      <c r="X190" s="968"/>
      <c r="Y190" s="968"/>
    </row>
    <row r="191" ht="15.75" customHeight="1" spans="1:25">
      <c r="A191" s="997"/>
      <c r="B191" s="997"/>
      <c r="C191" s="968"/>
      <c r="D191" s="968"/>
      <c r="E191" s="968"/>
      <c r="F191" s="968"/>
      <c r="G191" s="968"/>
      <c r="H191" s="968"/>
      <c r="I191" s="968"/>
      <c r="J191" s="968"/>
      <c r="K191" s="968"/>
      <c r="L191" s="968"/>
      <c r="M191" s="968"/>
      <c r="N191" s="968"/>
      <c r="O191" s="968"/>
      <c r="P191" s="968"/>
      <c r="Q191" s="968"/>
      <c r="R191" s="968"/>
      <c r="S191" s="968"/>
      <c r="T191" s="968"/>
      <c r="U191" s="968"/>
      <c r="V191" s="968"/>
      <c r="W191" s="968"/>
      <c r="X191" s="968"/>
      <c r="Y191" s="968"/>
    </row>
    <row r="192" ht="15.75" customHeight="1" spans="1:25">
      <c r="A192" s="997"/>
      <c r="B192" s="997"/>
      <c r="C192" s="968"/>
      <c r="D192" s="968"/>
      <c r="E192" s="968"/>
      <c r="F192" s="968"/>
      <c r="G192" s="968"/>
      <c r="H192" s="968"/>
      <c r="I192" s="968"/>
      <c r="J192" s="968"/>
      <c r="K192" s="968"/>
      <c r="L192" s="968"/>
      <c r="M192" s="968"/>
      <c r="N192" s="968"/>
      <c r="O192" s="968"/>
      <c r="P192" s="968"/>
      <c r="Q192" s="968"/>
      <c r="R192" s="968"/>
      <c r="S192" s="968"/>
      <c r="T192" s="968"/>
      <c r="U192" s="968"/>
      <c r="V192" s="968"/>
      <c r="W192" s="968"/>
      <c r="X192" s="968"/>
      <c r="Y192" s="968"/>
    </row>
    <row r="193" ht="15.75" customHeight="1" spans="1:25">
      <c r="A193" s="997"/>
      <c r="B193" s="997"/>
      <c r="C193" s="968"/>
      <c r="D193" s="968"/>
      <c r="E193" s="968"/>
      <c r="F193" s="968"/>
      <c r="G193" s="968"/>
      <c r="H193" s="968"/>
      <c r="I193" s="968"/>
      <c r="J193" s="968"/>
      <c r="K193" s="968"/>
      <c r="L193" s="968"/>
      <c r="M193" s="968"/>
      <c r="N193" s="968"/>
      <c r="O193" s="968"/>
      <c r="P193" s="968"/>
      <c r="Q193" s="968"/>
      <c r="R193" s="968"/>
      <c r="S193" s="968"/>
      <c r="T193" s="968"/>
      <c r="U193" s="968"/>
      <c r="V193" s="968"/>
      <c r="W193" s="968"/>
      <c r="X193" s="968"/>
      <c r="Y193" s="968"/>
    </row>
    <row r="194" ht="15.75" customHeight="1" spans="1:25">
      <c r="A194" s="997"/>
      <c r="B194" s="997"/>
      <c r="C194" s="968"/>
      <c r="D194" s="968"/>
      <c r="E194" s="968"/>
      <c r="F194" s="968"/>
      <c r="G194" s="968"/>
      <c r="H194" s="968"/>
      <c r="I194" s="968"/>
      <c r="J194" s="968"/>
      <c r="K194" s="968"/>
      <c r="L194" s="968"/>
      <c r="M194" s="968"/>
      <c r="N194" s="968"/>
      <c r="O194" s="968"/>
      <c r="P194" s="968"/>
      <c r="Q194" s="968"/>
      <c r="R194" s="968"/>
      <c r="S194" s="968"/>
      <c r="T194" s="968"/>
      <c r="U194" s="968"/>
      <c r="V194" s="968"/>
      <c r="W194" s="968"/>
      <c r="X194" s="968"/>
      <c r="Y194" s="968"/>
    </row>
    <row r="195" ht="15.75" customHeight="1" spans="1:25">
      <c r="A195" s="997"/>
      <c r="B195" s="997"/>
      <c r="C195" s="968"/>
      <c r="D195" s="968"/>
      <c r="E195" s="968"/>
      <c r="F195" s="968"/>
      <c r="G195" s="968"/>
      <c r="H195" s="968"/>
      <c r="I195" s="968"/>
      <c r="J195" s="968"/>
      <c r="K195" s="968"/>
      <c r="L195" s="968"/>
      <c r="M195" s="968"/>
      <c r="N195" s="968"/>
      <c r="O195" s="968"/>
      <c r="P195" s="968"/>
      <c r="Q195" s="968"/>
      <c r="R195" s="968"/>
      <c r="S195" s="968"/>
      <c r="T195" s="968"/>
      <c r="U195" s="968"/>
      <c r="V195" s="968"/>
      <c r="W195" s="968"/>
      <c r="X195" s="968"/>
      <c r="Y195" s="968"/>
    </row>
    <row r="196" ht="15.75" customHeight="1" spans="1:25">
      <c r="A196" s="997"/>
      <c r="B196" s="997"/>
      <c r="C196" s="968"/>
      <c r="D196" s="968"/>
      <c r="E196" s="968"/>
      <c r="F196" s="968"/>
      <c r="G196" s="968"/>
      <c r="H196" s="968"/>
      <c r="I196" s="968"/>
      <c r="J196" s="968"/>
      <c r="K196" s="968"/>
      <c r="L196" s="968"/>
      <c r="M196" s="968"/>
      <c r="N196" s="968"/>
      <c r="O196" s="968"/>
      <c r="P196" s="968"/>
      <c r="Q196" s="968"/>
      <c r="R196" s="968"/>
      <c r="S196" s="968"/>
      <c r="T196" s="968"/>
      <c r="U196" s="968"/>
      <c r="V196" s="968"/>
      <c r="W196" s="968"/>
      <c r="X196" s="968"/>
      <c r="Y196" s="968"/>
    </row>
    <row r="197" ht="15.75" customHeight="1" spans="1:25">
      <c r="A197" s="997"/>
      <c r="B197" s="997"/>
      <c r="C197" s="968"/>
      <c r="D197" s="968"/>
      <c r="E197" s="968"/>
      <c r="F197" s="968"/>
      <c r="G197" s="968"/>
      <c r="H197" s="968"/>
      <c r="I197" s="968"/>
      <c r="J197" s="968"/>
      <c r="K197" s="968"/>
      <c r="L197" s="968"/>
      <c r="M197" s="968"/>
      <c r="N197" s="968"/>
      <c r="O197" s="968"/>
      <c r="P197" s="968"/>
      <c r="Q197" s="968"/>
      <c r="R197" s="968"/>
      <c r="S197" s="968"/>
      <c r="T197" s="968"/>
      <c r="U197" s="968"/>
      <c r="V197" s="968"/>
      <c r="W197" s="968"/>
      <c r="X197" s="968"/>
      <c r="Y197" s="968"/>
    </row>
    <row r="198" ht="15.75" customHeight="1" spans="1:25">
      <c r="A198" s="997"/>
      <c r="B198" s="997"/>
      <c r="C198" s="968"/>
      <c r="D198" s="968"/>
      <c r="E198" s="968"/>
      <c r="F198" s="968"/>
      <c r="G198" s="968"/>
      <c r="H198" s="968"/>
      <c r="I198" s="968"/>
      <c r="J198" s="968"/>
      <c r="K198" s="968"/>
      <c r="L198" s="968"/>
      <c r="M198" s="968"/>
      <c r="N198" s="968"/>
      <c r="O198" s="968"/>
      <c r="P198" s="968"/>
      <c r="Q198" s="968"/>
      <c r="R198" s="968"/>
      <c r="S198" s="968"/>
      <c r="T198" s="968"/>
      <c r="U198" s="968"/>
      <c r="V198" s="968"/>
      <c r="W198" s="968"/>
      <c r="X198" s="968"/>
      <c r="Y198" s="968"/>
    </row>
    <row r="199" ht="15.75" customHeight="1" spans="1:25">
      <c r="A199" s="997"/>
      <c r="B199" s="997"/>
      <c r="C199" s="968"/>
      <c r="D199" s="968"/>
      <c r="E199" s="968"/>
      <c r="F199" s="968"/>
      <c r="G199" s="968"/>
      <c r="H199" s="968"/>
      <c r="I199" s="968"/>
      <c r="J199" s="968"/>
      <c r="K199" s="968"/>
      <c r="L199" s="968"/>
      <c r="M199" s="968"/>
      <c r="N199" s="968"/>
      <c r="O199" s="968"/>
      <c r="P199" s="968"/>
      <c r="Q199" s="968"/>
      <c r="R199" s="968"/>
      <c r="S199" s="968"/>
      <c r="T199" s="968"/>
      <c r="U199" s="968"/>
      <c r="V199" s="968"/>
      <c r="W199" s="968"/>
      <c r="X199" s="968"/>
      <c r="Y199" s="968"/>
    </row>
    <row r="200" ht="15.75" customHeight="1" spans="1:25">
      <c r="A200" s="997"/>
      <c r="B200" s="997"/>
      <c r="C200" s="968"/>
      <c r="D200" s="968"/>
      <c r="E200" s="968"/>
      <c r="F200" s="968"/>
      <c r="G200" s="968"/>
      <c r="H200" s="968"/>
      <c r="I200" s="968"/>
      <c r="J200" s="968"/>
      <c r="K200" s="968"/>
      <c r="L200" s="968"/>
      <c r="M200" s="968"/>
      <c r="N200" s="968"/>
      <c r="O200" s="968"/>
      <c r="P200" s="968"/>
      <c r="Q200" s="968"/>
      <c r="R200" s="968"/>
      <c r="S200" s="968"/>
      <c r="T200" s="968"/>
      <c r="U200" s="968"/>
      <c r="V200" s="968"/>
      <c r="W200" s="968"/>
      <c r="X200" s="968"/>
      <c r="Y200" s="968"/>
    </row>
    <row r="201" ht="15.75" customHeight="1" spans="1:25">
      <c r="A201" s="997"/>
      <c r="B201" s="997"/>
      <c r="C201" s="968"/>
      <c r="D201" s="968"/>
      <c r="E201" s="968"/>
      <c r="F201" s="968"/>
      <c r="G201" s="968"/>
      <c r="H201" s="968"/>
      <c r="I201" s="968"/>
      <c r="J201" s="968"/>
      <c r="K201" s="968"/>
      <c r="L201" s="968"/>
      <c r="M201" s="968"/>
      <c r="N201" s="968"/>
      <c r="O201" s="968"/>
      <c r="P201" s="968"/>
      <c r="Q201" s="968"/>
      <c r="R201" s="968"/>
      <c r="S201" s="968"/>
      <c r="T201" s="968"/>
      <c r="U201" s="968"/>
      <c r="V201" s="968"/>
      <c r="W201" s="968"/>
      <c r="X201" s="968"/>
      <c r="Y201" s="968"/>
    </row>
    <row r="202" ht="15.75" customHeight="1" spans="1:25">
      <c r="A202" s="997"/>
      <c r="B202" s="997"/>
      <c r="C202" s="968"/>
      <c r="D202" s="968"/>
      <c r="E202" s="968"/>
      <c r="F202" s="968"/>
      <c r="G202" s="968"/>
      <c r="H202" s="968"/>
      <c r="I202" s="968"/>
      <c r="J202" s="968"/>
      <c r="K202" s="968"/>
      <c r="L202" s="968"/>
      <c r="M202" s="968"/>
      <c r="N202" s="968"/>
      <c r="O202" s="968"/>
      <c r="P202" s="968"/>
      <c r="Q202" s="968"/>
      <c r="R202" s="968"/>
      <c r="S202" s="968"/>
      <c r="T202" s="968"/>
      <c r="U202" s="968"/>
      <c r="V202" s="968"/>
      <c r="W202" s="968"/>
      <c r="X202" s="968"/>
      <c r="Y202" s="968"/>
    </row>
    <row r="203" ht="15.75" customHeight="1" spans="1:25">
      <c r="A203" s="997"/>
      <c r="B203" s="997"/>
      <c r="C203" s="968"/>
      <c r="D203" s="968"/>
      <c r="E203" s="968"/>
      <c r="F203" s="968"/>
      <c r="G203" s="968"/>
      <c r="H203" s="968"/>
      <c r="I203" s="968"/>
      <c r="J203" s="968"/>
      <c r="K203" s="968"/>
      <c r="L203" s="968"/>
      <c r="M203" s="968"/>
      <c r="N203" s="968"/>
      <c r="O203" s="968"/>
      <c r="P203" s="968"/>
      <c r="Q203" s="968"/>
      <c r="R203" s="968"/>
      <c r="S203" s="968"/>
      <c r="T203" s="968"/>
      <c r="U203" s="968"/>
      <c r="V203" s="968"/>
      <c r="W203" s="968"/>
      <c r="X203" s="968"/>
      <c r="Y203" s="968"/>
    </row>
    <row r="204" ht="15.75" customHeight="1" spans="1:25">
      <c r="A204" s="997"/>
      <c r="B204" s="997"/>
      <c r="C204" s="968"/>
      <c r="D204" s="968"/>
      <c r="E204" s="968"/>
      <c r="F204" s="968"/>
      <c r="G204" s="968"/>
      <c r="H204" s="968"/>
      <c r="I204" s="968"/>
      <c r="J204" s="968"/>
      <c r="K204" s="968"/>
      <c r="L204" s="968"/>
      <c r="M204" s="968"/>
      <c r="N204" s="968"/>
      <c r="O204" s="968"/>
      <c r="P204" s="968"/>
      <c r="Q204" s="968"/>
      <c r="R204" s="968"/>
      <c r="S204" s="968"/>
      <c r="T204" s="968"/>
      <c r="U204" s="968"/>
      <c r="V204" s="968"/>
      <c r="W204" s="968"/>
      <c r="X204" s="968"/>
      <c r="Y204" s="968"/>
    </row>
    <row r="205" ht="15.75" customHeight="1" spans="1:25">
      <c r="A205" s="997"/>
      <c r="B205" s="997"/>
      <c r="C205" s="968"/>
      <c r="D205" s="968"/>
      <c r="E205" s="968"/>
      <c r="F205" s="968"/>
      <c r="G205" s="968"/>
      <c r="H205" s="968"/>
      <c r="I205" s="968"/>
      <c r="J205" s="968"/>
      <c r="K205" s="968"/>
      <c r="L205" s="968"/>
      <c r="M205" s="968"/>
      <c r="N205" s="968"/>
      <c r="O205" s="968"/>
      <c r="P205" s="968"/>
      <c r="Q205" s="968"/>
      <c r="R205" s="968"/>
      <c r="S205" s="968"/>
      <c r="T205" s="968"/>
      <c r="U205" s="968"/>
      <c r="V205" s="968"/>
      <c r="W205" s="968"/>
      <c r="X205" s="968"/>
      <c r="Y205" s="968"/>
    </row>
    <row r="206" ht="15.75" customHeight="1" spans="1:25">
      <c r="A206" s="997"/>
      <c r="B206" s="997"/>
      <c r="C206" s="968"/>
      <c r="D206" s="968"/>
      <c r="E206" s="968"/>
      <c r="F206" s="968"/>
      <c r="G206" s="968"/>
      <c r="H206" s="968"/>
      <c r="I206" s="968"/>
      <c r="J206" s="968"/>
      <c r="K206" s="968"/>
      <c r="L206" s="968"/>
      <c r="M206" s="968"/>
      <c r="N206" s="968"/>
      <c r="O206" s="968"/>
      <c r="P206" s="968"/>
      <c r="Q206" s="968"/>
      <c r="R206" s="968"/>
      <c r="S206" s="968"/>
      <c r="T206" s="968"/>
      <c r="U206" s="968"/>
      <c r="V206" s="968"/>
      <c r="W206" s="968"/>
      <c r="X206" s="968"/>
      <c r="Y206" s="968"/>
    </row>
    <row r="207" ht="15.75" customHeight="1" spans="1:25">
      <c r="A207" s="997"/>
      <c r="B207" s="997"/>
      <c r="C207" s="968"/>
      <c r="D207" s="968"/>
      <c r="E207" s="968"/>
      <c r="F207" s="968"/>
      <c r="G207" s="968"/>
      <c r="H207" s="968"/>
      <c r="I207" s="968"/>
      <c r="J207" s="968"/>
      <c r="K207" s="968"/>
      <c r="L207" s="968"/>
      <c r="M207" s="968"/>
      <c r="N207" s="968"/>
      <c r="O207" s="968"/>
      <c r="P207" s="968"/>
      <c r="Q207" s="968"/>
      <c r="R207" s="968"/>
      <c r="S207" s="968"/>
      <c r="T207" s="968"/>
      <c r="U207" s="968"/>
      <c r="V207" s="968"/>
      <c r="W207" s="968"/>
      <c r="X207" s="968"/>
      <c r="Y207" s="968"/>
    </row>
    <row r="208" ht="15.75" customHeight="1" spans="1:25">
      <c r="A208" s="997"/>
      <c r="B208" s="997"/>
      <c r="C208" s="968"/>
      <c r="D208" s="968"/>
      <c r="E208" s="968"/>
      <c r="F208" s="968"/>
      <c r="G208" s="968"/>
      <c r="H208" s="968"/>
      <c r="I208" s="968"/>
      <c r="J208" s="968"/>
      <c r="K208" s="968"/>
      <c r="L208" s="968"/>
      <c r="M208" s="968"/>
      <c r="N208" s="968"/>
      <c r="O208" s="968"/>
      <c r="P208" s="968"/>
      <c r="Q208" s="968"/>
      <c r="R208" s="968"/>
      <c r="S208" s="968"/>
      <c r="T208" s="968"/>
      <c r="U208" s="968"/>
      <c r="V208" s="968"/>
      <c r="W208" s="968"/>
      <c r="X208" s="968"/>
      <c r="Y208" s="968"/>
    </row>
    <row r="209" ht="15.75" customHeight="1" spans="1:25">
      <c r="A209" s="997"/>
      <c r="B209" s="997"/>
      <c r="C209" s="968"/>
      <c r="D209" s="968"/>
      <c r="E209" s="968"/>
      <c r="F209" s="968"/>
      <c r="G209" s="968"/>
      <c r="H209" s="968"/>
      <c r="I209" s="968"/>
      <c r="J209" s="968"/>
      <c r="K209" s="968"/>
      <c r="L209" s="968"/>
      <c r="M209" s="968"/>
      <c r="N209" s="968"/>
      <c r="O209" s="968"/>
      <c r="P209" s="968"/>
      <c r="Q209" s="968"/>
      <c r="R209" s="968"/>
      <c r="S209" s="968"/>
      <c r="T209" s="968"/>
      <c r="U209" s="968"/>
      <c r="V209" s="968"/>
      <c r="W209" s="968"/>
      <c r="X209" s="968"/>
      <c r="Y209" s="968"/>
    </row>
    <row r="210" ht="15.75" customHeight="1" spans="1:25">
      <c r="A210" s="997"/>
      <c r="B210" s="997"/>
      <c r="C210" s="968"/>
      <c r="D210" s="968"/>
      <c r="E210" s="968"/>
      <c r="F210" s="968"/>
      <c r="G210" s="968"/>
      <c r="H210" s="968"/>
      <c r="I210" s="968"/>
      <c r="J210" s="968"/>
      <c r="K210" s="968"/>
      <c r="L210" s="968"/>
      <c r="M210" s="968"/>
      <c r="N210" s="968"/>
      <c r="O210" s="968"/>
      <c r="P210" s="968"/>
      <c r="Q210" s="968"/>
      <c r="R210" s="968"/>
      <c r="S210" s="968"/>
      <c r="T210" s="968"/>
      <c r="U210" s="968"/>
      <c r="V210" s="968"/>
      <c r="W210" s="968"/>
      <c r="X210" s="968"/>
      <c r="Y210" s="968"/>
    </row>
    <row r="211" ht="15.75" customHeight="1" spans="1:25">
      <c r="A211" s="997"/>
      <c r="B211" s="997"/>
      <c r="C211" s="968"/>
      <c r="D211" s="968"/>
      <c r="E211" s="968"/>
      <c r="F211" s="968"/>
      <c r="G211" s="968"/>
      <c r="H211" s="968"/>
      <c r="I211" s="968"/>
      <c r="J211" s="968"/>
      <c r="K211" s="968"/>
      <c r="L211" s="968"/>
      <c r="M211" s="968"/>
      <c r="N211" s="968"/>
      <c r="O211" s="968"/>
      <c r="P211" s="968"/>
      <c r="Q211" s="968"/>
      <c r="R211" s="968"/>
      <c r="S211" s="968"/>
      <c r="T211" s="968"/>
      <c r="U211" s="968"/>
      <c r="V211" s="968"/>
      <c r="W211" s="968"/>
      <c r="X211" s="968"/>
      <c r="Y211" s="968"/>
    </row>
    <row r="212" ht="15.75" customHeight="1" spans="1:25">
      <c r="A212" s="997"/>
      <c r="B212" s="997"/>
      <c r="C212" s="968"/>
      <c r="D212" s="968"/>
      <c r="E212" s="968"/>
      <c r="F212" s="968"/>
      <c r="G212" s="968"/>
      <c r="H212" s="968"/>
      <c r="I212" s="968"/>
      <c r="J212" s="968"/>
      <c r="K212" s="968"/>
      <c r="L212" s="968"/>
      <c r="M212" s="968"/>
      <c r="N212" s="968"/>
      <c r="O212" s="968"/>
      <c r="P212" s="968"/>
      <c r="Q212" s="968"/>
      <c r="R212" s="968"/>
      <c r="S212" s="968"/>
      <c r="T212" s="968"/>
      <c r="U212" s="968"/>
      <c r="V212" s="968"/>
      <c r="W212" s="968"/>
      <c r="X212" s="968"/>
      <c r="Y212" s="968"/>
    </row>
    <row r="213" ht="15.75" customHeight="1" spans="1:25">
      <c r="A213" s="997"/>
      <c r="B213" s="997"/>
      <c r="C213" s="968"/>
      <c r="D213" s="968"/>
      <c r="E213" s="968"/>
      <c r="F213" s="968"/>
      <c r="G213" s="968"/>
      <c r="H213" s="968"/>
      <c r="I213" s="968"/>
      <c r="J213" s="968"/>
      <c r="K213" s="968"/>
      <c r="L213" s="968"/>
      <c r="M213" s="968"/>
      <c r="N213" s="968"/>
      <c r="O213" s="968"/>
      <c r="P213" s="968"/>
      <c r="Q213" s="968"/>
      <c r="R213" s="968"/>
      <c r="S213" s="968"/>
      <c r="T213" s="968"/>
      <c r="U213" s="968"/>
      <c r="V213" s="968"/>
      <c r="W213" s="968"/>
      <c r="X213" s="968"/>
      <c r="Y213" s="968"/>
    </row>
    <row r="214" ht="15.75" customHeight="1" spans="1:25">
      <c r="A214" s="997"/>
      <c r="B214" s="997"/>
      <c r="C214" s="968"/>
      <c r="D214" s="968"/>
      <c r="E214" s="968"/>
      <c r="F214" s="968"/>
      <c r="G214" s="968"/>
      <c r="H214" s="968"/>
      <c r="I214" s="968"/>
      <c r="J214" s="968"/>
      <c r="K214" s="968"/>
      <c r="L214" s="968"/>
      <c r="M214" s="968"/>
      <c r="N214" s="968"/>
      <c r="O214" s="968"/>
      <c r="P214" s="968"/>
      <c r="Q214" s="968"/>
      <c r="R214" s="968"/>
      <c r="S214" s="968"/>
      <c r="T214" s="968"/>
      <c r="U214" s="968"/>
      <c r="V214" s="968"/>
      <c r="W214" s="968"/>
      <c r="X214" s="968"/>
      <c r="Y214" s="968"/>
    </row>
    <row r="215" ht="15.75" customHeight="1" spans="1:25">
      <c r="A215" s="997"/>
      <c r="B215" s="997"/>
      <c r="C215" s="968"/>
      <c r="D215" s="968"/>
      <c r="E215" s="968"/>
      <c r="F215" s="968"/>
      <c r="G215" s="968"/>
      <c r="H215" s="968"/>
      <c r="I215" s="968"/>
      <c r="J215" s="968"/>
      <c r="K215" s="968"/>
      <c r="L215" s="968"/>
      <c r="M215" s="968"/>
      <c r="N215" s="968"/>
      <c r="O215" s="968"/>
      <c r="P215" s="968"/>
      <c r="Q215" s="968"/>
      <c r="R215" s="968"/>
      <c r="S215" s="968"/>
      <c r="T215" s="968"/>
      <c r="U215" s="968"/>
      <c r="V215" s="968"/>
      <c r="W215" s="968"/>
      <c r="X215" s="968"/>
      <c r="Y215" s="968"/>
    </row>
    <row r="216" ht="15.75" customHeight="1" spans="1:25">
      <c r="A216" s="997"/>
      <c r="B216" s="997"/>
      <c r="C216" s="968"/>
      <c r="D216" s="968"/>
      <c r="E216" s="968"/>
      <c r="F216" s="968"/>
      <c r="G216" s="968"/>
      <c r="H216" s="968"/>
      <c r="I216" s="968"/>
      <c r="J216" s="968"/>
      <c r="K216" s="968"/>
      <c r="L216" s="968"/>
      <c r="M216" s="968"/>
      <c r="N216" s="968"/>
      <c r="O216" s="968"/>
      <c r="P216" s="968"/>
      <c r="Q216" s="968"/>
      <c r="R216" s="968"/>
      <c r="S216" s="968"/>
      <c r="T216" s="968"/>
      <c r="U216" s="968"/>
      <c r="V216" s="968"/>
      <c r="W216" s="968"/>
      <c r="X216" s="968"/>
      <c r="Y216" s="968"/>
    </row>
    <row r="217" ht="15.75" customHeight="1" spans="1:25">
      <c r="A217" s="997"/>
      <c r="B217" s="997"/>
      <c r="C217" s="968"/>
      <c r="D217" s="968"/>
      <c r="E217" s="968"/>
      <c r="F217" s="968"/>
      <c r="G217" s="968"/>
      <c r="H217" s="968"/>
      <c r="I217" s="968"/>
      <c r="J217" s="968"/>
      <c r="K217" s="968"/>
      <c r="L217" s="968"/>
      <c r="M217" s="968"/>
      <c r="N217" s="968"/>
      <c r="O217" s="968"/>
      <c r="P217" s="968"/>
      <c r="Q217" s="968"/>
      <c r="R217" s="968"/>
      <c r="S217" s="968"/>
      <c r="T217" s="968"/>
      <c r="U217" s="968"/>
      <c r="V217" s="968"/>
      <c r="W217" s="968"/>
      <c r="X217" s="968"/>
      <c r="Y217" s="968"/>
    </row>
    <row r="218" ht="15.75" customHeight="1" spans="1:25">
      <c r="A218" s="997"/>
      <c r="B218" s="997"/>
      <c r="C218" s="968"/>
      <c r="D218" s="968"/>
      <c r="E218" s="968"/>
      <c r="F218" s="968"/>
      <c r="G218" s="968"/>
      <c r="H218" s="968"/>
      <c r="I218" s="968"/>
      <c r="J218" s="968"/>
      <c r="K218" s="968"/>
      <c r="L218" s="968"/>
      <c r="M218" s="968"/>
      <c r="N218" s="968"/>
      <c r="O218" s="968"/>
      <c r="P218" s="968"/>
      <c r="Q218" s="968"/>
      <c r="R218" s="968"/>
      <c r="S218" s="968"/>
      <c r="T218" s="968"/>
      <c r="U218" s="968"/>
      <c r="V218" s="968"/>
      <c r="W218" s="968"/>
      <c r="X218" s="968"/>
      <c r="Y218" s="968"/>
    </row>
    <row r="219" ht="15.75" customHeight="1" spans="1:25">
      <c r="A219" s="997"/>
      <c r="B219" s="997"/>
      <c r="C219" s="968"/>
      <c r="D219" s="968"/>
      <c r="E219" s="968"/>
      <c r="F219" s="968"/>
      <c r="G219" s="968"/>
      <c r="H219" s="968"/>
      <c r="I219" s="968"/>
      <c r="J219" s="968"/>
      <c r="K219" s="968"/>
      <c r="L219" s="968"/>
      <c r="M219" s="968"/>
      <c r="N219" s="968"/>
      <c r="O219" s="968"/>
      <c r="P219" s="968"/>
      <c r="Q219" s="968"/>
      <c r="R219" s="968"/>
      <c r="S219" s="968"/>
      <c r="T219" s="968"/>
      <c r="U219" s="968"/>
      <c r="V219" s="968"/>
      <c r="W219" s="968"/>
      <c r="X219" s="968"/>
      <c r="Y219" s="968"/>
    </row>
    <row r="220" ht="15.75" customHeight="1" spans="1:25">
      <c r="A220" s="997"/>
      <c r="B220" s="997"/>
      <c r="C220" s="968"/>
      <c r="D220" s="968"/>
      <c r="E220" s="968"/>
      <c r="F220" s="968"/>
      <c r="G220" s="968"/>
      <c r="H220" s="968"/>
      <c r="I220" s="968"/>
      <c r="J220" s="968"/>
      <c r="K220" s="968"/>
      <c r="L220" s="968"/>
      <c r="M220" s="968"/>
      <c r="N220" s="968"/>
      <c r="O220" s="968"/>
      <c r="P220" s="968"/>
      <c r="Q220" s="968"/>
      <c r="R220" s="968"/>
      <c r="S220" s="968"/>
      <c r="T220" s="968"/>
      <c r="U220" s="968"/>
      <c r="V220" s="968"/>
      <c r="W220" s="968"/>
      <c r="X220" s="968"/>
      <c r="Y220" s="968"/>
    </row>
    <row r="221" ht="15.75" customHeight="1" spans="1:25">
      <c r="A221" s="997"/>
      <c r="B221" s="997"/>
      <c r="C221" s="968"/>
      <c r="D221" s="968"/>
      <c r="E221" s="968"/>
      <c r="F221" s="968"/>
      <c r="G221" s="968"/>
      <c r="H221" s="968"/>
      <c r="I221" s="968"/>
      <c r="J221" s="968"/>
      <c r="K221" s="968"/>
      <c r="L221" s="968"/>
      <c r="M221" s="968"/>
      <c r="N221" s="968"/>
      <c r="O221" s="968"/>
      <c r="P221" s="968"/>
      <c r="Q221" s="968"/>
      <c r="R221" s="968"/>
      <c r="S221" s="968"/>
      <c r="T221" s="968"/>
      <c r="U221" s="968"/>
      <c r="V221" s="968"/>
      <c r="W221" s="968"/>
      <c r="X221" s="968"/>
      <c r="Y221" s="968"/>
    </row>
    <row r="222" ht="15.75" customHeight="1" spans="1:25">
      <c r="A222" s="997"/>
      <c r="B222" s="997"/>
      <c r="C222" s="968"/>
      <c r="D222" s="968"/>
      <c r="E222" s="968"/>
      <c r="F222" s="968"/>
      <c r="G222" s="968"/>
      <c r="H222" s="968"/>
      <c r="I222" s="968"/>
      <c r="J222" s="968"/>
      <c r="K222" s="968"/>
      <c r="L222" s="968"/>
      <c r="M222" s="968"/>
      <c r="N222" s="968"/>
      <c r="O222" s="968"/>
      <c r="P222" s="968"/>
      <c r="Q222" s="968"/>
      <c r="R222" s="968"/>
      <c r="S222" s="968"/>
      <c r="T222" s="968"/>
      <c r="U222" s="968"/>
      <c r="V222" s="968"/>
      <c r="W222" s="968"/>
      <c r="X222" s="968"/>
      <c r="Y222" s="968"/>
    </row>
    <row r="223" ht="15.75" customHeight="1" spans="1:25">
      <c r="A223" s="997"/>
      <c r="B223" s="997"/>
      <c r="C223" s="968"/>
      <c r="D223" s="968"/>
      <c r="E223" s="968"/>
      <c r="F223" s="968"/>
      <c r="G223" s="968"/>
      <c r="H223" s="968"/>
      <c r="I223" s="968"/>
      <c r="J223" s="968"/>
      <c r="K223" s="968"/>
      <c r="L223" s="968"/>
      <c r="M223" s="968"/>
      <c r="N223" s="968"/>
      <c r="O223" s="968"/>
      <c r="P223" s="968"/>
      <c r="Q223" s="968"/>
      <c r="R223" s="968"/>
      <c r="S223" s="968"/>
      <c r="T223" s="968"/>
      <c r="U223" s="968"/>
      <c r="V223" s="968"/>
      <c r="W223" s="968"/>
      <c r="X223" s="968"/>
      <c r="Y223" s="968"/>
    </row>
    <row r="224" ht="15.75" customHeight="1" spans="1:25">
      <c r="A224" s="997"/>
      <c r="B224" s="997"/>
      <c r="C224" s="968"/>
      <c r="D224" s="968"/>
      <c r="E224" s="968"/>
      <c r="F224" s="968"/>
      <c r="G224" s="968"/>
      <c r="H224" s="968"/>
      <c r="I224" s="968"/>
      <c r="J224" s="968"/>
      <c r="K224" s="968"/>
      <c r="L224" s="968"/>
      <c r="M224" s="968"/>
      <c r="N224" s="968"/>
      <c r="O224" s="968"/>
      <c r="P224" s="968"/>
      <c r="Q224" s="968"/>
      <c r="R224" s="968"/>
      <c r="S224" s="968"/>
      <c r="T224" s="968"/>
      <c r="U224" s="968"/>
      <c r="V224" s="968"/>
      <c r="W224" s="968"/>
      <c r="X224" s="968"/>
      <c r="Y224" s="968"/>
    </row>
    <row r="225" ht="15.75" customHeight="1" spans="1:25">
      <c r="A225" s="997"/>
      <c r="B225" s="997"/>
      <c r="C225" s="968"/>
      <c r="D225" s="968"/>
      <c r="E225" s="968"/>
      <c r="F225" s="968"/>
      <c r="G225" s="968"/>
      <c r="H225" s="968"/>
      <c r="I225" s="968"/>
      <c r="J225" s="968"/>
      <c r="K225" s="968"/>
      <c r="L225" s="968"/>
      <c r="M225" s="968"/>
      <c r="N225" s="968"/>
      <c r="O225" s="968"/>
      <c r="P225" s="968"/>
      <c r="Q225" s="968"/>
      <c r="R225" s="968"/>
      <c r="S225" s="968"/>
      <c r="T225" s="968"/>
      <c r="U225" s="968"/>
      <c r="V225" s="968"/>
      <c r="W225" s="968"/>
      <c r="X225" s="968"/>
      <c r="Y225" s="968"/>
    </row>
    <row r="226" ht="15.75" customHeight="1" spans="1:25">
      <c r="A226" s="997"/>
      <c r="B226" s="997"/>
      <c r="C226" s="968"/>
      <c r="D226" s="968"/>
      <c r="E226" s="968"/>
      <c r="F226" s="968"/>
      <c r="G226" s="968"/>
      <c r="H226" s="968"/>
      <c r="I226" s="968"/>
      <c r="J226" s="968"/>
      <c r="K226" s="968"/>
      <c r="L226" s="968"/>
      <c r="M226" s="968"/>
      <c r="N226" s="968"/>
      <c r="O226" s="968"/>
      <c r="P226" s="968"/>
      <c r="Q226" s="968"/>
      <c r="R226" s="968"/>
      <c r="S226" s="968"/>
      <c r="T226" s="968"/>
      <c r="U226" s="968"/>
      <c r="V226" s="968"/>
      <c r="W226" s="968"/>
      <c r="X226" s="968"/>
      <c r="Y226" s="968"/>
    </row>
    <row r="227" ht="15.75" customHeight="1" spans="1:25">
      <c r="A227" s="997"/>
      <c r="B227" s="997"/>
      <c r="C227" s="968"/>
      <c r="D227" s="968"/>
      <c r="E227" s="968"/>
      <c r="F227" s="968"/>
      <c r="G227" s="968"/>
      <c r="H227" s="968"/>
      <c r="I227" s="968"/>
      <c r="J227" s="968"/>
      <c r="K227" s="968"/>
      <c r="L227" s="968"/>
      <c r="M227" s="968"/>
      <c r="N227" s="968"/>
      <c r="O227" s="968"/>
      <c r="P227" s="968"/>
      <c r="Q227" s="968"/>
      <c r="R227" s="968"/>
      <c r="S227" s="968"/>
      <c r="T227" s="968"/>
      <c r="U227" s="968"/>
      <c r="V227" s="968"/>
      <c r="W227" s="968"/>
      <c r="X227" s="968"/>
      <c r="Y227" s="968"/>
    </row>
    <row r="228" ht="15.75" customHeight="1" spans="1:25">
      <c r="A228" s="997"/>
      <c r="B228" s="997"/>
      <c r="C228" s="968"/>
      <c r="D228" s="968"/>
      <c r="E228" s="968"/>
      <c r="F228" s="968"/>
      <c r="G228" s="968"/>
      <c r="H228" s="968"/>
      <c r="I228" s="968"/>
      <c r="J228" s="968"/>
      <c r="K228" s="968"/>
      <c r="L228" s="968"/>
      <c r="M228" s="968"/>
      <c r="N228" s="968"/>
      <c r="O228" s="968"/>
      <c r="P228" s="968"/>
      <c r="Q228" s="968"/>
      <c r="R228" s="968"/>
      <c r="S228" s="968"/>
      <c r="T228" s="968"/>
      <c r="U228" s="968"/>
      <c r="V228" s="968"/>
      <c r="W228" s="968"/>
      <c r="X228" s="968"/>
      <c r="Y228" s="968"/>
    </row>
    <row r="229" ht="15.75" customHeight="1" spans="1:25">
      <c r="A229" s="997"/>
      <c r="B229" s="997"/>
      <c r="C229" s="968"/>
      <c r="D229" s="968"/>
      <c r="E229" s="968"/>
      <c r="F229" s="968"/>
      <c r="G229" s="968"/>
      <c r="H229" s="968"/>
      <c r="I229" s="968"/>
      <c r="J229" s="968"/>
      <c r="K229" s="968"/>
      <c r="L229" s="968"/>
      <c r="M229" s="968"/>
      <c r="N229" s="968"/>
      <c r="O229" s="968"/>
      <c r="P229" s="968"/>
      <c r="Q229" s="968"/>
      <c r="R229" s="968"/>
      <c r="S229" s="968"/>
      <c r="T229" s="968"/>
      <c r="U229" s="968"/>
      <c r="V229" s="968"/>
      <c r="W229" s="968"/>
      <c r="X229" s="968"/>
      <c r="Y229" s="968"/>
    </row>
    <row r="230" ht="15.75" customHeight="1" spans="1:25">
      <c r="A230" s="997"/>
      <c r="B230" s="997"/>
      <c r="C230" s="968"/>
      <c r="D230" s="968"/>
      <c r="E230" s="968"/>
      <c r="F230" s="968"/>
      <c r="G230" s="968"/>
      <c r="H230" s="968"/>
      <c r="I230" s="968"/>
      <c r="J230" s="968"/>
      <c r="K230" s="968"/>
      <c r="L230" s="968"/>
      <c r="M230" s="968"/>
      <c r="N230" s="968"/>
      <c r="O230" s="968"/>
      <c r="P230" s="968"/>
      <c r="Q230" s="968"/>
      <c r="R230" s="968"/>
      <c r="S230" s="968"/>
      <c r="T230" s="968"/>
      <c r="U230" s="968"/>
      <c r="V230" s="968"/>
      <c r="W230" s="968"/>
      <c r="X230" s="968"/>
      <c r="Y230" s="968"/>
    </row>
    <row r="231" ht="15.75" customHeight="1" spans="1:25">
      <c r="A231" s="997"/>
      <c r="B231" s="997"/>
      <c r="C231" s="968"/>
      <c r="D231" s="968"/>
      <c r="E231" s="968"/>
      <c r="F231" s="968"/>
      <c r="G231" s="968"/>
      <c r="H231" s="968"/>
      <c r="I231" s="968"/>
      <c r="J231" s="968"/>
      <c r="K231" s="968"/>
      <c r="L231" s="968"/>
      <c r="M231" s="968"/>
      <c r="N231" s="968"/>
      <c r="O231" s="968"/>
      <c r="P231" s="968"/>
      <c r="Q231" s="968"/>
      <c r="R231" s="968"/>
      <c r="S231" s="968"/>
      <c r="T231" s="968"/>
      <c r="U231" s="968"/>
      <c r="V231" s="968"/>
      <c r="W231" s="968"/>
      <c r="X231" s="968"/>
      <c r="Y231" s="968"/>
    </row>
    <row r="232" ht="15.75" customHeight="1" spans="1:25">
      <c r="A232" s="997"/>
      <c r="B232" s="997"/>
      <c r="C232" s="968"/>
      <c r="D232" s="968"/>
      <c r="E232" s="968"/>
      <c r="F232" s="968"/>
      <c r="G232" s="968"/>
      <c r="H232" s="968"/>
      <c r="I232" s="968"/>
      <c r="J232" s="968"/>
      <c r="K232" s="968"/>
      <c r="L232" s="968"/>
      <c r="M232" s="968"/>
      <c r="N232" s="968"/>
      <c r="O232" s="968"/>
      <c r="P232" s="968"/>
      <c r="Q232" s="968"/>
      <c r="R232" s="968"/>
      <c r="S232" s="968"/>
      <c r="T232" s="968"/>
      <c r="U232" s="968"/>
      <c r="V232" s="968"/>
      <c r="W232" s="968"/>
      <c r="X232" s="968"/>
      <c r="Y232" s="968"/>
    </row>
    <row r="233" ht="15.75" customHeight="1" spans="1:25">
      <c r="A233" s="997"/>
      <c r="B233" s="997"/>
      <c r="C233" s="968"/>
      <c r="D233" s="968"/>
      <c r="E233" s="968"/>
      <c r="F233" s="968"/>
      <c r="G233" s="968"/>
      <c r="H233" s="968"/>
      <c r="I233" s="968"/>
      <c r="J233" s="968"/>
      <c r="K233" s="968"/>
      <c r="L233" s="968"/>
      <c r="M233" s="968"/>
      <c r="N233" s="968"/>
      <c r="O233" s="968"/>
      <c r="P233" s="968"/>
      <c r="Q233" s="968"/>
      <c r="R233" s="968"/>
      <c r="S233" s="968"/>
      <c r="T233" s="968"/>
      <c r="U233" s="968"/>
      <c r="V233" s="968"/>
      <c r="W233" s="968"/>
      <c r="X233" s="968"/>
      <c r="Y233" s="968"/>
    </row>
    <row r="234" ht="15.75" customHeight="1" spans="1:25">
      <c r="A234" s="997"/>
      <c r="B234" s="997"/>
      <c r="C234" s="968"/>
      <c r="D234" s="968"/>
      <c r="E234" s="968"/>
      <c r="F234" s="968"/>
      <c r="G234" s="968"/>
      <c r="H234" s="968"/>
      <c r="I234" s="968"/>
      <c r="J234" s="968"/>
      <c r="K234" s="968"/>
      <c r="L234" s="968"/>
      <c r="M234" s="968"/>
      <c r="N234" s="968"/>
      <c r="O234" s="968"/>
      <c r="P234" s="968"/>
      <c r="Q234" s="968"/>
      <c r="R234" s="968"/>
      <c r="S234" s="968"/>
      <c r="T234" s="968"/>
      <c r="U234" s="968"/>
      <c r="V234" s="968"/>
      <c r="W234" s="968"/>
      <c r="X234" s="968"/>
      <c r="Y234" s="968"/>
    </row>
    <row r="235" ht="15.75" customHeight="1" spans="1:25">
      <c r="A235" s="997"/>
      <c r="B235" s="997"/>
      <c r="C235" s="968"/>
      <c r="D235" s="968"/>
      <c r="E235" s="968"/>
      <c r="F235" s="968"/>
      <c r="G235" s="968"/>
      <c r="H235" s="968"/>
      <c r="I235" s="968"/>
      <c r="J235" s="968"/>
      <c r="K235" s="968"/>
      <c r="L235" s="968"/>
      <c r="M235" s="968"/>
      <c r="N235" s="968"/>
      <c r="O235" s="968"/>
      <c r="P235" s="968"/>
      <c r="Q235" s="968"/>
      <c r="R235" s="968"/>
      <c r="S235" s="968"/>
      <c r="T235" s="968"/>
      <c r="U235" s="968"/>
      <c r="V235" s="968"/>
      <c r="W235" s="968"/>
      <c r="X235" s="968"/>
      <c r="Y235" s="968"/>
    </row>
    <row r="236" ht="15.75" customHeight="1" spans="1:25">
      <c r="A236" s="997"/>
      <c r="B236" s="997"/>
      <c r="C236" s="968"/>
      <c r="D236" s="968"/>
      <c r="E236" s="968"/>
      <c r="F236" s="968"/>
      <c r="G236" s="968"/>
      <c r="H236" s="968"/>
      <c r="I236" s="968"/>
      <c r="J236" s="968"/>
      <c r="K236" s="968"/>
      <c r="L236" s="968"/>
      <c r="M236" s="968"/>
      <c r="N236" s="968"/>
      <c r="O236" s="968"/>
      <c r="P236" s="968"/>
      <c r="Q236" s="968"/>
      <c r="R236" s="968"/>
      <c r="S236" s="968"/>
      <c r="T236" s="968"/>
      <c r="U236" s="968"/>
      <c r="V236" s="968"/>
      <c r="W236" s="968"/>
      <c r="X236" s="968"/>
      <c r="Y236" s="968"/>
    </row>
    <row r="237" ht="15.75" customHeight="1" spans="1:25">
      <c r="A237" s="997"/>
      <c r="B237" s="997"/>
      <c r="C237" s="968"/>
      <c r="D237" s="968"/>
      <c r="E237" s="968"/>
      <c r="F237" s="968"/>
      <c r="G237" s="968"/>
      <c r="H237" s="968"/>
      <c r="I237" s="968"/>
      <c r="J237" s="968"/>
      <c r="K237" s="968"/>
      <c r="L237" s="968"/>
      <c r="M237" s="968"/>
      <c r="N237" s="968"/>
      <c r="O237" s="968"/>
      <c r="P237" s="968"/>
      <c r="Q237" s="968"/>
      <c r="R237" s="968"/>
      <c r="S237" s="968"/>
      <c r="T237" s="968"/>
      <c r="U237" s="968"/>
      <c r="V237" s="968"/>
      <c r="W237" s="968"/>
      <c r="X237" s="968"/>
      <c r="Y237" s="968"/>
    </row>
    <row r="238" ht="15.75" customHeight="1" spans="1:25">
      <c r="A238" s="997"/>
      <c r="B238" s="997"/>
      <c r="C238" s="968"/>
      <c r="D238" s="968"/>
      <c r="E238" s="968"/>
      <c r="F238" s="968"/>
      <c r="G238" s="968"/>
      <c r="H238" s="968"/>
      <c r="I238" s="968"/>
      <c r="J238" s="968"/>
      <c r="K238" s="968"/>
      <c r="L238" s="968"/>
      <c r="M238" s="968"/>
      <c r="N238" s="968"/>
      <c r="O238" s="968"/>
      <c r="P238" s="968"/>
      <c r="Q238" s="968"/>
      <c r="R238" s="968"/>
      <c r="S238" s="968"/>
      <c r="T238" s="968"/>
      <c r="U238" s="968"/>
      <c r="V238" s="968"/>
      <c r="W238" s="968"/>
      <c r="X238" s="968"/>
      <c r="Y238" s="968"/>
    </row>
    <row r="239" ht="15.75" customHeight="1" spans="1:25">
      <c r="A239" s="997"/>
      <c r="B239" s="997"/>
      <c r="C239" s="968"/>
      <c r="D239" s="968"/>
      <c r="E239" s="968"/>
      <c r="F239" s="968"/>
      <c r="G239" s="968"/>
      <c r="H239" s="968"/>
      <c r="I239" s="968"/>
      <c r="J239" s="968"/>
      <c r="K239" s="968"/>
      <c r="L239" s="968"/>
      <c r="M239" s="968"/>
      <c r="N239" s="968"/>
      <c r="O239" s="968"/>
      <c r="P239" s="968"/>
      <c r="Q239" s="968"/>
      <c r="R239" s="968"/>
      <c r="S239" s="968"/>
      <c r="T239" s="968"/>
      <c r="U239" s="968"/>
      <c r="V239" s="968"/>
      <c r="W239" s="968"/>
      <c r="X239" s="968"/>
      <c r="Y239" s="968"/>
    </row>
    <row r="240" ht="15.75" customHeight="1" spans="1:25">
      <c r="A240" s="997"/>
      <c r="B240" s="997"/>
      <c r="C240" s="968"/>
      <c r="D240" s="968"/>
      <c r="E240" s="968"/>
      <c r="F240" s="968"/>
      <c r="G240" s="968"/>
      <c r="H240" s="968"/>
      <c r="I240" s="968"/>
      <c r="J240" s="968"/>
      <c r="K240" s="968"/>
      <c r="L240" s="968"/>
      <c r="M240" s="968"/>
      <c r="N240" s="968"/>
      <c r="O240" s="968"/>
      <c r="P240" s="968"/>
      <c r="Q240" s="968"/>
      <c r="R240" s="968"/>
      <c r="S240" s="968"/>
      <c r="T240" s="968"/>
      <c r="U240" s="968"/>
      <c r="V240" s="968"/>
      <c r="W240" s="968"/>
      <c r="X240" s="968"/>
      <c r="Y240" s="968"/>
    </row>
    <row r="241" ht="15.75" customHeight="1" spans="1:25">
      <c r="A241" s="997"/>
      <c r="B241" s="997"/>
      <c r="C241" s="968"/>
      <c r="D241" s="968"/>
      <c r="E241" s="968"/>
      <c r="F241" s="968"/>
      <c r="G241" s="968"/>
      <c r="H241" s="968"/>
      <c r="I241" s="968"/>
      <c r="J241" s="968"/>
      <c r="K241" s="968"/>
      <c r="L241" s="968"/>
      <c r="M241" s="968"/>
      <c r="N241" s="968"/>
      <c r="O241" s="968"/>
      <c r="P241" s="968"/>
      <c r="Q241" s="968"/>
      <c r="R241" s="968"/>
      <c r="S241" s="968"/>
      <c r="T241" s="968"/>
      <c r="U241" s="968"/>
      <c r="V241" s="968"/>
      <c r="W241" s="968"/>
      <c r="X241" s="968"/>
      <c r="Y241" s="968"/>
    </row>
    <row r="242" ht="15.75" customHeight="1" spans="1:25">
      <c r="A242" s="997"/>
      <c r="B242" s="997"/>
      <c r="C242" s="968"/>
      <c r="D242" s="968"/>
      <c r="E242" s="968"/>
      <c r="F242" s="968"/>
      <c r="G242" s="968"/>
      <c r="H242" s="968"/>
      <c r="I242" s="968"/>
      <c r="J242" s="968"/>
      <c r="K242" s="968"/>
      <c r="L242" s="968"/>
      <c r="M242" s="968"/>
      <c r="N242" s="968"/>
      <c r="O242" s="968"/>
      <c r="P242" s="968"/>
      <c r="Q242" s="968"/>
      <c r="R242" s="968"/>
      <c r="S242" s="968"/>
      <c r="T242" s="968"/>
      <c r="U242" s="968"/>
      <c r="V242" s="968"/>
      <c r="W242" s="968"/>
      <c r="X242" s="968"/>
      <c r="Y242" s="968"/>
    </row>
    <row r="243" ht="15.75" customHeight="1" spans="1:25">
      <c r="A243" s="997"/>
      <c r="B243" s="997"/>
      <c r="C243" s="968"/>
      <c r="D243" s="968"/>
      <c r="E243" s="968"/>
      <c r="F243" s="968"/>
      <c r="G243" s="968"/>
      <c r="H243" s="968"/>
      <c r="I243" s="968"/>
      <c r="J243" s="968"/>
      <c r="K243" s="968"/>
      <c r="L243" s="968"/>
      <c r="M243" s="968"/>
      <c r="N243" s="968"/>
      <c r="O243" s="968"/>
      <c r="P243" s="968"/>
      <c r="Q243" s="968"/>
      <c r="R243" s="968"/>
      <c r="S243" s="968"/>
      <c r="T243" s="968"/>
      <c r="U243" s="968"/>
      <c r="V243" s="968"/>
      <c r="W243" s="968"/>
      <c r="X243" s="968"/>
      <c r="Y243" s="968"/>
    </row>
    <row r="244" ht="15.75" customHeight="1" spans="1:25">
      <c r="A244" s="997"/>
      <c r="B244" s="997"/>
      <c r="C244" s="968"/>
      <c r="D244" s="968"/>
      <c r="E244" s="968"/>
      <c r="F244" s="968"/>
      <c r="G244" s="968"/>
      <c r="H244" s="968"/>
      <c r="I244" s="968"/>
      <c r="J244" s="968"/>
      <c r="K244" s="968"/>
      <c r="L244" s="968"/>
      <c r="M244" s="968"/>
      <c r="N244" s="968"/>
      <c r="O244" s="968"/>
      <c r="P244" s="968"/>
      <c r="Q244" s="968"/>
      <c r="R244" s="968"/>
      <c r="S244" s="968"/>
      <c r="T244" s="968"/>
      <c r="U244" s="968"/>
      <c r="V244" s="968"/>
      <c r="W244" s="968"/>
      <c r="X244" s="968"/>
      <c r="Y244" s="968"/>
    </row>
    <row r="245" ht="15.75" customHeight="1" spans="1:25">
      <c r="A245" s="997"/>
      <c r="B245" s="997"/>
      <c r="C245" s="968"/>
      <c r="D245" s="968"/>
      <c r="E245" s="968"/>
      <c r="F245" s="968"/>
      <c r="G245" s="968"/>
      <c r="H245" s="968"/>
      <c r="I245" s="968"/>
      <c r="J245" s="968"/>
      <c r="K245" s="968"/>
      <c r="L245" s="968"/>
      <c r="M245" s="968"/>
      <c r="N245" s="968"/>
      <c r="O245" s="968"/>
      <c r="P245" s="968"/>
      <c r="Q245" s="968"/>
      <c r="R245" s="968"/>
      <c r="S245" s="968"/>
      <c r="T245" s="968"/>
      <c r="U245" s="968"/>
      <c r="V245" s="968"/>
      <c r="W245" s="968"/>
      <c r="X245" s="968"/>
      <c r="Y245" s="968"/>
    </row>
    <row r="246" ht="15.75" customHeight="1" spans="1:25">
      <c r="A246" s="997"/>
      <c r="B246" s="997"/>
      <c r="C246" s="968"/>
      <c r="D246" s="968"/>
      <c r="E246" s="968"/>
      <c r="F246" s="968"/>
      <c r="G246" s="968"/>
      <c r="H246" s="968"/>
      <c r="I246" s="968"/>
      <c r="J246" s="968"/>
      <c r="K246" s="968"/>
      <c r="L246" s="968"/>
      <c r="M246" s="968"/>
      <c r="N246" s="968"/>
      <c r="O246" s="968"/>
      <c r="P246" s="968"/>
      <c r="Q246" s="968"/>
      <c r="R246" s="968"/>
      <c r="S246" s="968"/>
      <c r="T246" s="968"/>
      <c r="U246" s="968"/>
      <c r="V246" s="968"/>
      <c r="W246" s="968"/>
      <c r="X246" s="968"/>
      <c r="Y246" s="968"/>
    </row>
    <row r="247" ht="15.75" customHeight="1" spans="1:25">
      <c r="A247" s="997"/>
      <c r="B247" s="997"/>
      <c r="C247" s="968"/>
      <c r="D247" s="968"/>
      <c r="E247" s="968"/>
      <c r="F247" s="968"/>
      <c r="G247" s="968"/>
      <c r="H247" s="968"/>
      <c r="I247" s="968"/>
      <c r="J247" s="968"/>
      <c r="K247" s="968"/>
      <c r="L247" s="968"/>
      <c r="M247" s="968"/>
      <c r="N247" s="968"/>
      <c r="O247" s="968"/>
      <c r="P247" s="968"/>
      <c r="Q247" s="968"/>
      <c r="R247" s="968"/>
      <c r="S247" s="968"/>
      <c r="T247" s="968"/>
      <c r="U247" s="968"/>
      <c r="V247" s="968"/>
      <c r="W247" s="968"/>
      <c r="X247" s="968"/>
      <c r="Y247" s="968"/>
    </row>
    <row r="248" ht="15.75" customHeight="1" spans="1:25">
      <c r="A248" s="997"/>
      <c r="B248" s="997"/>
      <c r="C248" s="968"/>
      <c r="D248" s="968"/>
      <c r="E248" s="968"/>
      <c r="F248" s="968"/>
      <c r="G248" s="968"/>
      <c r="H248" s="968"/>
      <c r="I248" s="968"/>
      <c r="J248" s="968"/>
      <c r="K248" s="968"/>
      <c r="L248" s="968"/>
      <c r="M248" s="968"/>
      <c r="N248" s="968"/>
      <c r="O248" s="968"/>
      <c r="P248" s="968"/>
      <c r="Q248" s="968"/>
      <c r="R248" s="968"/>
      <c r="S248" s="968"/>
      <c r="T248" s="968"/>
      <c r="U248" s="968"/>
      <c r="V248" s="968"/>
      <c r="W248" s="968"/>
      <c r="X248" s="968"/>
      <c r="Y248" s="968"/>
    </row>
    <row r="249" ht="15.75" customHeight="1" spans="1:25">
      <c r="A249" s="997"/>
      <c r="B249" s="997"/>
      <c r="C249" s="968"/>
      <c r="D249" s="968"/>
      <c r="E249" s="968"/>
      <c r="F249" s="968"/>
      <c r="G249" s="968"/>
      <c r="H249" s="968"/>
      <c r="I249" s="968"/>
      <c r="J249" s="968"/>
      <c r="K249" s="968"/>
      <c r="L249" s="968"/>
      <c r="M249" s="968"/>
      <c r="N249" s="968"/>
      <c r="O249" s="968"/>
      <c r="P249" s="968"/>
      <c r="Q249" s="968"/>
      <c r="R249" s="968"/>
      <c r="S249" s="968"/>
      <c r="T249" s="968"/>
      <c r="U249" s="968"/>
      <c r="V249" s="968"/>
      <c r="W249" s="968"/>
      <c r="X249" s="968"/>
      <c r="Y249" s="968"/>
    </row>
    <row r="250" ht="15.75" customHeight="1" spans="1:25">
      <c r="A250" s="997"/>
      <c r="B250" s="997"/>
      <c r="C250" s="968"/>
      <c r="D250" s="968"/>
      <c r="E250" s="968"/>
      <c r="F250" s="968"/>
      <c r="G250" s="968"/>
      <c r="H250" s="968"/>
      <c r="I250" s="968"/>
      <c r="J250" s="968"/>
      <c r="K250" s="968"/>
      <c r="L250" s="968"/>
      <c r="M250" s="968"/>
      <c r="N250" s="968"/>
      <c r="O250" s="968"/>
      <c r="P250" s="968"/>
      <c r="Q250" s="968"/>
      <c r="R250" s="968"/>
      <c r="S250" s="968"/>
      <c r="T250" s="968"/>
      <c r="U250" s="968"/>
      <c r="V250" s="968"/>
      <c r="W250" s="968"/>
      <c r="X250" s="968"/>
      <c r="Y250" s="968"/>
    </row>
    <row r="251" ht="15.75" customHeight="1" spans="1:25">
      <c r="A251" s="997"/>
      <c r="B251" s="997"/>
      <c r="C251" s="968"/>
      <c r="D251" s="968"/>
      <c r="E251" s="968"/>
      <c r="F251" s="968"/>
      <c r="G251" s="968"/>
      <c r="H251" s="968"/>
      <c r="I251" s="968"/>
      <c r="J251" s="968"/>
      <c r="K251" s="968"/>
      <c r="L251" s="968"/>
      <c r="M251" s="968"/>
      <c r="N251" s="968"/>
      <c r="O251" s="968"/>
      <c r="P251" s="968"/>
      <c r="Q251" s="968"/>
      <c r="R251" s="968"/>
      <c r="S251" s="968"/>
      <c r="T251" s="968"/>
      <c r="U251" s="968"/>
      <c r="V251" s="968"/>
      <c r="W251" s="968"/>
      <c r="X251" s="968"/>
      <c r="Y251" s="968"/>
    </row>
    <row r="252" ht="15.75" customHeight="1" spans="1:25">
      <c r="A252" s="997"/>
      <c r="B252" s="997"/>
      <c r="C252" s="968"/>
      <c r="D252" s="968"/>
      <c r="E252" s="968"/>
      <c r="F252" s="968"/>
      <c r="G252" s="968"/>
      <c r="H252" s="968"/>
      <c r="I252" s="968"/>
      <c r="J252" s="968"/>
      <c r="K252" s="968"/>
      <c r="L252" s="968"/>
      <c r="M252" s="968"/>
      <c r="N252" s="968"/>
      <c r="O252" s="968"/>
      <c r="P252" s="968"/>
      <c r="Q252" s="968"/>
      <c r="R252" s="968"/>
      <c r="S252" s="968"/>
      <c r="T252" s="968"/>
      <c r="U252" s="968"/>
      <c r="V252" s="968"/>
      <c r="W252" s="968"/>
      <c r="X252" s="968"/>
      <c r="Y252" s="968"/>
    </row>
    <row r="253" ht="15.75" customHeight="1" spans="1:25">
      <c r="A253" s="997"/>
      <c r="B253" s="997"/>
      <c r="C253" s="968"/>
      <c r="D253" s="968"/>
      <c r="E253" s="968"/>
      <c r="F253" s="968"/>
      <c r="G253" s="968"/>
      <c r="H253" s="968"/>
      <c r="I253" s="968"/>
      <c r="J253" s="968"/>
      <c r="K253" s="968"/>
      <c r="L253" s="968"/>
      <c r="M253" s="968"/>
      <c r="N253" s="968"/>
      <c r="O253" s="968"/>
      <c r="P253" s="968"/>
      <c r="Q253" s="968"/>
      <c r="R253" s="968"/>
      <c r="S253" s="968"/>
      <c r="T253" s="968"/>
      <c r="U253" s="968"/>
      <c r="V253" s="968"/>
      <c r="W253" s="968"/>
      <c r="X253" s="968"/>
      <c r="Y253" s="968"/>
    </row>
    <row r="254" ht="15.75" customHeight="1" spans="1:25">
      <c r="A254" s="997"/>
      <c r="B254" s="997"/>
      <c r="C254" s="968"/>
      <c r="D254" s="968"/>
      <c r="E254" s="968"/>
      <c r="F254" s="968"/>
      <c r="G254" s="968"/>
      <c r="H254" s="968"/>
      <c r="I254" s="968"/>
      <c r="J254" s="968"/>
      <c r="K254" s="968"/>
      <c r="L254" s="968"/>
      <c r="M254" s="968"/>
      <c r="N254" s="968"/>
      <c r="O254" s="968"/>
      <c r="P254" s="968"/>
      <c r="Q254" s="968"/>
      <c r="R254" s="968"/>
      <c r="S254" s="968"/>
      <c r="T254" s="968"/>
      <c r="U254" s="968"/>
      <c r="V254" s="968"/>
      <c r="W254" s="968"/>
      <c r="X254" s="968"/>
      <c r="Y254" s="968"/>
    </row>
    <row r="255" ht="15.75" customHeight="1" spans="1:25">
      <c r="A255" s="997"/>
      <c r="B255" s="997"/>
      <c r="C255" s="968"/>
      <c r="D255" s="968"/>
      <c r="E255" s="968"/>
      <c r="F255" s="968"/>
      <c r="G255" s="968"/>
      <c r="H255" s="968"/>
      <c r="I255" s="968"/>
      <c r="J255" s="968"/>
      <c r="K255" s="968"/>
      <c r="L255" s="968"/>
      <c r="M255" s="968"/>
      <c r="N255" s="968"/>
      <c r="O255" s="968"/>
      <c r="P255" s="968"/>
      <c r="Q255" s="968"/>
      <c r="R255" s="968"/>
      <c r="S255" s="968"/>
      <c r="T255" s="968"/>
      <c r="U255" s="968"/>
      <c r="V255" s="968"/>
      <c r="W255" s="968"/>
      <c r="X255" s="968"/>
      <c r="Y255" s="968"/>
    </row>
    <row r="256" ht="15.75" customHeight="1" spans="1:25">
      <c r="A256" s="997"/>
      <c r="B256" s="997"/>
      <c r="C256" s="968"/>
      <c r="D256" s="968"/>
      <c r="E256" s="968"/>
      <c r="F256" s="968"/>
      <c r="G256" s="968"/>
      <c r="H256" s="968"/>
      <c r="I256" s="968"/>
      <c r="J256" s="968"/>
      <c r="K256" s="968"/>
      <c r="L256" s="968"/>
      <c r="M256" s="968"/>
      <c r="N256" s="968"/>
      <c r="O256" s="968"/>
      <c r="P256" s="968"/>
      <c r="Q256" s="968"/>
      <c r="R256" s="968"/>
      <c r="S256" s="968"/>
      <c r="T256" s="968"/>
      <c r="U256" s="968"/>
      <c r="V256" s="968"/>
      <c r="W256" s="968"/>
      <c r="X256" s="968"/>
      <c r="Y256" s="968"/>
    </row>
    <row r="257" ht="15.75" customHeight="1" spans="1:25">
      <c r="A257" s="997"/>
      <c r="B257" s="997"/>
      <c r="C257" s="968"/>
      <c r="D257" s="968"/>
      <c r="E257" s="968"/>
      <c r="F257" s="968"/>
      <c r="G257" s="968"/>
      <c r="H257" s="968"/>
      <c r="I257" s="968"/>
      <c r="J257" s="968"/>
      <c r="K257" s="968"/>
      <c r="L257" s="968"/>
      <c r="M257" s="968"/>
      <c r="N257" s="968"/>
      <c r="O257" s="968"/>
      <c r="P257" s="968"/>
      <c r="Q257" s="968"/>
      <c r="R257" s="968"/>
      <c r="S257" s="968"/>
      <c r="T257" s="968"/>
      <c r="U257" s="968"/>
      <c r="V257" s="968"/>
      <c r="W257" s="968"/>
      <c r="X257" s="968"/>
      <c r="Y257" s="968"/>
    </row>
    <row r="258" ht="15.75" customHeight="1" spans="1:25">
      <c r="A258" s="997"/>
      <c r="B258" s="997"/>
      <c r="C258" s="968"/>
      <c r="D258" s="968"/>
      <c r="E258" s="968"/>
      <c r="F258" s="968"/>
      <c r="G258" s="968"/>
      <c r="H258" s="968"/>
      <c r="I258" s="968"/>
      <c r="J258" s="968"/>
      <c r="K258" s="968"/>
      <c r="L258" s="968"/>
      <c r="M258" s="968"/>
      <c r="N258" s="968"/>
      <c r="O258" s="968"/>
      <c r="P258" s="968"/>
      <c r="Q258" s="968"/>
      <c r="R258" s="968"/>
      <c r="S258" s="968"/>
      <c r="T258" s="968"/>
      <c r="U258" s="968"/>
      <c r="V258" s="968"/>
      <c r="W258" s="968"/>
      <c r="X258" s="968"/>
      <c r="Y258" s="968"/>
    </row>
    <row r="259" ht="15.75" customHeight="1" spans="1:25">
      <c r="A259" s="997"/>
      <c r="B259" s="997"/>
      <c r="C259" s="968"/>
      <c r="D259" s="968"/>
      <c r="E259" s="968"/>
      <c r="F259" s="968"/>
      <c r="G259" s="968"/>
      <c r="H259" s="968"/>
      <c r="I259" s="968"/>
      <c r="J259" s="968"/>
      <c r="K259" s="968"/>
      <c r="L259" s="968"/>
      <c r="M259" s="968"/>
      <c r="N259" s="968"/>
      <c r="O259" s="968"/>
      <c r="P259" s="968"/>
      <c r="Q259" s="968"/>
      <c r="R259" s="968"/>
      <c r="S259" s="968"/>
      <c r="T259" s="968"/>
      <c r="U259" s="968"/>
      <c r="V259" s="968"/>
      <c r="W259" s="968"/>
      <c r="X259" s="968"/>
      <c r="Y259" s="968"/>
    </row>
    <row r="260" ht="15.75" customHeight="1" spans="1:25">
      <c r="A260" s="997"/>
      <c r="B260" s="997"/>
      <c r="C260" s="968"/>
      <c r="D260" s="968"/>
      <c r="E260" s="968"/>
      <c r="F260" s="968"/>
      <c r="G260" s="968"/>
      <c r="H260" s="968"/>
      <c r="I260" s="968"/>
      <c r="J260" s="968"/>
      <c r="K260" s="968"/>
      <c r="L260" s="968"/>
      <c r="M260" s="968"/>
      <c r="N260" s="968"/>
      <c r="O260" s="968"/>
      <c r="P260" s="968"/>
      <c r="Q260" s="968"/>
      <c r="R260" s="968"/>
      <c r="S260" s="968"/>
      <c r="T260" s="968"/>
      <c r="U260" s="968"/>
      <c r="V260" s="968"/>
      <c r="W260" s="968"/>
      <c r="X260" s="968"/>
      <c r="Y260" s="968"/>
    </row>
    <row r="261" ht="15.75" customHeight="1" spans="1:25">
      <c r="A261" s="997"/>
      <c r="B261" s="997"/>
      <c r="C261" s="968"/>
      <c r="D261" s="968"/>
      <c r="E261" s="968"/>
      <c r="F261" s="968"/>
      <c r="G261" s="968"/>
      <c r="H261" s="968"/>
      <c r="I261" s="968"/>
      <c r="J261" s="968"/>
      <c r="K261" s="968"/>
      <c r="L261" s="968"/>
      <c r="M261" s="968"/>
      <c r="N261" s="968"/>
      <c r="O261" s="968"/>
      <c r="P261" s="968"/>
      <c r="Q261" s="968"/>
      <c r="R261" s="968"/>
      <c r="S261" s="968"/>
      <c r="T261" s="968"/>
      <c r="U261" s="968"/>
      <c r="V261" s="968"/>
      <c r="W261" s="968"/>
      <c r="X261" s="968"/>
      <c r="Y261" s="968"/>
    </row>
    <row r="262" ht="15.75" customHeight="1" spans="1:25">
      <c r="A262" s="997"/>
      <c r="B262" s="997"/>
      <c r="C262" s="968"/>
      <c r="D262" s="968"/>
      <c r="E262" s="968"/>
      <c r="F262" s="968"/>
      <c r="G262" s="968"/>
      <c r="H262" s="968"/>
      <c r="I262" s="968"/>
      <c r="J262" s="968"/>
      <c r="K262" s="968"/>
      <c r="L262" s="968"/>
      <c r="M262" s="968"/>
      <c r="N262" s="968"/>
      <c r="O262" s="968"/>
      <c r="P262" s="968"/>
      <c r="Q262" s="968"/>
      <c r="R262" s="968"/>
      <c r="S262" s="968"/>
      <c r="T262" s="968"/>
      <c r="U262" s="968"/>
      <c r="V262" s="968"/>
      <c r="W262" s="968"/>
      <c r="X262" s="968"/>
      <c r="Y262" s="968"/>
    </row>
    <row r="263" ht="15.75" customHeight="1" spans="1:25">
      <c r="A263" s="997"/>
      <c r="B263" s="997"/>
      <c r="C263" s="968"/>
      <c r="D263" s="968"/>
      <c r="E263" s="968"/>
      <c r="F263" s="968"/>
      <c r="G263" s="968"/>
      <c r="H263" s="968"/>
      <c r="I263" s="968"/>
      <c r="J263" s="968"/>
      <c r="K263" s="968"/>
      <c r="L263" s="968"/>
      <c r="M263" s="968"/>
      <c r="N263" s="968"/>
      <c r="O263" s="968"/>
      <c r="P263" s="968"/>
      <c r="Q263" s="968"/>
      <c r="R263" s="968"/>
      <c r="S263" s="968"/>
      <c r="T263" s="968"/>
      <c r="U263" s="968"/>
      <c r="V263" s="968"/>
      <c r="W263" s="968"/>
      <c r="X263" s="968"/>
      <c r="Y263" s="968"/>
    </row>
    <row r="264" ht="15.75" customHeight="1" spans="1:25">
      <c r="A264" s="997"/>
      <c r="B264" s="997"/>
      <c r="C264" s="968"/>
      <c r="D264" s="968"/>
      <c r="E264" s="968"/>
      <c r="F264" s="968"/>
      <c r="G264" s="968"/>
      <c r="H264" s="968"/>
      <c r="I264" s="968"/>
      <c r="J264" s="968"/>
      <c r="K264" s="968"/>
      <c r="L264" s="968"/>
      <c r="M264" s="968"/>
      <c r="N264" s="968"/>
      <c r="O264" s="968"/>
      <c r="P264" s="968"/>
      <c r="Q264" s="968"/>
      <c r="R264" s="968"/>
      <c r="S264" s="968"/>
      <c r="T264" s="968"/>
      <c r="U264" s="968"/>
      <c r="V264" s="968"/>
      <c r="W264" s="968"/>
      <c r="X264" s="968"/>
      <c r="Y264" s="968"/>
    </row>
    <row r="265" ht="15.75" customHeight="1" spans="1:25">
      <c r="A265" s="997"/>
      <c r="B265" s="997"/>
      <c r="C265" s="968"/>
      <c r="D265" s="968"/>
      <c r="E265" s="968"/>
      <c r="F265" s="968"/>
      <c r="G265" s="968"/>
      <c r="H265" s="968"/>
      <c r="I265" s="968"/>
      <c r="J265" s="968"/>
      <c r="K265" s="968"/>
      <c r="L265" s="968"/>
      <c r="M265" s="968"/>
      <c r="N265" s="968"/>
      <c r="O265" s="968"/>
      <c r="P265" s="968"/>
      <c r="Q265" s="968"/>
      <c r="R265" s="968"/>
      <c r="S265" s="968"/>
      <c r="T265" s="968"/>
      <c r="U265" s="968"/>
      <c r="V265" s="968"/>
      <c r="W265" s="968"/>
      <c r="X265" s="968"/>
      <c r="Y265" s="968"/>
    </row>
    <row r="266" ht="15.75" customHeight="1" spans="1:25">
      <c r="A266" s="997"/>
      <c r="B266" s="997"/>
      <c r="C266" s="968"/>
      <c r="D266" s="968"/>
      <c r="E266" s="968"/>
      <c r="F266" s="968"/>
      <c r="G266" s="968"/>
      <c r="H266" s="968"/>
      <c r="I266" s="968"/>
      <c r="J266" s="968"/>
      <c r="K266" s="968"/>
      <c r="L266" s="968"/>
      <c r="M266" s="968"/>
      <c r="N266" s="968"/>
      <c r="O266" s="968"/>
      <c r="P266" s="968"/>
      <c r="Q266" s="968"/>
      <c r="R266" s="968"/>
      <c r="S266" s="968"/>
      <c r="T266" s="968"/>
      <c r="U266" s="968"/>
      <c r="V266" s="968"/>
      <c r="W266" s="968"/>
      <c r="X266" s="968"/>
      <c r="Y266" s="968"/>
    </row>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sheetData>
  <sheetProtection algorithmName="SHA-512" hashValue="Etz8mMc7cGHQGEecxy3tCxGniJZclN82Hs7M6H9bAbZBS3Re4TvyFBY0ivIJslzuA2S5/w1TlCNuwbPrzqGuEg==" saltValue="X0fmpuqN7z+7GtZfxlMiZA==" spinCount="100000" sheet="1" objects="1" scenarios="1"/>
  <mergeCells count="10">
    <mergeCell ref="A1:G1"/>
    <mergeCell ref="A2:G2"/>
    <mergeCell ref="A66:G66"/>
    <mergeCell ref="B4:B5"/>
    <mergeCell ref="C4:C5"/>
    <mergeCell ref="D4:D5"/>
    <mergeCell ref="E4:E5"/>
    <mergeCell ref="F4:F5"/>
    <mergeCell ref="G4:G5"/>
    <mergeCell ref="A67:G68"/>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X68"/>
  <sheetViews>
    <sheetView view="pageBreakPreview" zoomScale="70" zoomScaleNormal="100" workbookViewId="0">
      <selection activeCell="O21" sqref="O21"/>
    </sheetView>
  </sheetViews>
  <sheetFormatPr defaultColWidth="14.4454545454545" defaultRowHeight="15" customHeight="1"/>
  <cols>
    <col min="1" max="1" width="55.5545454545455" style="902" customWidth="1"/>
    <col min="2" max="2" width="11.3363636363636" style="902" customWidth="1"/>
    <col min="3" max="5" width="32.3363636363636" style="902" customWidth="1"/>
    <col min="6" max="24" width="9.10909090909091" style="902" customWidth="1"/>
    <col min="25" max="16384" width="14.4454545454545" style="902"/>
  </cols>
  <sheetData>
    <row r="1" ht="19.5" customHeight="1" spans="1:24">
      <c r="A1" s="903" t="s">
        <v>509</v>
      </c>
      <c r="B1" s="903"/>
      <c r="C1" s="903"/>
      <c r="D1" s="903"/>
      <c r="E1" s="903"/>
      <c r="F1" s="904"/>
      <c r="G1" s="905"/>
      <c r="H1" s="905"/>
      <c r="I1" s="905"/>
      <c r="J1" s="905"/>
      <c r="K1" s="905"/>
      <c r="L1" s="905"/>
      <c r="M1" s="905"/>
      <c r="N1" s="905"/>
      <c r="O1" s="905"/>
      <c r="P1" s="905"/>
      <c r="Q1" s="905"/>
      <c r="R1" s="905"/>
      <c r="S1" s="905"/>
      <c r="T1" s="905"/>
      <c r="U1" s="905"/>
      <c r="V1" s="905"/>
      <c r="W1" s="905"/>
      <c r="X1" s="905"/>
    </row>
    <row r="2" ht="30" customHeight="1" spans="1:24">
      <c r="A2" s="906"/>
      <c r="B2" s="906"/>
      <c r="C2" s="907"/>
      <c r="D2" s="906"/>
      <c r="E2" s="906"/>
      <c r="F2" s="904"/>
      <c r="G2" s="905"/>
      <c r="H2" s="905"/>
      <c r="I2" s="905"/>
      <c r="J2" s="905"/>
      <c r="K2" s="905"/>
      <c r="L2" s="905"/>
      <c r="M2" s="905"/>
      <c r="N2" s="905"/>
      <c r="O2" s="905"/>
      <c r="P2" s="905"/>
      <c r="Q2" s="905"/>
      <c r="R2" s="905"/>
      <c r="S2" s="905"/>
      <c r="T2" s="905"/>
      <c r="U2" s="905"/>
      <c r="V2" s="905"/>
      <c r="W2" s="905"/>
      <c r="X2" s="905"/>
    </row>
    <row r="3" ht="7.5" customHeight="1" spans="1:24">
      <c r="A3" s="908"/>
      <c r="B3" s="909"/>
      <c r="C3" s="909"/>
      <c r="D3" s="909"/>
      <c r="E3" s="909"/>
      <c r="F3" s="904"/>
      <c r="G3" s="905"/>
      <c r="H3" s="905"/>
      <c r="I3" s="905"/>
      <c r="J3" s="905"/>
      <c r="K3" s="905"/>
      <c r="L3" s="905"/>
      <c r="M3" s="905"/>
      <c r="N3" s="905"/>
      <c r="O3" s="905"/>
      <c r="P3" s="905"/>
      <c r="Q3" s="905"/>
      <c r="R3" s="905"/>
      <c r="S3" s="905"/>
      <c r="T3" s="905"/>
      <c r="U3" s="905"/>
      <c r="V3" s="905"/>
      <c r="W3" s="905"/>
      <c r="X3" s="905"/>
    </row>
    <row r="4" ht="82.95" customHeight="1" spans="1:24">
      <c r="A4" s="910" t="s">
        <v>431</v>
      </c>
      <c r="B4" s="910" t="s">
        <v>287</v>
      </c>
      <c r="C4" s="911" t="s">
        <v>432</v>
      </c>
      <c r="D4" s="911" t="s">
        <v>433</v>
      </c>
      <c r="E4" s="911" t="s">
        <v>434</v>
      </c>
      <c r="F4" s="904"/>
      <c r="G4" s="905"/>
      <c r="H4" s="905"/>
      <c r="I4" s="905"/>
      <c r="J4" s="905"/>
      <c r="K4" s="905"/>
      <c r="L4" s="905"/>
      <c r="M4" s="905"/>
      <c r="N4" s="905"/>
      <c r="O4" s="905"/>
      <c r="P4" s="905"/>
      <c r="Q4" s="905"/>
      <c r="R4" s="905"/>
      <c r="S4" s="905"/>
      <c r="T4" s="905"/>
      <c r="U4" s="905"/>
      <c r="V4" s="905"/>
      <c r="W4" s="905"/>
      <c r="X4" s="905"/>
    </row>
    <row r="5" ht="25.5" customHeight="1" spans="1:24">
      <c r="A5" s="912"/>
      <c r="B5" s="912"/>
      <c r="C5" s="913" t="s">
        <v>435</v>
      </c>
      <c r="D5" s="914" t="s">
        <v>435</v>
      </c>
      <c r="E5" s="913" t="s">
        <v>435</v>
      </c>
      <c r="F5" s="904"/>
      <c r="G5" s="905"/>
      <c r="H5" s="905"/>
      <c r="I5" s="905"/>
      <c r="J5" s="905"/>
      <c r="K5" s="905"/>
      <c r="L5" s="905"/>
      <c r="M5" s="905"/>
      <c r="N5" s="905"/>
      <c r="O5" s="905"/>
      <c r="P5" s="905"/>
      <c r="Q5" s="905"/>
      <c r="R5" s="905"/>
      <c r="S5" s="905"/>
      <c r="T5" s="905"/>
      <c r="U5" s="905"/>
      <c r="V5" s="905"/>
      <c r="W5" s="905"/>
      <c r="X5" s="905"/>
    </row>
    <row r="6" ht="8.25" customHeight="1" spans="1:24">
      <c r="A6" s="915"/>
      <c r="B6" s="915"/>
      <c r="C6" s="916"/>
      <c r="D6" s="917"/>
      <c r="E6" s="916"/>
      <c r="F6" s="904"/>
      <c r="G6" s="905"/>
      <c r="H6" s="905"/>
      <c r="I6" s="905"/>
      <c r="J6" s="905"/>
      <c r="K6" s="905"/>
      <c r="L6" s="905"/>
      <c r="M6" s="905"/>
      <c r="N6" s="905"/>
      <c r="O6" s="905"/>
      <c r="P6" s="905"/>
      <c r="Q6" s="905"/>
      <c r="R6" s="905"/>
      <c r="S6" s="905"/>
      <c r="T6" s="905"/>
      <c r="U6" s="905"/>
      <c r="V6" s="905"/>
      <c r="W6" s="905"/>
      <c r="X6" s="905"/>
    </row>
    <row r="7" ht="19.2" customHeight="1" spans="1:24">
      <c r="A7" s="918" t="s">
        <v>29</v>
      </c>
      <c r="B7" s="919">
        <v>2022</v>
      </c>
      <c r="C7" s="920">
        <v>95.8243872162986</v>
      </c>
      <c r="D7" s="917">
        <v>93.1299429536067</v>
      </c>
      <c r="E7" s="920">
        <v>70.8491341155753</v>
      </c>
      <c r="F7" s="921"/>
      <c r="G7" s="922"/>
      <c r="H7" s="922"/>
      <c r="I7" s="922"/>
      <c r="J7" s="922"/>
      <c r="K7" s="922"/>
      <c r="L7" s="922"/>
      <c r="M7" s="922"/>
      <c r="N7" s="922"/>
      <c r="O7" s="922"/>
      <c r="P7" s="922"/>
      <c r="Q7" s="922"/>
      <c r="R7" s="922"/>
      <c r="S7" s="922"/>
      <c r="T7" s="922"/>
      <c r="U7" s="922"/>
      <c r="V7" s="922"/>
      <c r="W7" s="922"/>
      <c r="X7" s="922"/>
    </row>
    <row r="8" ht="19.2" customHeight="1" spans="1:24">
      <c r="A8" s="923"/>
      <c r="B8" s="924">
        <v>2015</v>
      </c>
      <c r="C8" s="925">
        <v>73.1</v>
      </c>
      <c r="D8" s="926">
        <v>56.5</v>
      </c>
      <c r="E8" s="925">
        <v>20.1</v>
      </c>
      <c r="F8" s="904"/>
      <c r="G8" s="905"/>
      <c r="H8" s="905"/>
      <c r="I8" s="905"/>
      <c r="J8" s="905"/>
      <c r="K8" s="905"/>
      <c r="L8" s="905"/>
      <c r="M8" s="905"/>
      <c r="N8" s="905"/>
      <c r="O8" s="905"/>
      <c r="P8" s="905"/>
      <c r="Q8" s="905"/>
      <c r="R8" s="905"/>
      <c r="S8" s="905"/>
      <c r="T8" s="905"/>
      <c r="U8" s="905"/>
      <c r="V8" s="905"/>
      <c r="W8" s="905"/>
      <c r="X8" s="905"/>
    </row>
    <row r="9" ht="19.2" customHeight="1" spans="1:24">
      <c r="A9" s="923"/>
      <c r="B9" s="924"/>
      <c r="C9" s="927"/>
      <c r="D9" s="927"/>
      <c r="E9" s="927"/>
      <c r="F9" s="904"/>
      <c r="G9" s="905"/>
      <c r="H9" s="905"/>
      <c r="I9" s="905"/>
      <c r="J9" s="905"/>
      <c r="K9" s="905"/>
      <c r="L9" s="905"/>
      <c r="M9" s="905"/>
      <c r="N9" s="905"/>
      <c r="O9" s="905"/>
      <c r="P9" s="905"/>
      <c r="Q9" s="905"/>
      <c r="R9" s="905"/>
      <c r="S9" s="905"/>
      <c r="T9" s="905"/>
      <c r="U9" s="905"/>
      <c r="V9" s="905"/>
      <c r="W9" s="905"/>
      <c r="X9" s="905"/>
    </row>
    <row r="10" ht="19.2" customHeight="1" spans="1:24">
      <c r="A10" s="928" t="s">
        <v>111</v>
      </c>
      <c r="B10" s="919">
        <v>2022</v>
      </c>
      <c r="C10" s="920">
        <v>88.5068589518115</v>
      </c>
      <c r="D10" s="920">
        <v>82.7998593035526</v>
      </c>
      <c r="E10" s="920">
        <v>48.3556102708407</v>
      </c>
      <c r="F10" s="921"/>
      <c r="G10" s="922"/>
      <c r="H10" s="922"/>
      <c r="I10" s="922"/>
      <c r="J10" s="922"/>
      <c r="K10" s="922"/>
      <c r="L10" s="922"/>
      <c r="M10" s="922"/>
      <c r="N10" s="922"/>
      <c r="O10" s="922"/>
      <c r="P10" s="922"/>
      <c r="Q10" s="922"/>
      <c r="R10" s="922"/>
      <c r="S10" s="922"/>
      <c r="T10" s="922"/>
      <c r="U10" s="922"/>
      <c r="V10" s="922"/>
      <c r="W10" s="922"/>
      <c r="X10" s="922"/>
    </row>
    <row r="11" ht="19.2" customHeight="1" spans="1:24">
      <c r="A11" s="929"/>
      <c r="B11" s="924">
        <v>2015</v>
      </c>
      <c r="C11" s="925">
        <v>65</v>
      </c>
      <c r="D11" s="925">
        <v>43.9</v>
      </c>
      <c r="E11" s="925">
        <v>4</v>
      </c>
      <c r="F11" s="930"/>
      <c r="G11" s="931"/>
      <c r="H11" s="931"/>
      <c r="I11" s="931"/>
      <c r="J11" s="931"/>
      <c r="K11" s="931"/>
      <c r="L11" s="931"/>
      <c r="M11" s="931"/>
      <c r="N11" s="931"/>
      <c r="O11" s="931"/>
      <c r="P11" s="931"/>
      <c r="Q11" s="931"/>
      <c r="R11" s="931"/>
      <c r="S11" s="931"/>
      <c r="T11" s="931"/>
      <c r="U11" s="931"/>
      <c r="V11" s="931"/>
      <c r="W11" s="931"/>
      <c r="X11" s="931"/>
    </row>
    <row r="12" ht="19.2" customHeight="1" spans="1:24">
      <c r="A12" s="929"/>
      <c r="B12" s="924"/>
      <c r="C12" s="927"/>
      <c r="D12" s="927"/>
      <c r="E12" s="927"/>
      <c r="F12" s="930"/>
      <c r="G12" s="931"/>
      <c r="H12" s="931"/>
      <c r="I12" s="931"/>
      <c r="J12" s="931"/>
      <c r="K12" s="931"/>
      <c r="L12" s="931"/>
      <c r="M12" s="931"/>
      <c r="N12" s="931"/>
      <c r="O12" s="931"/>
      <c r="P12" s="931"/>
      <c r="Q12" s="931"/>
      <c r="R12" s="931"/>
      <c r="S12" s="931"/>
      <c r="T12" s="931"/>
      <c r="U12" s="931"/>
      <c r="V12" s="931"/>
      <c r="W12" s="931"/>
      <c r="X12" s="931"/>
    </row>
    <row r="13" ht="19.2" customHeight="1" spans="1:24">
      <c r="A13" s="928" t="s">
        <v>112</v>
      </c>
      <c r="B13" s="919">
        <v>2022</v>
      </c>
      <c r="C13" s="920">
        <v>91.3675213675214</v>
      </c>
      <c r="D13" s="920">
        <v>88.8888888888889</v>
      </c>
      <c r="E13" s="920">
        <v>45.1282051282051</v>
      </c>
      <c r="F13" s="921"/>
      <c r="G13" s="922"/>
      <c r="H13" s="922"/>
      <c r="I13" s="922"/>
      <c r="J13" s="922"/>
      <c r="K13" s="922"/>
      <c r="L13" s="922"/>
      <c r="M13" s="922"/>
      <c r="N13" s="922"/>
      <c r="O13" s="922"/>
      <c r="P13" s="922"/>
      <c r="Q13" s="922"/>
      <c r="R13" s="922"/>
      <c r="S13" s="922"/>
      <c r="T13" s="922"/>
      <c r="U13" s="922"/>
      <c r="V13" s="922"/>
      <c r="W13" s="922"/>
      <c r="X13" s="922"/>
    </row>
    <row r="14" ht="19.2" customHeight="1" spans="1:24">
      <c r="A14" s="929"/>
      <c r="B14" s="924">
        <v>2015</v>
      </c>
      <c r="C14" s="932">
        <v>86.1</v>
      </c>
      <c r="D14" s="925">
        <v>71.3</v>
      </c>
      <c r="E14" s="925">
        <v>19.4</v>
      </c>
      <c r="F14" s="904"/>
      <c r="G14" s="905"/>
      <c r="H14" s="905"/>
      <c r="I14" s="905"/>
      <c r="J14" s="905"/>
      <c r="K14" s="905"/>
      <c r="L14" s="905"/>
      <c r="M14" s="905"/>
      <c r="N14" s="905"/>
      <c r="O14" s="905"/>
      <c r="P14" s="905"/>
      <c r="Q14" s="905"/>
      <c r="R14" s="905"/>
      <c r="S14" s="905"/>
      <c r="T14" s="905"/>
      <c r="U14" s="905"/>
      <c r="V14" s="905"/>
      <c r="W14" s="905"/>
      <c r="X14" s="905"/>
    </row>
    <row r="15" ht="19.2" customHeight="1" spans="1:24">
      <c r="A15" s="929"/>
      <c r="B15" s="924"/>
      <c r="C15" s="933"/>
      <c r="D15" s="927"/>
      <c r="E15" s="927"/>
      <c r="F15" s="904"/>
      <c r="G15" s="905"/>
      <c r="H15" s="905"/>
      <c r="I15" s="905"/>
      <c r="J15" s="905"/>
      <c r="K15" s="905"/>
      <c r="L15" s="905"/>
      <c r="M15" s="905"/>
      <c r="N15" s="905"/>
      <c r="O15" s="905"/>
      <c r="P15" s="905"/>
      <c r="Q15" s="905"/>
      <c r="R15" s="905"/>
      <c r="S15" s="905"/>
      <c r="T15" s="905"/>
      <c r="U15" s="905"/>
      <c r="V15" s="905"/>
      <c r="W15" s="905"/>
      <c r="X15" s="905"/>
    </row>
    <row r="16" ht="19.2" customHeight="1" spans="1:24">
      <c r="A16" s="928" t="s">
        <v>113</v>
      </c>
      <c r="B16" s="919">
        <v>2022</v>
      </c>
      <c r="C16" s="920">
        <v>94.5008838212156</v>
      </c>
      <c r="D16" s="920">
        <v>94.2988675433655</v>
      </c>
      <c r="E16" s="920">
        <v>72.9473009459801</v>
      </c>
      <c r="F16" s="921"/>
      <c r="G16" s="922"/>
      <c r="H16" s="922"/>
      <c r="I16" s="922"/>
      <c r="J16" s="922"/>
      <c r="K16" s="922"/>
      <c r="L16" s="922"/>
      <c r="M16" s="922"/>
      <c r="N16" s="922"/>
      <c r="O16" s="922"/>
      <c r="P16" s="922"/>
      <c r="Q16" s="922"/>
      <c r="R16" s="922"/>
      <c r="S16" s="922"/>
      <c r="T16" s="922"/>
      <c r="U16" s="922"/>
      <c r="V16" s="922"/>
      <c r="W16" s="922"/>
      <c r="X16" s="922"/>
    </row>
    <row r="17" ht="19.2" customHeight="1" spans="1:24">
      <c r="A17" s="929"/>
      <c r="B17" s="924">
        <v>2015</v>
      </c>
      <c r="C17" s="925">
        <v>91.8</v>
      </c>
      <c r="D17" s="925">
        <v>87.7</v>
      </c>
      <c r="E17" s="925">
        <v>16.5</v>
      </c>
      <c r="F17" s="904"/>
      <c r="G17" s="905"/>
      <c r="H17" s="905"/>
      <c r="I17" s="905"/>
      <c r="J17" s="905"/>
      <c r="K17" s="905"/>
      <c r="L17" s="905"/>
      <c r="M17" s="905"/>
      <c r="N17" s="905"/>
      <c r="O17" s="905"/>
      <c r="P17" s="905"/>
      <c r="Q17" s="905"/>
      <c r="R17" s="905"/>
      <c r="S17" s="905"/>
      <c r="T17" s="905"/>
      <c r="U17" s="905"/>
      <c r="V17" s="905"/>
      <c r="W17" s="905"/>
      <c r="X17" s="905"/>
    </row>
    <row r="18" ht="19.2" customHeight="1" spans="1:24">
      <c r="A18" s="929"/>
      <c r="B18" s="924"/>
      <c r="C18" s="927"/>
      <c r="D18" s="927"/>
      <c r="E18" s="927"/>
      <c r="F18" s="904"/>
      <c r="G18" s="905"/>
      <c r="H18" s="905"/>
      <c r="I18" s="905"/>
      <c r="J18" s="905"/>
      <c r="K18" s="905"/>
      <c r="L18" s="905"/>
      <c r="M18" s="905"/>
      <c r="N18" s="905"/>
      <c r="O18" s="905"/>
      <c r="P18" s="905"/>
      <c r="Q18" s="905"/>
      <c r="R18" s="905"/>
      <c r="S18" s="905"/>
      <c r="T18" s="905"/>
      <c r="U18" s="905"/>
      <c r="V18" s="905"/>
      <c r="W18" s="905"/>
      <c r="X18" s="905"/>
    </row>
    <row r="19" ht="19.2" customHeight="1" spans="1:24">
      <c r="A19" s="928" t="s">
        <v>114</v>
      </c>
      <c r="B19" s="919">
        <v>2022</v>
      </c>
      <c r="C19" s="920">
        <v>96.6673911468521</v>
      </c>
      <c r="D19" s="920">
        <v>95.5458958197493</v>
      </c>
      <c r="E19" s="920">
        <v>69.9514598275737</v>
      </c>
      <c r="F19" s="921"/>
      <c r="G19" s="922"/>
      <c r="H19" s="922"/>
      <c r="I19" s="922"/>
      <c r="J19" s="922"/>
      <c r="K19" s="922"/>
      <c r="L19" s="922"/>
      <c r="M19" s="922"/>
      <c r="N19" s="922"/>
      <c r="O19" s="922"/>
      <c r="P19" s="922"/>
      <c r="Q19" s="922"/>
      <c r="R19" s="922"/>
      <c r="S19" s="922"/>
      <c r="T19" s="922"/>
      <c r="U19" s="922"/>
      <c r="V19" s="922"/>
      <c r="W19" s="922"/>
      <c r="X19" s="922"/>
    </row>
    <row r="20" ht="19.2" customHeight="1" spans="1:24">
      <c r="A20" s="929"/>
      <c r="B20" s="924">
        <v>2015</v>
      </c>
      <c r="C20" s="925">
        <v>72.5</v>
      </c>
      <c r="D20" s="925">
        <v>66.6</v>
      </c>
      <c r="E20" s="925">
        <v>10.2</v>
      </c>
      <c r="F20" s="904"/>
      <c r="G20" s="905"/>
      <c r="H20" s="905"/>
      <c r="I20" s="905"/>
      <c r="J20" s="905"/>
      <c r="K20" s="905"/>
      <c r="L20" s="905"/>
      <c r="M20" s="905"/>
      <c r="N20" s="905"/>
      <c r="O20" s="905"/>
      <c r="P20" s="905"/>
      <c r="Q20" s="905"/>
      <c r="R20" s="905"/>
      <c r="S20" s="905"/>
      <c r="T20" s="905"/>
      <c r="U20" s="905"/>
      <c r="V20" s="905"/>
      <c r="W20" s="905"/>
      <c r="X20" s="905"/>
    </row>
    <row r="21" ht="19.2" customHeight="1" spans="1:24">
      <c r="A21" s="929"/>
      <c r="B21" s="924"/>
      <c r="C21" s="927"/>
      <c r="D21" s="927"/>
      <c r="E21" s="927"/>
      <c r="F21" s="904"/>
      <c r="G21" s="905"/>
      <c r="H21" s="905"/>
      <c r="I21" s="905"/>
      <c r="J21" s="905"/>
      <c r="K21" s="905"/>
      <c r="L21" s="905"/>
      <c r="M21" s="905"/>
      <c r="N21" s="905"/>
      <c r="O21" s="905"/>
      <c r="P21" s="905"/>
      <c r="Q21" s="905"/>
      <c r="R21" s="905"/>
      <c r="S21" s="905"/>
      <c r="T21" s="905"/>
      <c r="U21" s="905"/>
      <c r="V21" s="905"/>
      <c r="W21" s="905"/>
      <c r="X21" s="905"/>
    </row>
    <row r="22" ht="19.2" customHeight="1" spans="1:24">
      <c r="A22" s="928" t="s">
        <v>116</v>
      </c>
      <c r="B22" s="919">
        <v>2022</v>
      </c>
      <c r="C22" s="920">
        <v>95.92941023257</v>
      </c>
      <c r="D22" s="917">
        <v>93.0184149539973</v>
      </c>
      <c r="E22" s="917">
        <v>71.1051427583255</v>
      </c>
      <c r="F22" s="921"/>
      <c r="G22" s="922"/>
      <c r="H22" s="922"/>
      <c r="I22" s="922"/>
      <c r="J22" s="922"/>
      <c r="K22" s="922"/>
      <c r="L22" s="922"/>
      <c r="M22" s="922"/>
      <c r="N22" s="922"/>
      <c r="O22" s="922"/>
      <c r="P22" s="922"/>
      <c r="Q22" s="922"/>
      <c r="R22" s="922"/>
      <c r="S22" s="922"/>
      <c r="T22" s="922"/>
      <c r="U22" s="922"/>
      <c r="V22" s="922"/>
      <c r="W22" s="922"/>
      <c r="X22" s="922"/>
    </row>
    <row r="23" ht="19.2" customHeight="1" spans="1:24">
      <c r="A23" s="929"/>
      <c r="B23" s="924">
        <v>2015</v>
      </c>
      <c r="C23" s="925">
        <v>72.1</v>
      </c>
      <c r="D23" s="925">
        <v>54.3</v>
      </c>
      <c r="E23" s="925">
        <v>21</v>
      </c>
      <c r="F23" s="904"/>
      <c r="G23" s="905"/>
      <c r="H23" s="905"/>
      <c r="I23" s="905"/>
      <c r="J23" s="905"/>
      <c r="K23" s="905"/>
      <c r="L23" s="905"/>
      <c r="M23" s="905"/>
      <c r="N23" s="905"/>
      <c r="O23" s="905"/>
      <c r="P23" s="905"/>
      <c r="Q23" s="905"/>
      <c r="R23" s="905"/>
      <c r="S23" s="905"/>
      <c r="T23" s="905"/>
      <c r="U23" s="905"/>
      <c r="V23" s="905"/>
      <c r="W23" s="905"/>
      <c r="X23" s="905"/>
    </row>
    <row r="24" ht="19.2" customHeight="1" spans="1:24">
      <c r="A24" s="929"/>
      <c r="B24" s="924"/>
      <c r="C24" s="927"/>
      <c r="D24" s="927"/>
      <c r="E24" s="927"/>
      <c r="F24" s="904"/>
      <c r="G24" s="905"/>
      <c r="H24" s="905"/>
      <c r="I24" s="905"/>
      <c r="J24" s="905"/>
      <c r="K24" s="905"/>
      <c r="L24" s="905"/>
      <c r="M24" s="905"/>
      <c r="N24" s="905"/>
      <c r="O24" s="905"/>
      <c r="P24" s="905"/>
      <c r="Q24" s="905"/>
      <c r="R24" s="905"/>
      <c r="S24" s="905"/>
      <c r="T24" s="905"/>
      <c r="U24" s="905"/>
      <c r="V24" s="905"/>
      <c r="W24" s="905"/>
      <c r="X24" s="905"/>
    </row>
    <row r="25" ht="19.2" customHeight="1" spans="1:24">
      <c r="A25" s="824" t="s">
        <v>460</v>
      </c>
      <c r="B25" s="919">
        <v>2022</v>
      </c>
      <c r="C25" s="920">
        <v>98.0225988700565</v>
      </c>
      <c r="D25" s="920">
        <v>97.6694915254237</v>
      </c>
      <c r="E25" s="920">
        <v>67.3728813559322</v>
      </c>
      <c r="F25" s="921"/>
      <c r="G25" s="922"/>
      <c r="H25" s="922"/>
      <c r="I25" s="922"/>
      <c r="J25" s="922"/>
      <c r="K25" s="922"/>
      <c r="L25" s="922"/>
      <c r="M25" s="922"/>
      <c r="N25" s="922"/>
      <c r="O25" s="922"/>
      <c r="P25" s="922"/>
      <c r="Q25" s="922"/>
      <c r="R25" s="922"/>
      <c r="S25" s="922"/>
      <c r="T25" s="922"/>
      <c r="U25" s="922"/>
      <c r="V25" s="922"/>
      <c r="W25" s="922"/>
      <c r="X25" s="922"/>
    </row>
    <row r="26" ht="19.2" customHeight="1" spans="1:24">
      <c r="A26" s="408" t="s">
        <v>438</v>
      </c>
      <c r="B26" s="924">
        <v>2015</v>
      </c>
      <c r="C26" s="925">
        <v>76.7</v>
      </c>
      <c r="D26" s="925">
        <v>68.9</v>
      </c>
      <c r="E26" s="925">
        <v>13.2</v>
      </c>
      <c r="F26" s="904"/>
      <c r="G26" s="905"/>
      <c r="H26" s="905"/>
      <c r="I26" s="905"/>
      <c r="J26" s="905"/>
      <c r="K26" s="905"/>
      <c r="L26" s="905"/>
      <c r="M26" s="905"/>
      <c r="N26" s="905"/>
      <c r="O26" s="905"/>
      <c r="P26" s="905"/>
      <c r="Q26" s="905"/>
      <c r="R26" s="905"/>
      <c r="S26" s="905"/>
      <c r="T26" s="905"/>
      <c r="U26" s="905"/>
      <c r="V26" s="905"/>
      <c r="W26" s="905"/>
      <c r="X26" s="905"/>
    </row>
    <row r="27" ht="19.2" customHeight="1" spans="1:24">
      <c r="A27" s="408"/>
      <c r="B27" s="924"/>
      <c r="C27" s="927"/>
      <c r="D27" s="927"/>
      <c r="E27" s="927"/>
      <c r="F27" s="904"/>
      <c r="G27" s="905"/>
      <c r="H27" s="905"/>
      <c r="I27" s="905"/>
      <c r="J27" s="905"/>
      <c r="K27" s="905"/>
      <c r="L27" s="905"/>
      <c r="M27" s="905"/>
      <c r="N27" s="905"/>
      <c r="O27" s="905"/>
      <c r="P27" s="905"/>
      <c r="Q27" s="905"/>
      <c r="R27" s="905"/>
      <c r="S27" s="905"/>
      <c r="T27" s="905"/>
      <c r="U27" s="905"/>
      <c r="V27" s="905"/>
      <c r="W27" s="905"/>
      <c r="X27" s="905"/>
    </row>
    <row r="28" ht="19.2" customHeight="1" spans="1:24">
      <c r="A28" s="407" t="s">
        <v>437</v>
      </c>
      <c r="B28" s="919">
        <v>2022</v>
      </c>
      <c r="C28" s="920">
        <v>96.2195335863199</v>
      </c>
      <c r="D28" s="920">
        <v>94.9266495822299</v>
      </c>
      <c r="E28" s="920">
        <v>66.8521996568852</v>
      </c>
      <c r="F28" s="921"/>
      <c r="G28" s="922"/>
      <c r="H28" s="922"/>
      <c r="I28" s="922"/>
      <c r="J28" s="922"/>
      <c r="K28" s="922"/>
      <c r="L28" s="922"/>
      <c r="M28" s="922"/>
      <c r="N28" s="922"/>
      <c r="O28" s="922"/>
      <c r="P28" s="922"/>
      <c r="Q28" s="922"/>
      <c r="R28" s="922"/>
      <c r="S28" s="922"/>
      <c r="T28" s="922"/>
      <c r="U28" s="922"/>
      <c r="V28" s="922"/>
      <c r="W28" s="922"/>
      <c r="X28" s="922"/>
    </row>
    <row r="29" ht="19.2" customHeight="1" spans="1:24">
      <c r="A29" s="408" t="s">
        <v>438</v>
      </c>
      <c r="B29" s="924">
        <v>2015</v>
      </c>
      <c r="C29" s="934">
        <v>86.8</v>
      </c>
      <c r="D29" s="934">
        <v>64.2</v>
      </c>
      <c r="E29" s="934">
        <v>29.1</v>
      </c>
      <c r="F29" s="935"/>
      <c r="G29" s="936"/>
      <c r="H29" s="936"/>
      <c r="I29" s="936"/>
      <c r="J29" s="936"/>
      <c r="K29" s="936"/>
      <c r="L29" s="936"/>
      <c r="M29" s="936"/>
      <c r="N29" s="936"/>
      <c r="O29" s="936"/>
      <c r="P29" s="936"/>
      <c r="Q29" s="936"/>
      <c r="R29" s="936"/>
      <c r="S29" s="936"/>
      <c r="T29" s="936"/>
      <c r="U29" s="936"/>
      <c r="V29" s="936"/>
      <c r="W29" s="936"/>
      <c r="X29" s="936"/>
    </row>
    <row r="30" ht="19.2" customHeight="1" spans="1:24">
      <c r="A30" s="408"/>
      <c r="B30" s="924"/>
      <c r="C30" s="927"/>
      <c r="D30" s="927"/>
      <c r="E30" s="927"/>
      <c r="F30" s="935"/>
      <c r="G30" s="936"/>
      <c r="H30" s="936"/>
      <c r="I30" s="936"/>
      <c r="J30" s="936"/>
      <c r="K30" s="936"/>
      <c r="L30" s="936"/>
      <c r="M30" s="936"/>
      <c r="N30" s="936"/>
      <c r="O30" s="936"/>
      <c r="P30" s="936"/>
      <c r="Q30" s="936"/>
      <c r="R30" s="936"/>
      <c r="S30" s="936"/>
      <c r="T30" s="936"/>
      <c r="U30" s="936"/>
      <c r="V30" s="936"/>
      <c r="W30" s="936"/>
      <c r="X30" s="936"/>
    </row>
    <row r="31" ht="19.2" customHeight="1" spans="1:24">
      <c r="A31" s="409" t="s">
        <v>439</v>
      </c>
      <c r="B31" s="919">
        <v>2022</v>
      </c>
      <c r="C31" s="920">
        <v>91.3928012519562</v>
      </c>
      <c r="D31" s="920">
        <v>88.2311889354143</v>
      </c>
      <c r="E31" s="920">
        <v>64.2452311466396</v>
      </c>
      <c r="F31" s="921"/>
      <c r="G31" s="922"/>
      <c r="H31" s="922"/>
      <c r="I31" s="922"/>
      <c r="J31" s="922"/>
      <c r="K31" s="922"/>
      <c r="L31" s="922"/>
      <c r="M31" s="922"/>
      <c r="N31" s="922"/>
      <c r="O31" s="922"/>
      <c r="P31" s="922"/>
      <c r="Q31" s="922"/>
      <c r="R31" s="922"/>
      <c r="S31" s="922"/>
      <c r="T31" s="922"/>
      <c r="U31" s="922"/>
      <c r="V31" s="922"/>
      <c r="W31" s="922"/>
      <c r="X31" s="922"/>
    </row>
    <row r="32" ht="19.2" customHeight="1" spans="1:24">
      <c r="A32" s="410" t="s">
        <v>438</v>
      </c>
      <c r="B32" s="924">
        <v>2015</v>
      </c>
      <c r="C32" s="934">
        <v>33.1</v>
      </c>
      <c r="D32" s="934">
        <v>32.9</v>
      </c>
      <c r="E32" s="934">
        <v>21.5</v>
      </c>
      <c r="F32" s="904"/>
      <c r="G32" s="905"/>
      <c r="H32" s="905"/>
      <c r="I32" s="905"/>
      <c r="J32" s="905"/>
      <c r="K32" s="905"/>
      <c r="L32" s="905"/>
      <c r="M32" s="905"/>
      <c r="N32" s="905"/>
      <c r="O32" s="905"/>
      <c r="P32" s="905"/>
      <c r="Q32" s="905"/>
      <c r="R32" s="905"/>
      <c r="S32" s="905"/>
      <c r="T32" s="905"/>
      <c r="U32" s="905"/>
      <c r="V32" s="905"/>
      <c r="W32" s="905"/>
      <c r="X32" s="905"/>
    </row>
    <row r="33" ht="19.2" customHeight="1" spans="1:24">
      <c r="A33" s="410"/>
      <c r="B33" s="924"/>
      <c r="C33" s="927"/>
      <c r="D33" s="927"/>
      <c r="E33" s="927"/>
      <c r="F33" s="904"/>
      <c r="G33" s="905"/>
      <c r="H33" s="905"/>
      <c r="I33" s="905"/>
      <c r="J33" s="905"/>
      <c r="K33" s="905"/>
      <c r="L33" s="905"/>
      <c r="M33" s="905"/>
      <c r="N33" s="905"/>
      <c r="O33" s="905"/>
      <c r="P33" s="905"/>
      <c r="Q33" s="905"/>
      <c r="R33" s="905"/>
      <c r="S33" s="905"/>
      <c r="T33" s="905"/>
      <c r="U33" s="905"/>
      <c r="V33" s="905"/>
      <c r="W33" s="905"/>
      <c r="X33" s="905"/>
    </row>
    <row r="34" ht="19.2" customHeight="1" spans="1:24">
      <c r="A34" s="412" t="s">
        <v>440</v>
      </c>
      <c r="B34" s="919">
        <v>2022</v>
      </c>
      <c r="C34" s="920">
        <v>99.5685587164622</v>
      </c>
      <c r="D34" s="920">
        <v>99.5415936362411</v>
      </c>
      <c r="E34" s="917">
        <v>92.7800997707968</v>
      </c>
      <c r="F34" s="921"/>
      <c r="G34" s="922"/>
      <c r="H34" s="922"/>
      <c r="I34" s="922"/>
      <c r="J34" s="922"/>
      <c r="K34" s="922"/>
      <c r="L34" s="922"/>
      <c r="M34" s="922"/>
      <c r="N34" s="922"/>
      <c r="O34" s="922"/>
      <c r="P34" s="922"/>
      <c r="Q34" s="922"/>
      <c r="R34" s="922"/>
      <c r="S34" s="922"/>
      <c r="T34" s="922"/>
      <c r="U34" s="922"/>
      <c r="V34" s="922"/>
      <c r="W34" s="922"/>
      <c r="X34" s="922"/>
    </row>
    <row r="35" ht="19.2" customHeight="1" spans="1:24">
      <c r="A35" s="413" t="s">
        <v>438</v>
      </c>
      <c r="B35" s="924">
        <v>2015</v>
      </c>
      <c r="C35" s="934">
        <v>90.5</v>
      </c>
      <c r="D35" s="934">
        <v>75.2</v>
      </c>
      <c r="E35" s="934">
        <v>27.1</v>
      </c>
      <c r="F35" s="904"/>
      <c r="G35" s="905"/>
      <c r="H35" s="905"/>
      <c r="I35" s="905"/>
      <c r="J35" s="905"/>
      <c r="K35" s="905"/>
      <c r="L35" s="905"/>
      <c r="M35" s="905"/>
      <c r="N35" s="905"/>
      <c r="O35" s="905"/>
      <c r="P35" s="905"/>
      <c r="Q35" s="905"/>
      <c r="R35" s="905"/>
      <c r="S35" s="905"/>
      <c r="T35" s="905"/>
      <c r="U35" s="905"/>
      <c r="V35" s="905"/>
      <c r="W35" s="905"/>
      <c r="X35" s="905"/>
    </row>
    <row r="36" ht="19.2" customHeight="1" spans="1:24">
      <c r="A36" s="413"/>
      <c r="B36" s="924"/>
      <c r="C36" s="927"/>
      <c r="D36" s="927"/>
      <c r="E36" s="927"/>
      <c r="F36" s="904"/>
      <c r="G36" s="905"/>
      <c r="H36" s="905"/>
      <c r="I36" s="905"/>
      <c r="J36" s="905"/>
      <c r="K36" s="905"/>
      <c r="L36" s="905"/>
      <c r="M36" s="905"/>
      <c r="N36" s="905"/>
      <c r="O36" s="905"/>
      <c r="P36" s="905"/>
      <c r="Q36" s="905"/>
      <c r="R36" s="905"/>
      <c r="S36" s="905"/>
      <c r="T36" s="905"/>
      <c r="U36" s="905"/>
      <c r="V36" s="905"/>
      <c r="W36" s="905"/>
      <c r="X36" s="905"/>
    </row>
    <row r="37" ht="19.2" customHeight="1" spans="1:24">
      <c r="A37" s="412" t="s">
        <v>441</v>
      </c>
      <c r="B37" s="919">
        <v>2022</v>
      </c>
      <c r="C37" s="920">
        <v>90.7790262172285</v>
      </c>
      <c r="D37" s="920">
        <v>77.0142322097378</v>
      </c>
      <c r="E37" s="920">
        <v>66.0883895131086</v>
      </c>
      <c r="F37" s="921"/>
      <c r="G37" s="922"/>
      <c r="H37" s="922"/>
      <c r="I37" s="922"/>
      <c r="J37" s="922"/>
      <c r="K37" s="922"/>
      <c r="L37" s="922"/>
      <c r="M37" s="922"/>
      <c r="N37" s="922"/>
      <c r="O37" s="922"/>
      <c r="P37" s="922"/>
      <c r="Q37" s="922"/>
      <c r="R37" s="922"/>
      <c r="S37" s="922"/>
      <c r="T37" s="922"/>
      <c r="U37" s="922"/>
      <c r="V37" s="922"/>
      <c r="W37" s="922"/>
      <c r="X37" s="922"/>
    </row>
    <row r="38" ht="19.2" customHeight="1" spans="1:24">
      <c r="A38" s="413" t="s">
        <v>438</v>
      </c>
      <c r="B38" s="924">
        <v>2015</v>
      </c>
      <c r="C38" s="937">
        <v>40.5</v>
      </c>
      <c r="D38" s="934">
        <v>19.1</v>
      </c>
      <c r="E38" s="934">
        <v>5.4</v>
      </c>
      <c r="F38" s="904"/>
      <c r="G38" s="905"/>
      <c r="H38" s="905"/>
      <c r="I38" s="905"/>
      <c r="J38" s="905"/>
      <c r="K38" s="905"/>
      <c r="L38" s="905"/>
      <c r="M38" s="905"/>
      <c r="N38" s="905"/>
      <c r="O38" s="905"/>
      <c r="P38" s="905"/>
      <c r="Q38" s="905"/>
      <c r="R38" s="905"/>
      <c r="S38" s="905"/>
      <c r="T38" s="905"/>
      <c r="U38" s="905"/>
      <c r="V38" s="905"/>
      <c r="W38" s="905"/>
      <c r="X38" s="905"/>
    </row>
    <row r="39" ht="19.2" customHeight="1" spans="1:24">
      <c r="A39" s="414"/>
      <c r="B39" s="938"/>
      <c r="C39" s="904"/>
      <c r="D39" s="939"/>
      <c r="E39" s="904"/>
      <c r="F39" s="904"/>
      <c r="G39" s="905"/>
      <c r="H39" s="905"/>
      <c r="I39" s="905"/>
      <c r="J39" s="905"/>
      <c r="K39" s="905"/>
      <c r="L39" s="905"/>
      <c r="M39" s="905"/>
      <c r="N39" s="905"/>
      <c r="O39" s="905"/>
      <c r="P39" s="905"/>
      <c r="Q39" s="905"/>
      <c r="R39" s="905"/>
      <c r="S39" s="905"/>
      <c r="T39" s="905"/>
      <c r="U39" s="905"/>
      <c r="V39" s="905"/>
      <c r="W39" s="905"/>
      <c r="X39" s="905"/>
    </row>
    <row r="40" ht="19.2" customHeight="1" spans="1:6">
      <c r="A40" s="416" t="s">
        <v>442</v>
      </c>
      <c r="B40" s="867">
        <v>2022</v>
      </c>
      <c r="C40" s="879">
        <v>100</v>
      </c>
      <c r="D40" s="879">
        <v>100</v>
      </c>
      <c r="E40" s="879">
        <v>100</v>
      </c>
      <c r="F40" s="940"/>
    </row>
    <row r="41" ht="19.2" customHeight="1" spans="1:6">
      <c r="A41" s="417" t="s">
        <v>438</v>
      </c>
      <c r="B41" s="941">
        <v>2015</v>
      </c>
      <c r="C41" s="934">
        <v>100</v>
      </c>
      <c r="D41" s="934">
        <v>100</v>
      </c>
      <c r="E41" s="934">
        <v>89.3</v>
      </c>
      <c r="F41" s="940"/>
    </row>
    <row r="42" ht="19.2" customHeight="1" spans="1:6">
      <c r="A42" s="418"/>
      <c r="B42" s="941"/>
      <c r="C42" s="882"/>
      <c r="D42" s="882"/>
      <c r="E42" s="882"/>
      <c r="F42" s="940"/>
    </row>
    <row r="43" ht="19.2" customHeight="1" spans="1:6">
      <c r="A43" s="419" t="s">
        <v>482</v>
      </c>
      <c r="B43" s="867">
        <v>2022</v>
      </c>
      <c r="C43" s="879">
        <v>100</v>
      </c>
      <c r="D43" s="879">
        <v>100</v>
      </c>
      <c r="E43" s="879">
        <v>99.9682287529785</v>
      </c>
      <c r="F43" s="940"/>
    </row>
    <row r="44" ht="19.2" customHeight="1" spans="1:6">
      <c r="A44" s="420" t="s">
        <v>488</v>
      </c>
      <c r="B44" s="941">
        <v>2015</v>
      </c>
      <c r="C44" s="934">
        <v>100</v>
      </c>
      <c r="D44" s="934">
        <v>100</v>
      </c>
      <c r="E44" s="934">
        <v>23.5</v>
      </c>
      <c r="F44" s="940"/>
    </row>
    <row r="45" ht="19.2" customHeight="1" spans="1:6">
      <c r="A45" s="420"/>
      <c r="B45" s="941"/>
      <c r="C45" s="882"/>
      <c r="D45" s="882"/>
      <c r="E45" s="882"/>
      <c r="F45" s="940"/>
    </row>
    <row r="46" ht="19.2" customHeight="1" spans="1:6">
      <c r="A46" s="416" t="s">
        <v>444</v>
      </c>
      <c r="B46" s="867">
        <v>2022</v>
      </c>
      <c r="C46" s="879">
        <v>100</v>
      </c>
      <c r="D46" s="879">
        <v>100</v>
      </c>
      <c r="E46" s="879">
        <v>69.8935734752354</v>
      </c>
      <c r="F46" s="940"/>
    </row>
    <row r="47" ht="19.2" customHeight="1" spans="1:6">
      <c r="A47" s="417" t="s">
        <v>438</v>
      </c>
      <c r="B47" s="941">
        <v>2015</v>
      </c>
      <c r="C47" s="934">
        <v>99.8</v>
      </c>
      <c r="D47" s="934">
        <v>99.7</v>
      </c>
      <c r="E47" s="934">
        <v>11.9</v>
      </c>
      <c r="F47" s="940"/>
    </row>
    <row r="48" ht="19.2" customHeight="1" spans="1:6">
      <c r="A48" s="417"/>
      <c r="B48" s="941"/>
      <c r="C48" s="882"/>
      <c r="D48" s="942"/>
      <c r="E48" s="882"/>
      <c r="F48" s="940"/>
    </row>
    <row r="49" ht="19.2" customHeight="1" spans="1:6">
      <c r="A49" s="416" t="s">
        <v>445</v>
      </c>
      <c r="B49" s="867">
        <v>2022</v>
      </c>
      <c r="C49" s="879">
        <v>99.998213200872</v>
      </c>
      <c r="D49" s="880">
        <v>97.871922238502</v>
      </c>
      <c r="E49" s="880">
        <v>75.7620698281099</v>
      </c>
      <c r="F49" s="940"/>
    </row>
    <row r="50" ht="19.2" customHeight="1" spans="1:6">
      <c r="A50" s="417" t="s">
        <v>438</v>
      </c>
      <c r="B50" s="941">
        <v>2015</v>
      </c>
      <c r="C50" s="934">
        <v>98.5</v>
      </c>
      <c r="D50" s="934">
        <v>93.8</v>
      </c>
      <c r="E50" s="934">
        <v>17.4</v>
      </c>
      <c r="F50" s="940"/>
    </row>
    <row r="51" ht="19.2" customHeight="1" spans="1:6">
      <c r="A51" s="417"/>
      <c r="B51" s="941"/>
      <c r="C51" s="882"/>
      <c r="D51" s="882"/>
      <c r="E51" s="882"/>
      <c r="F51" s="940"/>
    </row>
    <row r="52" ht="19.2" customHeight="1" spans="1:6">
      <c r="A52" s="416" t="s">
        <v>446</v>
      </c>
      <c r="B52" s="867">
        <v>2022</v>
      </c>
      <c r="C52" s="880">
        <v>99.6261046906866</v>
      </c>
      <c r="D52" s="880">
        <v>99.6261046906866</v>
      </c>
      <c r="E52" s="880">
        <v>72.6191211915209</v>
      </c>
      <c r="F52" s="940"/>
    </row>
    <row r="53" ht="19.2" customHeight="1" spans="1:6">
      <c r="A53" s="417" t="s">
        <v>438</v>
      </c>
      <c r="B53" s="941">
        <v>2015</v>
      </c>
      <c r="C53" s="934">
        <v>84.8</v>
      </c>
      <c r="D53" s="934">
        <v>75.1</v>
      </c>
      <c r="E53" s="934">
        <v>11.4</v>
      </c>
      <c r="F53" s="940"/>
    </row>
    <row r="54" ht="19.2" customHeight="1" spans="1:6">
      <c r="A54" s="417"/>
      <c r="B54" s="941"/>
      <c r="C54" s="882"/>
      <c r="D54" s="882"/>
      <c r="E54" s="882"/>
      <c r="F54" s="940"/>
    </row>
    <row r="55" ht="19.2" customHeight="1" spans="1:6">
      <c r="A55" s="416" t="s">
        <v>447</v>
      </c>
      <c r="B55" s="867">
        <v>2022</v>
      </c>
      <c r="C55" s="879">
        <v>98.4879421665471</v>
      </c>
      <c r="D55" s="879">
        <v>98.1292423155455</v>
      </c>
      <c r="E55" s="879">
        <v>76.2264775674632</v>
      </c>
      <c r="F55" s="940"/>
    </row>
    <row r="56" ht="19.2" customHeight="1" spans="1:7">
      <c r="A56" s="417" t="s">
        <v>438</v>
      </c>
      <c r="B56" s="941">
        <v>2015</v>
      </c>
      <c r="C56" s="934">
        <v>86.7</v>
      </c>
      <c r="D56" s="934">
        <v>74.1</v>
      </c>
      <c r="E56" s="934">
        <v>17.2</v>
      </c>
      <c r="F56" s="940"/>
      <c r="G56" s="943"/>
    </row>
    <row r="57" ht="19.2" customHeight="1" spans="1:6">
      <c r="A57" s="417"/>
      <c r="B57" s="941"/>
      <c r="C57" s="882"/>
      <c r="D57" s="882"/>
      <c r="E57" s="882"/>
      <c r="F57" s="940"/>
    </row>
    <row r="58" ht="19.2" customHeight="1" spans="1:6">
      <c r="A58" s="416" t="s">
        <v>448</v>
      </c>
      <c r="B58" s="867">
        <v>2022</v>
      </c>
      <c r="C58" s="879">
        <v>98.9891293304887</v>
      </c>
      <c r="D58" s="879">
        <v>98.9891293304887</v>
      </c>
      <c r="E58" s="879">
        <v>82.2411866300925</v>
      </c>
      <c r="F58" s="940"/>
    </row>
    <row r="59" ht="19.2" customHeight="1" spans="1:6">
      <c r="A59" s="417" t="s">
        <v>438</v>
      </c>
      <c r="B59" s="941">
        <v>2015</v>
      </c>
      <c r="C59" s="934">
        <v>82.7</v>
      </c>
      <c r="D59" s="934">
        <v>68.1</v>
      </c>
      <c r="E59" s="934">
        <v>12.2</v>
      </c>
      <c r="F59" s="940"/>
    </row>
    <row r="60" ht="19.2" customHeight="1" spans="1:6">
      <c r="A60" s="417"/>
      <c r="B60" s="941"/>
      <c r="C60" s="882"/>
      <c r="D60" s="882"/>
      <c r="E60" s="882"/>
      <c r="F60" s="940"/>
    </row>
    <row r="61" ht="19.2" customHeight="1" spans="1:6">
      <c r="A61" s="416" t="s">
        <v>449</v>
      </c>
      <c r="B61" s="867">
        <v>2022</v>
      </c>
      <c r="C61" s="879">
        <v>95.9612063239006</v>
      </c>
      <c r="D61" s="879">
        <v>94.7522253221735</v>
      </c>
      <c r="E61" s="879">
        <v>77.308356582968</v>
      </c>
      <c r="F61" s="940"/>
    </row>
    <row r="62" ht="19.2" customHeight="1" spans="1:6">
      <c r="A62" s="940"/>
      <c r="B62" s="941">
        <v>2015</v>
      </c>
      <c r="C62" s="882">
        <v>81.6</v>
      </c>
      <c r="D62" s="882">
        <v>75.9</v>
      </c>
      <c r="E62" s="882">
        <v>14.7</v>
      </c>
      <c r="F62" s="940"/>
    </row>
    <row r="63" ht="19.2" customHeight="1" spans="1:6">
      <c r="A63" s="417"/>
      <c r="B63" s="941"/>
      <c r="C63" s="882"/>
      <c r="D63" s="882"/>
      <c r="E63" s="882"/>
      <c r="F63" s="940"/>
    </row>
    <row r="64" ht="19.2" customHeight="1" spans="1:6">
      <c r="A64" s="421" t="s">
        <v>450</v>
      </c>
      <c r="B64" s="867">
        <v>2022</v>
      </c>
      <c r="C64" s="879">
        <v>95.2104071696592</v>
      </c>
      <c r="D64" s="879">
        <v>95.2104071696592</v>
      </c>
      <c r="E64" s="879">
        <v>80.2927404099606</v>
      </c>
      <c r="F64" s="940"/>
    </row>
    <row r="65" ht="19.2" customHeight="1" spans="1:6">
      <c r="A65" s="940"/>
      <c r="B65" s="941">
        <v>2015</v>
      </c>
      <c r="C65" s="934">
        <v>38.7</v>
      </c>
      <c r="D65" s="934">
        <v>23.5</v>
      </c>
      <c r="E65" s="934">
        <v>6.1</v>
      </c>
      <c r="F65" s="940"/>
    </row>
    <row r="66" ht="6" customHeight="1" spans="1:6">
      <c r="A66" s="944"/>
      <c r="B66" s="944"/>
      <c r="C66" s="944"/>
      <c r="D66" s="944"/>
      <c r="E66" s="944"/>
      <c r="F66" s="940"/>
    </row>
    <row r="67" ht="19.5" customHeight="1"/>
    <row r="68" ht="18.75" customHeight="1"/>
  </sheetData>
  <sheetProtection algorithmName="SHA-512" hashValue="l1ujbuM4CjXURsKDa4/4ga5wxEEMXzD009s/aCzDgPidTpHk/Bj24M/ccTH/qTA/3n1KMB7Qmf3KgW2yk7v51g==" saltValue="OHDpuzWvRi81hJJyjx4bTA==" spinCount="100000" sheet="1" objects="1" scenarios="1"/>
  <mergeCells count="2">
    <mergeCell ref="A1:E1"/>
    <mergeCell ref="A2:E2"/>
  </mergeCells>
  <printOptions horizontalCentered="1"/>
  <pageMargins left="0.275590551181102" right="0.275590551181102" top="0.275590551181102" bottom="0.196850393700787" header="0.31496062992126" footer="0.31496062992126"/>
  <pageSetup paperSize="9" scale="59" orientation="portrait"/>
  <headerFooter/>
  <rowBreaks count="1" manualBreakCount="1">
    <brk id="66" max="4" man="1"/>
  </rowBreaks>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X65"/>
  <sheetViews>
    <sheetView view="pageBreakPreview" zoomScale="70" zoomScaleNormal="100" workbookViewId="0">
      <selection activeCell="O21" sqref="O21"/>
    </sheetView>
  </sheetViews>
  <sheetFormatPr defaultColWidth="14.4454545454545" defaultRowHeight="15" customHeight="1"/>
  <cols>
    <col min="1" max="1" width="45.6636363636364" style="387" customWidth="1"/>
    <col min="2" max="2" width="11.3363636363636" style="387" customWidth="1"/>
    <col min="3" max="5" width="33.3363636363636" style="387" customWidth="1"/>
    <col min="6" max="24" width="8.66363636363636" style="387" customWidth="1"/>
    <col min="25" max="16384" width="14.4454545454545" style="387"/>
  </cols>
  <sheetData>
    <row r="1" ht="31.5" customHeight="1" spans="1:24">
      <c r="A1" s="731" t="s">
        <v>510</v>
      </c>
      <c r="B1" s="550"/>
      <c r="C1" s="550"/>
      <c r="D1" s="550"/>
      <c r="E1" s="550"/>
      <c r="F1" s="715"/>
      <c r="G1" s="392"/>
      <c r="H1" s="392"/>
      <c r="I1" s="392"/>
      <c r="J1" s="392"/>
      <c r="K1" s="392"/>
      <c r="L1" s="392"/>
      <c r="M1" s="392"/>
      <c r="N1" s="392"/>
      <c r="O1" s="392"/>
      <c r="P1" s="392"/>
      <c r="Q1" s="392"/>
      <c r="R1" s="392"/>
      <c r="S1" s="392"/>
      <c r="T1" s="392"/>
      <c r="U1" s="392"/>
      <c r="V1" s="392"/>
      <c r="W1" s="392"/>
      <c r="X1" s="392"/>
    </row>
    <row r="2" s="365" customFormat="1" ht="23.4" customHeight="1" spans="1:24">
      <c r="A2" s="830"/>
      <c r="B2" s="830"/>
      <c r="C2" s="859"/>
      <c r="D2" s="830"/>
      <c r="E2" s="830"/>
      <c r="F2" s="553"/>
      <c r="G2" s="815"/>
      <c r="H2" s="815"/>
      <c r="I2" s="815"/>
      <c r="J2" s="815"/>
      <c r="K2" s="815"/>
      <c r="L2" s="815"/>
      <c r="M2" s="815"/>
      <c r="N2" s="815"/>
      <c r="O2" s="815"/>
      <c r="P2" s="815"/>
      <c r="Q2" s="815"/>
      <c r="R2" s="815"/>
      <c r="S2" s="815"/>
      <c r="T2" s="815"/>
      <c r="U2" s="815"/>
      <c r="V2" s="815"/>
      <c r="W2" s="815"/>
      <c r="X2" s="815"/>
    </row>
    <row r="3" ht="7.5" customHeight="1" spans="1:24">
      <c r="A3" s="375"/>
      <c r="B3" s="873"/>
      <c r="C3" s="873"/>
      <c r="D3" s="873"/>
      <c r="E3" s="873"/>
      <c r="F3" s="715"/>
      <c r="G3" s="392"/>
      <c r="H3" s="392"/>
      <c r="I3" s="392"/>
      <c r="J3" s="392"/>
      <c r="K3" s="392"/>
      <c r="L3" s="392"/>
      <c r="M3" s="392"/>
      <c r="N3" s="392"/>
      <c r="O3" s="392"/>
      <c r="P3" s="392"/>
      <c r="Q3" s="392"/>
      <c r="R3" s="392"/>
      <c r="S3" s="392"/>
      <c r="T3" s="392"/>
      <c r="U3" s="392"/>
      <c r="V3" s="392"/>
      <c r="W3" s="392"/>
      <c r="X3" s="392"/>
    </row>
    <row r="4" ht="79.95" customHeight="1" spans="1:24">
      <c r="A4" s="377" t="s">
        <v>147</v>
      </c>
      <c r="B4" s="377" t="s">
        <v>287</v>
      </c>
      <c r="C4" s="378" t="s">
        <v>432</v>
      </c>
      <c r="D4" s="378" t="s">
        <v>511</v>
      </c>
      <c r="E4" s="378" t="s">
        <v>452</v>
      </c>
      <c r="F4" s="715"/>
      <c r="G4" s="392"/>
      <c r="H4" s="392"/>
      <c r="I4" s="392"/>
      <c r="J4" s="392"/>
      <c r="K4" s="392"/>
      <c r="L4" s="392"/>
      <c r="M4" s="392"/>
      <c r="N4" s="392"/>
      <c r="O4" s="392"/>
      <c r="P4" s="392"/>
      <c r="Q4" s="392"/>
      <c r="R4" s="392"/>
      <c r="S4" s="392"/>
      <c r="T4" s="392"/>
      <c r="U4" s="392"/>
      <c r="V4" s="392"/>
      <c r="W4" s="392"/>
      <c r="X4" s="392"/>
    </row>
    <row r="5" ht="25.5" customHeight="1" spans="1:24">
      <c r="A5" s="862"/>
      <c r="B5" s="862"/>
      <c r="C5" s="874" t="s">
        <v>435</v>
      </c>
      <c r="D5" s="875" t="s">
        <v>435</v>
      </c>
      <c r="E5" s="874" t="s">
        <v>435</v>
      </c>
      <c r="F5" s="715"/>
      <c r="G5" s="392"/>
      <c r="H5" s="392"/>
      <c r="I5" s="392"/>
      <c r="J5" s="392"/>
      <c r="K5" s="392"/>
      <c r="L5" s="392"/>
      <c r="M5" s="392"/>
      <c r="N5" s="392"/>
      <c r="O5" s="392"/>
      <c r="P5" s="392"/>
      <c r="Q5" s="392"/>
      <c r="R5" s="392"/>
      <c r="S5" s="392"/>
      <c r="T5" s="392"/>
      <c r="U5" s="392"/>
      <c r="V5" s="392"/>
      <c r="W5" s="392"/>
      <c r="X5" s="392"/>
    </row>
    <row r="6" ht="8.25" customHeight="1" spans="1:24">
      <c r="A6" s="876"/>
      <c r="B6" s="876"/>
      <c r="C6" s="877"/>
      <c r="D6" s="878"/>
      <c r="E6" s="877"/>
      <c r="F6" s="715"/>
      <c r="G6" s="392"/>
      <c r="H6" s="392"/>
      <c r="I6" s="392"/>
      <c r="J6" s="392"/>
      <c r="K6" s="392"/>
      <c r="L6" s="392"/>
      <c r="M6" s="392"/>
      <c r="N6" s="392"/>
      <c r="O6" s="392"/>
      <c r="P6" s="392"/>
      <c r="Q6" s="392"/>
      <c r="R6" s="392"/>
      <c r="S6" s="392"/>
      <c r="T6" s="392"/>
      <c r="U6" s="392"/>
      <c r="V6" s="392"/>
      <c r="W6" s="392"/>
      <c r="X6" s="392"/>
    </row>
    <row r="7" ht="19.2" customHeight="1" spans="1:6">
      <c r="A7" s="388" t="s">
        <v>29</v>
      </c>
      <c r="B7" s="747">
        <v>2022</v>
      </c>
      <c r="C7" s="879">
        <v>95.8243872162986</v>
      </c>
      <c r="D7" s="880">
        <v>93.1299429536067</v>
      </c>
      <c r="E7" s="880">
        <v>70.8491341155753</v>
      </c>
      <c r="F7" s="881"/>
    </row>
    <row r="8" ht="19.2" customHeight="1" spans="1:24">
      <c r="A8" s="401"/>
      <c r="B8" s="394">
        <v>2015</v>
      </c>
      <c r="C8" s="882">
        <v>73.1</v>
      </c>
      <c r="D8" s="882">
        <v>56.5</v>
      </c>
      <c r="E8" s="882">
        <v>20.1</v>
      </c>
      <c r="F8" s="883"/>
      <c r="G8" s="392"/>
      <c r="H8" s="392"/>
      <c r="I8" s="392"/>
      <c r="J8" s="392"/>
      <c r="K8" s="392"/>
      <c r="L8" s="392"/>
      <c r="M8" s="392"/>
      <c r="N8" s="392"/>
      <c r="O8" s="392"/>
      <c r="P8" s="392"/>
      <c r="Q8" s="392"/>
      <c r="R8" s="392"/>
      <c r="S8" s="392"/>
      <c r="T8" s="392"/>
      <c r="U8" s="392"/>
      <c r="V8" s="392"/>
      <c r="W8" s="392"/>
      <c r="X8" s="392"/>
    </row>
    <row r="9" ht="19.2" customHeight="1" spans="1:24">
      <c r="A9" s="401"/>
      <c r="B9" s="394"/>
      <c r="C9" s="884"/>
      <c r="D9" s="884"/>
      <c r="E9" s="885"/>
      <c r="F9" s="883"/>
      <c r="G9" s="392"/>
      <c r="H9" s="392"/>
      <c r="I9" s="392"/>
      <c r="J9" s="392"/>
      <c r="K9" s="392"/>
      <c r="L9" s="392"/>
      <c r="M9" s="392"/>
      <c r="N9" s="392"/>
      <c r="O9" s="392"/>
      <c r="P9" s="392"/>
      <c r="Q9" s="392"/>
      <c r="R9" s="392"/>
      <c r="S9" s="392"/>
      <c r="T9" s="392"/>
      <c r="U9" s="392"/>
      <c r="V9" s="392"/>
      <c r="W9" s="392"/>
      <c r="X9" s="392"/>
    </row>
    <row r="10" ht="19.2" customHeight="1" spans="1:6">
      <c r="A10" s="388" t="s">
        <v>155</v>
      </c>
      <c r="B10" s="747">
        <v>2022</v>
      </c>
      <c r="C10" s="880">
        <v>97.8864448026295</v>
      </c>
      <c r="D10" s="880">
        <v>97.5664485951771</v>
      </c>
      <c r="E10" s="880">
        <v>79.2239499383711</v>
      </c>
      <c r="F10" s="881"/>
    </row>
    <row r="11" ht="19.2" customHeight="1" spans="1:24">
      <c r="A11" s="388"/>
      <c r="B11" s="394">
        <v>2015</v>
      </c>
      <c r="C11" s="884">
        <v>74.3</v>
      </c>
      <c r="D11" s="884">
        <v>56</v>
      </c>
      <c r="E11" s="886">
        <v>17.1</v>
      </c>
      <c r="F11" s="883"/>
      <c r="G11" s="392"/>
      <c r="H11" s="392"/>
      <c r="I11" s="392"/>
      <c r="J11" s="392"/>
      <c r="K11" s="392"/>
      <c r="L11" s="392"/>
      <c r="M11" s="392"/>
      <c r="N11" s="392"/>
      <c r="O11" s="392"/>
      <c r="P11" s="392"/>
      <c r="Q11" s="392"/>
      <c r="R11" s="392"/>
      <c r="S11" s="392"/>
      <c r="T11" s="392"/>
      <c r="U11" s="392"/>
      <c r="V11" s="392"/>
      <c r="W11" s="392"/>
      <c r="X11" s="392"/>
    </row>
    <row r="12" ht="19.2" customHeight="1" spans="1:24">
      <c r="A12" s="388"/>
      <c r="B12" s="394"/>
      <c r="C12" s="884"/>
      <c r="D12" s="884"/>
      <c r="E12" s="885"/>
      <c r="F12" s="883"/>
      <c r="G12" s="392"/>
      <c r="H12" s="392"/>
      <c r="I12" s="392"/>
      <c r="J12" s="392"/>
      <c r="K12" s="392"/>
      <c r="L12" s="392"/>
      <c r="M12" s="392"/>
      <c r="N12" s="392"/>
      <c r="O12" s="392"/>
      <c r="P12" s="392"/>
      <c r="Q12" s="392"/>
      <c r="R12" s="392"/>
      <c r="S12" s="392"/>
      <c r="T12" s="392"/>
      <c r="U12" s="392"/>
      <c r="V12" s="392"/>
      <c r="W12" s="392"/>
      <c r="X12" s="392"/>
    </row>
    <row r="13" ht="19.2" customHeight="1" spans="1:13">
      <c r="A13" s="388" t="s">
        <v>156</v>
      </c>
      <c r="B13" s="747">
        <v>2022</v>
      </c>
      <c r="C13" s="879">
        <v>90.5058349769888</v>
      </c>
      <c r="D13" s="879">
        <v>81.5499671268902</v>
      </c>
      <c r="E13" s="879">
        <v>54.9926035502959</v>
      </c>
      <c r="F13" s="881"/>
      <c r="M13" s="901"/>
    </row>
    <row r="14" ht="19.2" customHeight="1" spans="1:24">
      <c r="A14" s="388"/>
      <c r="B14" s="394">
        <v>2015</v>
      </c>
      <c r="C14" s="884">
        <v>59</v>
      </c>
      <c r="D14" s="884">
        <v>41.5</v>
      </c>
      <c r="E14" s="886">
        <v>12.3</v>
      </c>
      <c r="F14" s="887"/>
      <c r="G14" s="370"/>
      <c r="H14" s="370"/>
      <c r="I14" s="370"/>
      <c r="J14" s="370"/>
      <c r="K14" s="370"/>
      <c r="L14" s="370"/>
      <c r="M14" s="370"/>
      <c r="N14" s="370"/>
      <c r="O14" s="370"/>
      <c r="P14" s="370"/>
      <c r="Q14" s="370"/>
      <c r="R14" s="370"/>
      <c r="S14" s="370"/>
      <c r="T14" s="370"/>
      <c r="U14" s="370"/>
      <c r="V14" s="370"/>
      <c r="W14" s="370"/>
      <c r="X14" s="370"/>
    </row>
    <row r="15" ht="19.2" customHeight="1" spans="1:24">
      <c r="A15" s="388"/>
      <c r="B15" s="394"/>
      <c r="C15" s="884"/>
      <c r="D15" s="884"/>
      <c r="E15" s="885"/>
      <c r="F15" s="887"/>
      <c r="G15" s="370"/>
      <c r="H15" s="370"/>
      <c r="I15" s="370"/>
      <c r="J15" s="370"/>
      <c r="K15" s="370"/>
      <c r="L15" s="370"/>
      <c r="M15" s="370"/>
      <c r="N15" s="370"/>
      <c r="O15" s="370"/>
      <c r="P15" s="370"/>
      <c r="Q15" s="370"/>
      <c r="R15" s="370"/>
      <c r="S15" s="370"/>
      <c r="T15" s="370"/>
      <c r="U15" s="370"/>
      <c r="V15" s="370"/>
      <c r="W15" s="370"/>
      <c r="X15" s="370"/>
    </row>
    <row r="16" ht="19.2" customHeight="1" spans="1:6">
      <c r="A16" s="388" t="s">
        <v>157</v>
      </c>
      <c r="B16" s="747">
        <v>2022</v>
      </c>
      <c r="C16" s="880">
        <v>93.0738911577548</v>
      </c>
      <c r="D16" s="880">
        <v>78.9842340203248</v>
      </c>
      <c r="E16" s="880">
        <v>39.7354924494254</v>
      </c>
      <c r="F16" s="881"/>
    </row>
    <row r="17" ht="19.2" customHeight="1" spans="1:24">
      <c r="A17" s="388"/>
      <c r="B17" s="394">
        <v>2015</v>
      </c>
      <c r="C17" s="884">
        <v>91.8</v>
      </c>
      <c r="D17" s="884">
        <v>24.9</v>
      </c>
      <c r="E17" s="886">
        <v>6.2</v>
      </c>
      <c r="F17" s="887"/>
      <c r="G17" s="370"/>
      <c r="H17" s="370"/>
      <c r="I17" s="370"/>
      <c r="J17" s="370"/>
      <c r="K17" s="370"/>
      <c r="L17" s="370"/>
      <c r="M17" s="370"/>
      <c r="N17" s="370"/>
      <c r="O17" s="370"/>
      <c r="P17" s="370"/>
      <c r="Q17" s="370"/>
      <c r="R17" s="370"/>
      <c r="S17" s="370"/>
      <c r="T17" s="370"/>
      <c r="U17" s="370"/>
      <c r="V17" s="370"/>
      <c r="W17" s="370"/>
      <c r="X17" s="370"/>
    </row>
    <row r="18" ht="19.2" customHeight="1" spans="1:24">
      <c r="A18" s="388"/>
      <c r="B18" s="394"/>
      <c r="C18" s="884"/>
      <c r="D18" s="884"/>
      <c r="E18" s="885"/>
      <c r="F18" s="887"/>
      <c r="G18" s="370"/>
      <c r="H18" s="370"/>
      <c r="I18" s="370"/>
      <c r="J18" s="370"/>
      <c r="K18" s="370"/>
      <c r="L18" s="370"/>
      <c r="M18" s="370"/>
      <c r="N18" s="370"/>
      <c r="O18" s="370"/>
      <c r="P18" s="370"/>
      <c r="Q18" s="370"/>
      <c r="R18" s="370"/>
      <c r="S18" s="370"/>
      <c r="T18" s="370"/>
      <c r="U18" s="370"/>
      <c r="V18" s="370"/>
      <c r="W18" s="370"/>
      <c r="X18" s="370"/>
    </row>
    <row r="19" ht="19.2" customHeight="1" spans="1:6">
      <c r="A19" s="388" t="s">
        <v>158</v>
      </c>
      <c r="B19" s="747">
        <v>2022</v>
      </c>
      <c r="C19" s="880">
        <v>96.9</v>
      </c>
      <c r="D19" s="880">
        <v>93</v>
      </c>
      <c r="E19" s="880">
        <v>67.2</v>
      </c>
      <c r="F19" s="881"/>
    </row>
    <row r="20" ht="19.2" customHeight="1" spans="1:24">
      <c r="A20" s="388"/>
      <c r="B20" s="394">
        <v>2015</v>
      </c>
      <c r="C20" s="884">
        <v>73.3</v>
      </c>
      <c r="D20" s="884">
        <v>59.2</v>
      </c>
      <c r="E20" s="888" t="s">
        <v>512</v>
      </c>
      <c r="F20" s="887"/>
      <c r="G20" s="370"/>
      <c r="H20" s="370"/>
      <c r="I20" s="370"/>
      <c r="J20" s="370"/>
      <c r="K20" s="370"/>
      <c r="L20" s="370"/>
      <c r="M20" s="370"/>
      <c r="N20" s="370"/>
      <c r="O20" s="370"/>
      <c r="P20" s="370"/>
      <c r="Q20" s="370"/>
      <c r="R20" s="370"/>
      <c r="S20" s="370"/>
      <c r="T20" s="370"/>
      <c r="U20" s="370"/>
      <c r="V20" s="370"/>
      <c r="W20" s="370"/>
      <c r="X20" s="370"/>
    </row>
    <row r="21" ht="19.2" customHeight="1" spans="1:24">
      <c r="A21" s="388"/>
      <c r="B21" s="394"/>
      <c r="C21" s="884"/>
      <c r="D21" s="884"/>
      <c r="E21" s="885"/>
      <c r="F21" s="887"/>
      <c r="G21" s="370"/>
      <c r="H21" s="370"/>
      <c r="I21" s="370"/>
      <c r="J21" s="370"/>
      <c r="K21" s="370"/>
      <c r="L21" s="370"/>
      <c r="M21" s="370"/>
      <c r="N21" s="370"/>
      <c r="O21" s="370"/>
      <c r="P21" s="370"/>
      <c r="Q21" s="370"/>
      <c r="R21" s="370"/>
      <c r="S21" s="370"/>
      <c r="T21" s="370"/>
      <c r="U21" s="370"/>
      <c r="V21" s="370"/>
      <c r="W21" s="370"/>
      <c r="X21" s="370"/>
    </row>
    <row r="22" ht="19.2" customHeight="1" spans="1:6">
      <c r="A22" s="388" t="s">
        <v>159</v>
      </c>
      <c r="B22" s="747">
        <v>2022</v>
      </c>
      <c r="C22" s="879">
        <v>93.665180539905</v>
      </c>
      <c r="D22" s="879">
        <v>92.7612561853902</v>
      </c>
      <c r="E22" s="879">
        <v>60.1195433834697</v>
      </c>
      <c r="F22" s="881"/>
    </row>
    <row r="23" ht="19.2" customHeight="1" spans="1:24">
      <c r="A23" s="388"/>
      <c r="B23" s="394">
        <v>2015</v>
      </c>
      <c r="C23" s="884">
        <v>49.7</v>
      </c>
      <c r="D23" s="884">
        <v>35.1</v>
      </c>
      <c r="E23" s="886">
        <v>10.1</v>
      </c>
      <c r="F23" s="887"/>
      <c r="G23" s="370"/>
      <c r="H23" s="370"/>
      <c r="I23" s="370"/>
      <c r="J23" s="370"/>
      <c r="K23" s="370"/>
      <c r="L23" s="370"/>
      <c r="M23" s="370"/>
      <c r="N23" s="370"/>
      <c r="O23" s="370"/>
      <c r="P23" s="370"/>
      <c r="Q23" s="370"/>
      <c r="R23" s="370"/>
      <c r="S23" s="370"/>
      <c r="T23" s="370"/>
      <c r="U23" s="370"/>
      <c r="V23" s="370"/>
      <c r="W23" s="370"/>
      <c r="X23" s="370"/>
    </row>
    <row r="24" ht="19.2" customHeight="1" spans="1:24">
      <c r="A24" s="388"/>
      <c r="B24" s="394"/>
      <c r="C24" s="884"/>
      <c r="D24" s="884"/>
      <c r="E24" s="885"/>
      <c r="F24" s="887"/>
      <c r="G24" s="370"/>
      <c r="H24" s="370"/>
      <c r="I24" s="370"/>
      <c r="J24" s="370"/>
      <c r="K24" s="370"/>
      <c r="L24" s="370"/>
      <c r="M24" s="370"/>
      <c r="N24" s="370"/>
      <c r="O24" s="370"/>
      <c r="P24" s="370"/>
      <c r="Q24" s="370"/>
      <c r="R24" s="370"/>
      <c r="S24" s="370"/>
      <c r="T24" s="370"/>
      <c r="U24" s="370"/>
      <c r="V24" s="370"/>
      <c r="W24" s="370"/>
      <c r="X24" s="370"/>
    </row>
    <row r="25" ht="19.2" customHeight="1" spans="1:6">
      <c r="A25" s="545" t="s">
        <v>160</v>
      </c>
      <c r="B25" s="747">
        <v>2022</v>
      </c>
      <c r="C25" s="880">
        <v>93.8151010416167</v>
      </c>
      <c r="D25" s="880">
        <v>92.4494791916671</v>
      </c>
      <c r="E25" s="880">
        <v>57.636922190755</v>
      </c>
      <c r="F25" s="881"/>
    </row>
    <row r="26" ht="19.2" customHeight="1" spans="1:24">
      <c r="A26" s="545"/>
      <c r="B26" s="394">
        <v>2015</v>
      </c>
      <c r="C26" s="882">
        <v>64.3</v>
      </c>
      <c r="D26" s="882">
        <v>42.6</v>
      </c>
      <c r="E26" s="882">
        <v>12.8</v>
      </c>
      <c r="F26" s="887"/>
      <c r="G26" s="370"/>
      <c r="H26" s="370"/>
      <c r="I26" s="370"/>
      <c r="J26" s="370"/>
      <c r="K26" s="370"/>
      <c r="L26" s="370"/>
      <c r="M26" s="370"/>
      <c r="N26" s="370"/>
      <c r="O26" s="370"/>
      <c r="P26" s="370"/>
      <c r="Q26" s="370"/>
      <c r="R26" s="370"/>
      <c r="S26" s="370"/>
      <c r="T26" s="370"/>
      <c r="U26" s="370"/>
      <c r="V26" s="370"/>
      <c r="W26" s="370"/>
      <c r="X26" s="370"/>
    </row>
    <row r="27" ht="19.2" customHeight="1" spans="1:24">
      <c r="A27" s="545"/>
      <c r="B27" s="394"/>
      <c r="C27" s="884"/>
      <c r="D27" s="884"/>
      <c r="E27" s="885"/>
      <c r="F27" s="887"/>
      <c r="G27" s="370"/>
      <c r="H27" s="370"/>
      <c r="I27" s="370"/>
      <c r="J27" s="370"/>
      <c r="K27" s="370"/>
      <c r="L27" s="370"/>
      <c r="M27" s="370"/>
      <c r="N27" s="370"/>
      <c r="O27" s="370"/>
      <c r="P27" s="370"/>
      <c r="Q27" s="370"/>
      <c r="R27" s="370"/>
      <c r="S27" s="370"/>
      <c r="T27" s="370"/>
      <c r="U27" s="370"/>
      <c r="V27" s="370"/>
      <c r="W27" s="370"/>
      <c r="X27" s="370"/>
    </row>
    <row r="28" ht="19.2" customHeight="1" spans="1:6">
      <c r="A28" s="545" t="s">
        <v>162</v>
      </c>
      <c r="B28" s="747">
        <v>2022</v>
      </c>
      <c r="C28" s="879">
        <v>95.4149881210619</v>
      </c>
      <c r="D28" s="879">
        <v>84.5999896704886</v>
      </c>
      <c r="E28" s="879">
        <v>58.0647660365665</v>
      </c>
      <c r="F28" s="881"/>
    </row>
    <row r="29" ht="19.2" customHeight="1" spans="1:24">
      <c r="A29" s="545"/>
      <c r="B29" s="394">
        <v>2015</v>
      </c>
      <c r="C29" s="884">
        <v>64.7</v>
      </c>
      <c r="D29" s="884">
        <v>44.7</v>
      </c>
      <c r="E29" s="888" t="s">
        <v>513</v>
      </c>
      <c r="F29" s="887"/>
      <c r="G29" s="370"/>
      <c r="H29" s="370"/>
      <c r="I29" s="370"/>
      <c r="J29" s="370"/>
      <c r="K29" s="370"/>
      <c r="L29" s="370"/>
      <c r="M29" s="370"/>
      <c r="N29" s="370"/>
      <c r="O29" s="370"/>
      <c r="P29" s="370"/>
      <c r="Q29" s="370"/>
      <c r="R29" s="370"/>
      <c r="S29" s="370"/>
      <c r="T29" s="370"/>
      <c r="U29" s="370"/>
      <c r="V29" s="370"/>
      <c r="W29" s="370"/>
      <c r="X29" s="370"/>
    </row>
    <row r="30" ht="19.2" customHeight="1" spans="1:24">
      <c r="A30" s="545"/>
      <c r="B30" s="394"/>
      <c r="C30" s="884"/>
      <c r="D30" s="884"/>
      <c r="E30" s="889"/>
      <c r="F30" s="887"/>
      <c r="G30" s="370"/>
      <c r="H30" s="370"/>
      <c r="I30" s="370"/>
      <c r="J30" s="370"/>
      <c r="K30" s="370"/>
      <c r="L30" s="370"/>
      <c r="M30" s="370"/>
      <c r="N30" s="370"/>
      <c r="O30" s="370"/>
      <c r="P30" s="370"/>
      <c r="Q30" s="370"/>
      <c r="R30" s="370"/>
      <c r="S30" s="370"/>
      <c r="T30" s="370"/>
      <c r="U30" s="370"/>
      <c r="V30" s="370"/>
      <c r="W30" s="370"/>
      <c r="X30" s="370"/>
    </row>
    <row r="31" ht="19.2" customHeight="1" spans="1:6">
      <c r="A31" s="545" t="s">
        <v>163</v>
      </c>
      <c r="B31" s="747">
        <v>2022</v>
      </c>
      <c r="C31" s="879">
        <v>93.6949531665036</v>
      </c>
      <c r="D31" s="879">
        <v>78.1350482315112</v>
      </c>
      <c r="E31" s="879">
        <v>56.1582552775059</v>
      </c>
      <c r="F31" s="881"/>
    </row>
    <row r="32" ht="19.2" customHeight="1" spans="1:24">
      <c r="A32" s="545"/>
      <c r="B32" s="394">
        <v>2015</v>
      </c>
      <c r="C32" s="890">
        <v>50.2</v>
      </c>
      <c r="D32" s="890">
        <v>39.1</v>
      </c>
      <c r="E32" s="890">
        <v>13.1</v>
      </c>
      <c r="F32" s="887"/>
      <c r="G32" s="370"/>
      <c r="H32" s="370"/>
      <c r="I32" s="370"/>
      <c r="J32" s="370"/>
      <c r="K32" s="370"/>
      <c r="L32" s="370"/>
      <c r="M32" s="370"/>
      <c r="N32" s="370"/>
      <c r="O32" s="370"/>
      <c r="P32" s="370"/>
      <c r="Q32" s="370"/>
      <c r="R32" s="370"/>
      <c r="S32" s="370"/>
      <c r="T32" s="370"/>
      <c r="U32" s="370"/>
      <c r="V32" s="370"/>
      <c r="W32" s="370"/>
      <c r="X32" s="370"/>
    </row>
    <row r="33" ht="19.2" customHeight="1" spans="1:24">
      <c r="A33" s="545"/>
      <c r="B33" s="394"/>
      <c r="C33" s="884"/>
      <c r="D33" s="884"/>
      <c r="E33" s="885"/>
      <c r="F33" s="887"/>
      <c r="G33" s="370"/>
      <c r="H33" s="370"/>
      <c r="I33" s="370"/>
      <c r="J33" s="370"/>
      <c r="K33" s="370"/>
      <c r="L33" s="370"/>
      <c r="M33" s="370"/>
      <c r="N33" s="370"/>
      <c r="O33" s="370"/>
      <c r="P33" s="370"/>
      <c r="Q33" s="370"/>
      <c r="R33" s="370"/>
      <c r="S33" s="370"/>
      <c r="T33" s="370"/>
      <c r="U33" s="370"/>
      <c r="V33" s="370"/>
      <c r="W33" s="370"/>
      <c r="X33" s="370"/>
    </row>
    <row r="34" ht="19.2" customHeight="1" spans="1:6">
      <c r="A34" s="545" t="s">
        <v>161</v>
      </c>
      <c r="B34" s="747">
        <v>2022</v>
      </c>
      <c r="C34" s="879">
        <v>98.9635639547827</v>
      </c>
      <c r="D34" s="879">
        <v>98.6568382516635</v>
      </c>
      <c r="E34" s="879">
        <v>78.445098572736</v>
      </c>
      <c r="F34" s="881"/>
    </row>
    <row r="35" ht="19.2" customHeight="1" spans="1:24">
      <c r="A35" s="545"/>
      <c r="B35" s="394">
        <v>2015</v>
      </c>
      <c r="C35" s="891">
        <v>87.1</v>
      </c>
      <c r="D35" s="891">
        <v>74.8</v>
      </c>
      <c r="E35" s="891" t="s">
        <v>514</v>
      </c>
      <c r="F35" s="887"/>
      <c r="G35" s="370"/>
      <c r="H35" s="370"/>
      <c r="I35" s="370"/>
      <c r="J35" s="370"/>
      <c r="K35" s="370"/>
      <c r="L35" s="370"/>
      <c r="M35" s="370"/>
      <c r="N35" s="370"/>
      <c r="O35" s="370"/>
      <c r="P35" s="370"/>
      <c r="Q35" s="370"/>
      <c r="R35" s="370"/>
      <c r="S35" s="370"/>
      <c r="T35" s="370"/>
      <c r="U35" s="370"/>
      <c r="V35" s="370"/>
      <c r="W35" s="370"/>
      <c r="X35" s="370"/>
    </row>
    <row r="36" ht="19.2" customHeight="1" spans="1:24">
      <c r="A36" s="545"/>
      <c r="B36" s="394"/>
      <c r="C36" s="884"/>
      <c r="D36" s="884"/>
      <c r="E36" s="885"/>
      <c r="F36" s="887"/>
      <c r="G36" s="370"/>
      <c r="H36" s="370"/>
      <c r="I36" s="370"/>
      <c r="J36" s="370"/>
      <c r="K36" s="370"/>
      <c r="L36" s="370"/>
      <c r="M36" s="370"/>
      <c r="N36" s="370"/>
      <c r="O36" s="370"/>
      <c r="P36" s="370"/>
      <c r="Q36" s="370"/>
      <c r="R36" s="370"/>
      <c r="S36" s="370"/>
      <c r="T36" s="370"/>
      <c r="U36" s="370"/>
      <c r="V36" s="370"/>
      <c r="W36" s="370"/>
      <c r="X36" s="370"/>
    </row>
    <row r="37" ht="19.2" customHeight="1" spans="1:6">
      <c r="A37" s="545" t="s">
        <v>166</v>
      </c>
      <c r="B37" s="747">
        <v>2022</v>
      </c>
      <c r="C37" s="880">
        <v>88.0566133917059</v>
      </c>
      <c r="D37" s="880">
        <v>84.4807940268074</v>
      </c>
      <c r="E37" s="880">
        <v>44.2786890161624</v>
      </c>
      <c r="F37" s="881"/>
    </row>
    <row r="38" ht="19.2" customHeight="1" spans="1:24">
      <c r="A38" s="570"/>
      <c r="B38" s="394">
        <v>2015</v>
      </c>
      <c r="C38" s="888">
        <v>55.3</v>
      </c>
      <c r="D38" s="888">
        <v>39.3</v>
      </c>
      <c r="E38" s="886">
        <v>11.8</v>
      </c>
      <c r="F38" s="883"/>
      <c r="G38" s="392"/>
      <c r="H38" s="392"/>
      <c r="I38" s="392"/>
      <c r="J38" s="392"/>
      <c r="K38" s="392"/>
      <c r="L38" s="392"/>
      <c r="M38" s="392"/>
      <c r="N38" s="392"/>
      <c r="O38" s="392"/>
      <c r="P38" s="392"/>
      <c r="Q38" s="392"/>
      <c r="R38" s="392"/>
      <c r="S38" s="392"/>
      <c r="T38" s="392"/>
      <c r="U38" s="392"/>
      <c r="V38" s="392"/>
      <c r="W38" s="392"/>
      <c r="X38" s="392"/>
    </row>
    <row r="39" ht="19.2" customHeight="1" spans="1:24">
      <c r="A39" s="389"/>
      <c r="B39" s="389"/>
      <c r="C39" s="892"/>
      <c r="D39" s="892"/>
      <c r="E39" s="893"/>
      <c r="F39" s="883"/>
      <c r="G39" s="392"/>
      <c r="H39" s="392"/>
      <c r="I39" s="392"/>
      <c r="J39" s="392"/>
      <c r="K39" s="392"/>
      <c r="L39" s="392"/>
      <c r="M39" s="392"/>
      <c r="N39" s="392"/>
      <c r="O39" s="392"/>
      <c r="P39" s="392"/>
      <c r="Q39" s="392"/>
      <c r="R39" s="392"/>
      <c r="S39" s="392"/>
      <c r="T39" s="392"/>
      <c r="U39" s="392"/>
      <c r="V39" s="392"/>
      <c r="W39" s="392"/>
      <c r="X39" s="392"/>
    </row>
    <row r="40" ht="19.2" customHeight="1" spans="1:6">
      <c r="A40" s="545" t="s">
        <v>167</v>
      </c>
      <c r="B40" s="747">
        <v>2022</v>
      </c>
      <c r="C40" s="879">
        <v>85.2847803081919</v>
      </c>
      <c r="D40" s="879">
        <v>81.8853920531145</v>
      </c>
      <c r="E40" s="879">
        <v>46.5259556702376</v>
      </c>
      <c r="F40" s="881"/>
    </row>
    <row r="41" ht="19.2" customHeight="1" spans="1:6">
      <c r="A41" s="545"/>
      <c r="B41" s="394">
        <v>2015</v>
      </c>
      <c r="C41" s="888">
        <v>62.8</v>
      </c>
      <c r="D41" s="888">
        <v>44.8</v>
      </c>
      <c r="E41" s="886">
        <v>14.4</v>
      </c>
      <c r="F41" s="881"/>
    </row>
    <row r="42" ht="19.2" customHeight="1" spans="1:6">
      <c r="A42" s="545"/>
      <c r="B42" s="394"/>
      <c r="C42" s="884"/>
      <c r="D42" s="884"/>
      <c r="E42" s="885"/>
      <c r="F42" s="881"/>
    </row>
    <row r="43" ht="19.2" customHeight="1" spans="1:6">
      <c r="A43" s="545" t="s">
        <v>164</v>
      </c>
      <c r="B43" s="747">
        <v>2022</v>
      </c>
      <c r="C43" s="879">
        <v>99.1840233200924</v>
      </c>
      <c r="D43" s="879">
        <v>98.8562733163165</v>
      </c>
      <c r="E43" s="879">
        <v>84.889138938815</v>
      </c>
      <c r="F43" s="881"/>
    </row>
    <row r="44" ht="19.2" customHeight="1" spans="1:6">
      <c r="A44" s="545"/>
      <c r="B44" s="394">
        <v>2015</v>
      </c>
      <c r="C44" s="891">
        <v>88.4</v>
      </c>
      <c r="D44" s="891">
        <v>72.6</v>
      </c>
      <c r="E44" s="891">
        <v>31.7</v>
      </c>
      <c r="F44" s="881"/>
    </row>
    <row r="45" ht="19.2" customHeight="1" spans="1:6">
      <c r="A45" s="545"/>
      <c r="B45" s="394"/>
      <c r="C45" s="884"/>
      <c r="D45" s="884"/>
      <c r="E45" s="885"/>
      <c r="F45" s="881"/>
    </row>
    <row r="46" ht="19.2" customHeight="1" spans="1:6">
      <c r="A46" s="545" t="s">
        <v>165</v>
      </c>
      <c r="B46" s="747">
        <v>2022</v>
      </c>
      <c r="C46" s="880">
        <v>91.9931703810208</v>
      </c>
      <c r="D46" s="880">
        <v>91.1694224778337</v>
      </c>
      <c r="E46" s="880">
        <v>61.5444524323029</v>
      </c>
      <c r="F46" s="881"/>
    </row>
    <row r="47" ht="19.2" customHeight="1" spans="1:6">
      <c r="A47" s="545"/>
      <c r="B47" s="394">
        <v>2015</v>
      </c>
      <c r="C47" s="891">
        <v>49.8</v>
      </c>
      <c r="D47" s="891">
        <v>33.5</v>
      </c>
      <c r="E47" s="891" t="s">
        <v>515</v>
      </c>
      <c r="F47" s="881"/>
    </row>
    <row r="48" ht="19.2" customHeight="1" spans="1:6">
      <c r="A48" s="545"/>
      <c r="B48" s="394"/>
      <c r="C48" s="884"/>
      <c r="D48" s="884"/>
      <c r="E48" s="885"/>
      <c r="F48" s="881"/>
    </row>
    <row r="49" ht="19.2" customHeight="1" spans="1:6">
      <c r="A49" s="545" t="s">
        <v>168</v>
      </c>
      <c r="B49" s="747">
        <v>2022</v>
      </c>
      <c r="C49" s="894">
        <v>99.7450744472853</v>
      </c>
      <c r="D49" s="894">
        <v>99.5841479921793</v>
      </c>
      <c r="E49" s="894">
        <v>90.7775605354189</v>
      </c>
      <c r="F49" s="881"/>
    </row>
    <row r="50" ht="19.2" customHeight="1" spans="1:6">
      <c r="A50" s="545"/>
      <c r="B50" s="394">
        <v>2015</v>
      </c>
      <c r="C50" s="888">
        <v>90.5</v>
      </c>
      <c r="D50" s="888">
        <v>76.1</v>
      </c>
      <c r="E50" s="890">
        <v>28.5</v>
      </c>
      <c r="F50" s="881"/>
    </row>
    <row r="51" ht="19.2" customHeight="1" spans="1:6">
      <c r="A51" s="545"/>
      <c r="B51" s="394"/>
      <c r="C51" s="884"/>
      <c r="D51" s="884"/>
      <c r="E51" s="885"/>
      <c r="F51" s="881"/>
    </row>
    <row r="52" ht="19.2" customHeight="1" spans="1:6">
      <c r="A52" s="545" t="s">
        <v>169</v>
      </c>
      <c r="B52" s="747">
        <v>2022</v>
      </c>
      <c r="C52" s="880">
        <v>95.1943462897526</v>
      </c>
      <c r="D52" s="880">
        <v>93.1802120141343</v>
      </c>
      <c r="E52" s="880">
        <v>63.5335689045936</v>
      </c>
      <c r="F52" s="881"/>
    </row>
    <row r="53" ht="19.2" customHeight="1" spans="1:6">
      <c r="A53" s="545"/>
      <c r="B53" s="394">
        <v>2015</v>
      </c>
      <c r="C53" s="895">
        <v>63.7</v>
      </c>
      <c r="D53" s="895">
        <v>50</v>
      </c>
      <c r="E53" s="895">
        <v>18.9</v>
      </c>
      <c r="F53" s="881"/>
    </row>
    <row r="54" ht="19.2" customHeight="1" spans="1:6">
      <c r="A54" s="545"/>
      <c r="B54" s="394"/>
      <c r="C54" s="884"/>
      <c r="D54" s="884"/>
      <c r="E54" s="885"/>
      <c r="F54" s="881"/>
    </row>
    <row r="55" ht="19.2" customHeight="1" spans="1:6">
      <c r="A55" s="545" t="s">
        <v>170</v>
      </c>
      <c r="B55" s="747">
        <v>2022</v>
      </c>
      <c r="C55" s="879">
        <v>99.2094861660079</v>
      </c>
      <c r="D55" s="879">
        <v>99.2094861660079</v>
      </c>
      <c r="E55" s="879">
        <v>88.4057971014493</v>
      </c>
      <c r="F55" s="881"/>
    </row>
    <row r="56" ht="19.2" customHeight="1" spans="1:6">
      <c r="A56" s="570"/>
      <c r="B56" s="394">
        <v>2015</v>
      </c>
      <c r="C56" s="896">
        <v>83.3</v>
      </c>
      <c r="D56" s="897">
        <v>73.1</v>
      </c>
      <c r="E56" s="890">
        <v>30.6</v>
      </c>
      <c r="F56" s="881"/>
    </row>
    <row r="57" ht="19.2" customHeight="1" spans="1:6">
      <c r="A57" s="898"/>
      <c r="B57" s="898"/>
      <c r="C57" s="899"/>
      <c r="D57" s="899"/>
      <c r="E57" s="899"/>
      <c r="F57" s="881"/>
    </row>
    <row r="58" ht="12" customHeight="1" spans="1:6">
      <c r="A58" s="900"/>
      <c r="B58" s="900"/>
      <c r="C58" s="900"/>
      <c r="D58" s="900"/>
      <c r="E58" s="900"/>
      <c r="F58" s="434"/>
    </row>
    <row r="59" ht="42" customHeight="1" spans="1:6">
      <c r="A59" s="547" t="s">
        <v>516</v>
      </c>
      <c r="B59" s="547"/>
      <c r="C59" s="547"/>
      <c r="D59" s="547"/>
      <c r="E59" s="547"/>
      <c r="F59" s="434"/>
    </row>
    <row r="60" ht="33.75" customHeight="1" spans="1:6">
      <c r="A60" s="434"/>
      <c r="B60" s="434"/>
      <c r="C60" s="434"/>
      <c r="D60" s="434"/>
      <c r="E60" s="434"/>
      <c r="F60" s="434"/>
    </row>
    <row r="61" customHeight="1" spans="1:6">
      <c r="A61" s="434"/>
      <c r="B61" s="434"/>
      <c r="C61" s="434"/>
      <c r="D61" s="434"/>
      <c r="E61" s="434"/>
      <c r="F61" s="434"/>
    </row>
    <row r="62" customHeight="1" spans="1:6">
      <c r="A62" s="434"/>
      <c r="B62" s="434"/>
      <c r="C62" s="434"/>
      <c r="D62" s="434"/>
      <c r="E62" s="434"/>
      <c r="F62" s="434"/>
    </row>
    <row r="63" customHeight="1" spans="1:6">
      <c r="A63" s="434"/>
      <c r="B63" s="434"/>
      <c r="C63" s="434"/>
      <c r="D63" s="434"/>
      <c r="E63" s="434"/>
      <c r="F63" s="434"/>
    </row>
    <row r="64" customHeight="1" spans="1:6">
      <c r="A64" s="434"/>
      <c r="B64" s="434"/>
      <c r="C64" s="434"/>
      <c r="D64" s="434"/>
      <c r="E64" s="434"/>
      <c r="F64" s="434"/>
    </row>
    <row r="65" customHeight="1" spans="1:6">
      <c r="A65" s="434"/>
      <c r="B65" s="434"/>
      <c r="C65" s="434"/>
      <c r="D65" s="434"/>
      <c r="E65" s="434"/>
      <c r="F65" s="434"/>
    </row>
  </sheetData>
  <sheetProtection algorithmName="SHA-512" hashValue="GaLj5YkF2+6a5ECgJgOdTRUiSd17lSGcgRPsB4X/HEu83kJEQKBTqzOjwT7EjZSrkjm3Wc12qaDMVzlq/dusdw==" saltValue="Hl8I6c3Ip4nVVFj5g/wsFA==" spinCount="100000" sheet="1" objects="1" scenarios="1"/>
  <mergeCells count="4">
    <mergeCell ref="A1:E1"/>
    <mergeCell ref="A2:E2"/>
    <mergeCell ref="A58:E58"/>
    <mergeCell ref="A59:E59"/>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Y950"/>
  <sheetViews>
    <sheetView view="pageBreakPreview" zoomScale="80" zoomScaleNormal="85" workbookViewId="0">
      <selection activeCell="O21" sqref="O21"/>
    </sheetView>
  </sheetViews>
  <sheetFormatPr defaultColWidth="14.4454545454545" defaultRowHeight="15" customHeight="1"/>
  <cols>
    <col min="1" max="1" width="55.5545454545455" style="387" customWidth="1"/>
    <col min="2" max="2" width="11.3363636363636" style="387" customWidth="1"/>
    <col min="3" max="3" width="23.1090909090909" style="387" customWidth="1"/>
    <col min="4" max="4" width="26.8909090909091" style="387" customWidth="1"/>
    <col min="5" max="6" width="23.6636363636364" style="387" customWidth="1"/>
    <col min="7" max="25" width="16.1090909090909" style="387" customWidth="1"/>
    <col min="26" max="16384" width="14.4454545454545" style="387"/>
  </cols>
  <sheetData>
    <row r="1" ht="19.5" customHeight="1" spans="1:6">
      <c r="A1" s="731" t="s">
        <v>517</v>
      </c>
      <c r="B1" s="550"/>
      <c r="C1" s="550"/>
      <c r="D1" s="550"/>
      <c r="E1" s="550"/>
      <c r="F1" s="550"/>
    </row>
    <row r="2" s="365" customFormat="1" ht="30.75" customHeight="1" spans="1:25">
      <c r="A2" s="830"/>
      <c r="B2" s="830"/>
      <c r="C2" s="859"/>
      <c r="D2" s="830"/>
      <c r="E2" s="830"/>
      <c r="F2" s="860"/>
      <c r="G2" s="374"/>
      <c r="H2" s="374"/>
      <c r="I2" s="374"/>
      <c r="J2" s="374"/>
      <c r="K2" s="374"/>
      <c r="L2" s="374"/>
      <c r="M2" s="374"/>
      <c r="N2" s="374"/>
      <c r="O2" s="374"/>
      <c r="P2" s="374"/>
      <c r="Q2" s="374"/>
      <c r="R2" s="374"/>
      <c r="S2" s="374"/>
      <c r="T2" s="374"/>
      <c r="U2" s="374"/>
      <c r="V2" s="374"/>
      <c r="W2" s="374"/>
      <c r="X2" s="374"/>
      <c r="Y2" s="374"/>
    </row>
    <row r="3" ht="7.5" customHeight="1" spans="1:25">
      <c r="A3" s="835"/>
      <c r="B3" s="837"/>
      <c r="C3" s="837"/>
      <c r="D3" s="837"/>
      <c r="E3" s="837"/>
      <c r="F3" s="837"/>
      <c r="G3" s="370"/>
      <c r="H3" s="370"/>
      <c r="I3" s="370"/>
      <c r="J3" s="370"/>
      <c r="K3" s="370"/>
      <c r="L3" s="370"/>
      <c r="M3" s="370"/>
      <c r="N3" s="370"/>
      <c r="O3" s="370"/>
      <c r="P3" s="370"/>
      <c r="Q3" s="370"/>
      <c r="R3" s="370"/>
      <c r="S3" s="370"/>
      <c r="T3" s="370"/>
      <c r="U3" s="370"/>
      <c r="V3" s="370"/>
      <c r="W3" s="370"/>
      <c r="X3" s="370"/>
      <c r="Y3" s="370"/>
    </row>
    <row r="4" ht="52.5" customHeight="1" spans="1:25">
      <c r="A4" s="861" t="s">
        <v>431</v>
      </c>
      <c r="B4" s="377" t="s">
        <v>287</v>
      </c>
      <c r="C4" s="378" t="s">
        <v>456</v>
      </c>
      <c r="D4" s="378" t="s">
        <v>457</v>
      </c>
      <c r="E4" s="378" t="s">
        <v>458</v>
      </c>
      <c r="F4" s="378" t="s">
        <v>459</v>
      </c>
      <c r="G4" s="370"/>
      <c r="H4" s="370"/>
      <c r="I4" s="370"/>
      <c r="J4" s="370"/>
      <c r="K4" s="370"/>
      <c r="L4" s="370"/>
      <c r="M4" s="370"/>
      <c r="N4" s="370"/>
      <c r="O4" s="370"/>
      <c r="P4" s="370"/>
      <c r="Q4" s="370"/>
      <c r="R4" s="370"/>
      <c r="S4" s="370"/>
      <c r="T4" s="370"/>
      <c r="U4" s="370"/>
      <c r="V4" s="370"/>
      <c r="W4" s="370"/>
      <c r="X4" s="370"/>
      <c r="Y4" s="370"/>
    </row>
    <row r="5" ht="27.6" customHeight="1" spans="1:25">
      <c r="A5" s="771"/>
      <c r="B5" s="771"/>
      <c r="C5" s="378"/>
      <c r="D5" s="378"/>
      <c r="E5" s="378"/>
      <c r="F5" s="378"/>
      <c r="G5" s="370"/>
      <c r="H5" s="370"/>
      <c r="I5" s="370"/>
      <c r="J5" s="370"/>
      <c r="K5" s="370"/>
      <c r="L5" s="370"/>
      <c r="M5" s="370"/>
      <c r="N5" s="370"/>
      <c r="O5" s="370"/>
      <c r="P5" s="370"/>
      <c r="Q5" s="370"/>
      <c r="R5" s="370"/>
      <c r="S5" s="370"/>
      <c r="T5" s="370"/>
      <c r="U5" s="370"/>
      <c r="V5" s="370"/>
      <c r="W5" s="370"/>
      <c r="X5" s="370"/>
      <c r="Y5" s="370"/>
    </row>
    <row r="6" ht="27.75" customHeight="1" spans="1:25">
      <c r="A6" s="862"/>
      <c r="B6" s="862"/>
      <c r="C6" s="863" t="s">
        <v>435</v>
      </c>
      <c r="D6" s="863" t="s">
        <v>435</v>
      </c>
      <c r="E6" s="863" t="s">
        <v>435</v>
      </c>
      <c r="F6" s="863" t="s">
        <v>435</v>
      </c>
      <c r="G6" s="370"/>
      <c r="H6" s="370"/>
      <c r="I6" s="370"/>
      <c r="J6" s="370"/>
      <c r="K6" s="370"/>
      <c r="L6" s="370"/>
      <c r="M6" s="370"/>
      <c r="N6" s="370"/>
      <c r="O6" s="370"/>
      <c r="P6" s="370"/>
      <c r="Q6" s="370"/>
      <c r="R6" s="370"/>
      <c r="S6" s="370"/>
      <c r="T6" s="370"/>
      <c r="U6" s="370"/>
      <c r="V6" s="370"/>
      <c r="W6" s="370"/>
      <c r="X6" s="370"/>
      <c r="Y6" s="370"/>
    </row>
    <row r="7" ht="8.25" customHeight="1" spans="1:25">
      <c r="A7" s="632"/>
      <c r="B7" s="632"/>
      <c r="C7" s="404"/>
      <c r="D7" s="404"/>
      <c r="E7" s="404"/>
      <c r="F7" s="404"/>
      <c r="G7" s="370"/>
      <c r="H7" s="370"/>
      <c r="I7" s="370"/>
      <c r="J7" s="370"/>
      <c r="K7" s="370"/>
      <c r="L7" s="370"/>
      <c r="M7" s="370"/>
      <c r="N7" s="370"/>
      <c r="O7" s="370"/>
      <c r="P7" s="370"/>
      <c r="Q7" s="370"/>
      <c r="R7" s="370"/>
      <c r="S7" s="370"/>
      <c r="T7" s="370"/>
      <c r="U7" s="370"/>
      <c r="V7" s="370"/>
      <c r="W7" s="370"/>
      <c r="X7" s="370"/>
      <c r="Y7" s="370"/>
    </row>
    <row r="8" ht="19.2" customHeight="1" spans="1:25">
      <c r="A8" s="388" t="s">
        <v>29</v>
      </c>
      <c r="B8" s="747">
        <v>2022</v>
      </c>
      <c r="C8" s="846">
        <v>53.939490689556</v>
      </c>
      <c r="D8" s="846">
        <v>32.4791613344134</v>
      </c>
      <c r="E8" s="846">
        <v>77.5334249821232</v>
      </c>
      <c r="F8" s="846">
        <v>38.4851035534575</v>
      </c>
      <c r="G8" s="474"/>
      <c r="H8" s="474"/>
      <c r="I8" s="474"/>
      <c r="J8" s="474"/>
      <c r="K8" s="474"/>
      <c r="L8" s="474"/>
      <c r="M8" s="474"/>
      <c r="N8" s="474"/>
      <c r="O8" s="474"/>
      <c r="P8" s="474"/>
      <c r="Q8" s="474"/>
      <c r="R8" s="474"/>
      <c r="S8" s="474"/>
      <c r="T8" s="474"/>
      <c r="U8" s="474"/>
      <c r="V8" s="474"/>
      <c r="W8" s="474"/>
      <c r="X8" s="474"/>
      <c r="Y8" s="474"/>
    </row>
    <row r="9" ht="19.2" customHeight="1" spans="1:25">
      <c r="A9" s="393"/>
      <c r="B9" s="394"/>
      <c r="C9" s="864"/>
      <c r="D9" s="864"/>
      <c r="E9" s="864"/>
      <c r="F9" s="864"/>
      <c r="G9" s="474"/>
      <c r="H9" s="474"/>
      <c r="I9" s="474"/>
      <c r="J9" s="474"/>
      <c r="K9" s="474"/>
      <c r="L9" s="474"/>
      <c r="M9" s="474"/>
      <c r="N9" s="474"/>
      <c r="O9" s="474"/>
      <c r="P9" s="474"/>
      <c r="Q9" s="474"/>
      <c r="R9" s="474"/>
      <c r="S9" s="474"/>
      <c r="T9" s="474"/>
      <c r="U9" s="474"/>
      <c r="V9" s="474"/>
      <c r="W9" s="474"/>
      <c r="X9" s="474"/>
      <c r="Y9" s="474"/>
    </row>
    <row r="10" ht="19.2" customHeight="1" spans="1:25">
      <c r="A10" s="393"/>
      <c r="B10" s="394"/>
      <c r="C10" s="865"/>
      <c r="D10" s="865"/>
      <c r="E10" s="865"/>
      <c r="F10" s="865"/>
      <c r="G10" s="474"/>
      <c r="H10" s="474"/>
      <c r="I10" s="474"/>
      <c r="J10" s="474"/>
      <c r="K10" s="474"/>
      <c r="L10" s="474"/>
      <c r="M10" s="474"/>
      <c r="N10" s="474"/>
      <c r="O10" s="474"/>
      <c r="P10" s="474"/>
      <c r="Q10" s="474"/>
      <c r="R10" s="474"/>
      <c r="S10" s="474"/>
      <c r="T10" s="474"/>
      <c r="U10" s="474"/>
      <c r="V10" s="474"/>
      <c r="W10" s="474"/>
      <c r="X10" s="474"/>
      <c r="Y10" s="474"/>
    </row>
    <row r="11" ht="19.2" customHeight="1" spans="1:25">
      <c r="A11" s="398" t="s">
        <v>111</v>
      </c>
      <c r="B11" s="747">
        <v>2022</v>
      </c>
      <c r="C11" s="846">
        <v>45.426441171122</v>
      </c>
      <c r="D11" s="846">
        <v>21.3493362429533</v>
      </c>
      <c r="E11" s="846">
        <v>78.2869612656847</v>
      </c>
      <c r="F11" s="846">
        <v>6.41934897254046</v>
      </c>
      <c r="G11" s="474"/>
      <c r="H11" s="474"/>
      <c r="I11" s="474"/>
      <c r="J11" s="474"/>
      <c r="K11" s="474"/>
      <c r="L11" s="474"/>
      <c r="M11" s="474"/>
      <c r="N11" s="474"/>
      <c r="O11" s="474"/>
      <c r="P11" s="474"/>
      <c r="Q11" s="474"/>
      <c r="R11" s="474"/>
      <c r="S11" s="474"/>
      <c r="T11" s="474"/>
      <c r="U11" s="474"/>
      <c r="V11" s="474"/>
      <c r="W11" s="474"/>
      <c r="X11" s="474"/>
      <c r="Y11" s="474"/>
    </row>
    <row r="12" ht="19.2" customHeight="1" spans="1:25">
      <c r="A12" s="401"/>
      <c r="B12" s="394"/>
      <c r="C12" s="865"/>
      <c r="D12" s="865"/>
      <c r="E12" s="865"/>
      <c r="F12" s="865"/>
      <c r="G12" s="370"/>
      <c r="H12" s="370"/>
      <c r="I12" s="370"/>
      <c r="J12" s="370"/>
      <c r="K12" s="370"/>
      <c r="L12" s="370"/>
      <c r="M12" s="370"/>
      <c r="N12" s="370"/>
      <c r="O12" s="370"/>
      <c r="P12" s="370"/>
      <c r="Q12" s="370"/>
      <c r="R12" s="370"/>
      <c r="S12" s="370"/>
      <c r="T12" s="370"/>
      <c r="U12" s="370"/>
      <c r="V12" s="370"/>
      <c r="W12" s="370"/>
      <c r="X12" s="370"/>
      <c r="Y12" s="370"/>
    </row>
    <row r="13" ht="19.2" customHeight="1" spans="1:25">
      <c r="A13" s="401"/>
      <c r="B13" s="394"/>
      <c r="C13" s="865"/>
      <c r="D13" s="865"/>
      <c r="E13" s="865"/>
      <c r="F13" s="865"/>
      <c r="G13" s="370"/>
      <c r="H13" s="370"/>
      <c r="I13" s="370"/>
      <c r="J13" s="370"/>
      <c r="K13" s="370"/>
      <c r="L13" s="370"/>
      <c r="M13" s="370"/>
      <c r="N13" s="370"/>
      <c r="O13" s="370"/>
      <c r="P13" s="370"/>
      <c r="Q13" s="370"/>
      <c r="R13" s="370"/>
      <c r="S13" s="370"/>
      <c r="T13" s="370"/>
      <c r="U13" s="370"/>
      <c r="V13" s="370"/>
      <c r="W13" s="370"/>
      <c r="X13" s="370"/>
      <c r="Y13" s="370"/>
    </row>
    <row r="14" ht="19.2" customHeight="1" spans="1:25">
      <c r="A14" s="398" t="s">
        <v>112</v>
      </c>
      <c r="B14" s="747">
        <v>2022</v>
      </c>
      <c r="C14" s="846">
        <v>32.1969696969697</v>
      </c>
      <c r="D14" s="846">
        <v>35.7954545454545</v>
      </c>
      <c r="E14" s="846">
        <v>62.1212121212121</v>
      </c>
      <c r="F14" s="846">
        <v>0.568181818181818</v>
      </c>
      <c r="G14" s="370"/>
      <c r="H14" s="370"/>
      <c r="I14" s="370"/>
      <c r="J14" s="370"/>
      <c r="K14" s="370"/>
      <c r="L14" s="370"/>
      <c r="M14" s="370"/>
      <c r="N14" s="370"/>
      <c r="O14" s="370"/>
      <c r="P14" s="370"/>
      <c r="Q14" s="370"/>
      <c r="R14" s="370"/>
      <c r="S14" s="370"/>
      <c r="T14" s="370"/>
      <c r="U14" s="370"/>
      <c r="V14" s="370"/>
      <c r="W14" s="370"/>
      <c r="X14" s="370"/>
      <c r="Y14" s="370"/>
    </row>
    <row r="15" ht="19.2" customHeight="1" spans="1:25">
      <c r="A15" s="401"/>
      <c r="B15" s="394"/>
      <c r="C15" s="865"/>
      <c r="D15" s="865"/>
      <c r="E15" s="865"/>
      <c r="F15" s="865"/>
      <c r="G15" s="370"/>
      <c r="H15" s="370"/>
      <c r="I15" s="370"/>
      <c r="J15" s="370"/>
      <c r="K15" s="370"/>
      <c r="L15" s="370"/>
      <c r="M15" s="370"/>
      <c r="N15" s="370"/>
      <c r="O15" s="370"/>
      <c r="P15" s="370"/>
      <c r="Q15" s="370"/>
      <c r="R15" s="370"/>
      <c r="S15" s="370"/>
      <c r="T15" s="370"/>
      <c r="U15" s="370"/>
      <c r="V15" s="370"/>
      <c r="W15" s="370"/>
      <c r="X15" s="370"/>
      <c r="Y15" s="370"/>
    </row>
    <row r="16" ht="19.2" customHeight="1" spans="1:25">
      <c r="A16" s="401"/>
      <c r="B16" s="394"/>
      <c r="C16" s="865"/>
      <c r="D16" s="865"/>
      <c r="E16" s="865"/>
      <c r="F16" s="865"/>
      <c r="G16" s="370"/>
      <c r="H16" s="370"/>
      <c r="I16" s="370"/>
      <c r="J16" s="370"/>
      <c r="K16" s="370"/>
      <c r="L16" s="370"/>
      <c r="M16" s="370"/>
      <c r="N16" s="370"/>
      <c r="O16" s="370"/>
      <c r="P16" s="370"/>
      <c r="Q16" s="370"/>
      <c r="R16" s="370"/>
      <c r="S16" s="370"/>
      <c r="T16" s="370"/>
      <c r="U16" s="370"/>
      <c r="V16" s="370"/>
      <c r="W16" s="370"/>
      <c r="X16" s="370"/>
      <c r="Y16" s="370"/>
    </row>
    <row r="17" ht="19.2" customHeight="1" spans="1:25">
      <c r="A17" s="398" t="s">
        <v>113</v>
      </c>
      <c r="B17" s="747">
        <v>2022</v>
      </c>
      <c r="C17" s="846">
        <v>91.8</v>
      </c>
      <c r="D17" s="846">
        <v>20.205570644938</v>
      </c>
      <c r="E17" s="846">
        <v>86.0520849976034</v>
      </c>
      <c r="F17" s="846">
        <v>10.3903711988071</v>
      </c>
      <c r="G17" s="370"/>
      <c r="H17" s="370"/>
      <c r="I17" s="370"/>
      <c r="J17" s="370"/>
      <c r="K17" s="370"/>
      <c r="L17" s="370"/>
      <c r="M17" s="370"/>
      <c r="N17" s="370"/>
      <c r="O17" s="370"/>
      <c r="P17" s="370"/>
      <c r="Q17" s="370"/>
      <c r="R17" s="370"/>
      <c r="S17" s="370"/>
      <c r="T17" s="370"/>
      <c r="U17" s="370"/>
      <c r="V17" s="370"/>
      <c r="W17" s="370"/>
      <c r="X17" s="370"/>
      <c r="Y17" s="370"/>
    </row>
    <row r="18" ht="19.2" customHeight="1" spans="1:25">
      <c r="A18" s="401"/>
      <c r="B18" s="394"/>
      <c r="C18" s="865"/>
      <c r="D18" s="865"/>
      <c r="E18" s="865"/>
      <c r="F18" s="865"/>
      <c r="G18" s="370"/>
      <c r="H18" s="370"/>
      <c r="I18" s="370"/>
      <c r="J18" s="370"/>
      <c r="K18" s="370"/>
      <c r="L18" s="370"/>
      <c r="M18" s="370"/>
      <c r="N18" s="370"/>
      <c r="O18" s="370"/>
      <c r="P18" s="370"/>
      <c r="Q18" s="370"/>
      <c r="R18" s="370"/>
      <c r="S18" s="370"/>
      <c r="T18" s="370"/>
      <c r="U18" s="370"/>
      <c r="V18" s="370"/>
      <c r="W18" s="370"/>
      <c r="X18" s="370"/>
      <c r="Y18" s="370"/>
    </row>
    <row r="19" ht="19.2" customHeight="1" spans="1:25">
      <c r="A19" s="401"/>
      <c r="B19" s="394"/>
      <c r="C19" s="865"/>
      <c r="D19" s="865"/>
      <c r="E19" s="865"/>
      <c r="F19" s="865"/>
      <c r="G19" s="370"/>
      <c r="H19" s="370"/>
      <c r="I19" s="370"/>
      <c r="J19" s="370"/>
      <c r="K19" s="370"/>
      <c r="L19" s="370"/>
      <c r="M19" s="370"/>
      <c r="N19" s="370"/>
      <c r="O19" s="370"/>
      <c r="P19" s="370"/>
      <c r="Q19" s="370"/>
      <c r="R19" s="370"/>
      <c r="S19" s="370"/>
      <c r="T19" s="370"/>
      <c r="U19" s="370"/>
      <c r="V19" s="370"/>
      <c r="W19" s="370"/>
      <c r="X19" s="370"/>
      <c r="Y19" s="370"/>
    </row>
    <row r="20" ht="19.2" customHeight="1" spans="1:6">
      <c r="A20" s="398" t="s">
        <v>114</v>
      </c>
      <c r="B20" s="747">
        <v>2022</v>
      </c>
      <c r="C20" s="846">
        <v>55.7988275990637</v>
      </c>
      <c r="D20" s="846">
        <v>19.9059593595294</v>
      </c>
      <c r="E20" s="846">
        <v>55.9479669407792</v>
      </c>
      <c r="F20" s="846">
        <v>3.59177247964869</v>
      </c>
    </row>
    <row r="21" ht="19.2" customHeight="1" spans="1:25">
      <c r="A21" s="401"/>
      <c r="B21" s="394"/>
      <c r="C21" s="865"/>
      <c r="D21" s="865"/>
      <c r="E21" s="865"/>
      <c r="F21" s="865"/>
      <c r="G21" s="370"/>
      <c r="H21" s="370"/>
      <c r="I21" s="370"/>
      <c r="J21" s="370"/>
      <c r="K21" s="370"/>
      <c r="L21" s="370"/>
      <c r="M21" s="370"/>
      <c r="N21" s="370"/>
      <c r="O21" s="370"/>
      <c r="P21" s="370"/>
      <c r="Q21" s="370"/>
      <c r="R21" s="370"/>
      <c r="S21" s="370"/>
      <c r="T21" s="370"/>
      <c r="U21" s="370"/>
      <c r="V21" s="370"/>
      <c r="W21" s="370"/>
      <c r="X21" s="370"/>
      <c r="Y21" s="370"/>
    </row>
    <row r="22" ht="19.2" customHeight="1" spans="1:25">
      <c r="A22" s="401"/>
      <c r="B22" s="394"/>
      <c r="C22" s="865"/>
      <c r="D22" s="865"/>
      <c r="E22" s="865"/>
      <c r="F22" s="865"/>
      <c r="G22" s="370"/>
      <c r="H22" s="370"/>
      <c r="I22" s="370"/>
      <c r="J22" s="370"/>
      <c r="K22" s="370"/>
      <c r="L22" s="370"/>
      <c r="M22" s="370"/>
      <c r="N22" s="370"/>
      <c r="O22" s="370"/>
      <c r="P22" s="370"/>
      <c r="Q22" s="370"/>
      <c r="R22" s="370"/>
      <c r="S22" s="370"/>
      <c r="T22" s="370"/>
      <c r="U22" s="370"/>
      <c r="V22" s="370"/>
      <c r="W22" s="370"/>
      <c r="X22" s="370"/>
      <c r="Y22" s="370"/>
    </row>
    <row r="23" ht="19.2" customHeight="1" spans="1:6">
      <c r="A23" s="398" t="s">
        <v>116</v>
      </c>
      <c r="B23" s="747">
        <v>2022</v>
      </c>
      <c r="C23" s="846">
        <v>53.5561800789061</v>
      </c>
      <c r="D23" s="846">
        <v>34.1716358308262</v>
      </c>
      <c r="E23" s="846">
        <v>78.6235865655419</v>
      </c>
      <c r="F23" s="846">
        <v>42.8927441195722</v>
      </c>
    </row>
    <row r="24" ht="19.2" customHeight="1" spans="1:25">
      <c r="A24" s="401"/>
      <c r="B24" s="394"/>
      <c r="C24" s="865"/>
      <c r="D24" s="865"/>
      <c r="E24" s="865"/>
      <c r="F24" s="865"/>
      <c r="G24" s="370"/>
      <c r="H24" s="370"/>
      <c r="I24" s="370"/>
      <c r="J24" s="370"/>
      <c r="K24" s="370"/>
      <c r="L24" s="370"/>
      <c r="M24" s="370"/>
      <c r="N24" s="370"/>
      <c r="O24" s="370"/>
      <c r="P24" s="370"/>
      <c r="Q24" s="370"/>
      <c r="R24" s="370"/>
      <c r="S24" s="370"/>
      <c r="T24" s="370"/>
      <c r="U24" s="370"/>
      <c r="V24" s="370"/>
      <c r="W24" s="370"/>
      <c r="X24" s="370"/>
      <c r="Y24" s="370"/>
    </row>
    <row r="25" ht="19.2" customHeight="1" spans="1:25">
      <c r="A25" s="401"/>
      <c r="B25" s="394"/>
      <c r="C25" s="865"/>
      <c r="D25" s="865"/>
      <c r="E25" s="865"/>
      <c r="F25" s="865"/>
      <c r="G25" s="370"/>
      <c r="H25" s="370"/>
      <c r="I25" s="370"/>
      <c r="J25" s="370"/>
      <c r="K25" s="370"/>
      <c r="L25" s="370"/>
      <c r="M25" s="370"/>
      <c r="N25" s="370"/>
      <c r="O25" s="370"/>
      <c r="P25" s="370"/>
      <c r="Q25" s="370"/>
      <c r="R25" s="370"/>
      <c r="S25" s="370"/>
      <c r="T25" s="370"/>
      <c r="U25" s="370"/>
      <c r="V25" s="370"/>
      <c r="W25" s="370"/>
      <c r="X25" s="370"/>
      <c r="Y25" s="370"/>
    </row>
    <row r="26" ht="19.2" customHeight="1" spans="1:25">
      <c r="A26" s="824" t="s">
        <v>460</v>
      </c>
      <c r="B26" s="747">
        <v>2022</v>
      </c>
      <c r="C26" s="846">
        <v>29.1404612159329</v>
      </c>
      <c r="D26" s="846">
        <v>8.80503144654088</v>
      </c>
      <c r="E26" s="846">
        <v>93.5010482180294</v>
      </c>
      <c r="F26" s="846">
        <v>0.419287211740042</v>
      </c>
      <c r="G26" s="370"/>
      <c r="H26" s="370"/>
      <c r="I26" s="370"/>
      <c r="J26" s="370"/>
      <c r="K26" s="370"/>
      <c r="L26" s="370"/>
      <c r="M26" s="370"/>
      <c r="N26" s="370"/>
      <c r="O26" s="370"/>
      <c r="P26" s="370"/>
      <c r="Q26" s="370"/>
      <c r="R26" s="370"/>
      <c r="S26" s="370"/>
      <c r="T26" s="370"/>
      <c r="U26" s="370"/>
      <c r="V26" s="370"/>
      <c r="W26" s="370"/>
      <c r="X26" s="370"/>
      <c r="Y26" s="370"/>
    </row>
    <row r="27" ht="19.2" customHeight="1" spans="1:25">
      <c r="A27" s="408" t="s">
        <v>438</v>
      </c>
      <c r="B27" s="394"/>
      <c r="C27" s="865"/>
      <c r="D27" s="865"/>
      <c r="E27" s="865"/>
      <c r="F27" s="865"/>
      <c r="G27" s="370"/>
      <c r="H27" s="370"/>
      <c r="I27" s="370"/>
      <c r="J27" s="370"/>
      <c r="K27" s="370"/>
      <c r="L27" s="370"/>
      <c r="M27" s="370"/>
      <c r="N27" s="370"/>
      <c r="O27" s="370"/>
      <c r="P27" s="370"/>
      <c r="Q27" s="370"/>
      <c r="R27" s="370"/>
      <c r="S27" s="370"/>
      <c r="T27" s="370"/>
      <c r="U27" s="370"/>
      <c r="V27" s="370"/>
      <c r="W27" s="370"/>
      <c r="X27" s="370"/>
      <c r="Y27" s="370"/>
    </row>
    <row r="28" ht="19.2" customHeight="1" spans="1:25">
      <c r="A28" s="408"/>
      <c r="B28" s="394"/>
      <c r="C28" s="865"/>
      <c r="D28" s="865"/>
      <c r="E28" s="865"/>
      <c r="F28" s="865"/>
      <c r="G28" s="370"/>
      <c r="H28" s="370"/>
      <c r="I28" s="370"/>
      <c r="J28" s="370"/>
      <c r="K28" s="370"/>
      <c r="L28" s="370"/>
      <c r="M28" s="370"/>
      <c r="N28" s="370"/>
      <c r="O28" s="370"/>
      <c r="P28" s="370"/>
      <c r="Q28" s="370"/>
      <c r="R28" s="370"/>
      <c r="S28" s="370"/>
      <c r="T28" s="370"/>
      <c r="U28" s="370"/>
      <c r="V28" s="370"/>
      <c r="W28" s="370"/>
      <c r="X28" s="370"/>
      <c r="Y28" s="370"/>
    </row>
    <row r="29" ht="19.2" customHeight="1" spans="1:25">
      <c r="A29" s="407" t="s">
        <v>437</v>
      </c>
      <c r="B29" s="747">
        <v>2022</v>
      </c>
      <c r="C29" s="846">
        <v>50.7583466123985</v>
      </c>
      <c r="D29" s="846">
        <v>29.6542323420431</v>
      </c>
      <c r="E29" s="846">
        <v>79.0280364262356</v>
      </c>
      <c r="F29" s="846">
        <v>58.9654488324022</v>
      </c>
      <c r="G29" s="823"/>
      <c r="H29" s="823"/>
      <c r="I29" s="823"/>
      <c r="J29" s="823"/>
      <c r="K29" s="823"/>
      <c r="L29" s="823"/>
      <c r="M29" s="823"/>
      <c r="N29" s="823"/>
      <c r="O29" s="823"/>
      <c r="P29" s="823"/>
      <c r="Q29" s="823"/>
      <c r="R29" s="823"/>
      <c r="S29" s="823"/>
      <c r="T29" s="823"/>
      <c r="U29" s="823"/>
      <c r="V29" s="823"/>
      <c r="W29" s="823"/>
      <c r="X29" s="823"/>
      <c r="Y29" s="823"/>
    </row>
    <row r="30" ht="19.2" customHeight="1" spans="1:25">
      <c r="A30" s="408" t="s">
        <v>438</v>
      </c>
      <c r="B30" s="394"/>
      <c r="C30" s="865"/>
      <c r="D30" s="865"/>
      <c r="E30" s="865"/>
      <c r="F30" s="865"/>
      <c r="G30" s="823"/>
      <c r="H30" s="823"/>
      <c r="I30" s="823"/>
      <c r="J30" s="823"/>
      <c r="K30" s="823"/>
      <c r="L30" s="823"/>
      <c r="M30" s="823"/>
      <c r="N30" s="823"/>
      <c r="O30" s="823"/>
      <c r="P30" s="823"/>
      <c r="Q30" s="823"/>
      <c r="R30" s="823"/>
      <c r="S30" s="823"/>
      <c r="T30" s="823"/>
      <c r="U30" s="823"/>
      <c r="V30" s="823"/>
      <c r="W30" s="823"/>
      <c r="X30" s="823"/>
      <c r="Y30" s="823"/>
    </row>
    <row r="31" ht="19.2" customHeight="1" spans="1:25">
      <c r="A31" s="408"/>
      <c r="B31" s="394"/>
      <c r="C31" s="865"/>
      <c r="D31" s="865"/>
      <c r="E31" s="865"/>
      <c r="F31" s="865"/>
      <c r="G31" s="823"/>
      <c r="H31" s="823"/>
      <c r="I31" s="823"/>
      <c r="J31" s="823"/>
      <c r="K31" s="823"/>
      <c r="L31" s="823"/>
      <c r="M31" s="823"/>
      <c r="N31" s="823"/>
      <c r="O31" s="823"/>
      <c r="P31" s="823"/>
      <c r="Q31" s="823"/>
      <c r="R31" s="823"/>
      <c r="S31" s="823"/>
      <c r="T31" s="823"/>
      <c r="U31" s="823"/>
      <c r="V31" s="823"/>
      <c r="W31" s="823"/>
      <c r="X31" s="823"/>
      <c r="Y31" s="823"/>
    </row>
    <row r="32" ht="19.2" customHeight="1" spans="1:25">
      <c r="A32" s="409" t="s">
        <v>439</v>
      </c>
      <c r="B32" s="747">
        <v>2022</v>
      </c>
      <c r="C32" s="846">
        <v>54.3994206524244</v>
      </c>
      <c r="D32" s="846">
        <v>27.6243457651667</v>
      </c>
      <c r="E32" s="846">
        <v>55.656868231344</v>
      </c>
      <c r="F32" s="846">
        <v>40.7715856348135</v>
      </c>
      <c r="G32" s="370"/>
      <c r="H32" s="370"/>
      <c r="I32" s="370"/>
      <c r="J32" s="370"/>
      <c r="K32" s="370"/>
      <c r="L32" s="370"/>
      <c r="M32" s="370"/>
      <c r="N32" s="370"/>
      <c r="O32" s="370"/>
      <c r="P32" s="370"/>
      <c r="Q32" s="370"/>
      <c r="R32" s="370"/>
      <c r="S32" s="370"/>
      <c r="T32" s="370"/>
      <c r="U32" s="370"/>
      <c r="V32" s="370"/>
      <c r="W32" s="370"/>
      <c r="X32" s="370"/>
      <c r="Y32" s="370"/>
    </row>
    <row r="33" ht="19.2" customHeight="1" spans="1:25">
      <c r="A33" s="410" t="s">
        <v>438</v>
      </c>
      <c r="B33" s="462"/>
      <c r="C33" s="866"/>
      <c r="D33" s="866"/>
      <c r="E33" s="866"/>
      <c r="F33" s="866"/>
      <c r="G33" s="370"/>
      <c r="H33" s="370"/>
      <c r="I33" s="370"/>
      <c r="J33" s="370"/>
      <c r="K33" s="370"/>
      <c r="L33" s="370"/>
      <c r="M33" s="370"/>
      <c r="N33" s="370"/>
      <c r="O33" s="370"/>
      <c r="P33" s="370"/>
      <c r="Q33" s="370"/>
      <c r="R33" s="370"/>
      <c r="S33" s="370"/>
      <c r="T33" s="370"/>
      <c r="U33" s="370"/>
      <c r="V33" s="370"/>
      <c r="W33" s="370"/>
      <c r="X33" s="370"/>
      <c r="Y33" s="370"/>
    </row>
    <row r="34" ht="19.2" customHeight="1" spans="1:25">
      <c r="A34" s="410"/>
      <c r="B34" s="462"/>
      <c r="C34" s="866"/>
      <c r="D34" s="866"/>
      <c r="E34" s="866"/>
      <c r="F34" s="866"/>
      <c r="G34" s="370"/>
      <c r="H34" s="370"/>
      <c r="I34" s="370"/>
      <c r="J34" s="370"/>
      <c r="K34" s="370"/>
      <c r="L34" s="370"/>
      <c r="M34" s="370"/>
      <c r="N34" s="370"/>
      <c r="O34" s="370"/>
      <c r="P34" s="370"/>
      <c r="Q34" s="370"/>
      <c r="R34" s="370"/>
      <c r="S34" s="370"/>
      <c r="T34" s="370"/>
      <c r="U34" s="370"/>
      <c r="V34" s="370"/>
      <c r="W34" s="370"/>
      <c r="X34" s="370"/>
      <c r="Y34" s="370"/>
    </row>
    <row r="35" ht="19.2" customHeight="1" spans="1:25">
      <c r="A35" s="412" t="s">
        <v>440</v>
      </c>
      <c r="B35" s="867">
        <v>2022</v>
      </c>
      <c r="C35" s="868">
        <v>67.8195160938749</v>
      </c>
      <c r="D35" s="868">
        <v>48.0854464869578</v>
      </c>
      <c r="E35" s="868">
        <v>84.9306110586355</v>
      </c>
      <c r="F35" s="868">
        <v>59.3765894063794</v>
      </c>
      <c r="G35" s="370"/>
      <c r="H35" s="370"/>
      <c r="I35" s="370"/>
      <c r="J35" s="370"/>
      <c r="K35" s="370"/>
      <c r="L35" s="370"/>
      <c r="M35" s="370"/>
      <c r="N35" s="370"/>
      <c r="O35" s="370"/>
      <c r="P35" s="370"/>
      <c r="Q35" s="370"/>
      <c r="R35" s="370"/>
      <c r="S35" s="370"/>
      <c r="T35" s="370"/>
      <c r="U35" s="370"/>
      <c r="V35" s="370"/>
      <c r="W35" s="370"/>
      <c r="X35" s="370"/>
      <c r="Y35" s="370"/>
    </row>
    <row r="36" ht="19.2" customHeight="1" spans="1:25">
      <c r="A36" s="413" t="s">
        <v>438</v>
      </c>
      <c r="B36" s="462"/>
      <c r="C36" s="866"/>
      <c r="D36" s="866"/>
      <c r="E36" s="866"/>
      <c r="F36" s="866"/>
      <c r="G36" s="370"/>
      <c r="H36" s="370"/>
      <c r="I36" s="370"/>
      <c r="J36" s="370"/>
      <c r="K36" s="370"/>
      <c r="L36" s="370"/>
      <c r="M36" s="370"/>
      <c r="N36" s="370"/>
      <c r="O36" s="370"/>
      <c r="P36" s="370"/>
      <c r="Q36" s="370"/>
      <c r="R36" s="370"/>
      <c r="S36" s="370"/>
      <c r="T36" s="370"/>
      <c r="U36" s="370"/>
      <c r="V36" s="370"/>
      <c r="W36" s="370"/>
      <c r="X36" s="370"/>
      <c r="Y36" s="370"/>
    </row>
    <row r="37" ht="19.2" customHeight="1" spans="1:25">
      <c r="A37" s="413"/>
      <c r="B37" s="462"/>
      <c r="C37" s="866"/>
      <c r="D37" s="866"/>
      <c r="E37" s="866"/>
      <c r="F37" s="866"/>
      <c r="G37" s="370"/>
      <c r="H37" s="370"/>
      <c r="I37" s="370"/>
      <c r="J37" s="370"/>
      <c r="K37" s="370"/>
      <c r="L37" s="370"/>
      <c r="M37" s="370"/>
      <c r="N37" s="370"/>
      <c r="O37" s="370"/>
      <c r="P37" s="370"/>
      <c r="Q37" s="370"/>
      <c r="R37" s="370"/>
      <c r="S37" s="370"/>
      <c r="T37" s="370"/>
      <c r="U37" s="370"/>
      <c r="V37" s="370"/>
      <c r="W37" s="370"/>
      <c r="X37" s="370"/>
      <c r="Y37" s="370"/>
    </row>
    <row r="38" ht="19.2" customHeight="1" spans="1:25">
      <c r="A38" s="412" t="s">
        <v>441</v>
      </c>
      <c r="B38" s="867">
        <v>2022</v>
      </c>
      <c r="C38" s="868">
        <v>45.6397062157138</v>
      </c>
      <c r="D38" s="868">
        <v>50.7979326290973</v>
      </c>
      <c r="E38" s="868">
        <v>90.0519109579725</v>
      </c>
      <c r="F38" s="868">
        <v>59.8438137552704</v>
      </c>
      <c r="G38" s="370"/>
      <c r="H38" s="370"/>
      <c r="I38" s="370"/>
      <c r="J38" s="370"/>
      <c r="K38" s="370"/>
      <c r="L38" s="370"/>
      <c r="M38" s="370"/>
      <c r="N38" s="370"/>
      <c r="O38" s="370"/>
      <c r="P38" s="370"/>
      <c r="Q38" s="370"/>
      <c r="R38" s="370"/>
      <c r="S38" s="370"/>
      <c r="T38" s="370"/>
      <c r="U38" s="370"/>
      <c r="V38" s="370"/>
      <c r="W38" s="370"/>
      <c r="X38" s="370"/>
      <c r="Y38" s="370"/>
    </row>
    <row r="39" ht="19.2" customHeight="1" spans="1:25">
      <c r="A39" s="413" t="s">
        <v>438</v>
      </c>
      <c r="B39" s="462"/>
      <c r="C39" s="866"/>
      <c r="D39" s="866"/>
      <c r="E39" s="866"/>
      <c r="F39" s="866"/>
      <c r="G39" s="370"/>
      <c r="H39" s="370"/>
      <c r="I39" s="370"/>
      <c r="J39" s="370"/>
      <c r="K39" s="370"/>
      <c r="L39" s="370"/>
      <c r="M39" s="370"/>
      <c r="N39" s="370"/>
      <c r="O39" s="370"/>
      <c r="P39" s="370"/>
      <c r="Q39" s="370"/>
      <c r="R39" s="370"/>
      <c r="S39" s="370"/>
      <c r="T39" s="370"/>
      <c r="U39" s="370"/>
      <c r="V39" s="370"/>
      <c r="W39" s="370"/>
      <c r="X39" s="370"/>
      <c r="Y39" s="370"/>
    </row>
    <row r="40" ht="19.2" customHeight="1" spans="1:25">
      <c r="A40" s="414"/>
      <c r="B40" s="462"/>
      <c r="C40" s="866"/>
      <c r="D40" s="866"/>
      <c r="E40" s="866"/>
      <c r="F40" s="866"/>
      <c r="G40" s="370"/>
      <c r="H40" s="370"/>
      <c r="I40" s="370"/>
      <c r="J40" s="370"/>
      <c r="K40" s="370"/>
      <c r="L40" s="370"/>
      <c r="M40" s="370"/>
      <c r="N40" s="370"/>
      <c r="O40" s="370"/>
      <c r="P40" s="370"/>
      <c r="Q40" s="370"/>
      <c r="R40" s="370"/>
      <c r="S40" s="370"/>
      <c r="T40" s="370"/>
      <c r="U40" s="370"/>
      <c r="V40" s="370"/>
      <c r="W40" s="370"/>
      <c r="X40" s="370"/>
      <c r="Y40" s="370"/>
    </row>
    <row r="41" ht="19.2" customHeight="1" spans="1:25">
      <c r="A41" s="416" t="s">
        <v>442</v>
      </c>
      <c r="B41" s="867">
        <v>2022</v>
      </c>
      <c r="C41" s="868">
        <v>83.858570330515</v>
      </c>
      <c r="D41" s="868">
        <v>51.6470846601515</v>
      </c>
      <c r="E41" s="868">
        <v>95.141100252553</v>
      </c>
      <c r="F41" s="868">
        <v>34.2813220599539</v>
      </c>
      <c r="G41" s="370"/>
      <c r="H41" s="370"/>
      <c r="I41" s="370"/>
      <c r="J41" s="370"/>
      <c r="K41" s="370"/>
      <c r="L41" s="370"/>
      <c r="M41" s="370"/>
      <c r="N41" s="370"/>
      <c r="O41" s="370"/>
      <c r="P41" s="370"/>
      <c r="Q41" s="370"/>
      <c r="R41" s="370"/>
      <c r="S41" s="370"/>
      <c r="T41" s="370"/>
      <c r="U41" s="370"/>
      <c r="V41" s="370"/>
      <c r="W41" s="370"/>
      <c r="X41" s="370"/>
      <c r="Y41" s="370"/>
    </row>
    <row r="42" ht="19.2" customHeight="1" spans="1:25">
      <c r="A42" s="417" t="s">
        <v>438</v>
      </c>
      <c r="B42" s="462"/>
      <c r="C42" s="866"/>
      <c r="D42" s="866"/>
      <c r="E42" s="866"/>
      <c r="F42" s="866"/>
      <c r="G42" s="370"/>
      <c r="H42" s="370"/>
      <c r="I42" s="370"/>
      <c r="J42" s="370"/>
      <c r="K42" s="370"/>
      <c r="L42" s="370"/>
      <c r="M42" s="370"/>
      <c r="N42" s="370"/>
      <c r="O42" s="370"/>
      <c r="P42" s="370"/>
      <c r="Q42" s="370"/>
      <c r="R42" s="370"/>
      <c r="S42" s="370"/>
      <c r="T42" s="370"/>
      <c r="U42" s="370"/>
      <c r="V42" s="370"/>
      <c r="W42" s="370"/>
      <c r="X42" s="370"/>
      <c r="Y42" s="370"/>
    </row>
    <row r="43" ht="19.2" customHeight="1" spans="1:25">
      <c r="A43" s="418"/>
      <c r="B43" s="462"/>
      <c r="C43" s="866"/>
      <c r="D43" s="866"/>
      <c r="E43" s="866"/>
      <c r="F43" s="866"/>
      <c r="G43" s="370"/>
      <c r="H43" s="370"/>
      <c r="I43" s="370"/>
      <c r="J43" s="370"/>
      <c r="K43" s="370"/>
      <c r="L43" s="370"/>
      <c r="M43" s="370"/>
      <c r="N43" s="370"/>
      <c r="O43" s="370"/>
      <c r="P43" s="370"/>
      <c r="Q43" s="370"/>
      <c r="R43" s="370"/>
      <c r="S43" s="370"/>
      <c r="T43" s="370"/>
      <c r="U43" s="370"/>
      <c r="V43" s="370"/>
      <c r="W43" s="370"/>
      <c r="X43" s="370"/>
      <c r="Y43" s="370"/>
    </row>
    <row r="44" ht="19.2" customHeight="1" spans="1:25">
      <c r="A44" s="419" t="s">
        <v>482</v>
      </c>
      <c r="B44" s="747">
        <v>2022</v>
      </c>
      <c r="C44" s="846">
        <v>66.6105196249801</v>
      </c>
      <c r="D44" s="846">
        <v>31.670109645638</v>
      </c>
      <c r="E44" s="846">
        <v>83.521372954076</v>
      </c>
      <c r="F44" s="846">
        <v>12.1658986175115</v>
      </c>
      <c r="G44" s="370"/>
      <c r="H44" s="370"/>
      <c r="I44" s="370"/>
      <c r="J44" s="370"/>
      <c r="K44" s="370"/>
      <c r="L44" s="370"/>
      <c r="M44" s="370"/>
      <c r="N44" s="370"/>
      <c r="O44" s="370"/>
      <c r="P44" s="370"/>
      <c r="Q44" s="370"/>
      <c r="R44" s="370"/>
      <c r="S44" s="370"/>
      <c r="T44" s="370"/>
      <c r="U44" s="370"/>
      <c r="V44" s="370"/>
      <c r="W44" s="370"/>
      <c r="X44" s="370"/>
      <c r="Y44" s="370"/>
    </row>
    <row r="45" ht="19.2" customHeight="1" spans="1:25">
      <c r="A45" s="420" t="s">
        <v>488</v>
      </c>
      <c r="B45" s="394"/>
      <c r="C45" s="865"/>
      <c r="D45" s="865"/>
      <c r="E45" s="865"/>
      <c r="F45" s="865"/>
      <c r="G45" s="370"/>
      <c r="H45" s="370"/>
      <c r="I45" s="370"/>
      <c r="J45" s="370"/>
      <c r="K45" s="370"/>
      <c r="L45" s="370"/>
      <c r="M45" s="370"/>
      <c r="N45" s="370"/>
      <c r="O45" s="370"/>
      <c r="P45" s="370"/>
      <c r="Q45" s="370"/>
      <c r="R45" s="370"/>
      <c r="S45" s="370"/>
      <c r="T45" s="370"/>
      <c r="U45" s="370"/>
      <c r="V45" s="370"/>
      <c r="W45" s="370"/>
      <c r="X45" s="370"/>
      <c r="Y45" s="370"/>
    </row>
    <row r="46" ht="19.2" customHeight="1" spans="1:25">
      <c r="A46" s="420"/>
      <c r="B46" s="394"/>
      <c r="C46" s="865"/>
      <c r="D46" s="865"/>
      <c r="E46" s="865"/>
      <c r="F46" s="865"/>
      <c r="G46" s="370"/>
      <c r="H46" s="370"/>
      <c r="I46" s="370"/>
      <c r="J46" s="370"/>
      <c r="K46" s="370"/>
      <c r="L46" s="370"/>
      <c r="M46" s="370"/>
      <c r="N46" s="370"/>
      <c r="O46" s="370"/>
      <c r="P46" s="370"/>
      <c r="Q46" s="370"/>
      <c r="R46" s="370"/>
      <c r="S46" s="370"/>
      <c r="T46" s="370"/>
      <c r="U46" s="370"/>
      <c r="V46" s="370"/>
      <c r="W46" s="370"/>
      <c r="X46" s="370"/>
      <c r="Y46" s="370"/>
    </row>
    <row r="47" ht="19.2" customHeight="1" spans="1:25">
      <c r="A47" s="416" t="s">
        <v>444</v>
      </c>
      <c r="B47" s="747">
        <v>2022</v>
      </c>
      <c r="C47" s="846">
        <v>49.7159590043924</v>
      </c>
      <c r="D47" s="846">
        <v>39.0863836017569</v>
      </c>
      <c r="E47" s="846">
        <v>76.9136163982431</v>
      </c>
      <c r="F47" s="846">
        <v>16.4509516837482</v>
      </c>
      <c r="G47" s="370"/>
      <c r="H47" s="370"/>
      <c r="I47" s="370"/>
      <c r="J47" s="370"/>
      <c r="K47" s="370"/>
      <c r="L47" s="370"/>
      <c r="M47" s="370"/>
      <c r="N47" s="370"/>
      <c r="O47" s="370"/>
      <c r="P47" s="370"/>
      <c r="Q47" s="370"/>
      <c r="R47" s="370"/>
      <c r="S47" s="370"/>
      <c r="T47" s="370"/>
      <c r="U47" s="370"/>
      <c r="V47" s="370"/>
      <c r="W47" s="370"/>
      <c r="X47" s="370"/>
      <c r="Y47" s="370"/>
    </row>
    <row r="48" ht="19.2" customHeight="1" spans="1:25">
      <c r="A48" s="417" t="s">
        <v>438</v>
      </c>
      <c r="B48" s="394"/>
      <c r="C48" s="865"/>
      <c r="D48" s="865"/>
      <c r="E48" s="865"/>
      <c r="F48" s="865"/>
      <c r="G48" s="370"/>
      <c r="H48" s="370"/>
      <c r="I48" s="370"/>
      <c r="J48" s="370"/>
      <c r="K48" s="370"/>
      <c r="L48" s="370"/>
      <c r="M48" s="370"/>
      <c r="N48" s="370"/>
      <c r="O48" s="370"/>
      <c r="P48" s="370"/>
      <c r="Q48" s="370"/>
      <c r="R48" s="370"/>
      <c r="S48" s="370"/>
      <c r="T48" s="370"/>
      <c r="U48" s="370"/>
      <c r="V48" s="370"/>
      <c r="W48" s="370"/>
      <c r="X48" s="370"/>
      <c r="Y48" s="370"/>
    </row>
    <row r="49" ht="19.2" customHeight="1" spans="1:25">
      <c r="A49" s="417"/>
      <c r="B49" s="394"/>
      <c r="C49" s="865"/>
      <c r="D49" s="865"/>
      <c r="E49" s="865"/>
      <c r="F49" s="865"/>
      <c r="G49" s="370"/>
      <c r="H49" s="370"/>
      <c r="I49" s="370"/>
      <c r="J49" s="370"/>
      <c r="K49" s="370"/>
      <c r="L49" s="370"/>
      <c r="M49" s="370"/>
      <c r="N49" s="370"/>
      <c r="O49" s="370"/>
      <c r="P49" s="370"/>
      <c r="Q49" s="370"/>
      <c r="R49" s="370"/>
      <c r="S49" s="370"/>
      <c r="T49" s="370"/>
      <c r="U49" s="370"/>
      <c r="V49" s="370"/>
      <c r="W49" s="370"/>
      <c r="X49" s="370"/>
      <c r="Y49" s="370"/>
    </row>
    <row r="50" ht="19.2" customHeight="1" spans="1:25">
      <c r="A50" s="416" t="s">
        <v>445</v>
      </c>
      <c r="B50" s="747">
        <v>2022</v>
      </c>
      <c r="C50" s="846">
        <v>59.1471899247659</v>
      </c>
      <c r="D50" s="846">
        <v>49.2936487346997</v>
      </c>
      <c r="E50" s="846">
        <v>70.0478762293342</v>
      </c>
      <c r="F50" s="846">
        <v>11.0044574420415</v>
      </c>
      <c r="G50" s="370"/>
      <c r="H50" s="370"/>
      <c r="I50" s="370"/>
      <c r="J50" s="370"/>
      <c r="K50" s="370"/>
      <c r="L50" s="370"/>
      <c r="M50" s="370"/>
      <c r="N50" s="370"/>
      <c r="O50" s="370"/>
      <c r="P50" s="370"/>
      <c r="Q50" s="370"/>
      <c r="R50" s="370"/>
      <c r="S50" s="370"/>
      <c r="T50" s="370"/>
      <c r="U50" s="370"/>
      <c r="V50" s="370"/>
      <c r="W50" s="370"/>
      <c r="X50" s="370"/>
      <c r="Y50" s="370"/>
    </row>
    <row r="51" ht="19.2" customHeight="1" spans="1:25">
      <c r="A51" s="417" t="s">
        <v>438</v>
      </c>
      <c r="B51" s="394"/>
      <c r="C51" s="865"/>
      <c r="D51" s="865"/>
      <c r="E51" s="865"/>
      <c r="F51" s="865"/>
      <c r="G51" s="370"/>
      <c r="H51" s="370"/>
      <c r="I51" s="370"/>
      <c r="J51" s="370"/>
      <c r="K51" s="370"/>
      <c r="L51" s="370"/>
      <c r="M51" s="370"/>
      <c r="N51" s="370"/>
      <c r="O51" s="370"/>
      <c r="P51" s="370"/>
      <c r="Q51" s="370"/>
      <c r="R51" s="370"/>
      <c r="S51" s="370"/>
      <c r="T51" s="370"/>
      <c r="U51" s="370"/>
      <c r="V51" s="370"/>
      <c r="W51" s="370"/>
      <c r="X51" s="370"/>
      <c r="Y51" s="370"/>
    </row>
    <row r="52" ht="19.2" customHeight="1" spans="1:25">
      <c r="A52" s="417"/>
      <c r="B52" s="394"/>
      <c r="C52" s="865"/>
      <c r="D52" s="865"/>
      <c r="E52" s="865"/>
      <c r="F52" s="865"/>
      <c r="G52" s="370"/>
      <c r="H52" s="370"/>
      <c r="I52" s="370"/>
      <c r="J52" s="370"/>
      <c r="K52" s="370"/>
      <c r="L52" s="370"/>
      <c r="M52" s="370"/>
      <c r="N52" s="370"/>
      <c r="O52" s="370"/>
      <c r="P52" s="370"/>
      <c r="Q52" s="370"/>
      <c r="R52" s="370"/>
      <c r="S52" s="370"/>
      <c r="T52" s="370"/>
      <c r="U52" s="370"/>
      <c r="V52" s="370"/>
      <c r="W52" s="370"/>
      <c r="X52" s="370"/>
      <c r="Y52" s="370"/>
    </row>
    <row r="53" ht="19.2" customHeight="1" spans="1:25">
      <c r="A53" s="416" t="s">
        <v>446</v>
      </c>
      <c r="B53" s="747">
        <v>2022</v>
      </c>
      <c r="C53" s="846">
        <v>46.6235479341305</v>
      </c>
      <c r="D53" s="846">
        <v>42.2535211267606</v>
      </c>
      <c r="E53" s="846">
        <v>75.8946427811583</v>
      </c>
      <c r="F53" s="846">
        <v>7.98263903663674</v>
      </c>
      <c r="G53" s="370"/>
      <c r="H53" s="370"/>
      <c r="I53" s="370"/>
      <c r="J53" s="370"/>
      <c r="K53" s="370"/>
      <c r="L53" s="370"/>
      <c r="M53" s="370"/>
      <c r="N53" s="370"/>
      <c r="O53" s="370"/>
      <c r="P53" s="370"/>
      <c r="Q53" s="370"/>
      <c r="R53" s="370"/>
      <c r="S53" s="370"/>
      <c r="T53" s="370"/>
      <c r="U53" s="370"/>
      <c r="V53" s="370"/>
      <c r="W53" s="370"/>
      <c r="X53" s="370"/>
      <c r="Y53" s="370"/>
    </row>
    <row r="54" ht="19.2" customHeight="1" spans="1:25">
      <c r="A54" s="417" t="s">
        <v>438</v>
      </c>
      <c r="B54" s="394"/>
      <c r="C54" s="865"/>
      <c r="D54" s="865"/>
      <c r="E54" s="865"/>
      <c r="F54" s="865"/>
      <c r="G54" s="370"/>
      <c r="H54" s="370"/>
      <c r="I54" s="370"/>
      <c r="J54" s="370"/>
      <c r="K54" s="370"/>
      <c r="L54" s="370"/>
      <c r="M54" s="370"/>
      <c r="N54" s="370"/>
      <c r="O54" s="370"/>
      <c r="P54" s="370"/>
      <c r="Q54" s="370"/>
      <c r="R54" s="370"/>
      <c r="S54" s="370"/>
      <c r="T54" s="370"/>
      <c r="U54" s="370"/>
      <c r="V54" s="370"/>
      <c r="W54" s="370"/>
      <c r="X54" s="370"/>
      <c r="Y54" s="370"/>
    </row>
    <row r="55" ht="19.2" customHeight="1" spans="1:25">
      <c r="A55" s="417"/>
      <c r="B55" s="394"/>
      <c r="C55" s="865"/>
      <c r="D55" s="865"/>
      <c r="E55" s="865"/>
      <c r="F55" s="865"/>
      <c r="G55" s="370"/>
      <c r="H55" s="370"/>
      <c r="I55" s="370"/>
      <c r="J55" s="370"/>
      <c r="K55" s="370"/>
      <c r="L55" s="370"/>
      <c r="M55" s="370"/>
      <c r="N55" s="370"/>
      <c r="O55" s="370"/>
      <c r="P55" s="370"/>
      <c r="Q55" s="370"/>
      <c r="R55" s="370"/>
      <c r="S55" s="370"/>
      <c r="T55" s="370"/>
      <c r="U55" s="370"/>
      <c r="V55" s="370"/>
      <c r="W55" s="370"/>
      <c r="X55" s="370"/>
      <c r="Y55" s="370"/>
    </row>
    <row r="56" ht="19.2" customHeight="1" spans="1:25">
      <c r="A56" s="416" t="s">
        <v>447</v>
      </c>
      <c r="B56" s="747">
        <v>2022</v>
      </c>
      <c r="C56" s="846">
        <v>46.1594150437993</v>
      </c>
      <c r="D56" s="846">
        <v>19.6336784188808</v>
      </c>
      <c r="E56" s="846">
        <v>74.0606674871498</v>
      </c>
      <c r="F56" s="846">
        <v>3.61977846955766</v>
      </c>
      <c r="G56" s="370"/>
      <c r="H56" s="370"/>
      <c r="I56" s="370"/>
      <c r="J56" s="370"/>
      <c r="K56" s="370"/>
      <c r="L56" s="370"/>
      <c r="M56" s="370"/>
      <c r="N56" s="370"/>
      <c r="O56" s="370"/>
      <c r="P56" s="370"/>
      <c r="Q56" s="370"/>
      <c r="R56" s="370"/>
      <c r="S56" s="370"/>
      <c r="T56" s="370"/>
      <c r="U56" s="370"/>
      <c r="V56" s="370"/>
      <c r="W56" s="370"/>
      <c r="X56" s="370"/>
      <c r="Y56" s="370"/>
    </row>
    <row r="57" ht="19.2" customHeight="1" spans="1:25">
      <c r="A57" s="417" t="s">
        <v>438</v>
      </c>
      <c r="B57" s="394"/>
      <c r="C57" s="865"/>
      <c r="D57" s="865"/>
      <c r="E57" s="865"/>
      <c r="F57" s="865"/>
      <c r="G57" s="370"/>
      <c r="H57" s="370"/>
      <c r="I57" s="370"/>
      <c r="J57" s="370"/>
      <c r="K57" s="370"/>
      <c r="L57" s="370"/>
      <c r="M57" s="370"/>
      <c r="N57" s="370"/>
      <c r="O57" s="370"/>
      <c r="P57" s="370"/>
      <c r="Q57" s="370"/>
      <c r="R57" s="370"/>
      <c r="S57" s="370"/>
      <c r="T57" s="370"/>
      <c r="U57" s="370"/>
      <c r="V57" s="370"/>
      <c r="W57" s="370"/>
      <c r="X57" s="370"/>
      <c r="Y57" s="370"/>
    </row>
    <row r="58" ht="19.2" customHeight="1" spans="1:25">
      <c r="A58" s="417"/>
      <c r="B58" s="394"/>
      <c r="C58" s="865"/>
      <c r="D58" s="865"/>
      <c r="E58" s="865"/>
      <c r="F58" s="865"/>
      <c r="G58" s="370"/>
      <c r="H58" s="370"/>
      <c r="I58" s="370"/>
      <c r="J58" s="370"/>
      <c r="K58" s="370"/>
      <c r="L58" s="370"/>
      <c r="M58" s="370"/>
      <c r="N58" s="370"/>
      <c r="O58" s="370"/>
      <c r="P58" s="370"/>
      <c r="Q58" s="370"/>
      <c r="R58" s="370"/>
      <c r="S58" s="370"/>
      <c r="T58" s="370"/>
      <c r="U58" s="370"/>
      <c r="V58" s="370"/>
      <c r="W58" s="370"/>
      <c r="X58" s="370"/>
      <c r="Y58" s="370"/>
    </row>
    <row r="59" ht="19.2" customHeight="1" spans="1:25">
      <c r="A59" s="416" t="s">
        <v>448</v>
      </c>
      <c r="B59" s="747">
        <v>2022</v>
      </c>
      <c r="C59" s="846">
        <v>50.3026559604694</v>
      </c>
      <c r="D59" s="846">
        <v>28.5608400247066</v>
      </c>
      <c r="E59" s="846">
        <v>80.4570722668314</v>
      </c>
      <c r="F59" s="846">
        <v>7.05991352686844</v>
      </c>
      <c r="G59" s="370"/>
      <c r="H59" s="370"/>
      <c r="I59" s="370"/>
      <c r="J59" s="370"/>
      <c r="K59" s="370"/>
      <c r="L59" s="370"/>
      <c r="M59" s="370"/>
      <c r="N59" s="370"/>
      <c r="O59" s="370"/>
      <c r="P59" s="370"/>
      <c r="Q59" s="370"/>
      <c r="R59" s="370"/>
      <c r="S59" s="370"/>
      <c r="T59" s="370"/>
      <c r="U59" s="370"/>
      <c r="V59" s="370"/>
      <c r="W59" s="370"/>
      <c r="X59" s="370"/>
      <c r="Y59" s="370"/>
    </row>
    <row r="60" ht="19.2" customHeight="1" spans="1:25">
      <c r="A60" s="417" t="s">
        <v>438</v>
      </c>
      <c r="B60" s="394"/>
      <c r="C60" s="865"/>
      <c r="D60" s="865"/>
      <c r="E60" s="865"/>
      <c r="F60" s="865"/>
      <c r="G60" s="370"/>
      <c r="H60" s="370"/>
      <c r="I60" s="370"/>
      <c r="J60" s="370"/>
      <c r="K60" s="370"/>
      <c r="L60" s="370"/>
      <c r="M60" s="370"/>
      <c r="N60" s="370"/>
      <c r="O60" s="370"/>
      <c r="P60" s="370"/>
      <c r="Q60" s="370"/>
      <c r="R60" s="370"/>
      <c r="S60" s="370"/>
      <c r="T60" s="370"/>
      <c r="U60" s="370"/>
      <c r="V60" s="370"/>
      <c r="W60" s="370"/>
      <c r="X60" s="370"/>
      <c r="Y60" s="370"/>
    </row>
    <row r="61" ht="19.2" customHeight="1" spans="1:25">
      <c r="A61" s="417"/>
      <c r="B61" s="394"/>
      <c r="C61" s="865"/>
      <c r="D61" s="865"/>
      <c r="E61" s="865"/>
      <c r="F61" s="865"/>
      <c r="G61" s="370"/>
      <c r="H61" s="370"/>
      <c r="I61" s="370"/>
      <c r="J61" s="370"/>
      <c r="K61" s="370"/>
      <c r="L61" s="370"/>
      <c r="M61" s="370"/>
      <c r="N61" s="370"/>
      <c r="O61" s="370"/>
      <c r="P61" s="370"/>
      <c r="Q61" s="370"/>
      <c r="R61" s="370"/>
      <c r="S61" s="370"/>
      <c r="T61" s="370"/>
      <c r="U61" s="370"/>
      <c r="V61" s="370"/>
      <c r="W61" s="370"/>
      <c r="X61" s="370"/>
      <c r="Y61" s="370"/>
    </row>
    <row r="62" ht="19.2" customHeight="1" spans="1:25">
      <c r="A62" s="416" t="s">
        <v>449</v>
      </c>
      <c r="B62" s="747">
        <v>2022</v>
      </c>
      <c r="C62" s="846">
        <v>76.9204330641004</v>
      </c>
      <c r="D62" s="846">
        <v>31.3799621928166</v>
      </c>
      <c r="E62" s="846">
        <v>91.2699776593916</v>
      </c>
      <c r="F62" s="846">
        <v>24.4200034370167</v>
      </c>
      <c r="G62" s="370"/>
      <c r="H62" s="370"/>
      <c r="I62" s="370"/>
      <c r="J62" s="370"/>
      <c r="K62" s="370"/>
      <c r="L62" s="370"/>
      <c r="M62" s="370"/>
      <c r="N62" s="370"/>
      <c r="O62" s="370"/>
      <c r="P62" s="370"/>
      <c r="Q62" s="370"/>
      <c r="R62" s="370"/>
      <c r="S62" s="370"/>
      <c r="T62" s="370"/>
      <c r="U62" s="370"/>
      <c r="V62" s="370"/>
      <c r="W62" s="370"/>
      <c r="X62" s="370"/>
      <c r="Y62" s="370"/>
    </row>
    <row r="63" ht="19.2" customHeight="1" spans="1:25">
      <c r="A63" s="417" t="s">
        <v>438</v>
      </c>
      <c r="B63" s="394"/>
      <c r="C63" s="865"/>
      <c r="D63" s="865"/>
      <c r="E63" s="865"/>
      <c r="F63" s="865"/>
      <c r="G63" s="370"/>
      <c r="H63" s="370"/>
      <c r="I63" s="370"/>
      <c r="J63" s="370"/>
      <c r="K63" s="370"/>
      <c r="L63" s="370"/>
      <c r="M63" s="370"/>
      <c r="N63" s="370"/>
      <c r="O63" s="370"/>
      <c r="P63" s="370"/>
      <c r="Q63" s="370"/>
      <c r="R63" s="370"/>
      <c r="S63" s="370"/>
      <c r="T63" s="370"/>
      <c r="U63" s="370"/>
      <c r="V63" s="370"/>
      <c r="W63" s="370"/>
      <c r="X63" s="370"/>
      <c r="Y63" s="370"/>
    </row>
    <row r="64" ht="19.2" customHeight="1" spans="1:25">
      <c r="A64" s="417"/>
      <c r="B64" s="394"/>
      <c r="C64" s="865"/>
      <c r="D64" s="865"/>
      <c r="E64" s="865"/>
      <c r="F64" s="865"/>
      <c r="G64" s="370"/>
      <c r="H64" s="370"/>
      <c r="I64" s="370"/>
      <c r="J64" s="370"/>
      <c r="K64" s="370"/>
      <c r="L64" s="370"/>
      <c r="M64" s="370"/>
      <c r="N64" s="370"/>
      <c r="O64" s="370"/>
      <c r="P64" s="370"/>
      <c r="Q64" s="370"/>
      <c r="R64" s="370"/>
      <c r="S64" s="370"/>
      <c r="T64" s="370"/>
      <c r="U64" s="370"/>
      <c r="V64" s="370"/>
      <c r="W64" s="370"/>
      <c r="X64" s="370"/>
      <c r="Y64" s="370"/>
    </row>
    <row r="65" ht="19.2" customHeight="1" spans="1:25">
      <c r="A65" s="421" t="s">
        <v>450</v>
      </c>
      <c r="B65" s="747">
        <v>2022</v>
      </c>
      <c r="C65" s="846">
        <v>61.702456357176</v>
      </c>
      <c r="D65" s="846">
        <v>17.3663679901128</v>
      </c>
      <c r="E65" s="846">
        <v>67.4957515835007</v>
      </c>
      <c r="F65" s="846">
        <v>10.7832535145991</v>
      </c>
      <c r="G65" s="370"/>
      <c r="H65" s="370"/>
      <c r="I65" s="370"/>
      <c r="J65" s="370"/>
      <c r="K65" s="370"/>
      <c r="L65" s="370"/>
      <c r="M65" s="370"/>
      <c r="N65" s="370"/>
      <c r="O65" s="370"/>
      <c r="P65" s="370"/>
      <c r="Q65" s="370"/>
      <c r="R65" s="370"/>
      <c r="S65" s="370"/>
      <c r="T65" s="370"/>
      <c r="U65" s="370"/>
      <c r="V65" s="370"/>
      <c r="W65" s="370"/>
      <c r="X65" s="370"/>
      <c r="Y65" s="370"/>
    </row>
    <row r="66" ht="10.95" customHeight="1" spans="1:25">
      <c r="A66" s="418" t="s">
        <v>438</v>
      </c>
      <c r="B66" s="394"/>
      <c r="C66" s="865"/>
      <c r="D66" s="865"/>
      <c r="E66" s="865"/>
      <c r="F66" s="865"/>
      <c r="G66" s="370"/>
      <c r="H66" s="370"/>
      <c r="I66" s="370"/>
      <c r="J66" s="370"/>
      <c r="K66" s="370"/>
      <c r="L66" s="370"/>
      <c r="M66" s="370"/>
      <c r="N66" s="370"/>
      <c r="O66" s="370"/>
      <c r="P66" s="370"/>
      <c r="Q66" s="370"/>
      <c r="R66" s="370"/>
      <c r="S66" s="370"/>
      <c r="T66" s="370"/>
      <c r="U66" s="370"/>
      <c r="V66" s="370"/>
      <c r="W66" s="370"/>
      <c r="X66" s="370"/>
      <c r="Y66" s="370"/>
    </row>
    <row r="67" ht="10.95" customHeight="1" spans="1:18">
      <c r="A67" s="869"/>
      <c r="B67" s="869"/>
      <c r="C67" s="869"/>
      <c r="D67" s="869"/>
      <c r="E67" s="869"/>
      <c r="F67" s="869"/>
      <c r="G67" s="370"/>
      <c r="H67" s="370"/>
      <c r="I67" s="370"/>
      <c r="J67" s="370"/>
      <c r="K67" s="370"/>
      <c r="L67" s="370"/>
      <c r="M67" s="370"/>
      <c r="N67" s="370"/>
      <c r="O67" s="370"/>
      <c r="P67" s="370"/>
      <c r="Q67" s="370"/>
      <c r="R67" s="370"/>
    </row>
    <row r="68" ht="19.5" customHeight="1" spans="1:25">
      <c r="A68" s="870"/>
      <c r="B68" s="870"/>
      <c r="C68" s="871"/>
      <c r="D68" s="872"/>
      <c r="E68" s="872"/>
      <c r="F68" s="872"/>
      <c r="G68" s="370"/>
      <c r="H68" s="370"/>
      <c r="I68" s="370"/>
      <c r="J68" s="370"/>
      <c r="K68" s="370"/>
      <c r="L68" s="370"/>
      <c r="M68" s="370"/>
      <c r="N68" s="370"/>
      <c r="O68" s="370"/>
      <c r="P68" s="370"/>
      <c r="Q68" s="370"/>
      <c r="R68" s="370"/>
      <c r="S68" s="370"/>
      <c r="T68" s="370"/>
      <c r="U68" s="370"/>
      <c r="V68" s="370"/>
      <c r="W68" s="370"/>
      <c r="X68" s="370"/>
      <c r="Y68" s="370"/>
    </row>
    <row r="69" ht="19.5" customHeight="1" spans="1:25">
      <c r="A69" s="426"/>
      <c r="B69" s="426"/>
      <c r="C69" s="370"/>
      <c r="D69" s="370"/>
      <c r="E69" s="370"/>
      <c r="F69" s="370"/>
      <c r="G69" s="370"/>
      <c r="H69" s="370"/>
      <c r="I69" s="370"/>
      <c r="J69" s="370"/>
      <c r="K69" s="370"/>
      <c r="L69" s="370"/>
      <c r="M69" s="370"/>
      <c r="N69" s="370"/>
      <c r="O69" s="370"/>
      <c r="P69" s="370"/>
      <c r="Q69" s="370"/>
      <c r="R69" s="370"/>
      <c r="S69" s="370"/>
      <c r="T69" s="370"/>
      <c r="U69" s="370"/>
      <c r="V69" s="370"/>
      <c r="W69" s="370"/>
      <c r="X69" s="370"/>
      <c r="Y69" s="370"/>
    </row>
    <row r="70" ht="27.75" customHeight="1" spans="1:25">
      <c r="A70" s="426"/>
      <c r="B70" s="426"/>
      <c r="C70" s="370"/>
      <c r="D70" s="370"/>
      <c r="E70" s="370"/>
      <c r="F70" s="370"/>
      <c r="G70" s="370"/>
      <c r="H70" s="370"/>
      <c r="I70" s="370"/>
      <c r="J70" s="370"/>
      <c r="K70" s="370"/>
      <c r="L70" s="370"/>
      <c r="M70" s="370"/>
      <c r="N70" s="370"/>
      <c r="O70" s="370"/>
      <c r="P70" s="370"/>
      <c r="Q70" s="370"/>
      <c r="R70" s="370"/>
      <c r="S70" s="370"/>
      <c r="T70" s="370"/>
      <c r="U70" s="370"/>
      <c r="V70" s="370"/>
      <c r="W70" s="370"/>
      <c r="X70" s="370"/>
      <c r="Y70" s="370"/>
    </row>
    <row r="71" ht="12.75" customHeight="1" spans="1:25">
      <c r="A71" s="426"/>
      <c r="B71" s="426"/>
      <c r="C71" s="370"/>
      <c r="D71" s="370"/>
      <c r="E71" s="370"/>
      <c r="F71" s="370"/>
      <c r="G71" s="370"/>
      <c r="H71" s="370"/>
      <c r="I71" s="370"/>
      <c r="J71" s="370"/>
      <c r="K71" s="370"/>
      <c r="L71" s="370"/>
      <c r="M71" s="370"/>
      <c r="N71" s="370"/>
      <c r="O71" s="370"/>
      <c r="P71" s="370"/>
      <c r="Q71" s="370"/>
      <c r="R71" s="370"/>
      <c r="S71" s="370"/>
      <c r="T71" s="370"/>
      <c r="U71" s="370"/>
      <c r="V71" s="370"/>
      <c r="W71" s="370"/>
      <c r="X71" s="370"/>
      <c r="Y71" s="370"/>
    </row>
    <row r="72" ht="12.75" customHeight="1" spans="1:25">
      <c r="A72" s="426"/>
      <c r="B72" s="426"/>
      <c r="C72" s="370"/>
      <c r="D72" s="370"/>
      <c r="E72" s="370"/>
      <c r="F72" s="370"/>
      <c r="G72" s="370"/>
      <c r="H72" s="370"/>
      <c r="I72" s="370"/>
      <c r="J72" s="370"/>
      <c r="K72" s="370"/>
      <c r="L72" s="370"/>
      <c r="M72" s="370"/>
      <c r="N72" s="370"/>
      <c r="O72" s="370"/>
      <c r="P72" s="370"/>
      <c r="Q72" s="370"/>
      <c r="R72" s="370"/>
      <c r="S72" s="370"/>
      <c r="T72" s="370"/>
      <c r="U72" s="370"/>
      <c r="V72" s="370"/>
      <c r="W72" s="370"/>
      <c r="X72" s="370"/>
      <c r="Y72" s="370"/>
    </row>
    <row r="73" ht="12.75" customHeight="1" spans="1:25">
      <c r="A73" s="426"/>
      <c r="B73" s="426"/>
      <c r="C73" s="370"/>
      <c r="D73" s="370"/>
      <c r="E73" s="370"/>
      <c r="F73" s="370"/>
      <c r="G73" s="370"/>
      <c r="H73" s="370"/>
      <c r="I73" s="370"/>
      <c r="J73" s="370"/>
      <c r="K73" s="370"/>
      <c r="L73" s="370"/>
      <c r="M73" s="370"/>
      <c r="N73" s="370"/>
      <c r="O73" s="370"/>
      <c r="P73" s="370"/>
      <c r="Q73" s="370"/>
      <c r="R73" s="370"/>
      <c r="S73" s="370"/>
      <c r="T73" s="370"/>
      <c r="U73" s="370"/>
      <c r="V73" s="370"/>
      <c r="W73" s="370"/>
      <c r="X73" s="370"/>
      <c r="Y73" s="370"/>
    </row>
    <row r="74" ht="12.75" customHeight="1" spans="1:25">
      <c r="A74" s="426"/>
      <c r="B74" s="426"/>
      <c r="C74" s="370"/>
      <c r="D74" s="370"/>
      <c r="E74" s="370"/>
      <c r="F74" s="370"/>
      <c r="G74" s="370"/>
      <c r="H74" s="370"/>
      <c r="I74" s="370"/>
      <c r="J74" s="370"/>
      <c r="K74" s="370"/>
      <c r="L74" s="370"/>
      <c r="M74" s="370"/>
      <c r="N74" s="370"/>
      <c r="O74" s="370"/>
      <c r="P74" s="370"/>
      <c r="Q74" s="370"/>
      <c r="R74" s="370"/>
      <c r="S74" s="370"/>
      <c r="T74" s="370"/>
      <c r="U74" s="370"/>
      <c r="V74" s="370"/>
      <c r="W74" s="370"/>
      <c r="X74" s="370"/>
      <c r="Y74" s="370"/>
    </row>
    <row r="75" ht="12.75" customHeight="1" spans="1:25">
      <c r="A75" s="426"/>
      <c r="B75" s="426"/>
      <c r="C75" s="370"/>
      <c r="D75" s="370"/>
      <c r="E75" s="370"/>
      <c r="F75" s="370"/>
      <c r="G75" s="370"/>
      <c r="H75" s="370"/>
      <c r="I75" s="370"/>
      <c r="J75" s="370"/>
      <c r="K75" s="370"/>
      <c r="L75" s="370"/>
      <c r="M75" s="370"/>
      <c r="N75" s="370"/>
      <c r="O75" s="370"/>
      <c r="P75" s="370"/>
      <c r="Q75" s="370"/>
      <c r="R75" s="370"/>
      <c r="S75" s="370"/>
      <c r="T75" s="370"/>
      <c r="U75" s="370"/>
      <c r="V75" s="370"/>
      <c r="W75" s="370"/>
      <c r="X75" s="370"/>
      <c r="Y75" s="370"/>
    </row>
    <row r="76" ht="12.75" customHeight="1" spans="1:25">
      <c r="A76" s="426"/>
      <c r="B76" s="426"/>
      <c r="C76" s="370"/>
      <c r="D76" s="370"/>
      <c r="E76" s="370"/>
      <c r="F76" s="370"/>
      <c r="G76" s="370"/>
      <c r="H76" s="370"/>
      <c r="I76" s="370"/>
      <c r="J76" s="370"/>
      <c r="K76" s="370"/>
      <c r="L76" s="370"/>
      <c r="M76" s="370"/>
      <c r="N76" s="370"/>
      <c r="O76" s="370"/>
      <c r="P76" s="370"/>
      <c r="Q76" s="370"/>
      <c r="R76" s="370"/>
      <c r="S76" s="370"/>
      <c r="T76" s="370"/>
      <c r="U76" s="370"/>
      <c r="V76" s="370"/>
      <c r="W76" s="370"/>
      <c r="X76" s="370"/>
      <c r="Y76" s="370"/>
    </row>
    <row r="77" ht="12.75" customHeight="1" spans="1:25">
      <c r="A77" s="426"/>
      <c r="B77" s="426"/>
      <c r="C77" s="370"/>
      <c r="D77" s="370"/>
      <c r="E77" s="370"/>
      <c r="F77" s="370"/>
      <c r="G77" s="370"/>
      <c r="H77" s="370"/>
      <c r="I77" s="370"/>
      <c r="J77" s="370"/>
      <c r="K77" s="370"/>
      <c r="L77" s="370"/>
      <c r="M77" s="370"/>
      <c r="N77" s="370"/>
      <c r="O77" s="370"/>
      <c r="P77" s="370"/>
      <c r="Q77" s="370"/>
      <c r="R77" s="370"/>
      <c r="S77" s="370"/>
      <c r="T77" s="370"/>
      <c r="U77" s="370"/>
      <c r="V77" s="370"/>
      <c r="W77" s="370"/>
      <c r="X77" s="370"/>
      <c r="Y77" s="370"/>
    </row>
    <row r="78" ht="12.75" customHeight="1" spans="1:25">
      <c r="A78" s="426"/>
      <c r="B78" s="426"/>
      <c r="C78" s="370"/>
      <c r="D78" s="370"/>
      <c r="E78" s="370"/>
      <c r="F78" s="370"/>
      <c r="G78" s="370"/>
      <c r="H78" s="370"/>
      <c r="I78" s="370"/>
      <c r="J78" s="370"/>
      <c r="K78" s="370"/>
      <c r="L78" s="370"/>
      <c r="M78" s="370"/>
      <c r="N78" s="370"/>
      <c r="O78" s="370"/>
      <c r="P78" s="370"/>
      <c r="Q78" s="370"/>
      <c r="R78" s="370"/>
      <c r="S78" s="370"/>
      <c r="T78" s="370"/>
      <c r="U78" s="370"/>
      <c r="V78" s="370"/>
      <c r="W78" s="370"/>
      <c r="X78" s="370"/>
      <c r="Y78" s="370"/>
    </row>
    <row r="79" ht="12.75" customHeight="1" spans="1:25">
      <c r="A79" s="426"/>
      <c r="B79" s="426"/>
      <c r="C79" s="370"/>
      <c r="D79" s="370"/>
      <c r="E79" s="370"/>
      <c r="F79" s="370"/>
      <c r="G79" s="370"/>
      <c r="H79" s="370"/>
      <c r="I79" s="370"/>
      <c r="J79" s="370"/>
      <c r="K79" s="370"/>
      <c r="L79" s="370"/>
      <c r="M79" s="370"/>
      <c r="N79" s="370"/>
      <c r="O79" s="370"/>
      <c r="P79" s="370"/>
      <c r="Q79" s="370"/>
      <c r="R79" s="370"/>
      <c r="S79" s="370"/>
      <c r="T79" s="370"/>
      <c r="U79" s="370"/>
      <c r="V79" s="370"/>
      <c r="W79" s="370"/>
      <c r="X79" s="370"/>
      <c r="Y79" s="370"/>
    </row>
    <row r="80" ht="12.75" customHeight="1" spans="1:25">
      <c r="A80" s="426"/>
      <c r="B80" s="426"/>
      <c r="C80" s="370"/>
      <c r="D80" s="370"/>
      <c r="E80" s="370"/>
      <c r="F80" s="370"/>
      <c r="G80" s="370"/>
      <c r="H80" s="370"/>
      <c r="I80" s="370"/>
      <c r="J80" s="370"/>
      <c r="K80" s="370"/>
      <c r="L80" s="370"/>
      <c r="M80" s="370"/>
      <c r="N80" s="370"/>
      <c r="O80" s="370"/>
      <c r="P80" s="370"/>
      <c r="Q80" s="370"/>
      <c r="R80" s="370"/>
      <c r="S80" s="370"/>
      <c r="T80" s="370"/>
      <c r="U80" s="370"/>
      <c r="V80" s="370"/>
      <c r="W80" s="370"/>
      <c r="X80" s="370"/>
      <c r="Y80" s="370"/>
    </row>
    <row r="81" ht="12.75" customHeight="1" spans="1:25">
      <c r="A81" s="426"/>
      <c r="B81" s="426"/>
      <c r="C81" s="370"/>
      <c r="D81" s="370"/>
      <c r="E81" s="370"/>
      <c r="F81" s="370"/>
      <c r="G81" s="370"/>
      <c r="H81" s="370"/>
      <c r="I81" s="370"/>
      <c r="J81" s="370"/>
      <c r="K81" s="370"/>
      <c r="L81" s="370"/>
      <c r="M81" s="370"/>
      <c r="N81" s="370"/>
      <c r="O81" s="370"/>
      <c r="P81" s="370"/>
      <c r="Q81" s="370"/>
      <c r="R81" s="370"/>
      <c r="S81" s="370"/>
      <c r="T81" s="370"/>
      <c r="U81" s="370"/>
      <c r="V81" s="370"/>
      <c r="W81" s="370"/>
      <c r="X81" s="370"/>
      <c r="Y81" s="370"/>
    </row>
    <row r="82" ht="12.75" customHeight="1" spans="1:25">
      <c r="A82" s="426"/>
      <c r="B82" s="426"/>
      <c r="C82" s="370"/>
      <c r="D82" s="370"/>
      <c r="E82" s="370"/>
      <c r="F82" s="370"/>
      <c r="G82" s="370"/>
      <c r="H82" s="370"/>
      <c r="I82" s="370"/>
      <c r="J82" s="370"/>
      <c r="K82" s="370"/>
      <c r="L82" s="370"/>
      <c r="M82" s="370"/>
      <c r="N82" s="370"/>
      <c r="O82" s="370"/>
      <c r="P82" s="370"/>
      <c r="Q82" s="370"/>
      <c r="R82" s="370"/>
      <c r="S82" s="370"/>
      <c r="T82" s="370"/>
      <c r="U82" s="370"/>
      <c r="V82" s="370"/>
      <c r="W82" s="370"/>
      <c r="X82" s="370"/>
      <c r="Y82" s="370"/>
    </row>
    <row r="83" ht="12.75" customHeight="1" spans="1:25">
      <c r="A83" s="426"/>
      <c r="B83" s="426"/>
      <c r="C83" s="370"/>
      <c r="D83" s="370"/>
      <c r="E83" s="370"/>
      <c r="F83" s="370"/>
      <c r="G83" s="370"/>
      <c r="H83" s="370"/>
      <c r="I83" s="370"/>
      <c r="J83" s="370"/>
      <c r="K83" s="370"/>
      <c r="L83" s="370"/>
      <c r="M83" s="370"/>
      <c r="N83" s="370"/>
      <c r="O83" s="370"/>
      <c r="P83" s="370"/>
      <c r="Q83" s="370"/>
      <c r="R83" s="370"/>
      <c r="S83" s="370"/>
      <c r="T83" s="370"/>
      <c r="U83" s="370"/>
      <c r="V83" s="370"/>
      <c r="W83" s="370"/>
      <c r="X83" s="370"/>
      <c r="Y83" s="370"/>
    </row>
    <row r="84" ht="12.75" customHeight="1" spans="1:25">
      <c r="A84" s="426"/>
      <c r="B84" s="426"/>
      <c r="C84" s="370"/>
      <c r="D84" s="370"/>
      <c r="E84" s="370"/>
      <c r="F84" s="370"/>
      <c r="G84" s="370"/>
      <c r="H84" s="370"/>
      <c r="I84" s="370"/>
      <c r="J84" s="370"/>
      <c r="K84" s="370"/>
      <c r="L84" s="370"/>
      <c r="M84" s="370"/>
      <c r="N84" s="370"/>
      <c r="O84" s="370"/>
      <c r="P84" s="370"/>
      <c r="Q84" s="370"/>
      <c r="R84" s="370"/>
      <c r="S84" s="370"/>
      <c r="T84" s="370"/>
      <c r="U84" s="370"/>
      <c r="V84" s="370"/>
      <c r="W84" s="370"/>
      <c r="X84" s="370"/>
      <c r="Y84" s="370"/>
    </row>
    <row r="85" ht="12.75" customHeight="1" spans="1:25">
      <c r="A85" s="426"/>
      <c r="B85" s="426"/>
      <c r="C85" s="370"/>
      <c r="D85" s="370"/>
      <c r="E85" s="370"/>
      <c r="F85" s="370"/>
      <c r="G85" s="370"/>
      <c r="H85" s="370"/>
      <c r="I85" s="370"/>
      <c r="J85" s="370"/>
      <c r="K85" s="370"/>
      <c r="L85" s="370"/>
      <c r="M85" s="370"/>
      <c r="N85" s="370"/>
      <c r="O85" s="370"/>
      <c r="P85" s="370"/>
      <c r="Q85" s="370"/>
      <c r="R85" s="370"/>
      <c r="S85" s="370"/>
      <c r="T85" s="370"/>
      <c r="U85" s="370"/>
      <c r="V85" s="370"/>
      <c r="W85" s="370"/>
      <c r="X85" s="370"/>
      <c r="Y85" s="370"/>
    </row>
    <row r="86" ht="12.75" customHeight="1" spans="1:25">
      <c r="A86" s="426"/>
      <c r="B86" s="426"/>
      <c r="C86" s="370"/>
      <c r="D86" s="370"/>
      <c r="E86" s="370"/>
      <c r="F86" s="370"/>
      <c r="G86" s="370"/>
      <c r="H86" s="370"/>
      <c r="I86" s="370"/>
      <c r="J86" s="370"/>
      <c r="K86" s="370"/>
      <c r="L86" s="370"/>
      <c r="M86" s="370"/>
      <c r="N86" s="370"/>
      <c r="O86" s="370"/>
      <c r="P86" s="370"/>
      <c r="Q86" s="370"/>
      <c r="R86" s="370"/>
      <c r="S86" s="370"/>
      <c r="T86" s="370"/>
      <c r="U86" s="370"/>
      <c r="V86" s="370"/>
      <c r="W86" s="370"/>
      <c r="X86" s="370"/>
      <c r="Y86" s="370"/>
    </row>
    <row r="87" ht="12.75" customHeight="1" spans="1:25">
      <c r="A87" s="426"/>
      <c r="B87" s="426"/>
      <c r="C87" s="370"/>
      <c r="D87" s="370"/>
      <c r="E87" s="370"/>
      <c r="F87" s="370"/>
      <c r="G87" s="370"/>
      <c r="H87" s="370"/>
      <c r="I87" s="370"/>
      <c r="J87" s="370"/>
      <c r="K87" s="370"/>
      <c r="L87" s="370"/>
      <c r="M87" s="370"/>
      <c r="N87" s="370"/>
      <c r="O87" s="370"/>
      <c r="P87" s="370"/>
      <c r="Q87" s="370"/>
      <c r="R87" s="370"/>
      <c r="S87" s="370"/>
      <c r="T87" s="370"/>
      <c r="U87" s="370"/>
      <c r="V87" s="370"/>
      <c r="W87" s="370"/>
      <c r="X87" s="370"/>
      <c r="Y87" s="370"/>
    </row>
    <row r="88" ht="12.75" customHeight="1" spans="1:25">
      <c r="A88" s="426"/>
      <c r="B88" s="426"/>
      <c r="C88" s="370"/>
      <c r="D88" s="370"/>
      <c r="E88" s="370"/>
      <c r="F88" s="370"/>
      <c r="G88" s="370"/>
      <c r="H88" s="370"/>
      <c r="I88" s="370"/>
      <c r="J88" s="370"/>
      <c r="K88" s="370"/>
      <c r="L88" s="370"/>
      <c r="M88" s="370"/>
      <c r="N88" s="370"/>
      <c r="O88" s="370"/>
      <c r="P88" s="370"/>
      <c r="Q88" s="370"/>
      <c r="R88" s="370"/>
      <c r="S88" s="370"/>
      <c r="T88" s="370"/>
      <c r="U88" s="370"/>
      <c r="V88" s="370"/>
      <c r="W88" s="370"/>
      <c r="X88" s="370"/>
      <c r="Y88" s="370"/>
    </row>
    <row r="89" ht="12.75" customHeight="1" spans="1:25">
      <c r="A89" s="426"/>
      <c r="B89" s="426"/>
      <c r="C89" s="370"/>
      <c r="D89" s="370"/>
      <c r="E89" s="370"/>
      <c r="F89" s="370"/>
      <c r="G89" s="370"/>
      <c r="H89" s="370"/>
      <c r="I89" s="370"/>
      <c r="J89" s="370"/>
      <c r="K89" s="370"/>
      <c r="L89" s="370"/>
      <c r="M89" s="370"/>
      <c r="N89" s="370"/>
      <c r="O89" s="370"/>
      <c r="P89" s="370"/>
      <c r="Q89" s="370"/>
      <c r="R89" s="370"/>
      <c r="S89" s="370"/>
      <c r="T89" s="370"/>
      <c r="U89" s="370"/>
      <c r="V89" s="370"/>
      <c r="W89" s="370"/>
      <c r="X89" s="370"/>
      <c r="Y89" s="370"/>
    </row>
    <row r="90" ht="12.75" customHeight="1" spans="1:25">
      <c r="A90" s="426"/>
      <c r="B90" s="426"/>
      <c r="C90" s="370"/>
      <c r="D90" s="370"/>
      <c r="E90" s="370"/>
      <c r="F90" s="370"/>
      <c r="G90" s="370"/>
      <c r="H90" s="370"/>
      <c r="I90" s="370"/>
      <c r="J90" s="370"/>
      <c r="K90" s="370"/>
      <c r="L90" s="370"/>
      <c r="M90" s="370"/>
      <c r="N90" s="370"/>
      <c r="O90" s="370"/>
      <c r="P90" s="370"/>
      <c r="Q90" s="370"/>
      <c r="R90" s="370"/>
      <c r="S90" s="370"/>
      <c r="T90" s="370"/>
      <c r="U90" s="370"/>
      <c r="V90" s="370"/>
      <c r="W90" s="370"/>
      <c r="X90" s="370"/>
      <c r="Y90" s="370"/>
    </row>
    <row r="91" ht="12.75" customHeight="1" spans="1:25">
      <c r="A91" s="426"/>
      <c r="B91" s="426"/>
      <c r="C91" s="370"/>
      <c r="D91" s="370"/>
      <c r="E91" s="370"/>
      <c r="F91" s="370"/>
      <c r="G91" s="370"/>
      <c r="H91" s="370"/>
      <c r="I91" s="370"/>
      <c r="J91" s="370"/>
      <c r="K91" s="370"/>
      <c r="L91" s="370"/>
      <c r="M91" s="370"/>
      <c r="N91" s="370"/>
      <c r="O91" s="370"/>
      <c r="P91" s="370"/>
      <c r="Q91" s="370"/>
      <c r="R91" s="370"/>
      <c r="S91" s="370"/>
      <c r="T91" s="370"/>
      <c r="U91" s="370"/>
      <c r="V91" s="370"/>
      <c r="W91" s="370"/>
      <c r="X91" s="370"/>
      <c r="Y91" s="370"/>
    </row>
    <row r="92" ht="12.75" customHeight="1" spans="1:25">
      <c r="A92" s="426"/>
      <c r="B92" s="426"/>
      <c r="C92" s="370"/>
      <c r="D92" s="370"/>
      <c r="E92" s="370"/>
      <c r="F92" s="370"/>
      <c r="G92" s="370"/>
      <c r="H92" s="370"/>
      <c r="I92" s="370"/>
      <c r="J92" s="370"/>
      <c r="K92" s="370"/>
      <c r="L92" s="370"/>
      <c r="M92" s="370"/>
      <c r="N92" s="370"/>
      <c r="O92" s="370"/>
      <c r="P92" s="370"/>
      <c r="Q92" s="370"/>
      <c r="R92" s="370"/>
      <c r="S92" s="370"/>
      <c r="T92" s="370"/>
      <c r="U92" s="370"/>
      <c r="V92" s="370"/>
      <c r="W92" s="370"/>
      <c r="X92" s="370"/>
      <c r="Y92" s="370"/>
    </row>
    <row r="93" ht="12.75" customHeight="1" spans="1:25">
      <c r="A93" s="426"/>
      <c r="B93" s="426"/>
      <c r="C93" s="370"/>
      <c r="D93" s="370"/>
      <c r="E93" s="370"/>
      <c r="F93" s="370"/>
      <c r="G93" s="370"/>
      <c r="H93" s="370"/>
      <c r="I93" s="370"/>
      <c r="J93" s="370"/>
      <c r="K93" s="370"/>
      <c r="L93" s="370"/>
      <c r="M93" s="370"/>
      <c r="N93" s="370"/>
      <c r="O93" s="370"/>
      <c r="P93" s="370"/>
      <c r="Q93" s="370"/>
      <c r="R93" s="370"/>
      <c r="S93" s="370"/>
      <c r="T93" s="370"/>
      <c r="U93" s="370"/>
      <c r="V93" s="370"/>
      <c r="W93" s="370"/>
      <c r="X93" s="370"/>
      <c r="Y93" s="370"/>
    </row>
    <row r="94" ht="12.75" customHeight="1" spans="1:25">
      <c r="A94" s="426"/>
      <c r="B94" s="426"/>
      <c r="C94" s="370"/>
      <c r="D94" s="370"/>
      <c r="E94" s="370"/>
      <c r="F94" s="370"/>
      <c r="G94" s="370"/>
      <c r="H94" s="370"/>
      <c r="I94" s="370"/>
      <c r="J94" s="370"/>
      <c r="K94" s="370"/>
      <c r="L94" s="370"/>
      <c r="M94" s="370"/>
      <c r="N94" s="370"/>
      <c r="O94" s="370"/>
      <c r="P94" s="370"/>
      <c r="Q94" s="370"/>
      <c r="R94" s="370"/>
      <c r="S94" s="370"/>
      <c r="T94" s="370"/>
      <c r="U94" s="370"/>
      <c r="V94" s="370"/>
      <c r="W94" s="370"/>
      <c r="X94" s="370"/>
      <c r="Y94" s="370"/>
    </row>
    <row r="95" ht="12.75" customHeight="1" spans="1:25">
      <c r="A95" s="426"/>
      <c r="B95" s="426"/>
      <c r="C95" s="370"/>
      <c r="D95" s="370"/>
      <c r="E95" s="370"/>
      <c r="F95" s="370"/>
      <c r="G95" s="370"/>
      <c r="H95" s="370"/>
      <c r="I95" s="370"/>
      <c r="J95" s="370"/>
      <c r="K95" s="370"/>
      <c r="L95" s="370"/>
      <c r="M95" s="370"/>
      <c r="N95" s="370"/>
      <c r="O95" s="370"/>
      <c r="P95" s="370"/>
      <c r="Q95" s="370"/>
      <c r="R95" s="370"/>
      <c r="S95" s="370"/>
      <c r="T95" s="370"/>
      <c r="U95" s="370"/>
      <c r="V95" s="370"/>
      <c r="W95" s="370"/>
      <c r="X95" s="370"/>
      <c r="Y95" s="370"/>
    </row>
    <row r="96" ht="12.75" customHeight="1" spans="1:25">
      <c r="A96" s="426"/>
      <c r="B96" s="426"/>
      <c r="C96" s="370"/>
      <c r="D96" s="370"/>
      <c r="E96" s="370"/>
      <c r="F96" s="370"/>
      <c r="G96" s="370"/>
      <c r="H96" s="370"/>
      <c r="I96" s="370"/>
      <c r="J96" s="370"/>
      <c r="K96" s="370"/>
      <c r="L96" s="370"/>
      <c r="M96" s="370"/>
      <c r="N96" s="370"/>
      <c r="O96" s="370"/>
      <c r="P96" s="370"/>
      <c r="Q96" s="370"/>
      <c r="R96" s="370"/>
      <c r="S96" s="370"/>
      <c r="T96" s="370"/>
      <c r="U96" s="370"/>
      <c r="V96" s="370"/>
      <c r="W96" s="370"/>
      <c r="X96" s="370"/>
      <c r="Y96" s="370"/>
    </row>
    <row r="97" ht="12.75" customHeight="1" spans="1:25">
      <c r="A97" s="426"/>
      <c r="B97" s="426"/>
      <c r="C97" s="370"/>
      <c r="D97" s="370"/>
      <c r="E97" s="370"/>
      <c r="F97" s="370"/>
      <c r="G97" s="370"/>
      <c r="H97" s="370"/>
      <c r="I97" s="370"/>
      <c r="J97" s="370"/>
      <c r="K97" s="370"/>
      <c r="L97" s="370"/>
      <c r="M97" s="370"/>
      <c r="N97" s="370"/>
      <c r="O97" s="370"/>
      <c r="P97" s="370"/>
      <c r="Q97" s="370"/>
      <c r="R97" s="370"/>
      <c r="S97" s="370"/>
      <c r="T97" s="370"/>
      <c r="U97" s="370"/>
      <c r="V97" s="370"/>
      <c r="W97" s="370"/>
      <c r="X97" s="370"/>
      <c r="Y97" s="370"/>
    </row>
    <row r="98" ht="12.75" customHeight="1" spans="1:25">
      <c r="A98" s="426"/>
      <c r="B98" s="426"/>
      <c r="C98" s="370"/>
      <c r="D98" s="370"/>
      <c r="E98" s="370"/>
      <c r="F98" s="370"/>
      <c r="G98" s="370"/>
      <c r="H98" s="370"/>
      <c r="I98" s="370"/>
      <c r="J98" s="370"/>
      <c r="K98" s="370"/>
      <c r="L98" s="370"/>
      <c r="M98" s="370"/>
      <c r="N98" s="370"/>
      <c r="O98" s="370"/>
      <c r="P98" s="370"/>
      <c r="Q98" s="370"/>
      <c r="R98" s="370"/>
      <c r="S98" s="370"/>
      <c r="T98" s="370"/>
      <c r="U98" s="370"/>
      <c r="V98" s="370"/>
      <c r="W98" s="370"/>
      <c r="X98" s="370"/>
      <c r="Y98" s="370"/>
    </row>
    <row r="99" ht="12.75" customHeight="1" spans="1:25">
      <c r="A99" s="426"/>
      <c r="B99" s="426"/>
      <c r="C99" s="370"/>
      <c r="D99" s="370"/>
      <c r="E99" s="370"/>
      <c r="F99" s="370"/>
      <c r="G99" s="370"/>
      <c r="H99" s="370"/>
      <c r="I99" s="370"/>
      <c r="J99" s="370"/>
      <c r="K99" s="370"/>
      <c r="L99" s="370"/>
      <c r="M99" s="370"/>
      <c r="N99" s="370"/>
      <c r="O99" s="370"/>
      <c r="P99" s="370"/>
      <c r="Q99" s="370"/>
      <c r="R99" s="370"/>
      <c r="S99" s="370"/>
      <c r="T99" s="370"/>
      <c r="U99" s="370"/>
      <c r="V99" s="370"/>
      <c r="W99" s="370"/>
      <c r="X99" s="370"/>
      <c r="Y99" s="370"/>
    </row>
    <row r="100" ht="12.75" customHeight="1" spans="1:25">
      <c r="A100" s="426"/>
      <c r="B100" s="426"/>
      <c r="C100" s="370"/>
      <c r="D100" s="370"/>
      <c r="E100" s="370"/>
      <c r="F100" s="370"/>
      <c r="G100" s="370"/>
      <c r="H100" s="370"/>
      <c r="I100" s="370"/>
      <c r="J100" s="370"/>
      <c r="K100" s="370"/>
      <c r="L100" s="370"/>
      <c r="M100" s="370"/>
      <c r="N100" s="370"/>
      <c r="O100" s="370"/>
      <c r="P100" s="370"/>
      <c r="Q100" s="370"/>
      <c r="R100" s="370"/>
      <c r="S100" s="370"/>
      <c r="T100" s="370"/>
      <c r="U100" s="370"/>
      <c r="V100" s="370"/>
      <c r="W100" s="370"/>
      <c r="X100" s="370"/>
      <c r="Y100" s="370"/>
    </row>
    <row r="101" ht="12.75" customHeight="1" spans="1:25">
      <c r="A101" s="426"/>
      <c r="B101" s="426"/>
      <c r="C101" s="370"/>
      <c r="D101" s="370"/>
      <c r="E101" s="370"/>
      <c r="F101" s="370"/>
      <c r="G101" s="370"/>
      <c r="H101" s="370"/>
      <c r="I101" s="370"/>
      <c r="J101" s="370"/>
      <c r="K101" s="370"/>
      <c r="L101" s="370"/>
      <c r="M101" s="370"/>
      <c r="N101" s="370"/>
      <c r="O101" s="370"/>
      <c r="P101" s="370"/>
      <c r="Q101" s="370"/>
      <c r="R101" s="370"/>
      <c r="S101" s="370"/>
      <c r="T101" s="370"/>
      <c r="U101" s="370"/>
      <c r="V101" s="370"/>
      <c r="W101" s="370"/>
      <c r="X101" s="370"/>
      <c r="Y101" s="370"/>
    </row>
    <row r="102" ht="12.75" customHeight="1" spans="1:25">
      <c r="A102" s="426"/>
      <c r="B102" s="426"/>
      <c r="C102" s="370"/>
      <c r="D102" s="370"/>
      <c r="E102" s="370"/>
      <c r="F102" s="370"/>
      <c r="G102" s="370"/>
      <c r="H102" s="370"/>
      <c r="I102" s="370"/>
      <c r="J102" s="370"/>
      <c r="K102" s="370"/>
      <c r="L102" s="370"/>
      <c r="M102" s="370"/>
      <c r="N102" s="370"/>
      <c r="O102" s="370"/>
      <c r="P102" s="370"/>
      <c r="Q102" s="370"/>
      <c r="R102" s="370"/>
      <c r="S102" s="370"/>
      <c r="T102" s="370"/>
      <c r="U102" s="370"/>
      <c r="V102" s="370"/>
      <c r="W102" s="370"/>
      <c r="X102" s="370"/>
      <c r="Y102" s="370"/>
    </row>
    <row r="103" ht="12.75" customHeight="1" spans="1:25">
      <c r="A103" s="426"/>
      <c r="B103" s="426"/>
      <c r="C103" s="370"/>
      <c r="D103" s="370"/>
      <c r="E103" s="370"/>
      <c r="F103" s="370"/>
      <c r="G103" s="370"/>
      <c r="H103" s="370"/>
      <c r="I103" s="370"/>
      <c r="J103" s="370"/>
      <c r="K103" s="370"/>
      <c r="L103" s="370"/>
      <c r="M103" s="370"/>
      <c r="N103" s="370"/>
      <c r="O103" s="370"/>
      <c r="P103" s="370"/>
      <c r="Q103" s="370"/>
      <c r="R103" s="370"/>
      <c r="S103" s="370"/>
      <c r="T103" s="370"/>
      <c r="U103" s="370"/>
      <c r="V103" s="370"/>
      <c r="W103" s="370"/>
      <c r="X103" s="370"/>
      <c r="Y103" s="370"/>
    </row>
    <row r="104" ht="12.75" customHeight="1" spans="1:25">
      <c r="A104" s="426"/>
      <c r="B104" s="426"/>
      <c r="C104" s="370"/>
      <c r="D104" s="370"/>
      <c r="E104" s="370"/>
      <c r="F104" s="370"/>
      <c r="G104" s="370"/>
      <c r="H104" s="370"/>
      <c r="I104" s="370"/>
      <c r="J104" s="370"/>
      <c r="K104" s="370"/>
      <c r="L104" s="370"/>
      <c r="M104" s="370"/>
      <c r="N104" s="370"/>
      <c r="O104" s="370"/>
      <c r="P104" s="370"/>
      <c r="Q104" s="370"/>
      <c r="R104" s="370"/>
      <c r="S104" s="370"/>
      <c r="T104" s="370"/>
      <c r="U104" s="370"/>
      <c r="V104" s="370"/>
      <c r="W104" s="370"/>
      <c r="X104" s="370"/>
      <c r="Y104" s="370"/>
    </row>
    <row r="105" ht="12.75" customHeight="1" spans="1:25">
      <c r="A105" s="426"/>
      <c r="B105" s="426"/>
      <c r="C105" s="370"/>
      <c r="D105" s="370"/>
      <c r="E105" s="370"/>
      <c r="F105" s="370"/>
      <c r="G105" s="370"/>
      <c r="H105" s="370"/>
      <c r="I105" s="370"/>
      <c r="J105" s="370"/>
      <c r="K105" s="370"/>
      <c r="L105" s="370"/>
      <c r="M105" s="370"/>
      <c r="N105" s="370"/>
      <c r="O105" s="370"/>
      <c r="P105" s="370"/>
      <c r="Q105" s="370"/>
      <c r="R105" s="370"/>
      <c r="S105" s="370"/>
      <c r="T105" s="370"/>
      <c r="U105" s="370"/>
      <c r="V105" s="370"/>
      <c r="W105" s="370"/>
      <c r="X105" s="370"/>
      <c r="Y105" s="370"/>
    </row>
    <row r="106" ht="12.75" customHeight="1" spans="1:25">
      <c r="A106" s="426"/>
      <c r="B106" s="426"/>
      <c r="C106" s="370"/>
      <c r="D106" s="370"/>
      <c r="E106" s="370"/>
      <c r="F106" s="370"/>
      <c r="G106" s="370"/>
      <c r="H106" s="370"/>
      <c r="I106" s="370"/>
      <c r="J106" s="370"/>
      <c r="K106" s="370"/>
      <c r="L106" s="370"/>
      <c r="M106" s="370"/>
      <c r="N106" s="370"/>
      <c r="O106" s="370"/>
      <c r="P106" s="370"/>
      <c r="Q106" s="370"/>
      <c r="R106" s="370"/>
      <c r="S106" s="370"/>
      <c r="T106" s="370"/>
      <c r="U106" s="370"/>
      <c r="V106" s="370"/>
      <c r="W106" s="370"/>
      <c r="X106" s="370"/>
      <c r="Y106" s="370"/>
    </row>
    <row r="107" ht="12.75" customHeight="1" spans="1:25">
      <c r="A107" s="426"/>
      <c r="B107" s="426"/>
      <c r="C107" s="370"/>
      <c r="D107" s="370"/>
      <c r="E107" s="370"/>
      <c r="F107" s="370"/>
      <c r="G107" s="370"/>
      <c r="H107" s="370"/>
      <c r="I107" s="370"/>
      <c r="J107" s="370"/>
      <c r="K107" s="370"/>
      <c r="L107" s="370"/>
      <c r="M107" s="370"/>
      <c r="N107" s="370"/>
      <c r="O107" s="370"/>
      <c r="P107" s="370"/>
      <c r="Q107" s="370"/>
      <c r="R107" s="370"/>
      <c r="S107" s="370"/>
      <c r="T107" s="370"/>
      <c r="U107" s="370"/>
      <c r="V107" s="370"/>
      <c r="W107" s="370"/>
      <c r="X107" s="370"/>
      <c r="Y107" s="370"/>
    </row>
    <row r="108" ht="12.75" customHeight="1" spans="1:25">
      <c r="A108" s="426"/>
      <c r="B108" s="426"/>
      <c r="C108" s="370"/>
      <c r="D108" s="370"/>
      <c r="E108" s="370"/>
      <c r="F108" s="370"/>
      <c r="G108" s="370"/>
      <c r="H108" s="370"/>
      <c r="I108" s="370"/>
      <c r="J108" s="370"/>
      <c r="K108" s="370"/>
      <c r="L108" s="370"/>
      <c r="M108" s="370"/>
      <c r="N108" s="370"/>
      <c r="O108" s="370"/>
      <c r="P108" s="370"/>
      <c r="Q108" s="370"/>
      <c r="R108" s="370"/>
      <c r="S108" s="370"/>
      <c r="T108" s="370"/>
      <c r="U108" s="370"/>
      <c r="V108" s="370"/>
      <c r="W108" s="370"/>
      <c r="X108" s="370"/>
      <c r="Y108" s="370"/>
    </row>
    <row r="109" ht="12.75" customHeight="1" spans="1:25">
      <c r="A109" s="426"/>
      <c r="B109" s="426"/>
      <c r="C109" s="370"/>
      <c r="D109" s="370"/>
      <c r="E109" s="370"/>
      <c r="F109" s="370"/>
      <c r="G109" s="370"/>
      <c r="H109" s="370"/>
      <c r="I109" s="370"/>
      <c r="J109" s="370"/>
      <c r="K109" s="370"/>
      <c r="L109" s="370"/>
      <c r="M109" s="370"/>
      <c r="N109" s="370"/>
      <c r="O109" s="370"/>
      <c r="P109" s="370"/>
      <c r="Q109" s="370"/>
      <c r="R109" s="370"/>
      <c r="S109" s="370"/>
      <c r="T109" s="370"/>
      <c r="U109" s="370"/>
      <c r="V109" s="370"/>
      <c r="W109" s="370"/>
      <c r="X109" s="370"/>
      <c r="Y109" s="370"/>
    </row>
    <row r="110" ht="12.75" customHeight="1" spans="1:25">
      <c r="A110" s="426"/>
      <c r="B110" s="426"/>
      <c r="C110" s="370"/>
      <c r="D110" s="370"/>
      <c r="E110" s="370"/>
      <c r="F110" s="370"/>
      <c r="G110" s="370"/>
      <c r="H110" s="370"/>
      <c r="I110" s="370"/>
      <c r="J110" s="370"/>
      <c r="K110" s="370"/>
      <c r="L110" s="370"/>
      <c r="M110" s="370"/>
      <c r="N110" s="370"/>
      <c r="O110" s="370"/>
      <c r="P110" s="370"/>
      <c r="Q110" s="370"/>
      <c r="R110" s="370"/>
      <c r="S110" s="370"/>
      <c r="T110" s="370"/>
      <c r="U110" s="370"/>
      <c r="V110" s="370"/>
      <c r="W110" s="370"/>
      <c r="X110" s="370"/>
      <c r="Y110" s="370"/>
    </row>
    <row r="111" ht="12.75" customHeight="1" spans="1:25">
      <c r="A111" s="426"/>
      <c r="B111" s="426"/>
      <c r="C111" s="370"/>
      <c r="D111" s="370"/>
      <c r="E111" s="370"/>
      <c r="F111" s="370"/>
      <c r="G111" s="370"/>
      <c r="H111" s="370"/>
      <c r="I111" s="370"/>
      <c r="J111" s="370"/>
      <c r="K111" s="370"/>
      <c r="L111" s="370"/>
      <c r="M111" s="370"/>
      <c r="N111" s="370"/>
      <c r="O111" s="370"/>
      <c r="P111" s="370"/>
      <c r="Q111" s="370"/>
      <c r="R111" s="370"/>
      <c r="S111" s="370"/>
      <c r="T111" s="370"/>
      <c r="U111" s="370"/>
      <c r="V111" s="370"/>
      <c r="W111" s="370"/>
      <c r="X111" s="370"/>
      <c r="Y111" s="370"/>
    </row>
    <row r="112" ht="12.75" customHeight="1" spans="1:25">
      <c r="A112" s="426"/>
      <c r="B112" s="426"/>
      <c r="C112" s="370"/>
      <c r="D112" s="370"/>
      <c r="E112" s="370"/>
      <c r="F112" s="370"/>
      <c r="G112" s="370"/>
      <c r="H112" s="370"/>
      <c r="I112" s="370"/>
      <c r="J112" s="370"/>
      <c r="K112" s="370"/>
      <c r="L112" s="370"/>
      <c r="M112" s="370"/>
      <c r="N112" s="370"/>
      <c r="O112" s="370"/>
      <c r="P112" s="370"/>
      <c r="Q112" s="370"/>
      <c r="R112" s="370"/>
      <c r="S112" s="370"/>
      <c r="T112" s="370"/>
      <c r="U112" s="370"/>
      <c r="V112" s="370"/>
      <c r="W112" s="370"/>
      <c r="X112" s="370"/>
      <c r="Y112" s="370"/>
    </row>
    <row r="113" ht="12.75" customHeight="1" spans="1:25">
      <c r="A113" s="426"/>
      <c r="B113" s="426"/>
      <c r="C113" s="370"/>
      <c r="D113" s="370"/>
      <c r="E113" s="370"/>
      <c r="F113" s="370"/>
      <c r="G113" s="370"/>
      <c r="H113" s="370"/>
      <c r="I113" s="370"/>
      <c r="J113" s="370"/>
      <c r="K113" s="370"/>
      <c r="L113" s="370"/>
      <c r="M113" s="370"/>
      <c r="N113" s="370"/>
      <c r="O113" s="370"/>
      <c r="P113" s="370"/>
      <c r="Q113" s="370"/>
      <c r="R113" s="370"/>
      <c r="S113" s="370"/>
      <c r="T113" s="370"/>
      <c r="U113" s="370"/>
      <c r="V113" s="370"/>
      <c r="W113" s="370"/>
      <c r="X113" s="370"/>
      <c r="Y113" s="370"/>
    </row>
    <row r="114" ht="12.75" customHeight="1" spans="1:25">
      <c r="A114" s="426"/>
      <c r="B114" s="426"/>
      <c r="C114" s="370"/>
      <c r="D114" s="370"/>
      <c r="E114" s="370"/>
      <c r="F114" s="370"/>
      <c r="G114" s="370"/>
      <c r="H114" s="370"/>
      <c r="I114" s="370"/>
      <c r="J114" s="370"/>
      <c r="K114" s="370"/>
      <c r="L114" s="370"/>
      <c r="M114" s="370"/>
      <c r="N114" s="370"/>
      <c r="O114" s="370"/>
      <c r="P114" s="370"/>
      <c r="Q114" s="370"/>
      <c r="R114" s="370"/>
      <c r="S114" s="370"/>
      <c r="T114" s="370"/>
      <c r="U114" s="370"/>
      <c r="V114" s="370"/>
      <c r="W114" s="370"/>
      <c r="X114" s="370"/>
      <c r="Y114" s="370"/>
    </row>
    <row r="115" ht="12.75" customHeight="1" spans="1:25">
      <c r="A115" s="426"/>
      <c r="B115" s="426"/>
      <c r="C115" s="370"/>
      <c r="D115" s="370"/>
      <c r="E115" s="370"/>
      <c r="F115" s="370"/>
      <c r="G115" s="370"/>
      <c r="H115" s="370"/>
      <c r="I115" s="370"/>
      <c r="J115" s="370"/>
      <c r="K115" s="370"/>
      <c r="L115" s="370"/>
      <c r="M115" s="370"/>
      <c r="N115" s="370"/>
      <c r="O115" s="370"/>
      <c r="P115" s="370"/>
      <c r="Q115" s="370"/>
      <c r="R115" s="370"/>
      <c r="S115" s="370"/>
      <c r="T115" s="370"/>
      <c r="U115" s="370"/>
      <c r="V115" s="370"/>
      <c r="W115" s="370"/>
      <c r="X115" s="370"/>
      <c r="Y115" s="370"/>
    </row>
    <row r="116" ht="12.75" customHeight="1" spans="1:25">
      <c r="A116" s="426"/>
      <c r="B116" s="426"/>
      <c r="C116" s="370"/>
      <c r="D116" s="370"/>
      <c r="E116" s="370"/>
      <c r="F116" s="370"/>
      <c r="G116" s="370"/>
      <c r="H116" s="370"/>
      <c r="I116" s="370"/>
      <c r="J116" s="370"/>
      <c r="K116" s="370"/>
      <c r="L116" s="370"/>
      <c r="M116" s="370"/>
      <c r="N116" s="370"/>
      <c r="O116" s="370"/>
      <c r="P116" s="370"/>
      <c r="Q116" s="370"/>
      <c r="R116" s="370"/>
      <c r="S116" s="370"/>
      <c r="T116" s="370"/>
      <c r="U116" s="370"/>
      <c r="V116" s="370"/>
      <c r="W116" s="370"/>
      <c r="X116" s="370"/>
      <c r="Y116" s="370"/>
    </row>
    <row r="117" ht="12.75" customHeight="1" spans="1:25">
      <c r="A117" s="426"/>
      <c r="B117" s="426"/>
      <c r="C117" s="370"/>
      <c r="D117" s="370"/>
      <c r="E117" s="370"/>
      <c r="F117" s="370"/>
      <c r="G117" s="370"/>
      <c r="H117" s="370"/>
      <c r="I117" s="370"/>
      <c r="J117" s="370"/>
      <c r="K117" s="370"/>
      <c r="L117" s="370"/>
      <c r="M117" s="370"/>
      <c r="N117" s="370"/>
      <c r="O117" s="370"/>
      <c r="P117" s="370"/>
      <c r="Q117" s="370"/>
      <c r="R117" s="370"/>
      <c r="S117" s="370"/>
      <c r="T117" s="370"/>
      <c r="U117" s="370"/>
      <c r="V117" s="370"/>
      <c r="W117" s="370"/>
      <c r="X117" s="370"/>
      <c r="Y117" s="370"/>
    </row>
    <row r="118" ht="12.75" customHeight="1" spans="1:25">
      <c r="A118" s="426"/>
      <c r="B118" s="426"/>
      <c r="C118" s="370"/>
      <c r="D118" s="370"/>
      <c r="E118" s="370"/>
      <c r="F118" s="370"/>
      <c r="G118" s="370"/>
      <c r="H118" s="370"/>
      <c r="I118" s="370"/>
      <c r="J118" s="370"/>
      <c r="K118" s="370"/>
      <c r="L118" s="370"/>
      <c r="M118" s="370"/>
      <c r="N118" s="370"/>
      <c r="O118" s="370"/>
      <c r="P118" s="370"/>
      <c r="Q118" s="370"/>
      <c r="R118" s="370"/>
      <c r="S118" s="370"/>
      <c r="T118" s="370"/>
      <c r="U118" s="370"/>
      <c r="V118" s="370"/>
      <c r="W118" s="370"/>
      <c r="X118" s="370"/>
      <c r="Y118" s="370"/>
    </row>
    <row r="119" ht="12.75" customHeight="1" spans="1:25">
      <c r="A119" s="426"/>
      <c r="B119" s="426"/>
      <c r="C119" s="370"/>
      <c r="D119" s="370"/>
      <c r="E119" s="370"/>
      <c r="F119" s="370"/>
      <c r="G119" s="370"/>
      <c r="H119" s="370"/>
      <c r="I119" s="370"/>
      <c r="J119" s="370"/>
      <c r="K119" s="370"/>
      <c r="L119" s="370"/>
      <c r="M119" s="370"/>
      <c r="N119" s="370"/>
      <c r="O119" s="370"/>
      <c r="P119" s="370"/>
      <c r="Q119" s="370"/>
      <c r="R119" s="370"/>
      <c r="S119" s="370"/>
      <c r="T119" s="370"/>
      <c r="U119" s="370"/>
      <c r="V119" s="370"/>
      <c r="W119" s="370"/>
      <c r="X119" s="370"/>
      <c r="Y119" s="370"/>
    </row>
    <row r="120" ht="12.75" customHeight="1" spans="1:25">
      <c r="A120" s="426"/>
      <c r="B120" s="426"/>
      <c r="C120" s="370"/>
      <c r="D120" s="370"/>
      <c r="E120" s="370"/>
      <c r="F120" s="370"/>
      <c r="G120" s="370"/>
      <c r="H120" s="370"/>
      <c r="I120" s="370"/>
      <c r="J120" s="370"/>
      <c r="K120" s="370"/>
      <c r="L120" s="370"/>
      <c r="M120" s="370"/>
      <c r="N120" s="370"/>
      <c r="O120" s="370"/>
      <c r="P120" s="370"/>
      <c r="Q120" s="370"/>
      <c r="R120" s="370"/>
      <c r="S120" s="370"/>
      <c r="T120" s="370"/>
      <c r="U120" s="370"/>
      <c r="V120" s="370"/>
      <c r="W120" s="370"/>
      <c r="X120" s="370"/>
      <c r="Y120" s="370"/>
    </row>
    <row r="121" ht="12.75" customHeight="1" spans="1:25">
      <c r="A121" s="426"/>
      <c r="B121" s="426"/>
      <c r="C121" s="370"/>
      <c r="D121" s="370"/>
      <c r="E121" s="370"/>
      <c r="F121" s="370"/>
      <c r="G121" s="370"/>
      <c r="H121" s="370"/>
      <c r="I121" s="370"/>
      <c r="J121" s="370"/>
      <c r="K121" s="370"/>
      <c r="L121" s="370"/>
      <c r="M121" s="370"/>
      <c r="N121" s="370"/>
      <c r="O121" s="370"/>
      <c r="P121" s="370"/>
      <c r="Q121" s="370"/>
      <c r="R121" s="370"/>
      <c r="S121" s="370"/>
      <c r="T121" s="370"/>
      <c r="U121" s="370"/>
      <c r="V121" s="370"/>
      <c r="W121" s="370"/>
      <c r="X121" s="370"/>
      <c r="Y121" s="370"/>
    </row>
    <row r="122" ht="12.75" customHeight="1" spans="1:25">
      <c r="A122" s="426"/>
      <c r="B122" s="426"/>
      <c r="C122" s="370"/>
      <c r="D122" s="370"/>
      <c r="E122" s="370"/>
      <c r="F122" s="370"/>
      <c r="G122" s="370"/>
      <c r="H122" s="370"/>
      <c r="I122" s="370"/>
      <c r="J122" s="370"/>
      <c r="K122" s="370"/>
      <c r="L122" s="370"/>
      <c r="M122" s="370"/>
      <c r="N122" s="370"/>
      <c r="O122" s="370"/>
      <c r="P122" s="370"/>
      <c r="Q122" s="370"/>
      <c r="R122" s="370"/>
      <c r="S122" s="370"/>
      <c r="T122" s="370"/>
      <c r="U122" s="370"/>
      <c r="V122" s="370"/>
      <c r="W122" s="370"/>
      <c r="X122" s="370"/>
      <c r="Y122" s="370"/>
    </row>
    <row r="123" ht="12.75" customHeight="1" spans="1:25">
      <c r="A123" s="426"/>
      <c r="B123" s="426"/>
      <c r="C123" s="370"/>
      <c r="D123" s="370"/>
      <c r="E123" s="370"/>
      <c r="F123" s="370"/>
      <c r="G123" s="370"/>
      <c r="H123" s="370"/>
      <c r="I123" s="370"/>
      <c r="J123" s="370"/>
      <c r="K123" s="370"/>
      <c r="L123" s="370"/>
      <c r="M123" s="370"/>
      <c r="N123" s="370"/>
      <c r="O123" s="370"/>
      <c r="P123" s="370"/>
      <c r="Q123" s="370"/>
      <c r="R123" s="370"/>
      <c r="S123" s="370"/>
      <c r="T123" s="370"/>
      <c r="U123" s="370"/>
      <c r="V123" s="370"/>
      <c r="W123" s="370"/>
      <c r="X123" s="370"/>
      <c r="Y123" s="370"/>
    </row>
    <row r="124" ht="12.75" customHeight="1" spans="1:25">
      <c r="A124" s="426"/>
      <c r="B124" s="426"/>
      <c r="C124" s="370"/>
      <c r="D124" s="370"/>
      <c r="E124" s="370"/>
      <c r="F124" s="370"/>
      <c r="G124" s="370"/>
      <c r="H124" s="370"/>
      <c r="I124" s="370"/>
      <c r="J124" s="370"/>
      <c r="K124" s="370"/>
      <c r="L124" s="370"/>
      <c r="M124" s="370"/>
      <c r="N124" s="370"/>
      <c r="O124" s="370"/>
      <c r="P124" s="370"/>
      <c r="Q124" s="370"/>
      <c r="R124" s="370"/>
      <c r="S124" s="370"/>
      <c r="T124" s="370"/>
      <c r="U124" s="370"/>
      <c r="V124" s="370"/>
      <c r="W124" s="370"/>
      <c r="X124" s="370"/>
      <c r="Y124" s="370"/>
    </row>
    <row r="125" ht="12.75" customHeight="1" spans="1:25">
      <c r="A125" s="426"/>
      <c r="B125" s="426"/>
      <c r="C125" s="370"/>
      <c r="D125" s="370"/>
      <c r="E125" s="370"/>
      <c r="F125" s="370"/>
      <c r="G125" s="370"/>
      <c r="H125" s="370"/>
      <c r="I125" s="370"/>
      <c r="J125" s="370"/>
      <c r="K125" s="370"/>
      <c r="L125" s="370"/>
      <c r="M125" s="370"/>
      <c r="N125" s="370"/>
      <c r="O125" s="370"/>
      <c r="P125" s="370"/>
      <c r="Q125" s="370"/>
      <c r="R125" s="370"/>
      <c r="S125" s="370"/>
      <c r="T125" s="370"/>
      <c r="U125" s="370"/>
      <c r="V125" s="370"/>
      <c r="W125" s="370"/>
      <c r="X125" s="370"/>
      <c r="Y125" s="370"/>
    </row>
    <row r="126" ht="12.75" customHeight="1" spans="1:25">
      <c r="A126" s="426"/>
      <c r="B126" s="426"/>
      <c r="C126" s="370"/>
      <c r="D126" s="370"/>
      <c r="E126" s="370"/>
      <c r="F126" s="370"/>
      <c r="G126" s="370"/>
      <c r="H126" s="370"/>
      <c r="I126" s="370"/>
      <c r="J126" s="370"/>
      <c r="K126" s="370"/>
      <c r="L126" s="370"/>
      <c r="M126" s="370"/>
      <c r="N126" s="370"/>
      <c r="O126" s="370"/>
      <c r="P126" s="370"/>
      <c r="Q126" s="370"/>
      <c r="R126" s="370"/>
      <c r="S126" s="370"/>
      <c r="T126" s="370"/>
      <c r="U126" s="370"/>
      <c r="V126" s="370"/>
      <c r="W126" s="370"/>
      <c r="X126" s="370"/>
      <c r="Y126" s="370"/>
    </row>
    <row r="127" ht="12.75" customHeight="1" spans="1:25">
      <c r="A127" s="426"/>
      <c r="B127" s="426"/>
      <c r="C127" s="370"/>
      <c r="D127" s="370"/>
      <c r="E127" s="370"/>
      <c r="F127" s="370"/>
      <c r="G127" s="370"/>
      <c r="H127" s="370"/>
      <c r="I127" s="370"/>
      <c r="J127" s="370"/>
      <c r="K127" s="370"/>
      <c r="L127" s="370"/>
      <c r="M127" s="370"/>
      <c r="N127" s="370"/>
      <c r="O127" s="370"/>
      <c r="P127" s="370"/>
      <c r="Q127" s="370"/>
      <c r="R127" s="370"/>
      <c r="S127" s="370"/>
      <c r="T127" s="370"/>
      <c r="U127" s="370"/>
      <c r="V127" s="370"/>
      <c r="W127" s="370"/>
      <c r="X127" s="370"/>
      <c r="Y127" s="370"/>
    </row>
    <row r="128" ht="12.75" customHeight="1" spans="1:25">
      <c r="A128" s="426"/>
      <c r="B128" s="426"/>
      <c r="C128" s="370"/>
      <c r="D128" s="370"/>
      <c r="E128" s="370"/>
      <c r="F128" s="370"/>
      <c r="G128" s="370"/>
      <c r="H128" s="370"/>
      <c r="I128" s="370"/>
      <c r="J128" s="370"/>
      <c r="K128" s="370"/>
      <c r="L128" s="370"/>
      <c r="M128" s="370"/>
      <c r="N128" s="370"/>
      <c r="O128" s="370"/>
      <c r="P128" s="370"/>
      <c r="Q128" s="370"/>
      <c r="R128" s="370"/>
      <c r="S128" s="370"/>
      <c r="T128" s="370"/>
      <c r="U128" s="370"/>
      <c r="V128" s="370"/>
      <c r="W128" s="370"/>
      <c r="X128" s="370"/>
      <c r="Y128" s="370"/>
    </row>
    <row r="129" ht="12.75" customHeight="1" spans="1:25">
      <c r="A129" s="426"/>
      <c r="B129" s="426"/>
      <c r="C129" s="370"/>
      <c r="D129" s="370"/>
      <c r="E129" s="370"/>
      <c r="F129" s="370"/>
      <c r="G129" s="370"/>
      <c r="H129" s="370"/>
      <c r="I129" s="370"/>
      <c r="J129" s="370"/>
      <c r="K129" s="370"/>
      <c r="L129" s="370"/>
      <c r="M129" s="370"/>
      <c r="N129" s="370"/>
      <c r="O129" s="370"/>
      <c r="P129" s="370"/>
      <c r="Q129" s="370"/>
      <c r="R129" s="370"/>
      <c r="S129" s="370"/>
      <c r="T129" s="370"/>
      <c r="U129" s="370"/>
      <c r="V129" s="370"/>
      <c r="W129" s="370"/>
      <c r="X129" s="370"/>
      <c r="Y129" s="370"/>
    </row>
    <row r="130" ht="12.75" customHeight="1" spans="1:25">
      <c r="A130" s="426"/>
      <c r="B130" s="426"/>
      <c r="C130" s="370"/>
      <c r="D130" s="370"/>
      <c r="E130" s="370"/>
      <c r="F130" s="370"/>
      <c r="G130" s="370"/>
      <c r="H130" s="370"/>
      <c r="I130" s="370"/>
      <c r="J130" s="370"/>
      <c r="K130" s="370"/>
      <c r="L130" s="370"/>
      <c r="M130" s="370"/>
      <c r="N130" s="370"/>
      <c r="O130" s="370"/>
      <c r="P130" s="370"/>
      <c r="Q130" s="370"/>
      <c r="R130" s="370"/>
      <c r="S130" s="370"/>
      <c r="T130" s="370"/>
      <c r="U130" s="370"/>
      <c r="V130" s="370"/>
      <c r="W130" s="370"/>
      <c r="X130" s="370"/>
      <c r="Y130" s="370"/>
    </row>
    <row r="131" ht="12.75" customHeight="1" spans="1:25">
      <c r="A131" s="426"/>
      <c r="B131" s="426"/>
      <c r="C131" s="370"/>
      <c r="D131" s="370"/>
      <c r="E131" s="370"/>
      <c r="F131" s="370"/>
      <c r="G131" s="370"/>
      <c r="H131" s="370"/>
      <c r="I131" s="370"/>
      <c r="J131" s="370"/>
      <c r="K131" s="370"/>
      <c r="L131" s="370"/>
      <c r="M131" s="370"/>
      <c r="N131" s="370"/>
      <c r="O131" s="370"/>
      <c r="P131" s="370"/>
      <c r="Q131" s="370"/>
      <c r="R131" s="370"/>
      <c r="S131" s="370"/>
      <c r="T131" s="370"/>
      <c r="U131" s="370"/>
      <c r="V131" s="370"/>
      <c r="W131" s="370"/>
      <c r="X131" s="370"/>
      <c r="Y131" s="370"/>
    </row>
    <row r="132" ht="12.75" customHeight="1" spans="1:25">
      <c r="A132" s="426"/>
      <c r="B132" s="426"/>
      <c r="C132" s="370"/>
      <c r="D132" s="370"/>
      <c r="E132" s="370"/>
      <c r="F132" s="370"/>
      <c r="G132" s="370"/>
      <c r="H132" s="370"/>
      <c r="I132" s="370"/>
      <c r="J132" s="370"/>
      <c r="K132" s="370"/>
      <c r="L132" s="370"/>
      <c r="M132" s="370"/>
      <c r="N132" s="370"/>
      <c r="O132" s="370"/>
      <c r="P132" s="370"/>
      <c r="Q132" s="370"/>
      <c r="R132" s="370"/>
      <c r="S132" s="370"/>
      <c r="T132" s="370"/>
      <c r="U132" s="370"/>
      <c r="V132" s="370"/>
      <c r="W132" s="370"/>
      <c r="X132" s="370"/>
      <c r="Y132" s="370"/>
    </row>
    <row r="133" ht="12.75" customHeight="1" spans="1:25">
      <c r="A133" s="426"/>
      <c r="B133" s="426"/>
      <c r="C133" s="370"/>
      <c r="D133" s="370"/>
      <c r="E133" s="370"/>
      <c r="F133" s="370"/>
      <c r="G133" s="370"/>
      <c r="H133" s="370"/>
      <c r="I133" s="370"/>
      <c r="J133" s="370"/>
      <c r="K133" s="370"/>
      <c r="L133" s="370"/>
      <c r="M133" s="370"/>
      <c r="N133" s="370"/>
      <c r="O133" s="370"/>
      <c r="P133" s="370"/>
      <c r="Q133" s="370"/>
      <c r="R133" s="370"/>
      <c r="S133" s="370"/>
      <c r="T133" s="370"/>
      <c r="U133" s="370"/>
      <c r="V133" s="370"/>
      <c r="W133" s="370"/>
      <c r="X133" s="370"/>
      <c r="Y133" s="370"/>
    </row>
    <row r="134" ht="12.75" customHeight="1" spans="1:25">
      <c r="A134" s="426"/>
      <c r="B134" s="426"/>
      <c r="C134" s="370"/>
      <c r="D134" s="370"/>
      <c r="E134" s="370"/>
      <c r="F134" s="370"/>
      <c r="G134" s="370"/>
      <c r="H134" s="370"/>
      <c r="I134" s="370"/>
      <c r="J134" s="370"/>
      <c r="K134" s="370"/>
      <c r="L134" s="370"/>
      <c r="M134" s="370"/>
      <c r="N134" s="370"/>
      <c r="O134" s="370"/>
      <c r="P134" s="370"/>
      <c r="Q134" s="370"/>
      <c r="R134" s="370"/>
      <c r="S134" s="370"/>
      <c r="T134" s="370"/>
      <c r="U134" s="370"/>
      <c r="V134" s="370"/>
      <c r="W134" s="370"/>
      <c r="X134" s="370"/>
      <c r="Y134" s="370"/>
    </row>
    <row r="135" ht="12.75" customHeight="1" spans="1:25">
      <c r="A135" s="426"/>
      <c r="B135" s="426"/>
      <c r="C135" s="370"/>
      <c r="D135" s="370"/>
      <c r="E135" s="370"/>
      <c r="F135" s="370"/>
      <c r="G135" s="370"/>
      <c r="H135" s="370"/>
      <c r="I135" s="370"/>
      <c r="J135" s="370"/>
      <c r="K135" s="370"/>
      <c r="L135" s="370"/>
      <c r="M135" s="370"/>
      <c r="N135" s="370"/>
      <c r="O135" s="370"/>
      <c r="P135" s="370"/>
      <c r="Q135" s="370"/>
      <c r="R135" s="370"/>
      <c r="S135" s="370"/>
      <c r="T135" s="370"/>
      <c r="U135" s="370"/>
      <c r="V135" s="370"/>
      <c r="W135" s="370"/>
      <c r="X135" s="370"/>
      <c r="Y135" s="370"/>
    </row>
    <row r="136" ht="12.75" customHeight="1" spans="1:25">
      <c r="A136" s="426"/>
      <c r="B136" s="426"/>
      <c r="C136" s="370"/>
      <c r="D136" s="370"/>
      <c r="E136" s="370"/>
      <c r="F136" s="370"/>
      <c r="G136" s="370"/>
      <c r="H136" s="370"/>
      <c r="I136" s="370"/>
      <c r="J136" s="370"/>
      <c r="K136" s="370"/>
      <c r="L136" s="370"/>
      <c r="M136" s="370"/>
      <c r="N136" s="370"/>
      <c r="O136" s="370"/>
      <c r="P136" s="370"/>
      <c r="Q136" s="370"/>
      <c r="R136" s="370"/>
      <c r="S136" s="370"/>
      <c r="T136" s="370"/>
      <c r="U136" s="370"/>
      <c r="V136" s="370"/>
      <c r="W136" s="370"/>
      <c r="X136" s="370"/>
      <c r="Y136" s="370"/>
    </row>
    <row r="137" ht="12.75" customHeight="1" spans="1:25">
      <c r="A137" s="426"/>
      <c r="B137" s="426"/>
      <c r="C137" s="370"/>
      <c r="D137" s="370"/>
      <c r="E137" s="370"/>
      <c r="F137" s="370"/>
      <c r="G137" s="370"/>
      <c r="H137" s="370"/>
      <c r="I137" s="370"/>
      <c r="J137" s="370"/>
      <c r="K137" s="370"/>
      <c r="L137" s="370"/>
      <c r="M137" s="370"/>
      <c r="N137" s="370"/>
      <c r="O137" s="370"/>
      <c r="P137" s="370"/>
      <c r="Q137" s="370"/>
      <c r="R137" s="370"/>
      <c r="S137" s="370"/>
      <c r="T137" s="370"/>
      <c r="U137" s="370"/>
      <c r="V137" s="370"/>
      <c r="W137" s="370"/>
      <c r="X137" s="370"/>
      <c r="Y137" s="370"/>
    </row>
    <row r="138" ht="12.75" customHeight="1" spans="1:25">
      <c r="A138" s="426"/>
      <c r="B138" s="426"/>
      <c r="C138" s="370"/>
      <c r="D138" s="370"/>
      <c r="E138" s="370"/>
      <c r="F138" s="370"/>
      <c r="G138" s="370"/>
      <c r="H138" s="370"/>
      <c r="I138" s="370"/>
      <c r="J138" s="370"/>
      <c r="K138" s="370"/>
      <c r="L138" s="370"/>
      <c r="M138" s="370"/>
      <c r="N138" s="370"/>
      <c r="O138" s="370"/>
      <c r="P138" s="370"/>
      <c r="Q138" s="370"/>
      <c r="R138" s="370"/>
      <c r="S138" s="370"/>
      <c r="T138" s="370"/>
      <c r="U138" s="370"/>
      <c r="V138" s="370"/>
      <c r="W138" s="370"/>
      <c r="X138" s="370"/>
      <c r="Y138" s="370"/>
    </row>
    <row r="139" ht="12.75" customHeight="1" spans="1:25">
      <c r="A139" s="426"/>
      <c r="B139" s="426"/>
      <c r="C139" s="370"/>
      <c r="D139" s="370"/>
      <c r="E139" s="370"/>
      <c r="F139" s="370"/>
      <c r="G139" s="370"/>
      <c r="H139" s="370"/>
      <c r="I139" s="370"/>
      <c r="J139" s="370"/>
      <c r="K139" s="370"/>
      <c r="L139" s="370"/>
      <c r="M139" s="370"/>
      <c r="N139" s="370"/>
      <c r="O139" s="370"/>
      <c r="P139" s="370"/>
      <c r="Q139" s="370"/>
      <c r="R139" s="370"/>
      <c r="S139" s="370"/>
      <c r="T139" s="370"/>
      <c r="U139" s="370"/>
      <c r="V139" s="370"/>
      <c r="W139" s="370"/>
      <c r="X139" s="370"/>
      <c r="Y139" s="370"/>
    </row>
    <row r="140" ht="12.75" customHeight="1" spans="1:25">
      <c r="A140" s="426"/>
      <c r="B140" s="426"/>
      <c r="C140" s="370"/>
      <c r="D140" s="370"/>
      <c r="E140" s="370"/>
      <c r="F140" s="370"/>
      <c r="G140" s="370"/>
      <c r="H140" s="370"/>
      <c r="I140" s="370"/>
      <c r="J140" s="370"/>
      <c r="K140" s="370"/>
      <c r="L140" s="370"/>
      <c r="M140" s="370"/>
      <c r="N140" s="370"/>
      <c r="O140" s="370"/>
      <c r="P140" s="370"/>
      <c r="Q140" s="370"/>
      <c r="R140" s="370"/>
      <c r="S140" s="370"/>
      <c r="T140" s="370"/>
      <c r="U140" s="370"/>
      <c r="V140" s="370"/>
      <c r="W140" s="370"/>
      <c r="X140" s="370"/>
      <c r="Y140" s="370"/>
    </row>
    <row r="141" ht="12.75" customHeight="1" spans="1:25">
      <c r="A141" s="426"/>
      <c r="B141" s="426"/>
      <c r="C141" s="370"/>
      <c r="D141" s="370"/>
      <c r="E141" s="370"/>
      <c r="F141" s="370"/>
      <c r="G141" s="370"/>
      <c r="H141" s="370"/>
      <c r="I141" s="370"/>
      <c r="J141" s="370"/>
      <c r="K141" s="370"/>
      <c r="L141" s="370"/>
      <c r="M141" s="370"/>
      <c r="N141" s="370"/>
      <c r="O141" s="370"/>
      <c r="P141" s="370"/>
      <c r="Q141" s="370"/>
      <c r="R141" s="370"/>
      <c r="S141" s="370"/>
      <c r="T141" s="370"/>
      <c r="U141" s="370"/>
      <c r="V141" s="370"/>
      <c r="W141" s="370"/>
      <c r="X141" s="370"/>
      <c r="Y141" s="370"/>
    </row>
    <row r="142" ht="12.75" customHeight="1" spans="1:25">
      <c r="A142" s="426"/>
      <c r="B142" s="426"/>
      <c r="C142" s="370"/>
      <c r="D142" s="370"/>
      <c r="E142" s="370"/>
      <c r="F142" s="370"/>
      <c r="G142" s="370"/>
      <c r="H142" s="370"/>
      <c r="I142" s="370"/>
      <c r="J142" s="370"/>
      <c r="K142" s="370"/>
      <c r="L142" s="370"/>
      <c r="M142" s="370"/>
      <c r="N142" s="370"/>
      <c r="O142" s="370"/>
      <c r="P142" s="370"/>
      <c r="Q142" s="370"/>
      <c r="R142" s="370"/>
      <c r="S142" s="370"/>
      <c r="T142" s="370"/>
      <c r="U142" s="370"/>
      <c r="V142" s="370"/>
      <c r="W142" s="370"/>
      <c r="X142" s="370"/>
      <c r="Y142" s="370"/>
    </row>
    <row r="143" ht="12.75" customHeight="1" spans="1:25">
      <c r="A143" s="426"/>
      <c r="B143" s="426"/>
      <c r="C143" s="370"/>
      <c r="D143" s="370"/>
      <c r="E143" s="370"/>
      <c r="F143" s="370"/>
      <c r="G143" s="370"/>
      <c r="H143" s="370"/>
      <c r="I143" s="370"/>
      <c r="J143" s="370"/>
      <c r="K143" s="370"/>
      <c r="L143" s="370"/>
      <c r="M143" s="370"/>
      <c r="N143" s="370"/>
      <c r="O143" s="370"/>
      <c r="P143" s="370"/>
      <c r="Q143" s="370"/>
      <c r="R143" s="370"/>
      <c r="S143" s="370"/>
      <c r="T143" s="370"/>
      <c r="U143" s="370"/>
      <c r="V143" s="370"/>
      <c r="W143" s="370"/>
      <c r="X143" s="370"/>
      <c r="Y143" s="370"/>
    </row>
    <row r="144" ht="12.75" customHeight="1" spans="1:25">
      <c r="A144" s="426"/>
      <c r="B144" s="426"/>
      <c r="C144" s="370"/>
      <c r="D144" s="370"/>
      <c r="E144" s="370"/>
      <c r="F144" s="370"/>
      <c r="G144" s="370"/>
      <c r="H144" s="370"/>
      <c r="I144" s="370"/>
      <c r="J144" s="370"/>
      <c r="K144" s="370"/>
      <c r="L144" s="370"/>
      <c r="M144" s="370"/>
      <c r="N144" s="370"/>
      <c r="O144" s="370"/>
      <c r="P144" s="370"/>
      <c r="Q144" s="370"/>
      <c r="R144" s="370"/>
      <c r="S144" s="370"/>
      <c r="T144" s="370"/>
      <c r="U144" s="370"/>
      <c r="V144" s="370"/>
      <c r="W144" s="370"/>
      <c r="X144" s="370"/>
      <c r="Y144" s="370"/>
    </row>
    <row r="145" ht="12.75" customHeight="1" spans="1:25">
      <c r="A145" s="426"/>
      <c r="B145" s="426"/>
      <c r="C145" s="370"/>
      <c r="D145" s="370"/>
      <c r="E145" s="370"/>
      <c r="F145" s="370"/>
      <c r="G145" s="370"/>
      <c r="H145" s="370"/>
      <c r="I145" s="370"/>
      <c r="J145" s="370"/>
      <c r="K145" s="370"/>
      <c r="L145" s="370"/>
      <c r="M145" s="370"/>
      <c r="N145" s="370"/>
      <c r="O145" s="370"/>
      <c r="P145" s="370"/>
      <c r="Q145" s="370"/>
      <c r="R145" s="370"/>
      <c r="S145" s="370"/>
      <c r="T145" s="370"/>
      <c r="U145" s="370"/>
      <c r="V145" s="370"/>
      <c r="W145" s="370"/>
      <c r="X145" s="370"/>
      <c r="Y145" s="370"/>
    </row>
    <row r="146" ht="12.75" customHeight="1" spans="1:25">
      <c r="A146" s="426"/>
      <c r="B146" s="426"/>
      <c r="C146" s="370"/>
      <c r="D146" s="370"/>
      <c r="E146" s="370"/>
      <c r="F146" s="370"/>
      <c r="G146" s="370"/>
      <c r="H146" s="370"/>
      <c r="I146" s="370"/>
      <c r="J146" s="370"/>
      <c r="K146" s="370"/>
      <c r="L146" s="370"/>
      <c r="M146" s="370"/>
      <c r="N146" s="370"/>
      <c r="O146" s="370"/>
      <c r="P146" s="370"/>
      <c r="Q146" s="370"/>
      <c r="R146" s="370"/>
      <c r="S146" s="370"/>
      <c r="T146" s="370"/>
      <c r="U146" s="370"/>
      <c r="V146" s="370"/>
      <c r="W146" s="370"/>
      <c r="X146" s="370"/>
      <c r="Y146" s="370"/>
    </row>
    <row r="147" ht="12.75" customHeight="1" spans="1:25">
      <c r="A147" s="426"/>
      <c r="B147" s="426"/>
      <c r="C147" s="370"/>
      <c r="D147" s="370"/>
      <c r="E147" s="370"/>
      <c r="F147" s="370"/>
      <c r="G147" s="370"/>
      <c r="H147" s="370"/>
      <c r="I147" s="370"/>
      <c r="J147" s="370"/>
      <c r="K147" s="370"/>
      <c r="L147" s="370"/>
      <c r="M147" s="370"/>
      <c r="N147" s="370"/>
      <c r="O147" s="370"/>
      <c r="P147" s="370"/>
      <c r="Q147" s="370"/>
      <c r="R147" s="370"/>
      <c r="S147" s="370"/>
      <c r="T147" s="370"/>
      <c r="U147" s="370"/>
      <c r="V147" s="370"/>
      <c r="W147" s="370"/>
      <c r="X147" s="370"/>
      <c r="Y147" s="370"/>
    </row>
    <row r="148" ht="12.75" customHeight="1" spans="1:25">
      <c r="A148" s="426"/>
      <c r="B148" s="426"/>
      <c r="C148" s="370"/>
      <c r="D148" s="370"/>
      <c r="E148" s="370"/>
      <c r="F148" s="370"/>
      <c r="G148" s="370"/>
      <c r="H148" s="370"/>
      <c r="I148" s="370"/>
      <c r="J148" s="370"/>
      <c r="K148" s="370"/>
      <c r="L148" s="370"/>
      <c r="M148" s="370"/>
      <c r="N148" s="370"/>
      <c r="O148" s="370"/>
      <c r="P148" s="370"/>
      <c r="Q148" s="370"/>
      <c r="R148" s="370"/>
      <c r="S148" s="370"/>
      <c r="T148" s="370"/>
      <c r="U148" s="370"/>
      <c r="V148" s="370"/>
      <c r="W148" s="370"/>
      <c r="X148" s="370"/>
      <c r="Y148" s="370"/>
    </row>
    <row r="149" ht="12.75" customHeight="1" spans="1:25">
      <c r="A149" s="426"/>
      <c r="B149" s="426"/>
      <c r="C149" s="370"/>
      <c r="D149" s="370"/>
      <c r="E149" s="370"/>
      <c r="F149" s="370"/>
      <c r="G149" s="370"/>
      <c r="H149" s="370"/>
      <c r="I149" s="370"/>
      <c r="J149" s="370"/>
      <c r="K149" s="370"/>
      <c r="L149" s="370"/>
      <c r="M149" s="370"/>
      <c r="N149" s="370"/>
      <c r="O149" s="370"/>
      <c r="P149" s="370"/>
      <c r="Q149" s="370"/>
      <c r="R149" s="370"/>
      <c r="S149" s="370"/>
      <c r="T149" s="370"/>
      <c r="U149" s="370"/>
      <c r="V149" s="370"/>
      <c r="W149" s="370"/>
      <c r="X149" s="370"/>
      <c r="Y149" s="370"/>
    </row>
    <row r="150" ht="12.75" customHeight="1" spans="1:25">
      <c r="A150" s="426"/>
      <c r="B150" s="426"/>
      <c r="C150" s="370"/>
      <c r="D150" s="370"/>
      <c r="E150" s="370"/>
      <c r="F150" s="370"/>
      <c r="G150" s="370"/>
      <c r="H150" s="370"/>
      <c r="I150" s="370"/>
      <c r="J150" s="370"/>
      <c r="K150" s="370"/>
      <c r="L150" s="370"/>
      <c r="M150" s="370"/>
      <c r="N150" s="370"/>
      <c r="O150" s="370"/>
      <c r="P150" s="370"/>
      <c r="Q150" s="370"/>
      <c r="R150" s="370"/>
      <c r="S150" s="370"/>
      <c r="T150" s="370"/>
      <c r="U150" s="370"/>
      <c r="V150" s="370"/>
      <c r="W150" s="370"/>
      <c r="X150" s="370"/>
      <c r="Y150" s="370"/>
    </row>
    <row r="151" ht="12.75" customHeight="1" spans="1:25">
      <c r="A151" s="426"/>
      <c r="B151" s="426"/>
      <c r="C151" s="370"/>
      <c r="D151" s="370"/>
      <c r="E151" s="370"/>
      <c r="F151" s="370"/>
      <c r="G151" s="370"/>
      <c r="H151" s="370"/>
      <c r="I151" s="370"/>
      <c r="J151" s="370"/>
      <c r="K151" s="370"/>
      <c r="L151" s="370"/>
      <c r="M151" s="370"/>
      <c r="N151" s="370"/>
      <c r="O151" s="370"/>
      <c r="P151" s="370"/>
      <c r="Q151" s="370"/>
      <c r="R151" s="370"/>
      <c r="S151" s="370"/>
      <c r="T151" s="370"/>
      <c r="U151" s="370"/>
      <c r="V151" s="370"/>
      <c r="W151" s="370"/>
      <c r="X151" s="370"/>
      <c r="Y151" s="370"/>
    </row>
    <row r="152" ht="12.75" customHeight="1" spans="1:25">
      <c r="A152" s="426"/>
      <c r="B152" s="426"/>
      <c r="C152" s="370"/>
      <c r="D152" s="370"/>
      <c r="E152" s="370"/>
      <c r="F152" s="370"/>
      <c r="G152" s="370"/>
      <c r="H152" s="370"/>
      <c r="I152" s="370"/>
      <c r="J152" s="370"/>
      <c r="K152" s="370"/>
      <c r="L152" s="370"/>
      <c r="M152" s="370"/>
      <c r="N152" s="370"/>
      <c r="O152" s="370"/>
      <c r="P152" s="370"/>
      <c r="Q152" s="370"/>
      <c r="R152" s="370"/>
      <c r="S152" s="370"/>
      <c r="T152" s="370"/>
      <c r="U152" s="370"/>
      <c r="V152" s="370"/>
      <c r="W152" s="370"/>
      <c r="X152" s="370"/>
      <c r="Y152" s="370"/>
    </row>
    <row r="153" ht="12.75" customHeight="1" spans="1:25">
      <c r="A153" s="426"/>
      <c r="B153" s="426"/>
      <c r="C153" s="370"/>
      <c r="D153" s="370"/>
      <c r="E153" s="370"/>
      <c r="F153" s="370"/>
      <c r="G153" s="370"/>
      <c r="H153" s="370"/>
      <c r="I153" s="370"/>
      <c r="J153" s="370"/>
      <c r="K153" s="370"/>
      <c r="L153" s="370"/>
      <c r="M153" s="370"/>
      <c r="N153" s="370"/>
      <c r="O153" s="370"/>
      <c r="P153" s="370"/>
      <c r="Q153" s="370"/>
      <c r="R153" s="370"/>
      <c r="S153" s="370"/>
      <c r="T153" s="370"/>
      <c r="U153" s="370"/>
      <c r="V153" s="370"/>
      <c r="W153" s="370"/>
      <c r="X153" s="370"/>
      <c r="Y153" s="370"/>
    </row>
    <row r="154" ht="12.75" customHeight="1" spans="1:25">
      <c r="A154" s="426"/>
      <c r="B154" s="426"/>
      <c r="C154" s="370"/>
      <c r="D154" s="370"/>
      <c r="E154" s="370"/>
      <c r="F154" s="370"/>
      <c r="G154" s="370"/>
      <c r="H154" s="370"/>
      <c r="I154" s="370"/>
      <c r="J154" s="370"/>
      <c r="K154" s="370"/>
      <c r="L154" s="370"/>
      <c r="M154" s="370"/>
      <c r="N154" s="370"/>
      <c r="O154" s="370"/>
      <c r="P154" s="370"/>
      <c r="Q154" s="370"/>
      <c r="R154" s="370"/>
      <c r="S154" s="370"/>
      <c r="T154" s="370"/>
      <c r="U154" s="370"/>
      <c r="V154" s="370"/>
      <c r="W154" s="370"/>
      <c r="X154" s="370"/>
      <c r="Y154" s="370"/>
    </row>
    <row r="155" ht="12.75" customHeight="1" spans="1:25">
      <c r="A155" s="426"/>
      <c r="B155" s="426"/>
      <c r="C155" s="370"/>
      <c r="D155" s="370"/>
      <c r="E155" s="370"/>
      <c r="F155" s="370"/>
      <c r="G155" s="370"/>
      <c r="H155" s="370"/>
      <c r="I155" s="370"/>
      <c r="J155" s="370"/>
      <c r="K155" s="370"/>
      <c r="L155" s="370"/>
      <c r="M155" s="370"/>
      <c r="N155" s="370"/>
      <c r="O155" s="370"/>
      <c r="P155" s="370"/>
      <c r="Q155" s="370"/>
      <c r="R155" s="370"/>
      <c r="S155" s="370"/>
      <c r="T155" s="370"/>
      <c r="U155" s="370"/>
      <c r="V155" s="370"/>
      <c r="W155" s="370"/>
      <c r="X155" s="370"/>
      <c r="Y155" s="370"/>
    </row>
    <row r="156" ht="12.75" customHeight="1" spans="1:25">
      <c r="A156" s="426"/>
      <c r="B156" s="426"/>
      <c r="C156" s="370"/>
      <c r="D156" s="370"/>
      <c r="E156" s="370"/>
      <c r="F156" s="370"/>
      <c r="G156" s="370"/>
      <c r="H156" s="370"/>
      <c r="I156" s="370"/>
      <c r="J156" s="370"/>
      <c r="K156" s="370"/>
      <c r="L156" s="370"/>
      <c r="M156" s="370"/>
      <c r="N156" s="370"/>
      <c r="O156" s="370"/>
      <c r="P156" s="370"/>
      <c r="Q156" s="370"/>
      <c r="R156" s="370"/>
      <c r="S156" s="370"/>
      <c r="T156" s="370"/>
      <c r="U156" s="370"/>
      <c r="V156" s="370"/>
      <c r="W156" s="370"/>
      <c r="X156" s="370"/>
      <c r="Y156" s="370"/>
    </row>
    <row r="157" ht="12.75" customHeight="1" spans="1:25">
      <c r="A157" s="426"/>
      <c r="B157" s="426"/>
      <c r="C157" s="370"/>
      <c r="D157" s="370"/>
      <c r="E157" s="370"/>
      <c r="F157" s="370"/>
      <c r="G157" s="370"/>
      <c r="H157" s="370"/>
      <c r="I157" s="370"/>
      <c r="J157" s="370"/>
      <c r="K157" s="370"/>
      <c r="L157" s="370"/>
      <c r="M157" s="370"/>
      <c r="N157" s="370"/>
      <c r="O157" s="370"/>
      <c r="P157" s="370"/>
      <c r="Q157" s="370"/>
      <c r="R157" s="370"/>
      <c r="S157" s="370"/>
      <c r="T157" s="370"/>
      <c r="U157" s="370"/>
      <c r="V157" s="370"/>
      <c r="W157" s="370"/>
      <c r="X157" s="370"/>
      <c r="Y157" s="370"/>
    </row>
    <row r="158" ht="12.75" customHeight="1" spans="1:25">
      <c r="A158" s="426"/>
      <c r="B158" s="426"/>
      <c r="C158" s="370"/>
      <c r="D158" s="370"/>
      <c r="E158" s="370"/>
      <c r="F158" s="370"/>
      <c r="G158" s="370"/>
      <c r="H158" s="370"/>
      <c r="I158" s="370"/>
      <c r="J158" s="370"/>
      <c r="K158" s="370"/>
      <c r="L158" s="370"/>
      <c r="M158" s="370"/>
      <c r="N158" s="370"/>
      <c r="O158" s="370"/>
      <c r="P158" s="370"/>
      <c r="Q158" s="370"/>
      <c r="R158" s="370"/>
      <c r="S158" s="370"/>
      <c r="T158" s="370"/>
      <c r="U158" s="370"/>
      <c r="V158" s="370"/>
      <c r="W158" s="370"/>
      <c r="X158" s="370"/>
      <c r="Y158" s="370"/>
    </row>
    <row r="159" ht="12.75" customHeight="1" spans="1:25">
      <c r="A159" s="426"/>
      <c r="B159" s="426"/>
      <c r="C159" s="370"/>
      <c r="D159" s="370"/>
      <c r="E159" s="370"/>
      <c r="F159" s="370"/>
      <c r="G159" s="370"/>
      <c r="H159" s="370"/>
      <c r="I159" s="370"/>
      <c r="J159" s="370"/>
      <c r="K159" s="370"/>
      <c r="L159" s="370"/>
      <c r="M159" s="370"/>
      <c r="N159" s="370"/>
      <c r="O159" s="370"/>
      <c r="P159" s="370"/>
      <c r="Q159" s="370"/>
      <c r="R159" s="370"/>
      <c r="S159" s="370"/>
      <c r="T159" s="370"/>
      <c r="U159" s="370"/>
      <c r="V159" s="370"/>
      <c r="W159" s="370"/>
      <c r="X159" s="370"/>
      <c r="Y159" s="370"/>
    </row>
    <row r="160" ht="12.75" customHeight="1" spans="1:25">
      <c r="A160" s="426"/>
      <c r="B160" s="426"/>
      <c r="C160" s="370"/>
      <c r="D160" s="370"/>
      <c r="E160" s="370"/>
      <c r="F160" s="370"/>
      <c r="G160" s="370"/>
      <c r="H160" s="370"/>
      <c r="I160" s="370"/>
      <c r="J160" s="370"/>
      <c r="K160" s="370"/>
      <c r="L160" s="370"/>
      <c r="M160" s="370"/>
      <c r="N160" s="370"/>
      <c r="O160" s="370"/>
      <c r="P160" s="370"/>
      <c r="Q160" s="370"/>
      <c r="R160" s="370"/>
      <c r="S160" s="370"/>
      <c r="T160" s="370"/>
      <c r="U160" s="370"/>
      <c r="V160" s="370"/>
      <c r="W160" s="370"/>
      <c r="X160" s="370"/>
      <c r="Y160" s="370"/>
    </row>
    <row r="161" ht="12.75" customHeight="1" spans="1:25">
      <c r="A161" s="426"/>
      <c r="B161" s="426"/>
      <c r="C161" s="370"/>
      <c r="D161" s="370"/>
      <c r="E161" s="370"/>
      <c r="F161" s="370"/>
      <c r="G161" s="370"/>
      <c r="H161" s="370"/>
      <c r="I161" s="370"/>
      <c r="J161" s="370"/>
      <c r="K161" s="370"/>
      <c r="L161" s="370"/>
      <c r="M161" s="370"/>
      <c r="N161" s="370"/>
      <c r="O161" s="370"/>
      <c r="P161" s="370"/>
      <c r="Q161" s="370"/>
      <c r="R161" s="370"/>
      <c r="S161" s="370"/>
      <c r="T161" s="370"/>
      <c r="U161" s="370"/>
      <c r="V161" s="370"/>
      <c r="W161" s="370"/>
      <c r="X161" s="370"/>
      <c r="Y161" s="370"/>
    </row>
    <row r="162" ht="12.75" customHeight="1" spans="1:25">
      <c r="A162" s="426"/>
      <c r="B162" s="426"/>
      <c r="C162" s="370"/>
      <c r="D162" s="370"/>
      <c r="E162" s="370"/>
      <c r="F162" s="370"/>
      <c r="G162" s="370"/>
      <c r="H162" s="370"/>
      <c r="I162" s="370"/>
      <c r="J162" s="370"/>
      <c r="K162" s="370"/>
      <c r="L162" s="370"/>
      <c r="M162" s="370"/>
      <c r="N162" s="370"/>
      <c r="O162" s="370"/>
      <c r="P162" s="370"/>
      <c r="Q162" s="370"/>
      <c r="R162" s="370"/>
      <c r="S162" s="370"/>
      <c r="T162" s="370"/>
      <c r="U162" s="370"/>
      <c r="V162" s="370"/>
      <c r="W162" s="370"/>
      <c r="X162" s="370"/>
      <c r="Y162" s="370"/>
    </row>
    <row r="163" ht="12.75" customHeight="1" spans="1:25">
      <c r="A163" s="426"/>
      <c r="B163" s="426"/>
      <c r="C163" s="370"/>
      <c r="D163" s="370"/>
      <c r="E163" s="370"/>
      <c r="F163" s="370"/>
      <c r="G163" s="370"/>
      <c r="H163" s="370"/>
      <c r="I163" s="370"/>
      <c r="J163" s="370"/>
      <c r="K163" s="370"/>
      <c r="L163" s="370"/>
      <c r="M163" s="370"/>
      <c r="N163" s="370"/>
      <c r="O163" s="370"/>
      <c r="P163" s="370"/>
      <c r="Q163" s="370"/>
      <c r="R163" s="370"/>
      <c r="S163" s="370"/>
      <c r="T163" s="370"/>
      <c r="U163" s="370"/>
      <c r="V163" s="370"/>
      <c r="W163" s="370"/>
      <c r="X163" s="370"/>
      <c r="Y163" s="370"/>
    </row>
    <row r="164" ht="12.75" customHeight="1" spans="1:25">
      <c r="A164" s="426"/>
      <c r="B164" s="426"/>
      <c r="C164" s="370"/>
      <c r="D164" s="370"/>
      <c r="E164" s="370"/>
      <c r="F164" s="370"/>
      <c r="G164" s="370"/>
      <c r="H164" s="370"/>
      <c r="I164" s="370"/>
      <c r="J164" s="370"/>
      <c r="K164" s="370"/>
      <c r="L164" s="370"/>
      <c r="M164" s="370"/>
      <c r="N164" s="370"/>
      <c r="O164" s="370"/>
      <c r="P164" s="370"/>
      <c r="Q164" s="370"/>
      <c r="R164" s="370"/>
      <c r="S164" s="370"/>
      <c r="T164" s="370"/>
      <c r="U164" s="370"/>
      <c r="V164" s="370"/>
      <c r="W164" s="370"/>
      <c r="X164" s="370"/>
      <c r="Y164" s="370"/>
    </row>
    <row r="165" ht="12.75" customHeight="1" spans="1:25">
      <c r="A165" s="426"/>
      <c r="B165" s="426"/>
      <c r="C165" s="370"/>
      <c r="D165" s="370"/>
      <c r="E165" s="370"/>
      <c r="F165" s="370"/>
      <c r="G165" s="370"/>
      <c r="H165" s="370"/>
      <c r="I165" s="370"/>
      <c r="J165" s="370"/>
      <c r="K165" s="370"/>
      <c r="L165" s="370"/>
      <c r="M165" s="370"/>
      <c r="N165" s="370"/>
      <c r="O165" s="370"/>
      <c r="P165" s="370"/>
      <c r="Q165" s="370"/>
      <c r="R165" s="370"/>
      <c r="S165" s="370"/>
      <c r="T165" s="370"/>
      <c r="U165" s="370"/>
      <c r="V165" s="370"/>
      <c r="W165" s="370"/>
      <c r="X165" s="370"/>
      <c r="Y165" s="370"/>
    </row>
    <row r="166" ht="12.75" customHeight="1" spans="1:25">
      <c r="A166" s="426"/>
      <c r="B166" s="426"/>
      <c r="C166" s="370"/>
      <c r="D166" s="370"/>
      <c r="E166" s="370"/>
      <c r="F166" s="370"/>
      <c r="G166" s="370"/>
      <c r="H166" s="370"/>
      <c r="I166" s="370"/>
      <c r="J166" s="370"/>
      <c r="K166" s="370"/>
      <c r="L166" s="370"/>
      <c r="M166" s="370"/>
      <c r="N166" s="370"/>
      <c r="O166" s="370"/>
      <c r="P166" s="370"/>
      <c r="Q166" s="370"/>
      <c r="R166" s="370"/>
      <c r="S166" s="370"/>
      <c r="T166" s="370"/>
      <c r="U166" s="370"/>
      <c r="V166" s="370"/>
      <c r="W166" s="370"/>
      <c r="X166" s="370"/>
      <c r="Y166" s="370"/>
    </row>
    <row r="167" ht="12.75" customHeight="1" spans="1:25">
      <c r="A167" s="426"/>
      <c r="B167" s="426"/>
      <c r="C167" s="370"/>
      <c r="D167" s="370"/>
      <c r="E167" s="370"/>
      <c r="F167" s="370"/>
      <c r="G167" s="370"/>
      <c r="H167" s="370"/>
      <c r="I167" s="370"/>
      <c r="J167" s="370"/>
      <c r="K167" s="370"/>
      <c r="L167" s="370"/>
      <c r="M167" s="370"/>
      <c r="N167" s="370"/>
      <c r="O167" s="370"/>
      <c r="P167" s="370"/>
      <c r="Q167" s="370"/>
      <c r="R167" s="370"/>
      <c r="S167" s="370"/>
      <c r="T167" s="370"/>
      <c r="U167" s="370"/>
      <c r="V167" s="370"/>
      <c r="W167" s="370"/>
      <c r="X167" s="370"/>
      <c r="Y167" s="370"/>
    </row>
    <row r="168" ht="12.75" customHeight="1" spans="1:25">
      <c r="A168" s="426"/>
      <c r="B168" s="426"/>
      <c r="C168" s="370"/>
      <c r="D168" s="370"/>
      <c r="E168" s="370"/>
      <c r="F168" s="370"/>
      <c r="G168" s="370"/>
      <c r="H168" s="370"/>
      <c r="I168" s="370"/>
      <c r="J168" s="370"/>
      <c r="K168" s="370"/>
      <c r="L168" s="370"/>
      <c r="M168" s="370"/>
      <c r="N168" s="370"/>
      <c r="O168" s="370"/>
      <c r="P168" s="370"/>
      <c r="Q168" s="370"/>
      <c r="R168" s="370"/>
      <c r="S168" s="370"/>
      <c r="T168" s="370"/>
      <c r="U168" s="370"/>
      <c r="V168" s="370"/>
      <c r="W168" s="370"/>
      <c r="X168" s="370"/>
      <c r="Y168" s="370"/>
    </row>
    <row r="169" ht="12.75" customHeight="1" spans="1:25">
      <c r="A169" s="426"/>
      <c r="B169" s="426"/>
      <c r="C169" s="370"/>
      <c r="D169" s="370"/>
      <c r="E169" s="370"/>
      <c r="F169" s="370"/>
      <c r="G169" s="370"/>
      <c r="H169" s="370"/>
      <c r="I169" s="370"/>
      <c r="J169" s="370"/>
      <c r="K169" s="370"/>
      <c r="L169" s="370"/>
      <c r="M169" s="370"/>
      <c r="N169" s="370"/>
      <c r="O169" s="370"/>
      <c r="P169" s="370"/>
      <c r="Q169" s="370"/>
      <c r="R169" s="370"/>
      <c r="S169" s="370"/>
      <c r="T169" s="370"/>
      <c r="U169" s="370"/>
      <c r="V169" s="370"/>
      <c r="W169" s="370"/>
      <c r="X169" s="370"/>
      <c r="Y169" s="370"/>
    </row>
    <row r="170" ht="12.75" customHeight="1" spans="1:25">
      <c r="A170" s="426"/>
      <c r="B170" s="426"/>
      <c r="C170" s="370"/>
      <c r="D170" s="370"/>
      <c r="E170" s="370"/>
      <c r="F170" s="370"/>
      <c r="G170" s="370"/>
      <c r="H170" s="370"/>
      <c r="I170" s="370"/>
      <c r="J170" s="370"/>
      <c r="K170" s="370"/>
      <c r="L170" s="370"/>
      <c r="M170" s="370"/>
      <c r="N170" s="370"/>
      <c r="O170" s="370"/>
      <c r="P170" s="370"/>
      <c r="Q170" s="370"/>
      <c r="R170" s="370"/>
      <c r="S170" s="370"/>
      <c r="T170" s="370"/>
      <c r="U170" s="370"/>
      <c r="V170" s="370"/>
      <c r="W170" s="370"/>
      <c r="X170" s="370"/>
      <c r="Y170" s="370"/>
    </row>
    <row r="171" ht="12.75" customHeight="1" spans="1:25">
      <c r="A171" s="426"/>
      <c r="B171" s="426"/>
      <c r="C171" s="370"/>
      <c r="D171" s="370"/>
      <c r="E171" s="370"/>
      <c r="F171" s="370"/>
      <c r="G171" s="370"/>
      <c r="H171" s="370"/>
      <c r="I171" s="370"/>
      <c r="J171" s="370"/>
      <c r="K171" s="370"/>
      <c r="L171" s="370"/>
      <c r="M171" s="370"/>
      <c r="N171" s="370"/>
      <c r="O171" s="370"/>
      <c r="P171" s="370"/>
      <c r="Q171" s="370"/>
      <c r="R171" s="370"/>
      <c r="S171" s="370"/>
      <c r="T171" s="370"/>
      <c r="U171" s="370"/>
      <c r="V171" s="370"/>
      <c r="W171" s="370"/>
      <c r="X171" s="370"/>
      <c r="Y171" s="370"/>
    </row>
    <row r="172" ht="12.75" customHeight="1" spans="1:25">
      <c r="A172" s="426"/>
      <c r="B172" s="426"/>
      <c r="C172" s="370"/>
      <c r="D172" s="370"/>
      <c r="E172" s="370"/>
      <c r="F172" s="370"/>
      <c r="G172" s="370"/>
      <c r="H172" s="370"/>
      <c r="I172" s="370"/>
      <c r="J172" s="370"/>
      <c r="K172" s="370"/>
      <c r="L172" s="370"/>
      <c r="M172" s="370"/>
      <c r="N172" s="370"/>
      <c r="O172" s="370"/>
      <c r="P172" s="370"/>
      <c r="Q172" s="370"/>
      <c r="R172" s="370"/>
      <c r="S172" s="370"/>
      <c r="T172" s="370"/>
      <c r="U172" s="370"/>
      <c r="V172" s="370"/>
      <c r="W172" s="370"/>
      <c r="X172" s="370"/>
      <c r="Y172" s="370"/>
    </row>
    <row r="173" ht="12.75" customHeight="1" spans="1:25">
      <c r="A173" s="426"/>
      <c r="B173" s="426"/>
      <c r="C173" s="370"/>
      <c r="D173" s="370"/>
      <c r="E173" s="370"/>
      <c r="F173" s="370"/>
      <c r="G173" s="370"/>
      <c r="H173" s="370"/>
      <c r="I173" s="370"/>
      <c r="J173" s="370"/>
      <c r="K173" s="370"/>
      <c r="L173" s="370"/>
      <c r="M173" s="370"/>
      <c r="N173" s="370"/>
      <c r="O173" s="370"/>
      <c r="P173" s="370"/>
      <c r="Q173" s="370"/>
      <c r="R173" s="370"/>
      <c r="S173" s="370"/>
      <c r="T173" s="370"/>
      <c r="U173" s="370"/>
      <c r="V173" s="370"/>
      <c r="W173" s="370"/>
      <c r="X173" s="370"/>
      <c r="Y173" s="370"/>
    </row>
    <row r="174" ht="12.75" customHeight="1" spans="1:25">
      <c r="A174" s="426"/>
      <c r="B174" s="426"/>
      <c r="C174" s="370"/>
      <c r="D174" s="370"/>
      <c r="E174" s="370"/>
      <c r="F174" s="370"/>
      <c r="G174" s="370"/>
      <c r="H174" s="370"/>
      <c r="I174" s="370"/>
      <c r="J174" s="370"/>
      <c r="K174" s="370"/>
      <c r="L174" s="370"/>
      <c r="M174" s="370"/>
      <c r="N174" s="370"/>
      <c r="O174" s="370"/>
      <c r="P174" s="370"/>
      <c r="Q174" s="370"/>
      <c r="R174" s="370"/>
      <c r="S174" s="370"/>
      <c r="T174" s="370"/>
      <c r="U174" s="370"/>
      <c r="V174" s="370"/>
      <c r="W174" s="370"/>
      <c r="X174" s="370"/>
      <c r="Y174" s="370"/>
    </row>
    <row r="175" ht="12.75" customHeight="1" spans="1:25">
      <c r="A175" s="426"/>
      <c r="B175" s="426"/>
      <c r="C175" s="370"/>
      <c r="D175" s="370"/>
      <c r="E175" s="370"/>
      <c r="F175" s="370"/>
      <c r="G175" s="370"/>
      <c r="H175" s="370"/>
      <c r="I175" s="370"/>
      <c r="J175" s="370"/>
      <c r="K175" s="370"/>
      <c r="L175" s="370"/>
      <c r="M175" s="370"/>
      <c r="N175" s="370"/>
      <c r="O175" s="370"/>
      <c r="P175" s="370"/>
      <c r="Q175" s="370"/>
      <c r="R175" s="370"/>
      <c r="S175" s="370"/>
      <c r="T175" s="370"/>
      <c r="U175" s="370"/>
      <c r="V175" s="370"/>
      <c r="W175" s="370"/>
      <c r="X175" s="370"/>
      <c r="Y175" s="370"/>
    </row>
    <row r="176" ht="12.75" customHeight="1" spans="1:25">
      <c r="A176" s="426"/>
      <c r="B176" s="426"/>
      <c r="C176" s="370"/>
      <c r="D176" s="370"/>
      <c r="E176" s="370"/>
      <c r="F176" s="370"/>
      <c r="G176" s="370"/>
      <c r="H176" s="370"/>
      <c r="I176" s="370"/>
      <c r="J176" s="370"/>
      <c r="K176" s="370"/>
      <c r="L176" s="370"/>
      <c r="M176" s="370"/>
      <c r="N176" s="370"/>
      <c r="O176" s="370"/>
      <c r="P176" s="370"/>
      <c r="Q176" s="370"/>
      <c r="R176" s="370"/>
      <c r="S176" s="370"/>
      <c r="T176" s="370"/>
      <c r="U176" s="370"/>
      <c r="V176" s="370"/>
      <c r="W176" s="370"/>
      <c r="X176" s="370"/>
      <c r="Y176" s="370"/>
    </row>
    <row r="177" ht="12.75" customHeight="1" spans="1:25">
      <c r="A177" s="426"/>
      <c r="B177" s="426"/>
      <c r="C177" s="370"/>
      <c r="D177" s="370"/>
      <c r="E177" s="370"/>
      <c r="F177" s="370"/>
      <c r="G177" s="370"/>
      <c r="H177" s="370"/>
      <c r="I177" s="370"/>
      <c r="J177" s="370"/>
      <c r="K177" s="370"/>
      <c r="L177" s="370"/>
      <c r="M177" s="370"/>
      <c r="N177" s="370"/>
      <c r="O177" s="370"/>
      <c r="P177" s="370"/>
      <c r="Q177" s="370"/>
      <c r="R177" s="370"/>
      <c r="S177" s="370"/>
      <c r="T177" s="370"/>
      <c r="U177" s="370"/>
      <c r="V177" s="370"/>
      <c r="W177" s="370"/>
      <c r="X177" s="370"/>
      <c r="Y177" s="370"/>
    </row>
    <row r="178" ht="12.75" customHeight="1" spans="1:25">
      <c r="A178" s="426"/>
      <c r="B178" s="426"/>
      <c r="C178" s="370"/>
      <c r="D178" s="370"/>
      <c r="E178" s="370"/>
      <c r="F178" s="370"/>
      <c r="G178" s="370"/>
      <c r="H178" s="370"/>
      <c r="I178" s="370"/>
      <c r="J178" s="370"/>
      <c r="K178" s="370"/>
      <c r="L178" s="370"/>
      <c r="M178" s="370"/>
      <c r="N178" s="370"/>
      <c r="O178" s="370"/>
      <c r="P178" s="370"/>
      <c r="Q178" s="370"/>
      <c r="R178" s="370"/>
      <c r="S178" s="370"/>
      <c r="T178" s="370"/>
      <c r="U178" s="370"/>
      <c r="V178" s="370"/>
      <c r="W178" s="370"/>
      <c r="X178" s="370"/>
      <c r="Y178" s="370"/>
    </row>
    <row r="179" ht="12.75" customHeight="1" spans="1:25">
      <c r="A179" s="426"/>
      <c r="B179" s="426"/>
      <c r="C179" s="370"/>
      <c r="D179" s="370"/>
      <c r="E179" s="370"/>
      <c r="F179" s="370"/>
      <c r="G179" s="370"/>
      <c r="H179" s="370"/>
      <c r="I179" s="370"/>
      <c r="J179" s="370"/>
      <c r="K179" s="370"/>
      <c r="L179" s="370"/>
      <c r="M179" s="370"/>
      <c r="N179" s="370"/>
      <c r="O179" s="370"/>
      <c r="P179" s="370"/>
      <c r="Q179" s="370"/>
      <c r="R179" s="370"/>
      <c r="S179" s="370"/>
      <c r="T179" s="370"/>
      <c r="U179" s="370"/>
      <c r="V179" s="370"/>
      <c r="W179" s="370"/>
      <c r="X179" s="370"/>
      <c r="Y179" s="370"/>
    </row>
    <row r="180" ht="12.75" customHeight="1" spans="1:25">
      <c r="A180" s="426"/>
      <c r="B180" s="426"/>
      <c r="C180" s="370"/>
      <c r="D180" s="370"/>
      <c r="E180" s="370"/>
      <c r="F180" s="370"/>
      <c r="G180" s="370"/>
      <c r="H180" s="370"/>
      <c r="I180" s="370"/>
      <c r="J180" s="370"/>
      <c r="K180" s="370"/>
      <c r="L180" s="370"/>
      <c r="M180" s="370"/>
      <c r="N180" s="370"/>
      <c r="O180" s="370"/>
      <c r="P180" s="370"/>
      <c r="Q180" s="370"/>
      <c r="R180" s="370"/>
      <c r="S180" s="370"/>
      <c r="T180" s="370"/>
      <c r="U180" s="370"/>
      <c r="V180" s="370"/>
      <c r="W180" s="370"/>
      <c r="X180" s="370"/>
      <c r="Y180" s="370"/>
    </row>
    <row r="181" ht="12.75" customHeight="1" spans="1:25">
      <c r="A181" s="426"/>
      <c r="B181" s="426"/>
      <c r="C181" s="370"/>
      <c r="D181" s="370"/>
      <c r="E181" s="370"/>
      <c r="F181" s="370"/>
      <c r="G181" s="370"/>
      <c r="H181" s="370"/>
      <c r="I181" s="370"/>
      <c r="J181" s="370"/>
      <c r="K181" s="370"/>
      <c r="L181" s="370"/>
      <c r="M181" s="370"/>
      <c r="N181" s="370"/>
      <c r="O181" s="370"/>
      <c r="P181" s="370"/>
      <c r="Q181" s="370"/>
      <c r="R181" s="370"/>
      <c r="S181" s="370"/>
      <c r="T181" s="370"/>
      <c r="U181" s="370"/>
      <c r="V181" s="370"/>
      <c r="W181" s="370"/>
      <c r="X181" s="370"/>
      <c r="Y181" s="370"/>
    </row>
    <row r="182" ht="12.75" customHeight="1" spans="1:25">
      <c r="A182" s="426"/>
      <c r="B182" s="426"/>
      <c r="C182" s="370"/>
      <c r="D182" s="370"/>
      <c r="E182" s="370"/>
      <c r="F182" s="370"/>
      <c r="G182" s="370"/>
      <c r="H182" s="370"/>
      <c r="I182" s="370"/>
      <c r="J182" s="370"/>
      <c r="K182" s="370"/>
      <c r="L182" s="370"/>
      <c r="M182" s="370"/>
      <c r="N182" s="370"/>
      <c r="O182" s="370"/>
      <c r="P182" s="370"/>
      <c r="Q182" s="370"/>
      <c r="R182" s="370"/>
      <c r="S182" s="370"/>
      <c r="T182" s="370"/>
      <c r="U182" s="370"/>
      <c r="V182" s="370"/>
      <c r="W182" s="370"/>
      <c r="X182" s="370"/>
      <c r="Y182" s="370"/>
    </row>
    <row r="183" ht="12.75" customHeight="1" spans="1:25">
      <c r="A183" s="426"/>
      <c r="B183" s="426"/>
      <c r="C183" s="370"/>
      <c r="D183" s="370"/>
      <c r="E183" s="370"/>
      <c r="F183" s="370"/>
      <c r="G183" s="370"/>
      <c r="H183" s="370"/>
      <c r="I183" s="370"/>
      <c r="J183" s="370"/>
      <c r="K183" s="370"/>
      <c r="L183" s="370"/>
      <c r="M183" s="370"/>
      <c r="N183" s="370"/>
      <c r="O183" s="370"/>
      <c r="P183" s="370"/>
      <c r="Q183" s="370"/>
      <c r="R183" s="370"/>
      <c r="S183" s="370"/>
      <c r="T183" s="370"/>
      <c r="U183" s="370"/>
      <c r="V183" s="370"/>
      <c r="W183" s="370"/>
      <c r="X183" s="370"/>
      <c r="Y183" s="370"/>
    </row>
    <row r="184" ht="12.75" customHeight="1" spans="1:25">
      <c r="A184" s="426"/>
      <c r="B184" s="426"/>
      <c r="C184" s="370"/>
      <c r="D184" s="370"/>
      <c r="E184" s="370"/>
      <c r="F184" s="370"/>
      <c r="G184" s="370"/>
      <c r="H184" s="370"/>
      <c r="I184" s="370"/>
      <c r="J184" s="370"/>
      <c r="K184" s="370"/>
      <c r="L184" s="370"/>
      <c r="M184" s="370"/>
      <c r="N184" s="370"/>
      <c r="O184" s="370"/>
      <c r="P184" s="370"/>
      <c r="Q184" s="370"/>
      <c r="R184" s="370"/>
      <c r="S184" s="370"/>
      <c r="T184" s="370"/>
      <c r="U184" s="370"/>
      <c r="V184" s="370"/>
      <c r="W184" s="370"/>
      <c r="X184" s="370"/>
      <c r="Y184" s="370"/>
    </row>
    <row r="185" ht="12.75" customHeight="1" spans="1:25">
      <c r="A185" s="426"/>
      <c r="B185" s="426"/>
      <c r="C185" s="370"/>
      <c r="D185" s="370"/>
      <c r="E185" s="370"/>
      <c r="F185" s="370"/>
      <c r="G185" s="370"/>
      <c r="H185" s="370"/>
      <c r="I185" s="370"/>
      <c r="J185" s="370"/>
      <c r="K185" s="370"/>
      <c r="L185" s="370"/>
      <c r="M185" s="370"/>
      <c r="N185" s="370"/>
      <c r="O185" s="370"/>
      <c r="P185" s="370"/>
      <c r="Q185" s="370"/>
      <c r="R185" s="370"/>
      <c r="S185" s="370"/>
      <c r="T185" s="370"/>
      <c r="U185" s="370"/>
      <c r="V185" s="370"/>
      <c r="W185" s="370"/>
      <c r="X185" s="370"/>
      <c r="Y185" s="370"/>
    </row>
    <row r="186" ht="12.75" customHeight="1" spans="1:25">
      <c r="A186" s="426"/>
      <c r="B186" s="426"/>
      <c r="C186" s="370"/>
      <c r="D186" s="370"/>
      <c r="E186" s="370"/>
      <c r="F186" s="370"/>
      <c r="G186" s="370"/>
      <c r="H186" s="370"/>
      <c r="I186" s="370"/>
      <c r="J186" s="370"/>
      <c r="K186" s="370"/>
      <c r="L186" s="370"/>
      <c r="M186" s="370"/>
      <c r="N186" s="370"/>
      <c r="O186" s="370"/>
      <c r="P186" s="370"/>
      <c r="Q186" s="370"/>
      <c r="R186" s="370"/>
      <c r="S186" s="370"/>
      <c r="T186" s="370"/>
      <c r="U186" s="370"/>
      <c r="V186" s="370"/>
      <c r="W186" s="370"/>
      <c r="X186" s="370"/>
      <c r="Y186" s="370"/>
    </row>
    <row r="187" ht="12.75" customHeight="1" spans="1:25">
      <c r="A187" s="426"/>
      <c r="B187" s="426"/>
      <c r="C187" s="370"/>
      <c r="D187" s="370"/>
      <c r="E187" s="370"/>
      <c r="F187" s="370"/>
      <c r="G187" s="370"/>
      <c r="H187" s="370"/>
      <c r="I187" s="370"/>
      <c r="J187" s="370"/>
      <c r="K187" s="370"/>
      <c r="L187" s="370"/>
      <c r="M187" s="370"/>
      <c r="N187" s="370"/>
      <c r="O187" s="370"/>
      <c r="P187" s="370"/>
      <c r="Q187" s="370"/>
      <c r="R187" s="370"/>
      <c r="S187" s="370"/>
      <c r="T187" s="370"/>
      <c r="U187" s="370"/>
      <c r="V187" s="370"/>
      <c r="W187" s="370"/>
      <c r="X187" s="370"/>
      <c r="Y187" s="370"/>
    </row>
    <row r="188" ht="12.75" customHeight="1" spans="1:25">
      <c r="A188" s="426"/>
      <c r="B188" s="426"/>
      <c r="C188" s="370"/>
      <c r="D188" s="370"/>
      <c r="E188" s="370"/>
      <c r="F188" s="370"/>
      <c r="G188" s="370"/>
      <c r="H188" s="370"/>
      <c r="I188" s="370"/>
      <c r="J188" s="370"/>
      <c r="K188" s="370"/>
      <c r="L188" s="370"/>
      <c r="M188" s="370"/>
      <c r="N188" s="370"/>
      <c r="O188" s="370"/>
      <c r="P188" s="370"/>
      <c r="Q188" s="370"/>
      <c r="R188" s="370"/>
      <c r="S188" s="370"/>
      <c r="T188" s="370"/>
      <c r="U188" s="370"/>
      <c r="V188" s="370"/>
      <c r="W188" s="370"/>
      <c r="X188" s="370"/>
      <c r="Y188" s="370"/>
    </row>
    <row r="189" ht="12.75" customHeight="1" spans="1:25">
      <c r="A189" s="426"/>
      <c r="B189" s="426"/>
      <c r="C189" s="370"/>
      <c r="D189" s="370"/>
      <c r="E189" s="370"/>
      <c r="F189" s="370"/>
      <c r="G189" s="370"/>
      <c r="H189" s="370"/>
      <c r="I189" s="370"/>
      <c r="J189" s="370"/>
      <c r="K189" s="370"/>
      <c r="L189" s="370"/>
      <c r="M189" s="370"/>
      <c r="N189" s="370"/>
      <c r="O189" s="370"/>
      <c r="P189" s="370"/>
      <c r="Q189" s="370"/>
      <c r="R189" s="370"/>
      <c r="S189" s="370"/>
      <c r="T189" s="370"/>
      <c r="U189" s="370"/>
      <c r="V189" s="370"/>
      <c r="W189" s="370"/>
      <c r="X189" s="370"/>
      <c r="Y189" s="370"/>
    </row>
    <row r="190" ht="12.75" customHeight="1" spans="1:25">
      <c r="A190" s="426"/>
      <c r="B190" s="426"/>
      <c r="C190" s="370"/>
      <c r="D190" s="370"/>
      <c r="E190" s="370"/>
      <c r="F190" s="370"/>
      <c r="G190" s="370"/>
      <c r="H190" s="370"/>
      <c r="I190" s="370"/>
      <c r="J190" s="370"/>
      <c r="K190" s="370"/>
      <c r="L190" s="370"/>
      <c r="M190" s="370"/>
      <c r="N190" s="370"/>
      <c r="O190" s="370"/>
      <c r="P190" s="370"/>
      <c r="Q190" s="370"/>
      <c r="R190" s="370"/>
      <c r="S190" s="370"/>
      <c r="T190" s="370"/>
      <c r="U190" s="370"/>
      <c r="V190" s="370"/>
      <c r="W190" s="370"/>
      <c r="X190" s="370"/>
      <c r="Y190" s="370"/>
    </row>
    <row r="191" ht="12.75" customHeight="1" spans="1:25">
      <c r="A191" s="426"/>
      <c r="B191" s="426"/>
      <c r="C191" s="370"/>
      <c r="D191" s="370"/>
      <c r="E191" s="370"/>
      <c r="F191" s="370"/>
      <c r="G191" s="370"/>
      <c r="H191" s="370"/>
      <c r="I191" s="370"/>
      <c r="J191" s="370"/>
      <c r="K191" s="370"/>
      <c r="L191" s="370"/>
      <c r="M191" s="370"/>
      <c r="N191" s="370"/>
      <c r="O191" s="370"/>
      <c r="P191" s="370"/>
      <c r="Q191" s="370"/>
      <c r="R191" s="370"/>
      <c r="S191" s="370"/>
      <c r="T191" s="370"/>
      <c r="U191" s="370"/>
      <c r="V191" s="370"/>
      <c r="W191" s="370"/>
      <c r="X191" s="370"/>
      <c r="Y191" s="370"/>
    </row>
    <row r="192" ht="12.75" customHeight="1" spans="1:25">
      <c r="A192" s="426"/>
      <c r="B192" s="426"/>
      <c r="C192" s="370"/>
      <c r="D192" s="370"/>
      <c r="E192" s="370"/>
      <c r="F192" s="370"/>
      <c r="G192" s="370"/>
      <c r="H192" s="370"/>
      <c r="I192" s="370"/>
      <c r="J192" s="370"/>
      <c r="K192" s="370"/>
      <c r="L192" s="370"/>
      <c r="M192" s="370"/>
      <c r="N192" s="370"/>
      <c r="O192" s="370"/>
      <c r="P192" s="370"/>
      <c r="Q192" s="370"/>
      <c r="R192" s="370"/>
      <c r="S192" s="370"/>
      <c r="T192" s="370"/>
      <c r="U192" s="370"/>
      <c r="V192" s="370"/>
      <c r="W192" s="370"/>
      <c r="X192" s="370"/>
      <c r="Y192" s="370"/>
    </row>
    <row r="193" ht="12.75" customHeight="1" spans="1:25">
      <c r="A193" s="426"/>
      <c r="B193" s="426"/>
      <c r="C193" s="370"/>
      <c r="D193" s="370"/>
      <c r="E193" s="370"/>
      <c r="F193" s="370"/>
      <c r="G193" s="370"/>
      <c r="H193" s="370"/>
      <c r="I193" s="370"/>
      <c r="J193" s="370"/>
      <c r="K193" s="370"/>
      <c r="L193" s="370"/>
      <c r="M193" s="370"/>
      <c r="N193" s="370"/>
      <c r="O193" s="370"/>
      <c r="P193" s="370"/>
      <c r="Q193" s="370"/>
      <c r="R193" s="370"/>
      <c r="S193" s="370"/>
      <c r="T193" s="370"/>
      <c r="U193" s="370"/>
      <c r="V193" s="370"/>
      <c r="W193" s="370"/>
      <c r="X193" s="370"/>
      <c r="Y193" s="370"/>
    </row>
    <row r="194" ht="12.75" customHeight="1" spans="1:25">
      <c r="A194" s="426"/>
      <c r="B194" s="426"/>
      <c r="C194" s="370"/>
      <c r="D194" s="370"/>
      <c r="E194" s="370"/>
      <c r="F194" s="370"/>
      <c r="G194" s="370"/>
      <c r="H194" s="370"/>
      <c r="I194" s="370"/>
      <c r="J194" s="370"/>
      <c r="K194" s="370"/>
      <c r="L194" s="370"/>
      <c r="M194" s="370"/>
      <c r="N194" s="370"/>
      <c r="O194" s="370"/>
      <c r="P194" s="370"/>
      <c r="Q194" s="370"/>
      <c r="R194" s="370"/>
      <c r="S194" s="370"/>
      <c r="T194" s="370"/>
      <c r="U194" s="370"/>
      <c r="V194" s="370"/>
      <c r="W194" s="370"/>
      <c r="X194" s="370"/>
      <c r="Y194" s="370"/>
    </row>
    <row r="195" ht="12.75" customHeight="1" spans="1:25">
      <c r="A195" s="426"/>
      <c r="B195" s="426"/>
      <c r="C195" s="370"/>
      <c r="D195" s="370"/>
      <c r="E195" s="370"/>
      <c r="F195" s="370"/>
      <c r="G195" s="370"/>
      <c r="H195" s="370"/>
      <c r="I195" s="370"/>
      <c r="J195" s="370"/>
      <c r="K195" s="370"/>
      <c r="L195" s="370"/>
      <c r="M195" s="370"/>
      <c r="N195" s="370"/>
      <c r="O195" s="370"/>
      <c r="P195" s="370"/>
      <c r="Q195" s="370"/>
      <c r="R195" s="370"/>
      <c r="S195" s="370"/>
      <c r="T195" s="370"/>
      <c r="U195" s="370"/>
      <c r="V195" s="370"/>
      <c r="W195" s="370"/>
      <c r="X195" s="370"/>
      <c r="Y195" s="370"/>
    </row>
    <row r="196" ht="12.75" customHeight="1" spans="1:25">
      <c r="A196" s="426"/>
      <c r="B196" s="426"/>
      <c r="C196" s="370"/>
      <c r="D196" s="370"/>
      <c r="E196" s="370"/>
      <c r="F196" s="370"/>
      <c r="G196" s="370"/>
      <c r="H196" s="370"/>
      <c r="I196" s="370"/>
      <c r="J196" s="370"/>
      <c r="K196" s="370"/>
      <c r="L196" s="370"/>
      <c r="M196" s="370"/>
      <c r="N196" s="370"/>
      <c r="O196" s="370"/>
      <c r="P196" s="370"/>
      <c r="Q196" s="370"/>
      <c r="R196" s="370"/>
      <c r="S196" s="370"/>
      <c r="T196" s="370"/>
      <c r="U196" s="370"/>
      <c r="V196" s="370"/>
      <c r="W196" s="370"/>
      <c r="X196" s="370"/>
      <c r="Y196" s="370"/>
    </row>
    <row r="197" ht="12.75" customHeight="1" spans="1:25">
      <c r="A197" s="426"/>
      <c r="B197" s="426"/>
      <c r="C197" s="370"/>
      <c r="D197" s="370"/>
      <c r="E197" s="370"/>
      <c r="F197" s="370"/>
      <c r="G197" s="370"/>
      <c r="H197" s="370"/>
      <c r="I197" s="370"/>
      <c r="J197" s="370"/>
      <c r="K197" s="370"/>
      <c r="L197" s="370"/>
      <c r="M197" s="370"/>
      <c r="N197" s="370"/>
      <c r="O197" s="370"/>
      <c r="P197" s="370"/>
      <c r="Q197" s="370"/>
      <c r="R197" s="370"/>
      <c r="S197" s="370"/>
      <c r="T197" s="370"/>
      <c r="U197" s="370"/>
      <c r="V197" s="370"/>
      <c r="W197" s="370"/>
      <c r="X197" s="370"/>
      <c r="Y197" s="370"/>
    </row>
    <row r="198" ht="12.75" customHeight="1" spans="1:25">
      <c r="A198" s="426"/>
      <c r="B198" s="426"/>
      <c r="C198" s="370"/>
      <c r="D198" s="370"/>
      <c r="E198" s="370"/>
      <c r="F198" s="370"/>
      <c r="G198" s="370"/>
      <c r="H198" s="370"/>
      <c r="I198" s="370"/>
      <c r="J198" s="370"/>
      <c r="K198" s="370"/>
      <c r="L198" s="370"/>
      <c r="M198" s="370"/>
      <c r="N198" s="370"/>
      <c r="O198" s="370"/>
      <c r="P198" s="370"/>
      <c r="Q198" s="370"/>
      <c r="R198" s="370"/>
      <c r="S198" s="370"/>
      <c r="T198" s="370"/>
      <c r="U198" s="370"/>
      <c r="V198" s="370"/>
      <c r="W198" s="370"/>
      <c r="X198" s="370"/>
      <c r="Y198" s="370"/>
    </row>
    <row r="199" ht="12.75" customHeight="1" spans="1:25">
      <c r="A199" s="426"/>
      <c r="B199" s="426"/>
      <c r="C199" s="370"/>
      <c r="D199" s="370"/>
      <c r="E199" s="370"/>
      <c r="F199" s="370"/>
      <c r="G199" s="370"/>
      <c r="H199" s="370"/>
      <c r="I199" s="370"/>
      <c r="J199" s="370"/>
      <c r="K199" s="370"/>
      <c r="L199" s="370"/>
      <c r="M199" s="370"/>
      <c r="N199" s="370"/>
      <c r="O199" s="370"/>
      <c r="P199" s="370"/>
      <c r="Q199" s="370"/>
      <c r="R199" s="370"/>
      <c r="S199" s="370"/>
      <c r="T199" s="370"/>
      <c r="U199" s="370"/>
      <c r="V199" s="370"/>
      <c r="W199" s="370"/>
      <c r="X199" s="370"/>
      <c r="Y199" s="370"/>
    </row>
    <row r="200" ht="12.75" customHeight="1" spans="1:25">
      <c r="A200" s="426"/>
      <c r="B200" s="426"/>
      <c r="C200" s="370"/>
      <c r="D200" s="370"/>
      <c r="E200" s="370"/>
      <c r="F200" s="370"/>
      <c r="G200" s="370"/>
      <c r="H200" s="370"/>
      <c r="I200" s="370"/>
      <c r="J200" s="370"/>
      <c r="K200" s="370"/>
      <c r="L200" s="370"/>
      <c r="M200" s="370"/>
      <c r="N200" s="370"/>
      <c r="O200" s="370"/>
      <c r="P200" s="370"/>
      <c r="Q200" s="370"/>
      <c r="R200" s="370"/>
      <c r="S200" s="370"/>
      <c r="T200" s="370"/>
      <c r="U200" s="370"/>
      <c r="V200" s="370"/>
      <c r="W200" s="370"/>
      <c r="X200" s="370"/>
      <c r="Y200" s="370"/>
    </row>
    <row r="201" ht="12.75" customHeight="1" spans="1:25">
      <c r="A201" s="426"/>
      <c r="B201" s="426"/>
      <c r="C201" s="370"/>
      <c r="D201" s="370"/>
      <c r="E201" s="370"/>
      <c r="F201" s="370"/>
      <c r="G201" s="370"/>
      <c r="H201" s="370"/>
      <c r="I201" s="370"/>
      <c r="J201" s="370"/>
      <c r="K201" s="370"/>
      <c r="L201" s="370"/>
      <c r="M201" s="370"/>
      <c r="N201" s="370"/>
      <c r="O201" s="370"/>
      <c r="P201" s="370"/>
      <c r="Q201" s="370"/>
      <c r="R201" s="370"/>
      <c r="S201" s="370"/>
      <c r="T201" s="370"/>
      <c r="U201" s="370"/>
      <c r="V201" s="370"/>
      <c r="W201" s="370"/>
      <c r="X201" s="370"/>
      <c r="Y201" s="370"/>
    </row>
    <row r="202" ht="12.75" customHeight="1" spans="1:25">
      <c r="A202" s="426"/>
      <c r="B202" s="426"/>
      <c r="C202" s="370"/>
      <c r="D202" s="370"/>
      <c r="E202" s="370"/>
      <c r="F202" s="370"/>
      <c r="G202" s="370"/>
      <c r="H202" s="370"/>
      <c r="I202" s="370"/>
      <c r="J202" s="370"/>
      <c r="K202" s="370"/>
      <c r="L202" s="370"/>
      <c r="M202" s="370"/>
      <c r="N202" s="370"/>
      <c r="O202" s="370"/>
      <c r="P202" s="370"/>
      <c r="Q202" s="370"/>
      <c r="R202" s="370"/>
      <c r="S202" s="370"/>
      <c r="T202" s="370"/>
      <c r="U202" s="370"/>
      <c r="V202" s="370"/>
      <c r="W202" s="370"/>
      <c r="X202" s="370"/>
      <c r="Y202" s="370"/>
    </row>
    <row r="203" ht="12.75" customHeight="1" spans="1:25">
      <c r="A203" s="426"/>
      <c r="B203" s="426"/>
      <c r="C203" s="370"/>
      <c r="D203" s="370"/>
      <c r="E203" s="370"/>
      <c r="F203" s="370"/>
      <c r="G203" s="370"/>
      <c r="H203" s="370"/>
      <c r="I203" s="370"/>
      <c r="J203" s="370"/>
      <c r="K203" s="370"/>
      <c r="L203" s="370"/>
      <c r="M203" s="370"/>
      <c r="N203" s="370"/>
      <c r="O203" s="370"/>
      <c r="P203" s="370"/>
      <c r="Q203" s="370"/>
      <c r="R203" s="370"/>
      <c r="S203" s="370"/>
      <c r="T203" s="370"/>
      <c r="U203" s="370"/>
      <c r="V203" s="370"/>
      <c r="W203" s="370"/>
      <c r="X203" s="370"/>
      <c r="Y203" s="370"/>
    </row>
    <row r="204" ht="12.75" customHeight="1" spans="1:25">
      <c r="A204" s="426"/>
      <c r="B204" s="426"/>
      <c r="C204" s="370"/>
      <c r="D204" s="370"/>
      <c r="E204" s="370"/>
      <c r="F204" s="370"/>
      <c r="G204" s="370"/>
      <c r="H204" s="370"/>
      <c r="I204" s="370"/>
      <c r="J204" s="370"/>
      <c r="K204" s="370"/>
      <c r="L204" s="370"/>
      <c r="M204" s="370"/>
      <c r="N204" s="370"/>
      <c r="O204" s="370"/>
      <c r="P204" s="370"/>
      <c r="Q204" s="370"/>
      <c r="R204" s="370"/>
      <c r="S204" s="370"/>
      <c r="T204" s="370"/>
      <c r="U204" s="370"/>
      <c r="V204" s="370"/>
      <c r="W204" s="370"/>
      <c r="X204" s="370"/>
      <c r="Y204" s="370"/>
    </row>
    <row r="205" ht="12.75" customHeight="1" spans="1:25">
      <c r="A205" s="426"/>
      <c r="B205" s="426"/>
      <c r="C205" s="370"/>
      <c r="D205" s="370"/>
      <c r="E205" s="370"/>
      <c r="F205" s="370"/>
      <c r="G205" s="370"/>
      <c r="H205" s="370"/>
      <c r="I205" s="370"/>
      <c r="J205" s="370"/>
      <c r="K205" s="370"/>
      <c r="L205" s="370"/>
      <c r="M205" s="370"/>
      <c r="N205" s="370"/>
      <c r="O205" s="370"/>
      <c r="P205" s="370"/>
      <c r="Q205" s="370"/>
      <c r="R205" s="370"/>
      <c r="S205" s="370"/>
      <c r="T205" s="370"/>
      <c r="U205" s="370"/>
      <c r="V205" s="370"/>
      <c r="W205" s="370"/>
      <c r="X205" s="370"/>
      <c r="Y205" s="370"/>
    </row>
    <row r="206" ht="12.75" customHeight="1" spans="1:25">
      <c r="A206" s="426"/>
      <c r="B206" s="426"/>
      <c r="C206" s="370"/>
      <c r="D206" s="370"/>
      <c r="E206" s="370"/>
      <c r="F206" s="370"/>
      <c r="G206" s="370"/>
      <c r="H206" s="370"/>
      <c r="I206" s="370"/>
      <c r="J206" s="370"/>
      <c r="K206" s="370"/>
      <c r="L206" s="370"/>
      <c r="M206" s="370"/>
      <c r="N206" s="370"/>
      <c r="O206" s="370"/>
      <c r="P206" s="370"/>
      <c r="Q206" s="370"/>
      <c r="R206" s="370"/>
      <c r="S206" s="370"/>
      <c r="T206" s="370"/>
      <c r="U206" s="370"/>
      <c r="V206" s="370"/>
      <c r="W206" s="370"/>
      <c r="X206" s="370"/>
      <c r="Y206" s="370"/>
    </row>
    <row r="207" ht="12.75" customHeight="1" spans="1:25">
      <c r="A207" s="426"/>
      <c r="B207" s="426"/>
      <c r="C207" s="370"/>
      <c r="D207" s="370"/>
      <c r="E207" s="370"/>
      <c r="F207" s="370"/>
      <c r="G207" s="370"/>
      <c r="H207" s="370"/>
      <c r="I207" s="370"/>
      <c r="J207" s="370"/>
      <c r="K207" s="370"/>
      <c r="L207" s="370"/>
      <c r="M207" s="370"/>
      <c r="N207" s="370"/>
      <c r="O207" s="370"/>
      <c r="P207" s="370"/>
      <c r="Q207" s="370"/>
      <c r="R207" s="370"/>
      <c r="S207" s="370"/>
      <c r="T207" s="370"/>
      <c r="U207" s="370"/>
      <c r="V207" s="370"/>
      <c r="W207" s="370"/>
      <c r="X207" s="370"/>
      <c r="Y207" s="370"/>
    </row>
    <row r="208" ht="12.75" customHeight="1" spans="1:25">
      <c r="A208" s="426"/>
      <c r="B208" s="426"/>
      <c r="C208" s="370"/>
      <c r="D208" s="370"/>
      <c r="E208" s="370"/>
      <c r="F208" s="370"/>
      <c r="G208" s="370"/>
      <c r="H208" s="370"/>
      <c r="I208" s="370"/>
      <c r="J208" s="370"/>
      <c r="K208" s="370"/>
      <c r="L208" s="370"/>
      <c r="M208" s="370"/>
      <c r="N208" s="370"/>
      <c r="O208" s="370"/>
      <c r="P208" s="370"/>
      <c r="Q208" s="370"/>
      <c r="R208" s="370"/>
      <c r="S208" s="370"/>
      <c r="T208" s="370"/>
      <c r="U208" s="370"/>
      <c r="V208" s="370"/>
      <c r="W208" s="370"/>
      <c r="X208" s="370"/>
      <c r="Y208" s="370"/>
    </row>
    <row r="209" ht="12.75" customHeight="1" spans="1:25">
      <c r="A209" s="426"/>
      <c r="B209" s="426"/>
      <c r="C209" s="370"/>
      <c r="D209" s="370"/>
      <c r="E209" s="370"/>
      <c r="F209" s="370"/>
      <c r="G209" s="370"/>
      <c r="H209" s="370"/>
      <c r="I209" s="370"/>
      <c r="J209" s="370"/>
      <c r="K209" s="370"/>
      <c r="L209" s="370"/>
      <c r="M209" s="370"/>
      <c r="N209" s="370"/>
      <c r="O209" s="370"/>
      <c r="P209" s="370"/>
      <c r="Q209" s="370"/>
      <c r="R209" s="370"/>
      <c r="S209" s="370"/>
      <c r="T209" s="370"/>
      <c r="U209" s="370"/>
      <c r="V209" s="370"/>
      <c r="W209" s="370"/>
      <c r="X209" s="370"/>
      <c r="Y209" s="370"/>
    </row>
    <row r="210" ht="12.75" customHeight="1" spans="1:25">
      <c r="A210" s="426"/>
      <c r="B210" s="426"/>
      <c r="C210" s="370"/>
      <c r="D210" s="370"/>
      <c r="E210" s="370"/>
      <c r="F210" s="370"/>
      <c r="G210" s="370"/>
      <c r="H210" s="370"/>
      <c r="I210" s="370"/>
      <c r="J210" s="370"/>
      <c r="K210" s="370"/>
      <c r="L210" s="370"/>
      <c r="M210" s="370"/>
      <c r="N210" s="370"/>
      <c r="O210" s="370"/>
      <c r="P210" s="370"/>
      <c r="Q210" s="370"/>
      <c r="R210" s="370"/>
      <c r="S210" s="370"/>
      <c r="T210" s="370"/>
      <c r="U210" s="370"/>
      <c r="V210" s="370"/>
      <c r="W210" s="370"/>
      <c r="X210" s="370"/>
      <c r="Y210" s="370"/>
    </row>
    <row r="211" ht="12.75" customHeight="1" spans="1:25">
      <c r="A211" s="426"/>
      <c r="B211" s="426"/>
      <c r="C211" s="370"/>
      <c r="D211" s="370"/>
      <c r="E211" s="370"/>
      <c r="F211" s="370"/>
      <c r="G211" s="370"/>
      <c r="H211" s="370"/>
      <c r="I211" s="370"/>
      <c r="J211" s="370"/>
      <c r="K211" s="370"/>
      <c r="L211" s="370"/>
      <c r="M211" s="370"/>
      <c r="N211" s="370"/>
      <c r="O211" s="370"/>
      <c r="P211" s="370"/>
      <c r="Q211" s="370"/>
      <c r="R211" s="370"/>
      <c r="S211" s="370"/>
      <c r="T211" s="370"/>
      <c r="U211" s="370"/>
      <c r="V211" s="370"/>
      <c r="W211" s="370"/>
      <c r="X211" s="370"/>
      <c r="Y211" s="370"/>
    </row>
    <row r="212" ht="12.75" customHeight="1" spans="1:25">
      <c r="A212" s="426"/>
      <c r="B212" s="426"/>
      <c r="C212" s="370"/>
      <c r="D212" s="370"/>
      <c r="E212" s="370"/>
      <c r="F212" s="370"/>
      <c r="G212" s="370"/>
      <c r="H212" s="370"/>
      <c r="I212" s="370"/>
      <c r="J212" s="370"/>
      <c r="K212" s="370"/>
      <c r="L212" s="370"/>
      <c r="M212" s="370"/>
      <c r="N212" s="370"/>
      <c r="O212" s="370"/>
      <c r="P212" s="370"/>
      <c r="Q212" s="370"/>
      <c r="R212" s="370"/>
      <c r="S212" s="370"/>
      <c r="T212" s="370"/>
      <c r="U212" s="370"/>
      <c r="V212" s="370"/>
      <c r="W212" s="370"/>
      <c r="X212" s="370"/>
      <c r="Y212" s="370"/>
    </row>
    <row r="213" ht="12.75" customHeight="1" spans="1:25">
      <c r="A213" s="426"/>
      <c r="B213" s="426"/>
      <c r="C213" s="370"/>
      <c r="D213" s="370"/>
      <c r="E213" s="370"/>
      <c r="F213" s="370"/>
      <c r="G213" s="370"/>
      <c r="H213" s="370"/>
      <c r="I213" s="370"/>
      <c r="J213" s="370"/>
      <c r="K213" s="370"/>
      <c r="L213" s="370"/>
      <c r="M213" s="370"/>
      <c r="N213" s="370"/>
      <c r="O213" s="370"/>
      <c r="P213" s="370"/>
      <c r="Q213" s="370"/>
      <c r="R213" s="370"/>
      <c r="S213" s="370"/>
      <c r="T213" s="370"/>
      <c r="U213" s="370"/>
      <c r="V213" s="370"/>
      <c r="W213" s="370"/>
      <c r="X213" s="370"/>
      <c r="Y213" s="370"/>
    </row>
    <row r="214" ht="12.75" customHeight="1" spans="1:25">
      <c r="A214" s="426"/>
      <c r="B214" s="426"/>
      <c r="C214" s="370"/>
      <c r="D214" s="370"/>
      <c r="E214" s="370"/>
      <c r="F214" s="370"/>
      <c r="G214" s="370"/>
      <c r="H214" s="370"/>
      <c r="I214" s="370"/>
      <c r="J214" s="370"/>
      <c r="K214" s="370"/>
      <c r="L214" s="370"/>
      <c r="M214" s="370"/>
      <c r="N214" s="370"/>
      <c r="O214" s="370"/>
      <c r="P214" s="370"/>
      <c r="Q214" s="370"/>
      <c r="R214" s="370"/>
      <c r="S214" s="370"/>
      <c r="T214" s="370"/>
      <c r="U214" s="370"/>
      <c r="V214" s="370"/>
      <c r="W214" s="370"/>
      <c r="X214" s="370"/>
      <c r="Y214" s="370"/>
    </row>
    <row r="215" ht="12.75" customHeight="1" spans="1:25">
      <c r="A215" s="426"/>
      <c r="B215" s="426"/>
      <c r="C215" s="370"/>
      <c r="D215" s="370"/>
      <c r="E215" s="370"/>
      <c r="F215" s="370"/>
      <c r="G215" s="370"/>
      <c r="H215" s="370"/>
      <c r="I215" s="370"/>
      <c r="J215" s="370"/>
      <c r="K215" s="370"/>
      <c r="L215" s="370"/>
      <c r="M215" s="370"/>
      <c r="N215" s="370"/>
      <c r="O215" s="370"/>
      <c r="P215" s="370"/>
      <c r="Q215" s="370"/>
      <c r="R215" s="370"/>
      <c r="S215" s="370"/>
      <c r="T215" s="370"/>
      <c r="U215" s="370"/>
      <c r="V215" s="370"/>
      <c r="W215" s="370"/>
      <c r="X215" s="370"/>
      <c r="Y215" s="370"/>
    </row>
    <row r="216" ht="12.75" customHeight="1" spans="1:25">
      <c r="A216" s="426"/>
      <c r="B216" s="426"/>
      <c r="C216" s="370"/>
      <c r="D216" s="370"/>
      <c r="E216" s="370"/>
      <c r="F216" s="370"/>
      <c r="G216" s="370"/>
      <c r="H216" s="370"/>
      <c r="I216" s="370"/>
      <c r="J216" s="370"/>
      <c r="K216" s="370"/>
      <c r="L216" s="370"/>
      <c r="M216" s="370"/>
      <c r="N216" s="370"/>
      <c r="O216" s="370"/>
      <c r="P216" s="370"/>
      <c r="Q216" s="370"/>
      <c r="R216" s="370"/>
      <c r="S216" s="370"/>
      <c r="T216" s="370"/>
      <c r="U216" s="370"/>
      <c r="V216" s="370"/>
      <c r="W216" s="370"/>
      <c r="X216" s="370"/>
      <c r="Y216" s="370"/>
    </row>
    <row r="217" ht="12.75" customHeight="1" spans="1:25">
      <c r="A217" s="426"/>
      <c r="B217" s="426"/>
      <c r="C217" s="370"/>
      <c r="D217" s="370"/>
      <c r="E217" s="370"/>
      <c r="F217" s="370"/>
      <c r="G217" s="370"/>
      <c r="H217" s="370"/>
      <c r="I217" s="370"/>
      <c r="J217" s="370"/>
      <c r="K217" s="370"/>
      <c r="L217" s="370"/>
      <c r="M217" s="370"/>
      <c r="N217" s="370"/>
      <c r="O217" s="370"/>
      <c r="P217" s="370"/>
      <c r="Q217" s="370"/>
      <c r="R217" s="370"/>
      <c r="S217" s="370"/>
      <c r="T217" s="370"/>
      <c r="U217" s="370"/>
      <c r="V217" s="370"/>
      <c r="W217" s="370"/>
      <c r="X217" s="370"/>
      <c r="Y217" s="370"/>
    </row>
    <row r="218" ht="12.75" customHeight="1" spans="1:25">
      <c r="A218" s="426"/>
      <c r="B218" s="426"/>
      <c r="C218" s="370"/>
      <c r="D218" s="370"/>
      <c r="E218" s="370"/>
      <c r="F218" s="370"/>
      <c r="G218" s="370"/>
      <c r="H218" s="370"/>
      <c r="I218" s="370"/>
      <c r="J218" s="370"/>
      <c r="K218" s="370"/>
      <c r="L218" s="370"/>
      <c r="M218" s="370"/>
      <c r="N218" s="370"/>
      <c r="O218" s="370"/>
      <c r="P218" s="370"/>
      <c r="Q218" s="370"/>
      <c r="R218" s="370"/>
      <c r="S218" s="370"/>
      <c r="T218" s="370"/>
      <c r="U218" s="370"/>
      <c r="V218" s="370"/>
      <c r="W218" s="370"/>
      <c r="X218" s="370"/>
      <c r="Y218" s="370"/>
    </row>
    <row r="219" ht="12.75" customHeight="1" spans="1:25">
      <c r="A219" s="426"/>
      <c r="B219" s="426"/>
      <c r="C219" s="370"/>
      <c r="D219" s="370"/>
      <c r="E219" s="370"/>
      <c r="F219" s="370"/>
      <c r="G219" s="370"/>
      <c r="H219" s="370"/>
      <c r="I219" s="370"/>
      <c r="J219" s="370"/>
      <c r="K219" s="370"/>
      <c r="L219" s="370"/>
      <c r="M219" s="370"/>
      <c r="N219" s="370"/>
      <c r="O219" s="370"/>
      <c r="P219" s="370"/>
      <c r="Q219" s="370"/>
      <c r="R219" s="370"/>
      <c r="S219" s="370"/>
      <c r="T219" s="370"/>
      <c r="U219" s="370"/>
      <c r="V219" s="370"/>
      <c r="W219" s="370"/>
      <c r="X219" s="370"/>
      <c r="Y219" s="370"/>
    </row>
    <row r="220" ht="12.75" customHeight="1" spans="1:25">
      <c r="A220" s="426"/>
      <c r="B220" s="426"/>
      <c r="C220" s="370"/>
      <c r="D220" s="370"/>
      <c r="E220" s="370"/>
      <c r="F220" s="370"/>
      <c r="G220" s="370"/>
      <c r="H220" s="370"/>
      <c r="I220" s="370"/>
      <c r="J220" s="370"/>
      <c r="K220" s="370"/>
      <c r="L220" s="370"/>
      <c r="M220" s="370"/>
      <c r="N220" s="370"/>
      <c r="O220" s="370"/>
      <c r="P220" s="370"/>
      <c r="Q220" s="370"/>
      <c r="R220" s="370"/>
      <c r="S220" s="370"/>
      <c r="T220" s="370"/>
      <c r="U220" s="370"/>
      <c r="V220" s="370"/>
      <c r="W220" s="370"/>
      <c r="X220" s="370"/>
      <c r="Y220" s="370"/>
    </row>
    <row r="221" ht="12.75" customHeight="1" spans="1:25">
      <c r="A221" s="426"/>
      <c r="B221" s="426"/>
      <c r="C221" s="370"/>
      <c r="D221" s="370"/>
      <c r="E221" s="370"/>
      <c r="F221" s="370"/>
      <c r="G221" s="370"/>
      <c r="H221" s="370"/>
      <c r="I221" s="370"/>
      <c r="J221" s="370"/>
      <c r="K221" s="370"/>
      <c r="L221" s="370"/>
      <c r="M221" s="370"/>
      <c r="N221" s="370"/>
      <c r="O221" s="370"/>
      <c r="P221" s="370"/>
      <c r="Q221" s="370"/>
      <c r="R221" s="370"/>
      <c r="S221" s="370"/>
      <c r="T221" s="370"/>
      <c r="U221" s="370"/>
      <c r="V221" s="370"/>
      <c r="W221" s="370"/>
      <c r="X221" s="370"/>
      <c r="Y221" s="370"/>
    </row>
    <row r="222" ht="12.75" customHeight="1" spans="1:25">
      <c r="A222" s="426"/>
      <c r="B222" s="426"/>
      <c r="C222" s="370"/>
      <c r="D222" s="370"/>
      <c r="E222" s="370"/>
      <c r="F222" s="370"/>
      <c r="G222" s="370"/>
      <c r="H222" s="370"/>
      <c r="I222" s="370"/>
      <c r="J222" s="370"/>
      <c r="K222" s="370"/>
      <c r="L222" s="370"/>
      <c r="M222" s="370"/>
      <c r="N222" s="370"/>
      <c r="O222" s="370"/>
      <c r="P222" s="370"/>
      <c r="Q222" s="370"/>
      <c r="R222" s="370"/>
      <c r="S222" s="370"/>
      <c r="T222" s="370"/>
      <c r="U222" s="370"/>
      <c r="V222" s="370"/>
      <c r="W222" s="370"/>
      <c r="X222" s="370"/>
      <c r="Y222" s="370"/>
    </row>
    <row r="223" ht="12.75" customHeight="1" spans="1:25">
      <c r="A223" s="426"/>
      <c r="B223" s="426"/>
      <c r="C223" s="370"/>
      <c r="D223" s="370"/>
      <c r="E223" s="370"/>
      <c r="F223" s="370"/>
      <c r="G223" s="370"/>
      <c r="H223" s="370"/>
      <c r="I223" s="370"/>
      <c r="J223" s="370"/>
      <c r="K223" s="370"/>
      <c r="L223" s="370"/>
      <c r="M223" s="370"/>
      <c r="N223" s="370"/>
      <c r="O223" s="370"/>
      <c r="P223" s="370"/>
      <c r="Q223" s="370"/>
      <c r="R223" s="370"/>
      <c r="S223" s="370"/>
      <c r="T223" s="370"/>
      <c r="U223" s="370"/>
      <c r="V223" s="370"/>
      <c r="W223" s="370"/>
      <c r="X223" s="370"/>
      <c r="Y223" s="370"/>
    </row>
    <row r="224" ht="12.75" customHeight="1" spans="1:25">
      <c r="A224" s="426"/>
      <c r="B224" s="426"/>
      <c r="C224" s="370"/>
      <c r="D224" s="370"/>
      <c r="E224" s="370"/>
      <c r="F224" s="370"/>
      <c r="G224" s="370"/>
      <c r="H224" s="370"/>
      <c r="I224" s="370"/>
      <c r="J224" s="370"/>
      <c r="K224" s="370"/>
      <c r="L224" s="370"/>
      <c r="M224" s="370"/>
      <c r="N224" s="370"/>
      <c r="O224" s="370"/>
      <c r="P224" s="370"/>
      <c r="Q224" s="370"/>
      <c r="R224" s="370"/>
      <c r="S224" s="370"/>
      <c r="T224" s="370"/>
      <c r="U224" s="370"/>
      <c r="V224" s="370"/>
      <c r="W224" s="370"/>
      <c r="X224" s="370"/>
      <c r="Y224" s="370"/>
    </row>
    <row r="225" ht="12.75" customHeight="1" spans="1:25">
      <c r="A225" s="426"/>
      <c r="B225" s="426"/>
      <c r="C225" s="370"/>
      <c r="D225" s="370"/>
      <c r="E225" s="370"/>
      <c r="F225" s="370"/>
      <c r="G225" s="370"/>
      <c r="H225" s="370"/>
      <c r="I225" s="370"/>
      <c r="J225" s="370"/>
      <c r="K225" s="370"/>
      <c r="L225" s="370"/>
      <c r="M225" s="370"/>
      <c r="N225" s="370"/>
      <c r="O225" s="370"/>
      <c r="P225" s="370"/>
      <c r="Q225" s="370"/>
      <c r="R225" s="370"/>
      <c r="S225" s="370"/>
      <c r="T225" s="370"/>
      <c r="U225" s="370"/>
      <c r="V225" s="370"/>
      <c r="W225" s="370"/>
      <c r="X225" s="370"/>
      <c r="Y225" s="370"/>
    </row>
    <row r="226" ht="12.75" customHeight="1" spans="1:25">
      <c r="A226" s="426"/>
      <c r="B226" s="426"/>
      <c r="C226" s="370"/>
      <c r="D226" s="370"/>
      <c r="E226" s="370"/>
      <c r="F226" s="370"/>
      <c r="G226" s="370"/>
      <c r="H226" s="370"/>
      <c r="I226" s="370"/>
      <c r="J226" s="370"/>
      <c r="K226" s="370"/>
      <c r="L226" s="370"/>
      <c r="M226" s="370"/>
      <c r="N226" s="370"/>
      <c r="O226" s="370"/>
      <c r="P226" s="370"/>
      <c r="Q226" s="370"/>
      <c r="R226" s="370"/>
      <c r="S226" s="370"/>
      <c r="T226" s="370"/>
      <c r="U226" s="370"/>
      <c r="V226" s="370"/>
      <c r="W226" s="370"/>
      <c r="X226" s="370"/>
      <c r="Y226" s="370"/>
    </row>
    <row r="227" ht="12.75" customHeight="1" spans="1:25">
      <c r="A227" s="426"/>
      <c r="B227" s="426"/>
      <c r="C227" s="370"/>
      <c r="D227" s="370"/>
      <c r="E227" s="370"/>
      <c r="F227" s="370"/>
      <c r="G227" s="370"/>
      <c r="H227" s="370"/>
      <c r="I227" s="370"/>
      <c r="J227" s="370"/>
      <c r="K227" s="370"/>
      <c r="L227" s="370"/>
      <c r="M227" s="370"/>
      <c r="N227" s="370"/>
      <c r="O227" s="370"/>
      <c r="P227" s="370"/>
      <c r="Q227" s="370"/>
      <c r="R227" s="370"/>
      <c r="S227" s="370"/>
      <c r="T227" s="370"/>
      <c r="U227" s="370"/>
      <c r="V227" s="370"/>
      <c r="W227" s="370"/>
      <c r="X227" s="370"/>
      <c r="Y227" s="370"/>
    </row>
    <row r="228" ht="12.75" customHeight="1" spans="1:25">
      <c r="A228" s="426"/>
      <c r="B228" s="426"/>
      <c r="C228" s="370"/>
      <c r="D228" s="370"/>
      <c r="E228" s="370"/>
      <c r="F228" s="370"/>
      <c r="G228" s="370"/>
      <c r="H228" s="370"/>
      <c r="I228" s="370"/>
      <c r="J228" s="370"/>
      <c r="K228" s="370"/>
      <c r="L228" s="370"/>
      <c r="M228" s="370"/>
      <c r="N228" s="370"/>
      <c r="O228" s="370"/>
      <c r="P228" s="370"/>
      <c r="Q228" s="370"/>
      <c r="R228" s="370"/>
      <c r="S228" s="370"/>
      <c r="T228" s="370"/>
      <c r="U228" s="370"/>
      <c r="V228" s="370"/>
      <c r="W228" s="370"/>
      <c r="X228" s="370"/>
      <c r="Y228" s="370"/>
    </row>
    <row r="229" ht="12.75" customHeight="1" spans="1:25">
      <c r="A229" s="426"/>
      <c r="B229" s="426"/>
      <c r="C229" s="370"/>
      <c r="D229" s="370"/>
      <c r="E229" s="370"/>
      <c r="F229" s="370"/>
      <c r="G229" s="370"/>
      <c r="H229" s="370"/>
      <c r="I229" s="370"/>
      <c r="J229" s="370"/>
      <c r="K229" s="370"/>
      <c r="L229" s="370"/>
      <c r="M229" s="370"/>
      <c r="N229" s="370"/>
      <c r="O229" s="370"/>
      <c r="P229" s="370"/>
      <c r="Q229" s="370"/>
      <c r="R229" s="370"/>
      <c r="S229" s="370"/>
      <c r="T229" s="370"/>
      <c r="U229" s="370"/>
      <c r="V229" s="370"/>
      <c r="W229" s="370"/>
      <c r="X229" s="370"/>
      <c r="Y229" s="370"/>
    </row>
    <row r="230" ht="12.75" customHeight="1" spans="1:25">
      <c r="A230" s="426"/>
      <c r="B230" s="426"/>
      <c r="C230" s="370"/>
      <c r="D230" s="370"/>
      <c r="E230" s="370"/>
      <c r="F230" s="370"/>
      <c r="G230" s="370"/>
      <c r="H230" s="370"/>
      <c r="I230" s="370"/>
      <c r="J230" s="370"/>
      <c r="K230" s="370"/>
      <c r="L230" s="370"/>
      <c r="M230" s="370"/>
      <c r="N230" s="370"/>
      <c r="O230" s="370"/>
      <c r="P230" s="370"/>
      <c r="Q230" s="370"/>
      <c r="R230" s="370"/>
      <c r="S230" s="370"/>
      <c r="T230" s="370"/>
      <c r="U230" s="370"/>
      <c r="V230" s="370"/>
      <c r="W230" s="370"/>
      <c r="X230" s="370"/>
      <c r="Y230" s="370"/>
    </row>
    <row r="231" ht="12.75" customHeight="1" spans="1:25">
      <c r="A231" s="426"/>
      <c r="B231" s="426"/>
      <c r="C231" s="370"/>
      <c r="D231" s="370"/>
      <c r="E231" s="370"/>
      <c r="F231" s="370"/>
      <c r="G231" s="370"/>
      <c r="H231" s="370"/>
      <c r="I231" s="370"/>
      <c r="J231" s="370"/>
      <c r="K231" s="370"/>
      <c r="L231" s="370"/>
      <c r="M231" s="370"/>
      <c r="N231" s="370"/>
      <c r="O231" s="370"/>
      <c r="P231" s="370"/>
      <c r="Q231" s="370"/>
      <c r="R231" s="370"/>
      <c r="S231" s="370"/>
      <c r="T231" s="370"/>
      <c r="U231" s="370"/>
      <c r="V231" s="370"/>
      <c r="W231" s="370"/>
      <c r="X231" s="370"/>
      <c r="Y231" s="370"/>
    </row>
    <row r="232" ht="12.75" customHeight="1" spans="1:25">
      <c r="A232" s="426"/>
      <c r="B232" s="426"/>
      <c r="C232" s="370"/>
      <c r="D232" s="370"/>
      <c r="E232" s="370"/>
      <c r="F232" s="370"/>
      <c r="G232" s="370"/>
      <c r="H232" s="370"/>
      <c r="I232" s="370"/>
      <c r="J232" s="370"/>
      <c r="K232" s="370"/>
      <c r="L232" s="370"/>
      <c r="M232" s="370"/>
      <c r="N232" s="370"/>
      <c r="O232" s="370"/>
      <c r="P232" s="370"/>
      <c r="Q232" s="370"/>
      <c r="R232" s="370"/>
      <c r="S232" s="370"/>
      <c r="T232" s="370"/>
      <c r="U232" s="370"/>
      <c r="V232" s="370"/>
      <c r="W232" s="370"/>
      <c r="X232" s="370"/>
      <c r="Y232" s="370"/>
    </row>
    <row r="233" ht="12.75" customHeight="1" spans="1:25">
      <c r="A233" s="426"/>
      <c r="B233" s="426"/>
      <c r="C233" s="370"/>
      <c r="D233" s="370"/>
      <c r="E233" s="370"/>
      <c r="F233" s="370"/>
      <c r="G233" s="370"/>
      <c r="H233" s="370"/>
      <c r="I233" s="370"/>
      <c r="J233" s="370"/>
      <c r="K233" s="370"/>
      <c r="L233" s="370"/>
      <c r="M233" s="370"/>
      <c r="N233" s="370"/>
      <c r="O233" s="370"/>
      <c r="P233" s="370"/>
      <c r="Q233" s="370"/>
      <c r="R233" s="370"/>
      <c r="S233" s="370"/>
      <c r="T233" s="370"/>
      <c r="U233" s="370"/>
      <c r="V233" s="370"/>
      <c r="W233" s="370"/>
      <c r="X233" s="370"/>
      <c r="Y233" s="370"/>
    </row>
    <row r="234" ht="12.75" customHeight="1" spans="1:25">
      <c r="A234" s="426"/>
      <c r="B234" s="426"/>
      <c r="C234" s="370"/>
      <c r="D234" s="370"/>
      <c r="E234" s="370"/>
      <c r="F234" s="370"/>
      <c r="G234" s="370"/>
      <c r="H234" s="370"/>
      <c r="I234" s="370"/>
      <c r="J234" s="370"/>
      <c r="K234" s="370"/>
      <c r="L234" s="370"/>
      <c r="M234" s="370"/>
      <c r="N234" s="370"/>
      <c r="O234" s="370"/>
      <c r="P234" s="370"/>
      <c r="Q234" s="370"/>
      <c r="R234" s="370"/>
      <c r="S234" s="370"/>
      <c r="T234" s="370"/>
      <c r="U234" s="370"/>
      <c r="V234" s="370"/>
      <c r="W234" s="370"/>
      <c r="X234" s="370"/>
      <c r="Y234" s="370"/>
    </row>
    <row r="235" ht="12.75" customHeight="1" spans="1:25">
      <c r="A235" s="426"/>
      <c r="B235" s="426"/>
      <c r="C235" s="370"/>
      <c r="D235" s="370"/>
      <c r="E235" s="370"/>
      <c r="F235" s="370"/>
      <c r="G235" s="370"/>
      <c r="H235" s="370"/>
      <c r="I235" s="370"/>
      <c r="J235" s="370"/>
      <c r="K235" s="370"/>
      <c r="L235" s="370"/>
      <c r="M235" s="370"/>
      <c r="N235" s="370"/>
      <c r="O235" s="370"/>
      <c r="P235" s="370"/>
      <c r="Q235" s="370"/>
      <c r="R235" s="370"/>
      <c r="S235" s="370"/>
      <c r="T235" s="370"/>
      <c r="U235" s="370"/>
      <c r="V235" s="370"/>
      <c r="W235" s="370"/>
      <c r="X235" s="370"/>
      <c r="Y235" s="370"/>
    </row>
    <row r="236" ht="12.75" customHeight="1" spans="1:25">
      <c r="A236" s="426"/>
      <c r="B236" s="426"/>
      <c r="C236" s="370"/>
      <c r="D236" s="370"/>
      <c r="E236" s="370"/>
      <c r="F236" s="370"/>
      <c r="G236" s="370"/>
      <c r="H236" s="370"/>
      <c r="I236" s="370"/>
      <c r="J236" s="370"/>
      <c r="K236" s="370"/>
      <c r="L236" s="370"/>
      <c r="M236" s="370"/>
      <c r="N236" s="370"/>
      <c r="O236" s="370"/>
      <c r="P236" s="370"/>
      <c r="Q236" s="370"/>
      <c r="R236" s="370"/>
      <c r="S236" s="370"/>
      <c r="T236" s="370"/>
      <c r="U236" s="370"/>
      <c r="V236" s="370"/>
      <c r="W236" s="370"/>
      <c r="X236" s="370"/>
      <c r="Y236" s="370"/>
    </row>
    <row r="237" ht="12.75" customHeight="1" spans="1:25">
      <c r="A237" s="426"/>
      <c r="B237" s="426"/>
      <c r="C237" s="370"/>
      <c r="D237" s="370"/>
      <c r="E237" s="370"/>
      <c r="F237" s="370"/>
      <c r="G237" s="370"/>
      <c r="H237" s="370"/>
      <c r="I237" s="370"/>
      <c r="J237" s="370"/>
      <c r="K237" s="370"/>
      <c r="L237" s="370"/>
      <c r="M237" s="370"/>
      <c r="N237" s="370"/>
      <c r="O237" s="370"/>
      <c r="P237" s="370"/>
      <c r="Q237" s="370"/>
      <c r="R237" s="370"/>
      <c r="S237" s="370"/>
      <c r="T237" s="370"/>
      <c r="U237" s="370"/>
      <c r="V237" s="370"/>
      <c r="W237" s="370"/>
      <c r="X237" s="370"/>
      <c r="Y237" s="370"/>
    </row>
    <row r="238" ht="12.75" customHeight="1" spans="1:25">
      <c r="A238" s="426"/>
      <c r="B238" s="426"/>
      <c r="C238" s="370"/>
      <c r="D238" s="370"/>
      <c r="E238" s="370"/>
      <c r="F238" s="370"/>
      <c r="G238" s="370"/>
      <c r="H238" s="370"/>
      <c r="I238" s="370"/>
      <c r="J238" s="370"/>
      <c r="K238" s="370"/>
      <c r="L238" s="370"/>
      <c r="M238" s="370"/>
      <c r="N238" s="370"/>
      <c r="O238" s="370"/>
      <c r="P238" s="370"/>
      <c r="Q238" s="370"/>
      <c r="R238" s="370"/>
      <c r="S238" s="370"/>
      <c r="T238" s="370"/>
      <c r="U238" s="370"/>
      <c r="V238" s="370"/>
      <c r="W238" s="370"/>
      <c r="X238" s="370"/>
      <c r="Y238" s="370"/>
    </row>
    <row r="239" ht="12.75" customHeight="1" spans="1:25">
      <c r="A239" s="426"/>
      <c r="B239" s="426"/>
      <c r="C239" s="370"/>
      <c r="D239" s="370"/>
      <c r="E239" s="370"/>
      <c r="F239" s="370"/>
      <c r="G239" s="370"/>
      <c r="H239" s="370"/>
      <c r="I239" s="370"/>
      <c r="J239" s="370"/>
      <c r="K239" s="370"/>
      <c r="L239" s="370"/>
      <c r="M239" s="370"/>
      <c r="N239" s="370"/>
      <c r="O239" s="370"/>
      <c r="P239" s="370"/>
      <c r="Q239" s="370"/>
      <c r="R239" s="370"/>
      <c r="S239" s="370"/>
      <c r="T239" s="370"/>
      <c r="U239" s="370"/>
      <c r="V239" s="370"/>
      <c r="W239" s="370"/>
      <c r="X239" s="370"/>
      <c r="Y239" s="370"/>
    </row>
    <row r="240" ht="12.75" customHeight="1" spans="1:25">
      <c r="A240" s="426"/>
      <c r="B240" s="426"/>
      <c r="C240" s="370"/>
      <c r="D240" s="370"/>
      <c r="E240" s="370"/>
      <c r="F240" s="370"/>
      <c r="G240" s="370"/>
      <c r="H240" s="370"/>
      <c r="I240" s="370"/>
      <c r="J240" s="370"/>
      <c r="K240" s="370"/>
      <c r="L240" s="370"/>
      <c r="M240" s="370"/>
      <c r="N240" s="370"/>
      <c r="O240" s="370"/>
      <c r="P240" s="370"/>
      <c r="Q240" s="370"/>
      <c r="R240" s="370"/>
      <c r="S240" s="370"/>
      <c r="T240" s="370"/>
      <c r="U240" s="370"/>
      <c r="V240" s="370"/>
      <c r="W240" s="370"/>
      <c r="X240" s="370"/>
      <c r="Y240" s="370"/>
    </row>
    <row r="241" ht="12.75" customHeight="1" spans="1:25">
      <c r="A241" s="426"/>
      <c r="B241" s="426"/>
      <c r="C241" s="370"/>
      <c r="D241" s="370"/>
      <c r="E241" s="370"/>
      <c r="F241" s="370"/>
      <c r="G241" s="370"/>
      <c r="H241" s="370"/>
      <c r="I241" s="370"/>
      <c r="J241" s="370"/>
      <c r="K241" s="370"/>
      <c r="L241" s="370"/>
      <c r="M241" s="370"/>
      <c r="N241" s="370"/>
      <c r="O241" s="370"/>
      <c r="P241" s="370"/>
      <c r="Q241" s="370"/>
      <c r="R241" s="370"/>
      <c r="S241" s="370"/>
      <c r="T241" s="370"/>
      <c r="U241" s="370"/>
      <c r="V241" s="370"/>
      <c r="W241" s="370"/>
      <c r="X241" s="370"/>
      <c r="Y241" s="370"/>
    </row>
    <row r="242" ht="12.75" customHeight="1" spans="1:25">
      <c r="A242" s="426"/>
      <c r="B242" s="426"/>
      <c r="C242" s="370"/>
      <c r="D242" s="370"/>
      <c r="E242" s="370"/>
      <c r="F242" s="370"/>
      <c r="G242" s="370"/>
      <c r="H242" s="370"/>
      <c r="I242" s="370"/>
      <c r="J242" s="370"/>
      <c r="K242" s="370"/>
      <c r="L242" s="370"/>
      <c r="M242" s="370"/>
      <c r="N242" s="370"/>
      <c r="O242" s="370"/>
      <c r="P242" s="370"/>
      <c r="Q242" s="370"/>
      <c r="R242" s="370"/>
      <c r="S242" s="370"/>
      <c r="T242" s="370"/>
      <c r="U242" s="370"/>
      <c r="V242" s="370"/>
      <c r="W242" s="370"/>
      <c r="X242" s="370"/>
      <c r="Y242" s="370"/>
    </row>
    <row r="243" ht="12.75" customHeight="1" spans="1:25">
      <c r="A243" s="426"/>
      <c r="B243" s="426"/>
      <c r="C243" s="370"/>
      <c r="D243" s="370"/>
      <c r="E243" s="370"/>
      <c r="F243" s="370"/>
      <c r="G243" s="370"/>
      <c r="H243" s="370"/>
      <c r="I243" s="370"/>
      <c r="J243" s="370"/>
      <c r="K243" s="370"/>
      <c r="L243" s="370"/>
      <c r="M243" s="370"/>
      <c r="N243" s="370"/>
      <c r="O243" s="370"/>
      <c r="P243" s="370"/>
      <c r="Q243" s="370"/>
      <c r="R243" s="370"/>
      <c r="S243" s="370"/>
      <c r="T243" s="370"/>
      <c r="U243" s="370"/>
      <c r="V243" s="370"/>
      <c r="W243" s="370"/>
      <c r="X243" s="370"/>
      <c r="Y243" s="370"/>
    </row>
    <row r="244" ht="12.75" customHeight="1" spans="1:25">
      <c r="A244" s="426"/>
      <c r="B244" s="426"/>
      <c r="C244" s="370"/>
      <c r="D244" s="370"/>
      <c r="E244" s="370"/>
      <c r="F244" s="370"/>
      <c r="G244" s="370"/>
      <c r="H244" s="370"/>
      <c r="I244" s="370"/>
      <c r="J244" s="370"/>
      <c r="K244" s="370"/>
      <c r="L244" s="370"/>
      <c r="M244" s="370"/>
      <c r="N244" s="370"/>
      <c r="O244" s="370"/>
      <c r="P244" s="370"/>
      <c r="Q244" s="370"/>
      <c r="R244" s="370"/>
      <c r="S244" s="370"/>
      <c r="T244" s="370"/>
      <c r="U244" s="370"/>
      <c r="V244" s="370"/>
      <c r="W244" s="370"/>
      <c r="X244" s="370"/>
      <c r="Y244" s="370"/>
    </row>
    <row r="245" ht="12.75" customHeight="1" spans="1:25">
      <c r="A245" s="426"/>
      <c r="B245" s="426"/>
      <c r="C245" s="370"/>
      <c r="D245" s="370"/>
      <c r="E245" s="370"/>
      <c r="F245" s="370"/>
      <c r="G245" s="370"/>
      <c r="H245" s="370"/>
      <c r="I245" s="370"/>
      <c r="J245" s="370"/>
      <c r="K245" s="370"/>
      <c r="L245" s="370"/>
      <c r="M245" s="370"/>
      <c r="N245" s="370"/>
      <c r="O245" s="370"/>
      <c r="P245" s="370"/>
      <c r="Q245" s="370"/>
      <c r="R245" s="370"/>
      <c r="S245" s="370"/>
      <c r="T245" s="370"/>
      <c r="U245" s="370"/>
      <c r="V245" s="370"/>
      <c r="W245" s="370"/>
      <c r="X245" s="370"/>
      <c r="Y245" s="370"/>
    </row>
    <row r="246" ht="12.75" customHeight="1" spans="1:25">
      <c r="A246" s="426"/>
      <c r="B246" s="426"/>
      <c r="C246" s="370"/>
      <c r="D246" s="370"/>
      <c r="E246" s="370"/>
      <c r="F246" s="370"/>
      <c r="G246" s="370"/>
      <c r="H246" s="370"/>
      <c r="I246" s="370"/>
      <c r="J246" s="370"/>
      <c r="K246" s="370"/>
      <c r="L246" s="370"/>
      <c r="M246" s="370"/>
      <c r="N246" s="370"/>
      <c r="O246" s="370"/>
      <c r="P246" s="370"/>
      <c r="Q246" s="370"/>
      <c r="R246" s="370"/>
      <c r="S246" s="370"/>
      <c r="T246" s="370"/>
      <c r="U246" s="370"/>
      <c r="V246" s="370"/>
      <c r="W246" s="370"/>
      <c r="X246" s="370"/>
      <c r="Y246" s="370"/>
    </row>
    <row r="247" ht="12.75" customHeight="1" spans="1:25">
      <c r="A247" s="426"/>
      <c r="B247" s="426"/>
      <c r="C247" s="370"/>
      <c r="D247" s="370"/>
      <c r="E247" s="370"/>
      <c r="F247" s="370"/>
      <c r="G247" s="370"/>
      <c r="H247" s="370"/>
      <c r="I247" s="370"/>
      <c r="J247" s="370"/>
      <c r="K247" s="370"/>
      <c r="L247" s="370"/>
      <c r="M247" s="370"/>
      <c r="N247" s="370"/>
      <c r="O247" s="370"/>
      <c r="P247" s="370"/>
      <c r="Q247" s="370"/>
      <c r="R247" s="370"/>
      <c r="S247" s="370"/>
      <c r="T247" s="370"/>
      <c r="U247" s="370"/>
      <c r="V247" s="370"/>
      <c r="W247" s="370"/>
      <c r="X247" s="370"/>
      <c r="Y247" s="370"/>
    </row>
    <row r="248" ht="12.75" customHeight="1" spans="1:25">
      <c r="A248" s="426"/>
      <c r="B248" s="426"/>
      <c r="C248" s="370"/>
      <c r="D248" s="370"/>
      <c r="E248" s="370"/>
      <c r="F248" s="370"/>
      <c r="G248" s="370"/>
      <c r="H248" s="370"/>
      <c r="I248" s="370"/>
      <c r="J248" s="370"/>
      <c r="K248" s="370"/>
      <c r="L248" s="370"/>
      <c r="M248" s="370"/>
      <c r="N248" s="370"/>
      <c r="O248" s="370"/>
      <c r="P248" s="370"/>
      <c r="Q248" s="370"/>
      <c r="R248" s="370"/>
      <c r="S248" s="370"/>
      <c r="T248" s="370"/>
      <c r="U248" s="370"/>
      <c r="V248" s="370"/>
      <c r="W248" s="370"/>
      <c r="X248" s="370"/>
      <c r="Y248" s="370"/>
    </row>
    <row r="249" ht="12.75" customHeight="1" spans="1:25">
      <c r="A249" s="426"/>
      <c r="B249" s="426"/>
      <c r="C249" s="370"/>
      <c r="D249" s="370"/>
      <c r="E249" s="370"/>
      <c r="F249" s="370"/>
      <c r="G249" s="370"/>
      <c r="H249" s="370"/>
      <c r="I249" s="370"/>
      <c r="J249" s="370"/>
      <c r="K249" s="370"/>
      <c r="L249" s="370"/>
      <c r="M249" s="370"/>
      <c r="N249" s="370"/>
      <c r="O249" s="370"/>
      <c r="P249" s="370"/>
      <c r="Q249" s="370"/>
      <c r="R249" s="370"/>
      <c r="S249" s="370"/>
      <c r="T249" s="370"/>
      <c r="U249" s="370"/>
      <c r="V249" s="370"/>
      <c r="W249" s="370"/>
      <c r="X249" s="370"/>
      <c r="Y249" s="370"/>
    </row>
    <row r="250" ht="12.75" customHeight="1" spans="1:25">
      <c r="A250" s="426"/>
      <c r="B250" s="426"/>
      <c r="C250" s="370"/>
      <c r="D250" s="370"/>
      <c r="E250" s="370"/>
      <c r="F250" s="370"/>
      <c r="G250" s="370"/>
      <c r="H250" s="370"/>
      <c r="I250" s="370"/>
      <c r="J250" s="370"/>
      <c r="K250" s="370"/>
      <c r="L250" s="370"/>
      <c r="M250" s="370"/>
      <c r="N250" s="370"/>
      <c r="O250" s="370"/>
      <c r="P250" s="370"/>
      <c r="Q250" s="370"/>
      <c r="R250" s="370"/>
      <c r="S250" s="370"/>
      <c r="T250" s="370"/>
      <c r="U250" s="370"/>
      <c r="V250" s="370"/>
      <c r="W250" s="370"/>
      <c r="X250" s="370"/>
      <c r="Y250" s="370"/>
    </row>
    <row r="251" ht="12.75" customHeight="1" spans="1:25">
      <c r="A251" s="426"/>
      <c r="B251" s="426"/>
      <c r="C251" s="370"/>
      <c r="D251" s="370"/>
      <c r="E251" s="370"/>
      <c r="F251" s="370"/>
      <c r="G251" s="370"/>
      <c r="H251" s="370"/>
      <c r="I251" s="370"/>
      <c r="J251" s="370"/>
      <c r="K251" s="370"/>
      <c r="L251" s="370"/>
      <c r="M251" s="370"/>
      <c r="N251" s="370"/>
      <c r="O251" s="370"/>
      <c r="P251" s="370"/>
      <c r="Q251" s="370"/>
      <c r="R251" s="370"/>
      <c r="S251" s="370"/>
      <c r="T251" s="370"/>
      <c r="U251" s="370"/>
      <c r="V251" s="370"/>
      <c r="W251" s="370"/>
      <c r="X251" s="370"/>
      <c r="Y251" s="370"/>
    </row>
    <row r="252" ht="12.75" customHeight="1" spans="1:25">
      <c r="A252" s="426"/>
      <c r="B252" s="426"/>
      <c r="C252" s="370"/>
      <c r="D252" s="370"/>
      <c r="E252" s="370"/>
      <c r="F252" s="370"/>
      <c r="G252" s="370"/>
      <c r="H252" s="370"/>
      <c r="I252" s="370"/>
      <c r="J252" s="370"/>
      <c r="K252" s="370"/>
      <c r="L252" s="370"/>
      <c r="M252" s="370"/>
      <c r="N252" s="370"/>
      <c r="O252" s="370"/>
      <c r="P252" s="370"/>
      <c r="Q252" s="370"/>
      <c r="R252" s="370"/>
      <c r="S252" s="370"/>
      <c r="T252" s="370"/>
      <c r="U252" s="370"/>
      <c r="V252" s="370"/>
      <c r="W252" s="370"/>
      <c r="X252" s="370"/>
      <c r="Y252" s="370"/>
    </row>
    <row r="253" ht="12.75" customHeight="1" spans="1:25">
      <c r="A253" s="426"/>
      <c r="B253" s="426"/>
      <c r="C253" s="370"/>
      <c r="D253" s="370"/>
      <c r="E253" s="370"/>
      <c r="F253" s="370"/>
      <c r="G253" s="370"/>
      <c r="H253" s="370"/>
      <c r="I253" s="370"/>
      <c r="J253" s="370"/>
      <c r="K253" s="370"/>
      <c r="L253" s="370"/>
      <c r="M253" s="370"/>
      <c r="N253" s="370"/>
      <c r="O253" s="370"/>
      <c r="P253" s="370"/>
      <c r="Q253" s="370"/>
      <c r="R253" s="370"/>
      <c r="S253" s="370"/>
      <c r="T253" s="370"/>
      <c r="U253" s="370"/>
      <c r="V253" s="370"/>
      <c r="W253" s="370"/>
      <c r="X253" s="370"/>
      <c r="Y253" s="370"/>
    </row>
    <row r="254" ht="12.75" customHeight="1" spans="1:25">
      <c r="A254" s="426"/>
      <c r="B254" s="426"/>
      <c r="C254" s="370"/>
      <c r="D254" s="370"/>
      <c r="E254" s="370"/>
      <c r="F254" s="370"/>
      <c r="G254" s="370"/>
      <c r="H254" s="370"/>
      <c r="I254" s="370"/>
      <c r="J254" s="370"/>
      <c r="K254" s="370"/>
      <c r="L254" s="370"/>
      <c r="M254" s="370"/>
      <c r="N254" s="370"/>
      <c r="O254" s="370"/>
      <c r="P254" s="370"/>
      <c r="Q254" s="370"/>
      <c r="R254" s="370"/>
      <c r="S254" s="370"/>
      <c r="T254" s="370"/>
      <c r="U254" s="370"/>
      <c r="V254" s="370"/>
      <c r="W254" s="370"/>
      <c r="X254" s="370"/>
      <c r="Y254" s="370"/>
    </row>
    <row r="255" ht="12.75" customHeight="1" spans="1:25">
      <c r="A255" s="426"/>
      <c r="B255" s="426"/>
      <c r="C255" s="370"/>
      <c r="D255" s="370"/>
      <c r="E255" s="370"/>
      <c r="F255" s="370"/>
      <c r="G255" s="370"/>
      <c r="H255" s="370"/>
      <c r="I255" s="370"/>
      <c r="J255" s="370"/>
      <c r="K255" s="370"/>
      <c r="L255" s="370"/>
      <c r="M255" s="370"/>
      <c r="N255" s="370"/>
      <c r="O255" s="370"/>
      <c r="P255" s="370"/>
      <c r="Q255" s="370"/>
      <c r="R255" s="370"/>
      <c r="S255" s="370"/>
      <c r="T255" s="370"/>
      <c r="U255" s="370"/>
      <c r="V255" s="370"/>
      <c r="W255" s="370"/>
      <c r="X255" s="370"/>
      <c r="Y255" s="370"/>
    </row>
    <row r="256" ht="12.75" customHeight="1" spans="1:25">
      <c r="A256" s="426"/>
      <c r="B256" s="426"/>
      <c r="C256" s="370"/>
      <c r="D256" s="370"/>
      <c r="E256" s="370"/>
      <c r="F256" s="370"/>
      <c r="G256" s="370"/>
      <c r="H256" s="370"/>
      <c r="I256" s="370"/>
      <c r="J256" s="370"/>
      <c r="K256" s="370"/>
      <c r="L256" s="370"/>
      <c r="M256" s="370"/>
      <c r="N256" s="370"/>
      <c r="O256" s="370"/>
      <c r="P256" s="370"/>
      <c r="Q256" s="370"/>
      <c r="R256" s="370"/>
      <c r="S256" s="370"/>
      <c r="T256" s="370"/>
      <c r="U256" s="370"/>
      <c r="V256" s="370"/>
      <c r="W256" s="370"/>
      <c r="X256" s="370"/>
      <c r="Y256" s="370"/>
    </row>
    <row r="257" ht="12.75" customHeight="1" spans="1:25">
      <c r="A257" s="426"/>
      <c r="B257" s="426"/>
      <c r="C257" s="370"/>
      <c r="D257" s="370"/>
      <c r="E257" s="370"/>
      <c r="F257" s="370"/>
      <c r="G257" s="370"/>
      <c r="H257" s="370"/>
      <c r="I257" s="370"/>
      <c r="J257" s="370"/>
      <c r="K257" s="370"/>
      <c r="L257" s="370"/>
      <c r="M257" s="370"/>
      <c r="N257" s="370"/>
      <c r="O257" s="370"/>
      <c r="P257" s="370"/>
      <c r="Q257" s="370"/>
      <c r="R257" s="370"/>
      <c r="S257" s="370"/>
      <c r="T257" s="370"/>
      <c r="U257" s="370"/>
      <c r="V257" s="370"/>
      <c r="W257" s="370"/>
      <c r="X257" s="370"/>
      <c r="Y257" s="370"/>
    </row>
    <row r="258" ht="12.75" customHeight="1" spans="1:25">
      <c r="A258" s="426"/>
      <c r="B258" s="426"/>
      <c r="C258" s="370"/>
      <c r="D258" s="370"/>
      <c r="E258" s="370"/>
      <c r="F258" s="370"/>
      <c r="G258" s="370"/>
      <c r="H258" s="370"/>
      <c r="I258" s="370"/>
      <c r="J258" s="370"/>
      <c r="K258" s="370"/>
      <c r="L258" s="370"/>
      <c r="M258" s="370"/>
      <c r="N258" s="370"/>
      <c r="O258" s="370"/>
      <c r="P258" s="370"/>
      <c r="Q258" s="370"/>
      <c r="R258" s="370"/>
      <c r="S258" s="370"/>
      <c r="T258" s="370"/>
      <c r="U258" s="370"/>
      <c r="V258" s="370"/>
      <c r="W258" s="370"/>
      <c r="X258" s="370"/>
      <c r="Y258" s="370"/>
    </row>
    <row r="259" ht="12.75" customHeight="1" spans="1:25">
      <c r="A259" s="426"/>
      <c r="B259" s="426"/>
      <c r="C259" s="370"/>
      <c r="D259" s="370"/>
      <c r="E259" s="370"/>
      <c r="F259" s="370"/>
      <c r="G259" s="370"/>
      <c r="H259" s="370"/>
      <c r="I259" s="370"/>
      <c r="J259" s="370"/>
      <c r="K259" s="370"/>
      <c r="L259" s="370"/>
      <c r="M259" s="370"/>
      <c r="N259" s="370"/>
      <c r="O259" s="370"/>
      <c r="P259" s="370"/>
      <c r="Q259" s="370"/>
      <c r="R259" s="370"/>
      <c r="S259" s="370"/>
      <c r="T259" s="370"/>
      <c r="U259" s="370"/>
      <c r="V259" s="370"/>
      <c r="W259" s="370"/>
      <c r="X259" s="370"/>
      <c r="Y259" s="370"/>
    </row>
    <row r="260" ht="12.75" customHeight="1" spans="1:25">
      <c r="A260" s="426"/>
      <c r="B260" s="426"/>
      <c r="C260" s="370"/>
      <c r="D260" s="370"/>
      <c r="E260" s="370"/>
      <c r="F260" s="370"/>
      <c r="G260" s="370"/>
      <c r="H260" s="370"/>
      <c r="I260" s="370"/>
      <c r="J260" s="370"/>
      <c r="K260" s="370"/>
      <c r="L260" s="370"/>
      <c r="M260" s="370"/>
      <c r="N260" s="370"/>
      <c r="O260" s="370"/>
      <c r="P260" s="370"/>
      <c r="Q260" s="370"/>
      <c r="R260" s="370"/>
      <c r="S260" s="370"/>
      <c r="T260" s="370"/>
      <c r="U260" s="370"/>
      <c r="V260" s="370"/>
      <c r="W260" s="370"/>
      <c r="X260" s="370"/>
      <c r="Y260" s="370"/>
    </row>
    <row r="261" ht="12.75" customHeight="1" spans="1:25">
      <c r="A261" s="426"/>
      <c r="B261" s="426"/>
      <c r="C261" s="370"/>
      <c r="D261" s="370"/>
      <c r="E261" s="370"/>
      <c r="F261" s="370"/>
      <c r="G261" s="370"/>
      <c r="H261" s="370"/>
      <c r="I261" s="370"/>
      <c r="J261" s="370"/>
      <c r="K261" s="370"/>
      <c r="L261" s="370"/>
      <c r="M261" s="370"/>
      <c r="N261" s="370"/>
      <c r="O261" s="370"/>
      <c r="P261" s="370"/>
      <c r="Q261" s="370"/>
      <c r="R261" s="370"/>
      <c r="S261" s="370"/>
      <c r="T261" s="370"/>
      <c r="U261" s="370"/>
      <c r="V261" s="370"/>
      <c r="W261" s="370"/>
      <c r="X261" s="370"/>
      <c r="Y261" s="370"/>
    </row>
    <row r="262" ht="12.75" customHeight="1" spans="1:25">
      <c r="A262" s="426"/>
      <c r="B262" s="426"/>
      <c r="C262" s="370"/>
      <c r="D262" s="370"/>
      <c r="E262" s="370"/>
      <c r="F262" s="370"/>
      <c r="G262" s="370"/>
      <c r="H262" s="370"/>
      <c r="I262" s="370"/>
      <c r="J262" s="370"/>
      <c r="K262" s="370"/>
      <c r="L262" s="370"/>
      <c r="M262" s="370"/>
      <c r="N262" s="370"/>
      <c r="O262" s="370"/>
      <c r="P262" s="370"/>
      <c r="Q262" s="370"/>
      <c r="R262" s="370"/>
      <c r="S262" s="370"/>
      <c r="T262" s="370"/>
      <c r="U262" s="370"/>
      <c r="V262" s="370"/>
      <c r="W262" s="370"/>
      <c r="X262" s="370"/>
      <c r="Y262" s="370"/>
    </row>
    <row r="263" ht="12.75" customHeight="1" spans="1:25">
      <c r="A263" s="426"/>
      <c r="B263" s="426"/>
      <c r="C263" s="370"/>
      <c r="D263" s="370"/>
      <c r="E263" s="370"/>
      <c r="F263" s="370"/>
      <c r="G263" s="370"/>
      <c r="H263" s="370"/>
      <c r="I263" s="370"/>
      <c r="J263" s="370"/>
      <c r="K263" s="370"/>
      <c r="L263" s="370"/>
      <c r="M263" s="370"/>
      <c r="N263" s="370"/>
      <c r="O263" s="370"/>
      <c r="P263" s="370"/>
      <c r="Q263" s="370"/>
      <c r="R263" s="370"/>
      <c r="S263" s="370"/>
      <c r="T263" s="370"/>
      <c r="U263" s="370"/>
      <c r="V263" s="370"/>
      <c r="W263" s="370"/>
      <c r="X263" s="370"/>
      <c r="Y263" s="370"/>
    </row>
    <row r="264" ht="12.75" customHeight="1" spans="1:25">
      <c r="A264" s="426"/>
      <c r="B264" s="426"/>
      <c r="C264" s="370"/>
      <c r="D264" s="370"/>
      <c r="E264" s="370"/>
      <c r="F264" s="370"/>
      <c r="G264" s="370"/>
      <c r="H264" s="370"/>
      <c r="I264" s="370"/>
      <c r="J264" s="370"/>
      <c r="K264" s="370"/>
      <c r="L264" s="370"/>
      <c r="M264" s="370"/>
      <c r="N264" s="370"/>
      <c r="O264" s="370"/>
      <c r="P264" s="370"/>
      <c r="Q264" s="370"/>
      <c r="R264" s="370"/>
      <c r="S264" s="370"/>
      <c r="T264" s="370"/>
      <c r="U264" s="370"/>
      <c r="V264" s="370"/>
      <c r="W264" s="370"/>
      <c r="X264" s="370"/>
      <c r="Y264" s="370"/>
    </row>
    <row r="265" ht="12.75" customHeight="1" spans="1:25">
      <c r="A265" s="426"/>
      <c r="B265" s="426"/>
      <c r="C265" s="370"/>
      <c r="D265" s="370"/>
      <c r="E265" s="370"/>
      <c r="F265" s="370"/>
      <c r="G265" s="370"/>
      <c r="H265" s="370"/>
      <c r="I265" s="370"/>
      <c r="J265" s="370"/>
      <c r="K265" s="370"/>
      <c r="L265" s="370"/>
      <c r="M265" s="370"/>
      <c r="N265" s="370"/>
      <c r="O265" s="370"/>
      <c r="P265" s="370"/>
      <c r="Q265" s="370"/>
      <c r="R265" s="370"/>
      <c r="S265" s="370"/>
      <c r="T265" s="370"/>
      <c r="U265" s="370"/>
      <c r="V265" s="370"/>
      <c r="W265" s="370"/>
      <c r="X265" s="370"/>
      <c r="Y265" s="370"/>
    </row>
    <row r="266" ht="12.75" customHeight="1" spans="1:25">
      <c r="A266" s="426"/>
      <c r="B266" s="426"/>
      <c r="C266" s="370"/>
      <c r="D266" s="370"/>
      <c r="E266" s="370"/>
      <c r="F266" s="370"/>
      <c r="G266" s="370"/>
      <c r="H266" s="370"/>
      <c r="I266" s="370"/>
      <c r="J266" s="370"/>
      <c r="K266" s="370"/>
      <c r="L266" s="370"/>
      <c r="M266" s="370"/>
      <c r="N266" s="370"/>
      <c r="O266" s="370"/>
      <c r="P266" s="370"/>
      <c r="Q266" s="370"/>
      <c r="R266" s="370"/>
      <c r="S266" s="370"/>
      <c r="T266" s="370"/>
      <c r="U266" s="370"/>
      <c r="V266" s="370"/>
      <c r="W266" s="370"/>
      <c r="X266" s="370"/>
      <c r="Y266" s="370"/>
    </row>
    <row r="267" ht="12.75" customHeight="1" spans="1:25">
      <c r="A267" s="426"/>
      <c r="B267" s="426"/>
      <c r="C267" s="370"/>
      <c r="D267" s="370"/>
      <c r="E267" s="370"/>
      <c r="F267" s="370"/>
      <c r="G267" s="370"/>
      <c r="H267" s="370"/>
      <c r="I267" s="370"/>
      <c r="J267" s="370"/>
      <c r="K267" s="370"/>
      <c r="L267" s="370"/>
      <c r="M267" s="370"/>
      <c r="N267" s="370"/>
      <c r="O267" s="370"/>
      <c r="P267" s="370"/>
      <c r="Q267" s="370"/>
      <c r="R267" s="370"/>
      <c r="S267" s="370"/>
      <c r="T267" s="370"/>
      <c r="U267" s="370"/>
      <c r="V267" s="370"/>
      <c r="W267" s="370"/>
      <c r="X267" s="370"/>
      <c r="Y267" s="370"/>
    </row>
    <row r="268" ht="12.75" customHeight="1" spans="1:25">
      <c r="A268" s="426"/>
      <c r="B268" s="426"/>
      <c r="C268" s="370"/>
      <c r="D268" s="370"/>
      <c r="E268" s="370"/>
      <c r="F268" s="370"/>
      <c r="G268" s="370"/>
      <c r="H268" s="370"/>
      <c r="I268" s="370"/>
      <c r="J268" s="370"/>
      <c r="K268" s="370"/>
      <c r="L268" s="370"/>
      <c r="M268" s="370"/>
      <c r="N268" s="370"/>
      <c r="O268" s="370"/>
      <c r="P268" s="370"/>
      <c r="Q268" s="370"/>
      <c r="R268" s="370"/>
      <c r="S268" s="370"/>
      <c r="T268" s="370"/>
      <c r="U268" s="370"/>
      <c r="V268" s="370"/>
      <c r="W268" s="370"/>
      <c r="X268" s="370"/>
      <c r="Y268" s="370"/>
    </row>
    <row r="269" ht="12.75" customHeight="1" spans="1:25">
      <c r="A269" s="426"/>
      <c r="B269" s="426"/>
      <c r="C269" s="370"/>
      <c r="D269" s="370"/>
      <c r="E269" s="370"/>
      <c r="F269" s="370"/>
      <c r="G269" s="370"/>
      <c r="H269" s="370"/>
      <c r="I269" s="370"/>
      <c r="J269" s="370"/>
      <c r="K269" s="370"/>
      <c r="L269" s="370"/>
      <c r="M269" s="370"/>
      <c r="N269" s="370"/>
      <c r="O269" s="370"/>
      <c r="P269" s="370"/>
      <c r="Q269" s="370"/>
      <c r="R269" s="370"/>
      <c r="S269" s="370"/>
      <c r="T269" s="370"/>
      <c r="U269" s="370"/>
      <c r="V269" s="370"/>
      <c r="W269" s="370"/>
      <c r="X269" s="370"/>
      <c r="Y269" s="370"/>
    </row>
    <row r="270" ht="12.75" customHeight="1" spans="1:25">
      <c r="A270" s="426"/>
      <c r="B270" s="426"/>
      <c r="C270" s="370"/>
      <c r="D270" s="370"/>
      <c r="E270" s="370"/>
      <c r="F270" s="370"/>
      <c r="G270" s="370"/>
      <c r="H270" s="370"/>
      <c r="I270" s="370"/>
      <c r="J270" s="370"/>
      <c r="K270" s="370"/>
      <c r="L270" s="370"/>
      <c r="M270" s="370"/>
      <c r="N270" s="370"/>
      <c r="O270" s="370"/>
      <c r="P270" s="370"/>
      <c r="Q270" s="370"/>
      <c r="R270" s="370"/>
      <c r="S270" s="370"/>
      <c r="T270" s="370"/>
      <c r="U270" s="370"/>
      <c r="V270" s="370"/>
      <c r="W270" s="370"/>
      <c r="X270" s="370"/>
      <c r="Y270" s="370"/>
    </row>
    <row r="271" ht="12.75" customHeight="1" spans="1:25">
      <c r="A271" s="426"/>
      <c r="B271" s="426"/>
      <c r="C271" s="370"/>
      <c r="D271" s="370"/>
      <c r="E271" s="370"/>
      <c r="F271" s="370"/>
      <c r="G271" s="370"/>
      <c r="H271" s="370"/>
      <c r="I271" s="370"/>
      <c r="J271" s="370"/>
      <c r="K271" s="370"/>
      <c r="L271" s="370"/>
      <c r="M271" s="370"/>
      <c r="N271" s="370"/>
      <c r="O271" s="370"/>
      <c r="P271" s="370"/>
      <c r="Q271" s="370"/>
      <c r="R271" s="370"/>
      <c r="S271" s="370"/>
      <c r="T271" s="370"/>
      <c r="U271" s="370"/>
      <c r="V271" s="370"/>
      <c r="W271" s="370"/>
      <c r="X271" s="370"/>
      <c r="Y271" s="370"/>
    </row>
    <row r="272" ht="12.75" customHeight="1" spans="1:25">
      <c r="A272" s="426"/>
      <c r="B272" s="426"/>
      <c r="C272" s="370"/>
      <c r="D272" s="370"/>
      <c r="E272" s="370"/>
      <c r="F272" s="370"/>
      <c r="G272" s="370"/>
      <c r="H272" s="370"/>
      <c r="I272" s="370"/>
      <c r="J272" s="370"/>
      <c r="K272" s="370"/>
      <c r="L272" s="370"/>
      <c r="M272" s="370"/>
      <c r="N272" s="370"/>
      <c r="O272" s="370"/>
      <c r="P272" s="370"/>
      <c r="Q272" s="370"/>
      <c r="R272" s="370"/>
      <c r="S272" s="370"/>
      <c r="T272" s="370"/>
      <c r="U272" s="370"/>
      <c r="V272" s="370"/>
      <c r="W272" s="370"/>
      <c r="X272" s="370"/>
      <c r="Y272" s="370"/>
    </row>
    <row r="273" ht="12.75" customHeight="1" spans="1:25">
      <c r="A273" s="426"/>
      <c r="B273" s="426"/>
      <c r="C273" s="370"/>
      <c r="D273" s="370"/>
      <c r="E273" s="370"/>
      <c r="F273" s="370"/>
      <c r="G273" s="370"/>
      <c r="H273" s="370"/>
      <c r="I273" s="370"/>
      <c r="J273" s="370"/>
      <c r="K273" s="370"/>
      <c r="L273" s="370"/>
      <c r="M273" s="370"/>
      <c r="N273" s="370"/>
      <c r="O273" s="370"/>
      <c r="P273" s="370"/>
      <c r="Q273" s="370"/>
      <c r="R273" s="370"/>
      <c r="S273" s="370"/>
      <c r="T273" s="370"/>
      <c r="U273" s="370"/>
      <c r="V273" s="370"/>
      <c r="W273" s="370"/>
      <c r="X273" s="370"/>
      <c r="Y273" s="370"/>
    </row>
    <row r="274" ht="12.75" customHeight="1" spans="1:25">
      <c r="A274" s="426"/>
      <c r="B274" s="426"/>
      <c r="C274" s="370"/>
      <c r="D274" s="370"/>
      <c r="E274" s="370"/>
      <c r="F274" s="370"/>
      <c r="G274" s="370"/>
      <c r="H274" s="370"/>
      <c r="I274" s="370"/>
      <c r="J274" s="370"/>
      <c r="K274" s="370"/>
      <c r="L274" s="370"/>
      <c r="M274" s="370"/>
      <c r="N274" s="370"/>
      <c r="O274" s="370"/>
      <c r="P274" s="370"/>
      <c r="Q274" s="370"/>
      <c r="R274" s="370"/>
      <c r="S274" s="370"/>
      <c r="T274" s="370"/>
      <c r="U274" s="370"/>
      <c r="V274" s="370"/>
      <c r="W274" s="370"/>
      <c r="X274" s="370"/>
      <c r="Y274" s="370"/>
    </row>
    <row r="275" ht="12.75" customHeight="1" spans="1:25">
      <c r="A275" s="426"/>
      <c r="B275" s="426"/>
      <c r="C275" s="370"/>
      <c r="D275" s="370"/>
      <c r="E275" s="370"/>
      <c r="F275" s="370"/>
      <c r="G275" s="370"/>
      <c r="H275" s="370"/>
      <c r="I275" s="370"/>
      <c r="J275" s="370"/>
      <c r="K275" s="370"/>
      <c r="L275" s="370"/>
      <c r="M275" s="370"/>
      <c r="N275" s="370"/>
      <c r="O275" s="370"/>
      <c r="P275" s="370"/>
      <c r="Q275" s="370"/>
      <c r="R275" s="370"/>
      <c r="S275" s="370"/>
      <c r="T275" s="370"/>
      <c r="U275" s="370"/>
      <c r="V275" s="370"/>
      <c r="W275" s="370"/>
      <c r="X275" s="370"/>
      <c r="Y275" s="370"/>
    </row>
    <row r="276" ht="12.75" customHeight="1" spans="1:25">
      <c r="A276" s="426"/>
      <c r="B276" s="426"/>
      <c r="C276" s="370"/>
      <c r="D276" s="370"/>
      <c r="E276" s="370"/>
      <c r="F276" s="370"/>
      <c r="G276" s="370"/>
      <c r="H276" s="370"/>
      <c r="I276" s="370"/>
      <c r="J276" s="370"/>
      <c r="K276" s="370"/>
      <c r="L276" s="370"/>
      <c r="M276" s="370"/>
      <c r="N276" s="370"/>
      <c r="O276" s="370"/>
      <c r="P276" s="370"/>
      <c r="Q276" s="370"/>
      <c r="R276" s="370"/>
      <c r="S276" s="370"/>
      <c r="T276" s="370"/>
      <c r="U276" s="370"/>
      <c r="V276" s="370"/>
      <c r="W276" s="370"/>
      <c r="X276" s="370"/>
      <c r="Y276" s="370"/>
    </row>
    <row r="277" ht="12.75" customHeight="1" spans="1:25">
      <c r="A277" s="426"/>
      <c r="B277" s="426"/>
      <c r="C277" s="370"/>
      <c r="D277" s="370"/>
      <c r="E277" s="370"/>
      <c r="F277" s="370"/>
      <c r="G277" s="370"/>
      <c r="H277" s="370"/>
      <c r="I277" s="370"/>
      <c r="J277" s="370"/>
      <c r="K277" s="370"/>
      <c r="L277" s="370"/>
      <c r="M277" s="370"/>
      <c r="N277" s="370"/>
      <c r="O277" s="370"/>
      <c r="P277" s="370"/>
      <c r="Q277" s="370"/>
      <c r="R277" s="370"/>
      <c r="S277" s="370"/>
      <c r="T277" s="370"/>
      <c r="U277" s="370"/>
      <c r="V277" s="370"/>
      <c r="W277" s="370"/>
      <c r="X277" s="370"/>
      <c r="Y277" s="370"/>
    </row>
    <row r="278" ht="12.75" customHeight="1" spans="1:25">
      <c r="A278" s="426"/>
      <c r="B278" s="426"/>
      <c r="C278" s="370"/>
      <c r="D278" s="370"/>
      <c r="E278" s="370"/>
      <c r="F278" s="370"/>
      <c r="G278" s="370"/>
      <c r="H278" s="370"/>
      <c r="I278" s="370"/>
      <c r="J278" s="370"/>
      <c r="K278" s="370"/>
      <c r="L278" s="370"/>
      <c r="M278" s="370"/>
      <c r="N278" s="370"/>
      <c r="O278" s="370"/>
      <c r="P278" s="370"/>
      <c r="Q278" s="370"/>
      <c r="R278" s="370"/>
      <c r="S278" s="370"/>
      <c r="T278" s="370"/>
      <c r="U278" s="370"/>
      <c r="V278" s="370"/>
      <c r="W278" s="370"/>
      <c r="X278" s="370"/>
      <c r="Y278" s="370"/>
    </row>
    <row r="279" ht="12.75" customHeight="1" spans="1:25">
      <c r="A279" s="426"/>
      <c r="B279" s="426"/>
      <c r="C279" s="370"/>
      <c r="D279" s="370"/>
      <c r="E279" s="370"/>
      <c r="F279" s="370"/>
      <c r="G279" s="370"/>
      <c r="H279" s="370"/>
      <c r="I279" s="370"/>
      <c r="J279" s="370"/>
      <c r="K279" s="370"/>
      <c r="L279" s="370"/>
      <c r="M279" s="370"/>
      <c r="N279" s="370"/>
      <c r="O279" s="370"/>
      <c r="P279" s="370"/>
      <c r="Q279" s="370"/>
      <c r="R279" s="370"/>
      <c r="S279" s="370"/>
      <c r="T279" s="370"/>
      <c r="U279" s="370"/>
      <c r="V279" s="370"/>
      <c r="W279" s="370"/>
      <c r="X279" s="370"/>
      <c r="Y279" s="370"/>
    </row>
    <row r="280" ht="12.75" customHeight="1" spans="1:25">
      <c r="A280" s="426"/>
      <c r="B280" s="426"/>
      <c r="C280" s="370"/>
      <c r="D280" s="370"/>
      <c r="E280" s="370"/>
      <c r="F280" s="370"/>
      <c r="G280" s="370"/>
      <c r="H280" s="370"/>
      <c r="I280" s="370"/>
      <c r="J280" s="370"/>
      <c r="K280" s="370"/>
      <c r="L280" s="370"/>
      <c r="M280" s="370"/>
      <c r="N280" s="370"/>
      <c r="O280" s="370"/>
      <c r="P280" s="370"/>
      <c r="Q280" s="370"/>
      <c r="R280" s="370"/>
      <c r="S280" s="370"/>
      <c r="T280" s="370"/>
      <c r="U280" s="370"/>
      <c r="V280" s="370"/>
      <c r="W280" s="370"/>
      <c r="X280" s="370"/>
      <c r="Y280" s="370"/>
    </row>
    <row r="281" ht="12.75" customHeight="1" spans="1:25">
      <c r="A281" s="426"/>
      <c r="B281" s="426"/>
      <c r="C281" s="370"/>
      <c r="D281" s="370"/>
      <c r="E281" s="370"/>
      <c r="F281" s="370"/>
      <c r="G281" s="370"/>
      <c r="H281" s="370"/>
      <c r="I281" s="370"/>
      <c r="J281" s="370"/>
      <c r="K281" s="370"/>
      <c r="L281" s="370"/>
      <c r="M281" s="370"/>
      <c r="N281" s="370"/>
      <c r="O281" s="370"/>
      <c r="P281" s="370"/>
      <c r="Q281" s="370"/>
      <c r="R281" s="370"/>
      <c r="S281" s="370"/>
      <c r="T281" s="370"/>
      <c r="U281" s="370"/>
      <c r="V281" s="370"/>
      <c r="W281" s="370"/>
      <c r="X281" s="370"/>
      <c r="Y281" s="370"/>
    </row>
    <row r="282" ht="12.75" customHeight="1" spans="1:25">
      <c r="A282" s="426"/>
      <c r="B282" s="426"/>
      <c r="C282" s="370"/>
      <c r="D282" s="370"/>
      <c r="E282" s="370"/>
      <c r="F282" s="370"/>
      <c r="G282" s="370"/>
      <c r="H282" s="370"/>
      <c r="I282" s="370"/>
      <c r="J282" s="370"/>
      <c r="K282" s="370"/>
      <c r="L282" s="370"/>
      <c r="M282" s="370"/>
      <c r="N282" s="370"/>
      <c r="O282" s="370"/>
      <c r="P282" s="370"/>
      <c r="Q282" s="370"/>
      <c r="R282" s="370"/>
      <c r="S282" s="370"/>
      <c r="T282" s="370"/>
      <c r="U282" s="370"/>
      <c r="V282" s="370"/>
      <c r="W282" s="370"/>
      <c r="X282" s="370"/>
      <c r="Y282" s="370"/>
    </row>
    <row r="283" ht="12.75" customHeight="1" spans="1:25">
      <c r="A283" s="426"/>
      <c r="B283" s="426"/>
      <c r="C283" s="370"/>
      <c r="D283" s="370"/>
      <c r="E283" s="370"/>
      <c r="F283" s="370"/>
      <c r="G283" s="370"/>
      <c r="H283" s="370"/>
      <c r="I283" s="370"/>
      <c r="J283" s="370"/>
      <c r="K283" s="370"/>
      <c r="L283" s="370"/>
      <c r="M283" s="370"/>
      <c r="N283" s="370"/>
      <c r="O283" s="370"/>
      <c r="P283" s="370"/>
      <c r="Q283" s="370"/>
      <c r="R283" s="370"/>
      <c r="S283" s="370"/>
      <c r="T283" s="370"/>
      <c r="U283" s="370"/>
      <c r="V283" s="370"/>
      <c r="W283" s="370"/>
      <c r="X283" s="370"/>
      <c r="Y283" s="370"/>
    </row>
    <row r="284" ht="12.75" customHeight="1" spans="1:25">
      <c r="A284" s="426"/>
      <c r="B284" s="426"/>
      <c r="C284" s="370"/>
      <c r="D284" s="370"/>
      <c r="E284" s="370"/>
      <c r="F284" s="370"/>
      <c r="G284" s="370"/>
      <c r="H284" s="370"/>
      <c r="I284" s="370"/>
      <c r="J284" s="370"/>
      <c r="K284" s="370"/>
      <c r="L284" s="370"/>
      <c r="M284" s="370"/>
      <c r="N284" s="370"/>
      <c r="O284" s="370"/>
      <c r="P284" s="370"/>
      <c r="Q284" s="370"/>
      <c r="R284" s="370"/>
      <c r="S284" s="370"/>
      <c r="T284" s="370"/>
      <c r="U284" s="370"/>
      <c r="V284" s="370"/>
      <c r="W284" s="370"/>
      <c r="X284" s="370"/>
      <c r="Y284" s="370"/>
    </row>
    <row r="285" ht="12.75" customHeight="1" spans="1:25">
      <c r="A285" s="426"/>
      <c r="B285" s="426"/>
      <c r="C285" s="370"/>
      <c r="D285" s="370"/>
      <c r="E285" s="370"/>
      <c r="F285" s="370"/>
      <c r="G285" s="370"/>
      <c r="H285" s="370"/>
      <c r="I285" s="370"/>
      <c r="J285" s="370"/>
      <c r="K285" s="370"/>
      <c r="L285" s="370"/>
      <c r="M285" s="370"/>
      <c r="N285" s="370"/>
      <c r="O285" s="370"/>
      <c r="P285" s="370"/>
      <c r="Q285" s="370"/>
      <c r="R285" s="370"/>
      <c r="S285" s="370"/>
      <c r="T285" s="370"/>
      <c r="U285" s="370"/>
      <c r="V285" s="370"/>
      <c r="W285" s="370"/>
      <c r="X285" s="370"/>
      <c r="Y285" s="370"/>
    </row>
    <row r="286" ht="12.75" customHeight="1" spans="1:25">
      <c r="A286" s="426"/>
      <c r="B286" s="426"/>
      <c r="C286" s="370"/>
      <c r="D286" s="370"/>
      <c r="E286" s="370"/>
      <c r="F286" s="370"/>
      <c r="G286" s="370"/>
      <c r="H286" s="370"/>
      <c r="I286" s="370"/>
      <c r="J286" s="370"/>
      <c r="K286" s="370"/>
      <c r="L286" s="370"/>
      <c r="M286" s="370"/>
      <c r="N286" s="370"/>
      <c r="O286" s="370"/>
      <c r="P286" s="370"/>
      <c r="Q286" s="370"/>
      <c r="R286" s="370"/>
      <c r="S286" s="370"/>
      <c r="T286" s="370"/>
      <c r="U286" s="370"/>
      <c r="V286" s="370"/>
      <c r="W286" s="370"/>
      <c r="X286" s="370"/>
      <c r="Y286" s="370"/>
    </row>
    <row r="287" ht="12.75" customHeight="1" spans="1:25">
      <c r="A287" s="426"/>
      <c r="B287" s="426"/>
      <c r="C287" s="370"/>
      <c r="D287" s="370"/>
      <c r="E287" s="370"/>
      <c r="F287" s="370"/>
      <c r="G287" s="370"/>
      <c r="H287" s="370"/>
      <c r="I287" s="370"/>
      <c r="J287" s="370"/>
      <c r="K287" s="370"/>
      <c r="L287" s="370"/>
      <c r="M287" s="370"/>
      <c r="N287" s="370"/>
      <c r="O287" s="370"/>
      <c r="P287" s="370"/>
      <c r="Q287" s="370"/>
      <c r="R287" s="370"/>
      <c r="S287" s="370"/>
      <c r="T287" s="370"/>
      <c r="U287" s="370"/>
      <c r="V287" s="370"/>
      <c r="W287" s="370"/>
      <c r="X287" s="370"/>
      <c r="Y287" s="370"/>
    </row>
    <row r="288" ht="12.75" customHeight="1" spans="1:25">
      <c r="A288" s="426"/>
      <c r="B288" s="426"/>
      <c r="C288" s="370"/>
      <c r="D288" s="370"/>
      <c r="E288" s="370"/>
      <c r="F288" s="370"/>
      <c r="G288" s="370"/>
      <c r="H288" s="370"/>
      <c r="I288" s="370"/>
      <c r="J288" s="370"/>
      <c r="K288" s="370"/>
      <c r="L288" s="370"/>
      <c r="M288" s="370"/>
      <c r="N288" s="370"/>
      <c r="O288" s="370"/>
      <c r="P288" s="370"/>
      <c r="Q288" s="370"/>
      <c r="R288" s="370"/>
      <c r="S288" s="370"/>
      <c r="T288" s="370"/>
      <c r="U288" s="370"/>
      <c r="V288" s="370"/>
      <c r="W288" s="370"/>
      <c r="X288" s="370"/>
      <c r="Y288" s="370"/>
    </row>
    <row r="289" ht="12.75" customHeight="1" spans="1:25">
      <c r="A289" s="426"/>
      <c r="B289" s="426"/>
      <c r="C289" s="370"/>
      <c r="D289" s="370"/>
      <c r="E289" s="370"/>
      <c r="F289" s="370"/>
      <c r="G289" s="370"/>
      <c r="H289" s="370"/>
      <c r="I289" s="370"/>
      <c r="J289" s="370"/>
      <c r="K289" s="370"/>
      <c r="L289" s="370"/>
      <c r="M289" s="370"/>
      <c r="N289" s="370"/>
      <c r="O289" s="370"/>
      <c r="P289" s="370"/>
      <c r="Q289" s="370"/>
      <c r="R289" s="370"/>
      <c r="S289" s="370"/>
      <c r="T289" s="370"/>
      <c r="U289" s="370"/>
      <c r="V289" s="370"/>
      <c r="W289" s="370"/>
      <c r="X289" s="370"/>
      <c r="Y289" s="370"/>
    </row>
    <row r="290" ht="12.75" customHeight="1" spans="1:25">
      <c r="A290" s="426"/>
      <c r="B290" s="426"/>
      <c r="C290" s="370"/>
      <c r="D290" s="370"/>
      <c r="E290" s="370"/>
      <c r="F290" s="370"/>
      <c r="G290" s="370"/>
      <c r="H290" s="370"/>
      <c r="I290" s="370"/>
      <c r="J290" s="370"/>
      <c r="K290" s="370"/>
      <c r="L290" s="370"/>
      <c r="M290" s="370"/>
      <c r="N290" s="370"/>
      <c r="O290" s="370"/>
      <c r="P290" s="370"/>
      <c r="Q290" s="370"/>
      <c r="R290" s="370"/>
      <c r="S290" s="370"/>
      <c r="T290" s="370"/>
      <c r="U290" s="370"/>
      <c r="V290" s="370"/>
      <c r="W290" s="370"/>
      <c r="X290" s="370"/>
      <c r="Y290" s="370"/>
    </row>
    <row r="291" ht="12.75" customHeight="1" spans="1:25">
      <c r="A291" s="426"/>
      <c r="B291" s="426"/>
      <c r="C291" s="370"/>
      <c r="D291" s="370"/>
      <c r="E291" s="370"/>
      <c r="F291" s="370"/>
      <c r="G291" s="370"/>
      <c r="H291" s="370"/>
      <c r="I291" s="370"/>
      <c r="J291" s="370"/>
      <c r="K291" s="370"/>
      <c r="L291" s="370"/>
      <c r="M291" s="370"/>
      <c r="N291" s="370"/>
      <c r="O291" s="370"/>
      <c r="P291" s="370"/>
      <c r="Q291" s="370"/>
      <c r="R291" s="370"/>
      <c r="S291" s="370"/>
      <c r="T291" s="370"/>
      <c r="U291" s="370"/>
      <c r="V291" s="370"/>
      <c r="W291" s="370"/>
      <c r="X291" s="370"/>
      <c r="Y291" s="370"/>
    </row>
    <row r="292" ht="12.75" customHeight="1" spans="1:25">
      <c r="A292" s="426"/>
      <c r="B292" s="426"/>
      <c r="C292" s="370"/>
      <c r="D292" s="370"/>
      <c r="E292" s="370"/>
      <c r="F292" s="370"/>
      <c r="G292" s="370"/>
      <c r="H292" s="370"/>
      <c r="I292" s="370"/>
      <c r="J292" s="370"/>
      <c r="K292" s="370"/>
      <c r="L292" s="370"/>
      <c r="M292" s="370"/>
      <c r="N292" s="370"/>
      <c r="O292" s="370"/>
      <c r="P292" s="370"/>
      <c r="Q292" s="370"/>
      <c r="R292" s="370"/>
      <c r="S292" s="370"/>
      <c r="T292" s="370"/>
      <c r="U292" s="370"/>
      <c r="V292" s="370"/>
      <c r="W292" s="370"/>
      <c r="X292" s="370"/>
      <c r="Y292" s="370"/>
    </row>
    <row r="293" ht="12.75" customHeight="1" spans="1:25">
      <c r="A293" s="426"/>
      <c r="B293" s="426"/>
      <c r="C293" s="370"/>
      <c r="D293" s="370"/>
      <c r="E293" s="370"/>
      <c r="F293" s="370"/>
      <c r="G293" s="370"/>
      <c r="H293" s="370"/>
      <c r="I293" s="370"/>
      <c r="J293" s="370"/>
      <c r="K293" s="370"/>
      <c r="L293" s="370"/>
      <c r="M293" s="370"/>
      <c r="N293" s="370"/>
      <c r="O293" s="370"/>
      <c r="P293" s="370"/>
      <c r="Q293" s="370"/>
      <c r="R293" s="370"/>
      <c r="S293" s="370"/>
      <c r="T293" s="370"/>
      <c r="U293" s="370"/>
      <c r="V293" s="370"/>
      <c r="W293" s="370"/>
      <c r="X293" s="370"/>
      <c r="Y293" s="370"/>
    </row>
    <row r="294" ht="12.75" customHeight="1" spans="1:25">
      <c r="A294" s="426"/>
      <c r="B294" s="426"/>
      <c r="C294" s="370"/>
      <c r="D294" s="370"/>
      <c r="E294" s="370"/>
      <c r="F294" s="370"/>
      <c r="G294" s="370"/>
      <c r="H294" s="370"/>
      <c r="I294" s="370"/>
      <c r="J294" s="370"/>
      <c r="K294" s="370"/>
      <c r="L294" s="370"/>
      <c r="M294" s="370"/>
      <c r="N294" s="370"/>
      <c r="O294" s="370"/>
      <c r="P294" s="370"/>
      <c r="Q294" s="370"/>
      <c r="R294" s="370"/>
      <c r="S294" s="370"/>
      <c r="T294" s="370"/>
      <c r="U294" s="370"/>
      <c r="V294" s="370"/>
      <c r="W294" s="370"/>
      <c r="X294" s="370"/>
      <c r="Y294" s="370"/>
    </row>
    <row r="295" ht="12.75" customHeight="1" spans="1:25">
      <c r="A295" s="426"/>
      <c r="B295" s="426"/>
      <c r="C295" s="370"/>
      <c r="D295" s="370"/>
      <c r="E295" s="370"/>
      <c r="F295" s="370"/>
      <c r="G295" s="370"/>
      <c r="H295" s="370"/>
      <c r="I295" s="370"/>
      <c r="J295" s="370"/>
      <c r="K295" s="370"/>
      <c r="L295" s="370"/>
      <c r="M295" s="370"/>
      <c r="N295" s="370"/>
      <c r="O295" s="370"/>
      <c r="P295" s="370"/>
      <c r="Q295" s="370"/>
      <c r="R295" s="370"/>
      <c r="S295" s="370"/>
      <c r="T295" s="370"/>
      <c r="U295" s="370"/>
      <c r="V295" s="370"/>
      <c r="W295" s="370"/>
      <c r="X295" s="370"/>
      <c r="Y295" s="370"/>
    </row>
    <row r="296" ht="12.75" customHeight="1" spans="1:25">
      <c r="A296" s="426"/>
      <c r="B296" s="426"/>
      <c r="C296" s="370"/>
      <c r="D296" s="370"/>
      <c r="E296" s="370"/>
      <c r="F296" s="370"/>
      <c r="G296" s="370"/>
      <c r="H296" s="370"/>
      <c r="I296" s="370"/>
      <c r="J296" s="370"/>
      <c r="K296" s="370"/>
      <c r="L296" s="370"/>
      <c r="M296" s="370"/>
      <c r="N296" s="370"/>
      <c r="O296" s="370"/>
      <c r="P296" s="370"/>
      <c r="Q296" s="370"/>
      <c r="R296" s="370"/>
      <c r="S296" s="370"/>
      <c r="T296" s="370"/>
      <c r="U296" s="370"/>
      <c r="V296" s="370"/>
      <c r="W296" s="370"/>
      <c r="X296" s="370"/>
      <c r="Y296" s="370"/>
    </row>
    <row r="297" ht="12.75" customHeight="1" spans="1:25">
      <c r="A297" s="426"/>
      <c r="B297" s="426"/>
      <c r="C297" s="370"/>
      <c r="D297" s="370"/>
      <c r="E297" s="370"/>
      <c r="F297" s="370"/>
      <c r="G297" s="370"/>
      <c r="H297" s="370"/>
      <c r="I297" s="370"/>
      <c r="J297" s="370"/>
      <c r="K297" s="370"/>
      <c r="L297" s="370"/>
      <c r="M297" s="370"/>
      <c r="N297" s="370"/>
      <c r="O297" s="370"/>
      <c r="P297" s="370"/>
      <c r="Q297" s="370"/>
      <c r="R297" s="370"/>
      <c r="S297" s="370"/>
      <c r="T297" s="370"/>
      <c r="U297" s="370"/>
      <c r="V297" s="370"/>
      <c r="W297" s="370"/>
      <c r="X297" s="370"/>
      <c r="Y297" s="370"/>
    </row>
    <row r="298" ht="12.75" customHeight="1" spans="1:25">
      <c r="A298" s="426"/>
      <c r="B298" s="426"/>
      <c r="C298" s="370"/>
      <c r="D298" s="370"/>
      <c r="E298" s="370"/>
      <c r="F298" s="370"/>
      <c r="G298" s="370"/>
      <c r="H298" s="370"/>
      <c r="I298" s="370"/>
      <c r="J298" s="370"/>
      <c r="K298" s="370"/>
      <c r="L298" s="370"/>
      <c r="M298" s="370"/>
      <c r="N298" s="370"/>
      <c r="O298" s="370"/>
      <c r="P298" s="370"/>
      <c r="Q298" s="370"/>
      <c r="R298" s="370"/>
      <c r="S298" s="370"/>
      <c r="T298" s="370"/>
      <c r="U298" s="370"/>
      <c r="V298" s="370"/>
      <c r="W298" s="370"/>
      <c r="X298" s="370"/>
      <c r="Y298" s="370"/>
    </row>
    <row r="299" ht="12.75" customHeight="1" spans="1:25">
      <c r="A299" s="426"/>
      <c r="B299" s="426"/>
      <c r="C299" s="370"/>
      <c r="D299" s="370"/>
      <c r="E299" s="370"/>
      <c r="F299" s="370"/>
      <c r="G299" s="370"/>
      <c r="H299" s="370"/>
      <c r="I299" s="370"/>
      <c r="J299" s="370"/>
      <c r="K299" s="370"/>
      <c r="L299" s="370"/>
      <c r="M299" s="370"/>
      <c r="N299" s="370"/>
      <c r="O299" s="370"/>
      <c r="P299" s="370"/>
      <c r="Q299" s="370"/>
      <c r="R299" s="370"/>
      <c r="S299" s="370"/>
      <c r="T299" s="370"/>
      <c r="U299" s="370"/>
      <c r="V299" s="370"/>
      <c r="W299" s="370"/>
      <c r="X299" s="370"/>
      <c r="Y299" s="370"/>
    </row>
    <row r="300" ht="12.75" customHeight="1" spans="1:25">
      <c r="A300" s="426"/>
      <c r="B300" s="426"/>
      <c r="C300" s="370"/>
      <c r="D300" s="370"/>
      <c r="E300" s="370"/>
      <c r="F300" s="370"/>
      <c r="G300" s="370"/>
      <c r="H300" s="370"/>
      <c r="I300" s="370"/>
      <c r="J300" s="370"/>
      <c r="K300" s="370"/>
      <c r="L300" s="370"/>
      <c r="M300" s="370"/>
      <c r="N300" s="370"/>
      <c r="O300" s="370"/>
      <c r="P300" s="370"/>
      <c r="Q300" s="370"/>
      <c r="R300" s="370"/>
      <c r="S300" s="370"/>
      <c r="T300" s="370"/>
      <c r="U300" s="370"/>
      <c r="V300" s="370"/>
      <c r="W300" s="370"/>
      <c r="X300" s="370"/>
      <c r="Y300" s="370"/>
    </row>
    <row r="301" ht="12.75" customHeight="1" spans="1:25">
      <c r="A301" s="426"/>
      <c r="B301" s="426"/>
      <c r="C301" s="370"/>
      <c r="D301" s="370"/>
      <c r="E301" s="370"/>
      <c r="F301" s="370"/>
      <c r="G301" s="370"/>
      <c r="H301" s="370"/>
      <c r="I301" s="370"/>
      <c r="J301" s="370"/>
      <c r="K301" s="370"/>
      <c r="L301" s="370"/>
      <c r="M301" s="370"/>
      <c r="N301" s="370"/>
      <c r="O301" s="370"/>
      <c r="P301" s="370"/>
      <c r="Q301" s="370"/>
      <c r="R301" s="370"/>
      <c r="S301" s="370"/>
      <c r="T301" s="370"/>
      <c r="U301" s="370"/>
      <c r="V301" s="370"/>
      <c r="W301" s="370"/>
      <c r="X301" s="370"/>
      <c r="Y301" s="370"/>
    </row>
    <row r="302" ht="12.75" customHeight="1" spans="1:25">
      <c r="A302" s="426"/>
      <c r="B302" s="426"/>
      <c r="C302" s="370"/>
      <c r="D302" s="370"/>
      <c r="E302" s="370"/>
      <c r="F302" s="370"/>
      <c r="G302" s="370"/>
      <c r="H302" s="370"/>
      <c r="I302" s="370"/>
      <c r="J302" s="370"/>
      <c r="K302" s="370"/>
      <c r="L302" s="370"/>
      <c r="M302" s="370"/>
      <c r="N302" s="370"/>
      <c r="O302" s="370"/>
      <c r="P302" s="370"/>
      <c r="Q302" s="370"/>
      <c r="R302" s="370"/>
      <c r="S302" s="370"/>
      <c r="T302" s="370"/>
      <c r="U302" s="370"/>
      <c r="V302" s="370"/>
      <c r="W302" s="370"/>
      <c r="X302" s="370"/>
      <c r="Y302" s="370"/>
    </row>
    <row r="303" ht="12.75" customHeight="1" spans="1:25">
      <c r="A303" s="426"/>
      <c r="B303" s="426"/>
      <c r="C303" s="370"/>
      <c r="D303" s="370"/>
      <c r="E303" s="370"/>
      <c r="F303" s="370"/>
      <c r="G303" s="370"/>
      <c r="H303" s="370"/>
      <c r="I303" s="370"/>
      <c r="J303" s="370"/>
      <c r="K303" s="370"/>
      <c r="L303" s="370"/>
      <c r="M303" s="370"/>
      <c r="N303" s="370"/>
      <c r="O303" s="370"/>
      <c r="P303" s="370"/>
      <c r="Q303" s="370"/>
      <c r="R303" s="370"/>
      <c r="S303" s="370"/>
      <c r="T303" s="370"/>
      <c r="U303" s="370"/>
      <c r="V303" s="370"/>
      <c r="W303" s="370"/>
      <c r="X303" s="370"/>
      <c r="Y303" s="370"/>
    </row>
    <row r="304" ht="12.75" customHeight="1" spans="1:25">
      <c r="A304" s="426"/>
      <c r="B304" s="426"/>
      <c r="C304" s="370"/>
      <c r="D304" s="370"/>
      <c r="E304" s="370"/>
      <c r="F304" s="370"/>
      <c r="G304" s="370"/>
      <c r="H304" s="370"/>
      <c r="I304" s="370"/>
      <c r="J304" s="370"/>
      <c r="K304" s="370"/>
      <c r="L304" s="370"/>
      <c r="M304" s="370"/>
      <c r="N304" s="370"/>
      <c r="O304" s="370"/>
      <c r="P304" s="370"/>
      <c r="Q304" s="370"/>
      <c r="R304" s="370"/>
      <c r="S304" s="370"/>
      <c r="T304" s="370"/>
      <c r="U304" s="370"/>
      <c r="V304" s="370"/>
      <c r="W304" s="370"/>
      <c r="X304" s="370"/>
      <c r="Y304" s="370"/>
    </row>
    <row r="305" ht="12.75" customHeight="1" spans="1:25">
      <c r="A305" s="426"/>
      <c r="B305" s="426"/>
      <c r="C305" s="370"/>
      <c r="D305" s="370"/>
      <c r="E305" s="370"/>
      <c r="F305" s="370"/>
      <c r="G305" s="370"/>
      <c r="H305" s="370"/>
      <c r="I305" s="370"/>
      <c r="J305" s="370"/>
      <c r="K305" s="370"/>
      <c r="L305" s="370"/>
      <c r="M305" s="370"/>
      <c r="N305" s="370"/>
      <c r="O305" s="370"/>
      <c r="P305" s="370"/>
      <c r="Q305" s="370"/>
      <c r="R305" s="370"/>
      <c r="S305" s="370"/>
      <c r="T305" s="370"/>
      <c r="U305" s="370"/>
      <c r="V305" s="370"/>
      <c r="W305" s="370"/>
      <c r="X305" s="370"/>
      <c r="Y305" s="370"/>
    </row>
    <row r="306" ht="12.75" customHeight="1" spans="1:25">
      <c r="A306" s="426"/>
      <c r="B306" s="426"/>
      <c r="C306" s="370"/>
      <c r="D306" s="370"/>
      <c r="E306" s="370"/>
      <c r="F306" s="370"/>
      <c r="G306" s="370"/>
      <c r="H306" s="370"/>
      <c r="I306" s="370"/>
      <c r="J306" s="370"/>
      <c r="K306" s="370"/>
      <c r="L306" s="370"/>
      <c r="M306" s="370"/>
      <c r="N306" s="370"/>
      <c r="O306" s="370"/>
      <c r="P306" s="370"/>
      <c r="Q306" s="370"/>
      <c r="R306" s="370"/>
      <c r="S306" s="370"/>
      <c r="T306" s="370"/>
      <c r="U306" s="370"/>
      <c r="V306" s="370"/>
      <c r="W306" s="370"/>
      <c r="X306" s="370"/>
      <c r="Y306" s="370"/>
    </row>
    <row r="307" ht="12.75" customHeight="1" spans="1:25">
      <c r="A307" s="426"/>
      <c r="B307" s="426"/>
      <c r="C307" s="370"/>
      <c r="D307" s="370"/>
      <c r="E307" s="370"/>
      <c r="F307" s="370"/>
      <c r="G307" s="370"/>
      <c r="H307" s="370"/>
      <c r="I307" s="370"/>
      <c r="J307" s="370"/>
      <c r="K307" s="370"/>
      <c r="L307" s="370"/>
      <c r="M307" s="370"/>
      <c r="N307" s="370"/>
      <c r="O307" s="370"/>
      <c r="P307" s="370"/>
      <c r="Q307" s="370"/>
      <c r="R307" s="370"/>
      <c r="S307" s="370"/>
      <c r="T307" s="370"/>
      <c r="U307" s="370"/>
      <c r="V307" s="370"/>
      <c r="W307" s="370"/>
      <c r="X307" s="370"/>
      <c r="Y307" s="370"/>
    </row>
    <row r="308" ht="12.75" customHeight="1" spans="1:25">
      <c r="A308" s="426"/>
      <c r="B308" s="426"/>
      <c r="C308" s="370"/>
      <c r="D308" s="370"/>
      <c r="E308" s="370"/>
      <c r="F308" s="370"/>
      <c r="G308" s="370"/>
      <c r="H308" s="370"/>
      <c r="I308" s="370"/>
      <c r="J308" s="370"/>
      <c r="K308" s="370"/>
      <c r="L308" s="370"/>
      <c r="M308" s="370"/>
      <c r="N308" s="370"/>
      <c r="O308" s="370"/>
      <c r="P308" s="370"/>
      <c r="Q308" s="370"/>
      <c r="R308" s="370"/>
      <c r="S308" s="370"/>
      <c r="T308" s="370"/>
      <c r="U308" s="370"/>
      <c r="V308" s="370"/>
      <c r="W308" s="370"/>
      <c r="X308" s="370"/>
      <c r="Y308" s="370"/>
    </row>
    <row r="309" ht="12.75" customHeight="1" spans="1:25">
      <c r="A309" s="426"/>
      <c r="B309" s="426"/>
      <c r="C309" s="370"/>
      <c r="D309" s="370"/>
      <c r="E309" s="370"/>
      <c r="F309" s="370"/>
      <c r="G309" s="370"/>
      <c r="H309" s="370"/>
      <c r="I309" s="370"/>
      <c r="J309" s="370"/>
      <c r="K309" s="370"/>
      <c r="L309" s="370"/>
      <c r="M309" s="370"/>
      <c r="N309" s="370"/>
      <c r="O309" s="370"/>
      <c r="P309" s="370"/>
      <c r="Q309" s="370"/>
      <c r="R309" s="370"/>
      <c r="S309" s="370"/>
      <c r="T309" s="370"/>
      <c r="U309" s="370"/>
      <c r="V309" s="370"/>
      <c r="W309" s="370"/>
      <c r="X309" s="370"/>
      <c r="Y309" s="370"/>
    </row>
    <row r="310" ht="12.75" customHeight="1" spans="1:25">
      <c r="A310" s="426"/>
      <c r="B310" s="426"/>
      <c r="C310" s="370"/>
      <c r="D310" s="370"/>
      <c r="E310" s="370"/>
      <c r="F310" s="370"/>
      <c r="G310" s="370"/>
      <c r="H310" s="370"/>
      <c r="I310" s="370"/>
      <c r="J310" s="370"/>
      <c r="K310" s="370"/>
      <c r="L310" s="370"/>
      <c r="M310" s="370"/>
      <c r="N310" s="370"/>
      <c r="O310" s="370"/>
      <c r="P310" s="370"/>
      <c r="Q310" s="370"/>
      <c r="R310" s="370"/>
      <c r="S310" s="370"/>
      <c r="T310" s="370"/>
      <c r="U310" s="370"/>
      <c r="V310" s="370"/>
      <c r="W310" s="370"/>
      <c r="X310" s="370"/>
      <c r="Y310" s="370"/>
    </row>
    <row r="311" ht="12.75" customHeight="1" spans="1:25">
      <c r="A311" s="426"/>
      <c r="B311" s="426"/>
      <c r="C311" s="370"/>
      <c r="D311" s="370"/>
      <c r="E311" s="370"/>
      <c r="F311" s="370"/>
      <c r="G311" s="370"/>
      <c r="H311" s="370"/>
      <c r="I311" s="370"/>
      <c r="J311" s="370"/>
      <c r="K311" s="370"/>
      <c r="L311" s="370"/>
      <c r="M311" s="370"/>
      <c r="N311" s="370"/>
      <c r="O311" s="370"/>
      <c r="P311" s="370"/>
      <c r="Q311" s="370"/>
      <c r="R311" s="370"/>
      <c r="S311" s="370"/>
      <c r="T311" s="370"/>
      <c r="U311" s="370"/>
      <c r="V311" s="370"/>
      <c r="W311" s="370"/>
      <c r="X311" s="370"/>
      <c r="Y311" s="370"/>
    </row>
    <row r="312" ht="12.75" customHeight="1" spans="1:25">
      <c r="A312" s="426"/>
      <c r="B312" s="426"/>
      <c r="C312" s="370"/>
      <c r="D312" s="370"/>
      <c r="E312" s="370"/>
      <c r="F312" s="370"/>
      <c r="G312" s="370"/>
      <c r="H312" s="370"/>
      <c r="I312" s="370"/>
      <c r="J312" s="370"/>
      <c r="K312" s="370"/>
      <c r="L312" s="370"/>
      <c r="M312" s="370"/>
      <c r="N312" s="370"/>
      <c r="O312" s="370"/>
      <c r="P312" s="370"/>
      <c r="Q312" s="370"/>
      <c r="R312" s="370"/>
      <c r="S312" s="370"/>
      <c r="T312" s="370"/>
      <c r="U312" s="370"/>
      <c r="V312" s="370"/>
      <c r="W312" s="370"/>
      <c r="X312" s="370"/>
      <c r="Y312" s="370"/>
    </row>
    <row r="313" ht="12.75" customHeight="1" spans="1:25">
      <c r="A313" s="426"/>
      <c r="B313" s="426"/>
      <c r="C313" s="370"/>
      <c r="D313" s="370"/>
      <c r="E313" s="370"/>
      <c r="F313" s="370"/>
      <c r="G313" s="370"/>
      <c r="H313" s="370"/>
      <c r="I313" s="370"/>
      <c r="J313" s="370"/>
      <c r="K313" s="370"/>
      <c r="L313" s="370"/>
      <c r="M313" s="370"/>
      <c r="N313" s="370"/>
      <c r="O313" s="370"/>
      <c r="P313" s="370"/>
      <c r="Q313" s="370"/>
      <c r="R313" s="370"/>
      <c r="S313" s="370"/>
      <c r="T313" s="370"/>
      <c r="U313" s="370"/>
      <c r="V313" s="370"/>
      <c r="W313" s="370"/>
      <c r="X313" s="370"/>
      <c r="Y313" s="370"/>
    </row>
    <row r="314" ht="12.75" customHeight="1" spans="1:25">
      <c r="A314" s="426"/>
      <c r="B314" s="426"/>
      <c r="C314" s="370"/>
      <c r="D314" s="370"/>
      <c r="E314" s="370"/>
      <c r="F314" s="370"/>
      <c r="G314" s="370"/>
      <c r="H314" s="370"/>
      <c r="I314" s="370"/>
      <c r="J314" s="370"/>
      <c r="K314" s="370"/>
      <c r="L314" s="370"/>
      <c r="M314" s="370"/>
      <c r="N314" s="370"/>
      <c r="O314" s="370"/>
      <c r="P314" s="370"/>
      <c r="Q314" s="370"/>
      <c r="R314" s="370"/>
      <c r="S314" s="370"/>
      <c r="T314" s="370"/>
      <c r="U314" s="370"/>
      <c r="V314" s="370"/>
      <c r="W314" s="370"/>
      <c r="X314" s="370"/>
      <c r="Y314" s="370"/>
    </row>
    <row r="315" ht="12.75" customHeight="1" spans="1:25">
      <c r="A315" s="426"/>
      <c r="B315" s="426"/>
      <c r="C315" s="370"/>
      <c r="D315" s="370"/>
      <c r="E315" s="370"/>
      <c r="F315" s="370"/>
      <c r="G315" s="370"/>
      <c r="H315" s="370"/>
      <c r="I315" s="370"/>
      <c r="J315" s="370"/>
      <c r="K315" s="370"/>
      <c r="L315" s="370"/>
      <c r="M315" s="370"/>
      <c r="N315" s="370"/>
      <c r="O315" s="370"/>
      <c r="P315" s="370"/>
      <c r="Q315" s="370"/>
      <c r="R315" s="370"/>
      <c r="S315" s="370"/>
      <c r="T315" s="370"/>
      <c r="U315" s="370"/>
      <c r="V315" s="370"/>
      <c r="W315" s="370"/>
      <c r="X315" s="370"/>
      <c r="Y315" s="370"/>
    </row>
    <row r="316" ht="12.75" customHeight="1" spans="1:25">
      <c r="A316" s="426"/>
      <c r="B316" s="426"/>
      <c r="C316" s="370"/>
      <c r="D316" s="370"/>
      <c r="E316" s="370"/>
      <c r="F316" s="370"/>
      <c r="G316" s="370"/>
      <c r="H316" s="370"/>
      <c r="I316" s="370"/>
      <c r="J316" s="370"/>
      <c r="K316" s="370"/>
      <c r="L316" s="370"/>
      <c r="M316" s="370"/>
      <c r="N316" s="370"/>
      <c r="O316" s="370"/>
      <c r="P316" s="370"/>
      <c r="Q316" s="370"/>
      <c r="R316" s="370"/>
      <c r="S316" s="370"/>
      <c r="T316" s="370"/>
      <c r="U316" s="370"/>
      <c r="V316" s="370"/>
      <c r="W316" s="370"/>
      <c r="X316" s="370"/>
      <c r="Y316" s="370"/>
    </row>
    <row r="317" ht="12.75" customHeight="1" spans="1:25">
      <c r="A317" s="426"/>
      <c r="B317" s="426"/>
      <c r="C317" s="370"/>
      <c r="D317" s="370"/>
      <c r="E317" s="370"/>
      <c r="F317" s="370"/>
      <c r="G317" s="370"/>
      <c r="H317" s="370"/>
      <c r="I317" s="370"/>
      <c r="J317" s="370"/>
      <c r="K317" s="370"/>
      <c r="L317" s="370"/>
      <c r="M317" s="370"/>
      <c r="N317" s="370"/>
      <c r="O317" s="370"/>
      <c r="P317" s="370"/>
      <c r="Q317" s="370"/>
      <c r="R317" s="370"/>
      <c r="S317" s="370"/>
      <c r="T317" s="370"/>
      <c r="U317" s="370"/>
      <c r="V317" s="370"/>
      <c r="W317" s="370"/>
      <c r="X317" s="370"/>
      <c r="Y317" s="370"/>
    </row>
    <row r="318" ht="12.75" customHeight="1" spans="1:25">
      <c r="A318" s="426"/>
      <c r="B318" s="426"/>
      <c r="C318" s="370"/>
      <c r="D318" s="370"/>
      <c r="E318" s="370"/>
      <c r="F318" s="370"/>
      <c r="G318" s="370"/>
      <c r="H318" s="370"/>
      <c r="I318" s="370"/>
      <c r="J318" s="370"/>
      <c r="K318" s="370"/>
      <c r="L318" s="370"/>
      <c r="M318" s="370"/>
      <c r="N318" s="370"/>
      <c r="O318" s="370"/>
      <c r="P318" s="370"/>
      <c r="Q318" s="370"/>
      <c r="R318" s="370"/>
      <c r="S318" s="370"/>
      <c r="T318" s="370"/>
      <c r="U318" s="370"/>
      <c r="V318" s="370"/>
      <c r="W318" s="370"/>
      <c r="X318" s="370"/>
      <c r="Y318" s="370"/>
    </row>
    <row r="319" ht="12.75" customHeight="1" spans="1:25">
      <c r="A319" s="426"/>
      <c r="B319" s="426"/>
      <c r="C319" s="370"/>
      <c r="D319" s="370"/>
      <c r="E319" s="370"/>
      <c r="F319" s="370"/>
      <c r="G319" s="370"/>
      <c r="H319" s="370"/>
      <c r="I319" s="370"/>
      <c r="J319" s="370"/>
      <c r="K319" s="370"/>
      <c r="L319" s="370"/>
      <c r="M319" s="370"/>
      <c r="N319" s="370"/>
      <c r="O319" s="370"/>
      <c r="P319" s="370"/>
      <c r="Q319" s="370"/>
      <c r="R319" s="370"/>
      <c r="S319" s="370"/>
      <c r="T319" s="370"/>
      <c r="U319" s="370"/>
      <c r="V319" s="370"/>
      <c r="W319" s="370"/>
      <c r="X319" s="370"/>
      <c r="Y319" s="370"/>
    </row>
    <row r="320" ht="12.75" customHeight="1" spans="1:25">
      <c r="A320" s="426"/>
      <c r="B320" s="426"/>
      <c r="C320" s="370"/>
      <c r="D320" s="370"/>
      <c r="E320" s="370"/>
      <c r="F320" s="370"/>
      <c r="G320" s="370"/>
      <c r="H320" s="370"/>
      <c r="I320" s="370"/>
      <c r="J320" s="370"/>
      <c r="K320" s="370"/>
      <c r="L320" s="370"/>
      <c r="M320" s="370"/>
      <c r="N320" s="370"/>
      <c r="O320" s="370"/>
      <c r="P320" s="370"/>
      <c r="Q320" s="370"/>
      <c r="R320" s="370"/>
      <c r="S320" s="370"/>
      <c r="T320" s="370"/>
      <c r="U320" s="370"/>
      <c r="V320" s="370"/>
      <c r="W320" s="370"/>
      <c r="X320" s="370"/>
      <c r="Y320" s="370"/>
    </row>
    <row r="321" ht="12.75" customHeight="1" spans="1:25">
      <c r="A321" s="426"/>
      <c r="B321" s="426"/>
      <c r="C321" s="370"/>
      <c r="D321" s="370"/>
      <c r="E321" s="370"/>
      <c r="F321" s="370"/>
      <c r="G321" s="370"/>
      <c r="H321" s="370"/>
      <c r="I321" s="370"/>
      <c r="J321" s="370"/>
      <c r="K321" s="370"/>
      <c r="L321" s="370"/>
      <c r="M321" s="370"/>
      <c r="N321" s="370"/>
      <c r="O321" s="370"/>
      <c r="P321" s="370"/>
      <c r="Q321" s="370"/>
      <c r="R321" s="370"/>
      <c r="S321" s="370"/>
      <c r="T321" s="370"/>
      <c r="U321" s="370"/>
      <c r="V321" s="370"/>
      <c r="W321" s="370"/>
      <c r="X321" s="370"/>
      <c r="Y321" s="370"/>
    </row>
    <row r="322" ht="12.75" customHeight="1" spans="1:25">
      <c r="A322" s="426"/>
      <c r="B322" s="426"/>
      <c r="C322" s="370"/>
      <c r="D322" s="370"/>
      <c r="E322" s="370"/>
      <c r="F322" s="370"/>
      <c r="G322" s="370"/>
      <c r="H322" s="370"/>
      <c r="I322" s="370"/>
      <c r="J322" s="370"/>
      <c r="K322" s="370"/>
      <c r="L322" s="370"/>
      <c r="M322" s="370"/>
      <c r="N322" s="370"/>
      <c r="O322" s="370"/>
      <c r="P322" s="370"/>
      <c r="Q322" s="370"/>
      <c r="R322" s="370"/>
      <c r="S322" s="370"/>
      <c r="T322" s="370"/>
      <c r="U322" s="370"/>
      <c r="V322" s="370"/>
      <c r="W322" s="370"/>
      <c r="X322" s="370"/>
      <c r="Y322" s="370"/>
    </row>
    <row r="323" ht="12.75" customHeight="1" spans="1:25">
      <c r="A323" s="426"/>
      <c r="B323" s="426"/>
      <c r="C323" s="370"/>
      <c r="D323" s="370"/>
      <c r="E323" s="370"/>
      <c r="F323" s="370"/>
      <c r="G323" s="370"/>
      <c r="H323" s="370"/>
      <c r="I323" s="370"/>
      <c r="J323" s="370"/>
      <c r="K323" s="370"/>
      <c r="L323" s="370"/>
      <c r="M323" s="370"/>
      <c r="N323" s="370"/>
      <c r="O323" s="370"/>
      <c r="P323" s="370"/>
      <c r="Q323" s="370"/>
      <c r="R323" s="370"/>
      <c r="S323" s="370"/>
      <c r="T323" s="370"/>
      <c r="U323" s="370"/>
      <c r="V323" s="370"/>
      <c r="W323" s="370"/>
      <c r="X323" s="370"/>
      <c r="Y323" s="370"/>
    </row>
    <row r="324" ht="12.75" customHeight="1" spans="1:25">
      <c r="A324" s="426"/>
      <c r="B324" s="426"/>
      <c r="C324" s="370"/>
      <c r="D324" s="370"/>
      <c r="E324" s="370"/>
      <c r="F324" s="370"/>
      <c r="G324" s="370"/>
      <c r="H324" s="370"/>
      <c r="I324" s="370"/>
      <c r="J324" s="370"/>
      <c r="K324" s="370"/>
      <c r="L324" s="370"/>
      <c r="M324" s="370"/>
      <c r="N324" s="370"/>
      <c r="O324" s="370"/>
      <c r="P324" s="370"/>
      <c r="Q324" s="370"/>
      <c r="R324" s="370"/>
      <c r="S324" s="370"/>
      <c r="T324" s="370"/>
      <c r="U324" s="370"/>
      <c r="V324" s="370"/>
      <c r="W324" s="370"/>
      <c r="X324" s="370"/>
      <c r="Y324" s="370"/>
    </row>
    <row r="325" ht="12.75" customHeight="1" spans="1:25">
      <c r="A325" s="426"/>
      <c r="B325" s="426"/>
      <c r="C325" s="370"/>
      <c r="D325" s="370"/>
      <c r="E325" s="370"/>
      <c r="F325" s="370"/>
      <c r="G325" s="370"/>
      <c r="H325" s="370"/>
      <c r="I325" s="370"/>
      <c r="J325" s="370"/>
      <c r="K325" s="370"/>
      <c r="L325" s="370"/>
      <c r="M325" s="370"/>
      <c r="N325" s="370"/>
      <c r="O325" s="370"/>
      <c r="P325" s="370"/>
      <c r="Q325" s="370"/>
      <c r="R325" s="370"/>
      <c r="S325" s="370"/>
      <c r="T325" s="370"/>
      <c r="U325" s="370"/>
      <c r="V325" s="370"/>
      <c r="W325" s="370"/>
      <c r="X325" s="370"/>
      <c r="Y325" s="370"/>
    </row>
    <row r="326" ht="12.75" customHeight="1" spans="1:25">
      <c r="A326" s="426"/>
      <c r="B326" s="426"/>
      <c r="C326" s="370"/>
      <c r="D326" s="370"/>
      <c r="E326" s="370"/>
      <c r="F326" s="370"/>
      <c r="G326" s="370"/>
      <c r="H326" s="370"/>
      <c r="I326" s="370"/>
      <c r="J326" s="370"/>
      <c r="K326" s="370"/>
      <c r="L326" s="370"/>
      <c r="M326" s="370"/>
      <c r="N326" s="370"/>
      <c r="O326" s="370"/>
      <c r="P326" s="370"/>
      <c r="Q326" s="370"/>
      <c r="R326" s="370"/>
      <c r="S326" s="370"/>
      <c r="T326" s="370"/>
      <c r="U326" s="370"/>
      <c r="V326" s="370"/>
      <c r="W326" s="370"/>
      <c r="X326" s="370"/>
      <c r="Y326" s="370"/>
    </row>
    <row r="327" ht="12.75" customHeight="1" spans="1:25">
      <c r="A327" s="426"/>
      <c r="B327" s="426"/>
      <c r="C327" s="370"/>
      <c r="D327" s="370"/>
      <c r="E327" s="370"/>
      <c r="F327" s="370"/>
      <c r="G327" s="370"/>
      <c r="H327" s="370"/>
      <c r="I327" s="370"/>
      <c r="J327" s="370"/>
      <c r="K327" s="370"/>
      <c r="L327" s="370"/>
      <c r="M327" s="370"/>
      <c r="N327" s="370"/>
      <c r="O327" s="370"/>
      <c r="P327" s="370"/>
      <c r="Q327" s="370"/>
      <c r="R327" s="370"/>
      <c r="S327" s="370"/>
      <c r="T327" s="370"/>
      <c r="U327" s="370"/>
      <c r="V327" s="370"/>
      <c r="W327" s="370"/>
      <c r="X327" s="370"/>
      <c r="Y327" s="370"/>
    </row>
    <row r="328" ht="12.75" customHeight="1" spans="1:25">
      <c r="A328" s="426"/>
      <c r="B328" s="426"/>
      <c r="C328" s="370"/>
      <c r="D328" s="370"/>
      <c r="E328" s="370"/>
      <c r="F328" s="370"/>
      <c r="G328" s="370"/>
      <c r="H328" s="370"/>
      <c r="I328" s="370"/>
      <c r="J328" s="370"/>
      <c r="K328" s="370"/>
      <c r="L328" s="370"/>
      <c r="M328" s="370"/>
      <c r="N328" s="370"/>
      <c r="O328" s="370"/>
      <c r="P328" s="370"/>
      <c r="Q328" s="370"/>
      <c r="R328" s="370"/>
      <c r="S328" s="370"/>
      <c r="T328" s="370"/>
      <c r="U328" s="370"/>
      <c r="V328" s="370"/>
      <c r="W328" s="370"/>
      <c r="X328" s="370"/>
      <c r="Y328" s="370"/>
    </row>
    <row r="329" ht="12.75" customHeight="1" spans="1:25">
      <c r="A329" s="426"/>
      <c r="B329" s="426"/>
      <c r="C329" s="370"/>
      <c r="D329" s="370"/>
      <c r="E329" s="370"/>
      <c r="F329" s="370"/>
      <c r="G329" s="370"/>
      <c r="H329" s="370"/>
      <c r="I329" s="370"/>
      <c r="J329" s="370"/>
      <c r="K329" s="370"/>
      <c r="L329" s="370"/>
      <c r="M329" s="370"/>
      <c r="N329" s="370"/>
      <c r="O329" s="370"/>
      <c r="P329" s="370"/>
      <c r="Q329" s="370"/>
      <c r="R329" s="370"/>
      <c r="S329" s="370"/>
      <c r="T329" s="370"/>
      <c r="U329" s="370"/>
      <c r="V329" s="370"/>
      <c r="W329" s="370"/>
      <c r="X329" s="370"/>
      <c r="Y329" s="370"/>
    </row>
    <row r="330" ht="12.75" customHeight="1" spans="1:25">
      <c r="A330" s="426"/>
      <c r="B330" s="426"/>
      <c r="C330" s="370"/>
      <c r="D330" s="370"/>
      <c r="E330" s="370"/>
      <c r="F330" s="370"/>
      <c r="G330" s="370"/>
      <c r="H330" s="370"/>
      <c r="I330" s="370"/>
      <c r="J330" s="370"/>
      <c r="K330" s="370"/>
      <c r="L330" s="370"/>
      <c r="M330" s="370"/>
      <c r="N330" s="370"/>
      <c r="O330" s="370"/>
      <c r="P330" s="370"/>
      <c r="Q330" s="370"/>
      <c r="R330" s="370"/>
      <c r="S330" s="370"/>
      <c r="T330" s="370"/>
      <c r="U330" s="370"/>
      <c r="V330" s="370"/>
      <c r="W330" s="370"/>
      <c r="X330" s="370"/>
      <c r="Y330" s="370"/>
    </row>
    <row r="331" ht="12.75" customHeight="1" spans="1:25">
      <c r="A331" s="426"/>
      <c r="B331" s="426"/>
      <c r="C331" s="370"/>
      <c r="D331" s="370"/>
      <c r="E331" s="370"/>
      <c r="F331" s="370"/>
      <c r="G331" s="370"/>
      <c r="H331" s="370"/>
      <c r="I331" s="370"/>
      <c r="J331" s="370"/>
      <c r="K331" s="370"/>
      <c r="L331" s="370"/>
      <c r="M331" s="370"/>
      <c r="N331" s="370"/>
      <c r="O331" s="370"/>
      <c r="P331" s="370"/>
      <c r="Q331" s="370"/>
      <c r="R331" s="370"/>
      <c r="S331" s="370"/>
      <c r="T331" s="370"/>
      <c r="U331" s="370"/>
      <c r="V331" s="370"/>
      <c r="W331" s="370"/>
      <c r="X331" s="370"/>
      <c r="Y331" s="370"/>
    </row>
    <row r="332" ht="12.75" customHeight="1" spans="1:25">
      <c r="A332" s="426"/>
      <c r="B332" s="426"/>
      <c r="C332" s="370"/>
      <c r="D332" s="370"/>
      <c r="E332" s="370"/>
      <c r="F332" s="370"/>
      <c r="G332" s="370"/>
      <c r="H332" s="370"/>
      <c r="I332" s="370"/>
      <c r="J332" s="370"/>
      <c r="K332" s="370"/>
      <c r="L332" s="370"/>
      <c r="M332" s="370"/>
      <c r="N332" s="370"/>
      <c r="O332" s="370"/>
      <c r="P332" s="370"/>
      <c r="Q332" s="370"/>
      <c r="R332" s="370"/>
      <c r="S332" s="370"/>
      <c r="T332" s="370"/>
      <c r="U332" s="370"/>
      <c r="V332" s="370"/>
      <c r="W332" s="370"/>
      <c r="X332" s="370"/>
      <c r="Y332" s="370"/>
    </row>
    <row r="333" ht="12.75" customHeight="1" spans="1:25">
      <c r="A333" s="426"/>
      <c r="B333" s="426"/>
      <c r="C333" s="370"/>
      <c r="D333" s="370"/>
      <c r="E333" s="370"/>
      <c r="F333" s="370"/>
      <c r="G333" s="370"/>
      <c r="H333" s="370"/>
      <c r="I333" s="370"/>
      <c r="J333" s="370"/>
      <c r="K333" s="370"/>
      <c r="L333" s="370"/>
      <c r="M333" s="370"/>
      <c r="N333" s="370"/>
      <c r="O333" s="370"/>
      <c r="P333" s="370"/>
      <c r="Q333" s="370"/>
      <c r="R333" s="370"/>
      <c r="S333" s="370"/>
      <c r="T333" s="370"/>
      <c r="U333" s="370"/>
      <c r="V333" s="370"/>
      <c r="W333" s="370"/>
      <c r="X333" s="370"/>
      <c r="Y333" s="370"/>
    </row>
    <row r="334" ht="12.75" customHeight="1" spans="1:25">
      <c r="A334" s="426"/>
      <c r="B334" s="426"/>
      <c r="C334" s="370"/>
      <c r="D334" s="370"/>
      <c r="E334" s="370"/>
      <c r="F334" s="370"/>
      <c r="G334" s="370"/>
      <c r="H334" s="370"/>
      <c r="I334" s="370"/>
      <c r="J334" s="370"/>
      <c r="K334" s="370"/>
      <c r="L334" s="370"/>
      <c r="M334" s="370"/>
      <c r="N334" s="370"/>
      <c r="O334" s="370"/>
      <c r="P334" s="370"/>
      <c r="Q334" s="370"/>
      <c r="R334" s="370"/>
      <c r="S334" s="370"/>
      <c r="T334" s="370"/>
      <c r="U334" s="370"/>
      <c r="V334" s="370"/>
      <c r="W334" s="370"/>
      <c r="X334" s="370"/>
      <c r="Y334" s="370"/>
    </row>
    <row r="335" ht="12.75" customHeight="1" spans="1:25">
      <c r="A335" s="426"/>
      <c r="B335" s="426"/>
      <c r="C335" s="370"/>
      <c r="D335" s="370"/>
      <c r="E335" s="370"/>
      <c r="F335" s="370"/>
      <c r="G335" s="370"/>
      <c r="H335" s="370"/>
      <c r="I335" s="370"/>
      <c r="J335" s="370"/>
      <c r="K335" s="370"/>
      <c r="L335" s="370"/>
      <c r="M335" s="370"/>
      <c r="N335" s="370"/>
      <c r="O335" s="370"/>
      <c r="P335" s="370"/>
      <c r="Q335" s="370"/>
      <c r="R335" s="370"/>
      <c r="S335" s="370"/>
      <c r="T335" s="370"/>
      <c r="U335" s="370"/>
      <c r="V335" s="370"/>
      <c r="W335" s="370"/>
      <c r="X335" s="370"/>
      <c r="Y335" s="370"/>
    </row>
    <row r="336" ht="12.75" customHeight="1" spans="1:25">
      <c r="A336" s="426"/>
      <c r="B336" s="426"/>
      <c r="C336" s="370"/>
      <c r="D336" s="370"/>
      <c r="E336" s="370"/>
      <c r="F336" s="370"/>
      <c r="G336" s="370"/>
      <c r="H336" s="370"/>
      <c r="I336" s="370"/>
      <c r="J336" s="370"/>
      <c r="K336" s="370"/>
      <c r="L336" s="370"/>
      <c r="M336" s="370"/>
      <c r="N336" s="370"/>
      <c r="O336" s="370"/>
      <c r="P336" s="370"/>
      <c r="Q336" s="370"/>
      <c r="R336" s="370"/>
      <c r="S336" s="370"/>
      <c r="T336" s="370"/>
      <c r="U336" s="370"/>
      <c r="V336" s="370"/>
      <c r="W336" s="370"/>
      <c r="X336" s="370"/>
      <c r="Y336" s="370"/>
    </row>
    <row r="337" ht="12.75" customHeight="1" spans="1:25">
      <c r="A337" s="426"/>
      <c r="B337" s="426"/>
      <c r="C337" s="370"/>
      <c r="D337" s="370"/>
      <c r="E337" s="370"/>
      <c r="F337" s="370"/>
      <c r="G337" s="370"/>
      <c r="H337" s="370"/>
      <c r="I337" s="370"/>
      <c r="J337" s="370"/>
      <c r="K337" s="370"/>
      <c r="L337" s="370"/>
      <c r="M337" s="370"/>
      <c r="N337" s="370"/>
      <c r="O337" s="370"/>
      <c r="P337" s="370"/>
      <c r="Q337" s="370"/>
      <c r="R337" s="370"/>
      <c r="S337" s="370"/>
      <c r="T337" s="370"/>
      <c r="U337" s="370"/>
      <c r="V337" s="370"/>
      <c r="W337" s="370"/>
      <c r="X337" s="370"/>
      <c r="Y337" s="370"/>
    </row>
    <row r="338" ht="12.75" customHeight="1" spans="1:25">
      <c r="A338" s="426"/>
      <c r="B338" s="426"/>
      <c r="C338" s="370"/>
      <c r="D338" s="370"/>
      <c r="E338" s="370"/>
      <c r="F338" s="370"/>
      <c r="G338" s="370"/>
      <c r="H338" s="370"/>
      <c r="I338" s="370"/>
      <c r="J338" s="370"/>
      <c r="K338" s="370"/>
      <c r="L338" s="370"/>
      <c r="M338" s="370"/>
      <c r="N338" s="370"/>
      <c r="O338" s="370"/>
      <c r="P338" s="370"/>
      <c r="Q338" s="370"/>
      <c r="R338" s="370"/>
      <c r="S338" s="370"/>
      <c r="T338" s="370"/>
      <c r="U338" s="370"/>
      <c r="V338" s="370"/>
      <c r="W338" s="370"/>
      <c r="X338" s="370"/>
      <c r="Y338" s="370"/>
    </row>
    <row r="339" ht="12.75" customHeight="1" spans="1:25">
      <c r="A339" s="426"/>
      <c r="B339" s="426"/>
      <c r="C339" s="370"/>
      <c r="D339" s="370"/>
      <c r="E339" s="370"/>
      <c r="F339" s="370"/>
      <c r="G339" s="370"/>
      <c r="H339" s="370"/>
      <c r="I339" s="370"/>
      <c r="J339" s="370"/>
      <c r="K339" s="370"/>
      <c r="L339" s="370"/>
      <c r="M339" s="370"/>
      <c r="N339" s="370"/>
      <c r="O339" s="370"/>
      <c r="P339" s="370"/>
      <c r="Q339" s="370"/>
      <c r="R339" s="370"/>
      <c r="S339" s="370"/>
      <c r="T339" s="370"/>
      <c r="U339" s="370"/>
      <c r="V339" s="370"/>
      <c r="W339" s="370"/>
      <c r="X339" s="370"/>
      <c r="Y339" s="370"/>
    </row>
    <row r="340" ht="12.75" customHeight="1" spans="1:25">
      <c r="A340" s="426"/>
      <c r="B340" s="426"/>
      <c r="C340" s="370"/>
      <c r="D340" s="370"/>
      <c r="E340" s="370"/>
      <c r="F340" s="370"/>
      <c r="G340" s="370"/>
      <c r="H340" s="370"/>
      <c r="I340" s="370"/>
      <c r="J340" s="370"/>
      <c r="K340" s="370"/>
      <c r="L340" s="370"/>
      <c r="M340" s="370"/>
      <c r="N340" s="370"/>
      <c r="O340" s="370"/>
      <c r="P340" s="370"/>
      <c r="Q340" s="370"/>
      <c r="R340" s="370"/>
      <c r="S340" s="370"/>
      <c r="T340" s="370"/>
      <c r="U340" s="370"/>
      <c r="V340" s="370"/>
      <c r="W340" s="370"/>
      <c r="X340" s="370"/>
      <c r="Y340" s="370"/>
    </row>
    <row r="341" ht="12.75" customHeight="1" spans="1:25">
      <c r="A341" s="426"/>
      <c r="B341" s="426"/>
      <c r="C341" s="370"/>
      <c r="D341" s="370"/>
      <c r="E341" s="370"/>
      <c r="F341" s="370"/>
      <c r="G341" s="370"/>
      <c r="H341" s="370"/>
      <c r="I341" s="370"/>
      <c r="J341" s="370"/>
      <c r="K341" s="370"/>
      <c r="L341" s="370"/>
      <c r="M341" s="370"/>
      <c r="N341" s="370"/>
      <c r="O341" s="370"/>
      <c r="P341" s="370"/>
      <c r="Q341" s="370"/>
      <c r="R341" s="370"/>
      <c r="S341" s="370"/>
      <c r="T341" s="370"/>
      <c r="U341" s="370"/>
      <c r="V341" s="370"/>
      <c r="W341" s="370"/>
      <c r="X341" s="370"/>
      <c r="Y341" s="370"/>
    </row>
    <row r="342" ht="12.75" customHeight="1" spans="1:25">
      <c r="A342" s="426"/>
      <c r="B342" s="426"/>
      <c r="C342" s="370"/>
      <c r="D342" s="370"/>
      <c r="E342" s="370"/>
      <c r="F342" s="370"/>
      <c r="G342" s="370"/>
      <c r="H342" s="370"/>
      <c r="I342" s="370"/>
      <c r="J342" s="370"/>
      <c r="K342" s="370"/>
      <c r="L342" s="370"/>
      <c r="M342" s="370"/>
      <c r="N342" s="370"/>
      <c r="O342" s="370"/>
      <c r="P342" s="370"/>
      <c r="Q342" s="370"/>
      <c r="R342" s="370"/>
      <c r="S342" s="370"/>
      <c r="T342" s="370"/>
      <c r="U342" s="370"/>
      <c r="V342" s="370"/>
      <c r="W342" s="370"/>
      <c r="X342" s="370"/>
      <c r="Y342" s="370"/>
    </row>
    <row r="343" ht="12.75" customHeight="1" spans="1:25">
      <c r="A343" s="426"/>
      <c r="B343" s="426"/>
      <c r="C343" s="370"/>
      <c r="D343" s="370"/>
      <c r="E343" s="370"/>
      <c r="F343" s="370"/>
      <c r="G343" s="370"/>
      <c r="H343" s="370"/>
      <c r="I343" s="370"/>
      <c r="J343" s="370"/>
      <c r="K343" s="370"/>
      <c r="L343" s="370"/>
      <c r="M343" s="370"/>
      <c r="N343" s="370"/>
      <c r="O343" s="370"/>
      <c r="P343" s="370"/>
      <c r="Q343" s="370"/>
      <c r="R343" s="370"/>
      <c r="S343" s="370"/>
      <c r="T343" s="370"/>
      <c r="U343" s="370"/>
      <c r="V343" s="370"/>
      <c r="W343" s="370"/>
      <c r="X343" s="370"/>
      <c r="Y343" s="370"/>
    </row>
    <row r="344" ht="12.75" customHeight="1" spans="1:25">
      <c r="A344" s="426"/>
      <c r="B344" s="426"/>
      <c r="C344" s="370"/>
      <c r="D344" s="370"/>
      <c r="E344" s="370"/>
      <c r="F344" s="370"/>
      <c r="G344" s="370"/>
      <c r="H344" s="370"/>
      <c r="I344" s="370"/>
      <c r="J344" s="370"/>
      <c r="K344" s="370"/>
      <c r="L344" s="370"/>
      <c r="M344" s="370"/>
      <c r="N344" s="370"/>
      <c r="O344" s="370"/>
      <c r="P344" s="370"/>
      <c r="Q344" s="370"/>
      <c r="R344" s="370"/>
      <c r="S344" s="370"/>
      <c r="T344" s="370"/>
      <c r="U344" s="370"/>
      <c r="V344" s="370"/>
      <c r="W344" s="370"/>
      <c r="X344" s="370"/>
      <c r="Y344" s="370"/>
    </row>
    <row r="345" ht="12.75" customHeight="1" spans="1:25">
      <c r="A345" s="426"/>
      <c r="B345" s="426"/>
      <c r="C345" s="370"/>
      <c r="D345" s="370"/>
      <c r="E345" s="370"/>
      <c r="F345" s="370"/>
      <c r="G345" s="370"/>
      <c r="H345" s="370"/>
      <c r="I345" s="370"/>
      <c r="J345" s="370"/>
      <c r="K345" s="370"/>
      <c r="L345" s="370"/>
      <c r="M345" s="370"/>
      <c r="N345" s="370"/>
      <c r="O345" s="370"/>
      <c r="P345" s="370"/>
      <c r="Q345" s="370"/>
      <c r="R345" s="370"/>
      <c r="S345" s="370"/>
      <c r="T345" s="370"/>
      <c r="U345" s="370"/>
      <c r="V345" s="370"/>
      <c r="W345" s="370"/>
      <c r="X345" s="370"/>
      <c r="Y345" s="370"/>
    </row>
    <row r="346" ht="12.75" customHeight="1" spans="1:25">
      <c r="A346" s="426"/>
      <c r="B346" s="426"/>
      <c r="C346" s="370"/>
      <c r="D346" s="370"/>
      <c r="E346" s="370"/>
      <c r="F346" s="370"/>
      <c r="G346" s="370"/>
      <c r="H346" s="370"/>
      <c r="I346" s="370"/>
      <c r="J346" s="370"/>
      <c r="K346" s="370"/>
      <c r="L346" s="370"/>
      <c r="M346" s="370"/>
      <c r="N346" s="370"/>
      <c r="O346" s="370"/>
      <c r="P346" s="370"/>
      <c r="Q346" s="370"/>
      <c r="R346" s="370"/>
      <c r="S346" s="370"/>
      <c r="T346" s="370"/>
      <c r="U346" s="370"/>
      <c r="V346" s="370"/>
      <c r="W346" s="370"/>
      <c r="X346" s="370"/>
      <c r="Y346" s="370"/>
    </row>
    <row r="347" ht="12.75" customHeight="1" spans="1:25">
      <c r="A347" s="426"/>
      <c r="B347" s="426"/>
      <c r="C347" s="370"/>
      <c r="D347" s="370"/>
      <c r="E347" s="370"/>
      <c r="F347" s="370"/>
      <c r="G347" s="370"/>
      <c r="H347" s="370"/>
      <c r="I347" s="370"/>
      <c r="J347" s="370"/>
      <c r="K347" s="370"/>
      <c r="L347" s="370"/>
      <c r="M347" s="370"/>
      <c r="N347" s="370"/>
      <c r="O347" s="370"/>
      <c r="P347" s="370"/>
      <c r="Q347" s="370"/>
      <c r="R347" s="370"/>
      <c r="S347" s="370"/>
      <c r="T347" s="370"/>
      <c r="U347" s="370"/>
      <c r="V347" s="370"/>
      <c r="W347" s="370"/>
      <c r="X347" s="370"/>
      <c r="Y347" s="370"/>
    </row>
    <row r="348" ht="12.75" customHeight="1" spans="1:25">
      <c r="A348" s="426"/>
      <c r="B348" s="426"/>
      <c r="C348" s="370"/>
      <c r="D348" s="370"/>
      <c r="E348" s="370"/>
      <c r="F348" s="370"/>
      <c r="G348" s="370"/>
      <c r="H348" s="370"/>
      <c r="I348" s="370"/>
      <c r="J348" s="370"/>
      <c r="K348" s="370"/>
      <c r="L348" s="370"/>
      <c r="M348" s="370"/>
      <c r="N348" s="370"/>
      <c r="O348" s="370"/>
      <c r="P348" s="370"/>
      <c r="Q348" s="370"/>
      <c r="R348" s="370"/>
      <c r="S348" s="370"/>
      <c r="T348" s="370"/>
      <c r="U348" s="370"/>
      <c r="V348" s="370"/>
      <c r="W348" s="370"/>
      <c r="X348" s="370"/>
      <c r="Y348" s="370"/>
    </row>
    <row r="349" ht="12.75" customHeight="1" spans="1:25">
      <c r="A349" s="426"/>
      <c r="B349" s="426"/>
      <c r="C349" s="370"/>
      <c r="D349" s="370"/>
      <c r="E349" s="370"/>
      <c r="F349" s="370"/>
      <c r="G349" s="370"/>
      <c r="H349" s="370"/>
      <c r="I349" s="370"/>
      <c r="J349" s="370"/>
      <c r="K349" s="370"/>
      <c r="L349" s="370"/>
      <c r="M349" s="370"/>
      <c r="N349" s="370"/>
      <c r="O349" s="370"/>
      <c r="P349" s="370"/>
      <c r="Q349" s="370"/>
      <c r="R349" s="370"/>
      <c r="S349" s="370"/>
      <c r="T349" s="370"/>
      <c r="U349" s="370"/>
      <c r="V349" s="370"/>
      <c r="W349" s="370"/>
      <c r="X349" s="370"/>
      <c r="Y349" s="370"/>
    </row>
    <row r="350" ht="12.75" customHeight="1" spans="1:25">
      <c r="A350" s="426"/>
      <c r="B350" s="426"/>
      <c r="C350" s="370"/>
      <c r="D350" s="370"/>
      <c r="E350" s="370"/>
      <c r="F350" s="370"/>
      <c r="G350" s="370"/>
      <c r="H350" s="370"/>
      <c r="I350" s="370"/>
      <c r="J350" s="370"/>
      <c r="K350" s="370"/>
      <c r="L350" s="370"/>
      <c r="M350" s="370"/>
      <c r="N350" s="370"/>
      <c r="O350" s="370"/>
      <c r="P350" s="370"/>
      <c r="Q350" s="370"/>
      <c r="R350" s="370"/>
      <c r="S350" s="370"/>
      <c r="T350" s="370"/>
      <c r="U350" s="370"/>
      <c r="V350" s="370"/>
      <c r="W350" s="370"/>
      <c r="X350" s="370"/>
      <c r="Y350" s="370"/>
    </row>
    <row r="351" ht="12.75" customHeight="1" spans="1:25">
      <c r="A351" s="426"/>
      <c r="B351" s="426"/>
      <c r="C351" s="370"/>
      <c r="D351" s="370"/>
      <c r="E351" s="370"/>
      <c r="F351" s="370"/>
      <c r="G351" s="370"/>
      <c r="H351" s="370"/>
      <c r="I351" s="370"/>
      <c r="J351" s="370"/>
      <c r="K351" s="370"/>
      <c r="L351" s="370"/>
      <c r="M351" s="370"/>
      <c r="N351" s="370"/>
      <c r="O351" s="370"/>
      <c r="P351" s="370"/>
      <c r="Q351" s="370"/>
      <c r="R351" s="370"/>
      <c r="S351" s="370"/>
      <c r="T351" s="370"/>
      <c r="U351" s="370"/>
      <c r="V351" s="370"/>
      <c r="W351" s="370"/>
      <c r="X351" s="370"/>
      <c r="Y351" s="370"/>
    </row>
    <row r="352" ht="12.75" customHeight="1" spans="1:25">
      <c r="A352" s="426"/>
      <c r="B352" s="426"/>
      <c r="C352" s="370"/>
      <c r="D352" s="370"/>
      <c r="E352" s="370"/>
      <c r="F352" s="370"/>
      <c r="G352" s="370"/>
      <c r="H352" s="370"/>
      <c r="I352" s="370"/>
      <c r="J352" s="370"/>
      <c r="K352" s="370"/>
      <c r="L352" s="370"/>
      <c r="M352" s="370"/>
      <c r="N352" s="370"/>
      <c r="O352" s="370"/>
      <c r="P352" s="370"/>
      <c r="Q352" s="370"/>
      <c r="R352" s="370"/>
      <c r="S352" s="370"/>
      <c r="T352" s="370"/>
      <c r="U352" s="370"/>
      <c r="V352" s="370"/>
      <c r="W352" s="370"/>
      <c r="X352" s="370"/>
      <c r="Y352" s="370"/>
    </row>
    <row r="353" ht="12.75" customHeight="1" spans="1:25">
      <c r="A353" s="426"/>
      <c r="B353" s="426"/>
      <c r="C353" s="370"/>
      <c r="D353" s="370"/>
      <c r="E353" s="370"/>
      <c r="F353" s="370"/>
      <c r="G353" s="370"/>
      <c r="H353" s="370"/>
      <c r="I353" s="370"/>
      <c r="J353" s="370"/>
      <c r="K353" s="370"/>
      <c r="L353" s="370"/>
      <c r="M353" s="370"/>
      <c r="N353" s="370"/>
      <c r="O353" s="370"/>
      <c r="P353" s="370"/>
      <c r="Q353" s="370"/>
      <c r="R353" s="370"/>
      <c r="S353" s="370"/>
      <c r="T353" s="370"/>
      <c r="U353" s="370"/>
      <c r="V353" s="370"/>
      <c r="W353" s="370"/>
      <c r="X353" s="370"/>
      <c r="Y353" s="370"/>
    </row>
    <row r="354" ht="12.75" customHeight="1" spans="1:25">
      <c r="A354" s="426"/>
      <c r="B354" s="426"/>
      <c r="C354" s="370"/>
      <c r="D354" s="370"/>
      <c r="E354" s="370"/>
      <c r="F354" s="370"/>
      <c r="G354" s="370"/>
      <c r="H354" s="370"/>
      <c r="I354" s="370"/>
      <c r="J354" s="370"/>
      <c r="K354" s="370"/>
      <c r="L354" s="370"/>
      <c r="M354" s="370"/>
      <c r="N354" s="370"/>
      <c r="O354" s="370"/>
      <c r="P354" s="370"/>
      <c r="Q354" s="370"/>
      <c r="R354" s="370"/>
      <c r="S354" s="370"/>
      <c r="T354" s="370"/>
      <c r="U354" s="370"/>
      <c r="V354" s="370"/>
      <c r="W354" s="370"/>
      <c r="X354" s="370"/>
      <c r="Y354" s="370"/>
    </row>
    <row r="355" ht="12.75" customHeight="1" spans="1:25">
      <c r="A355" s="426"/>
      <c r="B355" s="426"/>
      <c r="C355" s="370"/>
      <c r="D355" s="370"/>
      <c r="E355" s="370"/>
      <c r="F355" s="370"/>
      <c r="G355" s="370"/>
      <c r="H355" s="370"/>
      <c r="I355" s="370"/>
      <c r="J355" s="370"/>
      <c r="K355" s="370"/>
      <c r="L355" s="370"/>
      <c r="M355" s="370"/>
      <c r="N355" s="370"/>
      <c r="O355" s="370"/>
      <c r="P355" s="370"/>
      <c r="Q355" s="370"/>
      <c r="R355" s="370"/>
      <c r="S355" s="370"/>
      <c r="T355" s="370"/>
      <c r="U355" s="370"/>
      <c r="V355" s="370"/>
      <c r="W355" s="370"/>
      <c r="X355" s="370"/>
      <c r="Y355" s="370"/>
    </row>
    <row r="356" ht="12.75" customHeight="1" spans="1:25">
      <c r="A356" s="426"/>
      <c r="B356" s="426"/>
      <c r="C356" s="370"/>
      <c r="D356" s="370"/>
      <c r="E356" s="370"/>
      <c r="F356" s="370"/>
      <c r="G356" s="370"/>
      <c r="H356" s="370"/>
      <c r="I356" s="370"/>
      <c r="J356" s="370"/>
      <c r="K356" s="370"/>
      <c r="L356" s="370"/>
      <c r="M356" s="370"/>
      <c r="N356" s="370"/>
      <c r="O356" s="370"/>
      <c r="P356" s="370"/>
      <c r="Q356" s="370"/>
      <c r="R356" s="370"/>
      <c r="S356" s="370"/>
      <c r="T356" s="370"/>
      <c r="U356" s="370"/>
      <c r="V356" s="370"/>
      <c r="W356" s="370"/>
      <c r="X356" s="370"/>
      <c r="Y356" s="370"/>
    </row>
    <row r="357" ht="12.75" customHeight="1" spans="1:25">
      <c r="A357" s="426"/>
      <c r="B357" s="426"/>
      <c r="C357" s="370"/>
      <c r="D357" s="370"/>
      <c r="E357" s="370"/>
      <c r="F357" s="370"/>
      <c r="G357" s="370"/>
      <c r="H357" s="370"/>
      <c r="I357" s="370"/>
      <c r="J357" s="370"/>
      <c r="K357" s="370"/>
      <c r="L357" s="370"/>
      <c r="M357" s="370"/>
      <c r="N357" s="370"/>
      <c r="O357" s="370"/>
      <c r="P357" s="370"/>
      <c r="Q357" s="370"/>
      <c r="R357" s="370"/>
      <c r="S357" s="370"/>
      <c r="T357" s="370"/>
      <c r="U357" s="370"/>
      <c r="V357" s="370"/>
      <c r="W357" s="370"/>
      <c r="X357" s="370"/>
      <c r="Y357" s="370"/>
    </row>
    <row r="358" ht="12.75" customHeight="1" spans="1:25">
      <c r="A358" s="426"/>
      <c r="B358" s="426"/>
      <c r="C358" s="370"/>
      <c r="D358" s="370"/>
      <c r="E358" s="370"/>
      <c r="F358" s="370"/>
      <c r="G358" s="370"/>
      <c r="H358" s="370"/>
      <c r="I358" s="370"/>
      <c r="J358" s="370"/>
      <c r="K358" s="370"/>
      <c r="L358" s="370"/>
      <c r="M358" s="370"/>
      <c r="N358" s="370"/>
      <c r="O358" s="370"/>
      <c r="P358" s="370"/>
      <c r="Q358" s="370"/>
      <c r="R358" s="370"/>
      <c r="S358" s="370"/>
      <c r="T358" s="370"/>
      <c r="U358" s="370"/>
      <c r="V358" s="370"/>
      <c r="W358" s="370"/>
      <c r="X358" s="370"/>
      <c r="Y358" s="370"/>
    </row>
    <row r="359" ht="12.75" customHeight="1" spans="1:25">
      <c r="A359" s="426"/>
      <c r="B359" s="426"/>
      <c r="C359" s="370"/>
      <c r="D359" s="370"/>
      <c r="E359" s="370"/>
      <c r="F359" s="370"/>
      <c r="G359" s="370"/>
      <c r="H359" s="370"/>
      <c r="I359" s="370"/>
      <c r="J359" s="370"/>
      <c r="K359" s="370"/>
      <c r="L359" s="370"/>
      <c r="M359" s="370"/>
      <c r="N359" s="370"/>
      <c r="O359" s="370"/>
      <c r="P359" s="370"/>
      <c r="Q359" s="370"/>
      <c r="R359" s="370"/>
      <c r="S359" s="370"/>
      <c r="T359" s="370"/>
      <c r="U359" s="370"/>
      <c r="V359" s="370"/>
      <c r="W359" s="370"/>
      <c r="X359" s="370"/>
      <c r="Y359" s="370"/>
    </row>
    <row r="360" ht="12.75" customHeight="1" spans="1:25">
      <c r="A360" s="426"/>
      <c r="B360" s="426"/>
      <c r="C360" s="370"/>
      <c r="D360" s="370"/>
      <c r="E360" s="370"/>
      <c r="F360" s="370"/>
      <c r="G360" s="370"/>
      <c r="H360" s="370"/>
      <c r="I360" s="370"/>
      <c r="J360" s="370"/>
      <c r="K360" s="370"/>
      <c r="L360" s="370"/>
      <c r="M360" s="370"/>
      <c r="N360" s="370"/>
      <c r="O360" s="370"/>
      <c r="P360" s="370"/>
      <c r="Q360" s="370"/>
      <c r="R360" s="370"/>
      <c r="S360" s="370"/>
      <c r="T360" s="370"/>
      <c r="U360" s="370"/>
      <c r="V360" s="370"/>
      <c r="W360" s="370"/>
      <c r="X360" s="370"/>
      <c r="Y360" s="370"/>
    </row>
    <row r="361" ht="12.75" customHeight="1" spans="1:25">
      <c r="A361" s="426"/>
      <c r="B361" s="426"/>
      <c r="C361" s="370"/>
      <c r="D361" s="370"/>
      <c r="E361" s="370"/>
      <c r="F361" s="370"/>
      <c r="G361" s="370"/>
      <c r="H361" s="370"/>
      <c r="I361" s="370"/>
      <c r="J361" s="370"/>
      <c r="K361" s="370"/>
      <c r="L361" s="370"/>
      <c r="M361" s="370"/>
      <c r="N361" s="370"/>
      <c r="O361" s="370"/>
      <c r="P361" s="370"/>
      <c r="Q361" s="370"/>
      <c r="R361" s="370"/>
      <c r="S361" s="370"/>
      <c r="T361" s="370"/>
      <c r="U361" s="370"/>
      <c r="V361" s="370"/>
      <c r="W361" s="370"/>
      <c r="X361" s="370"/>
      <c r="Y361" s="370"/>
    </row>
    <row r="362" ht="12.75" customHeight="1" spans="1:25">
      <c r="A362" s="426"/>
      <c r="B362" s="426"/>
      <c r="C362" s="370"/>
      <c r="D362" s="370"/>
      <c r="E362" s="370"/>
      <c r="F362" s="370"/>
      <c r="G362" s="370"/>
      <c r="H362" s="370"/>
      <c r="I362" s="370"/>
      <c r="J362" s="370"/>
      <c r="K362" s="370"/>
      <c r="L362" s="370"/>
      <c r="M362" s="370"/>
      <c r="N362" s="370"/>
      <c r="O362" s="370"/>
      <c r="P362" s="370"/>
      <c r="Q362" s="370"/>
      <c r="R362" s="370"/>
      <c r="S362" s="370"/>
      <c r="T362" s="370"/>
      <c r="U362" s="370"/>
      <c r="V362" s="370"/>
      <c r="W362" s="370"/>
      <c r="X362" s="370"/>
      <c r="Y362" s="370"/>
    </row>
    <row r="363" ht="12.75" customHeight="1" spans="1:25">
      <c r="A363" s="426"/>
      <c r="B363" s="426"/>
      <c r="C363" s="370"/>
      <c r="D363" s="370"/>
      <c r="E363" s="370"/>
      <c r="F363" s="370"/>
      <c r="G363" s="370"/>
      <c r="H363" s="370"/>
      <c r="I363" s="370"/>
      <c r="J363" s="370"/>
      <c r="K363" s="370"/>
      <c r="L363" s="370"/>
      <c r="M363" s="370"/>
      <c r="N363" s="370"/>
      <c r="O363" s="370"/>
      <c r="P363" s="370"/>
      <c r="Q363" s="370"/>
      <c r="R363" s="370"/>
      <c r="S363" s="370"/>
      <c r="T363" s="370"/>
      <c r="U363" s="370"/>
      <c r="V363" s="370"/>
      <c r="W363" s="370"/>
      <c r="X363" s="370"/>
      <c r="Y363" s="370"/>
    </row>
    <row r="364" ht="12.75" customHeight="1" spans="1:25">
      <c r="A364" s="426"/>
      <c r="B364" s="426"/>
      <c r="C364" s="370"/>
      <c r="D364" s="370"/>
      <c r="E364" s="370"/>
      <c r="F364" s="370"/>
      <c r="G364" s="370"/>
      <c r="H364" s="370"/>
      <c r="I364" s="370"/>
      <c r="J364" s="370"/>
      <c r="K364" s="370"/>
      <c r="L364" s="370"/>
      <c r="M364" s="370"/>
      <c r="N364" s="370"/>
      <c r="O364" s="370"/>
      <c r="P364" s="370"/>
      <c r="Q364" s="370"/>
      <c r="R364" s="370"/>
      <c r="S364" s="370"/>
      <c r="T364" s="370"/>
      <c r="U364" s="370"/>
      <c r="V364" s="370"/>
      <c r="W364" s="370"/>
      <c r="X364" s="370"/>
      <c r="Y364" s="370"/>
    </row>
    <row r="365" ht="12.75" customHeight="1" spans="1:25">
      <c r="A365" s="426"/>
      <c r="B365" s="426"/>
      <c r="C365" s="370"/>
      <c r="D365" s="370"/>
      <c r="E365" s="370"/>
      <c r="F365" s="370"/>
      <c r="G365" s="370"/>
      <c r="H365" s="370"/>
      <c r="I365" s="370"/>
      <c r="J365" s="370"/>
      <c r="K365" s="370"/>
      <c r="L365" s="370"/>
      <c r="M365" s="370"/>
      <c r="N365" s="370"/>
      <c r="O365" s="370"/>
      <c r="P365" s="370"/>
      <c r="Q365" s="370"/>
      <c r="R365" s="370"/>
      <c r="S365" s="370"/>
      <c r="T365" s="370"/>
      <c r="U365" s="370"/>
      <c r="V365" s="370"/>
      <c r="W365" s="370"/>
      <c r="X365" s="370"/>
      <c r="Y365" s="370"/>
    </row>
    <row r="366" ht="12.75" customHeight="1" spans="1:25">
      <c r="A366" s="426"/>
      <c r="B366" s="426"/>
      <c r="C366" s="370"/>
      <c r="D366" s="370"/>
      <c r="E366" s="370"/>
      <c r="F366" s="370"/>
      <c r="G366" s="370"/>
      <c r="H366" s="370"/>
      <c r="I366" s="370"/>
      <c r="J366" s="370"/>
      <c r="K366" s="370"/>
      <c r="L366" s="370"/>
      <c r="M366" s="370"/>
      <c r="N366" s="370"/>
      <c r="O366" s="370"/>
      <c r="P366" s="370"/>
      <c r="Q366" s="370"/>
      <c r="R366" s="370"/>
      <c r="S366" s="370"/>
      <c r="T366" s="370"/>
      <c r="U366" s="370"/>
      <c r="V366" s="370"/>
      <c r="W366" s="370"/>
      <c r="X366" s="370"/>
      <c r="Y366" s="370"/>
    </row>
    <row r="367" ht="12.75" customHeight="1" spans="1:25">
      <c r="A367" s="426"/>
      <c r="B367" s="426"/>
      <c r="C367" s="370"/>
      <c r="D367" s="370"/>
      <c r="E367" s="370"/>
      <c r="F367" s="370"/>
      <c r="G367" s="370"/>
      <c r="H367" s="370"/>
      <c r="I367" s="370"/>
      <c r="J367" s="370"/>
      <c r="K367" s="370"/>
      <c r="L367" s="370"/>
      <c r="M367" s="370"/>
      <c r="N367" s="370"/>
      <c r="O367" s="370"/>
      <c r="P367" s="370"/>
      <c r="Q367" s="370"/>
      <c r="R367" s="370"/>
      <c r="S367" s="370"/>
      <c r="T367" s="370"/>
      <c r="U367" s="370"/>
      <c r="V367" s="370"/>
      <c r="W367" s="370"/>
      <c r="X367" s="370"/>
      <c r="Y367" s="370"/>
    </row>
    <row r="368" ht="12.75" customHeight="1" spans="1:25">
      <c r="A368" s="426"/>
      <c r="B368" s="426"/>
      <c r="C368" s="370"/>
      <c r="D368" s="370"/>
      <c r="E368" s="370"/>
      <c r="F368" s="370"/>
      <c r="G368" s="370"/>
      <c r="H368" s="370"/>
      <c r="I368" s="370"/>
      <c r="J368" s="370"/>
      <c r="K368" s="370"/>
      <c r="L368" s="370"/>
      <c r="M368" s="370"/>
      <c r="N368" s="370"/>
      <c r="O368" s="370"/>
      <c r="P368" s="370"/>
      <c r="Q368" s="370"/>
      <c r="R368" s="370"/>
      <c r="S368" s="370"/>
      <c r="T368" s="370"/>
      <c r="U368" s="370"/>
      <c r="V368" s="370"/>
      <c r="W368" s="370"/>
      <c r="X368" s="370"/>
      <c r="Y368" s="370"/>
    </row>
    <row r="369" ht="12.75" customHeight="1" spans="1:25">
      <c r="A369" s="426"/>
      <c r="B369" s="426"/>
      <c r="C369" s="370"/>
      <c r="D369" s="370"/>
      <c r="E369" s="370"/>
      <c r="F369" s="370"/>
      <c r="G369" s="370"/>
      <c r="H369" s="370"/>
      <c r="I369" s="370"/>
      <c r="J369" s="370"/>
      <c r="K369" s="370"/>
      <c r="L369" s="370"/>
      <c r="M369" s="370"/>
      <c r="N369" s="370"/>
      <c r="O369" s="370"/>
      <c r="P369" s="370"/>
      <c r="Q369" s="370"/>
      <c r="R369" s="370"/>
      <c r="S369" s="370"/>
      <c r="T369" s="370"/>
      <c r="U369" s="370"/>
      <c r="V369" s="370"/>
      <c r="W369" s="370"/>
      <c r="X369" s="370"/>
      <c r="Y369" s="370"/>
    </row>
    <row r="370" ht="12.75" customHeight="1" spans="1:25">
      <c r="A370" s="426"/>
      <c r="B370" s="426"/>
      <c r="C370" s="370"/>
      <c r="D370" s="370"/>
      <c r="E370" s="370"/>
      <c r="F370" s="370"/>
      <c r="G370" s="370"/>
      <c r="H370" s="370"/>
      <c r="I370" s="370"/>
      <c r="J370" s="370"/>
      <c r="K370" s="370"/>
      <c r="L370" s="370"/>
      <c r="M370" s="370"/>
      <c r="N370" s="370"/>
      <c r="O370" s="370"/>
      <c r="P370" s="370"/>
      <c r="Q370" s="370"/>
      <c r="R370" s="370"/>
      <c r="S370" s="370"/>
      <c r="T370" s="370"/>
      <c r="U370" s="370"/>
      <c r="V370" s="370"/>
      <c r="W370" s="370"/>
      <c r="X370" s="370"/>
      <c r="Y370" s="370"/>
    </row>
    <row r="371" ht="12.75" customHeight="1" spans="1:25">
      <c r="A371" s="426"/>
      <c r="B371" s="426"/>
      <c r="C371" s="370"/>
      <c r="D371" s="370"/>
      <c r="E371" s="370"/>
      <c r="F371" s="370"/>
      <c r="G371" s="370"/>
      <c r="H371" s="370"/>
      <c r="I371" s="370"/>
      <c r="J371" s="370"/>
      <c r="K371" s="370"/>
      <c r="L371" s="370"/>
      <c r="M371" s="370"/>
      <c r="N371" s="370"/>
      <c r="O371" s="370"/>
      <c r="P371" s="370"/>
      <c r="Q371" s="370"/>
      <c r="R371" s="370"/>
      <c r="S371" s="370"/>
      <c r="T371" s="370"/>
      <c r="U371" s="370"/>
      <c r="V371" s="370"/>
      <c r="W371" s="370"/>
      <c r="X371" s="370"/>
      <c r="Y371" s="370"/>
    </row>
    <row r="372" ht="12.75" customHeight="1" spans="1:25">
      <c r="A372" s="426"/>
      <c r="B372" s="426"/>
      <c r="C372" s="370"/>
      <c r="D372" s="370"/>
      <c r="E372" s="370"/>
      <c r="F372" s="370"/>
      <c r="G372" s="370"/>
      <c r="H372" s="370"/>
      <c r="I372" s="370"/>
      <c r="J372" s="370"/>
      <c r="K372" s="370"/>
      <c r="L372" s="370"/>
      <c r="M372" s="370"/>
      <c r="N372" s="370"/>
      <c r="O372" s="370"/>
      <c r="P372" s="370"/>
      <c r="Q372" s="370"/>
      <c r="R372" s="370"/>
      <c r="S372" s="370"/>
      <c r="T372" s="370"/>
      <c r="U372" s="370"/>
      <c r="V372" s="370"/>
      <c r="W372" s="370"/>
      <c r="X372" s="370"/>
      <c r="Y372" s="370"/>
    </row>
    <row r="373" ht="12.75" customHeight="1" spans="1:25">
      <c r="A373" s="426"/>
      <c r="B373" s="426"/>
      <c r="C373" s="370"/>
      <c r="D373" s="370"/>
      <c r="E373" s="370"/>
      <c r="F373" s="370"/>
      <c r="G373" s="370"/>
      <c r="H373" s="370"/>
      <c r="I373" s="370"/>
      <c r="J373" s="370"/>
      <c r="K373" s="370"/>
      <c r="L373" s="370"/>
      <c r="M373" s="370"/>
      <c r="N373" s="370"/>
      <c r="O373" s="370"/>
      <c r="P373" s="370"/>
      <c r="Q373" s="370"/>
      <c r="R373" s="370"/>
      <c r="S373" s="370"/>
      <c r="T373" s="370"/>
      <c r="U373" s="370"/>
      <c r="V373" s="370"/>
      <c r="W373" s="370"/>
      <c r="X373" s="370"/>
      <c r="Y373" s="370"/>
    </row>
    <row r="374" ht="12.75" customHeight="1" spans="1:25">
      <c r="A374" s="426"/>
      <c r="B374" s="426"/>
      <c r="C374" s="370"/>
      <c r="D374" s="370"/>
      <c r="E374" s="370"/>
      <c r="F374" s="370"/>
      <c r="G374" s="370"/>
      <c r="H374" s="370"/>
      <c r="I374" s="370"/>
      <c r="J374" s="370"/>
      <c r="K374" s="370"/>
      <c r="L374" s="370"/>
      <c r="M374" s="370"/>
      <c r="N374" s="370"/>
      <c r="O374" s="370"/>
      <c r="P374" s="370"/>
      <c r="Q374" s="370"/>
      <c r="R374" s="370"/>
      <c r="S374" s="370"/>
      <c r="T374" s="370"/>
      <c r="U374" s="370"/>
      <c r="V374" s="370"/>
      <c r="W374" s="370"/>
      <c r="X374" s="370"/>
      <c r="Y374" s="370"/>
    </row>
    <row r="375" ht="12.75" customHeight="1" spans="1:25">
      <c r="A375" s="426"/>
      <c r="B375" s="426"/>
      <c r="C375" s="370"/>
      <c r="D375" s="370"/>
      <c r="E375" s="370"/>
      <c r="F375" s="370"/>
      <c r="G375" s="370"/>
      <c r="H375" s="370"/>
      <c r="I375" s="370"/>
      <c r="J375" s="370"/>
      <c r="K375" s="370"/>
      <c r="L375" s="370"/>
      <c r="M375" s="370"/>
      <c r="N375" s="370"/>
      <c r="O375" s="370"/>
      <c r="P375" s="370"/>
      <c r="Q375" s="370"/>
      <c r="R375" s="370"/>
      <c r="S375" s="370"/>
      <c r="T375" s="370"/>
      <c r="U375" s="370"/>
      <c r="V375" s="370"/>
      <c r="W375" s="370"/>
      <c r="X375" s="370"/>
      <c r="Y375" s="370"/>
    </row>
    <row r="376" ht="12.75" customHeight="1" spans="1:25">
      <c r="A376" s="426"/>
      <c r="B376" s="426"/>
      <c r="C376" s="370"/>
      <c r="D376" s="370"/>
      <c r="E376" s="370"/>
      <c r="F376" s="370"/>
      <c r="G376" s="370"/>
      <c r="H376" s="370"/>
      <c r="I376" s="370"/>
      <c r="J376" s="370"/>
      <c r="K376" s="370"/>
      <c r="L376" s="370"/>
      <c r="M376" s="370"/>
      <c r="N376" s="370"/>
      <c r="O376" s="370"/>
      <c r="P376" s="370"/>
      <c r="Q376" s="370"/>
      <c r="R376" s="370"/>
      <c r="S376" s="370"/>
      <c r="T376" s="370"/>
      <c r="U376" s="370"/>
      <c r="V376" s="370"/>
      <c r="W376" s="370"/>
      <c r="X376" s="370"/>
      <c r="Y376" s="370"/>
    </row>
    <row r="377" ht="12.75" customHeight="1" spans="1:25">
      <c r="A377" s="426"/>
      <c r="B377" s="426"/>
      <c r="C377" s="370"/>
      <c r="D377" s="370"/>
      <c r="E377" s="370"/>
      <c r="F377" s="370"/>
      <c r="G377" s="370"/>
      <c r="H377" s="370"/>
      <c r="I377" s="370"/>
      <c r="J377" s="370"/>
      <c r="K377" s="370"/>
      <c r="L377" s="370"/>
      <c r="M377" s="370"/>
      <c r="N377" s="370"/>
      <c r="O377" s="370"/>
      <c r="P377" s="370"/>
      <c r="Q377" s="370"/>
      <c r="R377" s="370"/>
      <c r="S377" s="370"/>
      <c r="T377" s="370"/>
      <c r="U377" s="370"/>
      <c r="V377" s="370"/>
      <c r="W377" s="370"/>
      <c r="X377" s="370"/>
      <c r="Y377" s="370"/>
    </row>
    <row r="378" ht="12.75" customHeight="1" spans="1:25">
      <c r="A378" s="426"/>
      <c r="B378" s="426"/>
      <c r="C378" s="370"/>
      <c r="D378" s="370"/>
      <c r="E378" s="370"/>
      <c r="F378" s="370"/>
      <c r="G378" s="370"/>
      <c r="H378" s="370"/>
      <c r="I378" s="370"/>
      <c r="J378" s="370"/>
      <c r="K378" s="370"/>
      <c r="L378" s="370"/>
      <c r="M378" s="370"/>
      <c r="N378" s="370"/>
      <c r="O378" s="370"/>
      <c r="P378" s="370"/>
      <c r="Q378" s="370"/>
      <c r="R378" s="370"/>
      <c r="S378" s="370"/>
      <c r="T378" s="370"/>
      <c r="U378" s="370"/>
      <c r="V378" s="370"/>
      <c r="W378" s="370"/>
      <c r="X378" s="370"/>
      <c r="Y378" s="370"/>
    </row>
    <row r="379" ht="12.75" customHeight="1" spans="1:25">
      <c r="A379" s="426"/>
      <c r="B379" s="426"/>
      <c r="C379" s="370"/>
      <c r="D379" s="370"/>
      <c r="E379" s="370"/>
      <c r="F379" s="370"/>
      <c r="G379" s="370"/>
      <c r="H379" s="370"/>
      <c r="I379" s="370"/>
      <c r="J379" s="370"/>
      <c r="K379" s="370"/>
      <c r="L379" s="370"/>
      <c r="M379" s="370"/>
      <c r="N379" s="370"/>
      <c r="O379" s="370"/>
      <c r="P379" s="370"/>
      <c r="Q379" s="370"/>
      <c r="R379" s="370"/>
      <c r="S379" s="370"/>
      <c r="T379" s="370"/>
      <c r="U379" s="370"/>
      <c r="V379" s="370"/>
      <c r="W379" s="370"/>
      <c r="X379" s="370"/>
      <c r="Y379" s="370"/>
    </row>
    <row r="380" ht="12.75" customHeight="1" spans="1:25">
      <c r="A380" s="426"/>
      <c r="B380" s="426"/>
      <c r="C380" s="370"/>
      <c r="D380" s="370"/>
      <c r="E380" s="370"/>
      <c r="F380" s="370"/>
      <c r="G380" s="370"/>
      <c r="H380" s="370"/>
      <c r="I380" s="370"/>
      <c r="J380" s="370"/>
      <c r="K380" s="370"/>
      <c r="L380" s="370"/>
      <c r="M380" s="370"/>
      <c r="N380" s="370"/>
      <c r="O380" s="370"/>
      <c r="P380" s="370"/>
      <c r="Q380" s="370"/>
      <c r="R380" s="370"/>
      <c r="S380" s="370"/>
      <c r="T380" s="370"/>
      <c r="U380" s="370"/>
      <c r="V380" s="370"/>
      <c r="W380" s="370"/>
      <c r="X380" s="370"/>
      <c r="Y380" s="370"/>
    </row>
    <row r="381" ht="12.75" customHeight="1" spans="1:25">
      <c r="A381" s="426"/>
      <c r="B381" s="426"/>
      <c r="C381" s="370"/>
      <c r="D381" s="370"/>
      <c r="E381" s="370"/>
      <c r="F381" s="370"/>
      <c r="G381" s="370"/>
      <c r="H381" s="370"/>
      <c r="I381" s="370"/>
      <c r="J381" s="370"/>
      <c r="K381" s="370"/>
      <c r="L381" s="370"/>
      <c r="M381" s="370"/>
      <c r="N381" s="370"/>
      <c r="O381" s="370"/>
      <c r="P381" s="370"/>
      <c r="Q381" s="370"/>
      <c r="R381" s="370"/>
      <c r="S381" s="370"/>
      <c r="T381" s="370"/>
      <c r="U381" s="370"/>
      <c r="V381" s="370"/>
      <c r="W381" s="370"/>
      <c r="X381" s="370"/>
      <c r="Y381" s="370"/>
    </row>
    <row r="382" ht="12.75" customHeight="1" spans="1:25">
      <c r="A382" s="426"/>
      <c r="B382" s="426"/>
      <c r="C382" s="370"/>
      <c r="D382" s="370"/>
      <c r="E382" s="370"/>
      <c r="F382" s="370"/>
      <c r="G382" s="370"/>
      <c r="H382" s="370"/>
      <c r="I382" s="370"/>
      <c r="J382" s="370"/>
      <c r="K382" s="370"/>
      <c r="L382" s="370"/>
      <c r="M382" s="370"/>
      <c r="N382" s="370"/>
      <c r="O382" s="370"/>
      <c r="P382" s="370"/>
      <c r="Q382" s="370"/>
      <c r="R382" s="370"/>
      <c r="S382" s="370"/>
      <c r="T382" s="370"/>
      <c r="U382" s="370"/>
      <c r="V382" s="370"/>
      <c r="W382" s="370"/>
      <c r="X382" s="370"/>
      <c r="Y382" s="370"/>
    </row>
    <row r="383" ht="12.75" customHeight="1" spans="1:25">
      <c r="A383" s="426"/>
      <c r="B383" s="426"/>
      <c r="C383" s="370"/>
      <c r="D383" s="370"/>
      <c r="E383" s="370"/>
      <c r="F383" s="370"/>
      <c r="G383" s="370"/>
      <c r="H383" s="370"/>
      <c r="I383" s="370"/>
      <c r="J383" s="370"/>
      <c r="K383" s="370"/>
      <c r="L383" s="370"/>
      <c r="M383" s="370"/>
      <c r="N383" s="370"/>
      <c r="O383" s="370"/>
      <c r="P383" s="370"/>
      <c r="Q383" s="370"/>
      <c r="R383" s="370"/>
      <c r="S383" s="370"/>
      <c r="T383" s="370"/>
      <c r="U383" s="370"/>
      <c r="V383" s="370"/>
      <c r="W383" s="370"/>
      <c r="X383" s="370"/>
      <c r="Y383" s="370"/>
    </row>
    <row r="384" ht="12.75" customHeight="1" spans="1:25">
      <c r="A384" s="426"/>
      <c r="B384" s="426"/>
      <c r="C384" s="370"/>
      <c r="D384" s="370"/>
      <c r="E384" s="370"/>
      <c r="F384" s="370"/>
      <c r="G384" s="370"/>
      <c r="H384" s="370"/>
      <c r="I384" s="370"/>
      <c r="J384" s="370"/>
      <c r="K384" s="370"/>
      <c r="L384" s="370"/>
      <c r="M384" s="370"/>
      <c r="N384" s="370"/>
      <c r="O384" s="370"/>
      <c r="P384" s="370"/>
      <c r="Q384" s="370"/>
      <c r="R384" s="370"/>
      <c r="S384" s="370"/>
      <c r="T384" s="370"/>
      <c r="U384" s="370"/>
      <c r="V384" s="370"/>
      <c r="W384" s="370"/>
      <c r="X384" s="370"/>
      <c r="Y384" s="370"/>
    </row>
    <row r="385" ht="12.75" customHeight="1" spans="1:25">
      <c r="A385" s="426"/>
      <c r="B385" s="426"/>
      <c r="C385" s="370"/>
      <c r="D385" s="370"/>
      <c r="E385" s="370"/>
      <c r="F385" s="370"/>
      <c r="G385" s="370"/>
      <c r="H385" s="370"/>
      <c r="I385" s="370"/>
      <c r="J385" s="370"/>
      <c r="K385" s="370"/>
      <c r="L385" s="370"/>
      <c r="M385" s="370"/>
      <c r="N385" s="370"/>
      <c r="O385" s="370"/>
      <c r="P385" s="370"/>
      <c r="Q385" s="370"/>
      <c r="R385" s="370"/>
      <c r="S385" s="370"/>
      <c r="T385" s="370"/>
      <c r="U385" s="370"/>
      <c r="V385" s="370"/>
      <c r="W385" s="370"/>
      <c r="X385" s="370"/>
      <c r="Y385" s="370"/>
    </row>
    <row r="386" ht="12.75" customHeight="1" spans="1:25">
      <c r="A386" s="426"/>
      <c r="B386" s="426"/>
      <c r="C386" s="370"/>
      <c r="D386" s="370"/>
      <c r="E386" s="370"/>
      <c r="F386" s="370"/>
      <c r="G386" s="370"/>
      <c r="H386" s="370"/>
      <c r="I386" s="370"/>
      <c r="J386" s="370"/>
      <c r="K386" s="370"/>
      <c r="L386" s="370"/>
      <c r="M386" s="370"/>
      <c r="N386" s="370"/>
      <c r="O386" s="370"/>
      <c r="P386" s="370"/>
      <c r="Q386" s="370"/>
      <c r="R386" s="370"/>
      <c r="S386" s="370"/>
      <c r="T386" s="370"/>
      <c r="U386" s="370"/>
      <c r="V386" s="370"/>
      <c r="W386" s="370"/>
      <c r="X386" s="370"/>
      <c r="Y386" s="370"/>
    </row>
    <row r="387" ht="12.75" customHeight="1" spans="1:25">
      <c r="A387" s="426"/>
      <c r="B387" s="426"/>
      <c r="C387" s="370"/>
      <c r="D387" s="370"/>
      <c r="E387" s="370"/>
      <c r="F387" s="370"/>
      <c r="G387" s="370"/>
      <c r="H387" s="370"/>
      <c r="I387" s="370"/>
      <c r="J387" s="370"/>
      <c r="K387" s="370"/>
      <c r="L387" s="370"/>
      <c r="M387" s="370"/>
      <c r="N387" s="370"/>
      <c r="O387" s="370"/>
      <c r="P387" s="370"/>
      <c r="Q387" s="370"/>
      <c r="R387" s="370"/>
      <c r="S387" s="370"/>
      <c r="T387" s="370"/>
      <c r="U387" s="370"/>
      <c r="V387" s="370"/>
      <c r="W387" s="370"/>
      <c r="X387" s="370"/>
      <c r="Y387" s="370"/>
    </row>
    <row r="388" ht="12.75" customHeight="1" spans="1:25">
      <c r="A388" s="426"/>
      <c r="B388" s="426"/>
      <c r="C388" s="370"/>
      <c r="D388" s="370"/>
      <c r="E388" s="370"/>
      <c r="F388" s="370"/>
      <c r="G388" s="370"/>
      <c r="H388" s="370"/>
      <c r="I388" s="370"/>
      <c r="J388" s="370"/>
      <c r="K388" s="370"/>
      <c r="L388" s="370"/>
      <c r="M388" s="370"/>
      <c r="N388" s="370"/>
      <c r="O388" s="370"/>
      <c r="P388" s="370"/>
      <c r="Q388" s="370"/>
      <c r="R388" s="370"/>
      <c r="S388" s="370"/>
      <c r="T388" s="370"/>
      <c r="U388" s="370"/>
      <c r="V388" s="370"/>
      <c r="W388" s="370"/>
      <c r="X388" s="370"/>
      <c r="Y388" s="370"/>
    </row>
    <row r="389" ht="12.75" customHeight="1" spans="1:25">
      <c r="A389" s="426"/>
      <c r="B389" s="426"/>
      <c r="C389" s="370"/>
      <c r="D389" s="370"/>
      <c r="E389" s="370"/>
      <c r="F389" s="370"/>
      <c r="G389" s="370"/>
      <c r="H389" s="370"/>
      <c r="I389" s="370"/>
      <c r="J389" s="370"/>
      <c r="K389" s="370"/>
      <c r="L389" s="370"/>
      <c r="M389" s="370"/>
      <c r="N389" s="370"/>
      <c r="O389" s="370"/>
      <c r="P389" s="370"/>
      <c r="Q389" s="370"/>
      <c r="R389" s="370"/>
      <c r="S389" s="370"/>
      <c r="T389" s="370"/>
      <c r="U389" s="370"/>
      <c r="V389" s="370"/>
      <c r="W389" s="370"/>
      <c r="X389" s="370"/>
      <c r="Y389" s="370"/>
    </row>
    <row r="390" ht="12.75" customHeight="1" spans="1:25">
      <c r="A390" s="426"/>
      <c r="B390" s="426"/>
      <c r="C390" s="370"/>
      <c r="D390" s="370"/>
      <c r="E390" s="370"/>
      <c r="F390" s="370"/>
      <c r="G390" s="370"/>
      <c r="H390" s="370"/>
      <c r="I390" s="370"/>
      <c r="J390" s="370"/>
      <c r="K390" s="370"/>
      <c r="L390" s="370"/>
      <c r="M390" s="370"/>
      <c r="N390" s="370"/>
      <c r="O390" s="370"/>
      <c r="P390" s="370"/>
      <c r="Q390" s="370"/>
      <c r="R390" s="370"/>
      <c r="S390" s="370"/>
      <c r="T390" s="370"/>
      <c r="U390" s="370"/>
      <c r="V390" s="370"/>
      <c r="W390" s="370"/>
      <c r="X390" s="370"/>
      <c r="Y390" s="370"/>
    </row>
    <row r="391" ht="12.75" customHeight="1" spans="1:25">
      <c r="A391" s="426"/>
      <c r="B391" s="426"/>
      <c r="C391" s="370"/>
      <c r="D391" s="370"/>
      <c r="E391" s="370"/>
      <c r="F391" s="370"/>
      <c r="G391" s="370"/>
      <c r="H391" s="370"/>
      <c r="I391" s="370"/>
      <c r="J391" s="370"/>
      <c r="K391" s="370"/>
      <c r="L391" s="370"/>
      <c r="M391" s="370"/>
      <c r="N391" s="370"/>
      <c r="O391" s="370"/>
      <c r="P391" s="370"/>
      <c r="Q391" s="370"/>
      <c r="R391" s="370"/>
      <c r="S391" s="370"/>
      <c r="T391" s="370"/>
      <c r="U391" s="370"/>
      <c r="V391" s="370"/>
      <c r="W391" s="370"/>
      <c r="X391" s="370"/>
      <c r="Y391" s="370"/>
    </row>
    <row r="392" ht="12.75" customHeight="1" spans="1:25">
      <c r="A392" s="426"/>
      <c r="B392" s="426"/>
      <c r="C392" s="370"/>
      <c r="D392" s="370"/>
      <c r="E392" s="370"/>
      <c r="F392" s="370"/>
      <c r="G392" s="370"/>
      <c r="H392" s="370"/>
      <c r="I392" s="370"/>
      <c r="J392" s="370"/>
      <c r="K392" s="370"/>
      <c r="L392" s="370"/>
      <c r="M392" s="370"/>
      <c r="N392" s="370"/>
      <c r="O392" s="370"/>
      <c r="P392" s="370"/>
      <c r="Q392" s="370"/>
      <c r="R392" s="370"/>
      <c r="S392" s="370"/>
      <c r="T392" s="370"/>
      <c r="U392" s="370"/>
      <c r="V392" s="370"/>
      <c r="W392" s="370"/>
      <c r="X392" s="370"/>
      <c r="Y392" s="370"/>
    </row>
    <row r="393" ht="12.75" customHeight="1" spans="1:25">
      <c r="A393" s="426"/>
      <c r="B393" s="426"/>
      <c r="C393" s="370"/>
      <c r="D393" s="370"/>
      <c r="E393" s="370"/>
      <c r="F393" s="370"/>
      <c r="G393" s="370"/>
      <c r="H393" s="370"/>
      <c r="I393" s="370"/>
      <c r="J393" s="370"/>
      <c r="K393" s="370"/>
      <c r="L393" s="370"/>
      <c r="M393" s="370"/>
      <c r="N393" s="370"/>
      <c r="O393" s="370"/>
      <c r="P393" s="370"/>
      <c r="Q393" s="370"/>
      <c r="R393" s="370"/>
      <c r="S393" s="370"/>
      <c r="T393" s="370"/>
      <c r="U393" s="370"/>
      <c r="V393" s="370"/>
      <c r="W393" s="370"/>
      <c r="X393" s="370"/>
      <c r="Y393" s="370"/>
    </row>
    <row r="394" ht="12.75" customHeight="1" spans="1:25">
      <c r="A394" s="426"/>
      <c r="B394" s="426"/>
      <c r="C394" s="370"/>
      <c r="D394" s="370"/>
      <c r="E394" s="370"/>
      <c r="F394" s="370"/>
      <c r="G394" s="370"/>
      <c r="H394" s="370"/>
      <c r="I394" s="370"/>
      <c r="J394" s="370"/>
      <c r="K394" s="370"/>
      <c r="L394" s="370"/>
      <c r="M394" s="370"/>
      <c r="N394" s="370"/>
      <c r="O394" s="370"/>
      <c r="P394" s="370"/>
      <c r="Q394" s="370"/>
      <c r="R394" s="370"/>
      <c r="S394" s="370"/>
      <c r="T394" s="370"/>
      <c r="U394" s="370"/>
      <c r="V394" s="370"/>
      <c r="W394" s="370"/>
      <c r="X394" s="370"/>
      <c r="Y394" s="370"/>
    </row>
    <row r="395" ht="12.75" customHeight="1" spans="1:25">
      <c r="A395" s="426"/>
      <c r="B395" s="426"/>
      <c r="C395" s="370"/>
      <c r="D395" s="370"/>
      <c r="E395" s="370"/>
      <c r="F395" s="370"/>
      <c r="G395" s="370"/>
      <c r="H395" s="370"/>
      <c r="I395" s="370"/>
      <c r="J395" s="370"/>
      <c r="K395" s="370"/>
      <c r="L395" s="370"/>
      <c r="M395" s="370"/>
      <c r="N395" s="370"/>
      <c r="O395" s="370"/>
      <c r="P395" s="370"/>
      <c r="Q395" s="370"/>
      <c r="R395" s="370"/>
      <c r="S395" s="370"/>
      <c r="T395" s="370"/>
      <c r="U395" s="370"/>
      <c r="V395" s="370"/>
      <c r="W395" s="370"/>
      <c r="X395" s="370"/>
      <c r="Y395" s="370"/>
    </row>
    <row r="396" ht="12.75" customHeight="1" spans="1:25">
      <c r="A396" s="426"/>
      <c r="B396" s="426"/>
      <c r="C396" s="370"/>
      <c r="D396" s="370"/>
      <c r="E396" s="370"/>
      <c r="F396" s="370"/>
      <c r="G396" s="370"/>
      <c r="H396" s="370"/>
      <c r="I396" s="370"/>
      <c r="J396" s="370"/>
      <c r="K396" s="370"/>
      <c r="L396" s="370"/>
      <c r="M396" s="370"/>
      <c r="N396" s="370"/>
      <c r="O396" s="370"/>
      <c r="P396" s="370"/>
      <c r="Q396" s="370"/>
      <c r="R396" s="370"/>
      <c r="S396" s="370"/>
      <c r="T396" s="370"/>
      <c r="U396" s="370"/>
      <c r="V396" s="370"/>
      <c r="W396" s="370"/>
      <c r="X396" s="370"/>
      <c r="Y396" s="370"/>
    </row>
    <row r="397" ht="12.75" customHeight="1" spans="1:25">
      <c r="A397" s="426"/>
      <c r="B397" s="426"/>
      <c r="C397" s="370"/>
      <c r="D397" s="370"/>
      <c r="E397" s="370"/>
      <c r="F397" s="370"/>
      <c r="G397" s="370"/>
      <c r="H397" s="370"/>
      <c r="I397" s="370"/>
      <c r="J397" s="370"/>
      <c r="K397" s="370"/>
      <c r="L397" s="370"/>
      <c r="M397" s="370"/>
      <c r="N397" s="370"/>
      <c r="O397" s="370"/>
      <c r="P397" s="370"/>
      <c r="Q397" s="370"/>
      <c r="R397" s="370"/>
      <c r="S397" s="370"/>
      <c r="T397" s="370"/>
      <c r="U397" s="370"/>
      <c r="V397" s="370"/>
      <c r="W397" s="370"/>
      <c r="X397" s="370"/>
      <c r="Y397" s="370"/>
    </row>
    <row r="398" ht="12.75" customHeight="1" spans="1:25">
      <c r="A398" s="426"/>
      <c r="B398" s="426"/>
      <c r="C398" s="370"/>
      <c r="D398" s="370"/>
      <c r="E398" s="370"/>
      <c r="F398" s="370"/>
      <c r="G398" s="370"/>
      <c r="H398" s="370"/>
      <c r="I398" s="370"/>
      <c r="J398" s="370"/>
      <c r="K398" s="370"/>
      <c r="L398" s="370"/>
      <c r="M398" s="370"/>
      <c r="N398" s="370"/>
      <c r="O398" s="370"/>
      <c r="P398" s="370"/>
      <c r="Q398" s="370"/>
      <c r="R398" s="370"/>
      <c r="S398" s="370"/>
      <c r="T398" s="370"/>
      <c r="U398" s="370"/>
      <c r="V398" s="370"/>
      <c r="W398" s="370"/>
      <c r="X398" s="370"/>
      <c r="Y398" s="370"/>
    </row>
    <row r="399" ht="12.75" customHeight="1" spans="1:25">
      <c r="A399" s="426"/>
      <c r="B399" s="426"/>
      <c r="C399" s="370"/>
      <c r="D399" s="370"/>
      <c r="E399" s="370"/>
      <c r="F399" s="370"/>
      <c r="G399" s="370"/>
      <c r="H399" s="370"/>
      <c r="I399" s="370"/>
      <c r="J399" s="370"/>
      <c r="K399" s="370"/>
      <c r="L399" s="370"/>
      <c r="M399" s="370"/>
      <c r="N399" s="370"/>
      <c r="O399" s="370"/>
      <c r="P399" s="370"/>
      <c r="Q399" s="370"/>
      <c r="R399" s="370"/>
      <c r="S399" s="370"/>
      <c r="T399" s="370"/>
      <c r="U399" s="370"/>
      <c r="V399" s="370"/>
      <c r="W399" s="370"/>
      <c r="X399" s="370"/>
      <c r="Y399" s="370"/>
    </row>
    <row r="400" ht="12.75" customHeight="1" spans="1:25">
      <c r="A400" s="426"/>
      <c r="B400" s="426"/>
      <c r="C400" s="370"/>
      <c r="D400" s="370"/>
      <c r="E400" s="370"/>
      <c r="F400" s="370"/>
      <c r="G400" s="370"/>
      <c r="H400" s="370"/>
      <c r="I400" s="370"/>
      <c r="J400" s="370"/>
      <c r="K400" s="370"/>
      <c r="L400" s="370"/>
      <c r="M400" s="370"/>
      <c r="N400" s="370"/>
      <c r="O400" s="370"/>
      <c r="P400" s="370"/>
      <c r="Q400" s="370"/>
      <c r="R400" s="370"/>
      <c r="S400" s="370"/>
      <c r="T400" s="370"/>
      <c r="U400" s="370"/>
      <c r="V400" s="370"/>
      <c r="W400" s="370"/>
      <c r="X400" s="370"/>
      <c r="Y400" s="370"/>
    </row>
    <row r="401" ht="12.75" customHeight="1" spans="1:25">
      <c r="A401" s="426"/>
      <c r="B401" s="426"/>
      <c r="C401" s="370"/>
      <c r="D401" s="370"/>
      <c r="E401" s="370"/>
      <c r="F401" s="370"/>
      <c r="G401" s="370"/>
      <c r="H401" s="370"/>
      <c r="I401" s="370"/>
      <c r="J401" s="370"/>
      <c r="K401" s="370"/>
      <c r="L401" s="370"/>
      <c r="M401" s="370"/>
      <c r="N401" s="370"/>
      <c r="O401" s="370"/>
      <c r="P401" s="370"/>
      <c r="Q401" s="370"/>
      <c r="R401" s="370"/>
      <c r="S401" s="370"/>
      <c r="T401" s="370"/>
      <c r="U401" s="370"/>
      <c r="V401" s="370"/>
      <c r="W401" s="370"/>
      <c r="X401" s="370"/>
      <c r="Y401" s="370"/>
    </row>
    <row r="402" ht="12.75" customHeight="1" spans="1:25">
      <c r="A402" s="426"/>
      <c r="B402" s="426"/>
      <c r="C402" s="370"/>
      <c r="D402" s="370"/>
      <c r="E402" s="370"/>
      <c r="F402" s="370"/>
      <c r="G402" s="370"/>
      <c r="H402" s="370"/>
      <c r="I402" s="370"/>
      <c r="J402" s="370"/>
      <c r="K402" s="370"/>
      <c r="L402" s="370"/>
      <c r="M402" s="370"/>
      <c r="N402" s="370"/>
      <c r="O402" s="370"/>
      <c r="P402" s="370"/>
      <c r="Q402" s="370"/>
      <c r="R402" s="370"/>
      <c r="S402" s="370"/>
      <c r="T402" s="370"/>
      <c r="U402" s="370"/>
      <c r="V402" s="370"/>
      <c r="W402" s="370"/>
      <c r="X402" s="370"/>
      <c r="Y402" s="370"/>
    </row>
    <row r="403" ht="12.75" customHeight="1" spans="1:25">
      <c r="A403" s="426"/>
      <c r="B403" s="426"/>
      <c r="C403" s="370"/>
      <c r="D403" s="370"/>
      <c r="E403" s="370"/>
      <c r="F403" s="370"/>
      <c r="G403" s="370"/>
      <c r="H403" s="370"/>
      <c r="I403" s="370"/>
      <c r="J403" s="370"/>
      <c r="K403" s="370"/>
      <c r="L403" s="370"/>
      <c r="M403" s="370"/>
      <c r="N403" s="370"/>
      <c r="O403" s="370"/>
      <c r="P403" s="370"/>
      <c r="Q403" s="370"/>
      <c r="R403" s="370"/>
      <c r="S403" s="370"/>
      <c r="T403" s="370"/>
      <c r="U403" s="370"/>
      <c r="V403" s="370"/>
      <c r="W403" s="370"/>
      <c r="X403" s="370"/>
      <c r="Y403" s="370"/>
    </row>
    <row r="404" ht="12.75" customHeight="1" spans="1:25">
      <c r="A404" s="426"/>
      <c r="B404" s="426"/>
      <c r="C404" s="370"/>
      <c r="D404" s="370"/>
      <c r="E404" s="370"/>
      <c r="F404" s="370"/>
      <c r="G404" s="370"/>
      <c r="H404" s="370"/>
      <c r="I404" s="370"/>
      <c r="J404" s="370"/>
      <c r="K404" s="370"/>
      <c r="L404" s="370"/>
      <c r="M404" s="370"/>
      <c r="N404" s="370"/>
      <c r="O404" s="370"/>
      <c r="P404" s="370"/>
      <c r="Q404" s="370"/>
      <c r="R404" s="370"/>
      <c r="S404" s="370"/>
      <c r="T404" s="370"/>
      <c r="U404" s="370"/>
      <c r="V404" s="370"/>
      <c r="W404" s="370"/>
      <c r="X404" s="370"/>
      <c r="Y404" s="370"/>
    </row>
    <row r="405" ht="12.75" customHeight="1" spans="1:25">
      <c r="A405" s="426"/>
      <c r="B405" s="426"/>
      <c r="C405" s="370"/>
      <c r="D405" s="370"/>
      <c r="E405" s="370"/>
      <c r="F405" s="370"/>
      <c r="G405" s="370"/>
      <c r="H405" s="370"/>
      <c r="I405" s="370"/>
      <c r="J405" s="370"/>
      <c r="K405" s="370"/>
      <c r="L405" s="370"/>
      <c r="M405" s="370"/>
      <c r="N405" s="370"/>
      <c r="O405" s="370"/>
      <c r="P405" s="370"/>
      <c r="Q405" s="370"/>
      <c r="R405" s="370"/>
      <c r="S405" s="370"/>
      <c r="T405" s="370"/>
      <c r="U405" s="370"/>
      <c r="V405" s="370"/>
      <c r="W405" s="370"/>
      <c r="X405" s="370"/>
      <c r="Y405" s="370"/>
    </row>
    <row r="406" ht="12.75" customHeight="1" spans="1:25">
      <c r="A406" s="426"/>
      <c r="B406" s="426"/>
      <c r="C406" s="370"/>
      <c r="D406" s="370"/>
      <c r="E406" s="370"/>
      <c r="F406" s="370"/>
      <c r="G406" s="370"/>
      <c r="H406" s="370"/>
      <c r="I406" s="370"/>
      <c r="J406" s="370"/>
      <c r="K406" s="370"/>
      <c r="L406" s="370"/>
      <c r="M406" s="370"/>
      <c r="N406" s="370"/>
      <c r="O406" s="370"/>
      <c r="P406" s="370"/>
      <c r="Q406" s="370"/>
      <c r="R406" s="370"/>
      <c r="S406" s="370"/>
      <c r="T406" s="370"/>
      <c r="U406" s="370"/>
      <c r="V406" s="370"/>
      <c r="W406" s="370"/>
      <c r="X406" s="370"/>
      <c r="Y406" s="370"/>
    </row>
    <row r="407" ht="12.75" customHeight="1" spans="1:25">
      <c r="A407" s="426"/>
      <c r="B407" s="426"/>
      <c r="C407" s="370"/>
      <c r="D407" s="370"/>
      <c r="E407" s="370"/>
      <c r="F407" s="370"/>
      <c r="G407" s="370"/>
      <c r="H407" s="370"/>
      <c r="I407" s="370"/>
      <c r="J407" s="370"/>
      <c r="K407" s="370"/>
      <c r="L407" s="370"/>
      <c r="M407" s="370"/>
      <c r="N407" s="370"/>
      <c r="O407" s="370"/>
      <c r="P407" s="370"/>
      <c r="Q407" s="370"/>
      <c r="R407" s="370"/>
      <c r="S407" s="370"/>
      <c r="T407" s="370"/>
      <c r="U407" s="370"/>
      <c r="V407" s="370"/>
      <c r="W407" s="370"/>
      <c r="X407" s="370"/>
      <c r="Y407" s="370"/>
    </row>
    <row r="408" ht="12.75" customHeight="1" spans="1:25">
      <c r="A408" s="426"/>
      <c r="B408" s="426"/>
      <c r="C408" s="370"/>
      <c r="D408" s="370"/>
      <c r="E408" s="370"/>
      <c r="F408" s="370"/>
      <c r="G408" s="370"/>
      <c r="H408" s="370"/>
      <c r="I408" s="370"/>
      <c r="J408" s="370"/>
      <c r="K408" s="370"/>
      <c r="L408" s="370"/>
      <c r="M408" s="370"/>
      <c r="N408" s="370"/>
      <c r="O408" s="370"/>
      <c r="P408" s="370"/>
      <c r="Q408" s="370"/>
      <c r="R408" s="370"/>
      <c r="S408" s="370"/>
      <c r="T408" s="370"/>
      <c r="U408" s="370"/>
      <c r="V408" s="370"/>
      <c r="W408" s="370"/>
      <c r="X408" s="370"/>
      <c r="Y408" s="370"/>
    </row>
    <row r="409" ht="12.75" customHeight="1" spans="1:25">
      <c r="A409" s="426"/>
      <c r="B409" s="426"/>
      <c r="C409" s="370"/>
      <c r="D409" s="370"/>
      <c r="E409" s="370"/>
      <c r="F409" s="370"/>
      <c r="G409" s="370"/>
      <c r="H409" s="370"/>
      <c r="I409" s="370"/>
      <c r="J409" s="370"/>
      <c r="K409" s="370"/>
      <c r="L409" s="370"/>
      <c r="M409" s="370"/>
      <c r="N409" s="370"/>
      <c r="O409" s="370"/>
      <c r="P409" s="370"/>
      <c r="Q409" s="370"/>
      <c r="R409" s="370"/>
      <c r="S409" s="370"/>
      <c r="T409" s="370"/>
      <c r="U409" s="370"/>
      <c r="V409" s="370"/>
      <c r="W409" s="370"/>
      <c r="X409" s="370"/>
      <c r="Y409" s="370"/>
    </row>
    <row r="410" ht="12.75" customHeight="1" spans="1:25">
      <c r="A410" s="426"/>
      <c r="B410" s="426"/>
      <c r="C410" s="370"/>
      <c r="D410" s="370"/>
      <c r="E410" s="370"/>
      <c r="F410" s="370"/>
      <c r="G410" s="370"/>
      <c r="H410" s="370"/>
      <c r="I410" s="370"/>
      <c r="J410" s="370"/>
      <c r="K410" s="370"/>
      <c r="L410" s="370"/>
      <c r="M410" s="370"/>
      <c r="N410" s="370"/>
      <c r="O410" s="370"/>
      <c r="P410" s="370"/>
      <c r="Q410" s="370"/>
      <c r="R410" s="370"/>
      <c r="S410" s="370"/>
      <c r="T410" s="370"/>
      <c r="U410" s="370"/>
      <c r="V410" s="370"/>
      <c r="W410" s="370"/>
      <c r="X410" s="370"/>
      <c r="Y410" s="370"/>
    </row>
    <row r="411" ht="12.75" customHeight="1" spans="1:25">
      <c r="A411" s="426"/>
      <c r="B411" s="426"/>
      <c r="C411" s="370"/>
      <c r="D411" s="370"/>
      <c r="E411" s="370"/>
      <c r="F411" s="370"/>
      <c r="G411" s="370"/>
      <c r="H411" s="370"/>
      <c r="I411" s="370"/>
      <c r="J411" s="370"/>
      <c r="K411" s="370"/>
      <c r="L411" s="370"/>
      <c r="M411" s="370"/>
      <c r="N411" s="370"/>
      <c r="O411" s="370"/>
      <c r="P411" s="370"/>
      <c r="Q411" s="370"/>
      <c r="R411" s="370"/>
      <c r="S411" s="370"/>
      <c r="T411" s="370"/>
      <c r="U411" s="370"/>
      <c r="V411" s="370"/>
      <c r="W411" s="370"/>
      <c r="X411" s="370"/>
      <c r="Y411" s="370"/>
    </row>
    <row r="412" ht="12.75" customHeight="1" spans="1:25">
      <c r="A412" s="426"/>
      <c r="B412" s="426"/>
      <c r="C412" s="370"/>
      <c r="D412" s="370"/>
      <c r="E412" s="370"/>
      <c r="F412" s="370"/>
      <c r="G412" s="370"/>
      <c r="H412" s="370"/>
      <c r="I412" s="370"/>
      <c r="J412" s="370"/>
      <c r="K412" s="370"/>
      <c r="L412" s="370"/>
      <c r="M412" s="370"/>
      <c r="N412" s="370"/>
      <c r="O412" s="370"/>
      <c r="P412" s="370"/>
      <c r="Q412" s="370"/>
      <c r="R412" s="370"/>
      <c r="S412" s="370"/>
      <c r="T412" s="370"/>
      <c r="U412" s="370"/>
      <c r="V412" s="370"/>
      <c r="W412" s="370"/>
      <c r="X412" s="370"/>
      <c r="Y412" s="370"/>
    </row>
    <row r="413" ht="12.75" customHeight="1" spans="1:25">
      <c r="A413" s="426"/>
      <c r="B413" s="426"/>
      <c r="C413" s="370"/>
      <c r="D413" s="370"/>
      <c r="E413" s="370"/>
      <c r="F413" s="370"/>
      <c r="G413" s="370"/>
      <c r="H413" s="370"/>
      <c r="I413" s="370"/>
      <c r="J413" s="370"/>
      <c r="K413" s="370"/>
      <c r="L413" s="370"/>
      <c r="M413" s="370"/>
      <c r="N413" s="370"/>
      <c r="O413" s="370"/>
      <c r="P413" s="370"/>
      <c r="Q413" s="370"/>
      <c r="R413" s="370"/>
      <c r="S413" s="370"/>
      <c r="T413" s="370"/>
      <c r="U413" s="370"/>
      <c r="V413" s="370"/>
      <c r="W413" s="370"/>
      <c r="X413" s="370"/>
      <c r="Y413" s="370"/>
    </row>
    <row r="414" ht="12.75" customHeight="1" spans="1:25">
      <c r="A414" s="426"/>
      <c r="B414" s="426"/>
      <c r="C414" s="370"/>
      <c r="D414" s="370"/>
      <c r="E414" s="370"/>
      <c r="F414" s="370"/>
      <c r="G414" s="370"/>
      <c r="H414" s="370"/>
      <c r="I414" s="370"/>
      <c r="J414" s="370"/>
      <c r="K414" s="370"/>
      <c r="L414" s="370"/>
      <c r="M414" s="370"/>
      <c r="N414" s="370"/>
      <c r="O414" s="370"/>
      <c r="P414" s="370"/>
      <c r="Q414" s="370"/>
      <c r="R414" s="370"/>
      <c r="S414" s="370"/>
      <c r="T414" s="370"/>
      <c r="U414" s="370"/>
      <c r="V414" s="370"/>
      <c r="W414" s="370"/>
      <c r="X414" s="370"/>
      <c r="Y414" s="370"/>
    </row>
    <row r="415" ht="12.75" customHeight="1" spans="1:25">
      <c r="A415" s="426"/>
      <c r="B415" s="426"/>
      <c r="C415" s="370"/>
      <c r="D415" s="370"/>
      <c r="E415" s="370"/>
      <c r="F415" s="370"/>
      <c r="G415" s="370"/>
      <c r="H415" s="370"/>
      <c r="I415" s="370"/>
      <c r="J415" s="370"/>
      <c r="K415" s="370"/>
      <c r="L415" s="370"/>
      <c r="M415" s="370"/>
      <c r="N415" s="370"/>
      <c r="O415" s="370"/>
      <c r="P415" s="370"/>
      <c r="Q415" s="370"/>
      <c r="R415" s="370"/>
      <c r="S415" s="370"/>
      <c r="T415" s="370"/>
      <c r="U415" s="370"/>
      <c r="V415" s="370"/>
      <c r="W415" s="370"/>
      <c r="X415" s="370"/>
      <c r="Y415" s="370"/>
    </row>
    <row r="416" ht="12.75" customHeight="1" spans="1:25">
      <c r="A416" s="426"/>
      <c r="B416" s="426"/>
      <c r="C416" s="370"/>
      <c r="D416" s="370"/>
      <c r="E416" s="370"/>
      <c r="F416" s="370"/>
      <c r="G416" s="370"/>
      <c r="H416" s="370"/>
      <c r="I416" s="370"/>
      <c r="J416" s="370"/>
      <c r="K416" s="370"/>
      <c r="L416" s="370"/>
      <c r="M416" s="370"/>
      <c r="N416" s="370"/>
      <c r="O416" s="370"/>
      <c r="P416" s="370"/>
      <c r="Q416" s="370"/>
      <c r="R416" s="370"/>
      <c r="S416" s="370"/>
      <c r="T416" s="370"/>
      <c r="U416" s="370"/>
      <c r="V416" s="370"/>
      <c r="W416" s="370"/>
      <c r="X416" s="370"/>
      <c r="Y416" s="370"/>
    </row>
    <row r="417" ht="12.75" customHeight="1" spans="1:25">
      <c r="A417" s="426"/>
      <c r="B417" s="426"/>
      <c r="C417" s="370"/>
      <c r="D417" s="370"/>
      <c r="E417" s="370"/>
      <c r="F417" s="370"/>
      <c r="G417" s="370"/>
      <c r="H417" s="370"/>
      <c r="I417" s="370"/>
      <c r="J417" s="370"/>
      <c r="K417" s="370"/>
      <c r="L417" s="370"/>
      <c r="M417" s="370"/>
      <c r="N417" s="370"/>
      <c r="O417" s="370"/>
      <c r="P417" s="370"/>
      <c r="Q417" s="370"/>
      <c r="R417" s="370"/>
      <c r="S417" s="370"/>
      <c r="T417" s="370"/>
      <c r="U417" s="370"/>
      <c r="V417" s="370"/>
      <c r="W417" s="370"/>
      <c r="X417" s="370"/>
      <c r="Y417" s="370"/>
    </row>
    <row r="418" ht="12.75" customHeight="1" spans="1:25">
      <c r="A418" s="426"/>
      <c r="B418" s="426"/>
      <c r="C418" s="370"/>
      <c r="D418" s="370"/>
      <c r="E418" s="370"/>
      <c r="F418" s="370"/>
      <c r="G418" s="370"/>
      <c r="H418" s="370"/>
      <c r="I418" s="370"/>
      <c r="J418" s="370"/>
      <c r="K418" s="370"/>
      <c r="L418" s="370"/>
      <c r="M418" s="370"/>
      <c r="N418" s="370"/>
      <c r="O418" s="370"/>
      <c r="P418" s="370"/>
      <c r="Q418" s="370"/>
      <c r="R418" s="370"/>
      <c r="S418" s="370"/>
      <c r="T418" s="370"/>
      <c r="U418" s="370"/>
      <c r="V418" s="370"/>
      <c r="W418" s="370"/>
      <c r="X418" s="370"/>
      <c r="Y418" s="370"/>
    </row>
    <row r="419" ht="12.75" customHeight="1" spans="1:25">
      <c r="A419" s="426"/>
      <c r="B419" s="426"/>
      <c r="C419" s="370"/>
      <c r="D419" s="370"/>
      <c r="E419" s="370"/>
      <c r="F419" s="370"/>
      <c r="G419" s="370"/>
      <c r="H419" s="370"/>
      <c r="I419" s="370"/>
      <c r="J419" s="370"/>
      <c r="K419" s="370"/>
      <c r="L419" s="370"/>
      <c r="M419" s="370"/>
      <c r="N419" s="370"/>
      <c r="O419" s="370"/>
      <c r="P419" s="370"/>
      <c r="Q419" s="370"/>
      <c r="R419" s="370"/>
      <c r="S419" s="370"/>
      <c r="T419" s="370"/>
      <c r="U419" s="370"/>
      <c r="V419" s="370"/>
      <c r="W419" s="370"/>
      <c r="X419" s="370"/>
      <c r="Y419" s="370"/>
    </row>
    <row r="420" ht="12.75" customHeight="1" spans="1:25">
      <c r="A420" s="426"/>
      <c r="B420" s="426"/>
      <c r="C420" s="370"/>
      <c r="D420" s="370"/>
      <c r="E420" s="370"/>
      <c r="F420" s="370"/>
      <c r="G420" s="370"/>
      <c r="H420" s="370"/>
      <c r="I420" s="370"/>
      <c r="J420" s="370"/>
      <c r="K420" s="370"/>
      <c r="L420" s="370"/>
      <c r="M420" s="370"/>
      <c r="N420" s="370"/>
      <c r="O420" s="370"/>
      <c r="P420" s="370"/>
      <c r="Q420" s="370"/>
      <c r="R420" s="370"/>
      <c r="S420" s="370"/>
      <c r="T420" s="370"/>
      <c r="U420" s="370"/>
      <c r="V420" s="370"/>
      <c r="W420" s="370"/>
      <c r="X420" s="370"/>
      <c r="Y420" s="370"/>
    </row>
    <row r="421" ht="12.75" customHeight="1" spans="1:25">
      <c r="A421" s="426"/>
      <c r="B421" s="426"/>
      <c r="C421" s="370"/>
      <c r="D421" s="370"/>
      <c r="E421" s="370"/>
      <c r="F421" s="370"/>
      <c r="G421" s="370"/>
      <c r="H421" s="370"/>
      <c r="I421" s="370"/>
      <c r="J421" s="370"/>
      <c r="K421" s="370"/>
      <c r="L421" s="370"/>
      <c r="M421" s="370"/>
      <c r="N421" s="370"/>
      <c r="O421" s="370"/>
      <c r="P421" s="370"/>
      <c r="Q421" s="370"/>
      <c r="R421" s="370"/>
      <c r="S421" s="370"/>
      <c r="T421" s="370"/>
      <c r="U421" s="370"/>
      <c r="V421" s="370"/>
      <c r="W421" s="370"/>
      <c r="X421" s="370"/>
      <c r="Y421" s="370"/>
    </row>
    <row r="422" ht="12.75" customHeight="1" spans="1:25">
      <c r="A422" s="426"/>
      <c r="B422" s="426"/>
      <c r="C422" s="370"/>
      <c r="D422" s="370"/>
      <c r="E422" s="370"/>
      <c r="F422" s="370"/>
      <c r="G422" s="370"/>
      <c r="H422" s="370"/>
      <c r="I422" s="370"/>
      <c r="J422" s="370"/>
      <c r="K422" s="370"/>
      <c r="L422" s="370"/>
      <c r="M422" s="370"/>
      <c r="N422" s="370"/>
      <c r="O422" s="370"/>
      <c r="P422" s="370"/>
      <c r="Q422" s="370"/>
      <c r="R422" s="370"/>
      <c r="S422" s="370"/>
      <c r="T422" s="370"/>
      <c r="U422" s="370"/>
      <c r="V422" s="370"/>
      <c r="W422" s="370"/>
      <c r="X422" s="370"/>
      <c r="Y422" s="370"/>
    </row>
    <row r="423" ht="12.75" customHeight="1" spans="1:25">
      <c r="A423" s="426"/>
      <c r="B423" s="426"/>
      <c r="C423" s="370"/>
      <c r="D423" s="370"/>
      <c r="E423" s="370"/>
      <c r="F423" s="370"/>
      <c r="G423" s="370"/>
      <c r="H423" s="370"/>
      <c r="I423" s="370"/>
      <c r="J423" s="370"/>
      <c r="K423" s="370"/>
      <c r="L423" s="370"/>
      <c r="M423" s="370"/>
      <c r="N423" s="370"/>
      <c r="O423" s="370"/>
      <c r="P423" s="370"/>
      <c r="Q423" s="370"/>
      <c r="R423" s="370"/>
      <c r="S423" s="370"/>
      <c r="T423" s="370"/>
      <c r="U423" s="370"/>
      <c r="V423" s="370"/>
      <c r="W423" s="370"/>
      <c r="X423" s="370"/>
      <c r="Y423" s="370"/>
    </row>
    <row r="424" ht="12.75" customHeight="1" spans="1:25">
      <c r="A424" s="426"/>
      <c r="B424" s="426"/>
      <c r="C424" s="370"/>
      <c r="D424" s="370"/>
      <c r="E424" s="370"/>
      <c r="F424" s="370"/>
      <c r="G424" s="370"/>
      <c r="H424" s="370"/>
      <c r="I424" s="370"/>
      <c r="J424" s="370"/>
      <c r="K424" s="370"/>
      <c r="L424" s="370"/>
      <c r="M424" s="370"/>
      <c r="N424" s="370"/>
      <c r="O424" s="370"/>
      <c r="P424" s="370"/>
      <c r="Q424" s="370"/>
      <c r="R424" s="370"/>
      <c r="S424" s="370"/>
      <c r="T424" s="370"/>
      <c r="U424" s="370"/>
      <c r="V424" s="370"/>
      <c r="W424" s="370"/>
      <c r="X424" s="370"/>
      <c r="Y424" s="370"/>
    </row>
    <row r="425" ht="12.75" customHeight="1" spans="1:25">
      <c r="A425" s="426"/>
      <c r="B425" s="426"/>
      <c r="C425" s="370"/>
      <c r="D425" s="370"/>
      <c r="E425" s="370"/>
      <c r="F425" s="370"/>
      <c r="G425" s="370"/>
      <c r="H425" s="370"/>
      <c r="I425" s="370"/>
      <c r="J425" s="370"/>
      <c r="K425" s="370"/>
      <c r="L425" s="370"/>
      <c r="M425" s="370"/>
      <c r="N425" s="370"/>
      <c r="O425" s="370"/>
      <c r="P425" s="370"/>
      <c r="Q425" s="370"/>
      <c r="R425" s="370"/>
      <c r="S425" s="370"/>
      <c r="T425" s="370"/>
      <c r="U425" s="370"/>
      <c r="V425" s="370"/>
      <c r="W425" s="370"/>
      <c r="X425" s="370"/>
      <c r="Y425" s="370"/>
    </row>
    <row r="426" ht="12.75" customHeight="1" spans="1:25">
      <c r="A426" s="426"/>
      <c r="B426" s="426"/>
      <c r="C426" s="370"/>
      <c r="D426" s="370"/>
      <c r="E426" s="370"/>
      <c r="F426" s="370"/>
      <c r="G426" s="370"/>
      <c r="H426" s="370"/>
      <c r="I426" s="370"/>
      <c r="J426" s="370"/>
      <c r="K426" s="370"/>
      <c r="L426" s="370"/>
      <c r="M426" s="370"/>
      <c r="N426" s="370"/>
      <c r="O426" s="370"/>
      <c r="P426" s="370"/>
      <c r="Q426" s="370"/>
      <c r="R426" s="370"/>
      <c r="S426" s="370"/>
      <c r="T426" s="370"/>
      <c r="U426" s="370"/>
      <c r="V426" s="370"/>
      <c r="W426" s="370"/>
      <c r="X426" s="370"/>
      <c r="Y426" s="370"/>
    </row>
    <row r="427" ht="12.75" customHeight="1" spans="1:25">
      <c r="A427" s="426"/>
      <c r="B427" s="426"/>
      <c r="C427" s="370"/>
      <c r="D427" s="370"/>
      <c r="E427" s="370"/>
      <c r="F427" s="370"/>
      <c r="G427" s="370"/>
      <c r="H427" s="370"/>
      <c r="I427" s="370"/>
      <c r="J427" s="370"/>
      <c r="K427" s="370"/>
      <c r="L427" s="370"/>
      <c r="M427" s="370"/>
      <c r="N427" s="370"/>
      <c r="O427" s="370"/>
      <c r="P427" s="370"/>
      <c r="Q427" s="370"/>
      <c r="R427" s="370"/>
      <c r="S427" s="370"/>
      <c r="T427" s="370"/>
      <c r="U427" s="370"/>
      <c r="V427" s="370"/>
      <c r="W427" s="370"/>
      <c r="X427" s="370"/>
      <c r="Y427" s="370"/>
    </row>
    <row r="428" ht="12.75" customHeight="1" spans="1:25">
      <c r="A428" s="426"/>
      <c r="B428" s="426"/>
      <c r="C428" s="370"/>
      <c r="D428" s="370"/>
      <c r="E428" s="370"/>
      <c r="F428" s="370"/>
      <c r="G428" s="370"/>
      <c r="H428" s="370"/>
      <c r="I428" s="370"/>
      <c r="J428" s="370"/>
      <c r="K428" s="370"/>
      <c r="L428" s="370"/>
      <c r="M428" s="370"/>
      <c r="N428" s="370"/>
      <c r="O428" s="370"/>
      <c r="P428" s="370"/>
      <c r="Q428" s="370"/>
      <c r="R428" s="370"/>
      <c r="S428" s="370"/>
      <c r="T428" s="370"/>
      <c r="U428" s="370"/>
      <c r="V428" s="370"/>
      <c r="W428" s="370"/>
      <c r="X428" s="370"/>
      <c r="Y428" s="370"/>
    </row>
    <row r="429" ht="12.75" customHeight="1" spans="1:25">
      <c r="A429" s="426"/>
      <c r="B429" s="426"/>
      <c r="C429" s="370"/>
      <c r="D429" s="370"/>
      <c r="E429" s="370"/>
      <c r="F429" s="370"/>
      <c r="G429" s="370"/>
      <c r="H429" s="370"/>
      <c r="I429" s="370"/>
      <c r="J429" s="370"/>
      <c r="K429" s="370"/>
      <c r="L429" s="370"/>
      <c r="M429" s="370"/>
      <c r="N429" s="370"/>
      <c r="O429" s="370"/>
      <c r="P429" s="370"/>
      <c r="Q429" s="370"/>
      <c r="R429" s="370"/>
      <c r="S429" s="370"/>
      <c r="T429" s="370"/>
      <c r="U429" s="370"/>
      <c r="V429" s="370"/>
      <c r="W429" s="370"/>
      <c r="X429" s="370"/>
      <c r="Y429" s="370"/>
    </row>
    <row r="430" ht="12.75" customHeight="1" spans="1:25">
      <c r="A430" s="426"/>
      <c r="B430" s="426"/>
      <c r="C430" s="370"/>
      <c r="D430" s="370"/>
      <c r="E430" s="370"/>
      <c r="F430" s="370"/>
      <c r="G430" s="370"/>
      <c r="H430" s="370"/>
      <c r="I430" s="370"/>
      <c r="J430" s="370"/>
      <c r="K430" s="370"/>
      <c r="L430" s="370"/>
      <c r="M430" s="370"/>
      <c r="N430" s="370"/>
      <c r="O430" s="370"/>
      <c r="P430" s="370"/>
      <c r="Q430" s="370"/>
      <c r="R430" s="370"/>
      <c r="S430" s="370"/>
      <c r="T430" s="370"/>
      <c r="U430" s="370"/>
      <c r="V430" s="370"/>
      <c r="W430" s="370"/>
      <c r="X430" s="370"/>
      <c r="Y430" s="370"/>
    </row>
    <row r="431" ht="12.75" customHeight="1" spans="1:25">
      <c r="A431" s="426"/>
      <c r="B431" s="426"/>
      <c r="C431" s="370"/>
      <c r="D431" s="370"/>
      <c r="E431" s="370"/>
      <c r="F431" s="370"/>
      <c r="G431" s="370"/>
      <c r="H431" s="370"/>
      <c r="I431" s="370"/>
      <c r="J431" s="370"/>
      <c r="K431" s="370"/>
      <c r="L431" s="370"/>
      <c r="M431" s="370"/>
      <c r="N431" s="370"/>
      <c r="O431" s="370"/>
      <c r="P431" s="370"/>
      <c r="Q431" s="370"/>
      <c r="R431" s="370"/>
      <c r="S431" s="370"/>
      <c r="T431" s="370"/>
      <c r="U431" s="370"/>
      <c r="V431" s="370"/>
      <c r="W431" s="370"/>
      <c r="X431" s="370"/>
      <c r="Y431" s="370"/>
    </row>
    <row r="432" ht="12.75" customHeight="1" spans="1:25">
      <c r="A432" s="426"/>
      <c r="B432" s="426"/>
      <c r="C432" s="370"/>
      <c r="D432" s="370"/>
      <c r="E432" s="370"/>
      <c r="F432" s="370"/>
      <c r="G432" s="370"/>
      <c r="H432" s="370"/>
      <c r="I432" s="370"/>
      <c r="J432" s="370"/>
      <c r="K432" s="370"/>
      <c r="L432" s="370"/>
      <c r="M432" s="370"/>
      <c r="N432" s="370"/>
      <c r="O432" s="370"/>
      <c r="P432" s="370"/>
      <c r="Q432" s="370"/>
      <c r="R432" s="370"/>
      <c r="S432" s="370"/>
      <c r="T432" s="370"/>
      <c r="U432" s="370"/>
      <c r="V432" s="370"/>
      <c r="W432" s="370"/>
      <c r="X432" s="370"/>
      <c r="Y432" s="370"/>
    </row>
    <row r="433" ht="12.75" customHeight="1" spans="1:25">
      <c r="A433" s="426"/>
      <c r="B433" s="426"/>
      <c r="C433" s="370"/>
      <c r="D433" s="370"/>
      <c r="E433" s="370"/>
      <c r="F433" s="370"/>
      <c r="G433" s="370"/>
      <c r="H433" s="370"/>
      <c r="I433" s="370"/>
      <c r="J433" s="370"/>
      <c r="K433" s="370"/>
      <c r="L433" s="370"/>
      <c r="M433" s="370"/>
      <c r="N433" s="370"/>
      <c r="O433" s="370"/>
      <c r="P433" s="370"/>
      <c r="Q433" s="370"/>
      <c r="R433" s="370"/>
      <c r="S433" s="370"/>
      <c r="T433" s="370"/>
      <c r="U433" s="370"/>
      <c r="V433" s="370"/>
      <c r="W433" s="370"/>
      <c r="X433" s="370"/>
      <c r="Y433" s="370"/>
    </row>
    <row r="434" ht="12.75" customHeight="1" spans="1:25">
      <c r="A434" s="426"/>
      <c r="B434" s="426"/>
      <c r="C434" s="370"/>
      <c r="D434" s="370"/>
      <c r="E434" s="370"/>
      <c r="F434" s="370"/>
      <c r="G434" s="370"/>
      <c r="H434" s="370"/>
      <c r="I434" s="370"/>
      <c r="J434" s="370"/>
      <c r="K434" s="370"/>
      <c r="L434" s="370"/>
      <c r="M434" s="370"/>
      <c r="N434" s="370"/>
      <c r="O434" s="370"/>
      <c r="P434" s="370"/>
      <c r="Q434" s="370"/>
      <c r="R434" s="370"/>
      <c r="S434" s="370"/>
      <c r="T434" s="370"/>
      <c r="U434" s="370"/>
      <c r="V434" s="370"/>
      <c r="W434" s="370"/>
      <c r="X434" s="370"/>
      <c r="Y434" s="370"/>
    </row>
    <row r="435" ht="12.75" customHeight="1" spans="1:25">
      <c r="A435" s="426"/>
      <c r="B435" s="426"/>
      <c r="C435" s="370"/>
      <c r="D435" s="370"/>
      <c r="E435" s="370"/>
      <c r="F435" s="370"/>
      <c r="G435" s="370"/>
      <c r="H435" s="370"/>
      <c r="I435" s="370"/>
      <c r="J435" s="370"/>
      <c r="K435" s="370"/>
      <c r="L435" s="370"/>
      <c r="M435" s="370"/>
      <c r="N435" s="370"/>
      <c r="O435" s="370"/>
      <c r="P435" s="370"/>
      <c r="Q435" s="370"/>
      <c r="R435" s="370"/>
      <c r="S435" s="370"/>
      <c r="T435" s="370"/>
      <c r="U435" s="370"/>
      <c r="V435" s="370"/>
      <c r="W435" s="370"/>
      <c r="X435" s="370"/>
      <c r="Y435" s="370"/>
    </row>
    <row r="436" ht="12.75" customHeight="1" spans="1:25">
      <c r="A436" s="426"/>
      <c r="B436" s="426"/>
      <c r="C436" s="370"/>
      <c r="D436" s="370"/>
      <c r="E436" s="370"/>
      <c r="F436" s="370"/>
      <c r="G436" s="370"/>
      <c r="H436" s="370"/>
      <c r="I436" s="370"/>
      <c r="J436" s="370"/>
      <c r="K436" s="370"/>
      <c r="L436" s="370"/>
      <c r="M436" s="370"/>
      <c r="N436" s="370"/>
      <c r="O436" s="370"/>
      <c r="P436" s="370"/>
      <c r="Q436" s="370"/>
      <c r="R436" s="370"/>
      <c r="S436" s="370"/>
      <c r="T436" s="370"/>
      <c r="U436" s="370"/>
      <c r="V436" s="370"/>
      <c r="W436" s="370"/>
      <c r="X436" s="370"/>
      <c r="Y436" s="370"/>
    </row>
    <row r="437" ht="12.75" customHeight="1" spans="1:25">
      <c r="A437" s="426"/>
      <c r="B437" s="426"/>
      <c r="C437" s="370"/>
      <c r="D437" s="370"/>
      <c r="E437" s="370"/>
      <c r="F437" s="370"/>
      <c r="G437" s="370"/>
      <c r="H437" s="370"/>
      <c r="I437" s="370"/>
      <c r="J437" s="370"/>
      <c r="K437" s="370"/>
      <c r="L437" s="370"/>
      <c r="M437" s="370"/>
      <c r="N437" s="370"/>
      <c r="O437" s="370"/>
      <c r="P437" s="370"/>
      <c r="Q437" s="370"/>
      <c r="R437" s="370"/>
      <c r="S437" s="370"/>
      <c r="T437" s="370"/>
      <c r="U437" s="370"/>
      <c r="V437" s="370"/>
      <c r="W437" s="370"/>
      <c r="X437" s="370"/>
      <c r="Y437" s="370"/>
    </row>
    <row r="438" ht="12.75" customHeight="1" spans="1:25">
      <c r="A438" s="426"/>
      <c r="B438" s="426"/>
      <c r="C438" s="370"/>
      <c r="D438" s="370"/>
      <c r="E438" s="370"/>
      <c r="F438" s="370"/>
      <c r="G438" s="370"/>
      <c r="H438" s="370"/>
      <c r="I438" s="370"/>
      <c r="J438" s="370"/>
      <c r="K438" s="370"/>
      <c r="L438" s="370"/>
      <c r="M438" s="370"/>
      <c r="N438" s="370"/>
      <c r="O438" s="370"/>
      <c r="P438" s="370"/>
      <c r="Q438" s="370"/>
      <c r="R438" s="370"/>
      <c r="S438" s="370"/>
      <c r="T438" s="370"/>
      <c r="U438" s="370"/>
      <c r="V438" s="370"/>
      <c r="W438" s="370"/>
      <c r="X438" s="370"/>
      <c r="Y438" s="370"/>
    </row>
    <row r="439" ht="12.75" customHeight="1" spans="1:25">
      <c r="A439" s="426"/>
      <c r="B439" s="426"/>
      <c r="C439" s="370"/>
      <c r="D439" s="370"/>
      <c r="E439" s="370"/>
      <c r="F439" s="370"/>
      <c r="G439" s="370"/>
      <c r="H439" s="370"/>
      <c r="I439" s="370"/>
      <c r="J439" s="370"/>
      <c r="K439" s="370"/>
      <c r="L439" s="370"/>
      <c r="M439" s="370"/>
      <c r="N439" s="370"/>
      <c r="O439" s="370"/>
      <c r="P439" s="370"/>
      <c r="Q439" s="370"/>
      <c r="R439" s="370"/>
      <c r="S439" s="370"/>
      <c r="T439" s="370"/>
      <c r="U439" s="370"/>
      <c r="V439" s="370"/>
      <c r="W439" s="370"/>
      <c r="X439" s="370"/>
      <c r="Y439" s="370"/>
    </row>
    <row r="440" ht="12.75" customHeight="1" spans="1:25">
      <c r="A440" s="426"/>
      <c r="B440" s="426"/>
      <c r="C440" s="370"/>
      <c r="D440" s="370"/>
      <c r="E440" s="370"/>
      <c r="F440" s="370"/>
      <c r="G440" s="370"/>
      <c r="H440" s="370"/>
      <c r="I440" s="370"/>
      <c r="J440" s="370"/>
      <c r="K440" s="370"/>
      <c r="L440" s="370"/>
      <c r="M440" s="370"/>
      <c r="N440" s="370"/>
      <c r="O440" s="370"/>
      <c r="P440" s="370"/>
      <c r="Q440" s="370"/>
      <c r="R440" s="370"/>
      <c r="S440" s="370"/>
      <c r="T440" s="370"/>
      <c r="U440" s="370"/>
      <c r="V440" s="370"/>
      <c r="W440" s="370"/>
      <c r="X440" s="370"/>
      <c r="Y440" s="370"/>
    </row>
    <row r="441" ht="12.75" customHeight="1" spans="1:25">
      <c r="A441" s="426"/>
      <c r="B441" s="426"/>
      <c r="C441" s="370"/>
      <c r="D441" s="370"/>
      <c r="E441" s="370"/>
      <c r="F441" s="370"/>
      <c r="G441" s="370"/>
      <c r="H441" s="370"/>
      <c r="I441" s="370"/>
      <c r="J441" s="370"/>
      <c r="K441" s="370"/>
      <c r="L441" s="370"/>
      <c r="M441" s="370"/>
      <c r="N441" s="370"/>
      <c r="O441" s="370"/>
      <c r="P441" s="370"/>
      <c r="Q441" s="370"/>
      <c r="R441" s="370"/>
      <c r="S441" s="370"/>
      <c r="T441" s="370"/>
      <c r="U441" s="370"/>
      <c r="V441" s="370"/>
      <c r="W441" s="370"/>
      <c r="X441" s="370"/>
      <c r="Y441" s="370"/>
    </row>
    <row r="442" ht="12.75" customHeight="1" spans="1:25">
      <c r="A442" s="426"/>
      <c r="B442" s="426"/>
      <c r="C442" s="370"/>
      <c r="D442" s="370"/>
      <c r="E442" s="370"/>
      <c r="F442" s="370"/>
      <c r="G442" s="370"/>
      <c r="H442" s="370"/>
      <c r="I442" s="370"/>
      <c r="J442" s="370"/>
      <c r="K442" s="370"/>
      <c r="L442" s="370"/>
      <c r="M442" s="370"/>
      <c r="N442" s="370"/>
      <c r="O442" s="370"/>
      <c r="P442" s="370"/>
      <c r="Q442" s="370"/>
      <c r="R442" s="370"/>
      <c r="S442" s="370"/>
      <c r="T442" s="370"/>
      <c r="U442" s="370"/>
      <c r="V442" s="370"/>
      <c r="W442" s="370"/>
      <c r="X442" s="370"/>
      <c r="Y442" s="370"/>
    </row>
    <row r="443" ht="12.75" customHeight="1" spans="1:25">
      <c r="A443" s="426"/>
      <c r="B443" s="426"/>
      <c r="C443" s="370"/>
      <c r="D443" s="370"/>
      <c r="E443" s="370"/>
      <c r="F443" s="370"/>
      <c r="G443" s="370"/>
      <c r="H443" s="370"/>
      <c r="I443" s="370"/>
      <c r="J443" s="370"/>
      <c r="K443" s="370"/>
      <c r="L443" s="370"/>
      <c r="M443" s="370"/>
      <c r="N443" s="370"/>
      <c r="O443" s="370"/>
      <c r="P443" s="370"/>
      <c r="Q443" s="370"/>
      <c r="R443" s="370"/>
      <c r="S443" s="370"/>
      <c r="T443" s="370"/>
      <c r="U443" s="370"/>
      <c r="V443" s="370"/>
      <c r="W443" s="370"/>
      <c r="X443" s="370"/>
      <c r="Y443" s="370"/>
    </row>
    <row r="444" ht="12.75" customHeight="1" spans="1:25">
      <c r="A444" s="426"/>
      <c r="B444" s="426"/>
      <c r="C444" s="370"/>
      <c r="D444" s="370"/>
      <c r="E444" s="370"/>
      <c r="F444" s="370"/>
      <c r="G444" s="370"/>
      <c r="H444" s="370"/>
      <c r="I444" s="370"/>
      <c r="J444" s="370"/>
      <c r="K444" s="370"/>
      <c r="L444" s="370"/>
      <c r="M444" s="370"/>
      <c r="N444" s="370"/>
      <c r="O444" s="370"/>
      <c r="P444" s="370"/>
      <c r="Q444" s="370"/>
      <c r="R444" s="370"/>
      <c r="S444" s="370"/>
      <c r="T444" s="370"/>
      <c r="U444" s="370"/>
      <c r="V444" s="370"/>
      <c r="W444" s="370"/>
      <c r="X444" s="370"/>
      <c r="Y444" s="370"/>
    </row>
    <row r="445" ht="12.75" customHeight="1" spans="1:25">
      <c r="A445" s="426"/>
      <c r="B445" s="426"/>
      <c r="C445" s="370"/>
      <c r="D445" s="370"/>
      <c r="E445" s="370"/>
      <c r="F445" s="370"/>
      <c r="G445" s="370"/>
      <c r="H445" s="370"/>
      <c r="I445" s="370"/>
      <c r="J445" s="370"/>
      <c r="K445" s="370"/>
      <c r="L445" s="370"/>
      <c r="M445" s="370"/>
      <c r="N445" s="370"/>
      <c r="O445" s="370"/>
      <c r="P445" s="370"/>
      <c r="Q445" s="370"/>
      <c r="R445" s="370"/>
      <c r="S445" s="370"/>
      <c r="T445" s="370"/>
      <c r="U445" s="370"/>
      <c r="V445" s="370"/>
      <c r="W445" s="370"/>
      <c r="X445" s="370"/>
      <c r="Y445" s="370"/>
    </row>
    <row r="446" ht="12.75" customHeight="1" spans="1:25">
      <c r="A446" s="426"/>
      <c r="B446" s="426"/>
      <c r="C446" s="370"/>
      <c r="D446" s="370"/>
      <c r="E446" s="370"/>
      <c r="F446" s="370"/>
      <c r="G446" s="370"/>
      <c r="H446" s="370"/>
      <c r="I446" s="370"/>
      <c r="J446" s="370"/>
      <c r="K446" s="370"/>
      <c r="L446" s="370"/>
      <c r="M446" s="370"/>
      <c r="N446" s="370"/>
      <c r="O446" s="370"/>
      <c r="P446" s="370"/>
      <c r="Q446" s="370"/>
      <c r="R446" s="370"/>
      <c r="S446" s="370"/>
      <c r="T446" s="370"/>
      <c r="U446" s="370"/>
      <c r="V446" s="370"/>
      <c r="W446" s="370"/>
      <c r="X446" s="370"/>
      <c r="Y446" s="370"/>
    </row>
    <row r="447" ht="12.75" customHeight="1" spans="1:25">
      <c r="A447" s="426"/>
      <c r="B447" s="426"/>
      <c r="C447" s="370"/>
      <c r="D447" s="370"/>
      <c r="E447" s="370"/>
      <c r="F447" s="370"/>
      <c r="G447" s="370"/>
      <c r="H447" s="370"/>
      <c r="I447" s="370"/>
      <c r="J447" s="370"/>
      <c r="K447" s="370"/>
      <c r="L447" s="370"/>
      <c r="M447" s="370"/>
      <c r="N447" s="370"/>
      <c r="O447" s="370"/>
      <c r="P447" s="370"/>
      <c r="Q447" s="370"/>
      <c r="R447" s="370"/>
      <c r="S447" s="370"/>
      <c r="T447" s="370"/>
      <c r="U447" s="370"/>
      <c r="V447" s="370"/>
      <c r="W447" s="370"/>
      <c r="X447" s="370"/>
      <c r="Y447" s="370"/>
    </row>
    <row r="448" ht="12.75" customHeight="1" spans="1:25">
      <c r="A448" s="426"/>
      <c r="B448" s="426"/>
      <c r="C448" s="370"/>
      <c r="D448" s="370"/>
      <c r="E448" s="370"/>
      <c r="F448" s="370"/>
      <c r="G448" s="370"/>
      <c r="H448" s="370"/>
      <c r="I448" s="370"/>
      <c r="J448" s="370"/>
      <c r="K448" s="370"/>
      <c r="L448" s="370"/>
      <c r="M448" s="370"/>
      <c r="N448" s="370"/>
      <c r="O448" s="370"/>
      <c r="P448" s="370"/>
      <c r="Q448" s="370"/>
      <c r="R448" s="370"/>
      <c r="S448" s="370"/>
      <c r="T448" s="370"/>
      <c r="U448" s="370"/>
      <c r="V448" s="370"/>
      <c r="W448" s="370"/>
      <c r="X448" s="370"/>
      <c r="Y448" s="370"/>
    </row>
    <row r="449" ht="12.75" customHeight="1" spans="1:25">
      <c r="A449" s="426"/>
      <c r="B449" s="426"/>
      <c r="C449" s="370"/>
      <c r="D449" s="370"/>
      <c r="E449" s="370"/>
      <c r="F449" s="370"/>
      <c r="G449" s="370"/>
      <c r="H449" s="370"/>
      <c r="I449" s="370"/>
      <c r="J449" s="370"/>
      <c r="K449" s="370"/>
      <c r="L449" s="370"/>
      <c r="M449" s="370"/>
      <c r="N449" s="370"/>
      <c r="O449" s="370"/>
      <c r="P449" s="370"/>
      <c r="Q449" s="370"/>
      <c r="R449" s="370"/>
      <c r="S449" s="370"/>
      <c r="T449" s="370"/>
      <c r="U449" s="370"/>
      <c r="V449" s="370"/>
      <c r="W449" s="370"/>
      <c r="X449" s="370"/>
      <c r="Y449" s="370"/>
    </row>
    <row r="450" ht="12.75" customHeight="1" spans="1:25">
      <c r="A450" s="426"/>
      <c r="B450" s="426"/>
      <c r="C450" s="370"/>
      <c r="D450" s="370"/>
      <c r="E450" s="370"/>
      <c r="F450" s="370"/>
      <c r="G450" s="370"/>
      <c r="H450" s="370"/>
      <c r="I450" s="370"/>
      <c r="J450" s="370"/>
      <c r="K450" s="370"/>
      <c r="L450" s="370"/>
      <c r="M450" s="370"/>
      <c r="N450" s="370"/>
      <c r="O450" s="370"/>
      <c r="P450" s="370"/>
      <c r="Q450" s="370"/>
      <c r="R450" s="370"/>
      <c r="S450" s="370"/>
      <c r="T450" s="370"/>
      <c r="U450" s="370"/>
      <c r="V450" s="370"/>
      <c r="W450" s="370"/>
      <c r="X450" s="370"/>
      <c r="Y450" s="370"/>
    </row>
    <row r="451" ht="12.75" customHeight="1" spans="1:25">
      <c r="A451" s="426"/>
      <c r="B451" s="426"/>
      <c r="C451" s="370"/>
      <c r="D451" s="370"/>
      <c r="E451" s="370"/>
      <c r="F451" s="370"/>
      <c r="G451" s="370"/>
      <c r="H451" s="370"/>
      <c r="I451" s="370"/>
      <c r="J451" s="370"/>
      <c r="K451" s="370"/>
      <c r="L451" s="370"/>
      <c r="M451" s="370"/>
      <c r="N451" s="370"/>
      <c r="O451" s="370"/>
      <c r="P451" s="370"/>
      <c r="Q451" s="370"/>
      <c r="R451" s="370"/>
      <c r="S451" s="370"/>
      <c r="T451" s="370"/>
      <c r="U451" s="370"/>
      <c r="V451" s="370"/>
      <c r="W451" s="370"/>
      <c r="X451" s="370"/>
      <c r="Y451" s="370"/>
    </row>
    <row r="452" ht="12.75" customHeight="1" spans="1:25">
      <c r="A452" s="426"/>
      <c r="B452" s="426"/>
      <c r="C452" s="370"/>
      <c r="D452" s="370"/>
      <c r="E452" s="370"/>
      <c r="F452" s="370"/>
      <c r="G452" s="370"/>
      <c r="H452" s="370"/>
      <c r="I452" s="370"/>
      <c r="J452" s="370"/>
      <c r="K452" s="370"/>
      <c r="L452" s="370"/>
      <c r="M452" s="370"/>
      <c r="N452" s="370"/>
      <c r="O452" s="370"/>
      <c r="P452" s="370"/>
      <c r="Q452" s="370"/>
      <c r="R452" s="370"/>
      <c r="S452" s="370"/>
      <c r="T452" s="370"/>
      <c r="U452" s="370"/>
      <c r="V452" s="370"/>
      <c r="W452" s="370"/>
      <c r="X452" s="370"/>
      <c r="Y452" s="370"/>
    </row>
    <row r="453" ht="12.75" customHeight="1" spans="1:25">
      <c r="A453" s="426"/>
      <c r="B453" s="426"/>
      <c r="C453" s="370"/>
      <c r="D453" s="370"/>
      <c r="E453" s="370"/>
      <c r="F453" s="370"/>
      <c r="G453" s="370"/>
      <c r="H453" s="370"/>
      <c r="I453" s="370"/>
      <c r="J453" s="370"/>
      <c r="K453" s="370"/>
      <c r="L453" s="370"/>
      <c r="M453" s="370"/>
      <c r="N453" s="370"/>
      <c r="O453" s="370"/>
      <c r="P453" s="370"/>
      <c r="Q453" s="370"/>
      <c r="R453" s="370"/>
      <c r="S453" s="370"/>
      <c r="T453" s="370"/>
      <c r="U453" s="370"/>
      <c r="V453" s="370"/>
      <c r="W453" s="370"/>
      <c r="X453" s="370"/>
      <c r="Y453" s="370"/>
    </row>
    <row r="454" ht="12.75" customHeight="1" spans="1:25">
      <c r="A454" s="426"/>
      <c r="B454" s="426"/>
      <c r="C454" s="370"/>
      <c r="D454" s="370"/>
      <c r="E454" s="370"/>
      <c r="F454" s="370"/>
      <c r="G454" s="370"/>
      <c r="H454" s="370"/>
      <c r="I454" s="370"/>
      <c r="J454" s="370"/>
      <c r="K454" s="370"/>
      <c r="L454" s="370"/>
      <c r="M454" s="370"/>
      <c r="N454" s="370"/>
      <c r="O454" s="370"/>
      <c r="P454" s="370"/>
      <c r="Q454" s="370"/>
      <c r="R454" s="370"/>
      <c r="S454" s="370"/>
      <c r="T454" s="370"/>
      <c r="U454" s="370"/>
      <c r="V454" s="370"/>
      <c r="W454" s="370"/>
      <c r="X454" s="370"/>
      <c r="Y454" s="370"/>
    </row>
    <row r="455" ht="12.75" customHeight="1" spans="1:25">
      <c r="A455" s="426"/>
      <c r="B455" s="426"/>
      <c r="C455" s="370"/>
      <c r="D455" s="370"/>
      <c r="E455" s="370"/>
      <c r="F455" s="370"/>
      <c r="G455" s="370"/>
      <c r="H455" s="370"/>
      <c r="I455" s="370"/>
      <c r="J455" s="370"/>
      <c r="K455" s="370"/>
      <c r="L455" s="370"/>
      <c r="M455" s="370"/>
      <c r="N455" s="370"/>
      <c r="O455" s="370"/>
      <c r="P455" s="370"/>
      <c r="Q455" s="370"/>
      <c r="R455" s="370"/>
      <c r="S455" s="370"/>
      <c r="T455" s="370"/>
      <c r="U455" s="370"/>
      <c r="V455" s="370"/>
      <c r="W455" s="370"/>
      <c r="X455" s="370"/>
      <c r="Y455" s="370"/>
    </row>
    <row r="456" ht="12.75" customHeight="1" spans="1:25">
      <c r="A456" s="426"/>
      <c r="B456" s="426"/>
      <c r="C456" s="370"/>
      <c r="D456" s="370"/>
      <c r="E456" s="370"/>
      <c r="F456" s="370"/>
      <c r="G456" s="370"/>
      <c r="H456" s="370"/>
      <c r="I456" s="370"/>
      <c r="J456" s="370"/>
      <c r="K456" s="370"/>
      <c r="L456" s="370"/>
      <c r="M456" s="370"/>
      <c r="N456" s="370"/>
      <c r="O456" s="370"/>
      <c r="P456" s="370"/>
      <c r="Q456" s="370"/>
      <c r="R456" s="370"/>
      <c r="S456" s="370"/>
      <c r="T456" s="370"/>
      <c r="U456" s="370"/>
      <c r="V456" s="370"/>
      <c r="W456" s="370"/>
      <c r="X456" s="370"/>
      <c r="Y456" s="370"/>
    </row>
    <row r="457" ht="12.75" customHeight="1" spans="1:25">
      <c r="A457" s="426"/>
      <c r="B457" s="426"/>
      <c r="C457" s="370"/>
      <c r="D457" s="370"/>
      <c r="E457" s="370"/>
      <c r="F457" s="370"/>
      <c r="G457" s="370"/>
      <c r="H457" s="370"/>
      <c r="I457" s="370"/>
      <c r="J457" s="370"/>
      <c r="K457" s="370"/>
      <c r="L457" s="370"/>
      <c r="M457" s="370"/>
      <c r="N457" s="370"/>
      <c r="O457" s="370"/>
      <c r="P457" s="370"/>
      <c r="Q457" s="370"/>
      <c r="R457" s="370"/>
      <c r="S457" s="370"/>
      <c r="T457" s="370"/>
      <c r="U457" s="370"/>
      <c r="V457" s="370"/>
      <c r="W457" s="370"/>
      <c r="X457" s="370"/>
      <c r="Y457" s="370"/>
    </row>
    <row r="458" ht="12.75" customHeight="1" spans="1:25">
      <c r="A458" s="426"/>
      <c r="B458" s="426"/>
      <c r="C458" s="370"/>
      <c r="D458" s="370"/>
      <c r="E458" s="370"/>
      <c r="F458" s="370"/>
      <c r="G458" s="370"/>
      <c r="H458" s="370"/>
      <c r="I458" s="370"/>
      <c r="J458" s="370"/>
      <c r="K458" s="370"/>
      <c r="L458" s="370"/>
      <c r="M458" s="370"/>
      <c r="N458" s="370"/>
      <c r="O458" s="370"/>
      <c r="P458" s="370"/>
      <c r="Q458" s="370"/>
      <c r="R458" s="370"/>
      <c r="S458" s="370"/>
      <c r="T458" s="370"/>
      <c r="U458" s="370"/>
      <c r="V458" s="370"/>
      <c r="W458" s="370"/>
      <c r="X458" s="370"/>
      <c r="Y458" s="370"/>
    </row>
    <row r="459" ht="12.75" customHeight="1" spans="1:25">
      <c r="A459" s="426"/>
      <c r="B459" s="426"/>
      <c r="C459" s="370"/>
      <c r="D459" s="370"/>
      <c r="E459" s="370"/>
      <c r="F459" s="370"/>
      <c r="G459" s="370"/>
      <c r="H459" s="370"/>
      <c r="I459" s="370"/>
      <c r="J459" s="370"/>
      <c r="K459" s="370"/>
      <c r="L459" s="370"/>
      <c r="M459" s="370"/>
      <c r="N459" s="370"/>
      <c r="O459" s="370"/>
      <c r="P459" s="370"/>
      <c r="Q459" s="370"/>
      <c r="R459" s="370"/>
      <c r="S459" s="370"/>
      <c r="T459" s="370"/>
      <c r="U459" s="370"/>
      <c r="V459" s="370"/>
      <c r="W459" s="370"/>
      <c r="X459" s="370"/>
      <c r="Y459" s="370"/>
    </row>
    <row r="460" ht="12.75" customHeight="1" spans="1:25">
      <c r="A460" s="426"/>
      <c r="B460" s="426"/>
      <c r="C460" s="370"/>
      <c r="D460" s="370"/>
      <c r="E460" s="370"/>
      <c r="F460" s="370"/>
      <c r="G460" s="370"/>
      <c r="H460" s="370"/>
      <c r="I460" s="370"/>
      <c r="J460" s="370"/>
      <c r="K460" s="370"/>
      <c r="L460" s="370"/>
      <c r="M460" s="370"/>
      <c r="N460" s="370"/>
      <c r="O460" s="370"/>
      <c r="P460" s="370"/>
      <c r="Q460" s="370"/>
      <c r="R460" s="370"/>
      <c r="S460" s="370"/>
      <c r="T460" s="370"/>
      <c r="U460" s="370"/>
      <c r="V460" s="370"/>
      <c r="W460" s="370"/>
      <c r="X460" s="370"/>
      <c r="Y460" s="370"/>
    </row>
    <row r="461" ht="12.75" customHeight="1" spans="1:25">
      <c r="A461" s="426"/>
      <c r="B461" s="426"/>
      <c r="C461" s="370"/>
      <c r="D461" s="370"/>
      <c r="E461" s="370"/>
      <c r="F461" s="370"/>
      <c r="G461" s="370"/>
      <c r="H461" s="370"/>
      <c r="I461" s="370"/>
      <c r="J461" s="370"/>
      <c r="K461" s="370"/>
      <c r="L461" s="370"/>
      <c r="M461" s="370"/>
      <c r="N461" s="370"/>
      <c r="O461" s="370"/>
      <c r="P461" s="370"/>
      <c r="Q461" s="370"/>
      <c r="R461" s="370"/>
      <c r="S461" s="370"/>
      <c r="T461" s="370"/>
      <c r="U461" s="370"/>
      <c r="V461" s="370"/>
      <c r="W461" s="370"/>
      <c r="X461" s="370"/>
      <c r="Y461" s="370"/>
    </row>
    <row r="462" ht="12.75" customHeight="1" spans="1:25">
      <c r="A462" s="426"/>
      <c r="B462" s="426"/>
      <c r="C462" s="370"/>
      <c r="D462" s="370"/>
      <c r="E462" s="370"/>
      <c r="F462" s="370"/>
      <c r="G462" s="370"/>
      <c r="H462" s="370"/>
      <c r="I462" s="370"/>
      <c r="J462" s="370"/>
      <c r="K462" s="370"/>
      <c r="L462" s="370"/>
      <c r="M462" s="370"/>
      <c r="N462" s="370"/>
      <c r="O462" s="370"/>
      <c r="P462" s="370"/>
      <c r="Q462" s="370"/>
      <c r="R462" s="370"/>
      <c r="S462" s="370"/>
      <c r="T462" s="370"/>
      <c r="U462" s="370"/>
      <c r="V462" s="370"/>
      <c r="W462" s="370"/>
      <c r="X462" s="370"/>
      <c r="Y462" s="370"/>
    </row>
    <row r="463" ht="12.75" customHeight="1" spans="1:25">
      <c r="A463" s="426"/>
      <c r="B463" s="426"/>
      <c r="C463" s="370"/>
      <c r="D463" s="370"/>
      <c r="E463" s="370"/>
      <c r="F463" s="370"/>
      <c r="G463" s="370"/>
      <c r="H463" s="370"/>
      <c r="I463" s="370"/>
      <c r="J463" s="370"/>
      <c r="K463" s="370"/>
      <c r="L463" s="370"/>
      <c r="M463" s="370"/>
      <c r="N463" s="370"/>
      <c r="O463" s="370"/>
      <c r="P463" s="370"/>
      <c r="Q463" s="370"/>
      <c r="R463" s="370"/>
      <c r="S463" s="370"/>
      <c r="T463" s="370"/>
      <c r="U463" s="370"/>
      <c r="V463" s="370"/>
      <c r="W463" s="370"/>
      <c r="X463" s="370"/>
      <c r="Y463" s="370"/>
    </row>
    <row r="464" ht="12.75" customHeight="1" spans="1:25">
      <c r="A464" s="426"/>
      <c r="B464" s="426"/>
      <c r="C464" s="370"/>
      <c r="D464" s="370"/>
      <c r="E464" s="370"/>
      <c r="F464" s="370"/>
      <c r="G464" s="370"/>
      <c r="H464" s="370"/>
      <c r="I464" s="370"/>
      <c r="J464" s="370"/>
      <c r="K464" s="370"/>
      <c r="L464" s="370"/>
      <c r="M464" s="370"/>
      <c r="N464" s="370"/>
      <c r="O464" s="370"/>
      <c r="P464" s="370"/>
      <c r="Q464" s="370"/>
      <c r="R464" s="370"/>
      <c r="S464" s="370"/>
      <c r="T464" s="370"/>
      <c r="U464" s="370"/>
      <c r="V464" s="370"/>
      <c r="W464" s="370"/>
      <c r="X464" s="370"/>
      <c r="Y464" s="370"/>
    </row>
    <row r="465" ht="12.75" customHeight="1" spans="1:25">
      <c r="A465" s="426"/>
      <c r="B465" s="426"/>
      <c r="C465" s="370"/>
      <c r="D465" s="370"/>
      <c r="E465" s="370"/>
      <c r="F465" s="370"/>
      <c r="G465" s="370"/>
      <c r="H465" s="370"/>
      <c r="I465" s="370"/>
      <c r="J465" s="370"/>
      <c r="K465" s="370"/>
      <c r="L465" s="370"/>
      <c r="M465" s="370"/>
      <c r="N465" s="370"/>
      <c r="O465" s="370"/>
      <c r="P465" s="370"/>
      <c r="Q465" s="370"/>
      <c r="R465" s="370"/>
      <c r="S465" s="370"/>
      <c r="T465" s="370"/>
      <c r="U465" s="370"/>
      <c r="V465" s="370"/>
      <c r="W465" s="370"/>
      <c r="X465" s="370"/>
      <c r="Y465" s="370"/>
    </row>
    <row r="466" ht="12.75" customHeight="1" spans="1:25">
      <c r="A466" s="426"/>
      <c r="B466" s="426"/>
      <c r="C466" s="370"/>
      <c r="D466" s="370"/>
      <c r="E466" s="370"/>
      <c r="F466" s="370"/>
      <c r="G466" s="370"/>
      <c r="H466" s="370"/>
      <c r="I466" s="370"/>
      <c r="J466" s="370"/>
      <c r="K466" s="370"/>
      <c r="L466" s="370"/>
      <c r="M466" s="370"/>
      <c r="N466" s="370"/>
      <c r="O466" s="370"/>
      <c r="P466" s="370"/>
      <c r="Q466" s="370"/>
      <c r="R466" s="370"/>
      <c r="S466" s="370"/>
      <c r="T466" s="370"/>
      <c r="U466" s="370"/>
      <c r="V466" s="370"/>
      <c r="W466" s="370"/>
      <c r="X466" s="370"/>
      <c r="Y466" s="370"/>
    </row>
    <row r="467" ht="12.75" customHeight="1" spans="1:25">
      <c r="A467" s="426"/>
      <c r="B467" s="426"/>
      <c r="C467" s="370"/>
      <c r="D467" s="370"/>
      <c r="E467" s="370"/>
      <c r="F467" s="370"/>
      <c r="G467" s="370"/>
      <c r="H467" s="370"/>
      <c r="I467" s="370"/>
      <c r="J467" s="370"/>
      <c r="K467" s="370"/>
      <c r="L467" s="370"/>
      <c r="M467" s="370"/>
      <c r="N467" s="370"/>
      <c r="O467" s="370"/>
      <c r="P467" s="370"/>
      <c r="Q467" s="370"/>
      <c r="R467" s="370"/>
      <c r="S467" s="370"/>
      <c r="T467" s="370"/>
      <c r="U467" s="370"/>
      <c r="V467" s="370"/>
      <c r="W467" s="370"/>
      <c r="X467" s="370"/>
      <c r="Y467" s="370"/>
    </row>
    <row r="468" ht="12.75" customHeight="1" spans="1:25">
      <c r="A468" s="426"/>
      <c r="B468" s="426"/>
      <c r="C468" s="370"/>
      <c r="D468" s="370"/>
      <c r="E468" s="370"/>
      <c r="F468" s="370"/>
      <c r="G468" s="370"/>
      <c r="H468" s="370"/>
      <c r="I468" s="370"/>
      <c r="J468" s="370"/>
      <c r="K468" s="370"/>
      <c r="L468" s="370"/>
      <c r="M468" s="370"/>
      <c r="N468" s="370"/>
      <c r="O468" s="370"/>
      <c r="P468" s="370"/>
      <c r="Q468" s="370"/>
      <c r="R468" s="370"/>
      <c r="S468" s="370"/>
      <c r="T468" s="370"/>
      <c r="U468" s="370"/>
      <c r="V468" s="370"/>
      <c r="W468" s="370"/>
      <c r="X468" s="370"/>
      <c r="Y468" s="370"/>
    </row>
    <row r="469" ht="12.75" customHeight="1" spans="1:25">
      <c r="A469" s="426"/>
      <c r="B469" s="426"/>
      <c r="C469" s="370"/>
      <c r="D469" s="370"/>
      <c r="E469" s="370"/>
      <c r="F469" s="370"/>
      <c r="G469" s="370"/>
      <c r="H469" s="370"/>
      <c r="I469" s="370"/>
      <c r="J469" s="370"/>
      <c r="K469" s="370"/>
      <c r="L469" s="370"/>
      <c r="M469" s="370"/>
      <c r="N469" s="370"/>
      <c r="O469" s="370"/>
      <c r="P469" s="370"/>
      <c r="Q469" s="370"/>
      <c r="R469" s="370"/>
      <c r="S469" s="370"/>
      <c r="T469" s="370"/>
      <c r="U469" s="370"/>
      <c r="V469" s="370"/>
      <c r="W469" s="370"/>
      <c r="X469" s="370"/>
      <c r="Y469" s="370"/>
    </row>
    <row r="470" ht="12.75" customHeight="1" spans="1:25">
      <c r="A470" s="426"/>
      <c r="B470" s="426"/>
      <c r="C470" s="370"/>
      <c r="D470" s="370"/>
      <c r="E470" s="370"/>
      <c r="F470" s="370"/>
      <c r="G470" s="370"/>
      <c r="H470" s="370"/>
      <c r="I470" s="370"/>
      <c r="J470" s="370"/>
      <c r="K470" s="370"/>
      <c r="L470" s="370"/>
      <c r="M470" s="370"/>
      <c r="N470" s="370"/>
      <c r="O470" s="370"/>
      <c r="P470" s="370"/>
      <c r="Q470" s="370"/>
      <c r="R470" s="370"/>
      <c r="S470" s="370"/>
      <c r="T470" s="370"/>
      <c r="U470" s="370"/>
      <c r="V470" s="370"/>
      <c r="W470" s="370"/>
      <c r="X470" s="370"/>
      <c r="Y470" s="370"/>
    </row>
    <row r="471" ht="12.75" customHeight="1" spans="1:25">
      <c r="A471" s="426"/>
      <c r="B471" s="426"/>
      <c r="C471" s="370"/>
      <c r="D471" s="370"/>
      <c r="E471" s="370"/>
      <c r="F471" s="370"/>
      <c r="G471" s="370"/>
      <c r="H471" s="370"/>
      <c r="I471" s="370"/>
      <c r="J471" s="370"/>
      <c r="K471" s="370"/>
      <c r="L471" s="370"/>
      <c r="M471" s="370"/>
      <c r="N471" s="370"/>
      <c r="O471" s="370"/>
      <c r="P471" s="370"/>
      <c r="Q471" s="370"/>
      <c r="R471" s="370"/>
      <c r="S471" s="370"/>
      <c r="T471" s="370"/>
      <c r="U471" s="370"/>
      <c r="V471" s="370"/>
      <c r="W471" s="370"/>
      <c r="X471" s="370"/>
      <c r="Y471" s="370"/>
    </row>
    <row r="472" ht="12.75" customHeight="1" spans="1:25">
      <c r="A472" s="426"/>
      <c r="B472" s="426"/>
      <c r="C472" s="370"/>
      <c r="D472" s="370"/>
      <c r="E472" s="370"/>
      <c r="F472" s="370"/>
      <c r="G472" s="370"/>
      <c r="H472" s="370"/>
      <c r="I472" s="370"/>
      <c r="J472" s="370"/>
      <c r="K472" s="370"/>
      <c r="L472" s="370"/>
      <c r="M472" s="370"/>
      <c r="N472" s="370"/>
      <c r="O472" s="370"/>
      <c r="P472" s="370"/>
      <c r="Q472" s="370"/>
      <c r="R472" s="370"/>
      <c r="S472" s="370"/>
      <c r="T472" s="370"/>
      <c r="U472" s="370"/>
      <c r="V472" s="370"/>
      <c r="W472" s="370"/>
      <c r="X472" s="370"/>
      <c r="Y472" s="370"/>
    </row>
    <row r="473" ht="12.75" customHeight="1" spans="1:25">
      <c r="A473" s="426"/>
      <c r="B473" s="426"/>
      <c r="C473" s="370"/>
      <c r="D473" s="370"/>
      <c r="E473" s="370"/>
      <c r="F473" s="370"/>
      <c r="G473" s="370"/>
      <c r="H473" s="370"/>
      <c r="I473" s="370"/>
      <c r="J473" s="370"/>
      <c r="K473" s="370"/>
      <c r="L473" s="370"/>
      <c r="M473" s="370"/>
      <c r="N473" s="370"/>
      <c r="O473" s="370"/>
      <c r="P473" s="370"/>
      <c r="Q473" s="370"/>
      <c r="R473" s="370"/>
      <c r="S473" s="370"/>
      <c r="T473" s="370"/>
      <c r="U473" s="370"/>
      <c r="V473" s="370"/>
      <c r="W473" s="370"/>
      <c r="X473" s="370"/>
      <c r="Y473" s="370"/>
    </row>
    <row r="474" ht="12.75" customHeight="1" spans="1:25">
      <c r="A474" s="426"/>
      <c r="B474" s="426"/>
      <c r="C474" s="370"/>
      <c r="D474" s="370"/>
      <c r="E474" s="370"/>
      <c r="F474" s="370"/>
      <c r="G474" s="370"/>
      <c r="H474" s="370"/>
      <c r="I474" s="370"/>
      <c r="J474" s="370"/>
      <c r="K474" s="370"/>
      <c r="L474" s="370"/>
      <c r="M474" s="370"/>
      <c r="N474" s="370"/>
      <c r="O474" s="370"/>
      <c r="P474" s="370"/>
      <c r="Q474" s="370"/>
      <c r="R474" s="370"/>
      <c r="S474" s="370"/>
      <c r="T474" s="370"/>
      <c r="U474" s="370"/>
      <c r="V474" s="370"/>
      <c r="W474" s="370"/>
      <c r="X474" s="370"/>
      <c r="Y474" s="370"/>
    </row>
    <row r="475" ht="12.75" customHeight="1" spans="1:25">
      <c r="A475" s="426"/>
      <c r="B475" s="426"/>
      <c r="C475" s="370"/>
      <c r="D475" s="370"/>
      <c r="E475" s="370"/>
      <c r="F475" s="370"/>
      <c r="G475" s="370"/>
      <c r="H475" s="370"/>
      <c r="I475" s="370"/>
      <c r="J475" s="370"/>
      <c r="K475" s="370"/>
      <c r="L475" s="370"/>
      <c r="M475" s="370"/>
      <c r="N475" s="370"/>
      <c r="O475" s="370"/>
      <c r="P475" s="370"/>
      <c r="Q475" s="370"/>
      <c r="R475" s="370"/>
      <c r="S475" s="370"/>
      <c r="T475" s="370"/>
      <c r="U475" s="370"/>
      <c r="V475" s="370"/>
      <c r="W475" s="370"/>
      <c r="X475" s="370"/>
      <c r="Y475" s="370"/>
    </row>
    <row r="476" ht="12.75" customHeight="1" spans="1:25">
      <c r="A476" s="426"/>
      <c r="B476" s="426"/>
      <c r="C476" s="370"/>
      <c r="D476" s="370"/>
      <c r="E476" s="370"/>
      <c r="F476" s="370"/>
      <c r="G476" s="370"/>
      <c r="H476" s="370"/>
      <c r="I476" s="370"/>
      <c r="J476" s="370"/>
      <c r="K476" s="370"/>
      <c r="L476" s="370"/>
      <c r="M476" s="370"/>
      <c r="N476" s="370"/>
      <c r="O476" s="370"/>
      <c r="P476" s="370"/>
      <c r="Q476" s="370"/>
      <c r="R476" s="370"/>
      <c r="S476" s="370"/>
      <c r="T476" s="370"/>
      <c r="U476" s="370"/>
      <c r="V476" s="370"/>
      <c r="W476" s="370"/>
      <c r="X476" s="370"/>
      <c r="Y476" s="370"/>
    </row>
    <row r="477" ht="12.75" customHeight="1" spans="1:25">
      <c r="A477" s="426"/>
      <c r="B477" s="426"/>
      <c r="C477" s="370"/>
      <c r="D477" s="370"/>
      <c r="E477" s="370"/>
      <c r="F477" s="370"/>
      <c r="G477" s="370"/>
      <c r="H477" s="370"/>
      <c r="I477" s="370"/>
      <c r="J477" s="370"/>
      <c r="K477" s="370"/>
      <c r="L477" s="370"/>
      <c r="M477" s="370"/>
      <c r="N477" s="370"/>
      <c r="O477" s="370"/>
      <c r="P477" s="370"/>
      <c r="Q477" s="370"/>
      <c r="R477" s="370"/>
      <c r="S477" s="370"/>
      <c r="T477" s="370"/>
      <c r="U477" s="370"/>
      <c r="V477" s="370"/>
      <c r="W477" s="370"/>
      <c r="X477" s="370"/>
      <c r="Y477" s="370"/>
    </row>
    <row r="478" ht="12.75" customHeight="1" spans="1:25">
      <c r="A478" s="426"/>
      <c r="B478" s="426"/>
      <c r="C478" s="370"/>
      <c r="D478" s="370"/>
      <c r="E478" s="370"/>
      <c r="F478" s="370"/>
      <c r="G478" s="370"/>
      <c r="H478" s="370"/>
      <c r="I478" s="370"/>
      <c r="J478" s="370"/>
      <c r="K478" s="370"/>
      <c r="L478" s="370"/>
      <c r="M478" s="370"/>
      <c r="N478" s="370"/>
      <c r="O478" s="370"/>
      <c r="P478" s="370"/>
      <c r="Q478" s="370"/>
      <c r="R478" s="370"/>
      <c r="S478" s="370"/>
      <c r="T478" s="370"/>
      <c r="U478" s="370"/>
      <c r="V478" s="370"/>
      <c r="W478" s="370"/>
      <c r="X478" s="370"/>
      <c r="Y478" s="370"/>
    </row>
    <row r="479" ht="12.75" customHeight="1" spans="1:25">
      <c r="A479" s="426"/>
      <c r="B479" s="426"/>
      <c r="C479" s="370"/>
      <c r="D479" s="370"/>
      <c r="E479" s="370"/>
      <c r="F479" s="370"/>
      <c r="G479" s="370"/>
      <c r="H479" s="370"/>
      <c r="I479" s="370"/>
      <c r="J479" s="370"/>
      <c r="K479" s="370"/>
      <c r="L479" s="370"/>
      <c r="M479" s="370"/>
      <c r="N479" s="370"/>
      <c r="O479" s="370"/>
      <c r="P479" s="370"/>
      <c r="Q479" s="370"/>
      <c r="R479" s="370"/>
      <c r="S479" s="370"/>
      <c r="T479" s="370"/>
      <c r="U479" s="370"/>
      <c r="V479" s="370"/>
      <c r="W479" s="370"/>
      <c r="X479" s="370"/>
      <c r="Y479" s="370"/>
    </row>
    <row r="480" ht="12.75" customHeight="1" spans="1:25">
      <c r="A480" s="426"/>
      <c r="B480" s="426"/>
      <c r="C480" s="370"/>
      <c r="D480" s="370"/>
      <c r="E480" s="370"/>
      <c r="F480" s="370"/>
      <c r="G480" s="370"/>
      <c r="H480" s="370"/>
      <c r="I480" s="370"/>
      <c r="J480" s="370"/>
      <c r="K480" s="370"/>
      <c r="L480" s="370"/>
      <c r="M480" s="370"/>
      <c r="N480" s="370"/>
      <c r="O480" s="370"/>
      <c r="P480" s="370"/>
      <c r="Q480" s="370"/>
      <c r="R480" s="370"/>
      <c r="S480" s="370"/>
      <c r="T480" s="370"/>
      <c r="U480" s="370"/>
      <c r="V480" s="370"/>
      <c r="W480" s="370"/>
      <c r="X480" s="370"/>
      <c r="Y480" s="370"/>
    </row>
    <row r="481" ht="12.75" customHeight="1" spans="1:25">
      <c r="A481" s="426"/>
      <c r="B481" s="426"/>
      <c r="C481" s="370"/>
      <c r="D481" s="370"/>
      <c r="E481" s="370"/>
      <c r="F481" s="370"/>
      <c r="G481" s="370"/>
      <c r="H481" s="370"/>
      <c r="I481" s="370"/>
      <c r="J481" s="370"/>
      <c r="K481" s="370"/>
      <c r="L481" s="370"/>
      <c r="M481" s="370"/>
      <c r="N481" s="370"/>
      <c r="O481" s="370"/>
      <c r="P481" s="370"/>
      <c r="Q481" s="370"/>
      <c r="R481" s="370"/>
      <c r="S481" s="370"/>
      <c r="T481" s="370"/>
      <c r="U481" s="370"/>
      <c r="V481" s="370"/>
      <c r="W481" s="370"/>
      <c r="X481" s="370"/>
      <c r="Y481" s="370"/>
    </row>
    <row r="482" ht="12.75" customHeight="1" spans="1:25">
      <c r="A482" s="426"/>
      <c r="B482" s="426"/>
      <c r="C482" s="370"/>
      <c r="D482" s="370"/>
      <c r="E482" s="370"/>
      <c r="F482" s="370"/>
      <c r="G482" s="370"/>
      <c r="H482" s="370"/>
      <c r="I482" s="370"/>
      <c r="J482" s="370"/>
      <c r="K482" s="370"/>
      <c r="L482" s="370"/>
      <c r="M482" s="370"/>
      <c r="N482" s="370"/>
      <c r="O482" s="370"/>
      <c r="P482" s="370"/>
      <c r="Q482" s="370"/>
      <c r="R482" s="370"/>
      <c r="S482" s="370"/>
      <c r="T482" s="370"/>
      <c r="U482" s="370"/>
      <c r="V482" s="370"/>
      <c r="W482" s="370"/>
      <c r="X482" s="370"/>
      <c r="Y482" s="370"/>
    </row>
    <row r="483" ht="12.75" customHeight="1" spans="1:25">
      <c r="A483" s="426"/>
      <c r="B483" s="426"/>
      <c r="C483" s="370"/>
      <c r="D483" s="370"/>
      <c r="E483" s="370"/>
      <c r="F483" s="370"/>
      <c r="G483" s="370"/>
      <c r="H483" s="370"/>
      <c r="I483" s="370"/>
      <c r="J483" s="370"/>
      <c r="K483" s="370"/>
      <c r="L483" s="370"/>
      <c r="M483" s="370"/>
      <c r="N483" s="370"/>
      <c r="O483" s="370"/>
      <c r="P483" s="370"/>
      <c r="Q483" s="370"/>
      <c r="R483" s="370"/>
      <c r="S483" s="370"/>
      <c r="T483" s="370"/>
      <c r="U483" s="370"/>
      <c r="V483" s="370"/>
      <c r="W483" s="370"/>
      <c r="X483" s="370"/>
      <c r="Y483" s="370"/>
    </row>
    <row r="484" ht="12.75" customHeight="1" spans="1:25">
      <c r="A484" s="426"/>
      <c r="B484" s="426"/>
      <c r="C484" s="370"/>
      <c r="D484" s="370"/>
      <c r="E484" s="370"/>
      <c r="F484" s="370"/>
      <c r="G484" s="370"/>
      <c r="H484" s="370"/>
      <c r="I484" s="370"/>
      <c r="J484" s="370"/>
      <c r="K484" s="370"/>
      <c r="L484" s="370"/>
      <c r="M484" s="370"/>
      <c r="N484" s="370"/>
      <c r="O484" s="370"/>
      <c r="P484" s="370"/>
      <c r="Q484" s="370"/>
      <c r="R484" s="370"/>
      <c r="S484" s="370"/>
      <c r="T484" s="370"/>
      <c r="U484" s="370"/>
      <c r="V484" s="370"/>
      <c r="W484" s="370"/>
      <c r="X484" s="370"/>
      <c r="Y484" s="370"/>
    </row>
    <row r="485" ht="12.75" customHeight="1" spans="1:25">
      <c r="A485" s="426"/>
      <c r="B485" s="426"/>
      <c r="C485" s="370"/>
      <c r="D485" s="370"/>
      <c r="E485" s="370"/>
      <c r="F485" s="370"/>
      <c r="G485" s="370"/>
      <c r="H485" s="370"/>
      <c r="I485" s="370"/>
      <c r="J485" s="370"/>
      <c r="K485" s="370"/>
      <c r="L485" s="370"/>
      <c r="M485" s="370"/>
      <c r="N485" s="370"/>
      <c r="O485" s="370"/>
      <c r="P485" s="370"/>
      <c r="Q485" s="370"/>
      <c r="R485" s="370"/>
      <c r="S485" s="370"/>
      <c r="T485" s="370"/>
      <c r="U485" s="370"/>
      <c r="V485" s="370"/>
      <c r="W485" s="370"/>
      <c r="X485" s="370"/>
      <c r="Y485" s="370"/>
    </row>
    <row r="486" ht="12.75" customHeight="1" spans="1:25">
      <c r="A486" s="426"/>
      <c r="B486" s="426"/>
      <c r="C486" s="370"/>
      <c r="D486" s="370"/>
      <c r="E486" s="370"/>
      <c r="F486" s="370"/>
      <c r="G486" s="370"/>
      <c r="H486" s="370"/>
      <c r="I486" s="370"/>
      <c r="J486" s="370"/>
      <c r="K486" s="370"/>
      <c r="L486" s="370"/>
      <c r="M486" s="370"/>
      <c r="N486" s="370"/>
      <c r="O486" s="370"/>
      <c r="P486" s="370"/>
      <c r="Q486" s="370"/>
      <c r="R486" s="370"/>
      <c r="S486" s="370"/>
      <c r="T486" s="370"/>
      <c r="U486" s="370"/>
      <c r="V486" s="370"/>
      <c r="W486" s="370"/>
      <c r="X486" s="370"/>
      <c r="Y486" s="370"/>
    </row>
    <row r="487" ht="12.75" customHeight="1" spans="1:25">
      <c r="A487" s="426"/>
      <c r="B487" s="426"/>
      <c r="C487" s="370"/>
      <c r="D487" s="370"/>
      <c r="E487" s="370"/>
      <c r="F487" s="370"/>
      <c r="G487" s="370"/>
      <c r="H487" s="370"/>
      <c r="I487" s="370"/>
      <c r="J487" s="370"/>
      <c r="K487" s="370"/>
      <c r="L487" s="370"/>
      <c r="M487" s="370"/>
      <c r="N487" s="370"/>
      <c r="O487" s="370"/>
      <c r="P487" s="370"/>
      <c r="Q487" s="370"/>
      <c r="R487" s="370"/>
      <c r="S487" s="370"/>
      <c r="T487" s="370"/>
      <c r="U487" s="370"/>
      <c r="V487" s="370"/>
      <c r="W487" s="370"/>
      <c r="X487" s="370"/>
      <c r="Y487" s="370"/>
    </row>
    <row r="488" ht="12.75" customHeight="1" spans="1:25">
      <c r="A488" s="426"/>
      <c r="B488" s="426"/>
      <c r="C488" s="370"/>
      <c r="D488" s="370"/>
      <c r="E488" s="370"/>
      <c r="F488" s="370"/>
      <c r="G488" s="370"/>
      <c r="H488" s="370"/>
      <c r="I488" s="370"/>
      <c r="J488" s="370"/>
      <c r="K488" s="370"/>
      <c r="L488" s="370"/>
      <c r="M488" s="370"/>
      <c r="N488" s="370"/>
      <c r="O488" s="370"/>
      <c r="P488" s="370"/>
      <c r="Q488" s="370"/>
      <c r="R488" s="370"/>
      <c r="S488" s="370"/>
      <c r="T488" s="370"/>
      <c r="U488" s="370"/>
      <c r="V488" s="370"/>
      <c r="W488" s="370"/>
      <c r="X488" s="370"/>
      <c r="Y488" s="370"/>
    </row>
    <row r="489" ht="12.75" customHeight="1" spans="1:25">
      <c r="A489" s="426"/>
      <c r="B489" s="426"/>
      <c r="C489" s="370"/>
      <c r="D489" s="370"/>
      <c r="E489" s="370"/>
      <c r="F489" s="370"/>
      <c r="G489" s="370"/>
      <c r="H489" s="370"/>
      <c r="I489" s="370"/>
      <c r="J489" s="370"/>
      <c r="K489" s="370"/>
      <c r="L489" s="370"/>
      <c r="M489" s="370"/>
      <c r="N489" s="370"/>
      <c r="O489" s="370"/>
      <c r="P489" s="370"/>
      <c r="Q489" s="370"/>
      <c r="R489" s="370"/>
      <c r="S489" s="370"/>
      <c r="T489" s="370"/>
      <c r="U489" s="370"/>
      <c r="V489" s="370"/>
      <c r="W489" s="370"/>
      <c r="X489" s="370"/>
      <c r="Y489" s="370"/>
    </row>
    <row r="490" ht="12.75" customHeight="1" spans="1:25">
      <c r="A490" s="426"/>
      <c r="B490" s="426"/>
      <c r="C490" s="370"/>
      <c r="D490" s="370"/>
      <c r="E490" s="370"/>
      <c r="F490" s="370"/>
      <c r="G490" s="370"/>
      <c r="H490" s="370"/>
      <c r="I490" s="370"/>
      <c r="J490" s="370"/>
      <c r="K490" s="370"/>
      <c r="L490" s="370"/>
      <c r="M490" s="370"/>
      <c r="N490" s="370"/>
      <c r="O490" s="370"/>
      <c r="P490" s="370"/>
      <c r="Q490" s="370"/>
      <c r="R490" s="370"/>
      <c r="S490" s="370"/>
      <c r="T490" s="370"/>
      <c r="U490" s="370"/>
      <c r="V490" s="370"/>
      <c r="W490" s="370"/>
      <c r="X490" s="370"/>
      <c r="Y490" s="370"/>
    </row>
    <row r="491" ht="12.75" customHeight="1" spans="1:25">
      <c r="A491" s="426"/>
      <c r="B491" s="426"/>
      <c r="C491" s="370"/>
      <c r="D491" s="370"/>
      <c r="E491" s="370"/>
      <c r="F491" s="370"/>
      <c r="G491" s="370"/>
      <c r="H491" s="370"/>
      <c r="I491" s="370"/>
      <c r="J491" s="370"/>
      <c r="K491" s="370"/>
      <c r="L491" s="370"/>
      <c r="M491" s="370"/>
      <c r="N491" s="370"/>
      <c r="O491" s="370"/>
      <c r="P491" s="370"/>
      <c r="Q491" s="370"/>
      <c r="R491" s="370"/>
      <c r="S491" s="370"/>
      <c r="T491" s="370"/>
      <c r="U491" s="370"/>
      <c r="V491" s="370"/>
      <c r="W491" s="370"/>
      <c r="X491" s="370"/>
      <c r="Y491" s="370"/>
    </row>
    <row r="492" ht="12.75" customHeight="1" spans="1:25">
      <c r="A492" s="426"/>
      <c r="B492" s="426"/>
      <c r="C492" s="370"/>
      <c r="D492" s="370"/>
      <c r="E492" s="370"/>
      <c r="F492" s="370"/>
      <c r="G492" s="370"/>
      <c r="H492" s="370"/>
      <c r="I492" s="370"/>
      <c r="J492" s="370"/>
      <c r="K492" s="370"/>
      <c r="L492" s="370"/>
      <c r="M492" s="370"/>
      <c r="N492" s="370"/>
      <c r="O492" s="370"/>
      <c r="P492" s="370"/>
      <c r="Q492" s="370"/>
      <c r="R492" s="370"/>
      <c r="S492" s="370"/>
      <c r="T492" s="370"/>
      <c r="U492" s="370"/>
      <c r="V492" s="370"/>
      <c r="W492" s="370"/>
      <c r="X492" s="370"/>
      <c r="Y492" s="370"/>
    </row>
    <row r="493" ht="12.75" customHeight="1" spans="1:25">
      <c r="A493" s="426"/>
      <c r="B493" s="426"/>
      <c r="C493" s="370"/>
      <c r="D493" s="370"/>
      <c r="E493" s="370"/>
      <c r="F493" s="370"/>
      <c r="G493" s="370"/>
      <c r="H493" s="370"/>
      <c r="I493" s="370"/>
      <c r="J493" s="370"/>
      <c r="K493" s="370"/>
      <c r="L493" s="370"/>
      <c r="M493" s="370"/>
      <c r="N493" s="370"/>
      <c r="O493" s="370"/>
      <c r="P493" s="370"/>
      <c r="Q493" s="370"/>
      <c r="R493" s="370"/>
      <c r="S493" s="370"/>
      <c r="T493" s="370"/>
      <c r="U493" s="370"/>
      <c r="V493" s="370"/>
      <c r="W493" s="370"/>
      <c r="X493" s="370"/>
      <c r="Y493" s="370"/>
    </row>
    <row r="494" ht="12.75" customHeight="1" spans="1:25">
      <c r="A494" s="426"/>
      <c r="B494" s="426"/>
      <c r="C494" s="370"/>
      <c r="D494" s="370"/>
      <c r="E494" s="370"/>
      <c r="F494" s="370"/>
      <c r="G494" s="370"/>
      <c r="H494" s="370"/>
      <c r="I494" s="370"/>
      <c r="J494" s="370"/>
      <c r="K494" s="370"/>
      <c r="L494" s="370"/>
      <c r="M494" s="370"/>
      <c r="N494" s="370"/>
      <c r="O494" s="370"/>
      <c r="P494" s="370"/>
      <c r="Q494" s="370"/>
      <c r="R494" s="370"/>
      <c r="S494" s="370"/>
      <c r="T494" s="370"/>
      <c r="U494" s="370"/>
      <c r="V494" s="370"/>
      <c r="W494" s="370"/>
      <c r="X494" s="370"/>
      <c r="Y494" s="370"/>
    </row>
    <row r="495" ht="12.75" customHeight="1" spans="1:25">
      <c r="A495" s="426"/>
      <c r="B495" s="426"/>
      <c r="C495" s="370"/>
      <c r="D495" s="370"/>
      <c r="E495" s="370"/>
      <c r="F495" s="370"/>
      <c r="G495" s="370"/>
      <c r="H495" s="370"/>
      <c r="I495" s="370"/>
      <c r="J495" s="370"/>
      <c r="K495" s="370"/>
      <c r="L495" s="370"/>
      <c r="M495" s="370"/>
      <c r="N495" s="370"/>
      <c r="O495" s="370"/>
      <c r="P495" s="370"/>
      <c r="Q495" s="370"/>
      <c r="R495" s="370"/>
      <c r="S495" s="370"/>
      <c r="T495" s="370"/>
      <c r="U495" s="370"/>
      <c r="V495" s="370"/>
      <c r="W495" s="370"/>
      <c r="X495" s="370"/>
      <c r="Y495" s="370"/>
    </row>
    <row r="496" ht="12.75" customHeight="1" spans="1:25">
      <c r="A496" s="426"/>
      <c r="B496" s="426"/>
      <c r="C496" s="370"/>
      <c r="D496" s="370"/>
      <c r="E496" s="370"/>
      <c r="F496" s="370"/>
      <c r="G496" s="370"/>
      <c r="H496" s="370"/>
      <c r="I496" s="370"/>
      <c r="J496" s="370"/>
      <c r="K496" s="370"/>
      <c r="L496" s="370"/>
      <c r="M496" s="370"/>
      <c r="N496" s="370"/>
      <c r="O496" s="370"/>
      <c r="P496" s="370"/>
      <c r="Q496" s="370"/>
      <c r="R496" s="370"/>
      <c r="S496" s="370"/>
      <c r="T496" s="370"/>
      <c r="U496" s="370"/>
      <c r="V496" s="370"/>
      <c r="W496" s="370"/>
      <c r="X496" s="370"/>
      <c r="Y496" s="370"/>
    </row>
    <row r="497" ht="12.75" customHeight="1" spans="1:25">
      <c r="A497" s="426"/>
      <c r="B497" s="426"/>
      <c r="C497" s="370"/>
      <c r="D497" s="370"/>
      <c r="E497" s="370"/>
      <c r="F497" s="370"/>
      <c r="G497" s="370"/>
      <c r="H497" s="370"/>
      <c r="I497" s="370"/>
      <c r="J497" s="370"/>
      <c r="K497" s="370"/>
      <c r="L497" s="370"/>
      <c r="M497" s="370"/>
      <c r="N497" s="370"/>
      <c r="O497" s="370"/>
      <c r="P497" s="370"/>
      <c r="Q497" s="370"/>
      <c r="R497" s="370"/>
      <c r="S497" s="370"/>
      <c r="T497" s="370"/>
      <c r="U497" s="370"/>
      <c r="V497" s="370"/>
      <c r="W497" s="370"/>
      <c r="X497" s="370"/>
      <c r="Y497" s="370"/>
    </row>
    <row r="498" ht="12.75" customHeight="1" spans="1:25">
      <c r="A498" s="426"/>
      <c r="B498" s="426"/>
      <c r="C498" s="370"/>
      <c r="D498" s="370"/>
      <c r="E498" s="370"/>
      <c r="F498" s="370"/>
      <c r="G498" s="370"/>
      <c r="H498" s="370"/>
      <c r="I498" s="370"/>
      <c r="J498" s="370"/>
      <c r="K498" s="370"/>
      <c r="L498" s="370"/>
      <c r="M498" s="370"/>
      <c r="N498" s="370"/>
      <c r="O498" s="370"/>
      <c r="P498" s="370"/>
      <c r="Q498" s="370"/>
      <c r="R498" s="370"/>
      <c r="S498" s="370"/>
      <c r="T498" s="370"/>
      <c r="U498" s="370"/>
      <c r="V498" s="370"/>
      <c r="W498" s="370"/>
      <c r="X498" s="370"/>
      <c r="Y498" s="370"/>
    </row>
    <row r="499" ht="12.75" customHeight="1" spans="1:25">
      <c r="A499" s="426"/>
      <c r="B499" s="426"/>
      <c r="C499" s="370"/>
      <c r="D499" s="370"/>
      <c r="E499" s="370"/>
      <c r="F499" s="370"/>
      <c r="G499" s="370"/>
      <c r="H499" s="370"/>
      <c r="I499" s="370"/>
      <c r="J499" s="370"/>
      <c r="K499" s="370"/>
      <c r="L499" s="370"/>
      <c r="M499" s="370"/>
      <c r="N499" s="370"/>
      <c r="O499" s="370"/>
      <c r="P499" s="370"/>
      <c r="Q499" s="370"/>
      <c r="R499" s="370"/>
      <c r="S499" s="370"/>
      <c r="T499" s="370"/>
      <c r="U499" s="370"/>
      <c r="V499" s="370"/>
      <c r="W499" s="370"/>
      <c r="X499" s="370"/>
      <c r="Y499" s="370"/>
    </row>
    <row r="500" ht="12.75" customHeight="1" spans="1:25">
      <c r="A500" s="426"/>
      <c r="B500" s="426"/>
      <c r="C500" s="370"/>
      <c r="D500" s="370"/>
      <c r="E500" s="370"/>
      <c r="F500" s="370"/>
      <c r="G500" s="370"/>
      <c r="H500" s="370"/>
      <c r="I500" s="370"/>
      <c r="J500" s="370"/>
      <c r="K500" s="370"/>
      <c r="L500" s="370"/>
      <c r="M500" s="370"/>
      <c r="N500" s="370"/>
      <c r="O500" s="370"/>
      <c r="P500" s="370"/>
      <c r="Q500" s="370"/>
      <c r="R500" s="370"/>
      <c r="S500" s="370"/>
      <c r="T500" s="370"/>
      <c r="U500" s="370"/>
      <c r="V500" s="370"/>
      <c r="W500" s="370"/>
      <c r="X500" s="370"/>
      <c r="Y500" s="370"/>
    </row>
    <row r="501" ht="12.75" customHeight="1" spans="1:25">
      <c r="A501" s="426"/>
      <c r="B501" s="426"/>
      <c r="C501" s="370"/>
      <c r="D501" s="370"/>
      <c r="E501" s="370"/>
      <c r="F501" s="370"/>
      <c r="G501" s="370"/>
      <c r="H501" s="370"/>
      <c r="I501" s="370"/>
      <c r="J501" s="370"/>
      <c r="K501" s="370"/>
      <c r="L501" s="370"/>
      <c r="M501" s="370"/>
      <c r="N501" s="370"/>
      <c r="O501" s="370"/>
      <c r="P501" s="370"/>
      <c r="Q501" s="370"/>
      <c r="R501" s="370"/>
      <c r="S501" s="370"/>
      <c r="T501" s="370"/>
      <c r="U501" s="370"/>
      <c r="V501" s="370"/>
      <c r="W501" s="370"/>
      <c r="X501" s="370"/>
      <c r="Y501" s="370"/>
    </row>
    <row r="502" ht="12.75" customHeight="1" spans="1:25">
      <c r="A502" s="426"/>
      <c r="B502" s="426"/>
      <c r="C502" s="370"/>
      <c r="D502" s="370"/>
      <c r="E502" s="370"/>
      <c r="F502" s="370"/>
      <c r="G502" s="370"/>
      <c r="H502" s="370"/>
      <c r="I502" s="370"/>
      <c r="J502" s="370"/>
      <c r="K502" s="370"/>
      <c r="L502" s="370"/>
      <c r="M502" s="370"/>
      <c r="N502" s="370"/>
      <c r="O502" s="370"/>
      <c r="P502" s="370"/>
      <c r="Q502" s="370"/>
      <c r="R502" s="370"/>
      <c r="S502" s="370"/>
      <c r="T502" s="370"/>
      <c r="U502" s="370"/>
      <c r="V502" s="370"/>
      <c r="W502" s="370"/>
      <c r="X502" s="370"/>
      <c r="Y502" s="370"/>
    </row>
    <row r="503" ht="12.75" customHeight="1" spans="1:25">
      <c r="A503" s="426"/>
      <c r="B503" s="426"/>
      <c r="C503" s="370"/>
      <c r="D503" s="370"/>
      <c r="E503" s="370"/>
      <c r="F503" s="370"/>
      <c r="G503" s="370"/>
      <c r="H503" s="370"/>
      <c r="I503" s="370"/>
      <c r="J503" s="370"/>
      <c r="K503" s="370"/>
      <c r="L503" s="370"/>
      <c r="M503" s="370"/>
      <c r="N503" s="370"/>
      <c r="O503" s="370"/>
      <c r="P503" s="370"/>
      <c r="Q503" s="370"/>
      <c r="R503" s="370"/>
      <c r="S503" s="370"/>
      <c r="T503" s="370"/>
      <c r="U503" s="370"/>
      <c r="V503" s="370"/>
      <c r="W503" s="370"/>
      <c r="X503" s="370"/>
      <c r="Y503" s="370"/>
    </row>
    <row r="504" ht="12.75" customHeight="1" spans="1:25">
      <c r="A504" s="426"/>
      <c r="B504" s="426"/>
      <c r="C504" s="370"/>
      <c r="D504" s="370"/>
      <c r="E504" s="370"/>
      <c r="F504" s="370"/>
      <c r="G504" s="370"/>
      <c r="H504" s="370"/>
      <c r="I504" s="370"/>
      <c r="J504" s="370"/>
      <c r="K504" s="370"/>
      <c r="L504" s="370"/>
      <c r="M504" s="370"/>
      <c r="N504" s="370"/>
      <c r="O504" s="370"/>
      <c r="P504" s="370"/>
      <c r="Q504" s="370"/>
      <c r="R504" s="370"/>
      <c r="S504" s="370"/>
      <c r="T504" s="370"/>
      <c r="U504" s="370"/>
      <c r="V504" s="370"/>
      <c r="W504" s="370"/>
      <c r="X504" s="370"/>
      <c r="Y504" s="370"/>
    </row>
    <row r="505" ht="12.75" customHeight="1" spans="1:25">
      <c r="A505" s="426"/>
      <c r="B505" s="426"/>
      <c r="C505" s="370"/>
      <c r="D505" s="370"/>
      <c r="E505" s="370"/>
      <c r="F505" s="370"/>
      <c r="G505" s="370"/>
      <c r="H505" s="370"/>
      <c r="I505" s="370"/>
      <c r="J505" s="370"/>
      <c r="K505" s="370"/>
      <c r="L505" s="370"/>
      <c r="M505" s="370"/>
      <c r="N505" s="370"/>
      <c r="O505" s="370"/>
      <c r="P505" s="370"/>
      <c r="Q505" s="370"/>
      <c r="R505" s="370"/>
      <c r="S505" s="370"/>
      <c r="T505" s="370"/>
      <c r="U505" s="370"/>
      <c r="V505" s="370"/>
      <c r="W505" s="370"/>
      <c r="X505" s="370"/>
      <c r="Y505" s="370"/>
    </row>
    <row r="506" ht="12.75" customHeight="1" spans="1:25">
      <c r="A506" s="426"/>
      <c r="B506" s="426"/>
      <c r="C506" s="370"/>
      <c r="D506" s="370"/>
      <c r="E506" s="370"/>
      <c r="F506" s="370"/>
      <c r="G506" s="370"/>
      <c r="H506" s="370"/>
      <c r="I506" s="370"/>
      <c r="J506" s="370"/>
      <c r="K506" s="370"/>
      <c r="L506" s="370"/>
      <c r="M506" s="370"/>
      <c r="N506" s="370"/>
      <c r="O506" s="370"/>
      <c r="P506" s="370"/>
      <c r="Q506" s="370"/>
      <c r="R506" s="370"/>
      <c r="S506" s="370"/>
      <c r="T506" s="370"/>
      <c r="U506" s="370"/>
      <c r="V506" s="370"/>
      <c r="W506" s="370"/>
      <c r="X506" s="370"/>
      <c r="Y506" s="370"/>
    </row>
    <row r="507" ht="12.75" customHeight="1" spans="1:25">
      <c r="A507" s="426"/>
      <c r="B507" s="426"/>
      <c r="C507" s="370"/>
      <c r="D507" s="370"/>
      <c r="E507" s="370"/>
      <c r="F507" s="370"/>
      <c r="G507" s="370"/>
      <c r="H507" s="370"/>
      <c r="I507" s="370"/>
      <c r="J507" s="370"/>
      <c r="K507" s="370"/>
      <c r="L507" s="370"/>
      <c r="M507" s="370"/>
      <c r="N507" s="370"/>
      <c r="O507" s="370"/>
      <c r="P507" s="370"/>
      <c r="Q507" s="370"/>
      <c r="R507" s="370"/>
      <c r="S507" s="370"/>
      <c r="T507" s="370"/>
      <c r="U507" s="370"/>
      <c r="V507" s="370"/>
      <c r="W507" s="370"/>
      <c r="X507" s="370"/>
      <c r="Y507" s="370"/>
    </row>
    <row r="508" ht="12.75" customHeight="1" spans="1:25">
      <c r="A508" s="426"/>
      <c r="B508" s="426"/>
      <c r="C508" s="370"/>
      <c r="D508" s="370"/>
      <c r="E508" s="370"/>
      <c r="F508" s="370"/>
      <c r="G508" s="370"/>
      <c r="H508" s="370"/>
      <c r="I508" s="370"/>
      <c r="J508" s="370"/>
      <c r="K508" s="370"/>
      <c r="L508" s="370"/>
      <c r="M508" s="370"/>
      <c r="N508" s="370"/>
      <c r="O508" s="370"/>
      <c r="P508" s="370"/>
      <c r="Q508" s="370"/>
      <c r="R508" s="370"/>
      <c r="S508" s="370"/>
      <c r="T508" s="370"/>
      <c r="U508" s="370"/>
      <c r="V508" s="370"/>
      <c r="W508" s="370"/>
      <c r="X508" s="370"/>
      <c r="Y508" s="370"/>
    </row>
    <row r="509" ht="12.75" customHeight="1" spans="1:25">
      <c r="A509" s="426"/>
      <c r="B509" s="426"/>
      <c r="C509" s="370"/>
      <c r="D509" s="370"/>
      <c r="E509" s="370"/>
      <c r="F509" s="370"/>
      <c r="G509" s="370"/>
      <c r="H509" s="370"/>
      <c r="I509" s="370"/>
      <c r="J509" s="370"/>
      <c r="K509" s="370"/>
      <c r="L509" s="370"/>
      <c r="M509" s="370"/>
      <c r="N509" s="370"/>
      <c r="O509" s="370"/>
      <c r="P509" s="370"/>
      <c r="Q509" s="370"/>
      <c r="R509" s="370"/>
      <c r="S509" s="370"/>
      <c r="T509" s="370"/>
      <c r="U509" s="370"/>
      <c r="V509" s="370"/>
      <c r="W509" s="370"/>
      <c r="X509" s="370"/>
      <c r="Y509" s="370"/>
    </row>
    <row r="510" ht="12.75" customHeight="1" spans="1:25">
      <c r="A510" s="426"/>
      <c r="B510" s="426"/>
      <c r="C510" s="370"/>
      <c r="D510" s="370"/>
      <c r="E510" s="370"/>
      <c r="F510" s="370"/>
      <c r="G510" s="370"/>
      <c r="H510" s="370"/>
      <c r="I510" s="370"/>
      <c r="J510" s="370"/>
      <c r="K510" s="370"/>
      <c r="L510" s="370"/>
      <c r="M510" s="370"/>
      <c r="N510" s="370"/>
      <c r="O510" s="370"/>
      <c r="P510" s="370"/>
      <c r="Q510" s="370"/>
      <c r="R510" s="370"/>
      <c r="S510" s="370"/>
      <c r="T510" s="370"/>
      <c r="U510" s="370"/>
      <c r="V510" s="370"/>
      <c r="W510" s="370"/>
      <c r="X510" s="370"/>
      <c r="Y510" s="370"/>
    </row>
    <row r="511" ht="12.75" customHeight="1" spans="1:25">
      <c r="A511" s="426"/>
      <c r="B511" s="426"/>
      <c r="C511" s="370"/>
      <c r="D511" s="370"/>
      <c r="E511" s="370"/>
      <c r="F511" s="370"/>
      <c r="G511" s="370"/>
      <c r="H511" s="370"/>
      <c r="I511" s="370"/>
      <c r="J511" s="370"/>
      <c r="K511" s="370"/>
      <c r="L511" s="370"/>
      <c r="M511" s="370"/>
      <c r="N511" s="370"/>
      <c r="O511" s="370"/>
      <c r="P511" s="370"/>
      <c r="Q511" s="370"/>
      <c r="R511" s="370"/>
      <c r="S511" s="370"/>
      <c r="T511" s="370"/>
      <c r="U511" s="370"/>
      <c r="V511" s="370"/>
      <c r="W511" s="370"/>
      <c r="X511" s="370"/>
      <c r="Y511" s="370"/>
    </row>
    <row r="512" ht="12.75" customHeight="1" spans="1:25">
      <c r="A512" s="426"/>
      <c r="B512" s="426"/>
      <c r="C512" s="370"/>
      <c r="D512" s="370"/>
      <c r="E512" s="370"/>
      <c r="F512" s="370"/>
      <c r="G512" s="370"/>
      <c r="H512" s="370"/>
      <c r="I512" s="370"/>
      <c r="J512" s="370"/>
      <c r="K512" s="370"/>
      <c r="L512" s="370"/>
      <c r="M512" s="370"/>
      <c r="N512" s="370"/>
      <c r="O512" s="370"/>
      <c r="P512" s="370"/>
      <c r="Q512" s="370"/>
      <c r="R512" s="370"/>
      <c r="S512" s="370"/>
      <c r="T512" s="370"/>
      <c r="U512" s="370"/>
      <c r="V512" s="370"/>
      <c r="W512" s="370"/>
      <c r="X512" s="370"/>
      <c r="Y512" s="370"/>
    </row>
    <row r="513" ht="12.75" customHeight="1" spans="1:25">
      <c r="A513" s="426"/>
      <c r="B513" s="426"/>
      <c r="C513" s="370"/>
      <c r="D513" s="370"/>
      <c r="E513" s="370"/>
      <c r="F513" s="370"/>
      <c r="G513" s="370"/>
      <c r="H513" s="370"/>
      <c r="I513" s="370"/>
      <c r="J513" s="370"/>
      <c r="K513" s="370"/>
      <c r="L513" s="370"/>
      <c r="M513" s="370"/>
      <c r="N513" s="370"/>
      <c r="O513" s="370"/>
      <c r="P513" s="370"/>
      <c r="Q513" s="370"/>
      <c r="R513" s="370"/>
      <c r="S513" s="370"/>
      <c r="T513" s="370"/>
      <c r="U513" s="370"/>
      <c r="V513" s="370"/>
      <c r="W513" s="370"/>
      <c r="X513" s="370"/>
      <c r="Y513" s="370"/>
    </row>
    <row r="514" ht="12.75" customHeight="1" spans="1:25">
      <c r="A514" s="426"/>
      <c r="B514" s="426"/>
      <c r="C514" s="370"/>
      <c r="D514" s="370"/>
      <c r="E514" s="370"/>
      <c r="F514" s="370"/>
      <c r="G514" s="370"/>
      <c r="H514" s="370"/>
      <c r="I514" s="370"/>
      <c r="J514" s="370"/>
      <c r="K514" s="370"/>
      <c r="L514" s="370"/>
      <c r="M514" s="370"/>
      <c r="N514" s="370"/>
      <c r="O514" s="370"/>
      <c r="P514" s="370"/>
      <c r="Q514" s="370"/>
      <c r="R514" s="370"/>
      <c r="S514" s="370"/>
      <c r="T514" s="370"/>
      <c r="U514" s="370"/>
      <c r="V514" s="370"/>
      <c r="W514" s="370"/>
      <c r="X514" s="370"/>
      <c r="Y514" s="370"/>
    </row>
    <row r="515" ht="12.75" customHeight="1" spans="1:25">
      <c r="A515" s="426"/>
      <c r="B515" s="426"/>
      <c r="C515" s="370"/>
      <c r="D515" s="370"/>
      <c r="E515" s="370"/>
      <c r="F515" s="370"/>
      <c r="G515" s="370"/>
      <c r="H515" s="370"/>
      <c r="I515" s="370"/>
      <c r="J515" s="370"/>
      <c r="K515" s="370"/>
      <c r="L515" s="370"/>
      <c r="M515" s="370"/>
      <c r="N515" s="370"/>
      <c r="O515" s="370"/>
      <c r="P515" s="370"/>
      <c r="Q515" s="370"/>
      <c r="R515" s="370"/>
      <c r="S515" s="370"/>
      <c r="T515" s="370"/>
      <c r="U515" s="370"/>
      <c r="V515" s="370"/>
      <c r="W515" s="370"/>
      <c r="X515" s="370"/>
      <c r="Y515" s="370"/>
    </row>
    <row r="516" ht="12.75" customHeight="1" spans="1:25">
      <c r="A516" s="426"/>
      <c r="B516" s="426"/>
      <c r="C516" s="370"/>
      <c r="D516" s="370"/>
      <c r="E516" s="370"/>
      <c r="F516" s="370"/>
      <c r="G516" s="370"/>
      <c r="H516" s="370"/>
      <c r="I516" s="370"/>
      <c r="J516" s="370"/>
      <c r="K516" s="370"/>
      <c r="L516" s="370"/>
      <c r="M516" s="370"/>
      <c r="N516" s="370"/>
      <c r="O516" s="370"/>
      <c r="P516" s="370"/>
      <c r="Q516" s="370"/>
      <c r="R516" s="370"/>
      <c r="S516" s="370"/>
      <c r="T516" s="370"/>
      <c r="U516" s="370"/>
      <c r="V516" s="370"/>
      <c r="W516" s="370"/>
      <c r="X516" s="370"/>
      <c r="Y516" s="370"/>
    </row>
    <row r="517" ht="12.75" customHeight="1" spans="1:25">
      <c r="A517" s="426"/>
      <c r="B517" s="426"/>
      <c r="C517" s="370"/>
      <c r="D517" s="370"/>
      <c r="E517" s="370"/>
      <c r="F517" s="370"/>
      <c r="G517" s="370"/>
      <c r="H517" s="370"/>
      <c r="I517" s="370"/>
      <c r="J517" s="370"/>
      <c r="K517" s="370"/>
      <c r="L517" s="370"/>
      <c r="M517" s="370"/>
      <c r="N517" s="370"/>
      <c r="O517" s="370"/>
      <c r="P517" s="370"/>
      <c r="Q517" s="370"/>
      <c r="R517" s="370"/>
      <c r="S517" s="370"/>
      <c r="T517" s="370"/>
      <c r="U517" s="370"/>
      <c r="V517" s="370"/>
      <c r="W517" s="370"/>
      <c r="X517" s="370"/>
      <c r="Y517" s="370"/>
    </row>
    <row r="518" ht="12.75" customHeight="1" spans="1:25">
      <c r="A518" s="426"/>
      <c r="B518" s="426"/>
      <c r="C518" s="370"/>
      <c r="D518" s="370"/>
      <c r="E518" s="370"/>
      <c r="F518" s="370"/>
      <c r="G518" s="370"/>
      <c r="H518" s="370"/>
      <c r="I518" s="370"/>
      <c r="J518" s="370"/>
      <c r="K518" s="370"/>
      <c r="L518" s="370"/>
      <c r="M518" s="370"/>
      <c r="N518" s="370"/>
      <c r="O518" s="370"/>
      <c r="P518" s="370"/>
      <c r="Q518" s="370"/>
      <c r="R518" s="370"/>
      <c r="S518" s="370"/>
      <c r="T518" s="370"/>
      <c r="U518" s="370"/>
      <c r="V518" s="370"/>
      <c r="W518" s="370"/>
      <c r="X518" s="370"/>
      <c r="Y518" s="370"/>
    </row>
    <row r="519" ht="12.75" customHeight="1" spans="1:25">
      <c r="A519" s="426"/>
      <c r="B519" s="426"/>
      <c r="C519" s="370"/>
      <c r="D519" s="370"/>
      <c r="E519" s="370"/>
      <c r="F519" s="370"/>
      <c r="G519" s="370"/>
      <c r="H519" s="370"/>
      <c r="I519" s="370"/>
      <c r="J519" s="370"/>
      <c r="K519" s="370"/>
      <c r="L519" s="370"/>
      <c r="M519" s="370"/>
      <c r="N519" s="370"/>
      <c r="O519" s="370"/>
      <c r="P519" s="370"/>
      <c r="Q519" s="370"/>
      <c r="R519" s="370"/>
      <c r="S519" s="370"/>
      <c r="T519" s="370"/>
      <c r="U519" s="370"/>
      <c r="V519" s="370"/>
      <c r="W519" s="370"/>
      <c r="X519" s="370"/>
      <c r="Y519" s="370"/>
    </row>
    <row r="520" ht="12.75" customHeight="1" spans="1:25">
      <c r="A520" s="426"/>
      <c r="B520" s="426"/>
      <c r="C520" s="370"/>
      <c r="D520" s="370"/>
      <c r="E520" s="370"/>
      <c r="F520" s="370"/>
      <c r="G520" s="370"/>
      <c r="H520" s="370"/>
      <c r="I520" s="370"/>
      <c r="J520" s="370"/>
      <c r="K520" s="370"/>
      <c r="L520" s="370"/>
      <c r="M520" s="370"/>
      <c r="N520" s="370"/>
      <c r="O520" s="370"/>
      <c r="P520" s="370"/>
      <c r="Q520" s="370"/>
      <c r="R520" s="370"/>
      <c r="S520" s="370"/>
      <c r="T520" s="370"/>
      <c r="U520" s="370"/>
      <c r="V520" s="370"/>
      <c r="W520" s="370"/>
      <c r="X520" s="370"/>
      <c r="Y520" s="370"/>
    </row>
    <row r="521" ht="12.75" customHeight="1" spans="1:25">
      <c r="A521" s="426"/>
      <c r="B521" s="426"/>
      <c r="C521" s="370"/>
      <c r="D521" s="370"/>
      <c r="E521" s="370"/>
      <c r="F521" s="370"/>
      <c r="G521" s="370"/>
      <c r="H521" s="370"/>
      <c r="I521" s="370"/>
      <c r="J521" s="370"/>
      <c r="K521" s="370"/>
      <c r="L521" s="370"/>
      <c r="M521" s="370"/>
      <c r="N521" s="370"/>
      <c r="O521" s="370"/>
      <c r="P521" s="370"/>
      <c r="Q521" s="370"/>
      <c r="R521" s="370"/>
      <c r="S521" s="370"/>
      <c r="T521" s="370"/>
      <c r="U521" s="370"/>
      <c r="V521" s="370"/>
      <c r="W521" s="370"/>
      <c r="X521" s="370"/>
      <c r="Y521" s="370"/>
    </row>
    <row r="522" ht="12.75" customHeight="1" spans="1:25">
      <c r="A522" s="426"/>
      <c r="B522" s="426"/>
      <c r="C522" s="370"/>
      <c r="D522" s="370"/>
      <c r="E522" s="370"/>
      <c r="F522" s="370"/>
      <c r="G522" s="370"/>
      <c r="H522" s="370"/>
      <c r="I522" s="370"/>
      <c r="J522" s="370"/>
      <c r="K522" s="370"/>
      <c r="L522" s="370"/>
      <c r="M522" s="370"/>
      <c r="N522" s="370"/>
      <c r="O522" s="370"/>
      <c r="P522" s="370"/>
      <c r="Q522" s="370"/>
      <c r="R522" s="370"/>
      <c r="S522" s="370"/>
      <c r="T522" s="370"/>
      <c r="U522" s="370"/>
      <c r="V522" s="370"/>
      <c r="W522" s="370"/>
      <c r="X522" s="370"/>
      <c r="Y522" s="370"/>
    </row>
    <row r="523" ht="12.75" customHeight="1" spans="1:25">
      <c r="A523" s="426"/>
      <c r="B523" s="426"/>
      <c r="C523" s="370"/>
      <c r="D523" s="370"/>
      <c r="E523" s="370"/>
      <c r="F523" s="370"/>
      <c r="G523" s="370"/>
      <c r="H523" s="370"/>
      <c r="I523" s="370"/>
      <c r="J523" s="370"/>
      <c r="K523" s="370"/>
      <c r="L523" s="370"/>
      <c r="M523" s="370"/>
      <c r="N523" s="370"/>
      <c r="O523" s="370"/>
      <c r="P523" s="370"/>
      <c r="Q523" s="370"/>
      <c r="R523" s="370"/>
      <c r="S523" s="370"/>
      <c r="T523" s="370"/>
      <c r="U523" s="370"/>
      <c r="V523" s="370"/>
      <c r="W523" s="370"/>
      <c r="X523" s="370"/>
      <c r="Y523" s="370"/>
    </row>
    <row r="524" ht="12.75" customHeight="1" spans="1:25">
      <c r="A524" s="426"/>
      <c r="B524" s="426"/>
      <c r="C524" s="370"/>
      <c r="D524" s="370"/>
      <c r="E524" s="370"/>
      <c r="F524" s="370"/>
      <c r="G524" s="370"/>
      <c r="H524" s="370"/>
      <c r="I524" s="370"/>
      <c r="J524" s="370"/>
      <c r="K524" s="370"/>
      <c r="L524" s="370"/>
      <c r="M524" s="370"/>
      <c r="N524" s="370"/>
      <c r="O524" s="370"/>
      <c r="P524" s="370"/>
      <c r="Q524" s="370"/>
      <c r="R524" s="370"/>
      <c r="S524" s="370"/>
      <c r="T524" s="370"/>
      <c r="U524" s="370"/>
      <c r="V524" s="370"/>
      <c r="W524" s="370"/>
      <c r="X524" s="370"/>
      <c r="Y524" s="370"/>
    </row>
    <row r="525" ht="12.75" customHeight="1" spans="1:25">
      <c r="A525" s="426"/>
      <c r="B525" s="426"/>
      <c r="C525" s="370"/>
      <c r="D525" s="370"/>
      <c r="E525" s="370"/>
      <c r="F525" s="370"/>
      <c r="G525" s="370"/>
      <c r="H525" s="370"/>
      <c r="I525" s="370"/>
      <c r="J525" s="370"/>
      <c r="K525" s="370"/>
      <c r="L525" s="370"/>
      <c r="M525" s="370"/>
      <c r="N525" s="370"/>
      <c r="O525" s="370"/>
      <c r="P525" s="370"/>
      <c r="Q525" s="370"/>
      <c r="R525" s="370"/>
      <c r="S525" s="370"/>
      <c r="T525" s="370"/>
      <c r="U525" s="370"/>
      <c r="V525" s="370"/>
      <c r="W525" s="370"/>
      <c r="X525" s="370"/>
      <c r="Y525" s="370"/>
    </row>
    <row r="526" ht="12.75" customHeight="1" spans="1:25">
      <c r="A526" s="426"/>
      <c r="B526" s="426"/>
      <c r="C526" s="370"/>
      <c r="D526" s="370"/>
      <c r="E526" s="370"/>
      <c r="F526" s="370"/>
      <c r="G526" s="370"/>
      <c r="H526" s="370"/>
      <c r="I526" s="370"/>
      <c r="J526" s="370"/>
      <c r="K526" s="370"/>
      <c r="L526" s="370"/>
      <c r="M526" s="370"/>
      <c r="N526" s="370"/>
      <c r="O526" s="370"/>
      <c r="P526" s="370"/>
      <c r="Q526" s="370"/>
      <c r="R526" s="370"/>
      <c r="S526" s="370"/>
      <c r="T526" s="370"/>
      <c r="U526" s="370"/>
      <c r="V526" s="370"/>
      <c r="W526" s="370"/>
      <c r="X526" s="370"/>
      <c r="Y526" s="370"/>
    </row>
    <row r="527" ht="12.75" customHeight="1" spans="1:25">
      <c r="A527" s="426"/>
      <c r="B527" s="426"/>
      <c r="C527" s="370"/>
      <c r="D527" s="370"/>
      <c r="E527" s="370"/>
      <c r="F527" s="370"/>
      <c r="G527" s="370"/>
      <c r="H527" s="370"/>
      <c r="I527" s="370"/>
      <c r="J527" s="370"/>
      <c r="K527" s="370"/>
      <c r="L527" s="370"/>
      <c r="M527" s="370"/>
      <c r="N527" s="370"/>
      <c r="O527" s="370"/>
      <c r="P527" s="370"/>
      <c r="Q527" s="370"/>
      <c r="R527" s="370"/>
      <c r="S527" s="370"/>
      <c r="T527" s="370"/>
      <c r="U527" s="370"/>
      <c r="V527" s="370"/>
      <c r="W527" s="370"/>
      <c r="X527" s="370"/>
      <c r="Y527" s="370"/>
    </row>
    <row r="528" ht="12.75" customHeight="1" spans="1:25">
      <c r="A528" s="426"/>
      <c r="B528" s="426"/>
      <c r="C528" s="370"/>
      <c r="D528" s="370"/>
      <c r="E528" s="370"/>
      <c r="F528" s="370"/>
      <c r="G528" s="370"/>
      <c r="H528" s="370"/>
      <c r="I528" s="370"/>
      <c r="J528" s="370"/>
      <c r="K528" s="370"/>
      <c r="L528" s="370"/>
      <c r="M528" s="370"/>
      <c r="N528" s="370"/>
      <c r="O528" s="370"/>
      <c r="P528" s="370"/>
      <c r="Q528" s="370"/>
      <c r="R528" s="370"/>
      <c r="S528" s="370"/>
      <c r="T528" s="370"/>
      <c r="U528" s="370"/>
      <c r="V528" s="370"/>
      <c r="W528" s="370"/>
      <c r="X528" s="370"/>
      <c r="Y528" s="370"/>
    </row>
    <row r="529" ht="12.75" customHeight="1" spans="1:25">
      <c r="A529" s="426"/>
      <c r="B529" s="426"/>
      <c r="C529" s="370"/>
      <c r="D529" s="370"/>
      <c r="E529" s="370"/>
      <c r="F529" s="370"/>
      <c r="G529" s="370"/>
      <c r="H529" s="370"/>
      <c r="I529" s="370"/>
      <c r="J529" s="370"/>
      <c r="K529" s="370"/>
      <c r="L529" s="370"/>
      <c r="M529" s="370"/>
      <c r="N529" s="370"/>
      <c r="O529" s="370"/>
      <c r="P529" s="370"/>
      <c r="Q529" s="370"/>
      <c r="R529" s="370"/>
      <c r="S529" s="370"/>
      <c r="T529" s="370"/>
      <c r="U529" s="370"/>
      <c r="V529" s="370"/>
      <c r="W529" s="370"/>
      <c r="X529" s="370"/>
      <c r="Y529" s="370"/>
    </row>
    <row r="530" ht="12.75" customHeight="1" spans="1:25">
      <c r="A530" s="426"/>
      <c r="B530" s="426"/>
      <c r="C530" s="370"/>
      <c r="D530" s="370"/>
      <c r="E530" s="370"/>
      <c r="F530" s="370"/>
      <c r="G530" s="370"/>
      <c r="H530" s="370"/>
      <c r="I530" s="370"/>
      <c r="J530" s="370"/>
      <c r="K530" s="370"/>
      <c r="L530" s="370"/>
      <c r="M530" s="370"/>
      <c r="N530" s="370"/>
      <c r="O530" s="370"/>
      <c r="P530" s="370"/>
      <c r="Q530" s="370"/>
      <c r="R530" s="370"/>
      <c r="S530" s="370"/>
      <c r="T530" s="370"/>
      <c r="U530" s="370"/>
      <c r="V530" s="370"/>
      <c r="W530" s="370"/>
      <c r="X530" s="370"/>
      <c r="Y530" s="370"/>
    </row>
    <row r="531" ht="12.75" customHeight="1" spans="1:25">
      <c r="A531" s="426"/>
      <c r="B531" s="426"/>
      <c r="C531" s="370"/>
      <c r="D531" s="370"/>
      <c r="E531" s="370"/>
      <c r="F531" s="370"/>
      <c r="G531" s="370"/>
      <c r="H531" s="370"/>
      <c r="I531" s="370"/>
      <c r="J531" s="370"/>
      <c r="K531" s="370"/>
      <c r="L531" s="370"/>
      <c r="M531" s="370"/>
      <c r="N531" s="370"/>
      <c r="O531" s="370"/>
      <c r="P531" s="370"/>
      <c r="Q531" s="370"/>
      <c r="R531" s="370"/>
      <c r="S531" s="370"/>
      <c r="T531" s="370"/>
      <c r="U531" s="370"/>
      <c r="V531" s="370"/>
      <c r="W531" s="370"/>
      <c r="X531" s="370"/>
      <c r="Y531" s="370"/>
    </row>
    <row r="532" ht="12.75" customHeight="1" spans="1:25">
      <c r="A532" s="426"/>
      <c r="B532" s="426"/>
      <c r="C532" s="370"/>
      <c r="D532" s="370"/>
      <c r="E532" s="370"/>
      <c r="F532" s="370"/>
      <c r="G532" s="370"/>
      <c r="H532" s="370"/>
      <c r="I532" s="370"/>
      <c r="J532" s="370"/>
      <c r="K532" s="370"/>
      <c r="L532" s="370"/>
      <c r="M532" s="370"/>
      <c r="N532" s="370"/>
      <c r="O532" s="370"/>
      <c r="P532" s="370"/>
      <c r="Q532" s="370"/>
      <c r="R532" s="370"/>
      <c r="S532" s="370"/>
      <c r="T532" s="370"/>
      <c r="U532" s="370"/>
      <c r="V532" s="370"/>
      <c r="W532" s="370"/>
      <c r="X532" s="370"/>
      <c r="Y532" s="370"/>
    </row>
    <row r="533" ht="12.75" customHeight="1" spans="1:25">
      <c r="A533" s="426"/>
      <c r="B533" s="426"/>
      <c r="C533" s="370"/>
      <c r="D533" s="370"/>
      <c r="E533" s="370"/>
      <c r="F533" s="370"/>
      <c r="G533" s="370"/>
      <c r="H533" s="370"/>
      <c r="I533" s="370"/>
      <c r="J533" s="370"/>
      <c r="K533" s="370"/>
      <c r="L533" s="370"/>
      <c r="M533" s="370"/>
      <c r="N533" s="370"/>
      <c r="O533" s="370"/>
      <c r="P533" s="370"/>
      <c r="Q533" s="370"/>
      <c r="R533" s="370"/>
      <c r="S533" s="370"/>
      <c r="T533" s="370"/>
      <c r="U533" s="370"/>
      <c r="V533" s="370"/>
      <c r="W533" s="370"/>
      <c r="X533" s="370"/>
      <c r="Y533" s="370"/>
    </row>
    <row r="534" ht="12.75" customHeight="1" spans="1:25">
      <c r="A534" s="426"/>
      <c r="B534" s="426"/>
      <c r="C534" s="370"/>
      <c r="D534" s="370"/>
      <c r="E534" s="370"/>
      <c r="F534" s="370"/>
      <c r="G534" s="370"/>
      <c r="H534" s="370"/>
      <c r="I534" s="370"/>
      <c r="J534" s="370"/>
      <c r="K534" s="370"/>
      <c r="L534" s="370"/>
      <c r="M534" s="370"/>
      <c r="N534" s="370"/>
      <c r="O534" s="370"/>
      <c r="P534" s="370"/>
      <c r="Q534" s="370"/>
      <c r="R534" s="370"/>
      <c r="S534" s="370"/>
      <c r="T534" s="370"/>
      <c r="U534" s="370"/>
      <c r="V534" s="370"/>
      <c r="W534" s="370"/>
      <c r="X534" s="370"/>
      <c r="Y534" s="370"/>
    </row>
    <row r="535" ht="12.75" customHeight="1" spans="1:25">
      <c r="A535" s="426"/>
      <c r="B535" s="426"/>
      <c r="C535" s="370"/>
      <c r="D535" s="370"/>
      <c r="E535" s="370"/>
      <c r="F535" s="370"/>
      <c r="G535" s="370"/>
      <c r="H535" s="370"/>
      <c r="I535" s="370"/>
      <c r="J535" s="370"/>
      <c r="K535" s="370"/>
      <c r="L535" s="370"/>
      <c r="M535" s="370"/>
      <c r="N535" s="370"/>
      <c r="O535" s="370"/>
      <c r="P535" s="370"/>
      <c r="Q535" s="370"/>
      <c r="R535" s="370"/>
      <c r="S535" s="370"/>
      <c r="T535" s="370"/>
      <c r="U535" s="370"/>
      <c r="V535" s="370"/>
      <c r="W535" s="370"/>
      <c r="X535" s="370"/>
      <c r="Y535" s="370"/>
    </row>
    <row r="536" ht="12.75" customHeight="1" spans="1:25">
      <c r="A536" s="426"/>
      <c r="B536" s="426"/>
      <c r="C536" s="370"/>
      <c r="D536" s="370"/>
      <c r="E536" s="370"/>
      <c r="F536" s="370"/>
      <c r="G536" s="370"/>
      <c r="H536" s="370"/>
      <c r="I536" s="370"/>
      <c r="J536" s="370"/>
      <c r="K536" s="370"/>
      <c r="L536" s="370"/>
      <c r="M536" s="370"/>
      <c r="N536" s="370"/>
      <c r="O536" s="370"/>
      <c r="P536" s="370"/>
      <c r="Q536" s="370"/>
      <c r="R536" s="370"/>
      <c r="S536" s="370"/>
      <c r="T536" s="370"/>
      <c r="U536" s="370"/>
      <c r="V536" s="370"/>
      <c r="W536" s="370"/>
      <c r="X536" s="370"/>
      <c r="Y536" s="370"/>
    </row>
    <row r="537" ht="12.75" customHeight="1" spans="1:25">
      <c r="A537" s="426"/>
      <c r="B537" s="426"/>
      <c r="C537" s="370"/>
      <c r="D537" s="370"/>
      <c r="E537" s="370"/>
      <c r="F537" s="370"/>
      <c r="G537" s="370"/>
      <c r="H537" s="370"/>
      <c r="I537" s="370"/>
      <c r="J537" s="370"/>
      <c r="K537" s="370"/>
      <c r="L537" s="370"/>
      <c r="M537" s="370"/>
      <c r="N537" s="370"/>
      <c r="O537" s="370"/>
      <c r="P537" s="370"/>
      <c r="Q537" s="370"/>
      <c r="R537" s="370"/>
      <c r="S537" s="370"/>
      <c r="T537" s="370"/>
      <c r="U537" s="370"/>
      <c r="V537" s="370"/>
      <c r="W537" s="370"/>
      <c r="X537" s="370"/>
      <c r="Y537" s="370"/>
    </row>
    <row r="538" ht="12.75" customHeight="1" spans="1:25">
      <c r="A538" s="426"/>
      <c r="B538" s="426"/>
      <c r="C538" s="370"/>
      <c r="D538" s="370"/>
      <c r="E538" s="370"/>
      <c r="F538" s="370"/>
      <c r="G538" s="370"/>
      <c r="H538" s="370"/>
      <c r="I538" s="370"/>
      <c r="J538" s="370"/>
      <c r="K538" s="370"/>
      <c r="L538" s="370"/>
      <c r="M538" s="370"/>
      <c r="N538" s="370"/>
      <c r="O538" s="370"/>
      <c r="P538" s="370"/>
      <c r="Q538" s="370"/>
      <c r="R538" s="370"/>
      <c r="S538" s="370"/>
      <c r="T538" s="370"/>
      <c r="U538" s="370"/>
      <c r="V538" s="370"/>
      <c r="W538" s="370"/>
      <c r="X538" s="370"/>
      <c r="Y538" s="370"/>
    </row>
    <row r="539" ht="12.75" customHeight="1" spans="1:25">
      <c r="A539" s="426"/>
      <c r="B539" s="426"/>
      <c r="C539" s="370"/>
      <c r="D539" s="370"/>
      <c r="E539" s="370"/>
      <c r="F539" s="370"/>
      <c r="G539" s="370"/>
      <c r="H539" s="370"/>
      <c r="I539" s="370"/>
      <c r="J539" s="370"/>
      <c r="K539" s="370"/>
      <c r="L539" s="370"/>
      <c r="M539" s="370"/>
      <c r="N539" s="370"/>
      <c r="O539" s="370"/>
      <c r="P539" s="370"/>
      <c r="Q539" s="370"/>
      <c r="R539" s="370"/>
      <c r="S539" s="370"/>
      <c r="T539" s="370"/>
      <c r="U539" s="370"/>
      <c r="V539" s="370"/>
      <c r="W539" s="370"/>
      <c r="X539" s="370"/>
      <c r="Y539" s="370"/>
    </row>
    <row r="540" ht="12.75" customHeight="1" spans="1:25">
      <c r="A540" s="426"/>
      <c r="B540" s="426"/>
      <c r="C540" s="370"/>
      <c r="D540" s="370"/>
      <c r="E540" s="370"/>
      <c r="F540" s="370"/>
      <c r="G540" s="370"/>
      <c r="H540" s="370"/>
      <c r="I540" s="370"/>
      <c r="J540" s="370"/>
      <c r="K540" s="370"/>
      <c r="L540" s="370"/>
      <c r="M540" s="370"/>
      <c r="N540" s="370"/>
      <c r="O540" s="370"/>
      <c r="P540" s="370"/>
      <c r="Q540" s="370"/>
      <c r="R540" s="370"/>
      <c r="S540" s="370"/>
      <c r="T540" s="370"/>
      <c r="U540" s="370"/>
      <c r="V540" s="370"/>
      <c r="W540" s="370"/>
      <c r="X540" s="370"/>
      <c r="Y540" s="370"/>
    </row>
    <row r="541" ht="12.75" customHeight="1" spans="1:25">
      <c r="A541" s="426"/>
      <c r="B541" s="426"/>
      <c r="C541" s="370"/>
      <c r="D541" s="370"/>
      <c r="E541" s="370"/>
      <c r="F541" s="370"/>
      <c r="G541" s="370"/>
      <c r="H541" s="370"/>
      <c r="I541" s="370"/>
      <c r="J541" s="370"/>
      <c r="K541" s="370"/>
      <c r="L541" s="370"/>
      <c r="M541" s="370"/>
      <c r="N541" s="370"/>
      <c r="O541" s="370"/>
      <c r="P541" s="370"/>
      <c r="Q541" s="370"/>
      <c r="R541" s="370"/>
      <c r="S541" s="370"/>
      <c r="T541" s="370"/>
      <c r="U541" s="370"/>
      <c r="V541" s="370"/>
      <c r="W541" s="370"/>
      <c r="X541" s="370"/>
      <c r="Y541" s="370"/>
    </row>
    <row r="542" ht="12.75" customHeight="1" spans="1:25">
      <c r="A542" s="426"/>
      <c r="B542" s="426"/>
      <c r="C542" s="370"/>
      <c r="D542" s="370"/>
      <c r="E542" s="370"/>
      <c r="F542" s="370"/>
      <c r="G542" s="370"/>
      <c r="H542" s="370"/>
      <c r="I542" s="370"/>
      <c r="J542" s="370"/>
      <c r="K542" s="370"/>
      <c r="L542" s="370"/>
      <c r="M542" s="370"/>
      <c r="N542" s="370"/>
      <c r="O542" s="370"/>
      <c r="P542" s="370"/>
      <c r="Q542" s="370"/>
      <c r="R542" s="370"/>
      <c r="S542" s="370"/>
      <c r="T542" s="370"/>
      <c r="U542" s="370"/>
      <c r="V542" s="370"/>
      <c r="W542" s="370"/>
      <c r="X542" s="370"/>
      <c r="Y542" s="370"/>
    </row>
    <row r="543" ht="12.75" customHeight="1" spans="1:25">
      <c r="A543" s="426"/>
      <c r="B543" s="426"/>
      <c r="C543" s="370"/>
      <c r="D543" s="370"/>
      <c r="E543" s="370"/>
      <c r="F543" s="370"/>
      <c r="G543" s="370"/>
      <c r="H543" s="370"/>
      <c r="I543" s="370"/>
      <c r="J543" s="370"/>
      <c r="K543" s="370"/>
      <c r="L543" s="370"/>
      <c r="M543" s="370"/>
      <c r="N543" s="370"/>
      <c r="O543" s="370"/>
      <c r="P543" s="370"/>
      <c r="Q543" s="370"/>
      <c r="R543" s="370"/>
      <c r="S543" s="370"/>
      <c r="T543" s="370"/>
      <c r="U543" s="370"/>
      <c r="V543" s="370"/>
      <c r="W543" s="370"/>
      <c r="X543" s="370"/>
      <c r="Y543" s="370"/>
    </row>
    <row r="544" ht="12.75" customHeight="1" spans="1:25">
      <c r="A544" s="426"/>
      <c r="B544" s="426"/>
      <c r="C544" s="370"/>
      <c r="D544" s="370"/>
      <c r="E544" s="370"/>
      <c r="F544" s="370"/>
      <c r="G544" s="370"/>
      <c r="H544" s="370"/>
      <c r="I544" s="370"/>
      <c r="J544" s="370"/>
      <c r="K544" s="370"/>
      <c r="L544" s="370"/>
      <c r="M544" s="370"/>
      <c r="N544" s="370"/>
      <c r="O544" s="370"/>
      <c r="P544" s="370"/>
      <c r="Q544" s="370"/>
      <c r="R544" s="370"/>
      <c r="S544" s="370"/>
      <c r="T544" s="370"/>
      <c r="U544" s="370"/>
      <c r="V544" s="370"/>
      <c r="W544" s="370"/>
      <c r="X544" s="370"/>
      <c r="Y544" s="370"/>
    </row>
    <row r="545" ht="12.75" customHeight="1" spans="1:25">
      <c r="A545" s="426"/>
      <c r="B545" s="426"/>
      <c r="C545" s="370"/>
      <c r="D545" s="370"/>
      <c r="E545" s="370"/>
      <c r="F545" s="370"/>
      <c r="G545" s="370"/>
      <c r="H545" s="370"/>
      <c r="I545" s="370"/>
      <c r="J545" s="370"/>
      <c r="K545" s="370"/>
      <c r="L545" s="370"/>
      <c r="M545" s="370"/>
      <c r="N545" s="370"/>
      <c r="O545" s="370"/>
      <c r="P545" s="370"/>
      <c r="Q545" s="370"/>
      <c r="R545" s="370"/>
      <c r="S545" s="370"/>
      <c r="T545" s="370"/>
      <c r="U545" s="370"/>
      <c r="V545" s="370"/>
      <c r="W545" s="370"/>
      <c r="X545" s="370"/>
      <c r="Y545" s="370"/>
    </row>
    <row r="546" ht="12.75" customHeight="1" spans="1:25">
      <c r="A546" s="426"/>
      <c r="B546" s="426"/>
      <c r="C546" s="370"/>
      <c r="D546" s="370"/>
      <c r="E546" s="370"/>
      <c r="F546" s="370"/>
      <c r="G546" s="370"/>
      <c r="H546" s="370"/>
      <c r="I546" s="370"/>
      <c r="J546" s="370"/>
      <c r="K546" s="370"/>
      <c r="L546" s="370"/>
      <c r="M546" s="370"/>
      <c r="N546" s="370"/>
      <c r="O546" s="370"/>
      <c r="P546" s="370"/>
      <c r="Q546" s="370"/>
      <c r="R546" s="370"/>
      <c r="S546" s="370"/>
      <c r="T546" s="370"/>
      <c r="U546" s="370"/>
      <c r="V546" s="370"/>
      <c r="W546" s="370"/>
      <c r="X546" s="370"/>
      <c r="Y546" s="370"/>
    </row>
    <row r="547" ht="12.75" customHeight="1" spans="1:25">
      <c r="A547" s="426"/>
      <c r="B547" s="426"/>
      <c r="C547" s="370"/>
      <c r="D547" s="370"/>
      <c r="E547" s="370"/>
      <c r="F547" s="370"/>
      <c r="G547" s="370"/>
      <c r="H547" s="370"/>
      <c r="I547" s="370"/>
      <c r="J547" s="370"/>
      <c r="K547" s="370"/>
      <c r="L547" s="370"/>
      <c r="M547" s="370"/>
      <c r="N547" s="370"/>
      <c r="O547" s="370"/>
      <c r="P547" s="370"/>
      <c r="Q547" s="370"/>
      <c r="R547" s="370"/>
      <c r="S547" s="370"/>
      <c r="T547" s="370"/>
      <c r="U547" s="370"/>
      <c r="V547" s="370"/>
      <c r="W547" s="370"/>
      <c r="X547" s="370"/>
      <c r="Y547" s="370"/>
    </row>
    <row r="548" ht="12.75" customHeight="1" spans="1:25">
      <c r="A548" s="426"/>
      <c r="B548" s="426"/>
      <c r="C548" s="370"/>
      <c r="D548" s="370"/>
      <c r="E548" s="370"/>
      <c r="F548" s="370"/>
      <c r="G548" s="370"/>
      <c r="H548" s="370"/>
      <c r="I548" s="370"/>
      <c r="J548" s="370"/>
      <c r="K548" s="370"/>
      <c r="L548" s="370"/>
      <c r="M548" s="370"/>
      <c r="N548" s="370"/>
      <c r="O548" s="370"/>
      <c r="P548" s="370"/>
      <c r="Q548" s="370"/>
      <c r="R548" s="370"/>
      <c r="S548" s="370"/>
      <c r="T548" s="370"/>
      <c r="U548" s="370"/>
      <c r="V548" s="370"/>
      <c r="W548" s="370"/>
      <c r="X548" s="370"/>
      <c r="Y548" s="370"/>
    </row>
    <row r="549" ht="12.75" customHeight="1" spans="1:25">
      <c r="A549" s="426"/>
      <c r="B549" s="426"/>
      <c r="C549" s="370"/>
      <c r="D549" s="370"/>
      <c r="E549" s="370"/>
      <c r="F549" s="370"/>
      <c r="G549" s="370"/>
      <c r="H549" s="370"/>
      <c r="I549" s="370"/>
      <c r="J549" s="370"/>
      <c r="K549" s="370"/>
      <c r="L549" s="370"/>
      <c r="M549" s="370"/>
      <c r="N549" s="370"/>
      <c r="O549" s="370"/>
      <c r="P549" s="370"/>
      <c r="Q549" s="370"/>
      <c r="R549" s="370"/>
      <c r="S549" s="370"/>
      <c r="T549" s="370"/>
      <c r="U549" s="370"/>
      <c r="V549" s="370"/>
      <c r="W549" s="370"/>
      <c r="X549" s="370"/>
      <c r="Y549" s="370"/>
    </row>
    <row r="550" ht="12.75" customHeight="1" spans="1:25">
      <c r="A550" s="426"/>
      <c r="B550" s="426"/>
      <c r="C550" s="370"/>
      <c r="D550" s="370"/>
      <c r="E550" s="370"/>
      <c r="F550" s="370"/>
      <c r="G550" s="370"/>
      <c r="H550" s="370"/>
      <c r="I550" s="370"/>
      <c r="J550" s="370"/>
      <c r="K550" s="370"/>
      <c r="L550" s="370"/>
      <c r="M550" s="370"/>
      <c r="N550" s="370"/>
      <c r="O550" s="370"/>
      <c r="P550" s="370"/>
      <c r="Q550" s="370"/>
      <c r="R550" s="370"/>
      <c r="S550" s="370"/>
      <c r="T550" s="370"/>
      <c r="U550" s="370"/>
      <c r="V550" s="370"/>
      <c r="W550" s="370"/>
      <c r="X550" s="370"/>
      <c r="Y550" s="370"/>
    </row>
    <row r="551" ht="12.75" customHeight="1" spans="1:25">
      <c r="A551" s="426"/>
      <c r="B551" s="426"/>
      <c r="C551" s="370"/>
      <c r="D551" s="370"/>
      <c r="E551" s="370"/>
      <c r="F551" s="370"/>
      <c r="G551" s="370"/>
      <c r="H551" s="370"/>
      <c r="I551" s="370"/>
      <c r="J551" s="370"/>
      <c r="K551" s="370"/>
      <c r="L551" s="370"/>
      <c r="M551" s="370"/>
      <c r="N551" s="370"/>
      <c r="O551" s="370"/>
      <c r="P551" s="370"/>
      <c r="Q551" s="370"/>
      <c r="R551" s="370"/>
      <c r="S551" s="370"/>
      <c r="T551" s="370"/>
      <c r="U551" s="370"/>
      <c r="V551" s="370"/>
      <c r="W551" s="370"/>
      <c r="X551" s="370"/>
      <c r="Y551" s="370"/>
    </row>
    <row r="552" ht="12.75" customHeight="1" spans="1:25">
      <c r="A552" s="426"/>
      <c r="B552" s="426"/>
      <c r="C552" s="370"/>
      <c r="D552" s="370"/>
      <c r="E552" s="370"/>
      <c r="F552" s="370"/>
      <c r="G552" s="370"/>
      <c r="H552" s="370"/>
      <c r="I552" s="370"/>
      <c r="J552" s="370"/>
      <c r="K552" s="370"/>
      <c r="L552" s="370"/>
      <c r="M552" s="370"/>
      <c r="N552" s="370"/>
      <c r="O552" s="370"/>
      <c r="P552" s="370"/>
      <c r="Q552" s="370"/>
      <c r="R552" s="370"/>
      <c r="S552" s="370"/>
      <c r="T552" s="370"/>
      <c r="U552" s="370"/>
      <c r="V552" s="370"/>
      <c r="W552" s="370"/>
      <c r="X552" s="370"/>
      <c r="Y552" s="370"/>
    </row>
    <row r="553" ht="12.75" customHeight="1" spans="1:25">
      <c r="A553" s="426"/>
      <c r="B553" s="426"/>
      <c r="C553" s="370"/>
      <c r="D553" s="370"/>
      <c r="E553" s="370"/>
      <c r="F553" s="370"/>
      <c r="G553" s="370"/>
      <c r="H553" s="370"/>
      <c r="I553" s="370"/>
      <c r="J553" s="370"/>
      <c r="K553" s="370"/>
      <c r="L553" s="370"/>
      <c r="M553" s="370"/>
      <c r="N553" s="370"/>
      <c r="O553" s="370"/>
      <c r="P553" s="370"/>
      <c r="Q553" s="370"/>
      <c r="R553" s="370"/>
      <c r="S553" s="370"/>
      <c r="T553" s="370"/>
      <c r="U553" s="370"/>
      <c r="V553" s="370"/>
      <c r="W553" s="370"/>
      <c r="X553" s="370"/>
      <c r="Y553" s="370"/>
    </row>
    <row r="554" ht="12.75" customHeight="1" spans="1:25">
      <c r="A554" s="426"/>
      <c r="B554" s="426"/>
      <c r="C554" s="370"/>
      <c r="D554" s="370"/>
      <c r="E554" s="370"/>
      <c r="F554" s="370"/>
      <c r="G554" s="370"/>
      <c r="H554" s="370"/>
      <c r="I554" s="370"/>
      <c r="J554" s="370"/>
      <c r="K554" s="370"/>
      <c r="L554" s="370"/>
      <c r="M554" s="370"/>
      <c r="N554" s="370"/>
      <c r="O554" s="370"/>
      <c r="P554" s="370"/>
      <c r="Q554" s="370"/>
      <c r="R554" s="370"/>
      <c r="S554" s="370"/>
      <c r="T554" s="370"/>
      <c r="U554" s="370"/>
      <c r="V554" s="370"/>
      <c r="W554" s="370"/>
      <c r="X554" s="370"/>
      <c r="Y554" s="370"/>
    </row>
    <row r="555" ht="12.75" customHeight="1" spans="1:25">
      <c r="A555" s="426"/>
      <c r="B555" s="426"/>
      <c r="C555" s="370"/>
      <c r="D555" s="370"/>
      <c r="E555" s="370"/>
      <c r="F555" s="370"/>
      <c r="G555" s="370"/>
      <c r="H555" s="370"/>
      <c r="I555" s="370"/>
      <c r="J555" s="370"/>
      <c r="K555" s="370"/>
      <c r="L555" s="370"/>
      <c r="M555" s="370"/>
      <c r="N555" s="370"/>
      <c r="O555" s="370"/>
      <c r="P555" s="370"/>
      <c r="Q555" s="370"/>
      <c r="R555" s="370"/>
      <c r="S555" s="370"/>
      <c r="T555" s="370"/>
      <c r="U555" s="370"/>
      <c r="V555" s="370"/>
      <c r="W555" s="370"/>
      <c r="X555" s="370"/>
      <c r="Y555" s="370"/>
    </row>
    <row r="556" ht="12.75" customHeight="1" spans="1:25">
      <c r="A556" s="426"/>
      <c r="B556" s="426"/>
      <c r="C556" s="370"/>
      <c r="D556" s="370"/>
      <c r="E556" s="370"/>
      <c r="F556" s="370"/>
      <c r="G556" s="370"/>
      <c r="H556" s="370"/>
      <c r="I556" s="370"/>
      <c r="J556" s="370"/>
      <c r="K556" s="370"/>
      <c r="L556" s="370"/>
      <c r="M556" s="370"/>
      <c r="N556" s="370"/>
      <c r="O556" s="370"/>
      <c r="P556" s="370"/>
      <c r="Q556" s="370"/>
      <c r="R556" s="370"/>
      <c r="S556" s="370"/>
      <c r="T556" s="370"/>
      <c r="U556" s="370"/>
      <c r="V556" s="370"/>
      <c r="W556" s="370"/>
      <c r="X556" s="370"/>
      <c r="Y556" s="370"/>
    </row>
    <row r="557" ht="12.75" customHeight="1" spans="1:25">
      <c r="A557" s="426"/>
      <c r="B557" s="426"/>
      <c r="C557" s="370"/>
      <c r="D557" s="370"/>
      <c r="E557" s="370"/>
      <c r="F557" s="370"/>
      <c r="G557" s="370"/>
      <c r="H557" s="370"/>
      <c r="I557" s="370"/>
      <c r="J557" s="370"/>
      <c r="K557" s="370"/>
      <c r="L557" s="370"/>
      <c r="M557" s="370"/>
      <c r="N557" s="370"/>
      <c r="O557" s="370"/>
      <c r="P557" s="370"/>
      <c r="Q557" s="370"/>
      <c r="R557" s="370"/>
      <c r="S557" s="370"/>
      <c r="T557" s="370"/>
      <c r="U557" s="370"/>
      <c r="V557" s="370"/>
      <c r="W557" s="370"/>
      <c r="X557" s="370"/>
      <c r="Y557" s="370"/>
    </row>
    <row r="558" ht="12.75" customHeight="1" spans="1:25">
      <c r="A558" s="426"/>
      <c r="B558" s="426"/>
      <c r="C558" s="370"/>
      <c r="D558" s="370"/>
      <c r="E558" s="370"/>
      <c r="F558" s="370"/>
      <c r="G558" s="370"/>
      <c r="H558" s="370"/>
      <c r="I558" s="370"/>
      <c r="J558" s="370"/>
      <c r="K558" s="370"/>
      <c r="L558" s="370"/>
      <c r="M558" s="370"/>
      <c r="N558" s="370"/>
      <c r="O558" s="370"/>
      <c r="P558" s="370"/>
      <c r="Q558" s="370"/>
      <c r="R558" s="370"/>
      <c r="S558" s="370"/>
      <c r="T558" s="370"/>
      <c r="U558" s="370"/>
      <c r="V558" s="370"/>
      <c r="W558" s="370"/>
      <c r="X558" s="370"/>
      <c r="Y558" s="370"/>
    </row>
    <row r="559" ht="12.75" customHeight="1" spans="1:25">
      <c r="A559" s="426"/>
      <c r="B559" s="426"/>
      <c r="C559" s="370"/>
      <c r="D559" s="370"/>
      <c r="E559" s="370"/>
      <c r="F559" s="370"/>
      <c r="G559" s="370"/>
      <c r="H559" s="370"/>
      <c r="I559" s="370"/>
      <c r="J559" s="370"/>
      <c r="K559" s="370"/>
      <c r="L559" s="370"/>
      <c r="M559" s="370"/>
      <c r="N559" s="370"/>
      <c r="O559" s="370"/>
      <c r="P559" s="370"/>
      <c r="Q559" s="370"/>
      <c r="R559" s="370"/>
      <c r="S559" s="370"/>
      <c r="T559" s="370"/>
      <c r="U559" s="370"/>
      <c r="V559" s="370"/>
      <c r="W559" s="370"/>
      <c r="X559" s="370"/>
      <c r="Y559" s="370"/>
    </row>
    <row r="560" ht="12.75" customHeight="1" spans="1:25">
      <c r="A560" s="426"/>
      <c r="B560" s="426"/>
      <c r="C560" s="370"/>
      <c r="D560" s="370"/>
      <c r="E560" s="370"/>
      <c r="F560" s="370"/>
      <c r="G560" s="370"/>
      <c r="H560" s="370"/>
      <c r="I560" s="370"/>
      <c r="J560" s="370"/>
      <c r="K560" s="370"/>
      <c r="L560" s="370"/>
      <c r="M560" s="370"/>
      <c r="N560" s="370"/>
      <c r="O560" s="370"/>
      <c r="P560" s="370"/>
      <c r="Q560" s="370"/>
      <c r="R560" s="370"/>
      <c r="S560" s="370"/>
      <c r="T560" s="370"/>
      <c r="U560" s="370"/>
      <c r="V560" s="370"/>
      <c r="W560" s="370"/>
      <c r="X560" s="370"/>
      <c r="Y560" s="370"/>
    </row>
    <row r="561" ht="12.75" customHeight="1" spans="1:25">
      <c r="A561" s="426"/>
      <c r="B561" s="426"/>
      <c r="C561" s="370"/>
      <c r="D561" s="370"/>
      <c r="E561" s="370"/>
      <c r="F561" s="370"/>
      <c r="G561" s="370"/>
      <c r="H561" s="370"/>
      <c r="I561" s="370"/>
      <c r="J561" s="370"/>
      <c r="K561" s="370"/>
      <c r="L561" s="370"/>
      <c r="M561" s="370"/>
      <c r="N561" s="370"/>
      <c r="O561" s="370"/>
      <c r="P561" s="370"/>
      <c r="Q561" s="370"/>
      <c r="R561" s="370"/>
      <c r="S561" s="370"/>
      <c r="T561" s="370"/>
      <c r="U561" s="370"/>
      <c r="V561" s="370"/>
      <c r="W561" s="370"/>
      <c r="X561" s="370"/>
      <c r="Y561" s="370"/>
    </row>
    <row r="562" ht="12.75" customHeight="1" spans="1:25">
      <c r="A562" s="426"/>
      <c r="B562" s="426"/>
      <c r="C562" s="370"/>
      <c r="D562" s="370"/>
      <c r="E562" s="370"/>
      <c r="F562" s="370"/>
      <c r="G562" s="370"/>
      <c r="H562" s="370"/>
      <c r="I562" s="370"/>
      <c r="J562" s="370"/>
      <c r="K562" s="370"/>
      <c r="L562" s="370"/>
      <c r="M562" s="370"/>
      <c r="N562" s="370"/>
      <c r="O562" s="370"/>
      <c r="P562" s="370"/>
      <c r="Q562" s="370"/>
      <c r="R562" s="370"/>
      <c r="S562" s="370"/>
      <c r="T562" s="370"/>
      <c r="U562" s="370"/>
      <c r="V562" s="370"/>
      <c r="W562" s="370"/>
      <c r="X562" s="370"/>
      <c r="Y562" s="370"/>
    </row>
    <row r="563" ht="12.75" customHeight="1" spans="1:25">
      <c r="A563" s="426"/>
      <c r="B563" s="426"/>
      <c r="C563" s="370"/>
      <c r="D563" s="370"/>
      <c r="E563" s="370"/>
      <c r="F563" s="370"/>
      <c r="G563" s="370"/>
      <c r="H563" s="370"/>
      <c r="I563" s="370"/>
      <c r="J563" s="370"/>
      <c r="K563" s="370"/>
      <c r="L563" s="370"/>
      <c r="M563" s="370"/>
      <c r="N563" s="370"/>
      <c r="O563" s="370"/>
      <c r="P563" s="370"/>
      <c r="Q563" s="370"/>
      <c r="R563" s="370"/>
      <c r="S563" s="370"/>
      <c r="T563" s="370"/>
      <c r="U563" s="370"/>
      <c r="V563" s="370"/>
      <c r="W563" s="370"/>
      <c r="X563" s="370"/>
      <c r="Y563" s="370"/>
    </row>
    <row r="564" ht="12.75" customHeight="1" spans="1:25">
      <c r="A564" s="426"/>
      <c r="B564" s="426"/>
      <c r="C564" s="370"/>
      <c r="D564" s="370"/>
      <c r="E564" s="370"/>
      <c r="F564" s="370"/>
      <c r="G564" s="370"/>
      <c r="H564" s="370"/>
      <c r="I564" s="370"/>
      <c r="J564" s="370"/>
      <c r="K564" s="370"/>
      <c r="L564" s="370"/>
      <c r="M564" s="370"/>
      <c r="N564" s="370"/>
      <c r="O564" s="370"/>
      <c r="P564" s="370"/>
      <c r="Q564" s="370"/>
      <c r="R564" s="370"/>
      <c r="S564" s="370"/>
      <c r="T564" s="370"/>
      <c r="U564" s="370"/>
      <c r="V564" s="370"/>
      <c r="W564" s="370"/>
      <c r="X564" s="370"/>
      <c r="Y564" s="370"/>
    </row>
    <row r="565" ht="12.75" customHeight="1" spans="1:25">
      <c r="A565" s="426"/>
      <c r="B565" s="426"/>
      <c r="C565" s="370"/>
      <c r="D565" s="370"/>
      <c r="E565" s="370"/>
      <c r="F565" s="370"/>
      <c r="G565" s="370"/>
      <c r="H565" s="370"/>
      <c r="I565" s="370"/>
      <c r="J565" s="370"/>
      <c r="K565" s="370"/>
      <c r="L565" s="370"/>
      <c r="M565" s="370"/>
      <c r="N565" s="370"/>
      <c r="O565" s="370"/>
      <c r="P565" s="370"/>
      <c r="Q565" s="370"/>
      <c r="R565" s="370"/>
      <c r="S565" s="370"/>
      <c r="T565" s="370"/>
      <c r="U565" s="370"/>
      <c r="V565" s="370"/>
      <c r="W565" s="370"/>
      <c r="X565" s="370"/>
      <c r="Y565" s="370"/>
    </row>
    <row r="566" ht="12.75" customHeight="1" spans="1:25">
      <c r="A566" s="426"/>
      <c r="B566" s="426"/>
      <c r="C566" s="370"/>
      <c r="D566" s="370"/>
      <c r="E566" s="370"/>
      <c r="F566" s="370"/>
      <c r="G566" s="370"/>
      <c r="H566" s="370"/>
      <c r="I566" s="370"/>
      <c r="J566" s="370"/>
      <c r="K566" s="370"/>
      <c r="L566" s="370"/>
      <c r="M566" s="370"/>
      <c r="N566" s="370"/>
      <c r="O566" s="370"/>
      <c r="P566" s="370"/>
      <c r="Q566" s="370"/>
      <c r="R566" s="370"/>
      <c r="S566" s="370"/>
      <c r="T566" s="370"/>
      <c r="U566" s="370"/>
      <c r="V566" s="370"/>
      <c r="W566" s="370"/>
      <c r="X566" s="370"/>
      <c r="Y566" s="370"/>
    </row>
    <row r="567" ht="12.75" customHeight="1" spans="1:25">
      <c r="A567" s="426"/>
      <c r="B567" s="426"/>
      <c r="C567" s="370"/>
      <c r="D567" s="370"/>
      <c r="E567" s="370"/>
      <c r="F567" s="370"/>
      <c r="G567" s="370"/>
      <c r="H567" s="370"/>
      <c r="I567" s="370"/>
      <c r="J567" s="370"/>
      <c r="K567" s="370"/>
      <c r="L567" s="370"/>
      <c r="M567" s="370"/>
      <c r="N567" s="370"/>
      <c r="O567" s="370"/>
      <c r="P567" s="370"/>
      <c r="Q567" s="370"/>
      <c r="R567" s="370"/>
      <c r="S567" s="370"/>
      <c r="T567" s="370"/>
      <c r="U567" s="370"/>
      <c r="V567" s="370"/>
      <c r="W567" s="370"/>
      <c r="X567" s="370"/>
      <c r="Y567" s="370"/>
    </row>
    <row r="568" ht="12.75" customHeight="1" spans="1:25">
      <c r="A568" s="426"/>
      <c r="B568" s="426"/>
      <c r="C568" s="370"/>
      <c r="D568" s="370"/>
      <c r="E568" s="370"/>
      <c r="F568" s="370"/>
      <c r="G568" s="370"/>
      <c r="H568" s="370"/>
      <c r="I568" s="370"/>
      <c r="J568" s="370"/>
      <c r="K568" s="370"/>
      <c r="L568" s="370"/>
      <c r="M568" s="370"/>
      <c r="N568" s="370"/>
      <c r="O568" s="370"/>
      <c r="P568" s="370"/>
      <c r="Q568" s="370"/>
      <c r="R568" s="370"/>
      <c r="S568" s="370"/>
      <c r="T568" s="370"/>
      <c r="U568" s="370"/>
      <c r="V568" s="370"/>
      <c r="W568" s="370"/>
      <c r="X568" s="370"/>
      <c r="Y568" s="370"/>
    </row>
    <row r="569" ht="12.75" customHeight="1" spans="1:25">
      <c r="A569" s="426"/>
      <c r="B569" s="426"/>
      <c r="C569" s="370"/>
      <c r="D569" s="370"/>
      <c r="E569" s="370"/>
      <c r="F569" s="370"/>
      <c r="G569" s="370"/>
      <c r="H569" s="370"/>
      <c r="I569" s="370"/>
      <c r="J569" s="370"/>
      <c r="K569" s="370"/>
      <c r="L569" s="370"/>
      <c r="M569" s="370"/>
      <c r="N569" s="370"/>
      <c r="O569" s="370"/>
      <c r="P569" s="370"/>
      <c r="Q569" s="370"/>
      <c r="R569" s="370"/>
      <c r="S569" s="370"/>
      <c r="T569" s="370"/>
      <c r="U569" s="370"/>
      <c r="V569" s="370"/>
      <c r="W569" s="370"/>
      <c r="X569" s="370"/>
      <c r="Y569" s="370"/>
    </row>
    <row r="570" ht="12.75" customHeight="1" spans="1:25">
      <c r="A570" s="426"/>
      <c r="B570" s="426"/>
      <c r="C570" s="370"/>
      <c r="D570" s="370"/>
      <c r="E570" s="370"/>
      <c r="F570" s="370"/>
      <c r="G570" s="370"/>
      <c r="H570" s="370"/>
      <c r="I570" s="370"/>
      <c r="J570" s="370"/>
      <c r="K570" s="370"/>
      <c r="L570" s="370"/>
      <c r="M570" s="370"/>
      <c r="N570" s="370"/>
      <c r="O570" s="370"/>
      <c r="P570" s="370"/>
      <c r="Q570" s="370"/>
      <c r="R570" s="370"/>
      <c r="S570" s="370"/>
      <c r="T570" s="370"/>
      <c r="U570" s="370"/>
      <c r="V570" s="370"/>
      <c r="W570" s="370"/>
      <c r="X570" s="370"/>
      <c r="Y570" s="370"/>
    </row>
    <row r="571" ht="12.75" customHeight="1" spans="1:25">
      <c r="A571" s="426"/>
      <c r="B571" s="426"/>
      <c r="C571" s="370"/>
      <c r="D571" s="370"/>
      <c r="E571" s="370"/>
      <c r="F571" s="370"/>
      <c r="G571" s="370"/>
      <c r="H571" s="370"/>
      <c r="I571" s="370"/>
      <c r="J571" s="370"/>
      <c r="K571" s="370"/>
      <c r="L571" s="370"/>
      <c r="M571" s="370"/>
      <c r="N571" s="370"/>
      <c r="O571" s="370"/>
      <c r="P571" s="370"/>
      <c r="Q571" s="370"/>
      <c r="R571" s="370"/>
      <c r="S571" s="370"/>
      <c r="T571" s="370"/>
      <c r="U571" s="370"/>
      <c r="V571" s="370"/>
      <c r="W571" s="370"/>
      <c r="X571" s="370"/>
      <c r="Y571" s="370"/>
    </row>
    <row r="572" ht="12.75" customHeight="1" spans="1:25">
      <c r="A572" s="426"/>
      <c r="B572" s="426"/>
      <c r="C572" s="370"/>
      <c r="D572" s="370"/>
      <c r="E572" s="370"/>
      <c r="F572" s="370"/>
      <c r="G572" s="370"/>
      <c r="H572" s="370"/>
      <c r="I572" s="370"/>
      <c r="J572" s="370"/>
      <c r="K572" s="370"/>
      <c r="L572" s="370"/>
      <c r="M572" s="370"/>
      <c r="N572" s="370"/>
      <c r="O572" s="370"/>
      <c r="P572" s="370"/>
      <c r="Q572" s="370"/>
      <c r="R572" s="370"/>
      <c r="S572" s="370"/>
      <c r="T572" s="370"/>
      <c r="U572" s="370"/>
      <c r="V572" s="370"/>
      <c r="W572" s="370"/>
      <c r="X572" s="370"/>
      <c r="Y572" s="370"/>
    </row>
    <row r="573" ht="12.75" customHeight="1" spans="1:25">
      <c r="A573" s="426"/>
      <c r="B573" s="426"/>
      <c r="C573" s="370"/>
      <c r="D573" s="370"/>
      <c r="E573" s="370"/>
      <c r="F573" s="370"/>
      <c r="G573" s="370"/>
      <c r="H573" s="370"/>
      <c r="I573" s="370"/>
      <c r="J573" s="370"/>
      <c r="K573" s="370"/>
      <c r="L573" s="370"/>
      <c r="M573" s="370"/>
      <c r="N573" s="370"/>
      <c r="O573" s="370"/>
      <c r="P573" s="370"/>
      <c r="Q573" s="370"/>
      <c r="R573" s="370"/>
      <c r="S573" s="370"/>
      <c r="T573" s="370"/>
      <c r="U573" s="370"/>
      <c r="V573" s="370"/>
      <c r="W573" s="370"/>
      <c r="X573" s="370"/>
      <c r="Y573" s="370"/>
    </row>
    <row r="574" ht="12.75" customHeight="1" spans="1:25">
      <c r="A574" s="426"/>
      <c r="B574" s="426"/>
      <c r="C574" s="370"/>
      <c r="D574" s="370"/>
      <c r="E574" s="370"/>
      <c r="F574" s="370"/>
      <c r="G574" s="370"/>
      <c r="H574" s="370"/>
      <c r="I574" s="370"/>
      <c r="J574" s="370"/>
      <c r="K574" s="370"/>
      <c r="L574" s="370"/>
      <c r="M574" s="370"/>
      <c r="N574" s="370"/>
      <c r="O574" s="370"/>
      <c r="P574" s="370"/>
      <c r="Q574" s="370"/>
      <c r="R574" s="370"/>
      <c r="S574" s="370"/>
      <c r="T574" s="370"/>
      <c r="U574" s="370"/>
      <c r="V574" s="370"/>
      <c r="W574" s="370"/>
      <c r="X574" s="370"/>
      <c r="Y574" s="370"/>
    </row>
    <row r="575" ht="12.75" customHeight="1" spans="1:25">
      <c r="A575" s="426"/>
      <c r="B575" s="426"/>
      <c r="C575" s="370"/>
      <c r="D575" s="370"/>
      <c r="E575" s="370"/>
      <c r="F575" s="370"/>
      <c r="G575" s="370"/>
      <c r="H575" s="370"/>
      <c r="I575" s="370"/>
      <c r="J575" s="370"/>
      <c r="K575" s="370"/>
      <c r="L575" s="370"/>
      <c r="M575" s="370"/>
      <c r="N575" s="370"/>
      <c r="O575" s="370"/>
      <c r="P575" s="370"/>
      <c r="Q575" s="370"/>
      <c r="R575" s="370"/>
      <c r="S575" s="370"/>
      <c r="T575" s="370"/>
      <c r="U575" s="370"/>
      <c r="V575" s="370"/>
      <c r="W575" s="370"/>
      <c r="X575" s="370"/>
      <c r="Y575" s="370"/>
    </row>
    <row r="576" ht="12.75" customHeight="1" spans="1:25">
      <c r="A576" s="426"/>
      <c r="B576" s="426"/>
      <c r="C576" s="370"/>
      <c r="D576" s="370"/>
      <c r="E576" s="370"/>
      <c r="F576" s="370"/>
      <c r="G576" s="370"/>
      <c r="H576" s="370"/>
      <c r="I576" s="370"/>
      <c r="J576" s="370"/>
      <c r="K576" s="370"/>
      <c r="L576" s="370"/>
      <c r="M576" s="370"/>
      <c r="N576" s="370"/>
      <c r="O576" s="370"/>
      <c r="P576" s="370"/>
      <c r="Q576" s="370"/>
      <c r="R576" s="370"/>
      <c r="S576" s="370"/>
      <c r="T576" s="370"/>
      <c r="U576" s="370"/>
      <c r="V576" s="370"/>
      <c r="W576" s="370"/>
      <c r="X576" s="370"/>
      <c r="Y576" s="370"/>
    </row>
    <row r="577" ht="12.75" customHeight="1" spans="1:25">
      <c r="A577" s="426"/>
      <c r="B577" s="426"/>
      <c r="C577" s="370"/>
      <c r="D577" s="370"/>
      <c r="E577" s="370"/>
      <c r="F577" s="370"/>
      <c r="G577" s="370"/>
      <c r="H577" s="370"/>
      <c r="I577" s="370"/>
      <c r="J577" s="370"/>
      <c r="K577" s="370"/>
      <c r="L577" s="370"/>
      <c r="M577" s="370"/>
      <c r="N577" s="370"/>
      <c r="O577" s="370"/>
      <c r="P577" s="370"/>
      <c r="Q577" s="370"/>
      <c r="R577" s="370"/>
      <c r="S577" s="370"/>
      <c r="T577" s="370"/>
      <c r="U577" s="370"/>
      <c r="V577" s="370"/>
      <c r="W577" s="370"/>
      <c r="X577" s="370"/>
      <c r="Y577" s="370"/>
    </row>
    <row r="578" ht="12.75" customHeight="1" spans="1:25">
      <c r="A578" s="426"/>
      <c r="B578" s="426"/>
      <c r="C578" s="370"/>
      <c r="D578" s="370"/>
      <c r="E578" s="370"/>
      <c r="F578" s="370"/>
      <c r="G578" s="370"/>
      <c r="H578" s="370"/>
      <c r="I578" s="370"/>
      <c r="J578" s="370"/>
      <c r="K578" s="370"/>
      <c r="L578" s="370"/>
      <c r="M578" s="370"/>
      <c r="N578" s="370"/>
      <c r="O578" s="370"/>
      <c r="P578" s="370"/>
      <c r="Q578" s="370"/>
      <c r="R578" s="370"/>
      <c r="S578" s="370"/>
      <c r="T578" s="370"/>
      <c r="U578" s="370"/>
      <c r="V578" s="370"/>
      <c r="W578" s="370"/>
      <c r="X578" s="370"/>
      <c r="Y578" s="370"/>
    </row>
    <row r="579" ht="12.75" customHeight="1" spans="1:25">
      <c r="A579" s="426"/>
      <c r="B579" s="426"/>
      <c r="C579" s="370"/>
      <c r="D579" s="370"/>
      <c r="E579" s="370"/>
      <c r="F579" s="370"/>
      <c r="G579" s="370"/>
      <c r="H579" s="370"/>
      <c r="I579" s="370"/>
      <c r="J579" s="370"/>
      <c r="K579" s="370"/>
      <c r="L579" s="370"/>
      <c r="M579" s="370"/>
      <c r="N579" s="370"/>
      <c r="O579" s="370"/>
      <c r="P579" s="370"/>
      <c r="Q579" s="370"/>
      <c r="R579" s="370"/>
      <c r="S579" s="370"/>
      <c r="T579" s="370"/>
      <c r="U579" s="370"/>
      <c r="V579" s="370"/>
      <c r="W579" s="370"/>
      <c r="X579" s="370"/>
      <c r="Y579" s="370"/>
    </row>
    <row r="580" ht="12.75" customHeight="1" spans="1:25">
      <c r="A580" s="426"/>
      <c r="B580" s="426"/>
      <c r="C580" s="370"/>
      <c r="D580" s="370"/>
      <c r="E580" s="370"/>
      <c r="F580" s="370"/>
      <c r="G580" s="370"/>
      <c r="H580" s="370"/>
      <c r="I580" s="370"/>
      <c r="J580" s="370"/>
      <c r="K580" s="370"/>
      <c r="L580" s="370"/>
      <c r="M580" s="370"/>
      <c r="N580" s="370"/>
      <c r="O580" s="370"/>
      <c r="P580" s="370"/>
      <c r="Q580" s="370"/>
      <c r="R580" s="370"/>
      <c r="S580" s="370"/>
      <c r="T580" s="370"/>
      <c r="U580" s="370"/>
      <c r="V580" s="370"/>
      <c r="W580" s="370"/>
      <c r="X580" s="370"/>
      <c r="Y580" s="370"/>
    </row>
    <row r="581" ht="12.75" customHeight="1" spans="1:25">
      <c r="A581" s="426"/>
      <c r="B581" s="426"/>
      <c r="C581" s="370"/>
      <c r="D581" s="370"/>
      <c r="E581" s="370"/>
      <c r="F581" s="370"/>
      <c r="G581" s="370"/>
      <c r="H581" s="370"/>
      <c r="I581" s="370"/>
      <c r="J581" s="370"/>
      <c r="K581" s="370"/>
      <c r="L581" s="370"/>
      <c r="M581" s="370"/>
      <c r="N581" s="370"/>
      <c r="O581" s="370"/>
      <c r="P581" s="370"/>
      <c r="Q581" s="370"/>
      <c r="R581" s="370"/>
      <c r="S581" s="370"/>
      <c r="T581" s="370"/>
      <c r="U581" s="370"/>
      <c r="V581" s="370"/>
      <c r="W581" s="370"/>
      <c r="X581" s="370"/>
      <c r="Y581" s="370"/>
    </row>
    <row r="582" ht="12.75" customHeight="1" spans="1:25">
      <c r="A582" s="426"/>
      <c r="B582" s="426"/>
      <c r="C582" s="370"/>
      <c r="D582" s="370"/>
      <c r="E582" s="370"/>
      <c r="F582" s="370"/>
      <c r="G582" s="370"/>
      <c r="H582" s="370"/>
      <c r="I582" s="370"/>
      <c r="J582" s="370"/>
      <c r="K582" s="370"/>
      <c r="L582" s="370"/>
      <c r="M582" s="370"/>
      <c r="N582" s="370"/>
      <c r="O582" s="370"/>
      <c r="P582" s="370"/>
      <c r="Q582" s="370"/>
      <c r="R582" s="370"/>
      <c r="S582" s="370"/>
      <c r="T582" s="370"/>
      <c r="U582" s="370"/>
      <c r="V582" s="370"/>
      <c r="W582" s="370"/>
      <c r="X582" s="370"/>
      <c r="Y582" s="370"/>
    </row>
    <row r="583" ht="12.75" customHeight="1" spans="1:25">
      <c r="A583" s="426"/>
      <c r="B583" s="426"/>
      <c r="C583" s="370"/>
      <c r="D583" s="370"/>
      <c r="E583" s="370"/>
      <c r="F583" s="370"/>
      <c r="G583" s="370"/>
      <c r="H583" s="370"/>
      <c r="I583" s="370"/>
      <c r="J583" s="370"/>
      <c r="K583" s="370"/>
      <c r="L583" s="370"/>
      <c r="M583" s="370"/>
      <c r="N583" s="370"/>
      <c r="O583" s="370"/>
      <c r="P583" s="370"/>
      <c r="Q583" s="370"/>
      <c r="R583" s="370"/>
      <c r="S583" s="370"/>
      <c r="T583" s="370"/>
      <c r="U583" s="370"/>
      <c r="V583" s="370"/>
      <c r="W583" s="370"/>
      <c r="X583" s="370"/>
      <c r="Y583" s="370"/>
    </row>
    <row r="584" ht="12.75" customHeight="1" spans="1:25">
      <c r="A584" s="426"/>
      <c r="B584" s="426"/>
      <c r="C584" s="370"/>
      <c r="D584" s="370"/>
      <c r="E584" s="370"/>
      <c r="F584" s="370"/>
      <c r="G584" s="370"/>
      <c r="H584" s="370"/>
      <c r="I584" s="370"/>
      <c r="J584" s="370"/>
      <c r="K584" s="370"/>
      <c r="L584" s="370"/>
      <c r="M584" s="370"/>
      <c r="N584" s="370"/>
      <c r="O584" s="370"/>
      <c r="P584" s="370"/>
      <c r="Q584" s="370"/>
      <c r="R584" s="370"/>
      <c r="S584" s="370"/>
      <c r="T584" s="370"/>
      <c r="U584" s="370"/>
      <c r="V584" s="370"/>
      <c r="W584" s="370"/>
      <c r="X584" s="370"/>
      <c r="Y584" s="370"/>
    </row>
    <row r="585" ht="12.75" customHeight="1" spans="1:25">
      <c r="A585" s="426"/>
      <c r="B585" s="426"/>
      <c r="C585" s="370"/>
      <c r="D585" s="370"/>
      <c r="E585" s="370"/>
      <c r="F585" s="370"/>
      <c r="G585" s="370"/>
      <c r="H585" s="370"/>
      <c r="I585" s="370"/>
      <c r="J585" s="370"/>
      <c r="K585" s="370"/>
      <c r="L585" s="370"/>
      <c r="M585" s="370"/>
      <c r="N585" s="370"/>
      <c r="O585" s="370"/>
      <c r="P585" s="370"/>
      <c r="Q585" s="370"/>
      <c r="R585" s="370"/>
      <c r="S585" s="370"/>
      <c r="T585" s="370"/>
      <c r="U585" s="370"/>
      <c r="V585" s="370"/>
      <c r="W585" s="370"/>
      <c r="X585" s="370"/>
      <c r="Y585" s="370"/>
    </row>
    <row r="586" ht="12.75" customHeight="1" spans="1:25">
      <c r="A586" s="426"/>
      <c r="B586" s="426"/>
      <c r="C586" s="370"/>
      <c r="D586" s="370"/>
      <c r="E586" s="370"/>
      <c r="F586" s="370"/>
      <c r="G586" s="370"/>
      <c r="H586" s="370"/>
      <c r="I586" s="370"/>
      <c r="J586" s="370"/>
      <c r="K586" s="370"/>
      <c r="L586" s="370"/>
      <c r="M586" s="370"/>
      <c r="N586" s="370"/>
      <c r="O586" s="370"/>
      <c r="P586" s="370"/>
      <c r="Q586" s="370"/>
      <c r="R586" s="370"/>
      <c r="S586" s="370"/>
      <c r="T586" s="370"/>
      <c r="U586" s="370"/>
      <c r="V586" s="370"/>
      <c r="W586" s="370"/>
      <c r="X586" s="370"/>
      <c r="Y586" s="370"/>
    </row>
    <row r="587" ht="12.75" customHeight="1" spans="1:25">
      <c r="A587" s="426"/>
      <c r="B587" s="426"/>
      <c r="C587" s="370"/>
      <c r="D587" s="370"/>
      <c r="E587" s="370"/>
      <c r="F587" s="370"/>
      <c r="G587" s="370"/>
      <c r="H587" s="370"/>
      <c r="I587" s="370"/>
      <c r="J587" s="370"/>
      <c r="K587" s="370"/>
      <c r="L587" s="370"/>
      <c r="M587" s="370"/>
      <c r="N587" s="370"/>
      <c r="O587" s="370"/>
      <c r="P587" s="370"/>
      <c r="Q587" s="370"/>
      <c r="R587" s="370"/>
      <c r="S587" s="370"/>
      <c r="T587" s="370"/>
      <c r="U587" s="370"/>
      <c r="V587" s="370"/>
      <c r="W587" s="370"/>
      <c r="X587" s="370"/>
      <c r="Y587" s="370"/>
    </row>
    <row r="588" ht="12.75" customHeight="1" spans="1:25">
      <c r="A588" s="426"/>
      <c r="B588" s="426"/>
      <c r="C588" s="370"/>
      <c r="D588" s="370"/>
      <c r="E588" s="370"/>
      <c r="F588" s="370"/>
      <c r="G588" s="370"/>
      <c r="H588" s="370"/>
      <c r="I588" s="370"/>
      <c r="J588" s="370"/>
      <c r="K588" s="370"/>
      <c r="L588" s="370"/>
      <c r="M588" s="370"/>
      <c r="N588" s="370"/>
      <c r="O588" s="370"/>
      <c r="P588" s="370"/>
      <c r="Q588" s="370"/>
      <c r="R588" s="370"/>
      <c r="S588" s="370"/>
      <c r="T588" s="370"/>
      <c r="U588" s="370"/>
      <c r="V588" s="370"/>
      <c r="W588" s="370"/>
      <c r="X588" s="370"/>
      <c r="Y588" s="370"/>
    </row>
    <row r="589" ht="12.75" customHeight="1" spans="1:25">
      <c r="A589" s="426"/>
      <c r="B589" s="426"/>
      <c r="C589" s="370"/>
      <c r="D589" s="370"/>
      <c r="E589" s="370"/>
      <c r="F589" s="370"/>
      <c r="G589" s="370"/>
      <c r="H589" s="370"/>
      <c r="I589" s="370"/>
      <c r="J589" s="370"/>
      <c r="K589" s="370"/>
      <c r="L589" s="370"/>
      <c r="M589" s="370"/>
      <c r="N589" s="370"/>
      <c r="O589" s="370"/>
      <c r="P589" s="370"/>
      <c r="Q589" s="370"/>
      <c r="R589" s="370"/>
      <c r="S589" s="370"/>
      <c r="T589" s="370"/>
      <c r="U589" s="370"/>
      <c r="V589" s="370"/>
      <c r="W589" s="370"/>
      <c r="X589" s="370"/>
      <c r="Y589" s="370"/>
    </row>
    <row r="590" ht="12.75" customHeight="1" spans="1:25">
      <c r="A590" s="426"/>
      <c r="B590" s="426"/>
      <c r="C590" s="370"/>
      <c r="D590" s="370"/>
      <c r="E590" s="370"/>
      <c r="F590" s="370"/>
      <c r="G590" s="370"/>
      <c r="H590" s="370"/>
      <c r="I590" s="370"/>
      <c r="J590" s="370"/>
      <c r="K590" s="370"/>
      <c r="L590" s="370"/>
      <c r="M590" s="370"/>
      <c r="N590" s="370"/>
      <c r="O590" s="370"/>
      <c r="P590" s="370"/>
      <c r="Q590" s="370"/>
      <c r="R590" s="370"/>
      <c r="S590" s="370"/>
      <c r="T590" s="370"/>
      <c r="U590" s="370"/>
      <c r="V590" s="370"/>
      <c r="W590" s="370"/>
      <c r="X590" s="370"/>
      <c r="Y590" s="370"/>
    </row>
    <row r="591" ht="12.75" customHeight="1" spans="1:25">
      <c r="A591" s="426"/>
      <c r="B591" s="426"/>
      <c r="C591" s="370"/>
      <c r="D591" s="370"/>
      <c r="E591" s="370"/>
      <c r="F591" s="370"/>
      <c r="G591" s="370"/>
      <c r="H591" s="370"/>
      <c r="I591" s="370"/>
      <c r="J591" s="370"/>
      <c r="K591" s="370"/>
      <c r="L591" s="370"/>
      <c r="M591" s="370"/>
      <c r="N591" s="370"/>
      <c r="O591" s="370"/>
      <c r="P591" s="370"/>
      <c r="Q591" s="370"/>
      <c r="R591" s="370"/>
      <c r="S591" s="370"/>
      <c r="T591" s="370"/>
      <c r="U591" s="370"/>
      <c r="V591" s="370"/>
      <c r="W591" s="370"/>
      <c r="X591" s="370"/>
      <c r="Y591" s="370"/>
    </row>
    <row r="592" ht="12.75" customHeight="1" spans="1:25">
      <c r="A592" s="426"/>
      <c r="B592" s="426"/>
      <c r="C592" s="370"/>
      <c r="D592" s="370"/>
      <c r="E592" s="370"/>
      <c r="F592" s="370"/>
      <c r="G592" s="370"/>
      <c r="H592" s="370"/>
      <c r="I592" s="370"/>
      <c r="J592" s="370"/>
      <c r="K592" s="370"/>
      <c r="L592" s="370"/>
      <c r="M592" s="370"/>
      <c r="N592" s="370"/>
      <c r="O592" s="370"/>
      <c r="P592" s="370"/>
      <c r="Q592" s="370"/>
      <c r="R592" s="370"/>
      <c r="S592" s="370"/>
      <c r="T592" s="370"/>
      <c r="U592" s="370"/>
      <c r="V592" s="370"/>
      <c r="W592" s="370"/>
      <c r="X592" s="370"/>
      <c r="Y592" s="370"/>
    </row>
    <row r="593" ht="12.75" customHeight="1" spans="1:25">
      <c r="A593" s="426"/>
      <c r="B593" s="426"/>
      <c r="C593" s="370"/>
      <c r="D593" s="370"/>
      <c r="E593" s="370"/>
      <c r="F593" s="370"/>
      <c r="G593" s="370"/>
      <c r="H593" s="370"/>
      <c r="I593" s="370"/>
      <c r="J593" s="370"/>
      <c r="K593" s="370"/>
      <c r="L593" s="370"/>
      <c r="M593" s="370"/>
      <c r="N593" s="370"/>
      <c r="O593" s="370"/>
      <c r="P593" s="370"/>
      <c r="Q593" s="370"/>
      <c r="R593" s="370"/>
      <c r="S593" s="370"/>
      <c r="T593" s="370"/>
      <c r="U593" s="370"/>
      <c r="V593" s="370"/>
      <c r="W593" s="370"/>
      <c r="X593" s="370"/>
      <c r="Y593" s="370"/>
    </row>
    <row r="594" ht="12.75" customHeight="1" spans="1:25">
      <c r="A594" s="426"/>
      <c r="B594" s="426"/>
      <c r="C594" s="370"/>
      <c r="D594" s="370"/>
      <c r="E594" s="370"/>
      <c r="F594" s="370"/>
      <c r="G594" s="370"/>
      <c r="H594" s="370"/>
      <c r="I594" s="370"/>
      <c r="J594" s="370"/>
      <c r="K594" s="370"/>
      <c r="L594" s="370"/>
      <c r="M594" s="370"/>
      <c r="N594" s="370"/>
      <c r="O594" s="370"/>
      <c r="P594" s="370"/>
      <c r="Q594" s="370"/>
      <c r="R594" s="370"/>
      <c r="S594" s="370"/>
      <c r="T594" s="370"/>
      <c r="U594" s="370"/>
      <c r="V594" s="370"/>
      <c r="W594" s="370"/>
      <c r="X594" s="370"/>
      <c r="Y594" s="370"/>
    </row>
    <row r="595" ht="12.75" customHeight="1" spans="1:25">
      <c r="A595" s="426"/>
      <c r="B595" s="426"/>
      <c r="C595" s="370"/>
      <c r="D595" s="370"/>
      <c r="E595" s="370"/>
      <c r="F595" s="370"/>
      <c r="G595" s="370"/>
      <c r="H595" s="370"/>
      <c r="I595" s="370"/>
      <c r="J595" s="370"/>
      <c r="K595" s="370"/>
      <c r="L595" s="370"/>
      <c r="M595" s="370"/>
      <c r="N595" s="370"/>
      <c r="O595" s="370"/>
      <c r="P595" s="370"/>
      <c r="Q595" s="370"/>
      <c r="R595" s="370"/>
      <c r="S595" s="370"/>
      <c r="T595" s="370"/>
      <c r="U595" s="370"/>
      <c r="V595" s="370"/>
      <c r="W595" s="370"/>
      <c r="X595" s="370"/>
      <c r="Y595" s="370"/>
    </row>
    <row r="596" ht="12.75" customHeight="1" spans="1:25">
      <c r="A596" s="426"/>
      <c r="B596" s="426"/>
      <c r="C596" s="370"/>
      <c r="D596" s="370"/>
      <c r="E596" s="370"/>
      <c r="F596" s="370"/>
      <c r="G596" s="370"/>
      <c r="H596" s="370"/>
      <c r="I596" s="370"/>
      <c r="J596" s="370"/>
      <c r="K596" s="370"/>
      <c r="L596" s="370"/>
      <c r="M596" s="370"/>
      <c r="N596" s="370"/>
      <c r="O596" s="370"/>
      <c r="P596" s="370"/>
      <c r="Q596" s="370"/>
      <c r="R596" s="370"/>
      <c r="S596" s="370"/>
      <c r="T596" s="370"/>
      <c r="U596" s="370"/>
      <c r="V596" s="370"/>
      <c r="W596" s="370"/>
      <c r="X596" s="370"/>
      <c r="Y596" s="370"/>
    </row>
    <row r="597" ht="12.75" customHeight="1" spans="1:25">
      <c r="A597" s="426"/>
      <c r="B597" s="426"/>
      <c r="C597" s="370"/>
      <c r="D597" s="370"/>
      <c r="E597" s="370"/>
      <c r="F597" s="370"/>
      <c r="G597" s="370"/>
      <c r="H597" s="370"/>
      <c r="I597" s="370"/>
      <c r="J597" s="370"/>
      <c r="K597" s="370"/>
      <c r="L597" s="370"/>
      <c r="M597" s="370"/>
      <c r="N597" s="370"/>
      <c r="O597" s="370"/>
      <c r="P597" s="370"/>
      <c r="Q597" s="370"/>
      <c r="R597" s="370"/>
      <c r="S597" s="370"/>
      <c r="T597" s="370"/>
      <c r="U597" s="370"/>
      <c r="V597" s="370"/>
      <c r="W597" s="370"/>
      <c r="X597" s="370"/>
      <c r="Y597" s="370"/>
    </row>
    <row r="598" ht="12.75" customHeight="1" spans="1:25">
      <c r="A598" s="426"/>
      <c r="B598" s="426"/>
      <c r="C598" s="370"/>
      <c r="D598" s="370"/>
      <c r="E598" s="370"/>
      <c r="F598" s="370"/>
      <c r="G598" s="370"/>
      <c r="H598" s="370"/>
      <c r="I598" s="370"/>
      <c r="J598" s="370"/>
      <c r="K598" s="370"/>
      <c r="L598" s="370"/>
      <c r="M598" s="370"/>
      <c r="N598" s="370"/>
      <c r="O598" s="370"/>
      <c r="P598" s="370"/>
      <c r="Q598" s="370"/>
      <c r="R598" s="370"/>
      <c r="S598" s="370"/>
      <c r="T598" s="370"/>
      <c r="U598" s="370"/>
      <c r="V598" s="370"/>
      <c r="W598" s="370"/>
      <c r="X598" s="370"/>
      <c r="Y598" s="370"/>
    </row>
    <row r="599" ht="12.75" customHeight="1" spans="1:25">
      <c r="A599" s="426"/>
      <c r="B599" s="426"/>
      <c r="C599" s="370"/>
      <c r="D599" s="370"/>
      <c r="E599" s="370"/>
      <c r="F599" s="370"/>
      <c r="G599" s="370"/>
      <c r="H599" s="370"/>
      <c r="I599" s="370"/>
      <c r="J599" s="370"/>
      <c r="K599" s="370"/>
      <c r="L599" s="370"/>
      <c r="M599" s="370"/>
      <c r="N599" s="370"/>
      <c r="O599" s="370"/>
      <c r="P599" s="370"/>
      <c r="Q599" s="370"/>
      <c r="R599" s="370"/>
      <c r="S599" s="370"/>
      <c r="T599" s="370"/>
      <c r="U599" s="370"/>
      <c r="V599" s="370"/>
      <c r="W599" s="370"/>
      <c r="X599" s="370"/>
      <c r="Y599" s="370"/>
    </row>
    <row r="600" ht="12.75" customHeight="1" spans="1:25">
      <c r="A600" s="426"/>
      <c r="B600" s="426"/>
      <c r="C600" s="370"/>
      <c r="D600" s="370"/>
      <c r="E600" s="370"/>
      <c r="F600" s="370"/>
      <c r="G600" s="370"/>
      <c r="H600" s="370"/>
      <c r="I600" s="370"/>
      <c r="J600" s="370"/>
      <c r="K600" s="370"/>
      <c r="L600" s="370"/>
      <c r="M600" s="370"/>
      <c r="N600" s="370"/>
      <c r="O600" s="370"/>
      <c r="P600" s="370"/>
      <c r="Q600" s="370"/>
      <c r="R600" s="370"/>
      <c r="S600" s="370"/>
      <c r="T600" s="370"/>
      <c r="U600" s="370"/>
      <c r="V600" s="370"/>
      <c r="W600" s="370"/>
      <c r="X600" s="370"/>
      <c r="Y600" s="370"/>
    </row>
    <row r="601" ht="12.75" customHeight="1" spans="1:25">
      <c r="A601" s="426"/>
      <c r="B601" s="426"/>
      <c r="C601" s="370"/>
      <c r="D601" s="370"/>
      <c r="E601" s="370"/>
      <c r="F601" s="370"/>
      <c r="G601" s="370"/>
      <c r="H601" s="370"/>
      <c r="I601" s="370"/>
      <c r="J601" s="370"/>
      <c r="K601" s="370"/>
      <c r="L601" s="370"/>
      <c r="M601" s="370"/>
      <c r="N601" s="370"/>
      <c r="O601" s="370"/>
      <c r="P601" s="370"/>
      <c r="Q601" s="370"/>
      <c r="R601" s="370"/>
      <c r="S601" s="370"/>
      <c r="T601" s="370"/>
      <c r="U601" s="370"/>
      <c r="V601" s="370"/>
      <c r="W601" s="370"/>
      <c r="X601" s="370"/>
      <c r="Y601" s="370"/>
    </row>
    <row r="602" ht="12.75" customHeight="1" spans="1:25">
      <c r="A602" s="426"/>
      <c r="B602" s="426"/>
      <c r="C602" s="370"/>
      <c r="D602" s="370"/>
      <c r="E602" s="370"/>
      <c r="F602" s="370"/>
      <c r="G602" s="370"/>
      <c r="H602" s="370"/>
      <c r="I602" s="370"/>
      <c r="J602" s="370"/>
      <c r="K602" s="370"/>
      <c r="L602" s="370"/>
      <c r="M602" s="370"/>
      <c r="N602" s="370"/>
      <c r="O602" s="370"/>
      <c r="P602" s="370"/>
      <c r="Q602" s="370"/>
      <c r="R602" s="370"/>
      <c r="S602" s="370"/>
      <c r="T602" s="370"/>
      <c r="U602" s="370"/>
      <c r="V602" s="370"/>
      <c r="W602" s="370"/>
      <c r="X602" s="370"/>
      <c r="Y602" s="370"/>
    </row>
    <row r="603" ht="12.75" customHeight="1" spans="1:25">
      <c r="A603" s="426"/>
      <c r="B603" s="426"/>
      <c r="C603" s="370"/>
      <c r="D603" s="370"/>
      <c r="E603" s="370"/>
      <c r="F603" s="370"/>
      <c r="G603" s="370"/>
      <c r="H603" s="370"/>
      <c r="I603" s="370"/>
      <c r="J603" s="370"/>
      <c r="K603" s="370"/>
      <c r="L603" s="370"/>
      <c r="M603" s="370"/>
      <c r="N603" s="370"/>
      <c r="O603" s="370"/>
      <c r="P603" s="370"/>
      <c r="Q603" s="370"/>
      <c r="R603" s="370"/>
      <c r="S603" s="370"/>
      <c r="T603" s="370"/>
      <c r="U603" s="370"/>
      <c r="V603" s="370"/>
      <c r="W603" s="370"/>
      <c r="X603" s="370"/>
      <c r="Y603" s="370"/>
    </row>
    <row r="604" ht="12.75" customHeight="1" spans="1:25">
      <c r="A604" s="426"/>
      <c r="B604" s="426"/>
      <c r="C604" s="370"/>
      <c r="D604" s="370"/>
      <c r="E604" s="370"/>
      <c r="F604" s="370"/>
      <c r="G604" s="370"/>
      <c r="H604" s="370"/>
      <c r="I604" s="370"/>
      <c r="J604" s="370"/>
      <c r="K604" s="370"/>
      <c r="L604" s="370"/>
      <c r="M604" s="370"/>
      <c r="N604" s="370"/>
      <c r="O604" s="370"/>
      <c r="P604" s="370"/>
      <c r="Q604" s="370"/>
      <c r="R604" s="370"/>
      <c r="S604" s="370"/>
      <c r="T604" s="370"/>
      <c r="U604" s="370"/>
      <c r="V604" s="370"/>
      <c r="W604" s="370"/>
      <c r="X604" s="370"/>
      <c r="Y604" s="370"/>
    </row>
    <row r="605" ht="12.75" customHeight="1" spans="1:25">
      <c r="A605" s="426"/>
      <c r="B605" s="426"/>
      <c r="C605" s="370"/>
      <c r="D605" s="370"/>
      <c r="E605" s="370"/>
      <c r="F605" s="370"/>
      <c r="G605" s="370"/>
      <c r="H605" s="370"/>
      <c r="I605" s="370"/>
      <c r="J605" s="370"/>
      <c r="K605" s="370"/>
      <c r="L605" s="370"/>
      <c r="M605" s="370"/>
      <c r="N605" s="370"/>
      <c r="O605" s="370"/>
      <c r="P605" s="370"/>
      <c r="Q605" s="370"/>
      <c r="R605" s="370"/>
      <c r="S605" s="370"/>
      <c r="T605" s="370"/>
      <c r="U605" s="370"/>
      <c r="V605" s="370"/>
      <c r="W605" s="370"/>
      <c r="X605" s="370"/>
      <c r="Y605" s="370"/>
    </row>
    <row r="606" ht="12.75" customHeight="1" spans="1:25">
      <c r="A606" s="426"/>
      <c r="B606" s="426"/>
      <c r="C606" s="370"/>
      <c r="D606" s="370"/>
      <c r="E606" s="370"/>
      <c r="F606" s="370"/>
      <c r="G606" s="370"/>
      <c r="H606" s="370"/>
      <c r="I606" s="370"/>
      <c r="J606" s="370"/>
      <c r="K606" s="370"/>
      <c r="L606" s="370"/>
      <c r="M606" s="370"/>
      <c r="N606" s="370"/>
      <c r="O606" s="370"/>
      <c r="P606" s="370"/>
      <c r="Q606" s="370"/>
      <c r="R606" s="370"/>
      <c r="S606" s="370"/>
      <c r="T606" s="370"/>
      <c r="U606" s="370"/>
      <c r="V606" s="370"/>
      <c r="W606" s="370"/>
      <c r="X606" s="370"/>
      <c r="Y606" s="370"/>
    </row>
    <row r="607" ht="12.75" customHeight="1" spans="1:25">
      <c r="A607" s="426"/>
      <c r="B607" s="426"/>
      <c r="C607" s="370"/>
      <c r="D607" s="370"/>
      <c r="E607" s="370"/>
      <c r="F607" s="370"/>
      <c r="G607" s="370"/>
      <c r="H607" s="370"/>
      <c r="I607" s="370"/>
      <c r="J607" s="370"/>
      <c r="K607" s="370"/>
      <c r="L607" s="370"/>
      <c r="M607" s="370"/>
      <c r="N607" s="370"/>
      <c r="O607" s="370"/>
      <c r="P607" s="370"/>
      <c r="Q607" s="370"/>
      <c r="R607" s="370"/>
      <c r="S607" s="370"/>
      <c r="T607" s="370"/>
      <c r="U607" s="370"/>
      <c r="V607" s="370"/>
      <c r="W607" s="370"/>
      <c r="X607" s="370"/>
      <c r="Y607" s="370"/>
    </row>
    <row r="608" ht="12.75" customHeight="1" spans="1:25">
      <c r="A608" s="426"/>
      <c r="B608" s="426"/>
      <c r="C608" s="370"/>
      <c r="D608" s="370"/>
      <c r="E608" s="370"/>
      <c r="F608" s="370"/>
      <c r="G608" s="370"/>
      <c r="H608" s="370"/>
      <c r="I608" s="370"/>
      <c r="J608" s="370"/>
      <c r="K608" s="370"/>
      <c r="L608" s="370"/>
      <c r="M608" s="370"/>
      <c r="N608" s="370"/>
      <c r="O608" s="370"/>
      <c r="P608" s="370"/>
      <c r="Q608" s="370"/>
      <c r="R608" s="370"/>
      <c r="S608" s="370"/>
      <c r="T608" s="370"/>
      <c r="U608" s="370"/>
      <c r="V608" s="370"/>
      <c r="W608" s="370"/>
      <c r="X608" s="370"/>
      <c r="Y608" s="370"/>
    </row>
    <row r="609" ht="12.75" customHeight="1" spans="1:25">
      <c r="A609" s="426"/>
      <c r="B609" s="426"/>
      <c r="C609" s="370"/>
      <c r="D609" s="370"/>
      <c r="E609" s="370"/>
      <c r="F609" s="370"/>
      <c r="G609" s="370"/>
      <c r="H609" s="370"/>
      <c r="I609" s="370"/>
      <c r="J609" s="370"/>
      <c r="K609" s="370"/>
      <c r="L609" s="370"/>
      <c r="M609" s="370"/>
      <c r="N609" s="370"/>
      <c r="O609" s="370"/>
      <c r="P609" s="370"/>
      <c r="Q609" s="370"/>
      <c r="R609" s="370"/>
      <c r="S609" s="370"/>
      <c r="T609" s="370"/>
      <c r="U609" s="370"/>
      <c r="V609" s="370"/>
      <c r="W609" s="370"/>
      <c r="X609" s="370"/>
      <c r="Y609" s="370"/>
    </row>
    <row r="610" ht="12.75" customHeight="1" spans="1:25">
      <c r="A610" s="426"/>
      <c r="B610" s="426"/>
      <c r="C610" s="370"/>
      <c r="D610" s="370"/>
      <c r="E610" s="370"/>
      <c r="F610" s="370"/>
      <c r="G610" s="370"/>
      <c r="H610" s="370"/>
      <c r="I610" s="370"/>
      <c r="J610" s="370"/>
      <c r="K610" s="370"/>
      <c r="L610" s="370"/>
      <c r="M610" s="370"/>
      <c r="N610" s="370"/>
      <c r="O610" s="370"/>
      <c r="P610" s="370"/>
      <c r="Q610" s="370"/>
      <c r="R610" s="370"/>
      <c r="S610" s="370"/>
      <c r="T610" s="370"/>
      <c r="U610" s="370"/>
      <c r="V610" s="370"/>
      <c r="W610" s="370"/>
      <c r="X610" s="370"/>
      <c r="Y610" s="370"/>
    </row>
    <row r="611" ht="12.75" customHeight="1" spans="1:25">
      <c r="A611" s="426"/>
      <c r="B611" s="426"/>
      <c r="C611" s="370"/>
      <c r="D611" s="370"/>
      <c r="E611" s="370"/>
      <c r="F611" s="370"/>
      <c r="G611" s="370"/>
      <c r="H611" s="370"/>
      <c r="I611" s="370"/>
      <c r="J611" s="370"/>
      <c r="K611" s="370"/>
      <c r="L611" s="370"/>
      <c r="M611" s="370"/>
      <c r="N611" s="370"/>
      <c r="O611" s="370"/>
      <c r="P611" s="370"/>
      <c r="Q611" s="370"/>
      <c r="R611" s="370"/>
      <c r="S611" s="370"/>
      <c r="T611" s="370"/>
      <c r="U611" s="370"/>
      <c r="V611" s="370"/>
      <c r="W611" s="370"/>
      <c r="X611" s="370"/>
      <c r="Y611" s="370"/>
    </row>
    <row r="612" ht="12.75" customHeight="1" spans="1:25">
      <c r="A612" s="426"/>
      <c r="B612" s="426"/>
      <c r="C612" s="370"/>
      <c r="D612" s="370"/>
      <c r="E612" s="370"/>
      <c r="F612" s="370"/>
      <c r="G612" s="370"/>
      <c r="H612" s="370"/>
      <c r="I612" s="370"/>
      <c r="J612" s="370"/>
      <c r="K612" s="370"/>
      <c r="L612" s="370"/>
      <c r="M612" s="370"/>
      <c r="N612" s="370"/>
      <c r="O612" s="370"/>
      <c r="P612" s="370"/>
      <c r="Q612" s="370"/>
      <c r="R612" s="370"/>
      <c r="S612" s="370"/>
      <c r="T612" s="370"/>
      <c r="U612" s="370"/>
      <c r="V612" s="370"/>
      <c r="W612" s="370"/>
      <c r="X612" s="370"/>
      <c r="Y612" s="370"/>
    </row>
    <row r="613" ht="12.75" customHeight="1" spans="1:25">
      <c r="A613" s="426"/>
      <c r="B613" s="426"/>
      <c r="C613" s="370"/>
      <c r="D613" s="370"/>
      <c r="E613" s="370"/>
      <c r="F613" s="370"/>
      <c r="G613" s="370"/>
      <c r="H613" s="370"/>
      <c r="I613" s="370"/>
      <c r="J613" s="370"/>
      <c r="K613" s="370"/>
      <c r="L613" s="370"/>
      <c r="M613" s="370"/>
      <c r="N613" s="370"/>
      <c r="O613" s="370"/>
      <c r="P613" s="370"/>
      <c r="Q613" s="370"/>
      <c r="R613" s="370"/>
      <c r="S613" s="370"/>
      <c r="T613" s="370"/>
      <c r="U613" s="370"/>
      <c r="V613" s="370"/>
      <c r="W613" s="370"/>
      <c r="X613" s="370"/>
      <c r="Y613" s="370"/>
    </row>
    <row r="614" ht="12.75" customHeight="1" spans="1:25">
      <c r="A614" s="426"/>
      <c r="B614" s="426"/>
      <c r="C614" s="370"/>
      <c r="D614" s="370"/>
      <c r="E614" s="370"/>
      <c r="F614" s="370"/>
      <c r="G614" s="370"/>
      <c r="H614" s="370"/>
      <c r="I614" s="370"/>
      <c r="J614" s="370"/>
      <c r="K614" s="370"/>
      <c r="L614" s="370"/>
      <c r="M614" s="370"/>
      <c r="N614" s="370"/>
      <c r="O614" s="370"/>
      <c r="P614" s="370"/>
      <c r="Q614" s="370"/>
      <c r="R614" s="370"/>
      <c r="S614" s="370"/>
      <c r="T614" s="370"/>
      <c r="U614" s="370"/>
      <c r="V614" s="370"/>
      <c r="W614" s="370"/>
      <c r="X614" s="370"/>
      <c r="Y614" s="370"/>
    </row>
    <row r="615" ht="12.75" customHeight="1" spans="1:25">
      <c r="A615" s="426"/>
      <c r="B615" s="426"/>
      <c r="C615" s="370"/>
      <c r="D615" s="370"/>
      <c r="E615" s="370"/>
      <c r="F615" s="370"/>
      <c r="G615" s="370"/>
      <c r="H615" s="370"/>
      <c r="I615" s="370"/>
      <c r="J615" s="370"/>
      <c r="K615" s="370"/>
      <c r="L615" s="370"/>
      <c r="M615" s="370"/>
      <c r="N615" s="370"/>
      <c r="O615" s="370"/>
      <c r="P615" s="370"/>
      <c r="Q615" s="370"/>
      <c r="R615" s="370"/>
      <c r="S615" s="370"/>
      <c r="T615" s="370"/>
      <c r="U615" s="370"/>
      <c r="V615" s="370"/>
      <c r="W615" s="370"/>
      <c r="X615" s="370"/>
      <c r="Y615" s="370"/>
    </row>
    <row r="616" ht="12.75" customHeight="1" spans="1:25">
      <c r="A616" s="426"/>
      <c r="B616" s="426"/>
      <c r="C616" s="370"/>
      <c r="D616" s="370"/>
      <c r="E616" s="370"/>
      <c r="F616" s="370"/>
      <c r="G616" s="370"/>
      <c r="H616" s="370"/>
      <c r="I616" s="370"/>
      <c r="J616" s="370"/>
      <c r="K616" s="370"/>
      <c r="L616" s="370"/>
      <c r="M616" s="370"/>
      <c r="N616" s="370"/>
      <c r="O616" s="370"/>
      <c r="P616" s="370"/>
      <c r="Q616" s="370"/>
      <c r="R616" s="370"/>
      <c r="S616" s="370"/>
      <c r="T616" s="370"/>
      <c r="U616" s="370"/>
      <c r="V616" s="370"/>
      <c r="W616" s="370"/>
      <c r="X616" s="370"/>
      <c r="Y616" s="370"/>
    </row>
    <row r="617" ht="12.75" customHeight="1" spans="1:25">
      <c r="A617" s="426"/>
      <c r="B617" s="426"/>
      <c r="C617" s="370"/>
      <c r="D617" s="370"/>
      <c r="E617" s="370"/>
      <c r="F617" s="370"/>
      <c r="G617" s="370"/>
      <c r="H617" s="370"/>
      <c r="I617" s="370"/>
      <c r="J617" s="370"/>
      <c r="K617" s="370"/>
      <c r="L617" s="370"/>
      <c r="M617" s="370"/>
      <c r="N617" s="370"/>
      <c r="O617" s="370"/>
      <c r="P617" s="370"/>
      <c r="Q617" s="370"/>
      <c r="R617" s="370"/>
      <c r="S617" s="370"/>
      <c r="T617" s="370"/>
      <c r="U617" s="370"/>
      <c r="V617" s="370"/>
      <c r="W617" s="370"/>
      <c r="X617" s="370"/>
      <c r="Y617" s="370"/>
    </row>
    <row r="618" ht="12.75" customHeight="1" spans="1:25">
      <c r="A618" s="426"/>
      <c r="B618" s="426"/>
      <c r="C618" s="370"/>
      <c r="D618" s="370"/>
      <c r="E618" s="370"/>
      <c r="F618" s="370"/>
      <c r="G618" s="370"/>
      <c r="H618" s="370"/>
      <c r="I618" s="370"/>
      <c r="J618" s="370"/>
      <c r="K618" s="370"/>
      <c r="L618" s="370"/>
      <c r="M618" s="370"/>
      <c r="N618" s="370"/>
      <c r="O618" s="370"/>
      <c r="P618" s="370"/>
      <c r="Q618" s="370"/>
      <c r="R618" s="370"/>
      <c r="S618" s="370"/>
      <c r="T618" s="370"/>
      <c r="U618" s="370"/>
      <c r="V618" s="370"/>
      <c r="W618" s="370"/>
      <c r="X618" s="370"/>
      <c r="Y618" s="370"/>
    </row>
    <row r="619" ht="12.75" customHeight="1" spans="1:25">
      <c r="A619" s="426"/>
      <c r="B619" s="426"/>
      <c r="C619" s="370"/>
      <c r="D619" s="370"/>
      <c r="E619" s="370"/>
      <c r="F619" s="370"/>
      <c r="G619" s="370"/>
      <c r="H619" s="370"/>
      <c r="I619" s="370"/>
      <c r="J619" s="370"/>
      <c r="K619" s="370"/>
      <c r="L619" s="370"/>
      <c r="M619" s="370"/>
      <c r="N619" s="370"/>
      <c r="O619" s="370"/>
      <c r="P619" s="370"/>
      <c r="Q619" s="370"/>
      <c r="R619" s="370"/>
      <c r="S619" s="370"/>
      <c r="T619" s="370"/>
      <c r="U619" s="370"/>
      <c r="V619" s="370"/>
      <c r="W619" s="370"/>
      <c r="X619" s="370"/>
      <c r="Y619" s="370"/>
    </row>
    <row r="620" ht="12.75" customHeight="1" spans="1:25">
      <c r="A620" s="426"/>
      <c r="B620" s="426"/>
      <c r="C620" s="370"/>
      <c r="D620" s="370"/>
      <c r="E620" s="370"/>
      <c r="F620" s="370"/>
      <c r="G620" s="370"/>
      <c r="H620" s="370"/>
      <c r="I620" s="370"/>
      <c r="J620" s="370"/>
      <c r="K620" s="370"/>
      <c r="L620" s="370"/>
      <c r="M620" s="370"/>
      <c r="N620" s="370"/>
      <c r="O620" s="370"/>
      <c r="P620" s="370"/>
      <c r="Q620" s="370"/>
      <c r="R620" s="370"/>
      <c r="S620" s="370"/>
      <c r="T620" s="370"/>
      <c r="U620" s="370"/>
      <c r="V620" s="370"/>
      <c r="W620" s="370"/>
      <c r="X620" s="370"/>
      <c r="Y620" s="370"/>
    </row>
    <row r="621" ht="12.75" customHeight="1" spans="1:25">
      <c r="A621" s="426"/>
      <c r="B621" s="426"/>
      <c r="C621" s="370"/>
      <c r="D621" s="370"/>
      <c r="E621" s="370"/>
      <c r="F621" s="370"/>
      <c r="G621" s="370"/>
      <c r="H621" s="370"/>
      <c r="I621" s="370"/>
      <c r="J621" s="370"/>
      <c r="K621" s="370"/>
      <c r="L621" s="370"/>
      <c r="M621" s="370"/>
      <c r="N621" s="370"/>
      <c r="O621" s="370"/>
      <c r="P621" s="370"/>
      <c r="Q621" s="370"/>
      <c r="R621" s="370"/>
      <c r="S621" s="370"/>
      <c r="T621" s="370"/>
      <c r="U621" s="370"/>
      <c r="V621" s="370"/>
      <c r="W621" s="370"/>
      <c r="X621" s="370"/>
      <c r="Y621" s="370"/>
    </row>
    <row r="622" ht="12.75" customHeight="1" spans="1:25">
      <c r="A622" s="426"/>
      <c r="B622" s="426"/>
      <c r="C622" s="370"/>
      <c r="D622" s="370"/>
      <c r="E622" s="370"/>
      <c r="F622" s="370"/>
      <c r="G622" s="370"/>
      <c r="H622" s="370"/>
      <c r="I622" s="370"/>
      <c r="J622" s="370"/>
      <c r="K622" s="370"/>
      <c r="L622" s="370"/>
      <c r="M622" s="370"/>
      <c r="N622" s="370"/>
      <c r="O622" s="370"/>
      <c r="P622" s="370"/>
      <c r="Q622" s="370"/>
      <c r="R622" s="370"/>
      <c r="S622" s="370"/>
      <c r="T622" s="370"/>
      <c r="U622" s="370"/>
      <c r="V622" s="370"/>
      <c r="W622" s="370"/>
      <c r="X622" s="370"/>
      <c r="Y622" s="370"/>
    </row>
    <row r="623" ht="12.75" customHeight="1" spans="1:25">
      <c r="A623" s="426"/>
      <c r="B623" s="426"/>
      <c r="C623" s="370"/>
      <c r="D623" s="370"/>
      <c r="E623" s="370"/>
      <c r="F623" s="370"/>
      <c r="G623" s="370"/>
      <c r="H623" s="370"/>
      <c r="I623" s="370"/>
      <c r="J623" s="370"/>
      <c r="K623" s="370"/>
      <c r="L623" s="370"/>
      <c r="M623" s="370"/>
      <c r="N623" s="370"/>
      <c r="O623" s="370"/>
      <c r="P623" s="370"/>
      <c r="Q623" s="370"/>
      <c r="R623" s="370"/>
      <c r="S623" s="370"/>
      <c r="T623" s="370"/>
      <c r="U623" s="370"/>
      <c r="V623" s="370"/>
      <c r="W623" s="370"/>
      <c r="X623" s="370"/>
      <c r="Y623" s="370"/>
    </row>
    <row r="624" ht="12.75" customHeight="1" spans="1:25">
      <c r="A624" s="426"/>
      <c r="B624" s="426"/>
      <c r="C624" s="370"/>
      <c r="D624" s="370"/>
      <c r="E624" s="370"/>
      <c r="F624" s="370"/>
      <c r="G624" s="370"/>
      <c r="H624" s="370"/>
      <c r="I624" s="370"/>
      <c r="J624" s="370"/>
      <c r="K624" s="370"/>
      <c r="L624" s="370"/>
      <c r="M624" s="370"/>
      <c r="N624" s="370"/>
      <c r="O624" s="370"/>
      <c r="P624" s="370"/>
      <c r="Q624" s="370"/>
      <c r="R624" s="370"/>
      <c r="S624" s="370"/>
      <c r="T624" s="370"/>
      <c r="U624" s="370"/>
      <c r="V624" s="370"/>
      <c r="W624" s="370"/>
      <c r="X624" s="370"/>
      <c r="Y624" s="370"/>
    </row>
    <row r="625" ht="12.75" customHeight="1" spans="1:25">
      <c r="A625" s="426"/>
      <c r="B625" s="426"/>
      <c r="C625" s="370"/>
      <c r="D625" s="370"/>
      <c r="E625" s="370"/>
      <c r="F625" s="370"/>
      <c r="G625" s="370"/>
      <c r="H625" s="370"/>
      <c r="I625" s="370"/>
      <c r="J625" s="370"/>
      <c r="K625" s="370"/>
      <c r="L625" s="370"/>
      <c r="M625" s="370"/>
      <c r="N625" s="370"/>
      <c r="O625" s="370"/>
      <c r="P625" s="370"/>
      <c r="Q625" s="370"/>
      <c r="R625" s="370"/>
      <c r="S625" s="370"/>
      <c r="T625" s="370"/>
      <c r="U625" s="370"/>
      <c r="V625" s="370"/>
      <c r="W625" s="370"/>
      <c r="X625" s="370"/>
      <c r="Y625" s="370"/>
    </row>
    <row r="626" ht="12.75" customHeight="1" spans="1:25">
      <c r="A626" s="426"/>
      <c r="B626" s="426"/>
      <c r="C626" s="370"/>
      <c r="D626" s="370"/>
      <c r="E626" s="370"/>
      <c r="F626" s="370"/>
      <c r="G626" s="370"/>
      <c r="H626" s="370"/>
      <c r="I626" s="370"/>
      <c r="J626" s="370"/>
      <c r="K626" s="370"/>
      <c r="L626" s="370"/>
      <c r="M626" s="370"/>
      <c r="N626" s="370"/>
      <c r="O626" s="370"/>
      <c r="P626" s="370"/>
      <c r="Q626" s="370"/>
      <c r="R626" s="370"/>
      <c r="S626" s="370"/>
      <c r="T626" s="370"/>
      <c r="U626" s="370"/>
      <c r="V626" s="370"/>
      <c r="W626" s="370"/>
      <c r="X626" s="370"/>
      <c r="Y626" s="370"/>
    </row>
    <row r="627" ht="12.75" customHeight="1" spans="1:25">
      <c r="A627" s="426"/>
      <c r="B627" s="426"/>
      <c r="C627" s="370"/>
      <c r="D627" s="370"/>
      <c r="E627" s="370"/>
      <c r="F627" s="370"/>
      <c r="G627" s="370"/>
      <c r="H627" s="370"/>
      <c r="I627" s="370"/>
      <c r="J627" s="370"/>
      <c r="K627" s="370"/>
      <c r="L627" s="370"/>
      <c r="M627" s="370"/>
      <c r="N627" s="370"/>
      <c r="O627" s="370"/>
      <c r="P627" s="370"/>
      <c r="Q627" s="370"/>
      <c r="R627" s="370"/>
      <c r="S627" s="370"/>
      <c r="T627" s="370"/>
      <c r="U627" s="370"/>
      <c r="V627" s="370"/>
      <c r="W627" s="370"/>
      <c r="X627" s="370"/>
      <c r="Y627" s="370"/>
    </row>
    <row r="628" ht="12.75" customHeight="1" spans="1:25">
      <c r="A628" s="426"/>
      <c r="B628" s="426"/>
      <c r="C628" s="370"/>
      <c r="D628" s="370"/>
      <c r="E628" s="370"/>
      <c r="F628" s="370"/>
      <c r="G628" s="370"/>
      <c r="H628" s="370"/>
      <c r="I628" s="370"/>
      <c r="J628" s="370"/>
      <c r="K628" s="370"/>
      <c r="L628" s="370"/>
      <c r="M628" s="370"/>
      <c r="N628" s="370"/>
      <c r="O628" s="370"/>
      <c r="P628" s="370"/>
      <c r="Q628" s="370"/>
      <c r="R628" s="370"/>
      <c r="S628" s="370"/>
      <c r="T628" s="370"/>
      <c r="U628" s="370"/>
      <c r="V628" s="370"/>
      <c r="W628" s="370"/>
      <c r="X628" s="370"/>
      <c r="Y628" s="370"/>
    </row>
    <row r="629" ht="12.75" customHeight="1" spans="1:25">
      <c r="A629" s="426"/>
      <c r="B629" s="426"/>
      <c r="C629" s="370"/>
      <c r="D629" s="370"/>
      <c r="E629" s="370"/>
      <c r="F629" s="370"/>
      <c r="G629" s="370"/>
      <c r="H629" s="370"/>
      <c r="I629" s="370"/>
      <c r="J629" s="370"/>
      <c r="K629" s="370"/>
      <c r="L629" s="370"/>
      <c r="M629" s="370"/>
      <c r="N629" s="370"/>
      <c r="O629" s="370"/>
      <c r="P629" s="370"/>
      <c r="Q629" s="370"/>
      <c r="R629" s="370"/>
      <c r="S629" s="370"/>
      <c r="T629" s="370"/>
      <c r="U629" s="370"/>
      <c r="V629" s="370"/>
      <c r="W629" s="370"/>
      <c r="X629" s="370"/>
      <c r="Y629" s="370"/>
    </row>
    <row r="630" ht="12.75" customHeight="1" spans="1:25">
      <c r="A630" s="426"/>
      <c r="B630" s="426"/>
      <c r="C630" s="370"/>
      <c r="D630" s="370"/>
      <c r="E630" s="370"/>
      <c r="F630" s="370"/>
      <c r="G630" s="370"/>
      <c r="H630" s="370"/>
      <c r="I630" s="370"/>
      <c r="J630" s="370"/>
      <c r="K630" s="370"/>
      <c r="L630" s="370"/>
      <c r="M630" s="370"/>
      <c r="N630" s="370"/>
      <c r="O630" s="370"/>
      <c r="P630" s="370"/>
      <c r="Q630" s="370"/>
      <c r="R630" s="370"/>
      <c r="S630" s="370"/>
      <c r="T630" s="370"/>
      <c r="U630" s="370"/>
      <c r="V630" s="370"/>
      <c r="W630" s="370"/>
      <c r="X630" s="370"/>
      <c r="Y630" s="370"/>
    </row>
    <row r="631" ht="12.75" customHeight="1" spans="1:25">
      <c r="A631" s="426"/>
      <c r="B631" s="426"/>
      <c r="C631" s="370"/>
      <c r="D631" s="370"/>
      <c r="E631" s="370"/>
      <c r="F631" s="370"/>
      <c r="G631" s="370"/>
      <c r="H631" s="370"/>
      <c r="I631" s="370"/>
      <c r="J631" s="370"/>
      <c r="K631" s="370"/>
      <c r="L631" s="370"/>
      <c r="M631" s="370"/>
      <c r="N631" s="370"/>
      <c r="O631" s="370"/>
      <c r="P631" s="370"/>
      <c r="Q631" s="370"/>
      <c r="R631" s="370"/>
      <c r="S631" s="370"/>
      <c r="T631" s="370"/>
      <c r="U631" s="370"/>
      <c r="V631" s="370"/>
      <c r="W631" s="370"/>
      <c r="X631" s="370"/>
      <c r="Y631" s="370"/>
    </row>
    <row r="632" ht="12.75" customHeight="1" spans="1:25">
      <c r="A632" s="426"/>
      <c r="B632" s="426"/>
      <c r="C632" s="370"/>
      <c r="D632" s="370"/>
      <c r="E632" s="370"/>
      <c r="F632" s="370"/>
      <c r="G632" s="370"/>
      <c r="H632" s="370"/>
      <c r="I632" s="370"/>
      <c r="J632" s="370"/>
      <c r="K632" s="370"/>
      <c r="L632" s="370"/>
      <c r="M632" s="370"/>
      <c r="N632" s="370"/>
      <c r="O632" s="370"/>
      <c r="P632" s="370"/>
      <c r="Q632" s="370"/>
      <c r="R632" s="370"/>
      <c r="S632" s="370"/>
      <c r="T632" s="370"/>
      <c r="U632" s="370"/>
      <c r="V632" s="370"/>
      <c r="W632" s="370"/>
      <c r="X632" s="370"/>
      <c r="Y632" s="370"/>
    </row>
    <row r="633" ht="12.75" customHeight="1" spans="1:25">
      <c r="A633" s="426"/>
      <c r="B633" s="426"/>
      <c r="C633" s="370"/>
      <c r="D633" s="370"/>
      <c r="E633" s="370"/>
      <c r="F633" s="370"/>
      <c r="G633" s="370"/>
      <c r="H633" s="370"/>
      <c r="I633" s="370"/>
      <c r="J633" s="370"/>
      <c r="K633" s="370"/>
      <c r="L633" s="370"/>
      <c r="M633" s="370"/>
      <c r="N633" s="370"/>
      <c r="O633" s="370"/>
      <c r="P633" s="370"/>
      <c r="Q633" s="370"/>
      <c r="R633" s="370"/>
      <c r="S633" s="370"/>
      <c r="T633" s="370"/>
      <c r="U633" s="370"/>
      <c r="V633" s="370"/>
      <c r="W633" s="370"/>
      <c r="X633" s="370"/>
      <c r="Y633" s="370"/>
    </row>
    <row r="634" ht="12.75" customHeight="1" spans="1:25">
      <c r="A634" s="426"/>
      <c r="B634" s="426"/>
      <c r="C634" s="370"/>
      <c r="D634" s="370"/>
      <c r="E634" s="370"/>
      <c r="F634" s="370"/>
      <c r="G634" s="370"/>
      <c r="H634" s="370"/>
      <c r="I634" s="370"/>
      <c r="J634" s="370"/>
      <c r="K634" s="370"/>
      <c r="L634" s="370"/>
      <c r="M634" s="370"/>
      <c r="N634" s="370"/>
      <c r="O634" s="370"/>
      <c r="P634" s="370"/>
      <c r="Q634" s="370"/>
      <c r="R634" s="370"/>
      <c r="S634" s="370"/>
      <c r="T634" s="370"/>
      <c r="U634" s="370"/>
      <c r="V634" s="370"/>
      <c r="W634" s="370"/>
      <c r="X634" s="370"/>
      <c r="Y634" s="370"/>
    </row>
    <row r="635" ht="12.75" customHeight="1" spans="1:25">
      <c r="A635" s="426"/>
      <c r="B635" s="426"/>
      <c r="C635" s="370"/>
      <c r="D635" s="370"/>
      <c r="E635" s="370"/>
      <c r="F635" s="370"/>
      <c r="G635" s="370"/>
      <c r="H635" s="370"/>
      <c r="I635" s="370"/>
      <c r="J635" s="370"/>
      <c r="K635" s="370"/>
      <c r="L635" s="370"/>
      <c r="M635" s="370"/>
      <c r="N635" s="370"/>
      <c r="O635" s="370"/>
      <c r="P635" s="370"/>
      <c r="Q635" s="370"/>
      <c r="R635" s="370"/>
      <c r="S635" s="370"/>
      <c r="T635" s="370"/>
      <c r="U635" s="370"/>
      <c r="V635" s="370"/>
      <c r="W635" s="370"/>
      <c r="X635" s="370"/>
      <c r="Y635" s="370"/>
    </row>
    <row r="636" ht="12.75" customHeight="1" spans="1:25">
      <c r="A636" s="426"/>
      <c r="B636" s="426"/>
      <c r="C636" s="370"/>
      <c r="D636" s="370"/>
      <c r="E636" s="370"/>
      <c r="F636" s="370"/>
      <c r="G636" s="370"/>
      <c r="H636" s="370"/>
      <c r="I636" s="370"/>
      <c r="J636" s="370"/>
      <c r="K636" s="370"/>
      <c r="L636" s="370"/>
      <c r="M636" s="370"/>
      <c r="N636" s="370"/>
      <c r="O636" s="370"/>
      <c r="P636" s="370"/>
      <c r="Q636" s="370"/>
      <c r="R636" s="370"/>
      <c r="S636" s="370"/>
      <c r="T636" s="370"/>
      <c r="U636" s="370"/>
      <c r="V636" s="370"/>
      <c r="W636" s="370"/>
      <c r="X636" s="370"/>
      <c r="Y636" s="370"/>
    </row>
    <row r="637" ht="12.75" customHeight="1" spans="1:25">
      <c r="A637" s="426"/>
      <c r="B637" s="426"/>
      <c r="C637" s="370"/>
      <c r="D637" s="370"/>
      <c r="E637" s="370"/>
      <c r="F637" s="370"/>
      <c r="G637" s="370"/>
      <c r="H637" s="370"/>
      <c r="I637" s="370"/>
      <c r="J637" s="370"/>
      <c r="K637" s="370"/>
      <c r="L637" s="370"/>
      <c r="M637" s="370"/>
      <c r="N637" s="370"/>
      <c r="O637" s="370"/>
      <c r="P637" s="370"/>
      <c r="Q637" s="370"/>
      <c r="R637" s="370"/>
      <c r="S637" s="370"/>
      <c r="T637" s="370"/>
      <c r="U637" s="370"/>
      <c r="V637" s="370"/>
      <c r="W637" s="370"/>
      <c r="X637" s="370"/>
      <c r="Y637" s="370"/>
    </row>
    <row r="638" ht="12.75" customHeight="1" spans="1:25">
      <c r="A638" s="426"/>
      <c r="B638" s="426"/>
      <c r="C638" s="370"/>
      <c r="D638" s="370"/>
      <c r="E638" s="370"/>
      <c r="F638" s="370"/>
      <c r="G638" s="370"/>
      <c r="H638" s="370"/>
      <c r="I638" s="370"/>
      <c r="J638" s="370"/>
      <c r="K638" s="370"/>
      <c r="L638" s="370"/>
      <c r="M638" s="370"/>
      <c r="N638" s="370"/>
      <c r="O638" s="370"/>
      <c r="P638" s="370"/>
      <c r="Q638" s="370"/>
      <c r="R638" s="370"/>
      <c r="S638" s="370"/>
      <c r="T638" s="370"/>
      <c r="U638" s="370"/>
      <c r="V638" s="370"/>
      <c r="W638" s="370"/>
      <c r="X638" s="370"/>
      <c r="Y638" s="370"/>
    </row>
    <row r="639" ht="12.75" customHeight="1" spans="1:25">
      <c r="A639" s="426"/>
      <c r="B639" s="426"/>
      <c r="C639" s="370"/>
      <c r="D639" s="370"/>
      <c r="E639" s="370"/>
      <c r="F639" s="370"/>
      <c r="G639" s="370"/>
      <c r="H639" s="370"/>
      <c r="I639" s="370"/>
      <c r="J639" s="370"/>
      <c r="K639" s="370"/>
      <c r="L639" s="370"/>
      <c r="M639" s="370"/>
      <c r="N639" s="370"/>
      <c r="O639" s="370"/>
      <c r="P639" s="370"/>
      <c r="Q639" s="370"/>
      <c r="R639" s="370"/>
      <c r="S639" s="370"/>
      <c r="T639" s="370"/>
      <c r="U639" s="370"/>
      <c r="V639" s="370"/>
      <c r="W639" s="370"/>
      <c r="X639" s="370"/>
      <c r="Y639" s="370"/>
    </row>
    <row r="640" ht="12.75" customHeight="1" spans="1:25">
      <c r="A640" s="426"/>
      <c r="B640" s="426"/>
      <c r="C640" s="370"/>
      <c r="D640" s="370"/>
      <c r="E640" s="370"/>
      <c r="F640" s="370"/>
      <c r="G640" s="370"/>
      <c r="H640" s="370"/>
      <c r="I640" s="370"/>
      <c r="J640" s="370"/>
      <c r="K640" s="370"/>
      <c r="L640" s="370"/>
      <c r="M640" s="370"/>
      <c r="N640" s="370"/>
      <c r="O640" s="370"/>
      <c r="P640" s="370"/>
      <c r="Q640" s="370"/>
      <c r="R640" s="370"/>
      <c r="S640" s="370"/>
      <c r="T640" s="370"/>
      <c r="U640" s="370"/>
      <c r="V640" s="370"/>
      <c r="W640" s="370"/>
      <c r="X640" s="370"/>
      <c r="Y640" s="370"/>
    </row>
    <row r="641" ht="12.75" customHeight="1" spans="1:25">
      <c r="A641" s="426"/>
      <c r="B641" s="426"/>
      <c r="C641" s="370"/>
      <c r="D641" s="370"/>
      <c r="E641" s="370"/>
      <c r="F641" s="370"/>
      <c r="G641" s="370"/>
      <c r="H641" s="370"/>
      <c r="I641" s="370"/>
      <c r="J641" s="370"/>
      <c r="K641" s="370"/>
      <c r="L641" s="370"/>
      <c r="M641" s="370"/>
      <c r="N641" s="370"/>
      <c r="O641" s="370"/>
      <c r="P641" s="370"/>
      <c r="Q641" s="370"/>
      <c r="R641" s="370"/>
      <c r="S641" s="370"/>
      <c r="T641" s="370"/>
      <c r="U641" s="370"/>
      <c r="V641" s="370"/>
      <c r="W641" s="370"/>
      <c r="X641" s="370"/>
      <c r="Y641" s="370"/>
    </row>
    <row r="642" ht="12.75" customHeight="1" spans="1:25">
      <c r="A642" s="426"/>
      <c r="B642" s="426"/>
      <c r="C642" s="370"/>
      <c r="D642" s="370"/>
      <c r="E642" s="370"/>
      <c r="F642" s="370"/>
      <c r="G642" s="370"/>
      <c r="H642" s="370"/>
      <c r="I642" s="370"/>
      <c r="J642" s="370"/>
      <c r="K642" s="370"/>
      <c r="L642" s="370"/>
      <c r="M642" s="370"/>
      <c r="N642" s="370"/>
      <c r="O642" s="370"/>
      <c r="P642" s="370"/>
      <c r="Q642" s="370"/>
      <c r="R642" s="370"/>
      <c r="S642" s="370"/>
      <c r="T642" s="370"/>
      <c r="U642" s="370"/>
      <c r="V642" s="370"/>
      <c r="W642" s="370"/>
      <c r="X642" s="370"/>
      <c r="Y642" s="370"/>
    </row>
    <row r="643" ht="12.75" customHeight="1" spans="1:25">
      <c r="A643" s="426"/>
      <c r="B643" s="426"/>
      <c r="C643" s="370"/>
      <c r="D643" s="370"/>
      <c r="E643" s="370"/>
      <c r="F643" s="370"/>
      <c r="G643" s="370"/>
      <c r="H643" s="370"/>
      <c r="I643" s="370"/>
      <c r="J643" s="370"/>
      <c r="K643" s="370"/>
      <c r="L643" s="370"/>
      <c r="M643" s="370"/>
      <c r="N643" s="370"/>
      <c r="O643" s="370"/>
      <c r="P643" s="370"/>
      <c r="Q643" s="370"/>
      <c r="R643" s="370"/>
      <c r="S643" s="370"/>
      <c r="T643" s="370"/>
      <c r="U643" s="370"/>
      <c r="V643" s="370"/>
      <c r="W643" s="370"/>
      <c r="X643" s="370"/>
      <c r="Y643" s="370"/>
    </row>
    <row r="644" ht="12.75" customHeight="1" spans="1:25">
      <c r="A644" s="426"/>
      <c r="B644" s="426"/>
      <c r="C644" s="370"/>
      <c r="D644" s="370"/>
      <c r="E644" s="370"/>
      <c r="F644" s="370"/>
      <c r="G644" s="370"/>
      <c r="H644" s="370"/>
      <c r="I644" s="370"/>
      <c r="J644" s="370"/>
      <c r="K644" s="370"/>
      <c r="L644" s="370"/>
      <c r="M644" s="370"/>
      <c r="N644" s="370"/>
      <c r="O644" s="370"/>
      <c r="P644" s="370"/>
      <c r="Q644" s="370"/>
      <c r="R644" s="370"/>
      <c r="S644" s="370"/>
      <c r="T644" s="370"/>
      <c r="U644" s="370"/>
      <c r="V644" s="370"/>
      <c r="W644" s="370"/>
      <c r="X644" s="370"/>
      <c r="Y644" s="370"/>
    </row>
    <row r="645" ht="12.75" customHeight="1" spans="1:25">
      <c r="A645" s="426"/>
      <c r="B645" s="426"/>
      <c r="C645" s="370"/>
      <c r="D645" s="370"/>
      <c r="E645" s="370"/>
      <c r="F645" s="370"/>
      <c r="G645" s="370"/>
      <c r="H645" s="370"/>
      <c r="I645" s="370"/>
      <c r="J645" s="370"/>
      <c r="K645" s="370"/>
      <c r="L645" s="370"/>
      <c r="M645" s="370"/>
      <c r="N645" s="370"/>
      <c r="O645" s="370"/>
      <c r="P645" s="370"/>
      <c r="Q645" s="370"/>
      <c r="R645" s="370"/>
      <c r="S645" s="370"/>
      <c r="T645" s="370"/>
      <c r="U645" s="370"/>
      <c r="V645" s="370"/>
      <c r="W645" s="370"/>
      <c r="X645" s="370"/>
      <c r="Y645" s="370"/>
    </row>
    <row r="646" ht="12.75" customHeight="1" spans="1:25">
      <c r="A646" s="426"/>
      <c r="B646" s="426"/>
      <c r="C646" s="370"/>
      <c r="D646" s="370"/>
      <c r="E646" s="370"/>
      <c r="F646" s="370"/>
      <c r="G646" s="370"/>
      <c r="H646" s="370"/>
      <c r="I646" s="370"/>
      <c r="J646" s="370"/>
      <c r="K646" s="370"/>
      <c r="L646" s="370"/>
      <c r="M646" s="370"/>
      <c r="N646" s="370"/>
      <c r="O646" s="370"/>
      <c r="P646" s="370"/>
      <c r="Q646" s="370"/>
      <c r="R646" s="370"/>
      <c r="S646" s="370"/>
      <c r="T646" s="370"/>
      <c r="U646" s="370"/>
      <c r="V646" s="370"/>
      <c r="W646" s="370"/>
      <c r="X646" s="370"/>
      <c r="Y646" s="370"/>
    </row>
    <row r="647" ht="12.75" customHeight="1" spans="1:25">
      <c r="A647" s="426"/>
      <c r="B647" s="426"/>
      <c r="C647" s="370"/>
      <c r="D647" s="370"/>
      <c r="E647" s="370"/>
      <c r="F647" s="370"/>
      <c r="G647" s="370"/>
      <c r="H647" s="370"/>
      <c r="I647" s="370"/>
      <c r="J647" s="370"/>
      <c r="K647" s="370"/>
      <c r="L647" s="370"/>
      <c r="M647" s="370"/>
      <c r="N647" s="370"/>
      <c r="O647" s="370"/>
      <c r="P647" s="370"/>
      <c r="Q647" s="370"/>
      <c r="R647" s="370"/>
      <c r="S647" s="370"/>
      <c r="T647" s="370"/>
      <c r="U647" s="370"/>
      <c r="V647" s="370"/>
      <c r="W647" s="370"/>
      <c r="X647" s="370"/>
      <c r="Y647" s="370"/>
    </row>
    <row r="648" ht="12.75" customHeight="1" spans="1:25">
      <c r="A648" s="426"/>
      <c r="B648" s="426"/>
      <c r="C648" s="370"/>
      <c r="D648" s="370"/>
      <c r="E648" s="370"/>
      <c r="F648" s="370"/>
      <c r="G648" s="370"/>
      <c r="H648" s="370"/>
      <c r="I648" s="370"/>
      <c r="J648" s="370"/>
      <c r="K648" s="370"/>
      <c r="L648" s="370"/>
      <c r="M648" s="370"/>
      <c r="N648" s="370"/>
      <c r="O648" s="370"/>
      <c r="P648" s="370"/>
      <c r="Q648" s="370"/>
      <c r="R648" s="370"/>
      <c r="S648" s="370"/>
      <c r="T648" s="370"/>
      <c r="U648" s="370"/>
      <c r="V648" s="370"/>
      <c r="W648" s="370"/>
      <c r="X648" s="370"/>
      <c r="Y648" s="370"/>
    </row>
    <row r="649" ht="12.75" customHeight="1" spans="1:25">
      <c r="A649" s="426"/>
      <c r="B649" s="426"/>
      <c r="C649" s="370"/>
      <c r="D649" s="370"/>
      <c r="E649" s="370"/>
      <c r="F649" s="370"/>
      <c r="G649" s="370"/>
      <c r="H649" s="370"/>
      <c r="I649" s="370"/>
      <c r="J649" s="370"/>
      <c r="K649" s="370"/>
      <c r="L649" s="370"/>
      <c r="M649" s="370"/>
      <c r="N649" s="370"/>
      <c r="O649" s="370"/>
      <c r="P649" s="370"/>
      <c r="Q649" s="370"/>
      <c r="R649" s="370"/>
      <c r="S649" s="370"/>
      <c r="T649" s="370"/>
      <c r="U649" s="370"/>
      <c r="V649" s="370"/>
      <c r="W649" s="370"/>
      <c r="X649" s="370"/>
      <c r="Y649" s="370"/>
    </row>
    <row r="650" ht="12.75" customHeight="1" spans="1:25">
      <c r="A650" s="426"/>
      <c r="B650" s="426"/>
      <c r="C650" s="370"/>
      <c r="D650" s="370"/>
      <c r="E650" s="370"/>
      <c r="F650" s="370"/>
      <c r="G650" s="370"/>
      <c r="H650" s="370"/>
      <c r="I650" s="370"/>
      <c r="J650" s="370"/>
      <c r="K650" s="370"/>
      <c r="L650" s="370"/>
      <c r="M650" s="370"/>
      <c r="N650" s="370"/>
      <c r="O650" s="370"/>
      <c r="P650" s="370"/>
      <c r="Q650" s="370"/>
      <c r="R650" s="370"/>
      <c r="S650" s="370"/>
      <c r="T650" s="370"/>
      <c r="U650" s="370"/>
      <c r="V650" s="370"/>
      <c r="W650" s="370"/>
      <c r="X650" s="370"/>
      <c r="Y650" s="370"/>
    </row>
    <row r="651" ht="12.75" customHeight="1" spans="1:25">
      <c r="A651" s="426"/>
      <c r="B651" s="426"/>
      <c r="C651" s="370"/>
      <c r="D651" s="370"/>
      <c r="E651" s="370"/>
      <c r="F651" s="370"/>
      <c r="G651" s="370"/>
      <c r="H651" s="370"/>
      <c r="I651" s="370"/>
      <c r="J651" s="370"/>
      <c r="K651" s="370"/>
      <c r="L651" s="370"/>
      <c r="M651" s="370"/>
      <c r="N651" s="370"/>
      <c r="O651" s="370"/>
      <c r="P651" s="370"/>
      <c r="Q651" s="370"/>
      <c r="R651" s="370"/>
      <c r="S651" s="370"/>
      <c r="T651" s="370"/>
      <c r="U651" s="370"/>
      <c r="V651" s="370"/>
      <c r="W651" s="370"/>
      <c r="X651" s="370"/>
      <c r="Y651" s="370"/>
    </row>
    <row r="652" ht="12.75" customHeight="1" spans="1:25">
      <c r="A652" s="426"/>
      <c r="B652" s="426"/>
      <c r="C652" s="370"/>
      <c r="D652" s="370"/>
      <c r="E652" s="370"/>
      <c r="F652" s="370"/>
      <c r="G652" s="370"/>
      <c r="H652" s="370"/>
      <c r="I652" s="370"/>
      <c r="J652" s="370"/>
      <c r="K652" s="370"/>
      <c r="L652" s="370"/>
      <c r="M652" s="370"/>
      <c r="N652" s="370"/>
      <c r="O652" s="370"/>
      <c r="P652" s="370"/>
      <c r="Q652" s="370"/>
      <c r="R652" s="370"/>
      <c r="S652" s="370"/>
      <c r="T652" s="370"/>
      <c r="U652" s="370"/>
      <c r="V652" s="370"/>
      <c r="W652" s="370"/>
      <c r="X652" s="370"/>
      <c r="Y652" s="370"/>
    </row>
    <row r="653" ht="12.75" customHeight="1" spans="1:25">
      <c r="A653" s="426"/>
      <c r="B653" s="426"/>
      <c r="C653" s="370"/>
      <c r="D653" s="370"/>
      <c r="E653" s="370"/>
      <c r="F653" s="370"/>
      <c r="G653" s="370"/>
      <c r="H653" s="370"/>
      <c r="I653" s="370"/>
      <c r="J653" s="370"/>
      <c r="K653" s="370"/>
      <c r="L653" s="370"/>
      <c r="M653" s="370"/>
      <c r="N653" s="370"/>
      <c r="O653" s="370"/>
      <c r="P653" s="370"/>
      <c r="Q653" s="370"/>
      <c r="R653" s="370"/>
      <c r="S653" s="370"/>
      <c r="T653" s="370"/>
      <c r="U653" s="370"/>
      <c r="V653" s="370"/>
      <c r="W653" s="370"/>
      <c r="X653" s="370"/>
      <c r="Y653" s="370"/>
    </row>
    <row r="654" ht="12.75" customHeight="1" spans="1:25">
      <c r="A654" s="426"/>
      <c r="B654" s="426"/>
      <c r="C654" s="370"/>
      <c r="D654" s="370"/>
      <c r="E654" s="370"/>
      <c r="F654" s="370"/>
      <c r="G654" s="370"/>
      <c r="H654" s="370"/>
      <c r="I654" s="370"/>
      <c r="J654" s="370"/>
      <c r="K654" s="370"/>
      <c r="L654" s="370"/>
      <c r="M654" s="370"/>
      <c r="N654" s="370"/>
      <c r="O654" s="370"/>
      <c r="P654" s="370"/>
      <c r="Q654" s="370"/>
      <c r="R654" s="370"/>
      <c r="S654" s="370"/>
      <c r="T654" s="370"/>
      <c r="U654" s="370"/>
      <c r="V654" s="370"/>
      <c r="W654" s="370"/>
      <c r="X654" s="370"/>
      <c r="Y654" s="370"/>
    </row>
    <row r="655" ht="12.75" customHeight="1" spans="1:25">
      <c r="A655" s="426"/>
      <c r="B655" s="426"/>
      <c r="C655" s="370"/>
      <c r="D655" s="370"/>
      <c r="E655" s="370"/>
      <c r="F655" s="370"/>
      <c r="G655" s="370"/>
      <c r="H655" s="370"/>
      <c r="I655" s="370"/>
      <c r="J655" s="370"/>
      <c r="K655" s="370"/>
      <c r="L655" s="370"/>
      <c r="M655" s="370"/>
      <c r="N655" s="370"/>
      <c r="O655" s="370"/>
      <c r="P655" s="370"/>
      <c r="Q655" s="370"/>
      <c r="R655" s="370"/>
      <c r="S655" s="370"/>
      <c r="T655" s="370"/>
      <c r="U655" s="370"/>
      <c r="V655" s="370"/>
      <c r="W655" s="370"/>
      <c r="X655" s="370"/>
      <c r="Y655" s="370"/>
    </row>
    <row r="656" ht="12.75" customHeight="1" spans="1:25">
      <c r="A656" s="426"/>
      <c r="B656" s="426"/>
      <c r="C656" s="370"/>
      <c r="D656" s="370"/>
      <c r="E656" s="370"/>
      <c r="F656" s="370"/>
      <c r="G656" s="370"/>
      <c r="H656" s="370"/>
      <c r="I656" s="370"/>
      <c r="J656" s="370"/>
      <c r="K656" s="370"/>
      <c r="L656" s="370"/>
      <c r="M656" s="370"/>
      <c r="N656" s="370"/>
      <c r="O656" s="370"/>
      <c r="P656" s="370"/>
      <c r="Q656" s="370"/>
      <c r="R656" s="370"/>
      <c r="S656" s="370"/>
      <c r="T656" s="370"/>
      <c r="U656" s="370"/>
      <c r="V656" s="370"/>
      <c r="W656" s="370"/>
      <c r="X656" s="370"/>
      <c r="Y656" s="370"/>
    </row>
    <row r="657" ht="12.75" customHeight="1" spans="1:25">
      <c r="A657" s="426"/>
      <c r="B657" s="426"/>
      <c r="C657" s="370"/>
      <c r="D657" s="370"/>
      <c r="E657" s="370"/>
      <c r="F657" s="370"/>
      <c r="G657" s="370"/>
      <c r="H657" s="370"/>
      <c r="I657" s="370"/>
      <c r="J657" s="370"/>
      <c r="K657" s="370"/>
      <c r="L657" s="370"/>
      <c r="M657" s="370"/>
      <c r="N657" s="370"/>
      <c r="O657" s="370"/>
      <c r="P657" s="370"/>
      <c r="Q657" s="370"/>
      <c r="R657" s="370"/>
      <c r="S657" s="370"/>
      <c r="T657" s="370"/>
      <c r="U657" s="370"/>
      <c r="V657" s="370"/>
      <c r="W657" s="370"/>
      <c r="X657" s="370"/>
      <c r="Y657" s="370"/>
    </row>
    <row r="658" ht="12.75" customHeight="1" spans="1:25">
      <c r="A658" s="426"/>
      <c r="B658" s="426"/>
      <c r="C658" s="370"/>
      <c r="D658" s="370"/>
      <c r="E658" s="370"/>
      <c r="F658" s="370"/>
      <c r="G658" s="370"/>
      <c r="H658" s="370"/>
      <c r="I658" s="370"/>
      <c r="J658" s="370"/>
      <c r="K658" s="370"/>
      <c r="L658" s="370"/>
      <c r="M658" s="370"/>
      <c r="N658" s="370"/>
      <c r="O658" s="370"/>
      <c r="P658" s="370"/>
      <c r="Q658" s="370"/>
      <c r="R658" s="370"/>
      <c r="S658" s="370"/>
      <c r="T658" s="370"/>
      <c r="U658" s="370"/>
      <c r="V658" s="370"/>
      <c r="W658" s="370"/>
      <c r="X658" s="370"/>
      <c r="Y658" s="370"/>
    </row>
    <row r="659" ht="12.75" customHeight="1" spans="1:25">
      <c r="A659" s="426"/>
      <c r="B659" s="426"/>
      <c r="C659" s="370"/>
      <c r="D659" s="370"/>
      <c r="E659" s="370"/>
      <c r="F659" s="370"/>
      <c r="G659" s="370"/>
      <c r="H659" s="370"/>
      <c r="I659" s="370"/>
      <c r="J659" s="370"/>
      <c r="K659" s="370"/>
      <c r="L659" s="370"/>
      <c r="M659" s="370"/>
      <c r="N659" s="370"/>
      <c r="O659" s="370"/>
      <c r="P659" s="370"/>
      <c r="Q659" s="370"/>
      <c r="R659" s="370"/>
      <c r="S659" s="370"/>
      <c r="T659" s="370"/>
      <c r="U659" s="370"/>
      <c r="V659" s="370"/>
      <c r="W659" s="370"/>
      <c r="X659" s="370"/>
      <c r="Y659" s="370"/>
    </row>
    <row r="660" ht="12.75" customHeight="1" spans="1:25">
      <c r="A660" s="426"/>
      <c r="B660" s="426"/>
      <c r="C660" s="370"/>
      <c r="D660" s="370"/>
      <c r="E660" s="370"/>
      <c r="F660" s="370"/>
      <c r="G660" s="370"/>
      <c r="H660" s="370"/>
      <c r="I660" s="370"/>
      <c r="J660" s="370"/>
      <c r="K660" s="370"/>
      <c r="L660" s="370"/>
      <c r="M660" s="370"/>
      <c r="N660" s="370"/>
      <c r="O660" s="370"/>
      <c r="P660" s="370"/>
      <c r="Q660" s="370"/>
      <c r="R660" s="370"/>
      <c r="S660" s="370"/>
      <c r="T660" s="370"/>
      <c r="U660" s="370"/>
      <c r="V660" s="370"/>
      <c r="W660" s="370"/>
      <c r="X660" s="370"/>
      <c r="Y660" s="370"/>
    </row>
    <row r="661" ht="12.75" customHeight="1" spans="1:25">
      <c r="A661" s="426"/>
      <c r="B661" s="426"/>
      <c r="C661" s="370"/>
      <c r="D661" s="370"/>
      <c r="E661" s="370"/>
      <c r="F661" s="370"/>
      <c r="G661" s="370"/>
      <c r="H661" s="370"/>
      <c r="I661" s="370"/>
      <c r="J661" s="370"/>
      <c r="K661" s="370"/>
      <c r="L661" s="370"/>
      <c r="M661" s="370"/>
      <c r="N661" s="370"/>
      <c r="O661" s="370"/>
      <c r="P661" s="370"/>
      <c r="Q661" s="370"/>
      <c r="R661" s="370"/>
      <c r="S661" s="370"/>
      <c r="T661" s="370"/>
      <c r="U661" s="370"/>
      <c r="V661" s="370"/>
      <c r="W661" s="370"/>
      <c r="X661" s="370"/>
      <c r="Y661" s="370"/>
    </row>
    <row r="662" ht="12.75" customHeight="1" spans="1:25">
      <c r="A662" s="426"/>
      <c r="B662" s="426"/>
      <c r="C662" s="370"/>
      <c r="D662" s="370"/>
      <c r="E662" s="370"/>
      <c r="F662" s="370"/>
      <c r="G662" s="370"/>
      <c r="H662" s="370"/>
      <c r="I662" s="370"/>
      <c r="J662" s="370"/>
      <c r="K662" s="370"/>
      <c r="L662" s="370"/>
      <c r="M662" s="370"/>
      <c r="N662" s="370"/>
      <c r="O662" s="370"/>
      <c r="P662" s="370"/>
      <c r="Q662" s="370"/>
      <c r="R662" s="370"/>
      <c r="S662" s="370"/>
      <c r="T662" s="370"/>
      <c r="U662" s="370"/>
      <c r="V662" s="370"/>
      <c r="W662" s="370"/>
      <c r="X662" s="370"/>
      <c r="Y662" s="370"/>
    </row>
    <row r="663" ht="12.75" customHeight="1" spans="1:25">
      <c r="A663" s="426"/>
      <c r="B663" s="426"/>
      <c r="C663" s="370"/>
      <c r="D663" s="370"/>
      <c r="E663" s="370"/>
      <c r="F663" s="370"/>
      <c r="G663" s="370"/>
      <c r="H663" s="370"/>
      <c r="I663" s="370"/>
      <c r="J663" s="370"/>
      <c r="K663" s="370"/>
      <c r="L663" s="370"/>
      <c r="M663" s="370"/>
      <c r="N663" s="370"/>
      <c r="O663" s="370"/>
      <c r="P663" s="370"/>
      <c r="Q663" s="370"/>
      <c r="R663" s="370"/>
      <c r="S663" s="370"/>
      <c r="T663" s="370"/>
      <c r="U663" s="370"/>
      <c r="V663" s="370"/>
      <c r="W663" s="370"/>
      <c r="X663" s="370"/>
      <c r="Y663" s="370"/>
    </row>
    <row r="664" ht="12.75" customHeight="1" spans="1:25">
      <c r="A664" s="426"/>
      <c r="B664" s="426"/>
      <c r="C664" s="370"/>
      <c r="D664" s="370"/>
      <c r="E664" s="370"/>
      <c r="F664" s="370"/>
      <c r="G664" s="370"/>
      <c r="H664" s="370"/>
      <c r="I664" s="370"/>
      <c r="J664" s="370"/>
      <c r="K664" s="370"/>
      <c r="L664" s="370"/>
      <c r="M664" s="370"/>
      <c r="N664" s="370"/>
      <c r="O664" s="370"/>
      <c r="P664" s="370"/>
      <c r="Q664" s="370"/>
      <c r="R664" s="370"/>
      <c r="S664" s="370"/>
      <c r="T664" s="370"/>
      <c r="U664" s="370"/>
      <c r="V664" s="370"/>
      <c r="W664" s="370"/>
      <c r="X664" s="370"/>
      <c r="Y664" s="370"/>
    </row>
    <row r="665" ht="12.75" customHeight="1" spans="1:25">
      <c r="A665" s="426"/>
      <c r="B665" s="426"/>
      <c r="C665" s="370"/>
      <c r="D665" s="370"/>
      <c r="E665" s="370"/>
      <c r="F665" s="370"/>
      <c r="G665" s="370"/>
      <c r="H665" s="370"/>
      <c r="I665" s="370"/>
      <c r="J665" s="370"/>
      <c r="K665" s="370"/>
      <c r="L665" s="370"/>
      <c r="M665" s="370"/>
      <c r="N665" s="370"/>
      <c r="O665" s="370"/>
      <c r="P665" s="370"/>
      <c r="Q665" s="370"/>
      <c r="R665" s="370"/>
      <c r="S665" s="370"/>
      <c r="T665" s="370"/>
      <c r="U665" s="370"/>
      <c r="V665" s="370"/>
      <c r="W665" s="370"/>
      <c r="X665" s="370"/>
      <c r="Y665" s="370"/>
    </row>
    <row r="666" ht="12.75" customHeight="1" spans="1:25">
      <c r="A666" s="426"/>
      <c r="B666" s="426"/>
      <c r="C666" s="370"/>
      <c r="D666" s="370"/>
      <c r="E666" s="370"/>
      <c r="F666" s="370"/>
      <c r="G666" s="370"/>
      <c r="H666" s="370"/>
      <c r="I666" s="370"/>
      <c r="J666" s="370"/>
      <c r="K666" s="370"/>
      <c r="L666" s="370"/>
      <c r="M666" s="370"/>
      <c r="N666" s="370"/>
      <c r="O666" s="370"/>
      <c r="P666" s="370"/>
      <c r="Q666" s="370"/>
      <c r="R666" s="370"/>
      <c r="S666" s="370"/>
      <c r="T666" s="370"/>
      <c r="U666" s="370"/>
      <c r="V666" s="370"/>
      <c r="W666" s="370"/>
      <c r="X666" s="370"/>
      <c r="Y666" s="370"/>
    </row>
    <row r="667" ht="12.75" customHeight="1" spans="1:25">
      <c r="A667" s="426"/>
      <c r="B667" s="426"/>
      <c r="C667" s="370"/>
      <c r="D667" s="370"/>
      <c r="E667" s="370"/>
      <c r="F667" s="370"/>
      <c r="G667" s="370"/>
      <c r="H667" s="370"/>
      <c r="I667" s="370"/>
      <c r="J667" s="370"/>
      <c r="K667" s="370"/>
      <c r="L667" s="370"/>
      <c r="M667" s="370"/>
      <c r="N667" s="370"/>
      <c r="O667" s="370"/>
      <c r="P667" s="370"/>
      <c r="Q667" s="370"/>
      <c r="R667" s="370"/>
      <c r="S667" s="370"/>
      <c r="T667" s="370"/>
      <c r="U667" s="370"/>
      <c r="V667" s="370"/>
      <c r="W667" s="370"/>
      <c r="X667" s="370"/>
      <c r="Y667" s="370"/>
    </row>
    <row r="668" ht="12.75" customHeight="1" spans="1:25">
      <c r="A668" s="426"/>
      <c r="B668" s="426"/>
      <c r="C668" s="370"/>
      <c r="D668" s="370"/>
      <c r="E668" s="370"/>
      <c r="F668" s="370"/>
      <c r="G668" s="370"/>
      <c r="H668" s="370"/>
      <c r="I668" s="370"/>
      <c r="J668" s="370"/>
      <c r="K668" s="370"/>
      <c r="L668" s="370"/>
      <c r="M668" s="370"/>
      <c r="N668" s="370"/>
      <c r="O668" s="370"/>
      <c r="P668" s="370"/>
      <c r="Q668" s="370"/>
      <c r="R668" s="370"/>
      <c r="S668" s="370"/>
      <c r="T668" s="370"/>
      <c r="U668" s="370"/>
      <c r="V668" s="370"/>
      <c r="W668" s="370"/>
      <c r="X668" s="370"/>
      <c r="Y668" s="370"/>
    </row>
    <row r="669" ht="12.75" customHeight="1" spans="1:25">
      <c r="A669" s="426"/>
      <c r="B669" s="426"/>
      <c r="C669" s="370"/>
      <c r="D669" s="370"/>
      <c r="E669" s="370"/>
      <c r="F669" s="370"/>
      <c r="G669" s="370"/>
      <c r="H669" s="370"/>
      <c r="I669" s="370"/>
      <c r="J669" s="370"/>
      <c r="K669" s="370"/>
      <c r="L669" s="370"/>
      <c r="M669" s="370"/>
      <c r="N669" s="370"/>
      <c r="O669" s="370"/>
      <c r="P669" s="370"/>
      <c r="Q669" s="370"/>
      <c r="R669" s="370"/>
      <c r="S669" s="370"/>
      <c r="T669" s="370"/>
      <c r="U669" s="370"/>
      <c r="V669" s="370"/>
      <c r="W669" s="370"/>
      <c r="X669" s="370"/>
      <c r="Y669" s="370"/>
    </row>
    <row r="670" ht="12.75" customHeight="1" spans="1:25">
      <c r="A670" s="426"/>
      <c r="B670" s="426"/>
      <c r="C670" s="370"/>
      <c r="D670" s="370"/>
      <c r="E670" s="370"/>
      <c r="F670" s="370"/>
      <c r="G670" s="370"/>
      <c r="H670" s="370"/>
      <c r="I670" s="370"/>
      <c r="J670" s="370"/>
      <c r="K670" s="370"/>
      <c r="L670" s="370"/>
      <c r="M670" s="370"/>
      <c r="N670" s="370"/>
      <c r="O670" s="370"/>
      <c r="P670" s="370"/>
      <c r="Q670" s="370"/>
      <c r="R670" s="370"/>
      <c r="S670" s="370"/>
      <c r="T670" s="370"/>
      <c r="U670" s="370"/>
      <c r="V670" s="370"/>
      <c r="W670" s="370"/>
      <c r="X670" s="370"/>
      <c r="Y670" s="370"/>
    </row>
    <row r="671" ht="12.75" customHeight="1" spans="1:25">
      <c r="A671" s="426"/>
      <c r="B671" s="426"/>
      <c r="C671" s="370"/>
      <c r="D671" s="370"/>
      <c r="E671" s="370"/>
      <c r="F671" s="370"/>
      <c r="G671" s="370"/>
      <c r="H671" s="370"/>
      <c r="I671" s="370"/>
      <c r="J671" s="370"/>
      <c r="K671" s="370"/>
      <c r="L671" s="370"/>
      <c r="M671" s="370"/>
      <c r="N671" s="370"/>
      <c r="O671" s="370"/>
      <c r="P671" s="370"/>
      <c r="Q671" s="370"/>
      <c r="R671" s="370"/>
      <c r="S671" s="370"/>
      <c r="T671" s="370"/>
      <c r="U671" s="370"/>
      <c r="V671" s="370"/>
      <c r="W671" s="370"/>
      <c r="X671" s="370"/>
      <c r="Y671" s="370"/>
    </row>
    <row r="672" ht="12.75" customHeight="1" spans="1:25">
      <c r="A672" s="426"/>
      <c r="B672" s="426"/>
      <c r="C672" s="370"/>
      <c r="D672" s="370"/>
      <c r="E672" s="370"/>
      <c r="F672" s="370"/>
      <c r="G672" s="370"/>
      <c r="H672" s="370"/>
      <c r="I672" s="370"/>
      <c r="J672" s="370"/>
      <c r="K672" s="370"/>
      <c r="L672" s="370"/>
      <c r="M672" s="370"/>
      <c r="N672" s="370"/>
      <c r="O672" s="370"/>
      <c r="P672" s="370"/>
      <c r="Q672" s="370"/>
      <c r="R672" s="370"/>
      <c r="S672" s="370"/>
      <c r="T672" s="370"/>
      <c r="U672" s="370"/>
      <c r="V672" s="370"/>
      <c r="W672" s="370"/>
      <c r="X672" s="370"/>
      <c r="Y672" s="370"/>
    </row>
    <row r="673" ht="12.75" customHeight="1" spans="1:25">
      <c r="A673" s="426"/>
      <c r="B673" s="426"/>
      <c r="C673" s="370"/>
      <c r="D673" s="370"/>
      <c r="E673" s="370"/>
      <c r="F673" s="370"/>
      <c r="G673" s="370"/>
      <c r="H673" s="370"/>
      <c r="I673" s="370"/>
      <c r="J673" s="370"/>
      <c r="K673" s="370"/>
      <c r="L673" s="370"/>
      <c r="M673" s="370"/>
      <c r="N673" s="370"/>
      <c r="O673" s="370"/>
      <c r="P673" s="370"/>
      <c r="Q673" s="370"/>
      <c r="R673" s="370"/>
      <c r="S673" s="370"/>
      <c r="T673" s="370"/>
      <c r="U673" s="370"/>
      <c r="V673" s="370"/>
      <c r="W673" s="370"/>
      <c r="X673" s="370"/>
      <c r="Y673" s="370"/>
    </row>
    <row r="674" ht="12.75" customHeight="1" spans="1:25">
      <c r="A674" s="426"/>
      <c r="B674" s="426"/>
      <c r="C674" s="370"/>
      <c r="D674" s="370"/>
      <c r="E674" s="370"/>
      <c r="F674" s="370"/>
      <c r="G674" s="370"/>
      <c r="H674" s="370"/>
      <c r="I674" s="370"/>
      <c r="J674" s="370"/>
      <c r="K674" s="370"/>
      <c r="L674" s="370"/>
      <c r="M674" s="370"/>
      <c r="N674" s="370"/>
      <c r="O674" s="370"/>
      <c r="P674" s="370"/>
      <c r="Q674" s="370"/>
      <c r="R674" s="370"/>
      <c r="S674" s="370"/>
      <c r="T674" s="370"/>
      <c r="U674" s="370"/>
      <c r="V674" s="370"/>
      <c r="W674" s="370"/>
      <c r="X674" s="370"/>
      <c r="Y674" s="370"/>
    </row>
    <row r="675" ht="12.75" customHeight="1" spans="1:25">
      <c r="A675" s="426"/>
      <c r="B675" s="426"/>
      <c r="C675" s="370"/>
      <c r="D675" s="370"/>
      <c r="E675" s="370"/>
      <c r="F675" s="370"/>
      <c r="G675" s="370"/>
      <c r="H675" s="370"/>
      <c r="I675" s="370"/>
      <c r="J675" s="370"/>
      <c r="K675" s="370"/>
      <c r="L675" s="370"/>
      <c r="M675" s="370"/>
      <c r="N675" s="370"/>
      <c r="O675" s="370"/>
      <c r="P675" s="370"/>
      <c r="Q675" s="370"/>
      <c r="R675" s="370"/>
      <c r="S675" s="370"/>
      <c r="T675" s="370"/>
      <c r="U675" s="370"/>
      <c r="V675" s="370"/>
      <c r="W675" s="370"/>
      <c r="X675" s="370"/>
      <c r="Y675" s="370"/>
    </row>
    <row r="676" ht="12.75" customHeight="1" spans="1:25">
      <c r="A676" s="426"/>
      <c r="B676" s="426"/>
      <c r="C676" s="370"/>
      <c r="D676" s="370"/>
      <c r="E676" s="370"/>
      <c r="F676" s="370"/>
      <c r="G676" s="370"/>
      <c r="H676" s="370"/>
      <c r="I676" s="370"/>
      <c r="J676" s="370"/>
      <c r="K676" s="370"/>
      <c r="L676" s="370"/>
      <c r="M676" s="370"/>
      <c r="N676" s="370"/>
      <c r="O676" s="370"/>
      <c r="P676" s="370"/>
      <c r="Q676" s="370"/>
      <c r="R676" s="370"/>
      <c r="S676" s="370"/>
      <c r="T676" s="370"/>
      <c r="U676" s="370"/>
      <c r="V676" s="370"/>
      <c r="W676" s="370"/>
      <c r="X676" s="370"/>
      <c r="Y676" s="370"/>
    </row>
    <row r="677" ht="12.75" customHeight="1" spans="1:25">
      <c r="A677" s="426"/>
      <c r="B677" s="426"/>
      <c r="C677" s="370"/>
      <c r="D677" s="370"/>
      <c r="E677" s="370"/>
      <c r="F677" s="370"/>
      <c r="G677" s="370"/>
      <c r="H677" s="370"/>
      <c r="I677" s="370"/>
      <c r="J677" s="370"/>
      <c r="K677" s="370"/>
      <c r="L677" s="370"/>
      <c r="M677" s="370"/>
      <c r="N677" s="370"/>
      <c r="O677" s="370"/>
      <c r="P677" s="370"/>
      <c r="Q677" s="370"/>
      <c r="R677" s="370"/>
      <c r="S677" s="370"/>
      <c r="T677" s="370"/>
      <c r="U677" s="370"/>
      <c r="V677" s="370"/>
      <c r="W677" s="370"/>
      <c r="X677" s="370"/>
      <c r="Y677" s="370"/>
    </row>
    <row r="678" ht="12.75" customHeight="1" spans="1:25">
      <c r="A678" s="426"/>
      <c r="B678" s="426"/>
      <c r="C678" s="370"/>
      <c r="D678" s="370"/>
      <c r="E678" s="370"/>
      <c r="F678" s="370"/>
      <c r="G678" s="370"/>
      <c r="H678" s="370"/>
      <c r="I678" s="370"/>
      <c r="J678" s="370"/>
      <c r="K678" s="370"/>
      <c r="L678" s="370"/>
      <c r="M678" s="370"/>
      <c r="N678" s="370"/>
      <c r="O678" s="370"/>
      <c r="P678" s="370"/>
      <c r="Q678" s="370"/>
      <c r="R678" s="370"/>
      <c r="S678" s="370"/>
      <c r="T678" s="370"/>
      <c r="U678" s="370"/>
      <c r="V678" s="370"/>
      <c r="W678" s="370"/>
      <c r="X678" s="370"/>
      <c r="Y678" s="370"/>
    </row>
    <row r="679" ht="12.75" customHeight="1" spans="1:25">
      <c r="A679" s="426"/>
      <c r="B679" s="426"/>
      <c r="C679" s="370"/>
      <c r="D679" s="370"/>
      <c r="E679" s="370"/>
      <c r="F679" s="370"/>
      <c r="G679" s="370"/>
      <c r="H679" s="370"/>
      <c r="I679" s="370"/>
      <c r="J679" s="370"/>
      <c r="K679" s="370"/>
      <c r="L679" s="370"/>
      <c r="M679" s="370"/>
      <c r="N679" s="370"/>
      <c r="O679" s="370"/>
      <c r="P679" s="370"/>
      <c r="Q679" s="370"/>
      <c r="R679" s="370"/>
      <c r="S679" s="370"/>
      <c r="T679" s="370"/>
      <c r="U679" s="370"/>
      <c r="V679" s="370"/>
      <c r="W679" s="370"/>
      <c r="X679" s="370"/>
      <c r="Y679" s="370"/>
    </row>
    <row r="680" ht="12.75" customHeight="1" spans="1:25">
      <c r="A680" s="426"/>
      <c r="B680" s="426"/>
      <c r="C680" s="370"/>
      <c r="D680" s="370"/>
      <c r="E680" s="370"/>
      <c r="F680" s="370"/>
      <c r="G680" s="370"/>
      <c r="H680" s="370"/>
      <c r="I680" s="370"/>
      <c r="J680" s="370"/>
      <c r="K680" s="370"/>
      <c r="L680" s="370"/>
      <c r="M680" s="370"/>
      <c r="N680" s="370"/>
      <c r="O680" s="370"/>
      <c r="P680" s="370"/>
      <c r="Q680" s="370"/>
      <c r="R680" s="370"/>
      <c r="S680" s="370"/>
      <c r="T680" s="370"/>
      <c r="U680" s="370"/>
      <c r="V680" s="370"/>
      <c r="W680" s="370"/>
      <c r="X680" s="370"/>
      <c r="Y680" s="370"/>
    </row>
    <row r="681" ht="12.75" customHeight="1" spans="1:25">
      <c r="A681" s="426"/>
      <c r="B681" s="426"/>
      <c r="C681" s="370"/>
      <c r="D681" s="370"/>
      <c r="E681" s="370"/>
      <c r="F681" s="370"/>
      <c r="G681" s="370"/>
      <c r="H681" s="370"/>
      <c r="I681" s="370"/>
      <c r="J681" s="370"/>
      <c r="K681" s="370"/>
      <c r="L681" s="370"/>
      <c r="M681" s="370"/>
      <c r="N681" s="370"/>
      <c r="O681" s="370"/>
      <c r="P681" s="370"/>
      <c r="Q681" s="370"/>
      <c r="R681" s="370"/>
      <c r="S681" s="370"/>
      <c r="T681" s="370"/>
      <c r="U681" s="370"/>
      <c r="V681" s="370"/>
      <c r="W681" s="370"/>
      <c r="X681" s="370"/>
      <c r="Y681" s="370"/>
    </row>
    <row r="682" ht="12.75" customHeight="1" spans="1:25">
      <c r="A682" s="426"/>
      <c r="B682" s="426"/>
      <c r="C682" s="370"/>
      <c r="D682" s="370"/>
      <c r="E682" s="370"/>
      <c r="F682" s="370"/>
      <c r="G682" s="370"/>
      <c r="H682" s="370"/>
      <c r="I682" s="370"/>
      <c r="J682" s="370"/>
      <c r="K682" s="370"/>
      <c r="L682" s="370"/>
      <c r="M682" s="370"/>
      <c r="N682" s="370"/>
      <c r="O682" s="370"/>
      <c r="P682" s="370"/>
      <c r="Q682" s="370"/>
      <c r="R682" s="370"/>
      <c r="S682" s="370"/>
      <c r="T682" s="370"/>
      <c r="U682" s="370"/>
      <c r="V682" s="370"/>
      <c r="W682" s="370"/>
      <c r="X682" s="370"/>
      <c r="Y682" s="370"/>
    </row>
    <row r="683" ht="12.75" customHeight="1" spans="1:25">
      <c r="A683" s="426"/>
      <c r="B683" s="426"/>
      <c r="C683" s="370"/>
      <c r="D683" s="370"/>
      <c r="E683" s="370"/>
      <c r="F683" s="370"/>
      <c r="G683" s="370"/>
      <c r="H683" s="370"/>
      <c r="I683" s="370"/>
      <c r="J683" s="370"/>
      <c r="K683" s="370"/>
      <c r="L683" s="370"/>
      <c r="M683" s="370"/>
      <c r="N683" s="370"/>
      <c r="O683" s="370"/>
      <c r="P683" s="370"/>
      <c r="Q683" s="370"/>
      <c r="R683" s="370"/>
      <c r="S683" s="370"/>
      <c r="T683" s="370"/>
      <c r="U683" s="370"/>
      <c r="V683" s="370"/>
      <c r="W683" s="370"/>
      <c r="X683" s="370"/>
      <c r="Y683" s="370"/>
    </row>
    <row r="684" ht="12.75" customHeight="1" spans="1:25">
      <c r="A684" s="426"/>
      <c r="B684" s="426"/>
      <c r="C684" s="370"/>
      <c r="D684" s="370"/>
      <c r="E684" s="370"/>
      <c r="F684" s="370"/>
      <c r="G684" s="370"/>
      <c r="H684" s="370"/>
      <c r="I684" s="370"/>
      <c r="J684" s="370"/>
      <c r="K684" s="370"/>
      <c r="L684" s="370"/>
      <c r="M684" s="370"/>
      <c r="N684" s="370"/>
      <c r="O684" s="370"/>
      <c r="P684" s="370"/>
      <c r="Q684" s="370"/>
      <c r="R684" s="370"/>
      <c r="S684" s="370"/>
      <c r="T684" s="370"/>
      <c r="U684" s="370"/>
      <c r="V684" s="370"/>
      <c r="W684" s="370"/>
      <c r="X684" s="370"/>
      <c r="Y684" s="370"/>
    </row>
    <row r="685" ht="12.75" customHeight="1" spans="1:25">
      <c r="A685" s="426"/>
      <c r="B685" s="426"/>
      <c r="C685" s="370"/>
      <c r="D685" s="370"/>
      <c r="E685" s="370"/>
      <c r="F685" s="370"/>
      <c r="G685" s="370"/>
      <c r="H685" s="370"/>
      <c r="I685" s="370"/>
      <c r="J685" s="370"/>
      <c r="K685" s="370"/>
      <c r="L685" s="370"/>
      <c r="M685" s="370"/>
      <c r="N685" s="370"/>
      <c r="O685" s="370"/>
      <c r="P685" s="370"/>
      <c r="Q685" s="370"/>
      <c r="R685" s="370"/>
      <c r="S685" s="370"/>
      <c r="T685" s="370"/>
      <c r="U685" s="370"/>
      <c r="V685" s="370"/>
      <c r="W685" s="370"/>
      <c r="X685" s="370"/>
      <c r="Y685" s="370"/>
    </row>
    <row r="686" ht="12.75" customHeight="1" spans="1:25">
      <c r="A686" s="426"/>
      <c r="B686" s="426"/>
      <c r="C686" s="370"/>
      <c r="D686" s="370"/>
      <c r="E686" s="370"/>
      <c r="F686" s="370"/>
      <c r="G686" s="370"/>
      <c r="H686" s="370"/>
      <c r="I686" s="370"/>
      <c r="J686" s="370"/>
      <c r="K686" s="370"/>
      <c r="L686" s="370"/>
      <c r="M686" s="370"/>
      <c r="N686" s="370"/>
      <c r="O686" s="370"/>
      <c r="P686" s="370"/>
      <c r="Q686" s="370"/>
      <c r="R686" s="370"/>
      <c r="S686" s="370"/>
      <c r="T686" s="370"/>
      <c r="U686" s="370"/>
      <c r="V686" s="370"/>
      <c r="W686" s="370"/>
      <c r="X686" s="370"/>
      <c r="Y686" s="370"/>
    </row>
    <row r="687" ht="12.75" customHeight="1" spans="1:25">
      <c r="A687" s="426"/>
      <c r="B687" s="426"/>
      <c r="C687" s="370"/>
      <c r="D687" s="370"/>
      <c r="E687" s="370"/>
      <c r="F687" s="370"/>
      <c r="G687" s="370"/>
      <c r="H687" s="370"/>
      <c r="I687" s="370"/>
      <c r="J687" s="370"/>
      <c r="K687" s="370"/>
      <c r="L687" s="370"/>
      <c r="M687" s="370"/>
      <c r="N687" s="370"/>
      <c r="O687" s="370"/>
      <c r="P687" s="370"/>
      <c r="Q687" s="370"/>
      <c r="R687" s="370"/>
      <c r="S687" s="370"/>
      <c r="T687" s="370"/>
      <c r="U687" s="370"/>
      <c r="V687" s="370"/>
      <c r="W687" s="370"/>
      <c r="X687" s="370"/>
      <c r="Y687" s="370"/>
    </row>
    <row r="688" ht="12.75" customHeight="1" spans="1:25">
      <c r="A688" s="426"/>
      <c r="B688" s="426"/>
      <c r="C688" s="370"/>
      <c r="D688" s="370"/>
      <c r="E688" s="370"/>
      <c r="F688" s="370"/>
      <c r="G688" s="370"/>
      <c r="H688" s="370"/>
      <c r="I688" s="370"/>
      <c r="J688" s="370"/>
      <c r="K688" s="370"/>
      <c r="L688" s="370"/>
      <c r="M688" s="370"/>
      <c r="N688" s="370"/>
      <c r="O688" s="370"/>
      <c r="P688" s="370"/>
      <c r="Q688" s="370"/>
      <c r="R688" s="370"/>
      <c r="S688" s="370"/>
      <c r="T688" s="370"/>
      <c r="U688" s="370"/>
      <c r="V688" s="370"/>
      <c r="W688" s="370"/>
      <c r="X688" s="370"/>
      <c r="Y688" s="370"/>
    </row>
    <row r="689" ht="12.75" customHeight="1" spans="1:25">
      <c r="A689" s="426"/>
      <c r="B689" s="426"/>
      <c r="C689" s="370"/>
      <c r="D689" s="370"/>
      <c r="E689" s="370"/>
      <c r="F689" s="370"/>
      <c r="G689" s="370"/>
      <c r="H689" s="370"/>
      <c r="I689" s="370"/>
      <c r="J689" s="370"/>
      <c r="K689" s="370"/>
      <c r="L689" s="370"/>
      <c r="M689" s="370"/>
      <c r="N689" s="370"/>
      <c r="O689" s="370"/>
      <c r="P689" s="370"/>
      <c r="Q689" s="370"/>
      <c r="R689" s="370"/>
      <c r="S689" s="370"/>
      <c r="T689" s="370"/>
      <c r="U689" s="370"/>
      <c r="V689" s="370"/>
      <c r="W689" s="370"/>
      <c r="X689" s="370"/>
      <c r="Y689" s="370"/>
    </row>
    <row r="690" ht="12.75" customHeight="1" spans="1:25">
      <c r="A690" s="426"/>
      <c r="B690" s="426"/>
      <c r="C690" s="370"/>
      <c r="D690" s="370"/>
      <c r="E690" s="370"/>
      <c r="F690" s="370"/>
      <c r="G690" s="370"/>
      <c r="H690" s="370"/>
      <c r="I690" s="370"/>
      <c r="J690" s="370"/>
      <c r="K690" s="370"/>
      <c r="L690" s="370"/>
      <c r="M690" s="370"/>
      <c r="N690" s="370"/>
      <c r="O690" s="370"/>
      <c r="P690" s="370"/>
      <c r="Q690" s="370"/>
      <c r="R690" s="370"/>
      <c r="S690" s="370"/>
      <c r="T690" s="370"/>
      <c r="U690" s="370"/>
      <c r="V690" s="370"/>
      <c r="W690" s="370"/>
      <c r="X690" s="370"/>
      <c r="Y690" s="370"/>
    </row>
    <row r="691" ht="12.75" customHeight="1" spans="1:25">
      <c r="A691" s="426"/>
      <c r="B691" s="426"/>
      <c r="C691" s="370"/>
      <c r="D691" s="370"/>
      <c r="E691" s="370"/>
      <c r="F691" s="370"/>
      <c r="G691" s="370"/>
      <c r="H691" s="370"/>
      <c r="I691" s="370"/>
      <c r="J691" s="370"/>
      <c r="K691" s="370"/>
      <c r="L691" s="370"/>
      <c r="M691" s="370"/>
      <c r="N691" s="370"/>
      <c r="O691" s="370"/>
      <c r="P691" s="370"/>
      <c r="Q691" s="370"/>
      <c r="R691" s="370"/>
      <c r="S691" s="370"/>
      <c r="T691" s="370"/>
      <c r="U691" s="370"/>
      <c r="V691" s="370"/>
      <c r="W691" s="370"/>
      <c r="X691" s="370"/>
      <c r="Y691" s="370"/>
    </row>
    <row r="692" ht="12.75" customHeight="1" spans="1:25">
      <c r="A692" s="426"/>
      <c r="B692" s="426"/>
      <c r="C692" s="370"/>
      <c r="D692" s="370"/>
      <c r="E692" s="370"/>
      <c r="F692" s="370"/>
      <c r="G692" s="370"/>
      <c r="H692" s="370"/>
      <c r="I692" s="370"/>
      <c r="J692" s="370"/>
      <c r="K692" s="370"/>
      <c r="L692" s="370"/>
      <c r="M692" s="370"/>
      <c r="N692" s="370"/>
      <c r="O692" s="370"/>
      <c r="P692" s="370"/>
      <c r="Q692" s="370"/>
      <c r="R692" s="370"/>
      <c r="S692" s="370"/>
      <c r="T692" s="370"/>
      <c r="U692" s="370"/>
      <c r="V692" s="370"/>
      <c r="W692" s="370"/>
      <c r="X692" s="370"/>
      <c r="Y692" s="370"/>
    </row>
    <row r="693" ht="12.75" customHeight="1" spans="1:25">
      <c r="A693" s="426"/>
      <c r="B693" s="426"/>
      <c r="C693" s="370"/>
      <c r="D693" s="370"/>
      <c r="E693" s="370"/>
      <c r="F693" s="370"/>
      <c r="G693" s="370"/>
      <c r="H693" s="370"/>
      <c r="I693" s="370"/>
      <c r="J693" s="370"/>
      <c r="K693" s="370"/>
      <c r="L693" s="370"/>
      <c r="M693" s="370"/>
      <c r="N693" s="370"/>
      <c r="O693" s="370"/>
      <c r="P693" s="370"/>
      <c r="Q693" s="370"/>
      <c r="R693" s="370"/>
      <c r="S693" s="370"/>
      <c r="T693" s="370"/>
      <c r="U693" s="370"/>
      <c r="V693" s="370"/>
      <c r="W693" s="370"/>
      <c r="X693" s="370"/>
      <c r="Y693" s="370"/>
    </row>
    <row r="694" ht="12.75" customHeight="1" spans="1:25">
      <c r="A694" s="426"/>
      <c r="B694" s="426"/>
      <c r="C694" s="370"/>
      <c r="D694" s="370"/>
      <c r="E694" s="370"/>
      <c r="F694" s="370"/>
      <c r="G694" s="370"/>
      <c r="H694" s="370"/>
      <c r="I694" s="370"/>
      <c r="J694" s="370"/>
      <c r="K694" s="370"/>
      <c r="L694" s="370"/>
      <c r="M694" s="370"/>
      <c r="N694" s="370"/>
      <c r="O694" s="370"/>
      <c r="P694" s="370"/>
      <c r="Q694" s="370"/>
      <c r="R694" s="370"/>
      <c r="S694" s="370"/>
      <c r="T694" s="370"/>
      <c r="U694" s="370"/>
      <c r="V694" s="370"/>
      <c r="W694" s="370"/>
      <c r="X694" s="370"/>
      <c r="Y694" s="370"/>
    </row>
    <row r="695" ht="12.75" customHeight="1" spans="1:25">
      <c r="A695" s="426"/>
      <c r="B695" s="426"/>
      <c r="C695" s="370"/>
      <c r="D695" s="370"/>
      <c r="E695" s="370"/>
      <c r="F695" s="370"/>
      <c r="G695" s="370"/>
      <c r="H695" s="370"/>
      <c r="I695" s="370"/>
      <c r="J695" s="370"/>
      <c r="K695" s="370"/>
      <c r="L695" s="370"/>
      <c r="M695" s="370"/>
      <c r="N695" s="370"/>
      <c r="O695" s="370"/>
      <c r="P695" s="370"/>
      <c r="Q695" s="370"/>
      <c r="R695" s="370"/>
      <c r="S695" s="370"/>
      <c r="T695" s="370"/>
      <c r="U695" s="370"/>
      <c r="V695" s="370"/>
      <c r="W695" s="370"/>
      <c r="X695" s="370"/>
      <c r="Y695" s="370"/>
    </row>
    <row r="696" ht="12.75" customHeight="1" spans="1:25">
      <c r="A696" s="426"/>
      <c r="B696" s="426"/>
      <c r="C696" s="370"/>
      <c r="D696" s="370"/>
      <c r="E696" s="370"/>
      <c r="F696" s="370"/>
      <c r="G696" s="370"/>
      <c r="H696" s="370"/>
      <c r="I696" s="370"/>
      <c r="J696" s="370"/>
      <c r="K696" s="370"/>
      <c r="L696" s="370"/>
      <c r="M696" s="370"/>
      <c r="N696" s="370"/>
      <c r="O696" s="370"/>
      <c r="P696" s="370"/>
      <c r="Q696" s="370"/>
      <c r="R696" s="370"/>
      <c r="S696" s="370"/>
      <c r="T696" s="370"/>
      <c r="U696" s="370"/>
      <c r="V696" s="370"/>
      <c r="W696" s="370"/>
      <c r="X696" s="370"/>
      <c r="Y696" s="370"/>
    </row>
    <row r="697" ht="12.75" customHeight="1" spans="1:25">
      <c r="A697" s="426"/>
      <c r="B697" s="426"/>
      <c r="C697" s="370"/>
      <c r="D697" s="370"/>
      <c r="E697" s="370"/>
      <c r="F697" s="370"/>
      <c r="G697" s="370"/>
      <c r="H697" s="370"/>
      <c r="I697" s="370"/>
      <c r="J697" s="370"/>
      <c r="K697" s="370"/>
      <c r="L697" s="370"/>
      <c r="M697" s="370"/>
      <c r="N697" s="370"/>
      <c r="O697" s="370"/>
      <c r="P697" s="370"/>
      <c r="Q697" s="370"/>
      <c r="R697" s="370"/>
      <c r="S697" s="370"/>
      <c r="T697" s="370"/>
      <c r="U697" s="370"/>
      <c r="V697" s="370"/>
      <c r="W697" s="370"/>
      <c r="X697" s="370"/>
      <c r="Y697" s="370"/>
    </row>
    <row r="698" ht="12.75" customHeight="1" spans="1:25">
      <c r="A698" s="426"/>
      <c r="B698" s="426"/>
      <c r="C698" s="370"/>
      <c r="D698" s="370"/>
      <c r="E698" s="370"/>
      <c r="F698" s="370"/>
      <c r="G698" s="370"/>
      <c r="H698" s="370"/>
      <c r="I698" s="370"/>
      <c r="J698" s="370"/>
      <c r="K698" s="370"/>
      <c r="L698" s="370"/>
      <c r="M698" s="370"/>
      <c r="N698" s="370"/>
      <c r="O698" s="370"/>
      <c r="P698" s="370"/>
      <c r="Q698" s="370"/>
      <c r="R698" s="370"/>
      <c r="S698" s="370"/>
      <c r="T698" s="370"/>
      <c r="U698" s="370"/>
      <c r="V698" s="370"/>
      <c r="W698" s="370"/>
      <c r="X698" s="370"/>
      <c r="Y698" s="370"/>
    </row>
    <row r="699" ht="12.75" customHeight="1" spans="1:25">
      <c r="A699" s="426"/>
      <c r="B699" s="426"/>
      <c r="C699" s="370"/>
      <c r="D699" s="370"/>
      <c r="E699" s="370"/>
      <c r="F699" s="370"/>
      <c r="G699" s="370"/>
      <c r="H699" s="370"/>
      <c r="I699" s="370"/>
      <c r="J699" s="370"/>
      <c r="K699" s="370"/>
      <c r="L699" s="370"/>
      <c r="M699" s="370"/>
      <c r="N699" s="370"/>
      <c r="O699" s="370"/>
      <c r="P699" s="370"/>
      <c r="Q699" s="370"/>
      <c r="R699" s="370"/>
      <c r="S699" s="370"/>
      <c r="T699" s="370"/>
      <c r="U699" s="370"/>
      <c r="V699" s="370"/>
      <c r="W699" s="370"/>
      <c r="X699" s="370"/>
      <c r="Y699" s="370"/>
    </row>
    <row r="700" ht="12.75" customHeight="1" spans="1:25">
      <c r="A700" s="426"/>
      <c r="B700" s="426"/>
      <c r="C700" s="370"/>
      <c r="D700" s="370"/>
      <c r="E700" s="370"/>
      <c r="F700" s="370"/>
      <c r="G700" s="370"/>
      <c r="H700" s="370"/>
      <c r="I700" s="370"/>
      <c r="J700" s="370"/>
      <c r="K700" s="370"/>
      <c r="L700" s="370"/>
      <c r="M700" s="370"/>
      <c r="N700" s="370"/>
      <c r="O700" s="370"/>
      <c r="P700" s="370"/>
      <c r="Q700" s="370"/>
      <c r="R700" s="370"/>
      <c r="S700" s="370"/>
      <c r="T700" s="370"/>
      <c r="U700" s="370"/>
      <c r="V700" s="370"/>
      <c r="W700" s="370"/>
      <c r="X700" s="370"/>
      <c r="Y700" s="370"/>
    </row>
    <row r="701" ht="12.75" customHeight="1" spans="1:25">
      <c r="A701" s="426"/>
      <c r="B701" s="426"/>
      <c r="C701" s="370"/>
      <c r="D701" s="370"/>
      <c r="E701" s="370"/>
      <c r="F701" s="370"/>
      <c r="G701" s="370"/>
      <c r="H701" s="370"/>
      <c r="I701" s="370"/>
      <c r="J701" s="370"/>
      <c r="K701" s="370"/>
      <c r="L701" s="370"/>
      <c r="M701" s="370"/>
      <c r="N701" s="370"/>
      <c r="O701" s="370"/>
      <c r="P701" s="370"/>
      <c r="Q701" s="370"/>
      <c r="R701" s="370"/>
      <c r="S701" s="370"/>
      <c r="T701" s="370"/>
      <c r="U701" s="370"/>
      <c r="V701" s="370"/>
      <c r="W701" s="370"/>
      <c r="X701" s="370"/>
      <c r="Y701" s="370"/>
    </row>
    <row r="702" ht="12.75" customHeight="1" spans="1:25">
      <c r="A702" s="426"/>
      <c r="B702" s="426"/>
      <c r="C702" s="370"/>
      <c r="D702" s="370"/>
      <c r="E702" s="370"/>
      <c r="F702" s="370"/>
      <c r="G702" s="370"/>
      <c r="H702" s="370"/>
      <c r="I702" s="370"/>
      <c r="J702" s="370"/>
      <c r="K702" s="370"/>
      <c r="L702" s="370"/>
      <c r="M702" s="370"/>
      <c r="N702" s="370"/>
      <c r="O702" s="370"/>
      <c r="P702" s="370"/>
      <c r="Q702" s="370"/>
      <c r="R702" s="370"/>
      <c r="S702" s="370"/>
      <c r="T702" s="370"/>
      <c r="U702" s="370"/>
      <c r="V702" s="370"/>
      <c r="W702" s="370"/>
      <c r="X702" s="370"/>
      <c r="Y702" s="370"/>
    </row>
    <row r="703" ht="12.75" customHeight="1" spans="1:25">
      <c r="A703" s="426"/>
      <c r="B703" s="426"/>
      <c r="C703" s="370"/>
      <c r="D703" s="370"/>
      <c r="E703" s="370"/>
      <c r="F703" s="370"/>
      <c r="G703" s="370"/>
      <c r="H703" s="370"/>
      <c r="I703" s="370"/>
      <c r="J703" s="370"/>
      <c r="K703" s="370"/>
      <c r="L703" s="370"/>
      <c r="M703" s="370"/>
      <c r="N703" s="370"/>
      <c r="O703" s="370"/>
      <c r="P703" s="370"/>
      <c r="Q703" s="370"/>
      <c r="R703" s="370"/>
      <c r="S703" s="370"/>
      <c r="T703" s="370"/>
      <c r="U703" s="370"/>
      <c r="V703" s="370"/>
      <c r="W703" s="370"/>
      <c r="X703" s="370"/>
      <c r="Y703" s="370"/>
    </row>
    <row r="704" ht="12.75" customHeight="1" spans="1:25">
      <c r="A704" s="426"/>
      <c r="B704" s="426"/>
      <c r="C704" s="370"/>
      <c r="D704" s="370"/>
      <c r="E704" s="370"/>
      <c r="F704" s="370"/>
      <c r="G704" s="370"/>
      <c r="H704" s="370"/>
      <c r="I704" s="370"/>
      <c r="J704" s="370"/>
      <c r="K704" s="370"/>
      <c r="L704" s="370"/>
      <c r="M704" s="370"/>
      <c r="N704" s="370"/>
      <c r="O704" s="370"/>
      <c r="P704" s="370"/>
      <c r="Q704" s="370"/>
      <c r="R704" s="370"/>
      <c r="S704" s="370"/>
      <c r="T704" s="370"/>
      <c r="U704" s="370"/>
      <c r="V704" s="370"/>
      <c r="W704" s="370"/>
      <c r="X704" s="370"/>
      <c r="Y704" s="370"/>
    </row>
    <row r="705" ht="12.75" customHeight="1" spans="1:25">
      <c r="A705" s="426"/>
      <c r="B705" s="426"/>
      <c r="C705" s="370"/>
      <c r="D705" s="370"/>
      <c r="E705" s="370"/>
      <c r="F705" s="370"/>
      <c r="G705" s="370"/>
      <c r="H705" s="370"/>
      <c r="I705" s="370"/>
      <c r="J705" s="370"/>
      <c r="K705" s="370"/>
      <c r="L705" s="370"/>
      <c r="M705" s="370"/>
      <c r="N705" s="370"/>
      <c r="O705" s="370"/>
      <c r="P705" s="370"/>
      <c r="Q705" s="370"/>
      <c r="R705" s="370"/>
      <c r="S705" s="370"/>
      <c r="T705" s="370"/>
      <c r="U705" s="370"/>
      <c r="V705" s="370"/>
      <c r="W705" s="370"/>
      <c r="X705" s="370"/>
      <c r="Y705" s="370"/>
    </row>
    <row r="706" ht="12.75" customHeight="1" spans="1:25">
      <c r="A706" s="426"/>
      <c r="B706" s="426"/>
      <c r="C706" s="370"/>
      <c r="D706" s="370"/>
      <c r="E706" s="370"/>
      <c r="F706" s="370"/>
      <c r="G706" s="370"/>
      <c r="H706" s="370"/>
      <c r="I706" s="370"/>
      <c r="J706" s="370"/>
      <c r="K706" s="370"/>
      <c r="L706" s="370"/>
      <c r="M706" s="370"/>
      <c r="N706" s="370"/>
      <c r="O706" s="370"/>
      <c r="P706" s="370"/>
      <c r="Q706" s="370"/>
      <c r="R706" s="370"/>
      <c r="S706" s="370"/>
      <c r="T706" s="370"/>
      <c r="U706" s="370"/>
      <c r="V706" s="370"/>
      <c r="W706" s="370"/>
      <c r="X706" s="370"/>
      <c r="Y706" s="370"/>
    </row>
    <row r="707" ht="12.75" customHeight="1" spans="1:25">
      <c r="A707" s="426"/>
      <c r="B707" s="426"/>
      <c r="C707" s="370"/>
      <c r="D707" s="370"/>
      <c r="E707" s="370"/>
      <c r="F707" s="370"/>
      <c r="G707" s="370"/>
      <c r="H707" s="370"/>
      <c r="I707" s="370"/>
      <c r="J707" s="370"/>
      <c r="K707" s="370"/>
      <c r="L707" s="370"/>
      <c r="M707" s="370"/>
      <c r="N707" s="370"/>
      <c r="O707" s="370"/>
      <c r="P707" s="370"/>
      <c r="Q707" s="370"/>
      <c r="R707" s="370"/>
      <c r="S707" s="370"/>
      <c r="T707" s="370"/>
      <c r="U707" s="370"/>
      <c r="V707" s="370"/>
      <c r="W707" s="370"/>
      <c r="X707" s="370"/>
      <c r="Y707" s="370"/>
    </row>
    <row r="708" ht="12.75" customHeight="1" spans="1:25">
      <c r="A708" s="426"/>
      <c r="B708" s="426"/>
      <c r="C708" s="370"/>
      <c r="D708" s="370"/>
      <c r="E708" s="370"/>
      <c r="F708" s="370"/>
      <c r="G708" s="370"/>
      <c r="H708" s="370"/>
      <c r="I708" s="370"/>
      <c r="J708" s="370"/>
      <c r="K708" s="370"/>
      <c r="L708" s="370"/>
      <c r="M708" s="370"/>
      <c r="N708" s="370"/>
      <c r="O708" s="370"/>
      <c r="P708" s="370"/>
      <c r="Q708" s="370"/>
      <c r="R708" s="370"/>
      <c r="S708" s="370"/>
      <c r="T708" s="370"/>
      <c r="U708" s="370"/>
      <c r="V708" s="370"/>
      <c r="W708" s="370"/>
      <c r="X708" s="370"/>
      <c r="Y708" s="370"/>
    </row>
    <row r="709" ht="12.75" customHeight="1" spans="1:25">
      <c r="A709" s="426"/>
      <c r="B709" s="426"/>
      <c r="C709" s="370"/>
      <c r="D709" s="370"/>
      <c r="E709" s="370"/>
      <c r="F709" s="370"/>
      <c r="G709" s="370"/>
      <c r="H709" s="370"/>
      <c r="I709" s="370"/>
      <c r="J709" s="370"/>
      <c r="K709" s="370"/>
      <c r="L709" s="370"/>
      <c r="M709" s="370"/>
      <c r="N709" s="370"/>
      <c r="O709" s="370"/>
      <c r="P709" s="370"/>
      <c r="Q709" s="370"/>
      <c r="R709" s="370"/>
      <c r="S709" s="370"/>
      <c r="T709" s="370"/>
      <c r="U709" s="370"/>
      <c r="V709" s="370"/>
      <c r="W709" s="370"/>
      <c r="X709" s="370"/>
      <c r="Y709" s="370"/>
    </row>
    <row r="710" ht="12.75" customHeight="1" spans="1:25">
      <c r="A710" s="426"/>
      <c r="B710" s="426"/>
      <c r="C710" s="370"/>
      <c r="D710" s="370"/>
      <c r="E710" s="370"/>
      <c r="F710" s="370"/>
      <c r="G710" s="370"/>
      <c r="H710" s="370"/>
      <c r="I710" s="370"/>
      <c r="J710" s="370"/>
      <c r="K710" s="370"/>
      <c r="L710" s="370"/>
      <c r="M710" s="370"/>
      <c r="N710" s="370"/>
      <c r="O710" s="370"/>
      <c r="P710" s="370"/>
      <c r="Q710" s="370"/>
      <c r="R710" s="370"/>
      <c r="S710" s="370"/>
      <c r="T710" s="370"/>
      <c r="U710" s="370"/>
      <c r="V710" s="370"/>
      <c r="W710" s="370"/>
      <c r="X710" s="370"/>
      <c r="Y710" s="370"/>
    </row>
    <row r="711" ht="12.75" customHeight="1" spans="1:25">
      <c r="A711" s="426"/>
      <c r="B711" s="426"/>
      <c r="C711" s="370"/>
      <c r="D711" s="370"/>
      <c r="E711" s="370"/>
      <c r="F711" s="370"/>
      <c r="G711" s="370"/>
      <c r="H711" s="370"/>
      <c r="I711" s="370"/>
      <c r="J711" s="370"/>
      <c r="K711" s="370"/>
      <c r="L711" s="370"/>
      <c r="M711" s="370"/>
      <c r="N711" s="370"/>
      <c r="O711" s="370"/>
      <c r="P711" s="370"/>
      <c r="Q711" s="370"/>
      <c r="R711" s="370"/>
      <c r="S711" s="370"/>
      <c r="T711" s="370"/>
      <c r="U711" s="370"/>
      <c r="V711" s="370"/>
      <c r="W711" s="370"/>
      <c r="X711" s="370"/>
      <c r="Y711" s="370"/>
    </row>
    <row r="712" ht="12.75" customHeight="1" spans="1:25">
      <c r="A712" s="426"/>
      <c r="B712" s="426"/>
      <c r="C712" s="370"/>
      <c r="D712" s="370"/>
      <c r="E712" s="370"/>
      <c r="F712" s="370"/>
      <c r="G712" s="370"/>
      <c r="H712" s="370"/>
      <c r="I712" s="370"/>
      <c r="J712" s="370"/>
      <c r="K712" s="370"/>
      <c r="L712" s="370"/>
      <c r="M712" s="370"/>
      <c r="N712" s="370"/>
      <c r="O712" s="370"/>
      <c r="P712" s="370"/>
      <c r="Q712" s="370"/>
      <c r="R712" s="370"/>
      <c r="S712" s="370"/>
      <c r="T712" s="370"/>
      <c r="U712" s="370"/>
      <c r="V712" s="370"/>
      <c r="W712" s="370"/>
      <c r="X712" s="370"/>
      <c r="Y712" s="370"/>
    </row>
    <row r="713" ht="12.75" customHeight="1" spans="1:25">
      <c r="A713" s="426"/>
      <c r="B713" s="426"/>
      <c r="C713" s="370"/>
      <c r="D713" s="370"/>
      <c r="E713" s="370"/>
      <c r="F713" s="370"/>
      <c r="G713" s="370"/>
      <c r="H713" s="370"/>
      <c r="I713" s="370"/>
      <c r="J713" s="370"/>
      <c r="K713" s="370"/>
      <c r="L713" s="370"/>
      <c r="M713" s="370"/>
      <c r="N713" s="370"/>
      <c r="O713" s="370"/>
      <c r="P713" s="370"/>
      <c r="Q713" s="370"/>
      <c r="R713" s="370"/>
      <c r="S713" s="370"/>
      <c r="T713" s="370"/>
      <c r="U713" s="370"/>
      <c r="V713" s="370"/>
      <c r="W713" s="370"/>
      <c r="X713" s="370"/>
      <c r="Y713" s="370"/>
    </row>
    <row r="714" ht="12.75" customHeight="1" spans="1:25">
      <c r="A714" s="426"/>
      <c r="B714" s="426"/>
      <c r="C714" s="370"/>
      <c r="D714" s="370"/>
      <c r="E714" s="370"/>
      <c r="F714" s="370"/>
      <c r="G714" s="370"/>
      <c r="H714" s="370"/>
      <c r="I714" s="370"/>
      <c r="J714" s="370"/>
      <c r="K714" s="370"/>
      <c r="L714" s="370"/>
      <c r="M714" s="370"/>
      <c r="N714" s="370"/>
      <c r="O714" s="370"/>
      <c r="P714" s="370"/>
      <c r="Q714" s="370"/>
      <c r="R714" s="370"/>
      <c r="S714" s="370"/>
      <c r="T714" s="370"/>
      <c r="U714" s="370"/>
      <c r="V714" s="370"/>
      <c r="W714" s="370"/>
      <c r="X714" s="370"/>
      <c r="Y714" s="370"/>
    </row>
    <row r="715" ht="12.75" customHeight="1" spans="1:25">
      <c r="A715" s="426"/>
      <c r="B715" s="426"/>
      <c r="C715" s="370"/>
      <c r="D715" s="370"/>
      <c r="E715" s="370"/>
      <c r="F715" s="370"/>
      <c r="G715" s="370"/>
      <c r="H715" s="370"/>
      <c r="I715" s="370"/>
      <c r="J715" s="370"/>
      <c r="K715" s="370"/>
      <c r="L715" s="370"/>
      <c r="M715" s="370"/>
      <c r="N715" s="370"/>
      <c r="O715" s="370"/>
      <c r="P715" s="370"/>
      <c r="Q715" s="370"/>
      <c r="R715" s="370"/>
      <c r="S715" s="370"/>
      <c r="T715" s="370"/>
      <c r="U715" s="370"/>
      <c r="V715" s="370"/>
      <c r="W715" s="370"/>
      <c r="X715" s="370"/>
      <c r="Y715" s="370"/>
    </row>
    <row r="716" ht="12.75" customHeight="1" spans="1:25">
      <c r="A716" s="426"/>
      <c r="B716" s="426"/>
      <c r="C716" s="370"/>
      <c r="D716" s="370"/>
      <c r="E716" s="370"/>
      <c r="F716" s="370"/>
      <c r="G716" s="370"/>
      <c r="H716" s="370"/>
      <c r="I716" s="370"/>
      <c r="J716" s="370"/>
      <c r="K716" s="370"/>
      <c r="L716" s="370"/>
      <c r="M716" s="370"/>
      <c r="N716" s="370"/>
      <c r="O716" s="370"/>
      <c r="P716" s="370"/>
      <c r="Q716" s="370"/>
      <c r="R716" s="370"/>
      <c r="S716" s="370"/>
      <c r="T716" s="370"/>
      <c r="U716" s="370"/>
      <c r="V716" s="370"/>
      <c r="W716" s="370"/>
      <c r="X716" s="370"/>
      <c r="Y716" s="370"/>
    </row>
    <row r="717" ht="12.75" customHeight="1" spans="1:25">
      <c r="A717" s="426"/>
      <c r="B717" s="426"/>
      <c r="C717" s="370"/>
      <c r="D717" s="370"/>
      <c r="E717" s="370"/>
      <c r="F717" s="370"/>
      <c r="G717" s="370"/>
      <c r="H717" s="370"/>
      <c r="I717" s="370"/>
      <c r="J717" s="370"/>
      <c r="K717" s="370"/>
      <c r="L717" s="370"/>
      <c r="M717" s="370"/>
      <c r="N717" s="370"/>
      <c r="O717" s="370"/>
      <c r="P717" s="370"/>
      <c r="Q717" s="370"/>
      <c r="R717" s="370"/>
      <c r="S717" s="370"/>
      <c r="T717" s="370"/>
      <c r="U717" s="370"/>
      <c r="V717" s="370"/>
      <c r="W717" s="370"/>
      <c r="X717" s="370"/>
      <c r="Y717" s="370"/>
    </row>
    <row r="718" ht="12.75" customHeight="1" spans="1:25">
      <c r="A718" s="426"/>
      <c r="B718" s="426"/>
      <c r="C718" s="370"/>
      <c r="D718" s="370"/>
      <c r="E718" s="370"/>
      <c r="F718" s="370"/>
      <c r="G718" s="370"/>
      <c r="H718" s="370"/>
      <c r="I718" s="370"/>
      <c r="J718" s="370"/>
      <c r="K718" s="370"/>
      <c r="L718" s="370"/>
      <c r="M718" s="370"/>
      <c r="N718" s="370"/>
      <c r="O718" s="370"/>
      <c r="P718" s="370"/>
      <c r="Q718" s="370"/>
      <c r="R718" s="370"/>
      <c r="S718" s="370"/>
      <c r="T718" s="370"/>
      <c r="U718" s="370"/>
      <c r="V718" s="370"/>
      <c r="W718" s="370"/>
      <c r="X718" s="370"/>
      <c r="Y718" s="370"/>
    </row>
    <row r="719" ht="12.75" customHeight="1" spans="1:25">
      <c r="A719" s="426"/>
      <c r="B719" s="426"/>
      <c r="C719" s="370"/>
      <c r="D719" s="370"/>
      <c r="E719" s="370"/>
      <c r="F719" s="370"/>
      <c r="G719" s="370"/>
      <c r="H719" s="370"/>
      <c r="I719" s="370"/>
      <c r="J719" s="370"/>
      <c r="K719" s="370"/>
      <c r="L719" s="370"/>
      <c r="M719" s="370"/>
      <c r="N719" s="370"/>
      <c r="O719" s="370"/>
      <c r="P719" s="370"/>
      <c r="Q719" s="370"/>
      <c r="R719" s="370"/>
      <c r="S719" s="370"/>
      <c r="T719" s="370"/>
      <c r="U719" s="370"/>
      <c r="V719" s="370"/>
      <c r="W719" s="370"/>
      <c r="X719" s="370"/>
      <c r="Y719" s="370"/>
    </row>
    <row r="720" ht="12.75" customHeight="1" spans="1:25">
      <c r="A720" s="426"/>
      <c r="B720" s="426"/>
      <c r="C720" s="370"/>
      <c r="D720" s="370"/>
      <c r="E720" s="370"/>
      <c r="F720" s="370"/>
      <c r="G720" s="370"/>
      <c r="H720" s="370"/>
      <c r="I720" s="370"/>
      <c r="J720" s="370"/>
      <c r="K720" s="370"/>
      <c r="L720" s="370"/>
      <c r="M720" s="370"/>
      <c r="N720" s="370"/>
      <c r="O720" s="370"/>
      <c r="P720" s="370"/>
      <c r="Q720" s="370"/>
      <c r="R720" s="370"/>
      <c r="S720" s="370"/>
      <c r="T720" s="370"/>
      <c r="U720" s="370"/>
      <c r="V720" s="370"/>
      <c r="W720" s="370"/>
      <c r="X720" s="370"/>
      <c r="Y720" s="370"/>
    </row>
    <row r="721" ht="12.75" customHeight="1" spans="1:25">
      <c r="A721" s="426"/>
      <c r="B721" s="426"/>
      <c r="C721" s="370"/>
      <c r="D721" s="370"/>
      <c r="E721" s="370"/>
      <c r="F721" s="370"/>
      <c r="G721" s="370"/>
      <c r="H721" s="370"/>
      <c r="I721" s="370"/>
      <c r="J721" s="370"/>
      <c r="K721" s="370"/>
      <c r="L721" s="370"/>
      <c r="M721" s="370"/>
      <c r="N721" s="370"/>
      <c r="O721" s="370"/>
      <c r="P721" s="370"/>
      <c r="Q721" s="370"/>
      <c r="R721" s="370"/>
      <c r="S721" s="370"/>
      <c r="T721" s="370"/>
      <c r="U721" s="370"/>
      <c r="V721" s="370"/>
      <c r="W721" s="370"/>
      <c r="X721" s="370"/>
      <c r="Y721" s="370"/>
    </row>
    <row r="722" ht="12.75" customHeight="1" spans="1:25">
      <c r="A722" s="426"/>
      <c r="B722" s="426"/>
      <c r="C722" s="370"/>
      <c r="D722" s="370"/>
      <c r="E722" s="370"/>
      <c r="F722" s="370"/>
      <c r="G722" s="370"/>
      <c r="H722" s="370"/>
      <c r="I722" s="370"/>
      <c r="J722" s="370"/>
      <c r="K722" s="370"/>
      <c r="L722" s="370"/>
      <c r="M722" s="370"/>
      <c r="N722" s="370"/>
      <c r="O722" s="370"/>
      <c r="P722" s="370"/>
      <c r="Q722" s="370"/>
      <c r="R722" s="370"/>
      <c r="S722" s="370"/>
      <c r="T722" s="370"/>
      <c r="U722" s="370"/>
      <c r="V722" s="370"/>
      <c r="W722" s="370"/>
      <c r="X722" s="370"/>
      <c r="Y722" s="370"/>
    </row>
    <row r="723" ht="12.75" customHeight="1" spans="1:25">
      <c r="A723" s="426"/>
      <c r="B723" s="426"/>
      <c r="C723" s="370"/>
      <c r="D723" s="370"/>
      <c r="E723" s="370"/>
      <c r="F723" s="370"/>
      <c r="G723" s="370"/>
      <c r="H723" s="370"/>
      <c r="I723" s="370"/>
      <c r="J723" s="370"/>
      <c r="K723" s="370"/>
      <c r="L723" s="370"/>
      <c r="M723" s="370"/>
      <c r="N723" s="370"/>
      <c r="O723" s="370"/>
      <c r="P723" s="370"/>
      <c r="Q723" s="370"/>
      <c r="R723" s="370"/>
      <c r="S723" s="370"/>
      <c r="T723" s="370"/>
      <c r="U723" s="370"/>
      <c r="V723" s="370"/>
      <c r="W723" s="370"/>
      <c r="X723" s="370"/>
      <c r="Y723" s="370"/>
    </row>
    <row r="724" ht="12.75" customHeight="1" spans="1:25">
      <c r="A724" s="426"/>
      <c r="B724" s="426"/>
      <c r="C724" s="370"/>
      <c r="D724" s="370"/>
      <c r="E724" s="370"/>
      <c r="F724" s="370"/>
      <c r="G724" s="370"/>
      <c r="H724" s="370"/>
      <c r="I724" s="370"/>
      <c r="J724" s="370"/>
      <c r="K724" s="370"/>
      <c r="L724" s="370"/>
      <c r="M724" s="370"/>
      <c r="N724" s="370"/>
      <c r="O724" s="370"/>
      <c r="P724" s="370"/>
      <c r="Q724" s="370"/>
      <c r="R724" s="370"/>
      <c r="S724" s="370"/>
      <c r="T724" s="370"/>
      <c r="U724" s="370"/>
      <c r="V724" s="370"/>
      <c r="W724" s="370"/>
      <c r="X724" s="370"/>
      <c r="Y724" s="370"/>
    </row>
    <row r="725" ht="12.75" customHeight="1" spans="1:25">
      <c r="A725" s="426"/>
      <c r="B725" s="426"/>
      <c r="C725" s="370"/>
      <c r="D725" s="370"/>
      <c r="E725" s="370"/>
      <c r="F725" s="370"/>
      <c r="G725" s="370"/>
      <c r="H725" s="370"/>
      <c r="I725" s="370"/>
      <c r="J725" s="370"/>
      <c r="K725" s="370"/>
      <c r="L725" s="370"/>
      <c r="M725" s="370"/>
      <c r="N725" s="370"/>
      <c r="O725" s="370"/>
      <c r="P725" s="370"/>
      <c r="Q725" s="370"/>
      <c r="R725" s="370"/>
      <c r="S725" s="370"/>
      <c r="T725" s="370"/>
      <c r="U725" s="370"/>
      <c r="V725" s="370"/>
      <c r="W725" s="370"/>
      <c r="X725" s="370"/>
      <c r="Y725" s="370"/>
    </row>
    <row r="726" ht="12.75" customHeight="1" spans="1:25">
      <c r="A726" s="426"/>
      <c r="B726" s="426"/>
      <c r="C726" s="370"/>
      <c r="D726" s="370"/>
      <c r="E726" s="370"/>
      <c r="F726" s="370"/>
      <c r="G726" s="370"/>
      <c r="H726" s="370"/>
      <c r="I726" s="370"/>
      <c r="J726" s="370"/>
      <c r="K726" s="370"/>
      <c r="L726" s="370"/>
      <c r="M726" s="370"/>
      <c r="N726" s="370"/>
      <c r="O726" s="370"/>
      <c r="P726" s="370"/>
      <c r="Q726" s="370"/>
      <c r="R726" s="370"/>
      <c r="S726" s="370"/>
      <c r="T726" s="370"/>
      <c r="U726" s="370"/>
      <c r="V726" s="370"/>
      <c r="W726" s="370"/>
      <c r="X726" s="370"/>
      <c r="Y726" s="370"/>
    </row>
    <row r="727" ht="12.75" customHeight="1" spans="1:25">
      <c r="A727" s="426"/>
      <c r="B727" s="426"/>
      <c r="C727" s="370"/>
      <c r="D727" s="370"/>
      <c r="E727" s="370"/>
      <c r="F727" s="370"/>
      <c r="G727" s="370"/>
      <c r="H727" s="370"/>
      <c r="I727" s="370"/>
      <c r="J727" s="370"/>
      <c r="K727" s="370"/>
      <c r="L727" s="370"/>
      <c r="M727" s="370"/>
      <c r="N727" s="370"/>
      <c r="O727" s="370"/>
      <c r="P727" s="370"/>
      <c r="Q727" s="370"/>
      <c r="R727" s="370"/>
      <c r="S727" s="370"/>
      <c r="T727" s="370"/>
      <c r="U727" s="370"/>
      <c r="V727" s="370"/>
      <c r="W727" s="370"/>
      <c r="X727" s="370"/>
      <c r="Y727" s="370"/>
    </row>
    <row r="728" ht="12.75" customHeight="1" spans="1:25">
      <c r="A728" s="426"/>
      <c r="B728" s="426"/>
      <c r="C728" s="370"/>
      <c r="D728" s="370"/>
      <c r="E728" s="370"/>
      <c r="F728" s="370"/>
      <c r="G728" s="370"/>
      <c r="H728" s="370"/>
      <c r="I728" s="370"/>
      <c r="J728" s="370"/>
      <c r="K728" s="370"/>
      <c r="L728" s="370"/>
      <c r="M728" s="370"/>
      <c r="N728" s="370"/>
      <c r="O728" s="370"/>
      <c r="P728" s="370"/>
      <c r="Q728" s="370"/>
      <c r="R728" s="370"/>
      <c r="S728" s="370"/>
      <c r="T728" s="370"/>
      <c r="U728" s="370"/>
      <c r="V728" s="370"/>
      <c r="W728" s="370"/>
      <c r="X728" s="370"/>
      <c r="Y728" s="370"/>
    </row>
    <row r="729" ht="12.75" customHeight="1" spans="1:25">
      <c r="A729" s="426"/>
      <c r="B729" s="426"/>
      <c r="C729" s="370"/>
      <c r="D729" s="370"/>
      <c r="E729" s="370"/>
      <c r="F729" s="370"/>
      <c r="G729" s="370"/>
      <c r="H729" s="370"/>
      <c r="I729" s="370"/>
      <c r="J729" s="370"/>
      <c r="K729" s="370"/>
      <c r="L729" s="370"/>
      <c r="M729" s="370"/>
      <c r="N729" s="370"/>
      <c r="O729" s="370"/>
      <c r="P729" s="370"/>
      <c r="Q729" s="370"/>
      <c r="R729" s="370"/>
      <c r="S729" s="370"/>
      <c r="T729" s="370"/>
      <c r="U729" s="370"/>
      <c r="V729" s="370"/>
      <c r="W729" s="370"/>
      <c r="X729" s="370"/>
      <c r="Y729" s="370"/>
    </row>
    <row r="730" ht="12.75" customHeight="1" spans="1:25">
      <c r="A730" s="426"/>
      <c r="B730" s="426"/>
      <c r="C730" s="370"/>
      <c r="D730" s="370"/>
      <c r="E730" s="370"/>
      <c r="F730" s="370"/>
      <c r="G730" s="370"/>
      <c r="H730" s="370"/>
      <c r="I730" s="370"/>
      <c r="J730" s="370"/>
      <c r="K730" s="370"/>
      <c r="L730" s="370"/>
      <c r="M730" s="370"/>
      <c r="N730" s="370"/>
      <c r="O730" s="370"/>
      <c r="P730" s="370"/>
      <c r="Q730" s="370"/>
      <c r="R730" s="370"/>
      <c r="S730" s="370"/>
      <c r="T730" s="370"/>
      <c r="U730" s="370"/>
      <c r="V730" s="370"/>
      <c r="W730" s="370"/>
      <c r="X730" s="370"/>
      <c r="Y730" s="370"/>
    </row>
    <row r="731" ht="12.75" customHeight="1" spans="1:25">
      <c r="A731" s="426"/>
      <c r="B731" s="426"/>
      <c r="C731" s="370"/>
      <c r="D731" s="370"/>
      <c r="E731" s="370"/>
      <c r="F731" s="370"/>
      <c r="G731" s="370"/>
      <c r="H731" s="370"/>
      <c r="I731" s="370"/>
      <c r="J731" s="370"/>
      <c r="K731" s="370"/>
      <c r="L731" s="370"/>
      <c r="M731" s="370"/>
      <c r="N731" s="370"/>
      <c r="O731" s="370"/>
      <c r="P731" s="370"/>
      <c r="Q731" s="370"/>
      <c r="R731" s="370"/>
      <c r="S731" s="370"/>
      <c r="T731" s="370"/>
      <c r="U731" s="370"/>
      <c r="V731" s="370"/>
      <c r="W731" s="370"/>
      <c r="X731" s="370"/>
      <c r="Y731" s="370"/>
    </row>
    <row r="732" ht="12.75" customHeight="1" spans="1:25">
      <c r="A732" s="426"/>
      <c r="B732" s="426"/>
      <c r="C732" s="370"/>
      <c r="D732" s="370"/>
      <c r="E732" s="370"/>
      <c r="F732" s="370"/>
      <c r="G732" s="370"/>
      <c r="H732" s="370"/>
      <c r="I732" s="370"/>
      <c r="J732" s="370"/>
      <c r="K732" s="370"/>
      <c r="L732" s="370"/>
      <c r="M732" s="370"/>
      <c r="N732" s="370"/>
      <c r="O732" s="370"/>
      <c r="P732" s="370"/>
      <c r="Q732" s="370"/>
      <c r="R732" s="370"/>
      <c r="S732" s="370"/>
      <c r="T732" s="370"/>
      <c r="U732" s="370"/>
      <c r="V732" s="370"/>
      <c r="W732" s="370"/>
      <c r="X732" s="370"/>
      <c r="Y732" s="370"/>
    </row>
    <row r="733" ht="12.75" customHeight="1" spans="1:25">
      <c r="A733" s="426"/>
      <c r="B733" s="426"/>
      <c r="C733" s="370"/>
      <c r="D733" s="370"/>
      <c r="E733" s="370"/>
      <c r="F733" s="370"/>
      <c r="G733" s="370"/>
      <c r="H733" s="370"/>
      <c r="I733" s="370"/>
      <c r="J733" s="370"/>
      <c r="K733" s="370"/>
      <c r="L733" s="370"/>
      <c r="M733" s="370"/>
      <c r="N733" s="370"/>
      <c r="O733" s="370"/>
      <c r="P733" s="370"/>
      <c r="Q733" s="370"/>
      <c r="R733" s="370"/>
      <c r="S733" s="370"/>
      <c r="T733" s="370"/>
      <c r="U733" s="370"/>
      <c r="V733" s="370"/>
      <c r="W733" s="370"/>
      <c r="X733" s="370"/>
      <c r="Y733" s="370"/>
    </row>
    <row r="734" ht="12.75" customHeight="1" spans="1:25">
      <c r="A734" s="426"/>
      <c r="B734" s="426"/>
      <c r="C734" s="370"/>
      <c r="D734" s="370"/>
      <c r="E734" s="370"/>
      <c r="F734" s="370"/>
      <c r="G734" s="370"/>
      <c r="H734" s="370"/>
      <c r="I734" s="370"/>
      <c r="J734" s="370"/>
      <c r="K734" s="370"/>
      <c r="L734" s="370"/>
      <c r="M734" s="370"/>
      <c r="N734" s="370"/>
      <c r="O734" s="370"/>
      <c r="P734" s="370"/>
      <c r="Q734" s="370"/>
      <c r="R734" s="370"/>
      <c r="S734" s="370"/>
      <c r="T734" s="370"/>
      <c r="U734" s="370"/>
      <c r="V734" s="370"/>
      <c r="W734" s="370"/>
      <c r="X734" s="370"/>
      <c r="Y734" s="370"/>
    </row>
    <row r="735" ht="12.75" customHeight="1" spans="1:25">
      <c r="A735" s="426"/>
      <c r="B735" s="426"/>
      <c r="C735" s="370"/>
      <c r="D735" s="370"/>
      <c r="E735" s="370"/>
      <c r="F735" s="370"/>
      <c r="G735" s="370"/>
      <c r="H735" s="370"/>
      <c r="I735" s="370"/>
      <c r="J735" s="370"/>
      <c r="K735" s="370"/>
      <c r="L735" s="370"/>
      <c r="M735" s="370"/>
      <c r="N735" s="370"/>
      <c r="O735" s="370"/>
      <c r="P735" s="370"/>
      <c r="Q735" s="370"/>
      <c r="R735" s="370"/>
      <c r="S735" s="370"/>
      <c r="T735" s="370"/>
      <c r="U735" s="370"/>
      <c r="V735" s="370"/>
      <c r="W735" s="370"/>
      <c r="X735" s="370"/>
      <c r="Y735" s="370"/>
    </row>
    <row r="736" ht="12.75" customHeight="1" spans="1:25">
      <c r="A736" s="426"/>
      <c r="B736" s="426"/>
      <c r="C736" s="370"/>
      <c r="D736" s="370"/>
      <c r="E736" s="370"/>
      <c r="F736" s="370"/>
      <c r="G736" s="370"/>
      <c r="H736" s="370"/>
      <c r="I736" s="370"/>
      <c r="J736" s="370"/>
      <c r="K736" s="370"/>
      <c r="L736" s="370"/>
      <c r="M736" s="370"/>
      <c r="N736" s="370"/>
      <c r="O736" s="370"/>
      <c r="P736" s="370"/>
      <c r="Q736" s="370"/>
      <c r="R736" s="370"/>
      <c r="S736" s="370"/>
      <c r="T736" s="370"/>
      <c r="U736" s="370"/>
      <c r="V736" s="370"/>
      <c r="W736" s="370"/>
      <c r="X736" s="370"/>
      <c r="Y736" s="370"/>
    </row>
    <row r="737" ht="12.75" customHeight="1" spans="1:25">
      <c r="A737" s="426"/>
      <c r="B737" s="426"/>
      <c r="C737" s="370"/>
      <c r="D737" s="370"/>
      <c r="E737" s="370"/>
      <c r="F737" s="370"/>
      <c r="G737" s="370"/>
      <c r="H737" s="370"/>
      <c r="I737" s="370"/>
      <c r="J737" s="370"/>
      <c r="K737" s="370"/>
      <c r="L737" s="370"/>
      <c r="M737" s="370"/>
      <c r="N737" s="370"/>
      <c r="O737" s="370"/>
      <c r="P737" s="370"/>
      <c r="Q737" s="370"/>
      <c r="R737" s="370"/>
      <c r="S737" s="370"/>
      <c r="T737" s="370"/>
      <c r="U737" s="370"/>
      <c r="V737" s="370"/>
      <c r="W737" s="370"/>
      <c r="X737" s="370"/>
      <c r="Y737" s="370"/>
    </row>
    <row r="738" ht="12.75" customHeight="1" spans="1:25">
      <c r="A738" s="426"/>
      <c r="B738" s="426"/>
      <c r="C738" s="370"/>
      <c r="D738" s="370"/>
      <c r="E738" s="370"/>
      <c r="F738" s="370"/>
      <c r="G738" s="370"/>
      <c r="H738" s="370"/>
      <c r="I738" s="370"/>
      <c r="J738" s="370"/>
      <c r="K738" s="370"/>
      <c r="L738" s="370"/>
      <c r="M738" s="370"/>
      <c r="N738" s="370"/>
      <c r="O738" s="370"/>
      <c r="P738" s="370"/>
      <c r="Q738" s="370"/>
      <c r="R738" s="370"/>
      <c r="S738" s="370"/>
      <c r="T738" s="370"/>
      <c r="U738" s="370"/>
      <c r="V738" s="370"/>
      <c r="W738" s="370"/>
      <c r="X738" s="370"/>
      <c r="Y738" s="370"/>
    </row>
    <row r="739" ht="12.75" customHeight="1" spans="1:25">
      <c r="A739" s="426"/>
      <c r="B739" s="426"/>
      <c r="C739" s="370"/>
      <c r="D739" s="370"/>
      <c r="E739" s="370"/>
      <c r="F739" s="370"/>
      <c r="G739" s="370"/>
      <c r="H739" s="370"/>
      <c r="I739" s="370"/>
      <c r="J739" s="370"/>
      <c r="K739" s="370"/>
      <c r="L739" s="370"/>
      <c r="M739" s="370"/>
      <c r="N739" s="370"/>
      <c r="O739" s="370"/>
      <c r="P739" s="370"/>
      <c r="Q739" s="370"/>
      <c r="R739" s="370"/>
      <c r="S739" s="370"/>
      <c r="T739" s="370"/>
      <c r="U739" s="370"/>
      <c r="V739" s="370"/>
      <c r="W739" s="370"/>
      <c r="X739" s="370"/>
      <c r="Y739" s="370"/>
    </row>
    <row r="740" ht="12.75" customHeight="1" spans="1:25">
      <c r="A740" s="426"/>
      <c r="B740" s="426"/>
      <c r="C740" s="370"/>
      <c r="D740" s="370"/>
      <c r="E740" s="370"/>
      <c r="F740" s="370"/>
      <c r="G740" s="370"/>
      <c r="H740" s="370"/>
      <c r="I740" s="370"/>
      <c r="J740" s="370"/>
      <c r="K740" s="370"/>
      <c r="L740" s="370"/>
      <c r="M740" s="370"/>
      <c r="N740" s="370"/>
      <c r="O740" s="370"/>
      <c r="P740" s="370"/>
      <c r="Q740" s="370"/>
      <c r="R740" s="370"/>
      <c r="S740" s="370"/>
      <c r="T740" s="370"/>
      <c r="U740" s="370"/>
      <c r="V740" s="370"/>
      <c r="W740" s="370"/>
      <c r="X740" s="370"/>
      <c r="Y740" s="370"/>
    </row>
    <row r="741" ht="12.75" customHeight="1" spans="1:25">
      <c r="A741" s="426"/>
      <c r="B741" s="426"/>
      <c r="C741" s="370"/>
      <c r="D741" s="370"/>
      <c r="E741" s="370"/>
      <c r="F741" s="370"/>
      <c r="G741" s="370"/>
      <c r="H741" s="370"/>
      <c r="I741" s="370"/>
      <c r="J741" s="370"/>
      <c r="K741" s="370"/>
      <c r="L741" s="370"/>
      <c r="M741" s="370"/>
      <c r="N741" s="370"/>
      <c r="O741" s="370"/>
      <c r="P741" s="370"/>
      <c r="Q741" s="370"/>
      <c r="R741" s="370"/>
      <c r="S741" s="370"/>
      <c r="T741" s="370"/>
      <c r="U741" s="370"/>
      <c r="V741" s="370"/>
      <c r="W741" s="370"/>
      <c r="X741" s="370"/>
      <c r="Y741" s="370"/>
    </row>
    <row r="742" ht="12.75" customHeight="1" spans="1:25">
      <c r="A742" s="426"/>
      <c r="B742" s="426"/>
      <c r="C742" s="370"/>
      <c r="D742" s="370"/>
      <c r="E742" s="370"/>
      <c r="F742" s="370"/>
      <c r="G742" s="370"/>
      <c r="H742" s="370"/>
      <c r="I742" s="370"/>
      <c r="J742" s="370"/>
      <c r="K742" s="370"/>
      <c r="L742" s="370"/>
      <c r="M742" s="370"/>
      <c r="N742" s="370"/>
      <c r="O742" s="370"/>
      <c r="P742" s="370"/>
      <c r="Q742" s="370"/>
      <c r="R742" s="370"/>
      <c r="S742" s="370"/>
      <c r="T742" s="370"/>
      <c r="U742" s="370"/>
      <c r="V742" s="370"/>
      <c r="W742" s="370"/>
      <c r="X742" s="370"/>
      <c r="Y742" s="370"/>
    </row>
    <row r="743" ht="12.75" customHeight="1" spans="1:25">
      <c r="A743" s="426"/>
      <c r="B743" s="426"/>
      <c r="C743" s="370"/>
      <c r="D743" s="370"/>
      <c r="E743" s="370"/>
      <c r="F743" s="370"/>
      <c r="G743" s="370"/>
      <c r="H743" s="370"/>
      <c r="I743" s="370"/>
      <c r="J743" s="370"/>
      <c r="K743" s="370"/>
      <c r="L743" s="370"/>
      <c r="M743" s="370"/>
      <c r="N743" s="370"/>
      <c r="O743" s="370"/>
      <c r="P743" s="370"/>
      <c r="Q743" s="370"/>
      <c r="R743" s="370"/>
      <c r="S743" s="370"/>
      <c r="T743" s="370"/>
      <c r="U743" s="370"/>
      <c r="V743" s="370"/>
      <c r="W743" s="370"/>
      <c r="X743" s="370"/>
      <c r="Y743" s="370"/>
    </row>
    <row r="744" ht="12.75" customHeight="1" spans="1:25">
      <c r="A744" s="426"/>
      <c r="B744" s="426"/>
      <c r="C744" s="370"/>
      <c r="D744" s="370"/>
      <c r="E744" s="370"/>
      <c r="F744" s="370"/>
      <c r="G744" s="370"/>
      <c r="H744" s="370"/>
      <c r="I744" s="370"/>
      <c r="J744" s="370"/>
      <c r="K744" s="370"/>
      <c r="L744" s="370"/>
      <c r="M744" s="370"/>
      <c r="N744" s="370"/>
      <c r="O744" s="370"/>
      <c r="P744" s="370"/>
      <c r="Q744" s="370"/>
      <c r="R744" s="370"/>
      <c r="S744" s="370"/>
      <c r="T744" s="370"/>
      <c r="U744" s="370"/>
      <c r="V744" s="370"/>
      <c r="W744" s="370"/>
      <c r="X744" s="370"/>
      <c r="Y744" s="370"/>
    </row>
    <row r="745" ht="12.75" customHeight="1" spans="1:25">
      <c r="A745" s="426"/>
      <c r="B745" s="426"/>
      <c r="C745" s="370"/>
      <c r="D745" s="370"/>
      <c r="E745" s="370"/>
      <c r="F745" s="370"/>
      <c r="G745" s="370"/>
      <c r="H745" s="370"/>
      <c r="I745" s="370"/>
      <c r="J745" s="370"/>
      <c r="K745" s="370"/>
      <c r="L745" s="370"/>
      <c r="M745" s="370"/>
      <c r="N745" s="370"/>
      <c r="O745" s="370"/>
      <c r="P745" s="370"/>
      <c r="Q745" s="370"/>
      <c r="R745" s="370"/>
      <c r="S745" s="370"/>
      <c r="T745" s="370"/>
      <c r="U745" s="370"/>
      <c r="V745" s="370"/>
      <c r="W745" s="370"/>
      <c r="X745" s="370"/>
      <c r="Y745" s="370"/>
    </row>
    <row r="746" ht="12.75" customHeight="1" spans="1:25">
      <c r="A746" s="426"/>
      <c r="B746" s="426"/>
      <c r="C746" s="370"/>
      <c r="D746" s="370"/>
      <c r="E746" s="370"/>
      <c r="F746" s="370"/>
      <c r="G746" s="370"/>
      <c r="H746" s="370"/>
      <c r="I746" s="370"/>
      <c r="J746" s="370"/>
      <c r="K746" s="370"/>
      <c r="L746" s="370"/>
      <c r="M746" s="370"/>
      <c r="N746" s="370"/>
      <c r="O746" s="370"/>
      <c r="P746" s="370"/>
      <c r="Q746" s="370"/>
      <c r="R746" s="370"/>
      <c r="S746" s="370"/>
      <c r="T746" s="370"/>
      <c r="U746" s="370"/>
      <c r="V746" s="370"/>
      <c r="W746" s="370"/>
      <c r="X746" s="370"/>
      <c r="Y746" s="370"/>
    </row>
    <row r="747" ht="12.75" customHeight="1" spans="1:25">
      <c r="A747" s="426"/>
      <c r="B747" s="426"/>
      <c r="C747" s="370"/>
      <c r="D747" s="370"/>
      <c r="E747" s="370"/>
      <c r="F747" s="370"/>
      <c r="G747" s="370"/>
      <c r="H747" s="370"/>
      <c r="I747" s="370"/>
      <c r="J747" s="370"/>
      <c r="K747" s="370"/>
      <c r="L747" s="370"/>
      <c r="M747" s="370"/>
      <c r="N747" s="370"/>
      <c r="O747" s="370"/>
      <c r="P747" s="370"/>
      <c r="Q747" s="370"/>
      <c r="R747" s="370"/>
      <c r="S747" s="370"/>
      <c r="T747" s="370"/>
      <c r="U747" s="370"/>
      <c r="V747" s="370"/>
      <c r="W747" s="370"/>
      <c r="X747" s="370"/>
      <c r="Y747" s="370"/>
    </row>
    <row r="748" ht="12.75" customHeight="1" spans="1:25">
      <c r="A748" s="426"/>
      <c r="B748" s="426"/>
      <c r="C748" s="370"/>
      <c r="D748" s="370"/>
      <c r="E748" s="370"/>
      <c r="F748" s="370"/>
      <c r="G748" s="370"/>
      <c r="H748" s="370"/>
      <c r="I748" s="370"/>
      <c r="J748" s="370"/>
      <c r="K748" s="370"/>
      <c r="L748" s="370"/>
      <c r="M748" s="370"/>
      <c r="N748" s="370"/>
      <c r="O748" s="370"/>
      <c r="P748" s="370"/>
      <c r="Q748" s="370"/>
      <c r="R748" s="370"/>
      <c r="S748" s="370"/>
      <c r="T748" s="370"/>
      <c r="U748" s="370"/>
      <c r="V748" s="370"/>
      <c r="W748" s="370"/>
      <c r="X748" s="370"/>
      <c r="Y748" s="370"/>
    </row>
    <row r="749" ht="12.75" customHeight="1" spans="1:25">
      <c r="A749" s="426"/>
      <c r="B749" s="426"/>
      <c r="C749" s="370"/>
      <c r="D749" s="370"/>
      <c r="E749" s="370"/>
      <c r="F749" s="370"/>
      <c r="G749" s="370"/>
      <c r="H749" s="370"/>
      <c r="I749" s="370"/>
      <c r="J749" s="370"/>
      <c r="K749" s="370"/>
      <c r="L749" s="370"/>
      <c r="M749" s="370"/>
      <c r="N749" s="370"/>
      <c r="O749" s="370"/>
      <c r="P749" s="370"/>
      <c r="Q749" s="370"/>
      <c r="R749" s="370"/>
      <c r="S749" s="370"/>
      <c r="T749" s="370"/>
      <c r="U749" s="370"/>
      <c r="V749" s="370"/>
      <c r="W749" s="370"/>
      <c r="X749" s="370"/>
      <c r="Y749" s="370"/>
    </row>
    <row r="750" ht="12.75" customHeight="1" spans="1:25">
      <c r="A750" s="426"/>
      <c r="B750" s="426"/>
      <c r="C750" s="370"/>
      <c r="D750" s="370"/>
      <c r="E750" s="370"/>
      <c r="F750" s="370"/>
      <c r="G750" s="370"/>
      <c r="H750" s="370"/>
      <c r="I750" s="370"/>
      <c r="J750" s="370"/>
      <c r="K750" s="370"/>
      <c r="L750" s="370"/>
      <c r="M750" s="370"/>
      <c r="N750" s="370"/>
      <c r="O750" s="370"/>
      <c r="P750" s="370"/>
      <c r="Q750" s="370"/>
      <c r="R750" s="370"/>
      <c r="S750" s="370"/>
      <c r="T750" s="370"/>
      <c r="U750" s="370"/>
      <c r="V750" s="370"/>
      <c r="W750" s="370"/>
      <c r="X750" s="370"/>
      <c r="Y750" s="370"/>
    </row>
    <row r="751" ht="12.75" customHeight="1" spans="1:25">
      <c r="A751" s="426"/>
      <c r="B751" s="426"/>
      <c r="C751" s="370"/>
      <c r="D751" s="370"/>
      <c r="E751" s="370"/>
      <c r="F751" s="370"/>
      <c r="G751" s="370"/>
      <c r="H751" s="370"/>
      <c r="I751" s="370"/>
      <c r="J751" s="370"/>
      <c r="K751" s="370"/>
      <c r="L751" s="370"/>
      <c r="M751" s="370"/>
      <c r="N751" s="370"/>
      <c r="O751" s="370"/>
      <c r="P751" s="370"/>
      <c r="Q751" s="370"/>
      <c r="R751" s="370"/>
      <c r="S751" s="370"/>
      <c r="T751" s="370"/>
      <c r="U751" s="370"/>
      <c r="V751" s="370"/>
      <c r="W751" s="370"/>
      <c r="X751" s="370"/>
      <c r="Y751" s="370"/>
    </row>
    <row r="752" ht="12.75" customHeight="1" spans="1:25">
      <c r="A752" s="426"/>
      <c r="B752" s="426"/>
      <c r="C752" s="370"/>
      <c r="D752" s="370"/>
      <c r="E752" s="370"/>
      <c r="F752" s="370"/>
      <c r="G752" s="370"/>
      <c r="H752" s="370"/>
      <c r="I752" s="370"/>
      <c r="J752" s="370"/>
      <c r="K752" s="370"/>
      <c r="L752" s="370"/>
      <c r="M752" s="370"/>
      <c r="N752" s="370"/>
      <c r="O752" s="370"/>
      <c r="P752" s="370"/>
      <c r="Q752" s="370"/>
      <c r="R752" s="370"/>
      <c r="S752" s="370"/>
      <c r="T752" s="370"/>
      <c r="U752" s="370"/>
      <c r="V752" s="370"/>
      <c r="W752" s="370"/>
      <c r="X752" s="370"/>
      <c r="Y752" s="370"/>
    </row>
    <row r="753" ht="12.75" customHeight="1" spans="1:25">
      <c r="A753" s="426"/>
      <c r="B753" s="426"/>
      <c r="C753" s="370"/>
      <c r="D753" s="370"/>
      <c r="E753" s="370"/>
      <c r="F753" s="370"/>
      <c r="G753" s="370"/>
      <c r="H753" s="370"/>
      <c r="I753" s="370"/>
      <c r="J753" s="370"/>
      <c r="K753" s="370"/>
      <c r="L753" s="370"/>
      <c r="M753" s="370"/>
      <c r="N753" s="370"/>
      <c r="O753" s="370"/>
      <c r="P753" s="370"/>
      <c r="Q753" s="370"/>
      <c r="R753" s="370"/>
      <c r="S753" s="370"/>
      <c r="T753" s="370"/>
      <c r="U753" s="370"/>
      <c r="V753" s="370"/>
      <c r="W753" s="370"/>
      <c r="X753" s="370"/>
      <c r="Y753" s="370"/>
    </row>
    <row r="754" ht="12.75" customHeight="1" spans="1:25">
      <c r="A754" s="426"/>
      <c r="B754" s="426"/>
      <c r="C754" s="370"/>
      <c r="D754" s="370"/>
      <c r="E754" s="370"/>
      <c r="F754" s="370"/>
      <c r="G754" s="370"/>
      <c r="H754" s="370"/>
      <c r="I754" s="370"/>
      <c r="J754" s="370"/>
      <c r="K754" s="370"/>
      <c r="L754" s="370"/>
      <c r="M754" s="370"/>
      <c r="N754" s="370"/>
      <c r="O754" s="370"/>
      <c r="P754" s="370"/>
      <c r="Q754" s="370"/>
      <c r="R754" s="370"/>
      <c r="S754" s="370"/>
      <c r="T754" s="370"/>
      <c r="U754" s="370"/>
      <c r="V754" s="370"/>
      <c r="W754" s="370"/>
      <c r="X754" s="370"/>
      <c r="Y754" s="370"/>
    </row>
    <row r="755" ht="12.75" customHeight="1" spans="1:25">
      <c r="A755" s="426"/>
      <c r="B755" s="426"/>
      <c r="C755" s="370"/>
      <c r="D755" s="370"/>
      <c r="E755" s="370"/>
      <c r="F755" s="370"/>
      <c r="G755" s="370"/>
      <c r="H755" s="370"/>
      <c r="I755" s="370"/>
      <c r="J755" s="370"/>
      <c r="K755" s="370"/>
      <c r="L755" s="370"/>
      <c r="M755" s="370"/>
      <c r="N755" s="370"/>
      <c r="O755" s="370"/>
      <c r="P755" s="370"/>
      <c r="Q755" s="370"/>
      <c r="R755" s="370"/>
      <c r="S755" s="370"/>
      <c r="T755" s="370"/>
      <c r="U755" s="370"/>
      <c r="V755" s="370"/>
      <c r="W755" s="370"/>
      <c r="X755" s="370"/>
      <c r="Y755" s="370"/>
    </row>
    <row r="756" ht="12.75" customHeight="1" spans="1:25">
      <c r="A756" s="426"/>
      <c r="B756" s="426"/>
      <c r="C756" s="370"/>
      <c r="D756" s="370"/>
      <c r="E756" s="370"/>
      <c r="F756" s="370"/>
      <c r="G756" s="370"/>
      <c r="H756" s="370"/>
      <c r="I756" s="370"/>
      <c r="J756" s="370"/>
      <c r="K756" s="370"/>
      <c r="L756" s="370"/>
      <c r="M756" s="370"/>
      <c r="N756" s="370"/>
      <c r="O756" s="370"/>
      <c r="P756" s="370"/>
      <c r="Q756" s="370"/>
      <c r="R756" s="370"/>
      <c r="S756" s="370"/>
      <c r="T756" s="370"/>
      <c r="U756" s="370"/>
      <c r="V756" s="370"/>
      <c r="W756" s="370"/>
      <c r="X756" s="370"/>
      <c r="Y756" s="370"/>
    </row>
    <row r="757" ht="12.75" customHeight="1" spans="1:25">
      <c r="A757" s="426"/>
      <c r="B757" s="426"/>
      <c r="C757" s="370"/>
      <c r="D757" s="370"/>
      <c r="E757" s="370"/>
      <c r="F757" s="370"/>
      <c r="G757" s="370"/>
      <c r="H757" s="370"/>
      <c r="I757" s="370"/>
      <c r="J757" s="370"/>
      <c r="K757" s="370"/>
      <c r="L757" s="370"/>
      <c r="M757" s="370"/>
      <c r="N757" s="370"/>
      <c r="O757" s="370"/>
      <c r="P757" s="370"/>
      <c r="Q757" s="370"/>
      <c r="R757" s="370"/>
      <c r="S757" s="370"/>
      <c r="T757" s="370"/>
      <c r="U757" s="370"/>
      <c r="V757" s="370"/>
      <c r="W757" s="370"/>
      <c r="X757" s="370"/>
      <c r="Y757" s="370"/>
    </row>
    <row r="758" ht="12.75" customHeight="1" spans="1:25">
      <c r="A758" s="426"/>
      <c r="B758" s="426"/>
      <c r="C758" s="370"/>
      <c r="D758" s="370"/>
      <c r="E758" s="370"/>
      <c r="F758" s="370"/>
      <c r="G758" s="370"/>
      <c r="H758" s="370"/>
      <c r="I758" s="370"/>
      <c r="J758" s="370"/>
      <c r="K758" s="370"/>
      <c r="L758" s="370"/>
      <c r="M758" s="370"/>
      <c r="N758" s="370"/>
      <c r="O758" s="370"/>
      <c r="P758" s="370"/>
      <c r="Q758" s="370"/>
      <c r="R758" s="370"/>
      <c r="S758" s="370"/>
      <c r="T758" s="370"/>
      <c r="U758" s="370"/>
      <c r="V758" s="370"/>
      <c r="W758" s="370"/>
      <c r="X758" s="370"/>
      <c r="Y758" s="370"/>
    </row>
    <row r="759" ht="12.75" customHeight="1" spans="1:25">
      <c r="A759" s="426"/>
      <c r="B759" s="426"/>
      <c r="C759" s="370"/>
      <c r="D759" s="370"/>
      <c r="E759" s="370"/>
      <c r="F759" s="370"/>
      <c r="G759" s="370"/>
      <c r="H759" s="370"/>
      <c r="I759" s="370"/>
      <c r="J759" s="370"/>
      <c r="K759" s="370"/>
      <c r="L759" s="370"/>
      <c r="M759" s="370"/>
      <c r="N759" s="370"/>
      <c r="O759" s="370"/>
      <c r="P759" s="370"/>
      <c r="Q759" s="370"/>
      <c r="R759" s="370"/>
      <c r="S759" s="370"/>
      <c r="T759" s="370"/>
      <c r="U759" s="370"/>
      <c r="V759" s="370"/>
      <c r="W759" s="370"/>
      <c r="X759" s="370"/>
      <c r="Y759" s="370"/>
    </row>
    <row r="760" ht="12.75" customHeight="1" spans="1:25">
      <c r="A760" s="426"/>
      <c r="B760" s="426"/>
      <c r="C760" s="370"/>
      <c r="D760" s="370"/>
      <c r="E760" s="370"/>
      <c r="F760" s="370"/>
      <c r="G760" s="370"/>
      <c r="H760" s="370"/>
      <c r="I760" s="370"/>
      <c r="J760" s="370"/>
      <c r="K760" s="370"/>
      <c r="L760" s="370"/>
      <c r="M760" s="370"/>
      <c r="N760" s="370"/>
      <c r="O760" s="370"/>
      <c r="P760" s="370"/>
      <c r="Q760" s="370"/>
      <c r="R760" s="370"/>
      <c r="S760" s="370"/>
      <c r="T760" s="370"/>
      <c r="U760" s="370"/>
      <c r="V760" s="370"/>
      <c r="W760" s="370"/>
      <c r="X760" s="370"/>
      <c r="Y760" s="370"/>
    </row>
    <row r="761" ht="12.75" customHeight="1" spans="1:25">
      <c r="A761" s="426"/>
      <c r="B761" s="426"/>
      <c r="C761" s="370"/>
      <c r="D761" s="370"/>
      <c r="E761" s="370"/>
      <c r="F761" s="370"/>
      <c r="G761" s="370"/>
      <c r="H761" s="370"/>
      <c r="I761" s="370"/>
      <c r="J761" s="370"/>
      <c r="K761" s="370"/>
      <c r="L761" s="370"/>
      <c r="M761" s="370"/>
      <c r="N761" s="370"/>
      <c r="O761" s="370"/>
      <c r="P761" s="370"/>
      <c r="Q761" s="370"/>
      <c r="R761" s="370"/>
      <c r="S761" s="370"/>
      <c r="T761" s="370"/>
      <c r="U761" s="370"/>
      <c r="V761" s="370"/>
      <c r="W761" s="370"/>
      <c r="X761" s="370"/>
      <c r="Y761" s="370"/>
    </row>
    <row r="762" ht="12.75" customHeight="1" spans="1:25">
      <c r="A762" s="426"/>
      <c r="B762" s="426"/>
      <c r="C762" s="370"/>
      <c r="D762" s="370"/>
      <c r="E762" s="370"/>
      <c r="F762" s="370"/>
      <c r="G762" s="370"/>
      <c r="H762" s="370"/>
      <c r="I762" s="370"/>
      <c r="J762" s="370"/>
      <c r="K762" s="370"/>
      <c r="L762" s="370"/>
      <c r="M762" s="370"/>
      <c r="N762" s="370"/>
      <c r="O762" s="370"/>
      <c r="P762" s="370"/>
      <c r="Q762" s="370"/>
      <c r="R762" s="370"/>
      <c r="S762" s="370"/>
      <c r="T762" s="370"/>
      <c r="U762" s="370"/>
      <c r="V762" s="370"/>
      <c r="W762" s="370"/>
      <c r="X762" s="370"/>
      <c r="Y762" s="370"/>
    </row>
    <row r="763" ht="12.75" customHeight="1" spans="1:25">
      <c r="A763" s="426"/>
      <c r="B763" s="426"/>
      <c r="C763" s="370"/>
      <c r="D763" s="370"/>
      <c r="E763" s="370"/>
      <c r="F763" s="370"/>
      <c r="G763" s="370"/>
      <c r="H763" s="370"/>
      <c r="I763" s="370"/>
      <c r="J763" s="370"/>
      <c r="K763" s="370"/>
      <c r="L763" s="370"/>
      <c r="M763" s="370"/>
      <c r="N763" s="370"/>
      <c r="O763" s="370"/>
      <c r="P763" s="370"/>
      <c r="Q763" s="370"/>
      <c r="R763" s="370"/>
      <c r="S763" s="370"/>
      <c r="T763" s="370"/>
      <c r="U763" s="370"/>
      <c r="V763" s="370"/>
      <c r="W763" s="370"/>
      <c r="X763" s="370"/>
      <c r="Y763" s="370"/>
    </row>
    <row r="764" ht="12.75" customHeight="1" spans="1:25">
      <c r="A764" s="426"/>
      <c r="B764" s="426"/>
      <c r="C764" s="370"/>
      <c r="D764" s="370"/>
      <c r="E764" s="370"/>
      <c r="F764" s="370"/>
      <c r="G764" s="370"/>
      <c r="H764" s="370"/>
      <c r="I764" s="370"/>
      <c r="J764" s="370"/>
      <c r="K764" s="370"/>
      <c r="L764" s="370"/>
      <c r="M764" s="370"/>
      <c r="N764" s="370"/>
      <c r="O764" s="370"/>
      <c r="P764" s="370"/>
      <c r="Q764" s="370"/>
      <c r="R764" s="370"/>
      <c r="S764" s="370"/>
      <c r="T764" s="370"/>
      <c r="U764" s="370"/>
      <c r="V764" s="370"/>
      <c r="W764" s="370"/>
      <c r="X764" s="370"/>
      <c r="Y764" s="370"/>
    </row>
    <row r="765" ht="12.75" customHeight="1" spans="1:25">
      <c r="A765" s="426"/>
      <c r="B765" s="426"/>
      <c r="C765" s="370"/>
      <c r="D765" s="370"/>
      <c r="E765" s="370"/>
      <c r="F765" s="370"/>
      <c r="G765" s="370"/>
      <c r="H765" s="370"/>
      <c r="I765" s="370"/>
      <c r="J765" s="370"/>
      <c r="K765" s="370"/>
      <c r="L765" s="370"/>
      <c r="M765" s="370"/>
      <c r="N765" s="370"/>
      <c r="O765" s="370"/>
      <c r="P765" s="370"/>
      <c r="Q765" s="370"/>
      <c r="R765" s="370"/>
      <c r="S765" s="370"/>
      <c r="T765" s="370"/>
      <c r="U765" s="370"/>
      <c r="V765" s="370"/>
      <c r="W765" s="370"/>
      <c r="X765" s="370"/>
      <c r="Y765" s="370"/>
    </row>
    <row r="766" ht="12.75" customHeight="1" spans="1:25">
      <c r="A766" s="426"/>
      <c r="B766" s="426"/>
      <c r="C766" s="370"/>
      <c r="D766" s="370"/>
      <c r="E766" s="370"/>
      <c r="F766" s="370"/>
      <c r="G766" s="370"/>
      <c r="H766" s="370"/>
      <c r="I766" s="370"/>
      <c r="J766" s="370"/>
      <c r="K766" s="370"/>
      <c r="L766" s="370"/>
      <c r="M766" s="370"/>
      <c r="N766" s="370"/>
      <c r="O766" s="370"/>
      <c r="P766" s="370"/>
      <c r="Q766" s="370"/>
      <c r="R766" s="370"/>
      <c r="S766" s="370"/>
      <c r="T766" s="370"/>
      <c r="U766" s="370"/>
      <c r="V766" s="370"/>
      <c r="W766" s="370"/>
      <c r="X766" s="370"/>
      <c r="Y766" s="370"/>
    </row>
    <row r="767" ht="12.75" customHeight="1" spans="1:25">
      <c r="A767" s="426"/>
      <c r="B767" s="426"/>
      <c r="C767" s="370"/>
      <c r="D767" s="370"/>
      <c r="E767" s="370"/>
      <c r="F767" s="370"/>
      <c r="G767" s="370"/>
      <c r="H767" s="370"/>
      <c r="I767" s="370"/>
      <c r="J767" s="370"/>
      <c r="K767" s="370"/>
      <c r="L767" s="370"/>
      <c r="M767" s="370"/>
      <c r="N767" s="370"/>
      <c r="O767" s="370"/>
      <c r="P767" s="370"/>
      <c r="Q767" s="370"/>
      <c r="R767" s="370"/>
      <c r="S767" s="370"/>
      <c r="T767" s="370"/>
      <c r="U767" s="370"/>
      <c r="V767" s="370"/>
      <c r="W767" s="370"/>
      <c r="X767" s="370"/>
      <c r="Y767" s="370"/>
    </row>
    <row r="768" ht="12.75" customHeight="1" spans="1:25">
      <c r="A768" s="426"/>
      <c r="B768" s="426"/>
      <c r="C768" s="370"/>
      <c r="D768" s="370"/>
      <c r="E768" s="370"/>
      <c r="F768" s="370"/>
      <c r="G768" s="370"/>
      <c r="H768" s="370"/>
      <c r="I768" s="370"/>
      <c r="J768" s="370"/>
      <c r="K768" s="370"/>
      <c r="L768" s="370"/>
      <c r="M768" s="370"/>
      <c r="N768" s="370"/>
      <c r="O768" s="370"/>
      <c r="P768" s="370"/>
      <c r="Q768" s="370"/>
      <c r="R768" s="370"/>
      <c r="S768" s="370"/>
      <c r="T768" s="370"/>
      <c r="U768" s="370"/>
      <c r="V768" s="370"/>
      <c r="W768" s="370"/>
      <c r="X768" s="370"/>
      <c r="Y768" s="370"/>
    </row>
    <row r="769" ht="12.75" customHeight="1" spans="1:25">
      <c r="A769" s="426"/>
      <c r="B769" s="426"/>
      <c r="C769" s="370"/>
      <c r="D769" s="370"/>
      <c r="E769" s="370"/>
      <c r="F769" s="370"/>
      <c r="G769" s="370"/>
      <c r="H769" s="370"/>
      <c r="I769" s="370"/>
      <c r="J769" s="370"/>
      <c r="K769" s="370"/>
      <c r="L769" s="370"/>
      <c r="M769" s="370"/>
      <c r="N769" s="370"/>
      <c r="O769" s="370"/>
      <c r="P769" s="370"/>
      <c r="Q769" s="370"/>
      <c r="R769" s="370"/>
      <c r="S769" s="370"/>
      <c r="T769" s="370"/>
      <c r="U769" s="370"/>
      <c r="V769" s="370"/>
      <c r="W769" s="370"/>
      <c r="X769" s="370"/>
      <c r="Y769" s="370"/>
    </row>
    <row r="770" ht="12.75" customHeight="1" spans="1:25">
      <c r="A770" s="426"/>
      <c r="B770" s="426"/>
      <c r="C770" s="370"/>
      <c r="D770" s="370"/>
      <c r="E770" s="370"/>
      <c r="F770" s="370"/>
      <c r="G770" s="370"/>
      <c r="H770" s="370"/>
      <c r="I770" s="370"/>
      <c r="J770" s="370"/>
      <c r="K770" s="370"/>
      <c r="L770" s="370"/>
      <c r="M770" s="370"/>
      <c r="N770" s="370"/>
      <c r="O770" s="370"/>
      <c r="P770" s="370"/>
      <c r="Q770" s="370"/>
      <c r="R770" s="370"/>
      <c r="S770" s="370"/>
      <c r="T770" s="370"/>
      <c r="U770" s="370"/>
      <c r="V770" s="370"/>
      <c r="W770" s="370"/>
      <c r="X770" s="370"/>
      <c r="Y770" s="370"/>
    </row>
    <row r="771" ht="12.75" customHeight="1" spans="1:25">
      <c r="A771" s="426"/>
      <c r="B771" s="426"/>
      <c r="C771" s="370"/>
      <c r="D771" s="370"/>
      <c r="E771" s="370"/>
      <c r="F771" s="370"/>
      <c r="G771" s="370"/>
      <c r="H771" s="370"/>
      <c r="I771" s="370"/>
      <c r="J771" s="370"/>
      <c r="K771" s="370"/>
      <c r="L771" s="370"/>
      <c r="M771" s="370"/>
      <c r="N771" s="370"/>
      <c r="O771" s="370"/>
      <c r="P771" s="370"/>
      <c r="Q771" s="370"/>
      <c r="R771" s="370"/>
      <c r="S771" s="370"/>
      <c r="T771" s="370"/>
      <c r="U771" s="370"/>
      <c r="V771" s="370"/>
      <c r="W771" s="370"/>
      <c r="X771" s="370"/>
      <c r="Y771" s="370"/>
    </row>
    <row r="772" ht="12.75" customHeight="1" spans="1:25">
      <c r="A772" s="426"/>
      <c r="B772" s="426"/>
      <c r="C772" s="370"/>
      <c r="D772" s="370"/>
      <c r="E772" s="370"/>
      <c r="F772" s="370"/>
      <c r="G772" s="370"/>
      <c r="H772" s="370"/>
      <c r="I772" s="370"/>
      <c r="J772" s="370"/>
      <c r="K772" s="370"/>
      <c r="L772" s="370"/>
      <c r="M772" s="370"/>
      <c r="N772" s="370"/>
      <c r="O772" s="370"/>
      <c r="P772" s="370"/>
      <c r="Q772" s="370"/>
      <c r="R772" s="370"/>
      <c r="S772" s="370"/>
      <c r="T772" s="370"/>
      <c r="U772" s="370"/>
      <c r="V772" s="370"/>
      <c r="W772" s="370"/>
      <c r="X772" s="370"/>
      <c r="Y772" s="370"/>
    </row>
    <row r="773" ht="12.75" customHeight="1" spans="1:25">
      <c r="A773" s="426"/>
      <c r="B773" s="426"/>
      <c r="C773" s="370"/>
      <c r="D773" s="370"/>
      <c r="E773" s="370"/>
      <c r="F773" s="370"/>
      <c r="G773" s="370"/>
      <c r="H773" s="370"/>
      <c r="I773" s="370"/>
      <c r="J773" s="370"/>
      <c r="K773" s="370"/>
      <c r="L773" s="370"/>
      <c r="M773" s="370"/>
      <c r="N773" s="370"/>
      <c r="O773" s="370"/>
      <c r="P773" s="370"/>
      <c r="Q773" s="370"/>
      <c r="R773" s="370"/>
      <c r="S773" s="370"/>
      <c r="T773" s="370"/>
      <c r="U773" s="370"/>
      <c r="V773" s="370"/>
      <c r="W773" s="370"/>
      <c r="X773" s="370"/>
      <c r="Y773" s="370"/>
    </row>
    <row r="774" ht="12.75" customHeight="1" spans="1:25">
      <c r="A774" s="426"/>
      <c r="B774" s="426"/>
      <c r="C774" s="370"/>
      <c r="D774" s="370"/>
      <c r="E774" s="370"/>
      <c r="F774" s="370"/>
      <c r="G774" s="370"/>
      <c r="H774" s="370"/>
      <c r="I774" s="370"/>
      <c r="J774" s="370"/>
      <c r="K774" s="370"/>
      <c r="L774" s="370"/>
      <c r="M774" s="370"/>
      <c r="N774" s="370"/>
      <c r="O774" s="370"/>
      <c r="P774" s="370"/>
      <c r="Q774" s="370"/>
      <c r="R774" s="370"/>
      <c r="S774" s="370"/>
      <c r="T774" s="370"/>
      <c r="U774" s="370"/>
      <c r="V774" s="370"/>
      <c r="W774" s="370"/>
      <c r="X774" s="370"/>
      <c r="Y774" s="370"/>
    </row>
    <row r="775" ht="12.75" customHeight="1" spans="1:25">
      <c r="A775" s="426"/>
      <c r="B775" s="426"/>
      <c r="C775" s="370"/>
      <c r="D775" s="370"/>
      <c r="E775" s="370"/>
      <c r="F775" s="370"/>
      <c r="G775" s="370"/>
      <c r="H775" s="370"/>
      <c r="I775" s="370"/>
      <c r="J775" s="370"/>
      <c r="K775" s="370"/>
      <c r="L775" s="370"/>
      <c r="M775" s="370"/>
      <c r="N775" s="370"/>
      <c r="O775" s="370"/>
      <c r="P775" s="370"/>
      <c r="Q775" s="370"/>
      <c r="R775" s="370"/>
      <c r="S775" s="370"/>
      <c r="T775" s="370"/>
      <c r="U775" s="370"/>
      <c r="V775" s="370"/>
      <c r="W775" s="370"/>
      <c r="X775" s="370"/>
      <c r="Y775" s="370"/>
    </row>
    <row r="776" ht="12.75" customHeight="1" spans="1:25">
      <c r="A776" s="426"/>
      <c r="B776" s="426"/>
      <c r="C776" s="370"/>
      <c r="D776" s="370"/>
      <c r="E776" s="370"/>
      <c r="F776" s="370"/>
      <c r="G776" s="370"/>
      <c r="H776" s="370"/>
      <c r="I776" s="370"/>
      <c r="J776" s="370"/>
      <c r="K776" s="370"/>
      <c r="L776" s="370"/>
      <c r="M776" s="370"/>
      <c r="N776" s="370"/>
      <c r="O776" s="370"/>
      <c r="P776" s="370"/>
      <c r="Q776" s="370"/>
      <c r="R776" s="370"/>
      <c r="S776" s="370"/>
      <c r="T776" s="370"/>
      <c r="U776" s="370"/>
      <c r="V776" s="370"/>
      <c r="W776" s="370"/>
      <c r="X776" s="370"/>
      <c r="Y776" s="370"/>
    </row>
    <row r="777" ht="12.75" customHeight="1" spans="1:25">
      <c r="A777" s="426"/>
      <c r="B777" s="426"/>
      <c r="C777" s="370"/>
      <c r="D777" s="370"/>
      <c r="E777" s="370"/>
      <c r="F777" s="370"/>
      <c r="G777" s="370"/>
      <c r="H777" s="370"/>
      <c r="I777" s="370"/>
      <c r="J777" s="370"/>
      <c r="K777" s="370"/>
      <c r="L777" s="370"/>
      <c r="M777" s="370"/>
      <c r="N777" s="370"/>
      <c r="O777" s="370"/>
      <c r="P777" s="370"/>
      <c r="Q777" s="370"/>
      <c r="R777" s="370"/>
      <c r="S777" s="370"/>
      <c r="T777" s="370"/>
      <c r="U777" s="370"/>
      <c r="V777" s="370"/>
      <c r="W777" s="370"/>
      <c r="X777" s="370"/>
      <c r="Y777" s="370"/>
    </row>
    <row r="778" ht="12.75" customHeight="1" spans="1:25">
      <c r="A778" s="426"/>
      <c r="B778" s="426"/>
      <c r="C778" s="370"/>
      <c r="D778" s="370"/>
      <c r="E778" s="370"/>
      <c r="F778" s="370"/>
      <c r="G778" s="370"/>
      <c r="H778" s="370"/>
      <c r="I778" s="370"/>
      <c r="J778" s="370"/>
      <c r="K778" s="370"/>
      <c r="L778" s="370"/>
      <c r="M778" s="370"/>
      <c r="N778" s="370"/>
      <c r="O778" s="370"/>
      <c r="P778" s="370"/>
      <c r="Q778" s="370"/>
      <c r="R778" s="370"/>
      <c r="S778" s="370"/>
      <c r="T778" s="370"/>
      <c r="U778" s="370"/>
      <c r="V778" s="370"/>
      <c r="W778" s="370"/>
      <c r="X778" s="370"/>
      <c r="Y778" s="370"/>
    </row>
    <row r="779" ht="12.75" customHeight="1" spans="1:25">
      <c r="A779" s="426"/>
      <c r="B779" s="426"/>
      <c r="C779" s="370"/>
      <c r="D779" s="370"/>
      <c r="E779" s="370"/>
      <c r="F779" s="370"/>
      <c r="G779" s="370"/>
      <c r="H779" s="370"/>
      <c r="I779" s="370"/>
      <c r="J779" s="370"/>
      <c r="K779" s="370"/>
      <c r="L779" s="370"/>
      <c r="M779" s="370"/>
      <c r="N779" s="370"/>
      <c r="O779" s="370"/>
      <c r="P779" s="370"/>
      <c r="Q779" s="370"/>
      <c r="R779" s="370"/>
      <c r="S779" s="370"/>
      <c r="T779" s="370"/>
      <c r="U779" s="370"/>
      <c r="V779" s="370"/>
      <c r="W779" s="370"/>
      <c r="X779" s="370"/>
      <c r="Y779" s="370"/>
    </row>
    <row r="780" ht="12.75" customHeight="1" spans="1:25">
      <c r="A780" s="426"/>
      <c r="B780" s="426"/>
      <c r="C780" s="370"/>
      <c r="D780" s="370"/>
      <c r="E780" s="370"/>
      <c r="F780" s="370"/>
      <c r="G780" s="370"/>
      <c r="H780" s="370"/>
      <c r="I780" s="370"/>
      <c r="J780" s="370"/>
      <c r="K780" s="370"/>
      <c r="L780" s="370"/>
      <c r="M780" s="370"/>
      <c r="N780" s="370"/>
      <c r="O780" s="370"/>
      <c r="P780" s="370"/>
      <c r="Q780" s="370"/>
      <c r="R780" s="370"/>
      <c r="S780" s="370"/>
      <c r="T780" s="370"/>
      <c r="U780" s="370"/>
      <c r="V780" s="370"/>
      <c r="W780" s="370"/>
      <c r="X780" s="370"/>
      <c r="Y780" s="370"/>
    </row>
    <row r="781" ht="12.75" customHeight="1" spans="1:25">
      <c r="A781" s="426"/>
      <c r="B781" s="426"/>
      <c r="C781" s="370"/>
      <c r="D781" s="370"/>
      <c r="E781" s="370"/>
      <c r="F781" s="370"/>
      <c r="G781" s="370"/>
      <c r="H781" s="370"/>
      <c r="I781" s="370"/>
      <c r="J781" s="370"/>
      <c r="K781" s="370"/>
      <c r="L781" s="370"/>
      <c r="M781" s="370"/>
      <c r="N781" s="370"/>
      <c r="O781" s="370"/>
      <c r="P781" s="370"/>
      <c r="Q781" s="370"/>
      <c r="R781" s="370"/>
      <c r="S781" s="370"/>
      <c r="T781" s="370"/>
      <c r="U781" s="370"/>
      <c r="V781" s="370"/>
      <c r="W781" s="370"/>
      <c r="X781" s="370"/>
      <c r="Y781" s="370"/>
    </row>
    <row r="782" ht="12.75" customHeight="1" spans="1:25">
      <c r="A782" s="426"/>
      <c r="B782" s="426"/>
      <c r="C782" s="370"/>
      <c r="D782" s="370"/>
      <c r="E782" s="370"/>
      <c r="F782" s="370"/>
      <c r="G782" s="370"/>
      <c r="H782" s="370"/>
      <c r="I782" s="370"/>
      <c r="J782" s="370"/>
      <c r="K782" s="370"/>
      <c r="L782" s="370"/>
      <c r="M782" s="370"/>
      <c r="N782" s="370"/>
      <c r="O782" s="370"/>
      <c r="P782" s="370"/>
      <c r="Q782" s="370"/>
      <c r="R782" s="370"/>
      <c r="S782" s="370"/>
      <c r="T782" s="370"/>
      <c r="U782" s="370"/>
      <c r="V782" s="370"/>
      <c r="W782" s="370"/>
      <c r="X782" s="370"/>
      <c r="Y782" s="370"/>
    </row>
    <row r="783" ht="12.75" customHeight="1" spans="1:25">
      <c r="A783" s="426"/>
      <c r="B783" s="426"/>
      <c r="C783" s="370"/>
      <c r="D783" s="370"/>
      <c r="E783" s="370"/>
      <c r="F783" s="370"/>
      <c r="G783" s="370"/>
      <c r="H783" s="370"/>
      <c r="I783" s="370"/>
      <c r="J783" s="370"/>
      <c r="K783" s="370"/>
      <c r="L783" s="370"/>
      <c r="M783" s="370"/>
      <c r="N783" s="370"/>
      <c r="O783" s="370"/>
      <c r="P783" s="370"/>
      <c r="Q783" s="370"/>
      <c r="R783" s="370"/>
      <c r="S783" s="370"/>
      <c r="T783" s="370"/>
      <c r="U783" s="370"/>
      <c r="V783" s="370"/>
      <c r="W783" s="370"/>
      <c r="X783" s="370"/>
      <c r="Y783" s="370"/>
    </row>
    <row r="784" ht="12.75" customHeight="1" spans="1:25">
      <c r="A784" s="426"/>
      <c r="B784" s="426"/>
      <c r="C784" s="370"/>
      <c r="D784" s="370"/>
      <c r="E784" s="370"/>
      <c r="F784" s="370"/>
      <c r="G784" s="370"/>
      <c r="H784" s="370"/>
      <c r="I784" s="370"/>
      <c r="J784" s="370"/>
      <c r="K784" s="370"/>
      <c r="L784" s="370"/>
      <c r="M784" s="370"/>
      <c r="N784" s="370"/>
      <c r="O784" s="370"/>
      <c r="P784" s="370"/>
      <c r="Q784" s="370"/>
      <c r="R784" s="370"/>
      <c r="S784" s="370"/>
      <c r="T784" s="370"/>
      <c r="U784" s="370"/>
      <c r="V784" s="370"/>
      <c r="W784" s="370"/>
      <c r="X784" s="370"/>
      <c r="Y784" s="370"/>
    </row>
    <row r="785" ht="12.75" customHeight="1" spans="1:25">
      <c r="A785" s="426"/>
      <c r="B785" s="426"/>
      <c r="C785" s="370"/>
      <c r="D785" s="370"/>
      <c r="E785" s="370"/>
      <c r="F785" s="370"/>
      <c r="G785" s="370"/>
      <c r="H785" s="370"/>
      <c r="I785" s="370"/>
      <c r="J785" s="370"/>
      <c r="K785" s="370"/>
      <c r="L785" s="370"/>
      <c r="M785" s="370"/>
      <c r="N785" s="370"/>
      <c r="O785" s="370"/>
      <c r="P785" s="370"/>
      <c r="Q785" s="370"/>
      <c r="R785" s="370"/>
      <c r="S785" s="370"/>
      <c r="T785" s="370"/>
      <c r="U785" s="370"/>
      <c r="V785" s="370"/>
      <c r="W785" s="370"/>
      <c r="X785" s="370"/>
      <c r="Y785" s="370"/>
    </row>
    <row r="786" ht="12.75" customHeight="1" spans="1:25">
      <c r="A786" s="426"/>
      <c r="B786" s="426"/>
      <c r="C786" s="370"/>
      <c r="D786" s="370"/>
      <c r="E786" s="370"/>
      <c r="F786" s="370"/>
      <c r="G786" s="370"/>
      <c r="H786" s="370"/>
      <c r="I786" s="370"/>
      <c r="J786" s="370"/>
      <c r="K786" s="370"/>
      <c r="L786" s="370"/>
      <c r="M786" s="370"/>
      <c r="N786" s="370"/>
      <c r="O786" s="370"/>
      <c r="P786" s="370"/>
      <c r="Q786" s="370"/>
      <c r="R786" s="370"/>
      <c r="S786" s="370"/>
      <c r="T786" s="370"/>
      <c r="U786" s="370"/>
      <c r="V786" s="370"/>
      <c r="W786" s="370"/>
      <c r="X786" s="370"/>
      <c r="Y786" s="370"/>
    </row>
    <row r="787" ht="12.75" customHeight="1" spans="1:25">
      <c r="A787" s="426"/>
      <c r="B787" s="426"/>
      <c r="C787" s="370"/>
      <c r="D787" s="370"/>
      <c r="E787" s="370"/>
      <c r="F787" s="370"/>
      <c r="G787" s="370"/>
      <c r="H787" s="370"/>
      <c r="I787" s="370"/>
      <c r="J787" s="370"/>
      <c r="K787" s="370"/>
      <c r="L787" s="370"/>
      <c r="M787" s="370"/>
      <c r="N787" s="370"/>
      <c r="O787" s="370"/>
      <c r="P787" s="370"/>
      <c r="Q787" s="370"/>
      <c r="R787" s="370"/>
      <c r="S787" s="370"/>
      <c r="T787" s="370"/>
      <c r="U787" s="370"/>
      <c r="V787" s="370"/>
      <c r="W787" s="370"/>
      <c r="X787" s="370"/>
      <c r="Y787" s="370"/>
    </row>
    <row r="788" ht="12.75" customHeight="1" spans="1:25">
      <c r="A788" s="426"/>
      <c r="B788" s="426"/>
      <c r="C788" s="370"/>
      <c r="D788" s="370"/>
      <c r="E788" s="370"/>
      <c r="F788" s="370"/>
      <c r="G788" s="370"/>
      <c r="H788" s="370"/>
      <c r="I788" s="370"/>
      <c r="J788" s="370"/>
      <c r="K788" s="370"/>
      <c r="L788" s="370"/>
      <c r="M788" s="370"/>
      <c r="N788" s="370"/>
      <c r="O788" s="370"/>
      <c r="P788" s="370"/>
      <c r="Q788" s="370"/>
      <c r="R788" s="370"/>
      <c r="S788" s="370"/>
      <c r="T788" s="370"/>
      <c r="U788" s="370"/>
      <c r="V788" s="370"/>
      <c r="W788" s="370"/>
      <c r="X788" s="370"/>
      <c r="Y788" s="370"/>
    </row>
    <row r="789" ht="12.75" customHeight="1" spans="1:25">
      <c r="A789" s="426"/>
      <c r="B789" s="426"/>
      <c r="C789" s="370"/>
      <c r="D789" s="370"/>
      <c r="E789" s="370"/>
      <c r="F789" s="370"/>
      <c r="G789" s="370"/>
      <c r="H789" s="370"/>
      <c r="I789" s="370"/>
      <c r="J789" s="370"/>
      <c r="K789" s="370"/>
      <c r="L789" s="370"/>
      <c r="M789" s="370"/>
      <c r="N789" s="370"/>
      <c r="O789" s="370"/>
      <c r="P789" s="370"/>
      <c r="Q789" s="370"/>
      <c r="R789" s="370"/>
      <c r="S789" s="370"/>
      <c r="T789" s="370"/>
      <c r="U789" s="370"/>
      <c r="V789" s="370"/>
      <c r="W789" s="370"/>
      <c r="X789" s="370"/>
      <c r="Y789" s="370"/>
    </row>
    <row r="790" ht="12.75" customHeight="1" spans="1:25">
      <c r="A790" s="426"/>
      <c r="B790" s="426"/>
      <c r="C790" s="370"/>
      <c r="D790" s="370"/>
      <c r="E790" s="370"/>
      <c r="F790" s="370"/>
      <c r="G790" s="370"/>
      <c r="H790" s="370"/>
      <c r="I790" s="370"/>
      <c r="J790" s="370"/>
      <c r="K790" s="370"/>
      <c r="L790" s="370"/>
      <c r="M790" s="370"/>
      <c r="N790" s="370"/>
      <c r="O790" s="370"/>
      <c r="P790" s="370"/>
      <c r="Q790" s="370"/>
      <c r="R790" s="370"/>
      <c r="S790" s="370"/>
      <c r="T790" s="370"/>
      <c r="U790" s="370"/>
      <c r="V790" s="370"/>
      <c r="W790" s="370"/>
      <c r="X790" s="370"/>
      <c r="Y790" s="370"/>
    </row>
    <row r="791" ht="12.75" customHeight="1" spans="1:25">
      <c r="A791" s="426"/>
      <c r="B791" s="426"/>
      <c r="C791" s="370"/>
      <c r="D791" s="370"/>
      <c r="E791" s="370"/>
      <c r="F791" s="370"/>
      <c r="G791" s="370"/>
      <c r="H791" s="370"/>
      <c r="I791" s="370"/>
      <c r="J791" s="370"/>
      <c r="K791" s="370"/>
      <c r="L791" s="370"/>
      <c r="M791" s="370"/>
      <c r="N791" s="370"/>
      <c r="O791" s="370"/>
      <c r="P791" s="370"/>
      <c r="Q791" s="370"/>
      <c r="R791" s="370"/>
      <c r="S791" s="370"/>
      <c r="T791" s="370"/>
      <c r="U791" s="370"/>
      <c r="V791" s="370"/>
      <c r="W791" s="370"/>
      <c r="X791" s="370"/>
      <c r="Y791" s="370"/>
    </row>
    <row r="792" ht="12.75" customHeight="1" spans="1:25">
      <c r="A792" s="426"/>
      <c r="B792" s="426"/>
      <c r="C792" s="370"/>
      <c r="D792" s="370"/>
      <c r="E792" s="370"/>
      <c r="F792" s="370"/>
      <c r="G792" s="370"/>
      <c r="H792" s="370"/>
      <c r="I792" s="370"/>
      <c r="J792" s="370"/>
      <c r="K792" s="370"/>
      <c r="L792" s="370"/>
      <c r="M792" s="370"/>
      <c r="N792" s="370"/>
      <c r="O792" s="370"/>
      <c r="P792" s="370"/>
      <c r="Q792" s="370"/>
      <c r="R792" s="370"/>
      <c r="S792" s="370"/>
      <c r="T792" s="370"/>
      <c r="U792" s="370"/>
      <c r="V792" s="370"/>
      <c r="W792" s="370"/>
      <c r="X792" s="370"/>
      <c r="Y792" s="370"/>
    </row>
    <row r="793" ht="12.75" customHeight="1" spans="1:25">
      <c r="A793" s="426"/>
      <c r="B793" s="426"/>
      <c r="C793" s="370"/>
      <c r="D793" s="370"/>
      <c r="E793" s="370"/>
      <c r="F793" s="370"/>
      <c r="G793" s="370"/>
      <c r="H793" s="370"/>
      <c r="I793" s="370"/>
      <c r="J793" s="370"/>
      <c r="K793" s="370"/>
      <c r="L793" s="370"/>
      <c r="M793" s="370"/>
      <c r="N793" s="370"/>
      <c r="O793" s="370"/>
      <c r="P793" s="370"/>
      <c r="Q793" s="370"/>
      <c r="R793" s="370"/>
      <c r="S793" s="370"/>
      <c r="T793" s="370"/>
      <c r="U793" s="370"/>
      <c r="V793" s="370"/>
      <c r="W793" s="370"/>
      <c r="X793" s="370"/>
      <c r="Y793" s="370"/>
    </row>
    <row r="794" ht="12.75" customHeight="1" spans="1:25">
      <c r="A794" s="426"/>
      <c r="B794" s="426"/>
      <c r="C794" s="370"/>
      <c r="D794" s="370"/>
      <c r="E794" s="370"/>
      <c r="F794" s="370"/>
      <c r="G794" s="370"/>
      <c r="H794" s="370"/>
      <c r="I794" s="370"/>
      <c r="J794" s="370"/>
      <c r="K794" s="370"/>
      <c r="L794" s="370"/>
      <c r="M794" s="370"/>
      <c r="N794" s="370"/>
      <c r="O794" s="370"/>
      <c r="P794" s="370"/>
      <c r="Q794" s="370"/>
      <c r="R794" s="370"/>
      <c r="S794" s="370"/>
      <c r="T794" s="370"/>
      <c r="U794" s="370"/>
      <c r="V794" s="370"/>
      <c r="W794" s="370"/>
      <c r="X794" s="370"/>
      <c r="Y794" s="370"/>
    </row>
    <row r="795" ht="12.75" customHeight="1" spans="1:25">
      <c r="A795" s="426"/>
      <c r="B795" s="426"/>
      <c r="C795" s="370"/>
      <c r="D795" s="370"/>
      <c r="E795" s="370"/>
      <c r="F795" s="370"/>
      <c r="G795" s="370"/>
      <c r="H795" s="370"/>
      <c r="I795" s="370"/>
      <c r="J795" s="370"/>
      <c r="K795" s="370"/>
      <c r="L795" s="370"/>
      <c r="M795" s="370"/>
      <c r="N795" s="370"/>
      <c r="O795" s="370"/>
      <c r="P795" s="370"/>
      <c r="Q795" s="370"/>
      <c r="R795" s="370"/>
      <c r="S795" s="370"/>
      <c r="T795" s="370"/>
      <c r="U795" s="370"/>
      <c r="V795" s="370"/>
      <c r="W795" s="370"/>
      <c r="X795" s="370"/>
      <c r="Y795" s="370"/>
    </row>
    <row r="796" ht="12.75" customHeight="1" spans="1:25">
      <c r="A796" s="426"/>
      <c r="B796" s="426"/>
      <c r="C796" s="370"/>
      <c r="D796" s="370"/>
      <c r="E796" s="370"/>
      <c r="F796" s="370"/>
      <c r="G796" s="370"/>
      <c r="H796" s="370"/>
      <c r="I796" s="370"/>
      <c r="J796" s="370"/>
      <c r="K796" s="370"/>
      <c r="L796" s="370"/>
      <c r="M796" s="370"/>
      <c r="N796" s="370"/>
      <c r="O796" s="370"/>
      <c r="P796" s="370"/>
      <c r="Q796" s="370"/>
      <c r="R796" s="370"/>
      <c r="S796" s="370"/>
      <c r="T796" s="370"/>
      <c r="U796" s="370"/>
      <c r="V796" s="370"/>
      <c r="W796" s="370"/>
      <c r="X796" s="370"/>
      <c r="Y796" s="370"/>
    </row>
    <row r="797" ht="12.75" customHeight="1" spans="1:25">
      <c r="A797" s="426"/>
      <c r="B797" s="426"/>
      <c r="C797" s="370"/>
      <c r="D797" s="370"/>
      <c r="E797" s="370"/>
      <c r="F797" s="370"/>
      <c r="G797" s="370"/>
      <c r="H797" s="370"/>
      <c r="I797" s="370"/>
      <c r="J797" s="370"/>
      <c r="K797" s="370"/>
      <c r="L797" s="370"/>
      <c r="M797" s="370"/>
      <c r="N797" s="370"/>
      <c r="O797" s="370"/>
      <c r="P797" s="370"/>
      <c r="Q797" s="370"/>
      <c r="R797" s="370"/>
      <c r="S797" s="370"/>
      <c r="T797" s="370"/>
      <c r="U797" s="370"/>
      <c r="V797" s="370"/>
      <c r="W797" s="370"/>
      <c r="X797" s="370"/>
      <c r="Y797" s="370"/>
    </row>
    <row r="798" ht="12.75" customHeight="1" spans="1:25">
      <c r="A798" s="426"/>
      <c r="B798" s="426"/>
      <c r="C798" s="370"/>
      <c r="D798" s="370"/>
      <c r="E798" s="370"/>
      <c r="F798" s="370"/>
      <c r="G798" s="370"/>
      <c r="H798" s="370"/>
      <c r="I798" s="370"/>
      <c r="J798" s="370"/>
      <c r="K798" s="370"/>
      <c r="L798" s="370"/>
      <c r="M798" s="370"/>
      <c r="N798" s="370"/>
      <c r="O798" s="370"/>
      <c r="P798" s="370"/>
      <c r="Q798" s="370"/>
      <c r="R798" s="370"/>
      <c r="S798" s="370"/>
      <c r="T798" s="370"/>
      <c r="U798" s="370"/>
      <c r="V798" s="370"/>
      <c r="W798" s="370"/>
      <c r="X798" s="370"/>
      <c r="Y798" s="370"/>
    </row>
    <row r="799" ht="12.75" customHeight="1" spans="1:25">
      <c r="A799" s="426"/>
      <c r="B799" s="426"/>
      <c r="C799" s="370"/>
      <c r="D799" s="370"/>
      <c r="E799" s="370"/>
      <c r="F799" s="370"/>
      <c r="G799" s="370"/>
      <c r="H799" s="370"/>
      <c r="I799" s="370"/>
      <c r="J799" s="370"/>
      <c r="K799" s="370"/>
      <c r="L799" s="370"/>
      <c r="M799" s="370"/>
      <c r="N799" s="370"/>
      <c r="O799" s="370"/>
      <c r="P799" s="370"/>
      <c r="Q799" s="370"/>
      <c r="R799" s="370"/>
      <c r="S799" s="370"/>
      <c r="T799" s="370"/>
      <c r="U799" s="370"/>
      <c r="V799" s="370"/>
      <c r="W799" s="370"/>
      <c r="X799" s="370"/>
      <c r="Y799" s="370"/>
    </row>
    <row r="800" ht="12.75" customHeight="1" spans="1:25">
      <c r="A800" s="426"/>
      <c r="B800" s="426"/>
      <c r="C800" s="370"/>
      <c r="D800" s="370"/>
      <c r="E800" s="370"/>
      <c r="F800" s="370"/>
      <c r="G800" s="370"/>
      <c r="H800" s="370"/>
      <c r="I800" s="370"/>
      <c r="J800" s="370"/>
      <c r="K800" s="370"/>
      <c r="L800" s="370"/>
      <c r="M800" s="370"/>
      <c r="N800" s="370"/>
      <c r="O800" s="370"/>
      <c r="P800" s="370"/>
      <c r="Q800" s="370"/>
      <c r="R800" s="370"/>
      <c r="S800" s="370"/>
      <c r="T800" s="370"/>
      <c r="U800" s="370"/>
      <c r="V800" s="370"/>
      <c r="W800" s="370"/>
      <c r="X800" s="370"/>
      <c r="Y800" s="370"/>
    </row>
    <row r="801" ht="12.75" customHeight="1" spans="1:25">
      <c r="A801" s="426"/>
      <c r="B801" s="426"/>
      <c r="C801" s="370"/>
      <c r="D801" s="370"/>
      <c r="E801" s="370"/>
      <c r="F801" s="370"/>
      <c r="G801" s="370"/>
      <c r="H801" s="370"/>
      <c r="I801" s="370"/>
      <c r="J801" s="370"/>
      <c r="K801" s="370"/>
      <c r="L801" s="370"/>
      <c r="M801" s="370"/>
      <c r="N801" s="370"/>
      <c r="O801" s="370"/>
      <c r="P801" s="370"/>
      <c r="Q801" s="370"/>
      <c r="R801" s="370"/>
      <c r="S801" s="370"/>
      <c r="T801" s="370"/>
      <c r="U801" s="370"/>
      <c r="V801" s="370"/>
      <c r="W801" s="370"/>
      <c r="X801" s="370"/>
      <c r="Y801" s="370"/>
    </row>
    <row r="802" ht="12.75" customHeight="1" spans="1:25">
      <c r="A802" s="426"/>
      <c r="B802" s="426"/>
      <c r="C802" s="370"/>
      <c r="D802" s="370"/>
      <c r="E802" s="370"/>
      <c r="F802" s="370"/>
      <c r="G802" s="370"/>
      <c r="H802" s="370"/>
      <c r="I802" s="370"/>
      <c r="J802" s="370"/>
      <c r="K802" s="370"/>
      <c r="L802" s="370"/>
      <c r="M802" s="370"/>
      <c r="N802" s="370"/>
      <c r="O802" s="370"/>
      <c r="P802" s="370"/>
      <c r="Q802" s="370"/>
      <c r="R802" s="370"/>
      <c r="S802" s="370"/>
      <c r="T802" s="370"/>
      <c r="U802" s="370"/>
      <c r="V802" s="370"/>
      <c r="W802" s="370"/>
      <c r="X802" s="370"/>
      <c r="Y802" s="370"/>
    </row>
    <row r="803" ht="12.75" customHeight="1" spans="1:25">
      <c r="A803" s="426"/>
      <c r="B803" s="426"/>
      <c r="C803" s="370"/>
      <c r="D803" s="370"/>
      <c r="E803" s="370"/>
      <c r="F803" s="370"/>
      <c r="G803" s="370"/>
      <c r="H803" s="370"/>
      <c r="I803" s="370"/>
      <c r="J803" s="370"/>
      <c r="K803" s="370"/>
      <c r="L803" s="370"/>
      <c r="M803" s="370"/>
      <c r="N803" s="370"/>
      <c r="O803" s="370"/>
      <c r="P803" s="370"/>
      <c r="Q803" s="370"/>
      <c r="R803" s="370"/>
      <c r="S803" s="370"/>
      <c r="T803" s="370"/>
      <c r="U803" s="370"/>
      <c r="V803" s="370"/>
      <c r="W803" s="370"/>
      <c r="X803" s="370"/>
      <c r="Y803" s="370"/>
    </row>
    <row r="804" ht="12.75" customHeight="1" spans="1:25">
      <c r="A804" s="426"/>
      <c r="B804" s="426"/>
      <c r="C804" s="370"/>
      <c r="D804" s="370"/>
      <c r="E804" s="370"/>
      <c r="F804" s="370"/>
      <c r="G804" s="370"/>
      <c r="H804" s="370"/>
      <c r="I804" s="370"/>
      <c r="J804" s="370"/>
      <c r="K804" s="370"/>
      <c r="L804" s="370"/>
      <c r="M804" s="370"/>
      <c r="N804" s="370"/>
      <c r="O804" s="370"/>
      <c r="P804" s="370"/>
      <c r="Q804" s="370"/>
      <c r="R804" s="370"/>
      <c r="S804" s="370"/>
      <c r="T804" s="370"/>
      <c r="U804" s="370"/>
      <c r="V804" s="370"/>
      <c r="W804" s="370"/>
      <c r="X804" s="370"/>
      <c r="Y804" s="370"/>
    </row>
    <row r="805" ht="12.75" customHeight="1" spans="1:25">
      <c r="A805" s="426"/>
      <c r="B805" s="426"/>
      <c r="C805" s="370"/>
      <c r="D805" s="370"/>
      <c r="E805" s="370"/>
      <c r="F805" s="370"/>
      <c r="G805" s="370"/>
      <c r="H805" s="370"/>
      <c r="I805" s="370"/>
      <c r="J805" s="370"/>
      <c r="K805" s="370"/>
      <c r="L805" s="370"/>
      <c r="M805" s="370"/>
      <c r="N805" s="370"/>
      <c r="O805" s="370"/>
      <c r="P805" s="370"/>
      <c r="Q805" s="370"/>
      <c r="R805" s="370"/>
      <c r="S805" s="370"/>
      <c r="T805" s="370"/>
      <c r="U805" s="370"/>
      <c r="V805" s="370"/>
      <c r="W805" s="370"/>
      <c r="X805" s="370"/>
      <c r="Y805" s="370"/>
    </row>
    <row r="806" ht="12.75" customHeight="1" spans="1:25">
      <c r="A806" s="426"/>
      <c r="B806" s="426"/>
      <c r="C806" s="370"/>
      <c r="D806" s="370"/>
      <c r="E806" s="370"/>
      <c r="F806" s="370"/>
      <c r="G806" s="370"/>
      <c r="H806" s="370"/>
      <c r="I806" s="370"/>
      <c r="J806" s="370"/>
      <c r="K806" s="370"/>
      <c r="L806" s="370"/>
      <c r="M806" s="370"/>
      <c r="N806" s="370"/>
      <c r="O806" s="370"/>
      <c r="P806" s="370"/>
      <c r="Q806" s="370"/>
      <c r="R806" s="370"/>
      <c r="S806" s="370"/>
      <c r="T806" s="370"/>
      <c r="U806" s="370"/>
      <c r="V806" s="370"/>
      <c r="W806" s="370"/>
      <c r="X806" s="370"/>
      <c r="Y806" s="370"/>
    </row>
    <row r="807" ht="12.75" customHeight="1" spans="1:25">
      <c r="A807" s="426"/>
      <c r="B807" s="426"/>
      <c r="C807" s="370"/>
      <c r="D807" s="370"/>
      <c r="E807" s="370"/>
      <c r="F807" s="370"/>
      <c r="G807" s="370"/>
      <c r="H807" s="370"/>
      <c r="I807" s="370"/>
      <c r="J807" s="370"/>
      <c r="K807" s="370"/>
      <c r="L807" s="370"/>
      <c r="M807" s="370"/>
      <c r="N807" s="370"/>
      <c r="O807" s="370"/>
      <c r="P807" s="370"/>
      <c r="Q807" s="370"/>
      <c r="R807" s="370"/>
      <c r="S807" s="370"/>
      <c r="T807" s="370"/>
      <c r="U807" s="370"/>
      <c r="V807" s="370"/>
      <c r="W807" s="370"/>
      <c r="X807" s="370"/>
      <c r="Y807" s="370"/>
    </row>
    <row r="808" ht="12.75" customHeight="1" spans="1:25">
      <c r="A808" s="426"/>
      <c r="B808" s="426"/>
      <c r="C808" s="370"/>
      <c r="D808" s="370"/>
      <c r="E808" s="370"/>
      <c r="F808" s="370"/>
      <c r="G808" s="370"/>
      <c r="H808" s="370"/>
      <c r="I808" s="370"/>
      <c r="J808" s="370"/>
      <c r="K808" s="370"/>
      <c r="L808" s="370"/>
      <c r="M808" s="370"/>
      <c r="N808" s="370"/>
      <c r="O808" s="370"/>
      <c r="P808" s="370"/>
      <c r="Q808" s="370"/>
      <c r="R808" s="370"/>
      <c r="S808" s="370"/>
      <c r="T808" s="370"/>
      <c r="U808" s="370"/>
      <c r="V808" s="370"/>
      <c r="W808" s="370"/>
      <c r="X808" s="370"/>
      <c r="Y808" s="370"/>
    </row>
    <row r="809" ht="12.75" customHeight="1" spans="1:25">
      <c r="A809" s="426"/>
      <c r="B809" s="426"/>
      <c r="C809" s="370"/>
      <c r="D809" s="370"/>
      <c r="E809" s="370"/>
      <c r="F809" s="370"/>
      <c r="G809" s="370"/>
      <c r="H809" s="370"/>
      <c r="I809" s="370"/>
      <c r="J809" s="370"/>
      <c r="K809" s="370"/>
      <c r="L809" s="370"/>
      <c r="M809" s="370"/>
      <c r="N809" s="370"/>
      <c r="O809" s="370"/>
      <c r="P809" s="370"/>
      <c r="Q809" s="370"/>
      <c r="R809" s="370"/>
      <c r="S809" s="370"/>
      <c r="T809" s="370"/>
      <c r="U809" s="370"/>
      <c r="V809" s="370"/>
      <c r="W809" s="370"/>
      <c r="X809" s="370"/>
      <c r="Y809" s="370"/>
    </row>
    <row r="810" ht="12.75" customHeight="1" spans="1:25">
      <c r="A810" s="426"/>
      <c r="B810" s="426"/>
      <c r="C810" s="370"/>
      <c r="D810" s="370"/>
      <c r="E810" s="370"/>
      <c r="F810" s="370"/>
      <c r="G810" s="370"/>
      <c r="H810" s="370"/>
      <c r="I810" s="370"/>
      <c r="J810" s="370"/>
      <c r="K810" s="370"/>
      <c r="L810" s="370"/>
      <c r="M810" s="370"/>
      <c r="N810" s="370"/>
      <c r="O810" s="370"/>
      <c r="P810" s="370"/>
      <c r="Q810" s="370"/>
      <c r="R810" s="370"/>
      <c r="S810" s="370"/>
      <c r="T810" s="370"/>
      <c r="U810" s="370"/>
      <c r="V810" s="370"/>
      <c r="W810" s="370"/>
      <c r="X810" s="370"/>
      <c r="Y810" s="370"/>
    </row>
    <row r="811" ht="12.75" customHeight="1" spans="1:25">
      <c r="A811" s="426"/>
      <c r="B811" s="426"/>
      <c r="C811" s="370"/>
      <c r="D811" s="370"/>
      <c r="E811" s="370"/>
      <c r="F811" s="370"/>
      <c r="G811" s="370"/>
      <c r="H811" s="370"/>
      <c r="I811" s="370"/>
      <c r="J811" s="370"/>
      <c r="K811" s="370"/>
      <c r="L811" s="370"/>
      <c r="M811" s="370"/>
      <c r="N811" s="370"/>
      <c r="O811" s="370"/>
      <c r="P811" s="370"/>
      <c r="Q811" s="370"/>
      <c r="R811" s="370"/>
      <c r="S811" s="370"/>
      <c r="T811" s="370"/>
      <c r="U811" s="370"/>
      <c r="V811" s="370"/>
      <c r="W811" s="370"/>
      <c r="X811" s="370"/>
      <c r="Y811" s="370"/>
    </row>
    <row r="812" ht="12.75" customHeight="1" spans="1:25">
      <c r="A812" s="426"/>
      <c r="B812" s="426"/>
      <c r="C812" s="370"/>
      <c r="D812" s="370"/>
      <c r="E812" s="370"/>
      <c r="F812" s="370"/>
      <c r="G812" s="370"/>
      <c r="H812" s="370"/>
      <c r="I812" s="370"/>
      <c r="J812" s="370"/>
      <c r="K812" s="370"/>
      <c r="L812" s="370"/>
      <c r="M812" s="370"/>
      <c r="N812" s="370"/>
      <c r="O812" s="370"/>
      <c r="P812" s="370"/>
      <c r="Q812" s="370"/>
      <c r="R812" s="370"/>
      <c r="S812" s="370"/>
      <c r="T812" s="370"/>
      <c r="U812" s="370"/>
      <c r="V812" s="370"/>
      <c r="W812" s="370"/>
      <c r="X812" s="370"/>
      <c r="Y812" s="370"/>
    </row>
    <row r="813" ht="12.75" customHeight="1" spans="1:25">
      <c r="A813" s="426"/>
      <c r="B813" s="426"/>
      <c r="C813" s="370"/>
      <c r="D813" s="370"/>
      <c r="E813" s="370"/>
      <c r="F813" s="370"/>
      <c r="G813" s="370"/>
      <c r="H813" s="370"/>
      <c r="I813" s="370"/>
      <c r="J813" s="370"/>
      <c r="K813" s="370"/>
      <c r="L813" s="370"/>
      <c r="M813" s="370"/>
      <c r="N813" s="370"/>
      <c r="O813" s="370"/>
      <c r="P813" s="370"/>
      <c r="Q813" s="370"/>
      <c r="R813" s="370"/>
      <c r="S813" s="370"/>
      <c r="T813" s="370"/>
      <c r="U813" s="370"/>
      <c r="V813" s="370"/>
      <c r="W813" s="370"/>
      <c r="X813" s="370"/>
      <c r="Y813" s="370"/>
    </row>
    <row r="814" ht="12.75" customHeight="1" spans="1:25">
      <c r="A814" s="426"/>
      <c r="B814" s="426"/>
      <c r="C814" s="370"/>
      <c r="D814" s="370"/>
      <c r="E814" s="370"/>
      <c r="F814" s="370"/>
      <c r="G814" s="370"/>
      <c r="H814" s="370"/>
      <c r="I814" s="370"/>
      <c r="J814" s="370"/>
      <c r="K814" s="370"/>
      <c r="L814" s="370"/>
      <c r="M814" s="370"/>
      <c r="N814" s="370"/>
      <c r="O814" s="370"/>
      <c r="P814" s="370"/>
      <c r="Q814" s="370"/>
      <c r="R814" s="370"/>
      <c r="S814" s="370"/>
      <c r="T814" s="370"/>
      <c r="U814" s="370"/>
      <c r="V814" s="370"/>
      <c r="W814" s="370"/>
      <c r="X814" s="370"/>
      <c r="Y814" s="370"/>
    </row>
    <row r="815" ht="12.75" customHeight="1" spans="1:25">
      <c r="A815" s="426"/>
      <c r="B815" s="426"/>
      <c r="C815" s="370"/>
      <c r="D815" s="370"/>
      <c r="E815" s="370"/>
      <c r="F815" s="370"/>
      <c r="G815" s="370"/>
      <c r="H815" s="370"/>
      <c r="I815" s="370"/>
      <c r="J815" s="370"/>
      <c r="K815" s="370"/>
      <c r="L815" s="370"/>
      <c r="M815" s="370"/>
      <c r="N815" s="370"/>
      <c r="O815" s="370"/>
      <c r="P815" s="370"/>
      <c r="Q815" s="370"/>
      <c r="R815" s="370"/>
      <c r="S815" s="370"/>
      <c r="T815" s="370"/>
      <c r="U815" s="370"/>
      <c r="V815" s="370"/>
      <c r="W815" s="370"/>
      <c r="X815" s="370"/>
      <c r="Y815" s="370"/>
    </row>
    <row r="816" ht="12.75" customHeight="1" spans="1:25">
      <c r="A816" s="426"/>
      <c r="B816" s="426"/>
      <c r="C816" s="370"/>
      <c r="D816" s="370"/>
      <c r="E816" s="370"/>
      <c r="F816" s="370"/>
      <c r="G816" s="370"/>
      <c r="H816" s="370"/>
      <c r="I816" s="370"/>
      <c r="J816" s="370"/>
      <c r="K816" s="370"/>
      <c r="L816" s="370"/>
      <c r="M816" s="370"/>
      <c r="N816" s="370"/>
      <c r="O816" s="370"/>
      <c r="P816" s="370"/>
      <c r="Q816" s="370"/>
      <c r="R816" s="370"/>
      <c r="S816" s="370"/>
      <c r="T816" s="370"/>
      <c r="U816" s="370"/>
      <c r="V816" s="370"/>
      <c r="W816" s="370"/>
      <c r="X816" s="370"/>
      <c r="Y816" s="370"/>
    </row>
    <row r="817" ht="12.75" customHeight="1" spans="1:25">
      <c r="A817" s="426"/>
      <c r="B817" s="426"/>
      <c r="C817" s="370"/>
      <c r="D817" s="370"/>
      <c r="E817" s="370"/>
      <c r="F817" s="370"/>
      <c r="G817" s="370"/>
      <c r="H817" s="370"/>
      <c r="I817" s="370"/>
      <c r="J817" s="370"/>
      <c r="K817" s="370"/>
      <c r="L817" s="370"/>
      <c r="M817" s="370"/>
      <c r="N817" s="370"/>
      <c r="O817" s="370"/>
      <c r="P817" s="370"/>
      <c r="Q817" s="370"/>
      <c r="R817" s="370"/>
      <c r="S817" s="370"/>
      <c r="T817" s="370"/>
      <c r="U817" s="370"/>
      <c r="V817" s="370"/>
      <c r="W817" s="370"/>
      <c r="X817" s="370"/>
      <c r="Y817" s="370"/>
    </row>
    <row r="818" ht="12.75" customHeight="1" spans="1:25">
      <c r="A818" s="426"/>
      <c r="B818" s="426"/>
      <c r="C818" s="370"/>
      <c r="D818" s="370"/>
      <c r="E818" s="370"/>
      <c r="F818" s="370"/>
      <c r="G818" s="370"/>
      <c r="H818" s="370"/>
      <c r="I818" s="370"/>
      <c r="J818" s="370"/>
      <c r="K818" s="370"/>
      <c r="L818" s="370"/>
      <c r="M818" s="370"/>
      <c r="N818" s="370"/>
      <c r="O818" s="370"/>
      <c r="P818" s="370"/>
      <c r="Q818" s="370"/>
      <c r="R818" s="370"/>
      <c r="S818" s="370"/>
      <c r="T818" s="370"/>
      <c r="U818" s="370"/>
      <c r="V818" s="370"/>
      <c r="W818" s="370"/>
      <c r="X818" s="370"/>
      <c r="Y818" s="370"/>
    </row>
    <row r="819" ht="12.75" customHeight="1" spans="1:25">
      <c r="A819" s="426"/>
      <c r="B819" s="426"/>
      <c r="C819" s="370"/>
      <c r="D819" s="370"/>
      <c r="E819" s="370"/>
      <c r="F819" s="370"/>
      <c r="G819" s="370"/>
      <c r="H819" s="370"/>
      <c r="I819" s="370"/>
      <c r="J819" s="370"/>
      <c r="K819" s="370"/>
      <c r="L819" s="370"/>
      <c r="M819" s="370"/>
      <c r="N819" s="370"/>
      <c r="O819" s="370"/>
      <c r="P819" s="370"/>
      <c r="Q819" s="370"/>
      <c r="R819" s="370"/>
      <c r="S819" s="370"/>
      <c r="T819" s="370"/>
      <c r="U819" s="370"/>
      <c r="V819" s="370"/>
      <c r="W819" s="370"/>
      <c r="X819" s="370"/>
      <c r="Y819" s="370"/>
    </row>
    <row r="820" ht="12.75" customHeight="1" spans="1:25">
      <c r="A820" s="426"/>
      <c r="B820" s="426"/>
      <c r="C820" s="370"/>
      <c r="D820" s="370"/>
      <c r="E820" s="370"/>
      <c r="F820" s="370"/>
      <c r="G820" s="370"/>
      <c r="H820" s="370"/>
      <c r="I820" s="370"/>
      <c r="J820" s="370"/>
      <c r="K820" s="370"/>
      <c r="L820" s="370"/>
      <c r="M820" s="370"/>
      <c r="N820" s="370"/>
      <c r="O820" s="370"/>
      <c r="P820" s="370"/>
      <c r="Q820" s="370"/>
      <c r="R820" s="370"/>
      <c r="S820" s="370"/>
      <c r="T820" s="370"/>
      <c r="U820" s="370"/>
      <c r="V820" s="370"/>
      <c r="W820" s="370"/>
      <c r="X820" s="370"/>
      <c r="Y820" s="370"/>
    </row>
    <row r="821" ht="12.75" customHeight="1" spans="1:25">
      <c r="A821" s="426"/>
      <c r="B821" s="426"/>
      <c r="C821" s="370"/>
      <c r="D821" s="370"/>
      <c r="E821" s="370"/>
      <c r="F821" s="370"/>
      <c r="G821" s="370"/>
      <c r="H821" s="370"/>
      <c r="I821" s="370"/>
      <c r="J821" s="370"/>
      <c r="K821" s="370"/>
      <c r="L821" s="370"/>
      <c r="M821" s="370"/>
      <c r="N821" s="370"/>
      <c r="O821" s="370"/>
      <c r="P821" s="370"/>
      <c r="Q821" s="370"/>
      <c r="R821" s="370"/>
      <c r="S821" s="370"/>
      <c r="T821" s="370"/>
      <c r="U821" s="370"/>
      <c r="V821" s="370"/>
      <c r="W821" s="370"/>
      <c r="X821" s="370"/>
      <c r="Y821" s="370"/>
    </row>
    <row r="822" ht="12.75" customHeight="1" spans="1:25">
      <c r="A822" s="426"/>
      <c r="B822" s="426"/>
      <c r="C822" s="370"/>
      <c r="D822" s="370"/>
      <c r="E822" s="370"/>
      <c r="F822" s="370"/>
      <c r="G822" s="370"/>
      <c r="H822" s="370"/>
      <c r="I822" s="370"/>
      <c r="J822" s="370"/>
      <c r="K822" s="370"/>
      <c r="L822" s="370"/>
      <c r="M822" s="370"/>
      <c r="N822" s="370"/>
      <c r="O822" s="370"/>
      <c r="P822" s="370"/>
      <c r="Q822" s="370"/>
      <c r="R822" s="370"/>
      <c r="S822" s="370"/>
      <c r="T822" s="370"/>
      <c r="U822" s="370"/>
      <c r="V822" s="370"/>
      <c r="W822" s="370"/>
      <c r="X822" s="370"/>
      <c r="Y822" s="370"/>
    </row>
    <row r="823" ht="12.75" customHeight="1" spans="1:25">
      <c r="A823" s="426"/>
      <c r="B823" s="426"/>
      <c r="C823" s="370"/>
      <c r="D823" s="370"/>
      <c r="E823" s="370"/>
      <c r="F823" s="370"/>
      <c r="G823" s="370"/>
      <c r="H823" s="370"/>
      <c r="I823" s="370"/>
      <c r="J823" s="370"/>
      <c r="K823" s="370"/>
      <c r="L823" s="370"/>
      <c r="M823" s="370"/>
      <c r="N823" s="370"/>
      <c r="O823" s="370"/>
      <c r="P823" s="370"/>
      <c r="Q823" s="370"/>
      <c r="R823" s="370"/>
      <c r="S823" s="370"/>
      <c r="T823" s="370"/>
      <c r="U823" s="370"/>
      <c r="V823" s="370"/>
      <c r="W823" s="370"/>
      <c r="X823" s="370"/>
      <c r="Y823" s="370"/>
    </row>
    <row r="824" ht="12.75" customHeight="1" spans="1:25">
      <c r="A824" s="426"/>
      <c r="B824" s="426"/>
      <c r="C824" s="370"/>
      <c r="D824" s="370"/>
      <c r="E824" s="370"/>
      <c r="F824" s="370"/>
      <c r="G824" s="370"/>
      <c r="H824" s="370"/>
      <c r="I824" s="370"/>
      <c r="J824" s="370"/>
      <c r="K824" s="370"/>
      <c r="L824" s="370"/>
      <c r="M824" s="370"/>
      <c r="N824" s="370"/>
      <c r="O824" s="370"/>
      <c r="P824" s="370"/>
      <c r="Q824" s="370"/>
      <c r="R824" s="370"/>
      <c r="S824" s="370"/>
      <c r="T824" s="370"/>
      <c r="U824" s="370"/>
      <c r="V824" s="370"/>
      <c r="W824" s="370"/>
      <c r="X824" s="370"/>
      <c r="Y824" s="370"/>
    </row>
    <row r="825" ht="12.75" customHeight="1" spans="1:25">
      <c r="A825" s="426"/>
      <c r="B825" s="426"/>
      <c r="C825" s="370"/>
      <c r="D825" s="370"/>
      <c r="E825" s="370"/>
      <c r="F825" s="370"/>
      <c r="G825" s="370"/>
      <c r="H825" s="370"/>
      <c r="I825" s="370"/>
      <c r="J825" s="370"/>
      <c r="K825" s="370"/>
      <c r="L825" s="370"/>
      <c r="M825" s="370"/>
      <c r="N825" s="370"/>
      <c r="O825" s="370"/>
      <c r="P825" s="370"/>
      <c r="Q825" s="370"/>
      <c r="R825" s="370"/>
      <c r="S825" s="370"/>
      <c r="T825" s="370"/>
      <c r="U825" s="370"/>
      <c r="V825" s="370"/>
      <c r="W825" s="370"/>
      <c r="X825" s="370"/>
      <c r="Y825" s="370"/>
    </row>
    <row r="826" ht="12.75" customHeight="1" spans="1:25">
      <c r="A826" s="426"/>
      <c r="B826" s="426"/>
      <c r="C826" s="370"/>
      <c r="D826" s="370"/>
      <c r="E826" s="370"/>
      <c r="F826" s="370"/>
      <c r="G826" s="370"/>
      <c r="H826" s="370"/>
      <c r="I826" s="370"/>
      <c r="J826" s="370"/>
      <c r="K826" s="370"/>
      <c r="L826" s="370"/>
      <c r="M826" s="370"/>
      <c r="N826" s="370"/>
      <c r="O826" s="370"/>
      <c r="P826" s="370"/>
      <c r="Q826" s="370"/>
      <c r="R826" s="370"/>
      <c r="S826" s="370"/>
      <c r="T826" s="370"/>
      <c r="U826" s="370"/>
      <c r="V826" s="370"/>
      <c r="W826" s="370"/>
      <c r="X826" s="370"/>
      <c r="Y826" s="370"/>
    </row>
    <row r="827" ht="12.75" customHeight="1" spans="1:25">
      <c r="A827" s="426"/>
      <c r="B827" s="426"/>
      <c r="C827" s="370"/>
      <c r="D827" s="370"/>
      <c r="E827" s="370"/>
      <c r="F827" s="370"/>
      <c r="G827" s="370"/>
      <c r="H827" s="370"/>
      <c r="I827" s="370"/>
      <c r="J827" s="370"/>
      <c r="K827" s="370"/>
      <c r="L827" s="370"/>
      <c r="M827" s="370"/>
      <c r="N827" s="370"/>
      <c r="O827" s="370"/>
      <c r="P827" s="370"/>
      <c r="Q827" s="370"/>
      <c r="R827" s="370"/>
      <c r="S827" s="370"/>
      <c r="T827" s="370"/>
      <c r="U827" s="370"/>
      <c r="V827" s="370"/>
      <c r="W827" s="370"/>
      <c r="X827" s="370"/>
      <c r="Y827" s="370"/>
    </row>
    <row r="828" ht="12.75" customHeight="1" spans="1:25">
      <c r="A828" s="426"/>
      <c r="B828" s="426"/>
      <c r="C828" s="370"/>
      <c r="D828" s="370"/>
      <c r="E828" s="370"/>
      <c r="F828" s="370"/>
      <c r="G828" s="370"/>
      <c r="H828" s="370"/>
      <c r="I828" s="370"/>
      <c r="J828" s="370"/>
      <c r="K828" s="370"/>
      <c r="L828" s="370"/>
      <c r="M828" s="370"/>
      <c r="N828" s="370"/>
      <c r="O828" s="370"/>
      <c r="P828" s="370"/>
      <c r="Q828" s="370"/>
      <c r="R828" s="370"/>
      <c r="S828" s="370"/>
      <c r="T828" s="370"/>
      <c r="U828" s="370"/>
      <c r="V828" s="370"/>
      <c r="W828" s="370"/>
      <c r="X828" s="370"/>
      <c r="Y828" s="370"/>
    </row>
    <row r="829" ht="12.75" customHeight="1" spans="1:25">
      <c r="A829" s="426"/>
      <c r="B829" s="426"/>
      <c r="C829" s="370"/>
      <c r="D829" s="370"/>
      <c r="E829" s="370"/>
      <c r="F829" s="370"/>
      <c r="G829" s="370"/>
      <c r="H829" s="370"/>
      <c r="I829" s="370"/>
      <c r="J829" s="370"/>
      <c r="K829" s="370"/>
      <c r="L829" s="370"/>
      <c r="M829" s="370"/>
      <c r="N829" s="370"/>
      <c r="O829" s="370"/>
      <c r="P829" s="370"/>
      <c r="Q829" s="370"/>
      <c r="R829" s="370"/>
      <c r="S829" s="370"/>
      <c r="T829" s="370"/>
      <c r="U829" s="370"/>
      <c r="V829" s="370"/>
      <c r="W829" s="370"/>
      <c r="X829" s="370"/>
      <c r="Y829" s="370"/>
    </row>
    <row r="830" ht="12.75" customHeight="1" spans="1:25">
      <c r="A830" s="426"/>
      <c r="B830" s="426"/>
      <c r="C830" s="370"/>
      <c r="D830" s="370"/>
      <c r="E830" s="370"/>
      <c r="F830" s="370"/>
      <c r="G830" s="370"/>
      <c r="H830" s="370"/>
      <c r="I830" s="370"/>
      <c r="J830" s="370"/>
      <c r="K830" s="370"/>
      <c r="L830" s="370"/>
      <c r="M830" s="370"/>
      <c r="N830" s="370"/>
      <c r="O830" s="370"/>
      <c r="P830" s="370"/>
      <c r="Q830" s="370"/>
      <c r="R830" s="370"/>
      <c r="S830" s="370"/>
      <c r="T830" s="370"/>
      <c r="U830" s="370"/>
      <c r="V830" s="370"/>
      <c r="W830" s="370"/>
      <c r="X830" s="370"/>
      <c r="Y830" s="370"/>
    </row>
    <row r="831" ht="12.75" customHeight="1" spans="1:25">
      <c r="A831" s="426"/>
      <c r="B831" s="426"/>
      <c r="C831" s="370"/>
      <c r="D831" s="370"/>
      <c r="E831" s="370"/>
      <c r="F831" s="370"/>
      <c r="G831" s="370"/>
      <c r="H831" s="370"/>
      <c r="I831" s="370"/>
      <c r="J831" s="370"/>
      <c r="K831" s="370"/>
      <c r="L831" s="370"/>
      <c r="M831" s="370"/>
      <c r="N831" s="370"/>
      <c r="O831" s="370"/>
      <c r="P831" s="370"/>
      <c r="Q831" s="370"/>
      <c r="R831" s="370"/>
      <c r="S831" s="370"/>
      <c r="T831" s="370"/>
      <c r="U831" s="370"/>
      <c r="V831" s="370"/>
      <c r="W831" s="370"/>
      <c r="X831" s="370"/>
      <c r="Y831" s="370"/>
    </row>
    <row r="832" ht="12.75" customHeight="1" spans="1:25">
      <c r="A832" s="426"/>
      <c r="B832" s="426"/>
      <c r="C832" s="370"/>
      <c r="D832" s="370"/>
      <c r="E832" s="370"/>
      <c r="F832" s="370"/>
      <c r="G832" s="370"/>
      <c r="H832" s="370"/>
      <c r="I832" s="370"/>
      <c r="J832" s="370"/>
      <c r="K832" s="370"/>
      <c r="L832" s="370"/>
      <c r="M832" s="370"/>
      <c r="N832" s="370"/>
      <c r="O832" s="370"/>
      <c r="P832" s="370"/>
      <c r="Q832" s="370"/>
      <c r="R832" s="370"/>
      <c r="S832" s="370"/>
      <c r="T832" s="370"/>
      <c r="U832" s="370"/>
      <c r="V832" s="370"/>
      <c r="W832" s="370"/>
      <c r="X832" s="370"/>
      <c r="Y832" s="370"/>
    </row>
    <row r="833" ht="12.75" customHeight="1" spans="1:25">
      <c r="A833" s="426"/>
      <c r="B833" s="426"/>
      <c r="C833" s="370"/>
      <c r="D833" s="370"/>
      <c r="E833" s="370"/>
      <c r="F833" s="370"/>
      <c r="G833" s="370"/>
      <c r="H833" s="370"/>
      <c r="I833" s="370"/>
      <c r="J833" s="370"/>
      <c r="K833" s="370"/>
      <c r="L833" s="370"/>
      <c r="M833" s="370"/>
      <c r="N833" s="370"/>
      <c r="O833" s="370"/>
      <c r="P833" s="370"/>
      <c r="Q833" s="370"/>
      <c r="R833" s="370"/>
      <c r="S833" s="370"/>
      <c r="T833" s="370"/>
      <c r="U833" s="370"/>
      <c r="V833" s="370"/>
      <c r="W833" s="370"/>
      <c r="X833" s="370"/>
      <c r="Y833" s="370"/>
    </row>
    <row r="834" ht="12.75" customHeight="1" spans="1:25">
      <c r="A834" s="426"/>
      <c r="B834" s="426"/>
      <c r="C834" s="370"/>
      <c r="D834" s="370"/>
      <c r="E834" s="370"/>
      <c r="F834" s="370"/>
      <c r="G834" s="370"/>
      <c r="H834" s="370"/>
      <c r="I834" s="370"/>
      <c r="J834" s="370"/>
      <c r="K834" s="370"/>
      <c r="L834" s="370"/>
      <c r="M834" s="370"/>
      <c r="N834" s="370"/>
      <c r="O834" s="370"/>
      <c r="P834" s="370"/>
      <c r="Q834" s="370"/>
      <c r="R834" s="370"/>
      <c r="S834" s="370"/>
      <c r="T834" s="370"/>
      <c r="U834" s="370"/>
      <c r="V834" s="370"/>
      <c r="W834" s="370"/>
      <c r="X834" s="370"/>
      <c r="Y834" s="370"/>
    </row>
    <row r="835" ht="12.75" customHeight="1" spans="1:25">
      <c r="A835" s="426"/>
      <c r="B835" s="426"/>
      <c r="C835" s="370"/>
      <c r="D835" s="370"/>
      <c r="E835" s="370"/>
      <c r="F835" s="370"/>
      <c r="G835" s="370"/>
      <c r="H835" s="370"/>
      <c r="I835" s="370"/>
      <c r="J835" s="370"/>
      <c r="K835" s="370"/>
      <c r="L835" s="370"/>
      <c r="M835" s="370"/>
      <c r="N835" s="370"/>
      <c r="O835" s="370"/>
      <c r="P835" s="370"/>
      <c r="Q835" s="370"/>
      <c r="R835" s="370"/>
      <c r="S835" s="370"/>
      <c r="T835" s="370"/>
      <c r="U835" s="370"/>
      <c r="V835" s="370"/>
      <c r="W835" s="370"/>
      <c r="X835" s="370"/>
      <c r="Y835" s="370"/>
    </row>
    <row r="836" ht="12.75" customHeight="1" spans="1:25">
      <c r="A836" s="426"/>
      <c r="B836" s="426"/>
      <c r="C836" s="370"/>
      <c r="D836" s="370"/>
      <c r="E836" s="370"/>
      <c r="F836" s="370"/>
      <c r="G836" s="370"/>
      <c r="H836" s="370"/>
      <c r="I836" s="370"/>
      <c r="J836" s="370"/>
      <c r="K836" s="370"/>
      <c r="L836" s="370"/>
      <c r="M836" s="370"/>
      <c r="N836" s="370"/>
      <c r="O836" s="370"/>
      <c r="P836" s="370"/>
      <c r="Q836" s="370"/>
      <c r="R836" s="370"/>
      <c r="S836" s="370"/>
      <c r="T836" s="370"/>
      <c r="U836" s="370"/>
      <c r="V836" s="370"/>
      <c r="W836" s="370"/>
      <c r="X836" s="370"/>
      <c r="Y836" s="370"/>
    </row>
    <row r="837" ht="12.75" customHeight="1" spans="1:25">
      <c r="A837" s="426"/>
      <c r="B837" s="426"/>
      <c r="C837" s="370"/>
      <c r="D837" s="370"/>
      <c r="E837" s="370"/>
      <c r="F837" s="370"/>
      <c r="G837" s="370"/>
      <c r="H837" s="370"/>
      <c r="I837" s="370"/>
      <c r="J837" s="370"/>
      <c r="K837" s="370"/>
      <c r="L837" s="370"/>
      <c r="M837" s="370"/>
      <c r="N837" s="370"/>
      <c r="O837" s="370"/>
      <c r="P837" s="370"/>
      <c r="Q837" s="370"/>
      <c r="R837" s="370"/>
      <c r="S837" s="370"/>
      <c r="T837" s="370"/>
      <c r="U837" s="370"/>
      <c r="V837" s="370"/>
      <c r="W837" s="370"/>
      <c r="X837" s="370"/>
      <c r="Y837" s="370"/>
    </row>
    <row r="838" ht="12.75" customHeight="1" spans="1:25">
      <c r="A838" s="426"/>
      <c r="B838" s="426"/>
      <c r="C838" s="370"/>
      <c r="D838" s="370"/>
      <c r="E838" s="370"/>
      <c r="F838" s="370"/>
      <c r="G838" s="370"/>
      <c r="H838" s="370"/>
      <c r="I838" s="370"/>
      <c r="J838" s="370"/>
      <c r="K838" s="370"/>
      <c r="L838" s="370"/>
      <c r="M838" s="370"/>
      <c r="N838" s="370"/>
      <c r="O838" s="370"/>
      <c r="P838" s="370"/>
      <c r="Q838" s="370"/>
      <c r="R838" s="370"/>
      <c r="S838" s="370"/>
      <c r="T838" s="370"/>
      <c r="U838" s="370"/>
      <c r="V838" s="370"/>
      <c r="W838" s="370"/>
      <c r="X838" s="370"/>
      <c r="Y838" s="370"/>
    </row>
    <row r="839" ht="12.75" customHeight="1" spans="1:25">
      <c r="A839" s="426"/>
      <c r="B839" s="426"/>
      <c r="C839" s="370"/>
      <c r="D839" s="370"/>
      <c r="E839" s="370"/>
      <c r="F839" s="370"/>
      <c r="G839" s="370"/>
      <c r="H839" s="370"/>
      <c r="I839" s="370"/>
      <c r="J839" s="370"/>
      <c r="K839" s="370"/>
      <c r="L839" s="370"/>
      <c r="M839" s="370"/>
      <c r="N839" s="370"/>
      <c r="O839" s="370"/>
      <c r="P839" s="370"/>
      <c r="Q839" s="370"/>
      <c r="R839" s="370"/>
      <c r="S839" s="370"/>
      <c r="T839" s="370"/>
      <c r="U839" s="370"/>
      <c r="V839" s="370"/>
      <c r="W839" s="370"/>
      <c r="X839" s="370"/>
      <c r="Y839" s="370"/>
    </row>
    <row r="840" ht="12.75" customHeight="1" spans="1:25">
      <c r="A840" s="426"/>
      <c r="B840" s="426"/>
      <c r="C840" s="370"/>
      <c r="D840" s="370"/>
      <c r="E840" s="370"/>
      <c r="F840" s="370"/>
      <c r="G840" s="370"/>
      <c r="H840" s="370"/>
      <c r="I840" s="370"/>
      <c r="J840" s="370"/>
      <c r="K840" s="370"/>
      <c r="L840" s="370"/>
      <c r="M840" s="370"/>
      <c r="N840" s="370"/>
      <c r="O840" s="370"/>
      <c r="P840" s="370"/>
      <c r="Q840" s="370"/>
      <c r="R840" s="370"/>
      <c r="S840" s="370"/>
      <c r="T840" s="370"/>
      <c r="U840" s="370"/>
      <c r="V840" s="370"/>
      <c r="W840" s="370"/>
      <c r="X840" s="370"/>
      <c r="Y840" s="370"/>
    </row>
    <row r="841" ht="12.75" customHeight="1" spans="1:25">
      <c r="A841" s="426"/>
      <c r="B841" s="426"/>
      <c r="C841" s="370"/>
      <c r="D841" s="370"/>
      <c r="E841" s="370"/>
      <c r="F841" s="370"/>
      <c r="G841" s="370"/>
      <c r="H841" s="370"/>
      <c r="I841" s="370"/>
      <c r="J841" s="370"/>
      <c r="K841" s="370"/>
      <c r="L841" s="370"/>
      <c r="M841" s="370"/>
      <c r="N841" s="370"/>
      <c r="O841" s="370"/>
      <c r="P841" s="370"/>
      <c r="Q841" s="370"/>
      <c r="R841" s="370"/>
      <c r="S841" s="370"/>
      <c r="T841" s="370"/>
      <c r="U841" s="370"/>
      <c r="V841" s="370"/>
      <c r="W841" s="370"/>
      <c r="X841" s="370"/>
      <c r="Y841" s="370"/>
    </row>
    <row r="842" ht="12.75" customHeight="1" spans="1:25">
      <c r="A842" s="426"/>
      <c r="B842" s="426"/>
      <c r="C842" s="370"/>
      <c r="D842" s="370"/>
      <c r="E842" s="370"/>
      <c r="F842" s="370"/>
      <c r="G842" s="370"/>
      <c r="H842" s="370"/>
      <c r="I842" s="370"/>
      <c r="J842" s="370"/>
      <c r="K842" s="370"/>
      <c r="L842" s="370"/>
      <c r="M842" s="370"/>
      <c r="N842" s="370"/>
      <c r="O842" s="370"/>
      <c r="P842" s="370"/>
      <c r="Q842" s="370"/>
      <c r="R842" s="370"/>
      <c r="S842" s="370"/>
      <c r="T842" s="370"/>
      <c r="U842" s="370"/>
      <c r="V842" s="370"/>
      <c r="W842" s="370"/>
      <c r="X842" s="370"/>
      <c r="Y842" s="370"/>
    </row>
    <row r="843" ht="12.75" customHeight="1" spans="1:25">
      <c r="A843" s="426"/>
      <c r="B843" s="426"/>
      <c r="C843" s="370"/>
      <c r="D843" s="370"/>
      <c r="E843" s="370"/>
      <c r="F843" s="370"/>
      <c r="G843" s="370"/>
      <c r="H843" s="370"/>
      <c r="I843" s="370"/>
      <c r="J843" s="370"/>
      <c r="K843" s="370"/>
      <c r="L843" s="370"/>
      <c r="M843" s="370"/>
      <c r="N843" s="370"/>
      <c r="O843" s="370"/>
      <c r="P843" s="370"/>
      <c r="Q843" s="370"/>
      <c r="R843" s="370"/>
      <c r="S843" s="370"/>
      <c r="T843" s="370"/>
      <c r="U843" s="370"/>
      <c r="V843" s="370"/>
      <c r="W843" s="370"/>
      <c r="X843" s="370"/>
      <c r="Y843" s="370"/>
    </row>
    <row r="844" ht="12.75" customHeight="1" spans="1:25">
      <c r="A844" s="426"/>
      <c r="B844" s="426"/>
      <c r="C844" s="370"/>
      <c r="D844" s="370"/>
      <c r="E844" s="370"/>
      <c r="F844" s="370"/>
      <c r="G844" s="370"/>
      <c r="H844" s="370"/>
      <c r="I844" s="370"/>
      <c r="J844" s="370"/>
      <c r="K844" s="370"/>
      <c r="L844" s="370"/>
      <c r="M844" s="370"/>
      <c r="N844" s="370"/>
      <c r="O844" s="370"/>
      <c r="P844" s="370"/>
      <c r="Q844" s="370"/>
      <c r="R844" s="370"/>
      <c r="S844" s="370"/>
      <c r="T844" s="370"/>
      <c r="U844" s="370"/>
      <c r="V844" s="370"/>
      <c r="W844" s="370"/>
      <c r="X844" s="370"/>
      <c r="Y844" s="370"/>
    </row>
    <row r="845" ht="12.75" customHeight="1" spans="1:25">
      <c r="A845" s="426"/>
      <c r="B845" s="426"/>
      <c r="C845" s="370"/>
      <c r="D845" s="370"/>
      <c r="E845" s="370"/>
      <c r="F845" s="370"/>
      <c r="G845" s="370"/>
      <c r="H845" s="370"/>
      <c r="I845" s="370"/>
      <c r="J845" s="370"/>
      <c r="K845" s="370"/>
      <c r="L845" s="370"/>
      <c r="M845" s="370"/>
      <c r="N845" s="370"/>
      <c r="O845" s="370"/>
      <c r="P845" s="370"/>
      <c r="Q845" s="370"/>
      <c r="R845" s="370"/>
      <c r="S845" s="370"/>
      <c r="T845" s="370"/>
      <c r="U845" s="370"/>
      <c r="V845" s="370"/>
      <c r="W845" s="370"/>
      <c r="X845" s="370"/>
      <c r="Y845" s="370"/>
    </row>
    <row r="846" ht="12.75" customHeight="1" spans="1:25">
      <c r="A846" s="426"/>
      <c r="B846" s="426"/>
      <c r="C846" s="370"/>
      <c r="D846" s="370"/>
      <c r="E846" s="370"/>
      <c r="F846" s="370"/>
      <c r="G846" s="370"/>
      <c r="H846" s="370"/>
      <c r="I846" s="370"/>
      <c r="J846" s="370"/>
      <c r="K846" s="370"/>
      <c r="L846" s="370"/>
      <c r="M846" s="370"/>
      <c r="N846" s="370"/>
      <c r="O846" s="370"/>
      <c r="P846" s="370"/>
      <c r="Q846" s="370"/>
      <c r="R846" s="370"/>
      <c r="S846" s="370"/>
      <c r="T846" s="370"/>
      <c r="U846" s="370"/>
      <c r="V846" s="370"/>
      <c r="W846" s="370"/>
      <c r="X846" s="370"/>
      <c r="Y846" s="370"/>
    </row>
    <row r="847" ht="12.75" customHeight="1" spans="1:25">
      <c r="A847" s="426"/>
      <c r="B847" s="426"/>
      <c r="C847" s="370"/>
      <c r="D847" s="370"/>
      <c r="E847" s="370"/>
      <c r="F847" s="370"/>
      <c r="G847" s="370"/>
      <c r="H847" s="370"/>
      <c r="I847" s="370"/>
      <c r="J847" s="370"/>
      <c r="K847" s="370"/>
      <c r="L847" s="370"/>
      <c r="M847" s="370"/>
      <c r="N847" s="370"/>
      <c r="O847" s="370"/>
      <c r="P847" s="370"/>
      <c r="Q847" s="370"/>
      <c r="R847" s="370"/>
      <c r="S847" s="370"/>
      <c r="T847" s="370"/>
      <c r="U847" s="370"/>
      <c r="V847" s="370"/>
      <c r="W847" s="370"/>
      <c r="X847" s="370"/>
      <c r="Y847" s="370"/>
    </row>
    <row r="848" ht="12.75" customHeight="1" spans="1:25">
      <c r="A848" s="426"/>
      <c r="B848" s="426"/>
      <c r="C848" s="370"/>
      <c r="D848" s="370"/>
      <c r="E848" s="370"/>
      <c r="F848" s="370"/>
      <c r="G848" s="370"/>
      <c r="H848" s="370"/>
      <c r="I848" s="370"/>
      <c r="J848" s="370"/>
      <c r="K848" s="370"/>
      <c r="L848" s="370"/>
      <c r="M848" s="370"/>
      <c r="N848" s="370"/>
      <c r="O848" s="370"/>
      <c r="P848" s="370"/>
      <c r="Q848" s="370"/>
      <c r="R848" s="370"/>
      <c r="S848" s="370"/>
      <c r="T848" s="370"/>
      <c r="U848" s="370"/>
      <c r="V848" s="370"/>
      <c r="W848" s="370"/>
      <c r="X848" s="370"/>
      <c r="Y848" s="370"/>
    </row>
    <row r="849" ht="12.75" customHeight="1" spans="1:25">
      <c r="A849" s="426"/>
      <c r="B849" s="426"/>
      <c r="C849" s="370"/>
      <c r="D849" s="370"/>
      <c r="E849" s="370"/>
      <c r="F849" s="370"/>
      <c r="G849" s="370"/>
      <c r="H849" s="370"/>
      <c r="I849" s="370"/>
      <c r="J849" s="370"/>
      <c r="K849" s="370"/>
      <c r="L849" s="370"/>
      <c r="M849" s="370"/>
      <c r="N849" s="370"/>
      <c r="O849" s="370"/>
      <c r="P849" s="370"/>
      <c r="Q849" s="370"/>
      <c r="R849" s="370"/>
      <c r="S849" s="370"/>
      <c r="T849" s="370"/>
      <c r="U849" s="370"/>
      <c r="V849" s="370"/>
      <c r="W849" s="370"/>
      <c r="X849" s="370"/>
      <c r="Y849" s="370"/>
    </row>
    <row r="850" ht="12.75" customHeight="1" spans="1:25">
      <c r="A850" s="426"/>
      <c r="B850" s="426"/>
      <c r="C850" s="370"/>
      <c r="D850" s="370"/>
      <c r="E850" s="370"/>
      <c r="F850" s="370"/>
      <c r="G850" s="370"/>
      <c r="H850" s="370"/>
      <c r="I850" s="370"/>
      <c r="J850" s="370"/>
      <c r="K850" s="370"/>
      <c r="L850" s="370"/>
      <c r="M850" s="370"/>
      <c r="N850" s="370"/>
      <c r="O850" s="370"/>
      <c r="P850" s="370"/>
      <c r="Q850" s="370"/>
      <c r="R850" s="370"/>
      <c r="S850" s="370"/>
      <c r="T850" s="370"/>
      <c r="U850" s="370"/>
      <c r="V850" s="370"/>
      <c r="W850" s="370"/>
      <c r="X850" s="370"/>
      <c r="Y850" s="370"/>
    </row>
    <row r="851" ht="12.75" customHeight="1" spans="1:25">
      <c r="A851" s="426"/>
      <c r="B851" s="426"/>
      <c r="C851" s="370"/>
      <c r="D851" s="370"/>
      <c r="E851" s="370"/>
      <c r="F851" s="370"/>
      <c r="G851" s="370"/>
      <c r="H851" s="370"/>
      <c r="I851" s="370"/>
      <c r="J851" s="370"/>
      <c r="K851" s="370"/>
      <c r="L851" s="370"/>
      <c r="M851" s="370"/>
      <c r="N851" s="370"/>
      <c r="O851" s="370"/>
      <c r="P851" s="370"/>
      <c r="Q851" s="370"/>
      <c r="R851" s="370"/>
      <c r="S851" s="370"/>
      <c r="T851" s="370"/>
      <c r="U851" s="370"/>
      <c r="V851" s="370"/>
      <c r="W851" s="370"/>
      <c r="X851" s="370"/>
      <c r="Y851" s="370"/>
    </row>
    <row r="852" ht="12.75" customHeight="1" spans="1:25">
      <c r="A852" s="426"/>
      <c r="B852" s="426"/>
      <c r="C852" s="370"/>
      <c r="D852" s="370"/>
      <c r="E852" s="370"/>
      <c r="F852" s="370"/>
      <c r="G852" s="370"/>
      <c r="H852" s="370"/>
      <c r="I852" s="370"/>
      <c r="J852" s="370"/>
      <c r="K852" s="370"/>
      <c r="L852" s="370"/>
      <c r="M852" s="370"/>
      <c r="N852" s="370"/>
      <c r="O852" s="370"/>
      <c r="P852" s="370"/>
      <c r="Q852" s="370"/>
      <c r="R852" s="370"/>
      <c r="S852" s="370"/>
      <c r="T852" s="370"/>
      <c r="U852" s="370"/>
      <c r="V852" s="370"/>
      <c r="W852" s="370"/>
      <c r="X852" s="370"/>
      <c r="Y852" s="370"/>
    </row>
    <row r="853" ht="12.75" customHeight="1" spans="1:25">
      <c r="A853" s="426"/>
      <c r="B853" s="426"/>
      <c r="C853" s="370"/>
      <c r="D853" s="370"/>
      <c r="E853" s="370"/>
      <c r="F853" s="370"/>
      <c r="G853" s="370"/>
      <c r="H853" s="370"/>
      <c r="I853" s="370"/>
      <c r="J853" s="370"/>
      <c r="K853" s="370"/>
      <c r="L853" s="370"/>
      <c r="M853" s="370"/>
      <c r="N853" s="370"/>
      <c r="O853" s="370"/>
      <c r="P853" s="370"/>
      <c r="Q853" s="370"/>
      <c r="R853" s="370"/>
      <c r="S853" s="370"/>
      <c r="T853" s="370"/>
      <c r="U853" s="370"/>
      <c r="V853" s="370"/>
      <c r="W853" s="370"/>
      <c r="X853" s="370"/>
      <c r="Y853" s="370"/>
    </row>
    <row r="854" ht="12.75" customHeight="1" spans="1:25">
      <c r="A854" s="426"/>
      <c r="B854" s="426"/>
      <c r="C854" s="370"/>
      <c r="D854" s="370"/>
      <c r="E854" s="370"/>
      <c r="F854" s="370"/>
      <c r="G854" s="370"/>
      <c r="H854" s="370"/>
      <c r="I854" s="370"/>
      <c r="J854" s="370"/>
      <c r="K854" s="370"/>
      <c r="L854" s="370"/>
      <c r="M854" s="370"/>
      <c r="N854" s="370"/>
      <c r="O854" s="370"/>
      <c r="P854" s="370"/>
      <c r="Q854" s="370"/>
      <c r="R854" s="370"/>
      <c r="S854" s="370"/>
      <c r="T854" s="370"/>
      <c r="U854" s="370"/>
      <c r="V854" s="370"/>
      <c r="W854" s="370"/>
      <c r="X854" s="370"/>
      <c r="Y854" s="370"/>
    </row>
    <row r="855" ht="12.75" customHeight="1" spans="1:25">
      <c r="A855" s="426"/>
      <c r="B855" s="426"/>
      <c r="C855" s="370"/>
      <c r="D855" s="370"/>
      <c r="E855" s="370"/>
      <c r="F855" s="370"/>
      <c r="G855" s="370"/>
      <c r="H855" s="370"/>
      <c r="I855" s="370"/>
      <c r="J855" s="370"/>
      <c r="K855" s="370"/>
      <c r="L855" s="370"/>
      <c r="M855" s="370"/>
      <c r="N855" s="370"/>
      <c r="O855" s="370"/>
      <c r="P855" s="370"/>
      <c r="Q855" s="370"/>
      <c r="R855" s="370"/>
      <c r="S855" s="370"/>
      <c r="T855" s="370"/>
      <c r="U855" s="370"/>
      <c r="V855" s="370"/>
      <c r="W855" s="370"/>
      <c r="X855" s="370"/>
      <c r="Y855" s="370"/>
    </row>
    <row r="856" ht="12.75" customHeight="1" spans="1:25">
      <c r="A856" s="426"/>
      <c r="B856" s="426"/>
      <c r="C856" s="370"/>
      <c r="D856" s="370"/>
      <c r="E856" s="370"/>
      <c r="F856" s="370"/>
      <c r="G856" s="370"/>
      <c r="H856" s="370"/>
      <c r="I856" s="370"/>
      <c r="J856" s="370"/>
      <c r="K856" s="370"/>
      <c r="L856" s="370"/>
      <c r="M856" s="370"/>
      <c r="N856" s="370"/>
      <c r="O856" s="370"/>
      <c r="P856" s="370"/>
      <c r="Q856" s="370"/>
      <c r="R856" s="370"/>
      <c r="S856" s="370"/>
      <c r="T856" s="370"/>
      <c r="U856" s="370"/>
      <c r="V856" s="370"/>
      <c r="W856" s="370"/>
      <c r="X856" s="370"/>
      <c r="Y856" s="370"/>
    </row>
    <row r="857" ht="12.75" customHeight="1" spans="1:25">
      <c r="A857" s="426"/>
      <c r="B857" s="426"/>
      <c r="C857" s="370"/>
      <c r="D857" s="370"/>
      <c r="E857" s="370"/>
      <c r="F857" s="370"/>
      <c r="G857" s="370"/>
      <c r="H857" s="370"/>
      <c r="I857" s="370"/>
      <c r="J857" s="370"/>
      <c r="K857" s="370"/>
      <c r="L857" s="370"/>
      <c r="M857" s="370"/>
      <c r="N857" s="370"/>
      <c r="O857" s="370"/>
      <c r="P857" s="370"/>
      <c r="Q857" s="370"/>
      <c r="R857" s="370"/>
      <c r="S857" s="370"/>
      <c r="T857" s="370"/>
      <c r="U857" s="370"/>
      <c r="V857" s="370"/>
      <c r="W857" s="370"/>
      <c r="X857" s="370"/>
      <c r="Y857" s="370"/>
    </row>
    <row r="858" ht="12.75" customHeight="1" spans="1:25">
      <c r="A858" s="426"/>
      <c r="B858" s="426"/>
      <c r="C858" s="370"/>
      <c r="D858" s="370"/>
      <c r="E858" s="370"/>
      <c r="F858" s="370"/>
      <c r="G858" s="370"/>
      <c r="H858" s="370"/>
      <c r="I858" s="370"/>
      <c r="J858" s="370"/>
      <c r="K858" s="370"/>
      <c r="L858" s="370"/>
      <c r="M858" s="370"/>
      <c r="N858" s="370"/>
      <c r="O858" s="370"/>
      <c r="P858" s="370"/>
      <c r="Q858" s="370"/>
      <c r="R858" s="370"/>
      <c r="S858" s="370"/>
      <c r="T858" s="370"/>
      <c r="U858" s="370"/>
      <c r="V858" s="370"/>
      <c r="W858" s="370"/>
      <c r="X858" s="370"/>
      <c r="Y858" s="370"/>
    </row>
    <row r="859" ht="12.75" customHeight="1" spans="1:25">
      <c r="A859" s="426"/>
      <c r="B859" s="426"/>
      <c r="C859" s="370"/>
      <c r="D859" s="370"/>
      <c r="E859" s="370"/>
      <c r="F859" s="370"/>
      <c r="G859" s="370"/>
      <c r="H859" s="370"/>
      <c r="I859" s="370"/>
      <c r="J859" s="370"/>
      <c r="K859" s="370"/>
      <c r="L859" s="370"/>
      <c r="M859" s="370"/>
      <c r="N859" s="370"/>
      <c r="O859" s="370"/>
      <c r="P859" s="370"/>
      <c r="Q859" s="370"/>
      <c r="R859" s="370"/>
      <c r="S859" s="370"/>
      <c r="T859" s="370"/>
      <c r="U859" s="370"/>
      <c r="V859" s="370"/>
      <c r="W859" s="370"/>
      <c r="X859" s="370"/>
      <c r="Y859" s="370"/>
    </row>
    <row r="860" ht="12.75" customHeight="1" spans="1:25">
      <c r="A860" s="426"/>
      <c r="B860" s="426"/>
      <c r="C860" s="370"/>
      <c r="D860" s="370"/>
      <c r="E860" s="370"/>
      <c r="F860" s="370"/>
      <c r="G860" s="370"/>
      <c r="H860" s="370"/>
      <c r="I860" s="370"/>
      <c r="J860" s="370"/>
      <c r="K860" s="370"/>
      <c r="L860" s="370"/>
      <c r="M860" s="370"/>
      <c r="N860" s="370"/>
      <c r="O860" s="370"/>
      <c r="P860" s="370"/>
      <c r="Q860" s="370"/>
      <c r="R860" s="370"/>
      <c r="S860" s="370"/>
      <c r="T860" s="370"/>
      <c r="U860" s="370"/>
      <c r="V860" s="370"/>
      <c r="W860" s="370"/>
      <c r="X860" s="370"/>
      <c r="Y860" s="370"/>
    </row>
    <row r="861" ht="12.75" customHeight="1" spans="1:25">
      <c r="A861" s="426"/>
      <c r="B861" s="426"/>
      <c r="C861" s="370"/>
      <c r="D861" s="370"/>
      <c r="E861" s="370"/>
      <c r="F861" s="370"/>
      <c r="G861" s="370"/>
      <c r="H861" s="370"/>
      <c r="I861" s="370"/>
      <c r="J861" s="370"/>
      <c r="K861" s="370"/>
      <c r="L861" s="370"/>
      <c r="M861" s="370"/>
      <c r="N861" s="370"/>
      <c r="O861" s="370"/>
      <c r="P861" s="370"/>
      <c r="Q861" s="370"/>
      <c r="R861" s="370"/>
      <c r="S861" s="370"/>
      <c r="T861" s="370"/>
      <c r="U861" s="370"/>
      <c r="V861" s="370"/>
      <c r="W861" s="370"/>
      <c r="X861" s="370"/>
      <c r="Y861" s="370"/>
    </row>
    <row r="862" ht="12.75" customHeight="1" spans="1:25">
      <c r="A862" s="426"/>
      <c r="B862" s="426"/>
      <c r="C862" s="370"/>
      <c r="D862" s="370"/>
      <c r="E862" s="370"/>
      <c r="F862" s="370"/>
      <c r="G862" s="370"/>
      <c r="H862" s="370"/>
      <c r="I862" s="370"/>
      <c r="J862" s="370"/>
      <c r="K862" s="370"/>
      <c r="L862" s="370"/>
      <c r="M862" s="370"/>
      <c r="N862" s="370"/>
      <c r="O862" s="370"/>
      <c r="P862" s="370"/>
      <c r="Q862" s="370"/>
      <c r="R862" s="370"/>
      <c r="S862" s="370"/>
      <c r="T862" s="370"/>
      <c r="U862" s="370"/>
      <c r="V862" s="370"/>
      <c r="W862" s="370"/>
      <c r="X862" s="370"/>
      <c r="Y862" s="370"/>
    </row>
    <row r="863" ht="12.75" customHeight="1" spans="1:25">
      <c r="A863" s="426"/>
      <c r="B863" s="426"/>
      <c r="C863" s="370"/>
      <c r="D863" s="370"/>
      <c r="E863" s="370"/>
      <c r="F863" s="370"/>
      <c r="G863" s="370"/>
      <c r="H863" s="370"/>
      <c r="I863" s="370"/>
      <c r="J863" s="370"/>
      <c r="K863" s="370"/>
      <c r="L863" s="370"/>
      <c r="M863" s="370"/>
      <c r="N863" s="370"/>
      <c r="O863" s="370"/>
      <c r="P863" s="370"/>
      <c r="Q863" s="370"/>
      <c r="R863" s="370"/>
      <c r="S863" s="370"/>
      <c r="T863" s="370"/>
      <c r="U863" s="370"/>
      <c r="V863" s="370"/>
      <c r="W863" s="370"/>
      <c r="X863" s="370"/>
      <c r="Y863" s="370"/>
    </row>
    <row r="864" ht="12.75" customHeight="1" spans="1:25">
      <c r="A864" s="426"/>
      <c r="B864" s="426"/>
      <c r="C864" s="370"/>
      <c r="D864" s="370"/>
      <c r="E864" s="370"/>
      <c r="F864" s="370"/>
      <c r="G864" s="370"/>
      <c r="H864" s="370"/>
      <c r="I864" s="370"/>
      <c r="J864" s="370"/>
      <c r="K864" s="370"/>
      <c r="L864" s="370"/>
      <c r="M864" s="370"/>
      <c r="N864" s="370"/>
      <c r="O864" s="370"/>
      <c r="P864" s="370"/>
      <c r="Q864" s="370"/>
      <c r="R864" s="370"/>
      <c r="S864" s="370"/>
      <c r="T864" s="370"/>
      <c r="U864" s="370"/>
      <c r="V864" s="370"/>
      <c r="W864" s="370"/>
      <c r="X864" s="370"/>
      <c r="Y864" s="370"/>
    </row>
    <row r="865" ht="12.75" customHeight="1" spans="1:25">
      <c r="A865" s="426"/>
      <c r="B865" s="426"/>
      <c r="C865" s="370"/>
      <c r="D865" s="370"/>
      <c r="E865" s="370"/>
      <c r="F865" s="370"/>
      <c r="G865" s="370"/>
      <c r="H865" s="370"/>
      <c r="I865" s="370"/>
      <c r="J865" s="370"/>
      <c r="K865" s="370"/>
      <c r="L865" s="370"/>
      <c r="M865" s="370"/>
      <c r="N865" s="370"/>
      <c r="O865" s="370"/>
      <c r="P865" s="370"/>
      <c r="Q865" s="370"/>
      <c r="R865" s="370"/>
      <c r="S865" s="370"/>
      <c r="T865" s="370"/>
      <c r="U865" s="370"/>
      <c r="V865" s="370"/>
      <c r="W865" s="370"/>
      <c r="X865" s="370"/>
      <c r="Y865" s="370"/>
    </row>
    <row r="866" ht="12.75" customHeight="1" spans="1:25">
      <c r="A866" s="426"/>
      <c r="B866" s="426"/>
      <c r="C866" s="370"/>
      <c r="D866" s="370"/>
      <c r="E866" s="370"/>
      <c r="F866" s="370"/>
      <c r="G866" s="370"/>
      <c r="H866" s="370"/>
      <c r="I866" s="370"/>
      <c r="J866" s="370"/>
      <c r="K866" s="370"/>
      <c r="L866" s="370"/>
      <c r="M866" s="370"/>
      <c r="N866" s="370"/>
      <c r="O866" s="370"/>
      <c r="P866" s="370"/>
      <c r="Q866" s="370"/>
      <c r="R866" s="370"/>
      <c r="S866" s="370"/>
      <c r="T866" s="370"/>
      <c r="U866" s="370"/>
      <c r="V866" s="370"/>
      <c r="W866" s="370"/>
      <c r="X866" s="370"/>
      <c r="Y866" s="370"/>
    </row>
    <row r="867" ht="12.75" customHeight="1" spans="1:25">
      <c r="A867" s="426"/>
      <c r="B867" s="426"/>
      <c r="C867" s="370"/>
      <c r="D867" s="370"/>
      <c r="E867" s="370"/>
      <c r="F867" s="370"/>
      <c r="G867" s="370"/>
      <c r="H867" s="370"/>
      <c r="I867" s="370"/>
      <c r="J867" s="370"/>
      <c r="K867" s="370"/>
      <c r="L867" s="370"/>
      <c r="M867" s="370"/>
      <c r="N867" s="370"/>
      <c r="O867" s="370"/>
      <c r="P867" s="370"/>
      <c r="Q867" s="370"/>
      <c r="R867" s="370"/>
      <c r="S867" s="370"/>
      <c r="T867" s="370"/>
      <c r="U867" s="370"/>
      <c r="V867" s="370"/>
      <c r="W867" s="370"/>
      <c r="X867" s="370"/>
      <c r="Y867" s="370"/>
    </row>
    <row r="868" ht="12.75" customHeight="1" spans="1:25">
      <c r="A868" s="426"/>
      <c r="B868" s="426"/>
      <c r="C868" s="370"/>
      <c r="D868" s="370"/>
      <c r="E868" s="370"/>
      <c r="F868" s="370"/>
      <c r="G868" s="370"/>
      <c r="H868" s="370"/>
      <c r="I868" s="370"/>
      <c r="J868" s="370"/>
      <c r="K868" s="370"/>
      <c r="L868" s="370"/>
      <c r="M868" s="370"/>
      <c r="N868" s="370"/>
      <c r="O868" s="370"/>
      <c r="P868" s="370"/>
      <c r="Q868" s="370"/>
      <c r="R868" s="370"/>
      <c r="S868" s="370"/>
      <c r="T868" s="370"/>
      <c r="U868" s="370"/>
      <c r="V868" s="370"/>
      <c r="W868" s="370"/>
      <c r="X868" s="370"/>
      <c r="Y868" s="370"/>
    </row>
    <row r="869" ht="12.75" customHeight="1" spans="1:25">
      <c r="A869" s="426"/>
      <c r="B869" s="426"/>
      <c r="C869" s="370"/>
      <c r="D869" s="370"/>
      <c r="E869" s="370"/>
      <c r="F869" s="370"/>
      <c r="G869" s="370"/>
      <c r="H869" s="370"/>
      <c r="I869" s="370"/>
      <c r="J869" s="370"/>
      <c r="K869" s="370"/>
      <c r="L869" s="370"/>
      <c r="M869" s="370"/>
      <c r="N869" s="370"/>
      <c r="O869" s="370"/>
      <c r="P869" s="370"/>
      <c r="Q869" s="370"/>
      <c r="R869" s="370"/>
      <c r="S869" s="370"/>
      <c r="T869" s="370"/>
      <c r="U869" s="370"/>
      <c r="V869" s="370"/>
      <c r="W869" s="370"/>
      <c r="X869" s="370"/>
      <c r="Y869" s="370"/>
    </row>
    <row r="870" ht="12.75" customHeight="1" spans="1:25">
      <c r="A870" s="426"/>
      <c r="B870" s="426"/>
      <c r="C870" s="370"/>
      <c r="D870" s="370"/>
      <c r="E870" s="370"/>
      <c r="F870" s="370"/>
      <c r="G870" s="370"/>
      <c r="H870" s="370"/>
      <c r="I870" s="370"/>
      <c r="J870" s="370"/>
      <c r="K870" s="370"/>
      <c r="L870" s="370"/>
      <c r="M870" s="370"/>
      <c r="N870" s="370"/>
      <c r="O870" s="370"/>
      <c r="P870" s="370"/>
      <c r="Q870" s="370"/>
      <c r="R870" s="370"/>
      <c r="S870" s="370"/>
      <c r="T870" s="370"/>
      <c r="U870" s="370"/>
      <c r="V870" s="370"/>
      <c r="W870" s="370"/>
      <c r="X870" s="370"/>
      <c r="Y870" s="370"/>
    </row>
    <row r="871" ht="12.75" customHeight="1" spans="1:25">
      <c r="A871" s="426"/>
      <c r="B871" s="426"/>
      <c r="C871" s="370"/>
      <c r="D871" s="370"/>
      <c r="E871" s="370"/>
      <c r="F871" s="370"/>
      <c r="G871" s="370"/>
      <c r="H871" s="370"/>
      <c r="I871" s="370"/>
      <c r="J871" s="370"/>
      <c r="K871" s="370"/>
      <c r="L871" s="370"/>
      <c r="M871" s="370"/>
      <c r="N871" s="370"/>
      <c r="O871" s="370"/>
      <c r="P871" s="370"/>
      <c r="Q871" s="370"/>
      <c r="R871" s="370"/>
      <c r="S871" s="370"/>
      <c r="T871" s="370"/>
      <c r="U871" s="370"/>
      <c r="V871" s="370"/>
      <c r="W871" s="370"/>
      <c r="X871" s="370"/>
      <c r="Y871" s="370"/>
    </row>
    <row r="872" ht="12.75" customHeight="1" spans="1:25">
      <c r="A872" s="426"/>
      <c r="B872" s="426"/>
      <c r="C872" s="370"/>
      <c r="D872" s="370"/>
      <c r="E872" s="370"/>
      <c r="F872" s="370"/>
      <c r="G872" s="370"/>
      <c r="H872" s="370"/>
      <c r="I872" s="370"/>
      <c r="J872" s="370"/>
      <c r="K872" s="370"/>
      <c r="L872" s="370"/>
      <c r="M872" s="370"/>
      <c r="N872" s="370"/>
      <c r="O872" s="370"/>
      <c r="P872" s="370"/>
      <c r="Q872" s="370"/>
      <c r="R872" s="370"/>
      <c r="S872" s="370"/>
      <c r="T872" s="370"/>
      <c r="U872" s="370"/>
      <c r="V872" s="370"/>
      <c r="W872" s="370"/>
      <c r="X872" s="370"/>
      <c r="Y872" s="370"/>
    </row>
    <row r="873" ht="12.75" customHeight="1" spans="1:25">
      <c r="A873" s="426"/>
      <c r="B873" s="426"/>
      <c r="C873" s="370"/>
      <c r="D873" s="370"/>
      <c r="E873" s="370"/>
      <c r="F873" s="370"/>
      <c r="G873" s="370"/>
      <c r="H873" s="370"/>
      <c r="I873" s="370"/>
      <c r="J873" s="370"/>
      <c r="K873" s="370"/>
      <c r="L873" s="370"/>
      <c r="M873" s="370"/>
      <c r="N873" s="370"/>
      <c r="O873" s="370"/>
      <c r="P873" s="370"/>
      <c r="Q873" s="370"/>
      <c r="R873" s="370"/>
      <c r="S873" s="370"/>
      <c r="T873" s="370"/>
      <c r="U873" s="370"/>
      <c r="V873" s="370"/>
      <c r="W873" s="370"/>
      <c r="X873" s="370"/>
      <c r="Y873" s="370"/>
    </row>
    <row r="874" ht="12.75" customHeight="1" spans="1:25">
      <c r="A874" s="426"/>
      <c r="B874" s="426"/>
      <c r="C874" s="370"/>
      <c r="D874" s="370"/>
      <c r="E874" s="370"/>
      <c r="F874" s="370"/>
      <c r="G874" s="370"/>
      <c r="H874" s="370"/>
      <c r="I874" s="370"/>
      <c r="J874" s="370"/>
      <c r="K874" s="370"/>
      <c r="L874" s="370"/>
      <c r="M874" s="370"/>
      <c r="N874" s="370"/>
      <c r="O874" s="370"/>
      <c r="P874" s="370"/>
      <c r="Q874" s="370"/>
      <c r="R874" s="370"/>
      <c r="S874" s="370"/>
      <c r="T874" s="370"/>
      <c r="U874" s="370"/>
      <c r="V874" s="370"/>
      <c r="W874" s="370"/>
      <c r="X874" s="370"/>
      <c r="Y874" s="370"/>
    </row>
    <row r="875" ht="12.75" customHeight="1" spans="1:25">
      <c r="A875" s="426"/>
      <c r="B875" s="426"/>
      <c r="C875" s="370"/>
      <c r="D875" s="370"/>
      <c r="E875" s="370"/>
      <c r="F875" s="370"/>
      <c r="G875" s="370"/>
      <c r="H875" s="370"/>
      <c r="I875" s="370"/>
      <c r="J875" s="370"/>
      <c r="K875" s="370"/>
      <c r="L875" s="370"/>
      <c r="M875" s="370"/>
      <c r="N875" s="370"/>
      <c r="O875" s="370"/>
      <c r="P875" s="370"/>
      <c r="Q875" s="370"/>
      <c r="R875" s="370"/>
      <c r="S875" s="370"/>
      <c r="T875" s="370"/>
      <c r="U875" s="370"/>
      <c r="V875" s="370"/>
      <c r="W875" s="370"/>
      <c r="X875" s="370"/>
      <c r="Y875" s="370"/>
    </row>
    <row r="876" ht="12.75" customHeight="1" spans="1:25">
      <c r="A876" s="426"/>
      <c r="B876" s="426"/>
      <c r="C876" s="370"/>
      <c r="D876" s="370"/>
      <c r="E876" s="370"/>
      <c r="F876" s="370"/>
      <c r="G876" s="370"/>
      <c r="H876" s="370"/>
      <c r="I876" s="370"/>
      <c r="J876" s="370"/>
      <c r="K876" s="370"/>
      <c r="L876" s="370"/>
      <c r="M876" s="370"/>
      <c r="N876" s="370"/>
      <c r="O876" s="370"/>
      <c r="P876" s="370"/>
      <c r="Q876" s="370"/>
      <c r="R876" s="370"/>
      <c r="S876" s="370"/>
      <c r="T876" s="370"/>
      <c r="U876" s="370"/>
      <c r="V876" s="370"/>
      <c r="W876" s="370"/>
      <c r="X876" s="370"/>
      <c r="Y876" s="370"/>
    </row>
    <row r="877" ht="12.75" customHeight="1" spans="1:25">
      <c r="A877" s="426"/>
      <c r="B877" s="426"/>
      <c r="C877" s="370"/>
      <c r="D877" s="370"/>
      <c r="E877" s="370"/>
      <c r="F877" s="370"/>
      <c r="G877" s="370"/>
      <c r="H877" s="370"/>
      <c r="I877" s="370"/>
      <c r="J877" s="370"/>
      <c r="K877" s="370"/>
      <c r="L877" s="370"/>
      <c r="M877" s="370"/>
      <c r="N877" s="370"/>
      <c r="O877" s="370"/>
      <c r="P877" s="370"/>
      <c r="Q877" s="370"/>
      <c r="R877" s="370"/>
      <c r="S877" s="370"/>
      <c r="T877" s="370"/>
      <c r="U877" s="370"/>
      <c r="V877" s="370"/>
      <c r="W877" s="370"/>
      <c r="X877" s="370"/>
      <c r="Y877" s="370"/>
    </row>
    <row r="878" ht="12.75" customHeight="1" spans="1:25">
      <c r="A878" s="426"/>
      <c r="B878" s="426"/>
      <c r="C878" s="370"/>
      <c r="D878" s="370"/>
      <c r="E878" s="370"/>
      <c r="F878" s="370"/>
      <c r="G878" s="370"/>
      <c r="H878" s="370"/>
      <c r="I878" s="370"/>
      <c r="J878" s="370"/>
      <c r="K878" s="370"/>
      <c r="L878" s="370"/>
      <c r="M878" s="370"/>
      <c r="N878" s="370"/>
      <c r="O878" s="370"/>
      <c r="P878" s="370"/>
      <c r="Q878" s="370"/>
      <c r="R878" s="370"/>
      <c r="S878" s="370"/>
      <c r="T878" s="370"/>
      <c r="U878" s="370"/>
      <c r="V878" s="370"/>
      <c r="W878" s="370"/>
      <c r="X878" s="370"/>
      <c r="Y878" s="370"/>
    </row>
    <row r="879" ht="12.75" customHeight="1" spans="1:25">
      <c r="A879" s="426"/>
      <c r="B879" s="426"/>
      <c r="C879" s="370"/>
      <c r="D879" s="370"/>
      <c r="E879" s="370"/>
      <c r="F879" s="370"/>
      <c r="G879" s="370"/>
      <c r="H879" s="370"/>
      <c r="I879" s="370"/>
      <c r="J879" s="370"/>
      <c r="K879" s="370"/>
      <c r="L879" s="370"/>
      <c r="M879" s="370"/>
      <c r="N879" s="370"/>
      <c r="O879" s="370"/>
      <c r="P879" s="370"/>
      <c r="Q879" s="370"/>
      <c r="R879" s="370"/>
      <c r="S879" s="370"/>
      <c r="T879" s="370"/>
      <c r="U879" s="370"/>
      <c r="V879" s="370"/>
      <c r="W879" s="370"/>
      <c r="X879" s="370"/>
      <c r="Y879" s="370"/>
    </row>
    <row r="880" ht="12.75" customHeight="1" spans="1:25">
      <c r="A880" s="426"/>
      <c r="B880" s="426"/>
      <c r="C880" s="370"/>
      <c r="D880" s="370"/>
      <c r="E880" s="370"/>
      <c r="F880" s="370"/>
      <c r="G880" s="370"/>
      <c r="H880" s="370"/>
      <c r="I880" s="370"/>
      <c r="J880" s="370"/>
      <c r="K880" s="370"/>
      <c r="L880" s="370"/>
      <c r="M880" s="370"/>
      <c r="N880" s="370"/>
      <c r="O880" s="370"/>
      <c r="P880" s="370"/>
      <c r="Q880" s="370"/>
      <c r="R880" s="370"/>
      <c r="S880" s="370"/>
      <c r="T880" s="370"/>
      <c r="U880" s="370"/>
      <c r="V880" s="370"/>
      <c r="W880" s="370"/>
      <c r="X880" s="370"/>
      <c r="Y880" s="370"/>
    </row>
    <row r="881" ht="12.75" customHeight="1" spans="1:25">
      <c r="A881" s="426"/>
      <c r="B881" s="426"/>
      <c r="C881" s="370"/>
      <c r="D881" s="370"/>
      <c r="E881" s="370"/>
      <c r="F881" s="370"/>
      <c r="G881" s="370"/>
      <c r="H881" s="370"/>
      <c r="I881" s="370"/>
      <c r="J881" s="370"/>
      <c r="K881" s="370"/>
      <c r="L881" s="370"/>
      <c r="M881" s="370"/>
      <c r="N881" s="370"/>
      <c r="O881" s="370"/>
      <c r="P881" s="370"/>
      <c r="Q881" s="370"/>
      <c r="R881" s="370"/>
      <c r="S881" s="370"/>
      <c r="T881" s="370"/>
      <c r="U881" s="370"/>
      <c r="V881" s="370"/>
      <c r="W881" s="370"/>
      <c r="X881" s="370"/>
      <c r="Y881" s="370"/>
    </row>
    <row r="882" ht="12.75" customHeight="1" spans="1:25">
      <c r="A882" s="426"/>
      <c r="B882" s="426"/>
      <c r="C882" s="370"/>
      <c r="D882" s="370"/>
      <c r="E882" s="370"/>
      <c r="F882" s="370"/>
      <c r="G882" s="370"/>
      <c r="H882" s="370"/>
      <c r="I882" s="370"/>
      <c r="J882" s="370"/>
      <c r="K882" s="370"/>
      <c r="L882" s="370"/>
      <c r="M882" s="370"/>
      <c r="N882" s="370"/>
      <c r="O882" s="370"/>
      <c r="P882" s="370"/>
      <c r="Q882" s="370"/>
      <c r="R882" s="370"/>
      <c r="S882" s="370"/>
      <c r="T882" s="370"/>
      <c r="U882" s="370"/>
      <c r="V882" s="370"/>
      <c r="W882" s="370"/>
      <c r="X882" s="370"/>
      <c r="Y882" s="370"/>
    </row>
    <row r="883" ht="12.75" customHeight="1" spans="1:25">
      <c r="A883" s="426"/>
      <c r="B883" s="426"/>
      <c r="C883" s="370"/>
      <c r="D883" s="370"/>
      <c r="E883" s="370"/>
      <c r="F883" s="370"/>
      <c r="G883" s="370"/>
      <c r="H883" s="370"/>
      <c r="I883" s="370"/>
      <c r="J883" s="370"/>
      <c r="K883" s="370"/>
      <c r="L883" s="370"/>
      <c r="M883" s="370"/>
      <c r="N883" s="370"/>
      <c r="O883" s="370"/>
      <c r="P883" s="370"/>
      <c r="Q883" s="370"/>
      <c r="R883" s="370"/>
      <c r="S883" s="370"/>
      <c r="T883" s="370"/>
      <c r="U883" s="370"/>
      <c r="V883" s="370"/>
      <c r="W883" s="370"/>
      <c r="X883" s="370"/>
      <c r="Y883" s="370"/>
    </row>
    <row r="884" ht="12.75" customHeight="1" spans="1:25">
      <c r="A884" s="426"/>
      <c r="B884" s="426"/>
      <c r="C884" s="370"/>
      <c r="D884" s="370"/>
      <c r="E884" s="370"/>
      <c r="F884" s="370"/>
      <c r="G884" s="370"/>
      <c r="H884" s="370"/>
      <c r="I884" s="370"/>
      <c r="J884" s="370"/>
      <c r="K884" s="370"/>
      <c r="L884" s="370"/>
      <c r="M884" s="370"/>
      <c r="N884" s="370"/>
      <c r="O884" s="370"/>
      <c r="P884" s="370"/>
      <c r="Q884" s="370"/>
      <c r="R884" s="370"/>
      <c r="S884" s="370"/>
      <c r="T884" s="370"/>
      <c r="U884" s="370"/>
      <c r="V884" s="370"/>
      <c r="W884" s="370"/>
      <c r="X884" s="370"/>
      <c r="Y884" s="370"/>
    </row>
    <row r="885" ht="12.75" customHeight="1" spans="1:25">
      <c r="A885" s="426"/>
      <c r="B885" s="426"/>
      <c r="C885" s="370"/>
      <c r="D885" s="370"/>
      <c r="E885" s="370"/>
      <c r="F885" s="370"/>
      <c r="G885" s="370"/>
      <c r="H885" s="370"/>
      <c r="I885" s="370"/>
      <c r="J885" s="370"/>
      <c r="K885" s="370"/>
      <c r="L885" s="370"/>
      <c r="M885" s="370"/>
      <c r="N885" s="370"/>
      <c r="O885" s="370"/>
      <c r="P885" s="370"/>
      <c r="Q885" s="370"/>
      <c r="R885" s="370"/>
      <c r="S885" s="370"/>
      <c r="T885" s="370"/>
      <c r="U885" s="370"/>
      <c r="V885" s="370"/>
      <c r="W885" s="370"/>
      <c r="X885" s="370"/>
      <c r="Y885" s="370"/>
    </row>
    <row r="886" ht="12.75" customHeight="1" spans="1:25">
      <c r="A886" s="426"/>
      <c r="B886" s="426"/>
      <c r="C886" s="370"/>
      <c r="D886" s="370"/>
      <c r="E886" s="370"/>
      <c r="F886" s="370"/>
      <c r="G886" s="370"/>
      <c r="H886" s="370"/>
      <c r="I886" s="370"/>
      <c r="J886" s="370"/>
      <c r="K886" s="370"/>
      <c r="L886" s="370"/>
      <c r="M886" s="370"/>
      <c r="N886" s="370"/>
      <c r="O886" s="370"/>
      <c r="P886" s="370"/>
      <c r="Q886" s="370"/>
      <c r="R886" s="370"/>
      <c r="S886" s="370"/>
      <c r="T886" s="370"/>
      <c r="U886" s="370"/>
      <c r="V886" s="370"/>
      <c r="W886" s="370"/>
      <c r="X886" s="370"/>
      <c r="Y886" s="370"/>
    </row>
    <row r="887" ht="12.75" customHeight="1" spans="1:25">
      <c r="A887" s="426"/>
      <c r="B887" s="426"/>
      <c r="C887" s="370"/>
      <c r="D887" s="370"/>
      <c r="E887" s="370"/>
      <c r="F887" s="370"/>
      <c r="G887" s="370"/>
      <c r="H887" s="370"/>
      <c r="I887" s="370"/>
      <c r="J887" s="370"/>
      <c r="K887" s="370"/>
      <c r="L887" s="370"/>
      <c r="M887" s="370"/>
      <c r="N887" s="370"/>
      <c r="O887" s="370"/>
      <c r="P887" s="370"/>
      <c r="Q887" s="370"/>
      <c r="R887" s="370"/>
      <c r="S887" s="370"/>
      <c r="T887" s="370"/>
      <c r="U887" s="370"/>
      <c r="V887" s="370"/>
      <c r="W887" s="370"/>
      <c r="X887" s="370"/>
      <c r="Y887" s="370"/>
    </row>
    <row r="888" ht="12.75" customHeight="1" spans="1:25">
      <c r="A888" s="426"/>
      <c r="B888" s="426"/>
      <c r="C888" s="370"/>
      <c r="D888" s="370"/>
      <c r="E888" s="370"/>
      <c r="F888" s="370"/>
      <c r="G888" s="370"/>
      <c r="H888" s="370"/>
      <c r="I888" s="370"/>
      <c r="J888" s="370"/>
      <c r="K888" s="370"/>
      <c r="L888" s="370"/>
      <c r="M888" s="370"/>
      <c r="N888" s="370"/>
      <c r="O888" s="370"/>
      <c r="P888" s="370"/>
      <c r="Q888" s="370"/>
      <c r="R888" s="370"/>
      <c r="S888" s="370"/>
      <c r="T888" s="370"/>
      <c r="U888" s="370"/>
      <c r="V888" s="370"/>
      <c r="W888" s="370"/>
      <c r="X888" s="370"/>
      <c r="Y888" s="370"/>
    </row>
    <row r="889" ht="12.75" customHeight="1" spans="1:25">
      <c r="A889" s="426"/>
      <c r="B889" s="426"/>
      <c r="C889" s="370"/>
      <c r="D889" s="370"/>
      <c r="E889" s="370"/>
      <c r="F889" s="370"/>
      <c r="G889" s="370"/>
      <c r="H889" s="370"/>
      <c r="I889" s="370"/>
      <c r="J889" s="370"/>
      <c r="K889" s="370"/>
      <c r="L889" s="370"/>
      <c r="M889" s="370"/>
      <c r="N889" s="370"/>
      <c r="O889" s="370"/>
      <c r="P889" s="370"/>
      <c r="Q889" s="370"/>
      <c r="R889" s="370"/>
      <c r="S889" s="370"/>
      <c r="T889" s="370"/>
      <c r="U889" s="370"/>
      <c r="V889" s="370"/>
      <c r="W889" s="370"/>
      <c r="X889" s="370"/>
      <c r="Y889" s="370"/>
    </row>
    <row r="890" ht="12.75" customHeight="1" spans="1:25">
      <c r="A890" s="426"/>
      <c r="B890" s="426"/>
      <c r="C890" s="370"/>
      <c r="D890" s="370"/>
      <c r="E890" s="370"/>
      <c r="F890" s="370"/>
      <c r="G890" s="370"/>
      <c r="H890" s="370"/>
      <c r="I890" s="370"/>
      <c r="J890" s="370"/>
      <c r="K890" s="370"/>
      <c r="L890" s="370"/>
      <c r="M890" s="370"/>
      <c r="N890" s="370"/>
      <c r="O890" s="370"/>
      <c r="P890" s="370"/>
      <c r="Q890" s="370"/>
      <c r="R890" s="370"/>
      <c r="S890" s="370"/>
      <c r="T890" s="370"/>
      <c r="U890" s="370"/>
      <c r="V890" s="370"/>
      <c r="W890" s="370"/>
      <c r="X890" s="370"/>
      <c r="Y890" s="370"/>
    </row>
    <row r="891" ht="12.75" customHeight="1" spans="1:25">
      <c r="A891" s="426"/>
      <c r="B891" s="426"/>
      <c r="C891" s="370"/>
      <c r="D891" s="370"/>
      <c r="E891" s="370"/>
      <c r="F891" s="370"/>
      <c r="G891" s="370"/>
      <c r="H891" s="370"/>
      <c r="I891" s="370"/>
      <c r="J891" s="370"/>
      <c r="K891" s="370"/>
      <c r="L891" s="370"/>
      <c r="M891" s="370"/>
      <c r="N891" s="370"/>
      <c r="O891" s="370"/>
      <c r="P891" s="370"/>
      <c r="Q891" s="370"/>
      <c r="R891" s="370"/>
      <c r="S891" s="370"/>
      <c r="T891" s="370"/>
      <c r="U891" s="370"/>
      <c r="V891" s="370"/>
      <c r="W891" s="370"/>
      <c r="X891" s="370"/>
      <c r="Y891" s="370"/>
    </row>
    <row r="892" ht="12.75" customHeight="1" spans="1:25">
      <c r="A892" s="426"/>
      <c r="B892" s="426"/>
      <c r="C892" s="370"/>
      <c r="D892" s="370"/>
      <c r="E892" s="370"/>
      <c r="F892" s="370"/>
      <c r="G892" s="370"/>
      <c r="H892" s="370"/>
      <c r="I892" s="370"/>
      <c r="J892" s="370"/>
      <c r="K892" s="370"/>
      <c r="L892" s="370"/>
      <c r="M892" s="370"/>
      <c r="N892" s="370"/>
      <c r="O892" s="370"/>
      <c r="P892" s="370"/>
      <c r="Q892" s="370"/>
      <c r="R892" s="370"/>
      <c r="S892" s="370"/>
      <c r="T892" s="370"/>
      <c r="U892" s="370"/>
      <c r="V892" s="370"/>
      <c r="W892" s="370"/>
      <c r="X892" s="370"/>
      <c r="Y892" s="370"/>
    </row>
    <row r="893" ht="12.75" customHeight="1" spans="1:25">
      <c r="A893" s="426"/>
      <c r="B893" s="426"/>
      <c r="C893" s="370"/>
      <c r="D893" s="370"/>
      <c r="E893" s="370"/>
      <c r="F893" s="370"/>
      <c r="G893" s="370"/>
      <c r="H893" s="370"/>
      <c r="I893" s="370"/>
      <c r="J893" s="370"/>
      <c r="K893" s="370"/>
      <c r="L893" s="370"/>
      <c r="M893" s="370"/>
      <c r="N893" s="370"/>
      <c r="O893" s="370"/>
      <c r="P893" s="370"/>
      <c r="Q893" s="370"/>
      <c r="R893" s="370"/>
      <c r="S893" s="370"/>
      <c r="T893" s="370"/>
      <c r="U893" s="370"/>
      <c r="V893" s="370"/>
      <c r="W893" s="370"/>
      <c r="X893" s="370"/>
      <c r="Y893" s="370"/>
    </row>
    <row r="894" ht="12.75" customHeight="1" spans="1:25">
      <c r="A894" s="426"/>
      <c r="B894" s="426"/>
      <c r="C894" s="370"/>
      <c r="D894" s="370"/>
      <c r="E894" s="370"/>
      <c r="F894" s="370"/>
      <c r="G894" s="370"/>
      <c r="H894" s="370"/>
      <c r="I894" s="370"/>
      <c r="J894" s="370"/>
      <c r="K894" s="370"/>
      <c r="L894" s="370"/>
      <c r="M894" s="370"/>
      <c r="N894" s="370"/>
      <c r="O894" s="370"/>
      <c r="P894" s="370"/>
      <c r="Q894" s="370"/>
      <c r="R894" s="370"/>
      <c r="S894" s="370"/>
      <c r="T894" s="370"/>
      <c r="U894" s="370"/>
      <c r="V894" s="370"/>
      <c r="W894" s="370"/>
      <c r="X894" s="370"/>
      <c r="Y894" s="370"/>
    </row>
    <row r="895" ht="12.75" customHeight="1" spans="1:25">
      <c r="A895" s="426"/>
      <c r="B895" s="426"/>
      <c r="C895" s="370"/>
      <c r="D895" s="370"/>
      <c r="E895" s="370"/>
      <c r="F895" s="370"/>
      <c r="G895" s="370"/>
      <c r="H895" s="370"/>
      <c r="I895" s="370"/>
      <c r="J895" s="370"/>
      <c r="K895" s="370"/>
      <c r="L895" s="370"/>
      <c r="M895" s="370"/>
      <c r="N895" s="370"/>
      <c r="O895" s="370"/>
      <c r="P895" s="370"/>
      <c r="Q895" s="370"/>
      <c r="R895" s="370"/>
      <c r="S895" s="370"/>
      <c r="T895" s="370"/>
      <c r="U895" s="370"/>
      <c r="V895" s="370"/>
      <c r="W895" s="370"/>
      <c r="X895" s="370"/>
      <c r="Y895" s="370"/>
    </row>
    <row r="896" ht="12.75" customHeight="1" spans="1:25">
      <c r="A896" s="426"/>
      <c r="B896" s="426"/>
      <c r="C896" s="370"/>
      <c r="D896" s="370"/>
      <c r="E896" s="370"/>
      <c r="F896" s="370"/>
      <c r="G896" s="370"/>
      <c r="H896" s="370"/>
      <c r="I896" s="370"/>
      <c r="J896" s="370"/>
      <c r="K896" s="370"/>
      <c r="L896" s="370"/>
      <c r="M896" s="370"/>
      <c r="N896" s="370"/>
      <c r="O896" s="370"/>
      <c r="P896" s="370"/>
      <c r="Q896" s="370"/>
      <c r="R896" s="370"/>
      <c r="S896" s="370"/>
      <c r="T896" s="370"/>
      <c r="U896" s="370"/>
      <c r="V896" s="370"/>
      <c r="W896" s="370"/>
      <c r="X896" s="370"/>
      <c r="Y896" s="370"/>
    </row>
    <row r="897" ht="12.75" customHeight="1" spans="1:25">
      <c r="A897" s="426"/>
      <c r="B897" s="426"/>
      <c r="C897" s="370"/>
      <c r="D897" s="370"/>
      <c r="E897" s="370"/>
      <c r="F897" s="370"/>
      <c r="G897" s="370"/>
      <c r="H897" s="370"/>
      <c r="I897" s="370"/>
      <c r="J897" s="370"/>
      <c r="K897" s="370"/>
      <c r="L897" s="370"/>
      <c r="M897" s="370"/>
      <c r="N897" s="370"/>
      <c r="O897" s="370"/>
      <c r="P897" s="370"/>
      <c r="Q897" s="370"/>
      <c r="R897" s="370"/>
      <c r="S897" s="370"/>
      <c r="T897" s="370"/>
      <c r="U897" s="370"/>
      <c r="V897" s="370"/>
      <c r="W897" s="370"/>
      <c r="X897" s="370"/>
      <c r="Y897" s="370"/>
    </row>
    <row r="898" ht="12.75" customHeight="1" spans="1:25">
      <c r="A898" s="426"/>
      <c r="B898" s="426"/>
      <c r="C898" s="370"/>
      <c r="D898" s="370"/>
      <c r="E898" s="370"/>
      <c r="F898" s="370"/>
      <c r="G898" s="370"/>
      <c r="H898" s="370"/>
      <c r="I898" s="370"/>
      <c r="J898" s="370"/>
      <c r="K898" s="370"/>
      <c r="L898" s="370"/>
      <c r="M898" s="370"/>
      <c r="N898" s="370"/>
      <c r="O898" s="370"/>
      <c r="P898" s="370"/>
      <c r="Q898" s="370"/>
      <c r="R898" s="370"/>
      <c r="S898" s="370"/>
      <c r="T898" s="370"/>
      <c r="U898" s="370"/>
      <c r="V898" s="370"/>
      <c r="W898" s="370"/>
      <c r="X898" s="370"/>
      <c r="Y898" s="370"/>
    </row>
    <row r="899" ht="12.75" customHeight="1" spans="1:25">
      <c r="A899" s="426"/>
      <c r="B899" s="426"/>
      <c r="C899" s="370"/>
      <c r="D899" s="370"/>
      <c r="E899" s="370"/>
      <c r="F899" s="370"/>
      <c r="G899" s="370"/>
      <c r="H899" s="370"/>
      <c r="I899" s="370"/>
      <c r="J899" s="370"/>
      <c r="K899" s="370"/>
      <c r="L899" s="370"/>
      <c r="M899" s="370"/>
      <c r="N899" s="370"/>
      <c r="O899" s="370"/>
      <c r="P899" s="370"/>
      <c r="Q899" s="370"/>
      <c r="R899" s="370"/>
      <c r="S899" s="370"/>
      <c r="T899" s="370"/>
      <c r="U899" s="370"/>
      <c r="V899" s="370"/>
      <c r="W899" s="370"/>
      <c r="X899" s="370"/>
      <c r="Y899" s="370"/>
    </row>
    <row r="900" ht="12.75" customHeight="1" spans="1:25">
      <c r="A900" s="426"/>
      <c r="B900" s="426"/>
      <c r="C900" s="370"/>
      <c r="D900" s="370"/>
      <c r="E900" s="370"/>
      <c r="F900" s="370"/>
      <c r="G900" s="370"/>
      <c r="H900" s="370"/>
      <c r="I900" s="370"/>
      <c r="J900" s="370"/>
      <c r="K900" s="370"/>
      <c r="L900" s="370"/>
      <c r="M900" s="370"/>
      <c r="N900" s="370"/>
      <c r="O900" s="370"/>
      <c r="P900" s="370"/>
      <c r="Q900" s="370"/>
      <c r="R900" s="370"/>
      <c r="S900" s="370"/>
      <c r="T900" s="370"/>
      <c r="U900" s="370"/>
      <c r="V900" s="370"/>
      <c r="W900" s="370"/>
      <c r="X900" s="370"/>
      <c r="Y900" s="370"/>
    </row>
    <row r="901" ht="12.75" customHeight="1" spans="1:25">
      <c r="A901" s="426"/>
      <c r="B901" s="426"/>
      <c r="C901" s="370"/>
      <c r="D901" s="370"/>
      <c r="E901" s="370"/>
      <c r="F901" s="370"/>
      <c r="G901" s="370"/>
      <c r="H901" s="370"/>
      <c r="I901" s="370"/>
      <c r="J901" s="370"/>
      <c r="K901" s="370"/>
      <c r="L901" s="370"/>
      <c r="M901" s="370"/>
      <c r="N901" s="370"/>
      <c r="O901" s="370"/>
      <c r="P901" s="370"/>
      <c r="Q901" s="370"/>
      <c r="R901" s="370"/>
      <c r="S901" s="370"/>
      <c r="T901" s="370"/>
      <c r="U901" s="370"/>
      <c r="V901" s="370"/>
      <c r="W901" s="370"/>
      <c r="X901" s="370"/>
      <c r="Y901" s="370"/>
    </row>
    <row r="902" ht="12.75" customHeight="1" spans="1:25">
      <c r="A902" s="426"/>
      <c r="B902" s="426"/>
      <c r="C902" s="370"/>
      <c r="D902" s="370"/>
      <c r="E902" s="370"/>
      <c r="F902" s="370"/>
      <c r="G902" s="370"/>
      <c r="H902" s="370"/>
      <c r="I902" s="370"/>
      <c r="J902" s="370"/>
      <c r="K902" s="370"/>
      <c r="L902" s="370"/>
      <c r="M902" s="370"/>
      <c r="N902" s="370"/>
      <c r="O902" s="370"/>
      <c r="P902" s="370"/>
      <c r="Q902" s="370"/>
      <c r="R902" s="370"/>
      <c r="S902" s="370"/>
      <c r="T902" s="370"/>
      <c r="U902" s="370"/>
      <c r="V902" s="370"/>
      <c r="W902" s="370"/>
      <c r="X902" s="370"/>
      <c r="Y902" s="370"/>
    </row>
    <row r="903" ht="12.75" customHeight="1" spans="1:25">
      <c r="A903" s="426"/>
      <c r="B903" s="426"/>
      <c r="C903" s="370"/>
      <c r="D903" s="370"/>
      <c r="E903" s="370"/>
      <c r="F903" s="370"/>
      <c r="G903" s="370"/>
      <c r="H903" s="370"/>
      <c r="I903" s="370"/>
      <c r="J903" s="370"/>
      <c r="K903" s="370"/>
      <c r="L903" s="370"/>
      <c r="M903" s="370"/>
      <c r="N903" s="370"/>
      <c r="O903" s="370"/>
      <c r="P903" s="370"/>
      <c r="Q903" s="370"/>
      <c r="R903" s="370"/>
      <c r="S903" s="370"/>
      <c r="T903" s="370"/>
      <c r="U903" s="370"/>
      <c r="V903" s="370"/>
      <c r="W903" s="370"/>
      <c r="X903" s="370"/>
      <c r="Y903" s="370"/>
    </row>
    <row r="904" ht="12.75" customHeight="1" spans="1:25">
      <c r="A904" s="426"/>
      <c r="B904" s="426"/>
      <c r="C904" s="370"/>
      <c r="D904" s="370"/>
      <c r="E904" s="370"/>
      <c r="F904" s="370"/>
      <c r="G904" s="370"/>
      <c r="H904" s="370"/>
      <c r="I904" s="370"/>
      <c r="J904" s="370"/>
      <c r="K904" s="370"/>
      <c r="L904" s="370"/>
      <c r="M904" s="370"/>
      <c r="N904" s="370"/>
      <c r="O904" s="370"/>
      <c r="P904" s="370"/>
      <c r="Q904" s="370"/>
      <c r="R904" s="370"/>
      <c r="S904" s="370"/>
      <c r="T904" s="370"/>
      <c r="U904" s="370"/>
      <c r="V904" s="370"/>
      <c r="W904" s="370"/>
      <c r="X904" s="370"/>
      <c r="Y904" s="370"/>
    </row>
    <row r="905" ht="12.75" customHeight="1" spans="1:25">
      <c r="A905" s="426"/>
      <c r="B905" s="426"/>
      <c r="C905" s="370"/>
      <c r="D905" s="370"/>
      <c r="E905" s="370"/>
      <c r="F905" s="370"/>
      <c r="G905" s="370"/>
      <c r="H905" s="370"/>
      <c r="I905" s="370"/>
      <c r="J905" s="370"/>
      <c r="K905" s="370"/>
      <c r="L905" s="370"/>
      <c r="M905" s="370"/>
      <c r="N905" s="370"/>
      <c r="O905" s="370"/>
      <c r="P905" s="370"/>
      <c r="Q905" s="370"/>
      <c r="R905" s="370"/>
      <c r="S905" s="370"/>
      <c r="T905" s="370"/>
      <c r="U905" s="370"/>
      <c r="V905" s="370"/>
      <c r="W905" s="370"/>
      <c r="X905" s="370"/>
      <c r="Y905" s="370"/>
    </row>
    <row r="906" ht="12.75" customHeight="1" spans="1:25">
      <c r="A906" s="426"/>
      <c r="B906" s="426"/>
      <c r="C906" s="370"/>
      <c r="D906" s="370"/>
      <c r="E906" s="370"/>
      <c r="F906" s="370"/>
      <c r="G906" s="370"/>
      <c r="H906" s="370"/>
      <c r="I906" s="370"/>
      <c r="J906" s="370"/>
      <c r="K906" s="370"/>
      <c r="L906" s="370"/>
      <c r="M906" s="370"/>
      <c r="N906" s="370"/>
      <c r="O906" s="370"/>
      <c r="P906" s="370"/>
      <c r="Q906" s="370"/>
      <c r="R906" s="370"/>
      <c r="S906" s="370"/>
      <c r="T906" s="370"/>
      <c r="U906" s="370"/>
      <c r="V906" s="370"/>
      <c r="W906" s="370"/>
      <c r="X906" s="370"/>
      <c r="Y906" s="370"/>
    </row>
    <row r="907" ht="12.75" customHeight="1" spans="1:25">
      <c r="A907" s="426"/>
      <c r="B907" s="426"/>
      <c r="C907" s="370"/>
      <c r="D907" s="370"/>
      <c r="E907" s="370"/>
      <c r="F907" s="370"/>
      <c r="G907" s="370"/>
      <c r="H907" s="370"/>
      <c r="I907" s="370"/>
      <c r="J907" s="370"/>
      <c r="K907" s="370"/>
      <c r="L907" s="370"/>
      <c r="M907" s="370"/>
      <c r="N907" s="370"/>
      <c r="O907" s="370"/>
      <c r="P907" s="370"/>
      <c r="Q907" s="370"/>
      <c r="R907" s="370"/>
      <c r="S907" s="370"/>
      <c r="T907" s="370"/>
      <c r="U907" s="370"/>
      <c r="V907" s="370"/>
      <c r="W907" s="370"/>
      <c r="X907" s="370"/>
      <c r="Y907" s="370"/>
    </row>
    <row r="908" ht="12.75" customHeight="1" spans="1:25">
      <c r="A908" s="426"/>
      <c r="B908" s="426"/>
      <c r="C908" s="370"/>
      <c r="D908" s="370"/>
      <c r="E908" s="370"/>
      <c r="F908" s="370"/>
      <c r="G908" s="370"/>
      <c r="H908" s="370"/>
      <c r="I908" s="370"/>
      <c r="J908" s="370"/>
      <c r="K908" s="370"/>
      <c r="L908" s="370"/>
      <c r="M908" s="370"/>
      <c r="N908" s="370"/>
      <c r="O908" s="370"/>
      <c r="P908" s="370"/>
      <c r="Q908" s="370"/>
      <c r="R908" s="370"/>
      <c r="S908" s="370"/>
      <c r="T908" s="370"/>
      <c r="U908" s="370"/>
      <c r="V908" s="370"/>
      <c r="W908" s="370"/>
      <c r="X908" s="370"/>
      <c r="Y908" s="370"/>
    </row>
    <row r="909" ht="12.75" customHeight="1" spans="1:25">
      <c r="A909" s="426"/>
      <c r="B909" s="426"/>
      <c r="C909" s="370"/>
      <c r="D909" s="370"/>
      <c r="E909" s="370"/>
      <c r="F909" s="370"/>
      <c r="G909" s="370"/>
      <c r="H909" s="370"/>
      <c r="I909" s="370"/>
      <c r="J909" s="370"/>
      <c r="K909" s="370"/>
      <c r="L909" s="370"/>
      <c r="M909" s="370"/>
      <c r="N909" s="370"/>
      <c r="O909" s="370"/>
      <c r="P909" s="370"/>
      <c r="Q909" s="370"/>
      <c r="R909" s="370"/>
      <c r="S909" s="370"/>
      <c r="T909" s="370"/>
      <c r="U909" s="370"/>
      <c r="V909" s="370"/>
      <c r="W909" s="370"/>
      <c r="X909" s="370"/>
      <c r="Y909" s="370"/>
    </row>
    <row r="910" ht="12.75" customHeight="1" spans="1:25">
      <c r="A910" s="426"/>
      <c r="B910" s="426"/>
      <c r="C910" s="370"/>
      <c r="D910" s="370"/>
      <c r="E910" s="370"/>
      <c r="F910" s="370"/>
      <c r="G910" s="370"/>
      <c r="H910" s="370"/>
      <c r="I910" s="370"/>
      <c r="J910" s="370"/>
      <c r="K910" s="370"/>
      <c r="L910" s="370"/>
      <c r="M910" s="370"/>
      <c r="N910" s="370"/>
      <c r="O910" s="370"/>
      <c r="P910" s="370"/>
      <c r="Q910" s="370"/>
      <c r="R910" s="370"/>
      <c r="S910" s="370"/>
      <c r="T910" s="370"/>
      <c r="U910" s="370"/>
      <c r="V910" s="370"/>
      <c r="W910" s="370"/>
      <c r="X910" s="370"/>
      <c r="Y910" s="370"/>
    </row>
    <row r="911" ht="12.75" customHeight="1" spans="1:25">
      <c r="A911" s="426"/>
      <c r="B911" s="426"/>
      <c r="C911" s="370"/>
      <c r="D911" s="370"/>
      <c r="E911" s="370"/>
      <c r="F911" s="370"/>
      <c r="G911" s="370"/>
      <c r="H911" s="370"/>
      <c r="I911" s="370"/>
      <c r="J911" s="370"/>
      <c r="K911" s="370"/>
      <c r="L911" s="370"/>
      <c r="M911" s="370"/>
      <c r="N911" s="370"/>
      <c r="O911" s="370"/>
      <c r="P911" s="370"/>
      <c r="Q911" s="370"/>
      <c r="R911" s="370"/>
      <c r="S911" s="370"/>
      <c r="T911" s="370"/>
      <c r="U911" s="370"/>
      <c r="V911" s="370"/>
      <c r="W911" s="370"/>
      <c r="X911" s="370"/>
      <c r="Y911" s="370"/>
    </row>
    <row r="912" ht="12.75" customHeight="1" spans="1:25">
      <c r="A912" s="426"/>
      <c r="B912" s="426"/>
      <c r="C912" s="370"/>
      <c r="D912" s="370"/>
      <c r="E912" s="370"/>
      <c r="F912" s="370"/>
      <c r="G912" s="370"/>
      <c r="H912" s="370"/>
      <c r="I912" s="370"/>
      <c r="J912" s="370"/>
      <c r="K912" s="370"/>
      <c r="L912" s="370"/>
      <c r="M912" s="370"/>
      <c r="N912" s="370"/>
      <c r="O912" s="370"/>
      <c r="P912" s="370"/>
      <c r="Q912" s="370"/>
      <c r="R912" s="370"/>
      <c r="S912" s="370"/>
      <c r="T912" s="370"/>
      <c r="U912" s="370"/>
      <c r="V912" s="370"/>
      <c r="W912" s="370"/>
      <c r="X912" s="370"/>
      <c r="Y912" s="370"/>
    </row>
    <row r="913" ht="12.75" customHeight="1" spans="1:25">
      <c r="A913" s="426"/>
      <c r="B913" s="426"/>
      <c r="C913" s="370"/>
      <c r="D913" s="370"/>
      <c r="E913" s="370"/>
      <c r="F913" s="370"/>
      <c r="G913" s="370"/>
      <c r="H913" s="370"/>
      <c r="I913" s="370"/>
      <c r="J913" s="370"/>
      <c r="K913" s="370"/>
      <c r="L913" s="370"/>
      <c r="M913" s="370"/>
      <c r="N913" s="370"/>
      <c r="O913" s="370"/>
      <c r="P913" s="370"/>
      <c r="Q913" s="370"/>
      <c r="R913" s="370"/>
      <c r="S913" s="370"/>
      <c r="T913" s="370"/>
      <c r="U913" s="370"/>
      <c r="V913" s="370"/>
      <c r="W913" s="370"/>
      <c r="X913" s="370"/>
      <c r="Y913" s="370"/>
    </row>
    <row r="914" ht="12.75" customHeight="1" spans="1:25">
      <c r="A914" s="426"/>
      <c r="B914" s="426"/>
      <c r="C914" s="370"/>
      <c r="D914" s="370"/>
      <c r="E914" s="370"/>
      <c r="F914" s="370"/>
      <c r="G914" s="370"/>
      <c r="H914" s="370"/>
      <c r="I914" s="370"/>
      <c r="J914" s="370"/>
      <c r="K914" s="370"/>
      <c r="L914" s="370"/>
      <c r="M914" s="370"/>
      <c r="N914" s="370"/>
      <c r="O914" s="370"/>
      <c r="P914" s="370"/>
      <c r="Q914" s="370"/>
      <c r="R914" s="370"/>
      <c r="S914" s="370"/>
      <c r="T914" s="370"/>
      <c r="U914" s="370"/>
      <c r="V914" s="370"/>
      <c r="W914" s="370"/>
      <c r="X914" s="370"/>
      <c r="Y914" s="370"/>
    </row>
    <row r="915" ht="12.75" customHeight="1" spans="1:25">
      <c r="A915" s="426"/>
      <c r="B915" s="426"/>
      <c r="C915" s="370"/>
      <c r="D915" s="370"/>
      <c r="E915" s="370"/>
      <c r="F915" s="370"/>
      <c r="G915" s="370"/>
      <c r="H915" s="370"/>
      <c r="I915" s="370"/>
      <c r="J915" s="370"/>
      <c r="K915" s="370"/>
      <c r="L915" s="370"/>
      <c r="M915" s="370"/>
      <c r="N915" s="370"/>
      <c r="O915" s="370"/>
      <c r="P915" s="370"/>
      <c r="Q915" s="370"/>
      <c r="R915" s="370"/>
      <c r="S915" s="370"/>
      <c r="T915" s="370"/>
      <c r="U915" s="370"/>
      <c r="V915" s="370"/>
      <c r="W915" s="370"/>
      <c r="X915" s="370"/>
      <c r="Y915" s="370"/>
    </row>
    <row r="916" ht="12.75" customHeight="1" spans="1:25">
      <c r="A916" s="426"/>
      <c r="B916" s="426"/>
      <c r="C916" s="370"/>
      <c r="D916" s="370"/>
      <c r="E916" s="370"/>
      <c r="F916" s="370"/>
      <c r="G916" s="370"/>
      <c r="H916" s="370"/>
      <c r="I916" s="370"/>
      <c r="J916" s="370"/>
      <c r="K916" s="370"/>
      <c r="L916" s="370"/>
      <c r="M916" s="370"/>
      <c r="N916" s="370"/>
      <c r="O916" s="370"/>
      <c r="P916" s="370"/>
      <c r="Q916" s="370"/>
      <c r="R916" s="370"/>
      <c r="S916" s="370"/>
      <c r="T916" s="370"/>
      <c r="U916" s="370"/>
      <c r="V916" s="370"/>
      <c r="W916" s="370"/>
      <c r="X916" s="370"/>
      <c r="Y916" s="370"/>
    </row>
    <row r="917" ht="12.75" customHeight="1" spans="1:25">
      <c r="A917" s="426"/>
      <c r="B917" s="426"/>
      <c r="C917" s="370"/>
      <c r="D917" s="370"/>
      <c r="E917" s="370"/>
      <c r="F917" s="370"/>
      <c r="G917" s="370"/>
      <c r="H917" s="370"/>
      <c r="I917" s="370"/>
      <c r="J917" s="370"/>
      <c r="K917" s="370"/>
      <c r="L917" s="370"/>
      <c r="M917" s="370"/>
      <c r="N917" s="370"/>
      <c r="O917" s="370"/>
      <c r="P917" s="370"/>
      <c r="Q917" s="370"/>
      <c r="R917" s="370"/>
      <c r="S917" s="370"/>
      <c r="T917" s="370"/>
      <c r="U917" s="370"/>
      <c r="V917" s="370"/>
      <c r="W917" s="370"/>
      <c r="X917" s="370"/>
      <c r="Y917" s="370"/>
    </row>
    <row r="918" ht="12.75" customHeight="1" spans="1:25">
      <c r="A918" s="426"/>
      <c r="B918" s="426"/>
      <c r="C918" s="370"/>
      <c r="D918" s="370"/>
      <c r="E918" s="370"/>
      <c r="F918" s="370"/>
      <c r="G918" s="370"/>
      <c r="H918" s="370"/>
      <c r="I918" s="370"/>
      <c r="J918" s="370"/>
      <c r="K918" s="370"/>
      <c r="L918" s="370"/>
      <c r="M918" s="370"/>
      <c r="N918" s="370"/>
      <c r="O918" s="370"/>
      <c r="P918" s="370"/>
      <c r="Q918" s="370"/>
      <c r="R918" s="370"/>
      <c r="S918" s="370"/>
      <c r="T918" s="370"/>
      <c r="U918" s="370"/>
      <c r="V918" s="370"/>
      <c r="W918" s="370"/>
      <c r="X918" s="370"/>
      <c r="Y918" s="370"/>
    </row>
    <row r="919" ht="12.75" customHeight="1" spans="1:25">
      <c r="A919" s="426"/>
      <c r="B919" s="426"/>
      <c r="C919" s="370"/>
      <c r="D919" s="370"/>
      <c r="E919" s="370"/>
      <c r="F919" s="370"/>
      <c r="G919" s="370"/>
      <c r="H919" s="370"/>
      <c r="I919" s="370"/>
      <c r="J919" s="370"/>
      <c r="K919" s="370"/>
      <c r="L919" s="370"/>
      <c r="M919" s="370"/>
      <c r="N919" s="370"/>
      <c r="O919" s="370"/>
      <c r="P919" s="370"/>
      <c r="Q919" s="370"/>
      <c r="R919" s="370"/>
      <c r="S919" s="370"/>
      <c r="T919" s="370"/>
      <c r="U919" s="370"/>
      <c r="V919" s="370"/>
      <c r="W919" s="370"/>
      <c r="X919" s="370"/>
      <c r="Y919" s="370"/>
    </row>
    <row r="920" ht="12.75" customHeight="1" spans="1:25">
      <c r="A920" s="426"/>
      <c r="B920" s="426"/>
      <c r="C920" s="370"/>
      <c r="D920" s="370"/>
      <c r="E920" s="370"/>
      <c r="F920" s="370"/>
      <c r="G920" s="370"/>
      <c r="H920" s="370"/>
      <c r="I920" s="370"/>
      <c r="J920" s="370"/>
      <c r="K920" s="370"/>
      <c r="L920" s="370"/>
      <c r="M920" s="370"/>
      <c r="N920" s="370"/>
      <c r="O920" s="370"/>
      <c r="P920" s="370"/>
      <c r="Q920" s="370"/>
      <c r="R920" s="370"/>
      <c r="S920" s="370"/>
      <c r="T920" s="370"/>
      <c r="U920" s="370"/>
      <c r="V920" s="370"/>
      <c r="W920" s="370"/>
      <c r="X920" s="370"/>
      <c r="Y920" s="370"/>
    </row>
    <row r="921" ht="12.75" customHeight="1" spans="1:25">
      <c r="A921" s="426"/>
      <c r="B921" s="426"/>
      <c r="C921" s="370"/>
      <c r="D921" s="370"/>
      <c r="E921" s="370"/>
      <c r="F921" s="370"/>
      <c r="G921" s="370"/>
      <c r="H921" s="370"/>
      <c r="I921" s="370"/>
      <c r="J921" s="370"/>
      <c r="K921" s="370"/>
      <c r="L921" s="370"/>
      <c r="M921" s="370"/>
      <c r="N921" s="370"/>
      <c r="O921" s="370"/>
      <c r="P921" s="370"/>
      <c r="Q921" s="370"/>
      <c r="R921" s="370"/>
      <c r="S921" s="370"/>
      <c r="T921" s="370"/>
      <c r="U921" s="370"/>
      <c r="V921" s="370"/>
      <c r="W921" s="370"/>
      <c r="X921" s="370"/>
      <c r="Y921" s="370"/>
    </row>
    <row r="922" ht="12.75" customHeight="1" spans="1:25">
      <c r="A922" s="426"/>
      <c r="B922" s="426"/>
      <c r="C922" s="370"/>
      <c r="D922" s="370"/>
      <c r="E922" s="370"/>
      <c r="F922" s="370"/>
      <c r="G922" s="370"/>
      <c r="H922" s="370"/>
      <c r="I922" s="370"/>
      <c r="J922" s="370"/>
      <c r="K922" s="370"/>
      <c r="L922" s="370"/>
      <c r="M922" s="370"/>
      <c r="N922" s="370"/>
      <c r="O922" s="370"/>
      <c r="P922" s="370"/>
      <c r="Q922" s="370"/>
      <c r="R922" s="370"/>
      <c r="S922" s="370"/>
      <c r="T922" s="370"/>
      <c r="U922" s="370"/>
      <c r="V922" s="370"/>
      <c r="W922" s="370"/>
      <c r="X922" s="370"/>
      <c r="Y922" s="370"/>
    </row>
    <row r="923" ht="12.75" customHeight="1" spans="1:25">
      <c r="A923" s="426"/>
      <c r="B923" s="426"/>
      <c r="C923" s="370"/>
      <c r="D923" s="370"/>
      <c r="E923" s="370"/>
      <c r="F923" s="370"/>
      <c r="G923" s="370"/>
      <c r="H923" s="370"/>
      <c r="I923" s="370"/>
      <c r="J923" s="370"/>
      <c r="K923" s="370"/>
      <c r="L923" s="370"/>
      <c r="M923" s="370"/>
      <c r="N923" s="370"/>
      <c r="O923" s="370"/>
      <c r="P923" s="370"/>
      <c r="Q923" s="370"/>
      <c r="R923" s="370"/>
      <c r="S923" s="370"/>
      <c r="T923" s="370"/>
      <c r="U923" s="370"/>
      <c r="V923" s="370"/>
      <c r="W923" s="370"/>
      <c r="X923" s="370"/>
      <c r="Y923" s="370"/>
    </row>
    <row r="924" ht="12.75" customHeight="1" spans="1:25">
      <c r="A924" s="426"/>
      <c r="B924" s="426"/>
      <c r="C924" s="370"/>
      <c r="D924" s="370"/>
      <c r="E924" s="370"/>
      <c r="F924" s="370"/>
      <c r="G924" s="370"/>
      <c r="H924" s="370"/>
      <c r="I924" s="370"/>
      <c r="J924" s="370"/>
      <c r="K924" s="370"/>
      <c r="L924" s="370"/>
      <c r="M924" s="370"/>
      <c r="N924" s="370"/>
      <c r="O924" s="370"/>
      <c r="P924" s="370"/>
      <c r="Q924" s="370"/>
      <c r="R924" s="370"/>
      <c r="S924" s="370"/>
      <c r="T924" s="370"/>
      <c r="U924" s="370"/>
      <c r="V924" s="370"/>
      <c r="W924" s="370"/>
      <c r="X924" s="370"/>
      <c r="Y924" s="370"/>
    </row>
    <row r="925" ht="12.75" customHeight="1" spans="1:25">
      <c r="A925" s="426"/>
      <c r="B925" s="426"/>
      <c r="C925" s="370"/>
      <c r="D925" s="370"/>
      <c r="E925" s="370"/>
      <c r="F925" s="370"/>
      <c r="G925" s="370"/>
      <c r="H925" s="370"/>
      <c r="I925" s="370"/>
      <c r="J925" s="370"/>
      <c r="K925" s="370"/>
      <c r="L925" s="370"/>
      <c r="M925" s="370"/>
      <c r="N925" s="370"/>
      <c r="O925" s="370"/>
      <c r="P925" s="370"/>
      <c r="Q925" s="370"/>
      <c r="R925" s="370"/>
      <c r="S925" s="370"/>
      <c r="T925" s="370"/>
      <c r="U925" s="370"/>
      <c r="V925" s="370"/>
      <c r="W925" s="370"/>
      <c r="X925" s="370"/>
      <c r="Y925" s="370"/>
    </row>
    <row r="926" ht="12.75" customHeight="1" spans="1:25">
      <c r="A926" s="426"/>
      <c r="B926" s="426"/>
      <c r="C926" s="370"/>
      <c r="D926" s="370"/>
      <c r="E926" s="370"/>
      <c r="F926" s="370"/>
      <c r="G926" s="370"/>
      <c r="H926" s="370"/>
      <c r="I926" s="370"/>
      <c r="J926" s="370"/>
      <c r="K926" s="370"/>
      <c r="L926" s="370"/>
      <c r="M926" s="370"/>
      <c r="N926" s="370"/>
      <c r="O926" s="370"/>
      <c r="P926" s="370"/>
      <c r="Q926" s="370"/>
      <c r="R926" s="370"/>
      <c r="S926" s="370"/>
      <c r="T926" s="370"/>
      <c r="U926" s="370"/>
      <c r="V926" s="370"/>
      <c r="W926" s="370"/>
      <c r="X926" s="370"/>
      <c r="Y926" s="370"/>
    </row>
    <row r="927" ht="12.75" customHeight="1" spans="1:25">
      <c r="A927" s="426"/>
      <c r="B927" s="426"/>
      <c r="C927" s="370"/>
      <c r="D927" s="370"/>
      <c r="E927" s="370"/>
      <c r="F927" s="370"/>
      <c r="G927" s="370"/>
      <c r="H927" s="370"/>
      <c r="I927" s="370"/>
      <c r="J927" s="370"/>
      <c r="K927" s="370"/>
      <c r="L927" s="370"/>
      <c r="M927" s="370"/>
      <c r="N927" s="370"/>
      <c r="O927" s="370"/>
      <c r="P927" s="370"/>
      <c r="Q927" s="370"/>
      <c r="R927" s="370"/>
      <c r="S927" s="370"/>
      <c r="T927" s="370"/>
      <c r="U927" s="370"/>
      <c r="V927" s="370"/>
      <c r="W927" s="370"/>
      <c r="X927" s="370"/>
      <c r="Y927" s="370"/>
    </row>
    <row r="928" ht="12.75" customHeight="1" spans="1:25">
      <c r="A928" s="426"/>
      <c r="B928" s="426"/>
      <c r="C928" s="370"/>
      <c r="D928" s="370"/>
      <c r="E928" s="370"/>
      <c r="F928" s="370"/>
      <c r="G928" s="370"/>
      <c r="H928" s="370"/>
      <c r="I928" s="370"/>
      <c r="J928" s="370"/>
      <c r="K928" s="370"/>
      <c r="L928" s="370"/>
      <c r="M928" s="370"/>
      <c r="N928" s="370"/>
      <c r="O928" s="370"/>
      <c r="P928" s="370"/>
      <c r="Q928" s="370"/>
      <c r="R928" s="370"/>
      <c r="S928" s="370"/>
      <c r="T928" s="370"/>
      <c r="U928" s="370"/>
      <c r="V928" s="370"/>
      <c r="W928" s="370"/>
      <c r="X928" s="370"/>
      <c r="Y928" s="370"/>
    </row>
    <row r="929" ht="12.75" customHeight="1" spans="1:25">
      <c r="A929" s="426"/>
      <c r="B929" s="426"/>
      <c r="C929" s="370"/>
      <c r="D929" s="370"/>
      <c r="E929" s="370"/>
      <c r="F929" s="370"/>
      <c r="G929" s="370"/>
      <c r="H929" s="370"/>
      <c r="I929" s="370"/>
      <c r="J929" s="370"/>
      <c r="K929" s="370"/>
      <c r="L929" s="370"/>
      <c r="M929" s="370"/>
      <c r="N929" s="370"/>
      <c r="O929" s="370"/>
      <c r="P929" s="370"/>
      <c r="Q929" s="370"/>
      <c r="R929" s="370"/>
      <c r="S929" s="370"/>
      <c r="T929" s="370"/>
      <c r="U929" s="370"/>
      <c r="V929" s="370"/>
      <c r="W929" s="370"/>
      <c r="X929" s="370"/>
      <c r="Y929" s="370"/>
    </row>
    <row r="930" ht="12.75" customHeight="1" spans="1:25">
      <c r="A930" s="426"/>
      <c r="B930" s="426"/>
      <c r="C930" s="370"/>
      <c r="D930" s="370"/>
      <c r="E930" s="370"/>
      <c r="F930" s="370"/>
      <c r="G930" s="370"/>
      <c r="H930" s="370"/>
      <c r="I930" s="370"/>
      <c r="J930" s="370"/>
      <c r="K930" s="370"/>
      <c r="L930" s="370"/>
      <c r="M930" s="370"/>
      <c r="N930" s="370"/>
      <c r="O930" s="370"/>
      <c r="P930" s="370"/>
      <c r="Q930" s="370"/>
      <c r="R930" s="370"/>
      <c r="S930" s="370"/>
      <c r="T930" s="370"/>
      <c r="U930" s="370"/>
      <c r="V930" s="370"/>
      <c r="W930" s="370"/>
      <c r="X930" s="370"/>
      <c r="Y930" s="370"/>
    </row>
    <row r="931" ht="12.75" customHeight="1" spans="1:25">
      <c r="A931" s="426"/>
      <c r="B931" s="426"/>
      <c r="C931" s="370"/>
      <c r="D931" s="370"/>
      <c r="E931" s="370"/>
      <c r="F931" s="370"/>
      <c r="G931" s="370"/>
      <c r="H931" s="370"/>
      <c r="I931" s="370"/>
      <c r="J931" s="370"/>
      <c r="K931" s="370"/>
      <c r="L931" s="370"/>
      <c r="M931" s="370"/>
      <c r="N931" s="370"/>
      <c r="O931" s="370"/>
      <c r="P931" s="370"/>
      <c r="Q931" s="370"/>
      <c r="R931" s="370"/>
      <c r="S931" s="370"/>
      <c r="T931" s="370"/>
      <c r="U931" s="370"/>
      <c r="V931" s="370"/>
      <c r="W931" s="370"/>
      <c r="X931" s="370"/>
      <c r="Y931" s="370"/>
    </row>
    <row r="932" ht="12.75" customHeight="1" spans="1:25">
      <c r="A932" s="426"/>
      <c r="B932" s="426"/>
      <c r="C932" s="370"/>
      <c r="D932" s="370"/>
      <c r="E932" s="370"/>
      <c r="F932" s="370"/>
      <c r="G932" s="370"/>
      <c r="H932" s="370"/>
      <c r="I932" s="370"/>
      <c r="J932" s="370"/>
      <c r="K932" s="370"/>
      <c r="L932" s="370"/>
      <c r="M932" s="370"/>
      <c r="N932" s="370"/>
      <c r="O932" s="370"/>
      <c r="P932" s="370"/>
      <c r="Q932" s="370"/>
      <c r="R932" s="370"/>
      <c r="S932" s="370"/>
      <c r="T932" s="370"/>
      <c r="U932" s="370"/>
      <c r="V932" s="370"/>
      <c r="W932" s="370"/>
      <c r="X932" s="370"/>
      <c r="Y932" s="370"/>
    </row>
    <row r="933" ht="12.75" customHeight="1" spans="1:25">
      <c r="A933" s="426"/>
      <c r="B933" s="426"/>
      <c r="C933" s="370"/>
      <c r="D933" s="370"/>
      <c r="E933" s="370"/>
      <c r="F933" s="370"/>
      <c r="G933" s="370"/>
      <c r="H933" s="370"/>
      <c r="I933" s="370"/>
      <c r="J933" s="370"/>
      <c r="K933" s="370"/>
      <c r="L933" s="370"/>
      <c r="M933" s="370"/>
      <c r="N933" s="370"/>
      <c r="O933" s="370"/>
      <c r="P933" s="370"/>
      <c r="Q933" s="370"/>
      <c r="R933" s="370"/>
      <c r="S933" s="370"/>
      <c r="T933" s="370"/>
      <c r="U933" s="370"/>
      <c r="V933" s="370"/>
      <c r="W933" s="370"/>
      <c r="X933" s="370"/>
      <c r="Y933" s="370"/>
    </row>
    <row r="934" ht="12.75" customHeight="1" spans="1:25">
      <c r="A934" s="426"/>
      <c r="B934" s="426"/>
      <c r="C934" s="370"/>
      <c r="D934" s="370"/>
      <c r="E934" s="370"/>
      <c r="F934" s="370"/>
      <c r="G934" s="370"/>
      <c r="H934" s="370"/>
      <c r="I934" s="370"/>
      <c r="J934" s="370"/>
      <c r="K934" s="370"/>
      <c r="L934" s="370"/>
      <c r="M934" s="370"/>
      <c r="N934" s="370"/>
      <c r="O934" s="370"/>
      <c r="P934" s="370"/>
      <c r="Q934" s="370"/>
      <c r="R934" s="370"/>
      <c r="S934" s="370"/>
      <c r="T934" s="370"/>
      <c r="U934" s="370"/>
      <c r="V934" s="370"/>
      <c r="W934" s="370"/>
      <c r="X934" s="370"/>
      <c r="Y934" s="370"/>
    </row>
    <row r="935" ht="12.75" customHeight="1" spans="1:25">
      <c r="A935" s="426"/>
      <c r="B935" s="426"/>
      <c r="C935" s="370"/>
      <c r="D935" s="370"/>
      <c r="E935" s="370"/>
      <c r="F935" s="370"/>
      <c r="G935" s="370"/>
      <c r="H935" s="370"/>
      <c r="I935" s="370"/>
      <c r="J935" s="370"/>
      <c r="K935" s="370"/>
      <c r="L935" s="370"/>
      <c r="M935" s="370"/>
      <c r="N935" s="370"/>
      <c r="O935" s="370"/>
      <c r="P935" s="370"/>
      <c r="Q935" s="370"/>
      <c r="R935" s="370"/>
      <c r="S935" s="370"/>
      <c r="T935" s="370"/>
      <c r="U935" s="370"/>
      <c r="V935" s="370"/>
      <c r="W935" s="370"/>
      <c r="X935" s="370"/>
      <c r="Y935" s="370"/>
    </row>
    <row r="936" ht="12.75" customHeight="1" spans="1:25">
      <c r="A936" s="426"/>
      <c r="B936" s="426"/>
      <c r="C936" s="370"/>
      <c r="D936" s="370"/>
      <c r="E936" s="370"/>
      <c r="F936" s="370"/>
      <c r="G936" s="370"/>
      <c r="H936" s="370"/>
      <c r="I936" s="370"/>
      <c r="J936" s="370"/>
      <c r="K936" s="370"/>
      <c r="L936" s="370"/>
      <c r="M936" s="370"/>
      <c r="N936" s="370"/>
      <c r="O936" s="370"/>
      <c r="P936" s="370"/>
      <c r="Q936" s="370"/>
      <c r="R936" s="370"/>
      <c r="S936" s="370"/>
      <c r="T936" s="370"/>
      <c r="U936" s="370"/>
      <c r="V936" s="370"/>
      <c r="W936" s="370"/>
      <c r="X936" s="370"/>
      <c r="Y936" s="370"/>
    </row>
    <row r="937" ht="12.75" customHeight="1" spans="1:25">
      <c r="A937" s="426"/>
      <c r="B937" s="426"/>
      <c r="C937" s="370"/>
      <c r="D937" s="370"/>
      <c r="E937" s="370"/>
      <c r="F937" s="370"/>
      <c r="G937" s="370"/>
      <c r="H937" s="370"/>
      <c r="I937" s="370"/>
      <c r="J937" s="370"/>
      <c r="K937" s="370"/>
      <c r="L937" s="370"/>
      <c r="M937" s="370"/>
      <c r="N937" s="370"/>
      <c r="O937" s="370"/>
      <c r="P937" s="370"/>
      <c r="Q937" s="370"/>
      <c r="R937" s="370"/>
      <c r="S937" s="370"/>
      <c r="T937" s="370"/>
      <c r="U937" s="370"/>
      <c r="V937" s="370"/>
      <c r="W937" s="370"/>
      <c r="X937" s="370"/>
      <c r="Y937" s="370"/>
    </row>
    <row r="938" ht="12.75" customHeight="1" spans="1:25">
      <c r="A938" s="426"/>
      <c r="B938" s="426"/>
      <c r="C938" s="370"/>
      <c r="D938" s="370"/>
      <c r="E938" s="370"/>
      <c r="F938" s="370"/>
      <c r="G938" s="370"/>
      <c r="H938" s="370"/>
      <c r="I938" s="370"/>
      <c r="J938" s="370"/>
      <c r="K938" s="370"/>
      <c r="L938" s="370"/>
      <c r="M938" s="370"/>
      <c r="N938" s="370"/>
      <c r="O938" s="370"/>
      <c r="P938" s="370"/>
      <c r="Q938" s="370"/>
      <c r="R938" s="370"/>
      <c r="S938" s="370"/>
      <c r="T938" s="370"/>
      <c r="U938" s="370"/>
      <c r="V938" s="370"/>
      <c r="W938" s="370"/>
      <c r="X938" s="370"/>
      <c r="Y938" s="370"/>
    </row>
    <row r="939" ht="12.75" customHeight="1" spans="1:25">
      <c r="A939" s="426"/>
      <c r="B939" s="426"/>
      <c r="C939" s="370"/>
      <c r="D939" s="370"/>
      <c r="E939" s="370"/>
      <c r="F939" s="370"/>
      <c r="G939" s="370"/>
      <c r="H939" s="370"/>
      <c r="I939" s="370"/>
      <c r="J939" s="370"/>
      <c r="K939" s="370"/>
      <c r="L939" s="370"/>
      <c r="M939" s="370"/>
      <c r="N939" s="370"/>
      <c r="O939" s="370"/>
      <c r="P939" s="370"/>
      <c r="Q939" s="370"/>
      <c r="R939" s="370"/>
      <c r="S939" s="370"/>
      <c r="T939" s="370"/>
      <c r="U939" s="370"/>
      <c r="V939" s="370"/>
      <c r="W939" s="370"/>
      <c r="X939" s="370"/>
      <c r="Y939" s="370"/>
    </row>
    <row r="940" ht="12.75" customHeight="1" spans="1:25">
      <c r="A940" s="426"/>
      <c r="B940" s="426"/>
      <c r="C940" s="370"/>
      <c r="D940" s="370"/>
      <c r="E940" s="370"/>
      <c r="F940" s="370"/>
      <c r="G940" s="370"/>
      <c r="H940" s="370"/>
      <c r="I940" s="370"/>
      <c r="J940" s="370"/>
      <c r="K940" s="370"/>
      <c r="L940" s="370"/>
      <c r="M940" s="370"/>
      <c r="N940" s="370"/>
      <c r="O940" s="370"/>
      <c r="P940" s="370"/>
      <c r="Q940" s="370"/>
      <c r="R940" s="370"/>
      <c r="S940" s="370"/>
      <c r="T940" s="370"/>
      <c r="U940" s="370"/>
      <c r="V940" s="370"/>
      <c r="W940" s="370"/>
      <c r="X940" s="370"/>
      <c r="Y940" s="370"/>
    </row>
    <row r="941" ht="12.75" customHeight="1" spans="1:25">
      <c r="A941" s="426"/>
      <c r="B941" s="426"/>
      <c r="C941" s="370"/>
      <c r="D941" s="370"/>
      <c r="E941" s="370"/>
      <c r="F941" s="370"/>
      <c r="G941" s="370"/>
      <c r="H941" s="370"/>
      <c r="I941" s="370"/>
      <c r="J941" s="370"/>
      <c r="K941" s="370"/>
      <c r="L941" s="370"/>
      <c r="M941" s="370"/>
      <c r="N941" s="370"/>
      <c r="O941" s="370"/>
      <c r="P941" s="370"/>
      <c r="Q941" s="370"/>
      <c r="R941" s="370"/>
      <c r="S941" s="370"/>
      <c r="T941" s="370"/>
      <c r="U941" s="370"/>
      <c r="V941" s="370"/>
      <c r="W941" s="370"/>
      <c r="X941" s="370"/>
      <c r="Y941" s="370"/>
    </row>
    <row r="942" ht="12.75" customHeight="1" spans="1:25">
      <c r="A942" s="426"/>
      <c r="B942" s="426"/>
      <c r="C942" s="370"/>
      <c r="D942" s="370"/>
      <c r="E942" s="370"/>
      <c r="F942" s="370"/>
      <c r="G942" s="370"/>
      <c r="H942" s="370"/>
      <c r="I942" s="370"/>
      <c r="J942" s="370"/>
      <c r="K942" s="370"/>
      <c r="L942" s="370"/>
      <c r="M942" s="370"/>
      <c r="N942" s="370"/>
      <c r="O942" s="370"/>
      <c r="P942" s="370"/>
      <c r="Q942" s="370"/>
      <c r="R942" s="370"/>
      <c r="S942" s="370"/>
      <c r="T942" s="370"/>
      <c r="U942" s="370"/>
      <c r="V942" s="370"/>
      <c r="W942" s="370"/>
      <c r="X942" s="370"/>
      <c r="Y942" s="370"/>
    </row>
    <row r="943" ht="12.75" customHeight="1" spans="1:25">
      <c r="A943" s="426"/>
      <c r="B943" s="426"/>
      <c r="C943" s="370"/>
      <c r="D943" s="370"/>
      <c r="E943" s="370"/>
      <c r="F943" s="370"/>
      <c r="G943" s="370"/>
      <c r="H943" s="370"/>
      <c r="I943" s="370"/>
      <c r="J943" s="370"/>
      <c r="K943" s="370"/>
      <c r="L943" s="370"/>
      <c r="M943" s="370"/>
      <c r="N943" s="370"/>
      <c r="O943" s="370"/>
      <c r="P943" s="370"/>
      <c r="Q943" s="370"/>
      <c r="R943" s="370"/>
      <c r="S943" s="370"/>
      <c r="T943" s="370"/>
      <c r="U943" s="370"/>
      <c r="V943" s="370"/>
      <c r="W943" s="370"/>
      <c r="X943" s="370"/>
      <c r="Y943" s="370"/>
    </row>
    <row r="944" ht="12.75" customHeight="1" spans="1:25">
      <c r="A944" s="426"/>
      <c r="B944" s="426"/>
      <c r="C944" s="370"/>
      <c r="D944" s="370"/>
      <c r="E944" s="370"/>
      <c r="F944" s="370"/>
      <c r="G944" s="370"/>
      <c r="H944" s="370"/>
      <c r="I944" s="370"/>
      <c r="J944" s="370"/>
      <c r="K944" s="370"/>
      <c r="L944" s="370"/>
      <c r="M944" s="370"/>
      <c r="N944" s="370"/>
      <c r="O944" s="370"/>
      <c r="P944" s="370"/>
      <c r="Q944" s="370"/>
      <c r="R944" s="370"/>
      <c r="S944" s="370"/>
      <c r="T944" s="370"/>
      <c r="U944" s="370"/>
      <c r="V944" s="370"/>
      <c r="W944" s="370"/>
      <c r="X944" s="370"/>
      <c r="Y944" s="370"/>
    </row>
    <row r="945" ht="12.75" customHeight="1" spans="1:25">
      <c r="A945" s="426"/>
      <c r="B945" s="426"/>
      <c r="C945" s="370"/>
      <c r="D945" s="370"/>
      <c r="E945" s="370"/>
      <c r="F945" s="370"/>
      <c r="G945" s="370"/>
      <c r="H945" s="370"/>
      <c r="I945" s="370"/>
      <c r="J945" s="370"/>
      <c r="K945" s="370"/>
      <c r="L945" s="370"/>
      <c r="M945" s="370"/>
      <c r="N945" s="370"/>
      <c r="O945" s="370"/>
      <c r="P945" s="370"/>
      <c r="Q945" s="370"/>
      <c r="R945" s="370"/>
      <c r="S945" s="370"/>
      <c r="T945" s="370"/>
      <c r="U945" s="370"/>
      <c r="V945" s="370"/>
      <c r="W945" s="370"/>
      <c r="X945" s="370"/>
      <c r="Y945" s="370"/>
    </row>
    <row r="946" ht="12.75" customHeight="1" spans="1:25">
      <c r="A946" s="426"/>
      <c r="B946" s="426"/>
      <c r="C946" s="370"/>
      <c r="D946" s="370"/>
      <c r="E946" s="370"/>
      <c r="F946" s="370"/>
      <c r="G946" s="370"/>
      <c r="H946" s="370"/>
      <c r="I946" s="370"/>
      <c r="J946" s="370"/>
      <c r="K946" s="370"/>
      <c r="L946" s="370"/>
      <c r="M946" s="370"/>
      <c r="N946" s="370"/>
      <c r="O946" s="370"/>
      <c r="P946" s="370"/>
      <c r="Q946" s="370"/>
      <c r="R946" s="370"/>
      <c r="S946" s="370"/>
      <c r="T946" s="370"/>
      <c r="U946" s="370"/>
      <c r="V946" s="370"/>
      <c r="W946" s="370"/>
      <c r="X946" s="370"/>
      <c r="Y946" s="370"/>
    </row>
    <row r="947" ht="12.75" customHeight="1" spans="1:25">
      <c r="A947" s="426"/>
      <c r="B947" s="426"/>
      <c r="C947" s="370"/>
      <c r="D947" s="370"/>
      <c r="E947" s="370"/>
      <c r="F947" s="370"/>
      <c r="G947" s="370"/>
      <c r="H947" s="370"/>
      <c r="I947" s="370"/>
      <c r="J947" s="370"/>
      <c r="K947" s="370"/>
      <c r="L947" s="370"/>
      <c r="M947" s="370"/>
      <c r="N947" s="370"/>
      <c r="O947" s="370"/>
      <c r="P947" s="370"/>
      <c r="Q947" s="370"/>
      <c r="R947" s="370"/>
      <c r="S947" s="370"/>
      <c r="T947" s="370"/>
      <c r="U947" s="370"/>
      <c r="V947" s="370"/>
      <c r="W947" s="370"/>
      <c r="X947" s="370"/>
      <c r="Y947" s="370"/>
    </row>
    <row r="948" ht="12.75" customHeight="1" spans="1:25">
      <c r="A948" s="426"/>
      <c r="B948" s="426"/>
      <c r="C948" s="370"/>
      <c r="D948" s="370"/>
      <c r="E948" s="370"/>
      <c r="F948" s="370"/>
      <c r="G948" s="370"/>
      <c r="H948" s="370"/>
      <c r="I948" s="370"/>
      <c r="J948" s="370"/>
      <c r="K948" s="370"/>
      <c r="L948" s="370"/>
      <c r="M948" s="370"/>
      <c r="N948" s="370"/>
      <c r="O948" s="370"/>
      <c r="P948" s="370"/>
      <c r="Q948" s="370"/>
      <c r="R948" s="370"/>
      <c r="S948" s="370"/>
      <c r="T948" s="370"/>
      <c r="U948" s="370"/>
      <c r="V948" s="370"/>
      <c r="W948" s="370"/>
      <c r="X948" s="370"/>
      <c r="Y948" s="370"/>
    </row>
    <row r="949" ht="12.75" customHeight="1" spans="1:25">
      <c r="A949" s="426"/>
      <c r="B949" s="426"/>
      <c r="C949" s="370"/>
      <c r="D949" s="370"/>
      <c r="E949" s="370"/>
      <c r="F949" s="370"/>
      <c r="G949" s="370"/>
      <c r="H949" s="370"/>
      <c r="I949" s="370"/>
      <c r="J949" s="370"/>
      <c r="K949" s="370"/>
      <c r="L949" s="370"/>
      <c r="M949" s="370"/>
      <c r="N949" s="370"/>
      <c r="O949" s="370"/>
      <c r="P949" s="370"/>
      <c r="Q949" s="370"/>
      <c r="R949" s="370"/>
      <c r="S949" s="370"/>
      <c r="T949" s="370"/>
      <c r="U949" s="370"/>
      <c r="V949" s="370"/>
      <c r="W949" s="370"/>
      <c r="X949" s="370"/>
      <c r="Y949" s="370"/>
    </row>
    <row r="950" ht="12.75" customHeight="1" spans="1:25">
      <c r="A950" s="426"/>
      <c r="B950" s="426"/>
      <c r="C950" s="370"/>
      <c r="D950" s="370"/>
      <c r="E950" s="370"/>
      <c r="F950" s="370"/>
      <c r="G950" s="370"/>
      <c r="H950" s="370"/>
      <c r="I950" s="370"/>
      <c r="J950" s="370"/>
      <c r="K950" s="370"/>
      <c r="L950" s="370"/>
      <c r="M950" s="370"/>
      <c r="N950" s="370"/>
      <c r="O950" s="370"/>
      <c r="P950" s="370"/>
      <c r="Q950" s="370"/>
      <c r="R950" s="370"/>
      <c r="S950" s="370"/>
      <c r="T950" s="370"/>
      <c r="U950" s="370"/>
      <c r="V950" s="370"/>
      <c r="W950" s="370"/>
      <c r="X950" s="370"/>
      <c r="Y950" s="370"/>
    </row>
  </sheetData>
  <sheetProtection algorithmName="SHA-512" hashValue="KkMQm3RN+XmsZowEZmDCkfV0lP6wB3Zps9SNacYyUiXjkkQNn1r24tJL2oCxZTRqwJiSdeWTswW6dhTx7rEGWA==" saltValue="3UurV7ptoy+i0UBSKrAiGQ==" spinCount="100000" sheet="1" objects="1" scenarios="1"/>
  <mergeCells count="6">
    <mergeCell ref="A1:F1"/>
    <mergeCell ref="A2:F2"/>
    <mergeCell ref="C4:C5"/>
    <mergeCell ref="D4:D5"/>
    <mergeCell ref="E4:E5"/>
    <mergeCell ref="F4:F5"/>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AB967"/>
  <sheetViews>
    <sheetView view="pageBreakPreview" zoomScale="80" zoomScaleNormal="100" workbookViewId="0">
      <selection activeCell="O21" sqref="O21"/>
    </sheetView>
  </sheetViews>
  <sheetFormatPr defaultColWidth="14.4454545454545" defaultRowHeight="15" customHeight="1"/>
  <cols>
    <col min="1" max="1" width="55.5545454545455" style="365" customWidth="1"/>
    <col min="2" max="2" width="11.6636363636364" style="829" customWidth="1"/>
    <col min="3" max="4" width="14.3363636363636" style="365" customWidth="1"/>
    <col min="5" max="5" width="18.5545454545455" style="365" customWidth="1"/>
    <col min="6" max="6" width="17.6636363636364" style="365" customWidth="1"/>
    <col min="7" max="7" width="18.5545454545455" style="365" customWidth="1"/>
    <col min="8" max="8" width="14.3363636363636" style="365" customWidth="1"/>
    <col min="9" max="9" width="3.66363636363636" style="365" customWidth="1"/>
    <col min="10" max="28" width="9.10909090909091" style="365" customWidth="1"/>
    <col min="29" max="16384" width="14.4454545454545" style="365"/>
  </cols>
  <sheetData>
    <row r="1" ht="31.5" customHeight="1" spans="1:24">
      <c r="A1" s="731" t="s">
        <v>518</v>
      </c>
      <c r="B1" s="525"/>
      <c r="C1" s="525"/>
      <c r="D1" s="525"/>
      <c r="E1" s="525"/>
      <c r="F1" s="525"/>
      <c r="I1" s="815"/>
      <c r="J1" s="815"/>
      <c r="K1" s="815"/>
      <c r="L1" s="815"/>
      <c r="M1" s="815"/>
      <c r="N1" s="815"/>
      <c r="O1" s="815"/>
      <c r="P1" s="815"/>
      <c r="Q1" s="815"/>
      <c r="R1" s="815"/>
      <c r="S1" s="815"/>
      <c r="T1" s="815"/>
      <c r="U1" s="815"/>
      <c r="V1" s="815"/>
      <c r="W1" s="815"/>
      <c r="X1" s="815"/>
    </row>
    <row r="2" ht="22.5" customHeight="1" spans="1:24">
      <c r="A2" s="830"/>
      <c r="B2" s="831"/>
      <c r="C2" s="832"/>
      <c r="D2" s="831"/>
      <c r="E2" s="831"/>
      <c r="F2" s="833"/>
      <c r="G2" s="834"/>
      <c r="H2" s="834"/>
      <c r="I2" s="374"/>
      <c r="J2" s="374"/>
      <c r="K2" s="374"/>
      <c r="L2" s="374"/>
      <c r="M2" s="374"/>
      <c r="N2" s="374"/>
      <c r="O2" s="374"/>
      <c r="P2" s="374"/>
      <c r="Q2" s="374"/>
      <c r="R2" s="374"/>
      <c r="S2" s="374"/>
      <c r="T2" s="374"/>
      <c r="U2" s="374"/>
      <c r="V2" s="374"/>
      <c r="W2" s="374"/>
      <c r="X2" s="374"/>
    </row>
    <row r="3" ht="5.4" customHeight="1" spans="1:24">
      <c r="A3" s="835"/>
      <c r="B3" s="836"/>
      <c r="C3" s="837"/>
      <c r="D3" s="837"/>
      <c r="E3" s="837"/>
      <c r="F3" s="837"/>
      <c r="G3" s="838"/>
      <c r="H3" s="838"/>
      <c r="I3" s="374"/>
      <c r="J3" s="374"/>
      <c r="K3" s="374"/>
      <c r="L3" s="374"/>
      <c r="M3" s="374"/>
      <c r="N3" s="374"/>
      <c r="O3" s="374"/>
      <c r="P3" s="374"/>
      <c r="Q3" s="374"/>
      <c r="R3" s="374"/>
      <c r="S3" s="374"/>
      <c r="T3" s="374"/>
      <c r="U3" s="374"/>
      <c r="V3" s="374"/>
      <c r="W3" s="374"/>
      <c r="X3" s="374"/>
    </row>
    <row r="4" ht="32.4" customHeight="1" spans="1:28">
      <c r="A4" s="377" t="s">
        <v>431</v>
      </c>
      <c r="B4" s="376" t="s">
        <v>287</v>
      </c>
      <c r="C4" s="839" t="s">
        <v>463</v>
      </c>
      <c r="D4" s="839" t="s">
        <v>464</v>
      </c>
      <c r="E4" s="378" t="s">
        <v>465</v>
      </c>
      <c r="F4" s="840" t="s">
        <v>466</v>
      </c>
      <c r="G4" s="840" t="s">
        <v>467</v>
      </c>
      <c r="H4" s="840" t="s">
        <v>468</v>
      </c>
      <c r="I4" s="374"/>
      <c r="J4" s="852"/>
      <c r="K4" s="374"/>
      <c r="L4" s="374"/>
      <c r="M4" s="374"/>
      <c r="N4" s="853"/>
      <c r="O4" s="374"/>
      <c r="P4" s="374"/>
      <c r="Q4" s="374"/>
      <c r="R4" s="374"/>
      <c r="S4" s="374"/>
      <c r="T4" s="374"/>
      <c r="U4" s="374"/>
      <c r="V4" s="374"/>
      <c r="W4" s="374"/>
      <c r="X4" s="374"/>
      <c r="Y4" s="374"/>
      <c r="Z4" s="374"/>
      <c r="AA4" s="374"/>
      <c r="AB4" s="374"/>
    </row>
    <row r="5" s="374" customFormat="1" ht="37.2" customHeight="1" spans="1:10">
      <c r="A5" s="771"/>
      <c r="B5" s="841"/>
      <c r="C5" s="839"/>
      <c r="D5" s="839"/>
      <c r="E5" s="378"/>
      <c r="F5" s="840"/>
      <c r="G5" s="840"/>
      <c r="H5" s="840"/>
      <c r="J5" s="852"/>
    </row>
    <row r="6" ht="20.7" customHeight="1" spans="1:28">
      <c r="A6" s="842"/>
      <c r="B6" s="843"/>
      <c r="C6" s="844" t="s">
        <v>435</v>
      </c>
      <c r="D6" s="844" t="s">
        <v>435</v>
      </c>
      <c r="E6" s="844" t="s">
        <v>435</v>
      </c>
      <c r="F6" s="844" t="s">
        <v>435</v>
      </c>
      <c r="G6" s="844" t="s">
        <v>435</v>
      </c>
      <c r="H6" s="844" t="s">
        <v>435</v>
      </c>
      <c r="I6" s="374"/>
      <c r="J6" s="374"/>
      <c r="K6" s="374"/>
      <c r="L6" s="374"/>
      <c r="M6" s="374"/>
      <c r="N6" s="374"/>
      <c r="O6" s="374"/>
      <c r="P6" s="374"/>
      <c r="Q6" s="374"/>
      <c r="R6" s="374"/>
      <c r="S6" s="374"/>
      <c r="T6" s="374"/>
      <c r="U6" s="374"/>
      <c r="V6" s="374"/>
      <c r="W6" s="374"/>
      <c r="X6" s="374"/>
      <c r="Y6" s="374"/>
      <c r="Z6" s="374"/>
      <c r="AA6" s="374"/>
      <c r="AB6" s="374"/>
    </row>
    <row r="7" ht="3" customHeight="1" spans="1:24">
      <c r="A7" s="632"/>
      <c r="B7" s="845"/>
      <c r="C7" s="543"/>
      <c r="D7" s="543"/>
      <c r="E7" s="543"/>
      <c r="F7" s="543"/>
      <c r="G7" s="787"/>
      <c r="H7" s="787"/>
      <c r="I7" s="374"/>
      <c r="J7" s="374"/>
      <c r="K7" s="374"/>
      <c r="L7" s="374"/>
      <c r="M7" s="374"/>
      <c r="N7" s="374"/>
      <c r="O7" s="374"/>
      <c r="P7" s="374"/>
      <c r="Q7" s="374"/>
      <c r="R7" s="374"/>
      <c r="S7" s="374"/>
      <c r="T7" s="374"/>
      <c r="U7" s="374"/>
      <c r="V7" s="374"/>
      <c r="W7" s="374"/>
      <c r="X7" s="374"/>
    </row>
    <row r="8" ht="18.45" customHeight="1" spans="1:28">
      <c r="A8" s="388" t="s">
        <v>29</v>
      </c>
      <c r="B8" s="570">
        <v>2022</v>
      </c>
      <c r="C8" s="846">
        <v>48.7487617091876</v>
      </c>
      <c r="D8" s="846">
        <v>22.4277425318643</v>
      </c>
      <c r="E8" s="846">
        <v>75.2350870642647</v>
      </c>
      <c r="F8" s="846">
        <v>68.9125021453671</v>
      </c>
      <c r="G8" s="846">
        <v>87.6958807948748</v>
      </c>
      <c r="H8" s="846">
        <v>4.42251737120019</v>
      </c>
      <c r="I8" s="854"/>
      <c r="J8" s="374"/>
      <c r="K8" s="374"/>
      <c r="L8" s="374"/>
      <c r="M8" s="374"/>
      <c r="N8" s="374"/>
      <c r="O8" s="374"/>
      <c r="P8" s="374"/>
      <c r="Q8" s="374"/>
      <c r="R8" s="374"/>
      <c r="S8" s="374"/>
      <c r="T8" s="374"/>
      <c r="U8" s="374"/>
      <c r="V8" s="374"/>
      <c r="W8" s="374"/>
      <c r="X8" s="374"/>
      <c r="Y8" s="374"/>
      <c r="Z8" s="374"/>
      <c r="AA8" s="374"/>
      <c r="AB8" s="374"/>
    </row>
    <row r="9" ht="18.45" customHeight="1" spans="1:28">
      <c r="A9" s="393"/>
      <c r="B9" s="394">
        <v>2015</v>
      </c>
      <c r="C9" s="847">
        <v>26.7</v>
      </c>
      <c r="D9" s="847">
        <v>14.5</v>
      </c>
      <c r="E9" s="847">
        <v>51.8</v>
      </c>
      <c r="F9" s="847" t="s">
        <v>377</v>
      </c>
      <c r="G9" s="847">
        <v>20.6</v>
      </c>
      <c r="H9" s="848">
        <v>7.7</v>
      </c>
      <c r="I9" s="374"/>
      <c r="J9" s="374"/>
      <c r="K9" s="374"/>
      <c r="L9" s="374"/>
      <c r="M9" s="374"/>
      <c r="N9" s="374"/>
      <c r="O9" s="374"/>
      <c r="P9" s="374"/>
      <c r="Q9" s="374"/>
      <c r="R9" s="374"/>
      <c r="S9" s="374"/>
      <c r="T9" s="374"/>
      <c r="U9" s="374"/>
      <c r="V9" s="374"/>
      <c r="W9" s="374"/>
      <c r="X9" s="374"/>
      <c r="Y9" s="374"/>
      <c r="Z9" s="374"/>
      <c r="AA9" s="374"/>
      <c r="AB9" s="374"/>
    </row>
    <row r="10" ht="18.45" customHeight="1" spans="1:28">
      <c r="A10" s="393"/>
      <c r="B10" s="394"/>
      <c r="C10" s="752"/>
      <c r="D10" s="752"/>
      <c r="E10" s="752"/>
      <c r="F10" s="752"/>
      <c r="G10" s="752"/>
      <c r="H10" s="752"/>
      <c r="I10" s="374"/>
      <c r="J10" s="374"/>
      <c r="K10" s="374"/>
      <c r="L10" s="374"/>
      <c r="M10" s="374"/>
      <c r="N10" s="374"/>
      <c r="O10" s="374"/>
      <c r="P10" s="374"/>
      <c r="Q10" s="374"/>
      <c r="R10" s="374"/>
      <c r="S10" s="374"/>
      <c r="T10" s="374"/>
      <c r="U10" s="374"/>
      <c r="V10" s="374"/>
      <c r="W10" s="374"/>
      <c r="X10" s="374"/>
      <c r="Y10" s="374"/>
      <c r="Z10" s="374"/>
      <c r="AA10" s="374"/>
      <c r="AB10" s="374"/>
    </row>
    <row r="11" ht="18.45" customHeight="1" spans="1:28">
      <c r="A11" s="398" t="s">
        <v>111</v>
      </c>
      <c r="B11" s="570">
        <v>2022</v>
      </c>
      <c r="C11" s="846">
        <v>54.7366185216652</v>
      </c>
      <c r="D11" s="846">
        <v>2.27272727272727</v>
      </c>
      <c r="E11" s="846">
        <v>81.5101954120646</v>
      </c>
      <c r="F11" s="846">
        <v>47.1219201359388</v>
      </c>
      <c r="G11" s="846">
        <v>44.8598130841121</v>
      </c>
      <c r="H11" s="846">
        <v>11.9583687340697</v>
      </c>
      <c r="I11" s="374"/>
      <c r="J11" s="374"/>
      <c r="K11" s="374"/>
      <c r="L11" s="374"/>
      <c r="M11" s="374"/>
      <c r="N11" s="374"/>
      <c r="O11" s="374"/>
      <c r="P11" s="374"/>
      <c r="Q11" s="374"/>
      <c r="R11" s="374"/>
      <c r="S11" s="856"/>
      <c r="T11" s="374"/>
      <c r="U11" s="374"/>
      <c r="V11" s="374"/>
      <c r="W11" s="374"/>
      <c r="X11" s="374"/>
      <c r="Y11" s="374"/>
      <c r="Z11" s="374"/>
      <c r="AA11" s="374"/>
      <c r="AB11" s="374"/>
    </row>
    <row r="12" ht="18.45" customHeight="1" spans="1:28">
      <c r="A12" s="401"/>
      <c r="B12" s="394">
        <v>2015</v>
      </c>
      <c r="C12" s="847">
        <v>21.2</v>
      </c>
      <c r="D12" s="847">
        <v>3.3</v>
      </c>
      <c r="E12" s="847">
        <v>52.4</v>
      </c>
      <c r="F12" s="847" t="s">
        <v>377</v>
      </c>
      <c r="G12" s="847">
        <v>26.1</v>
      </c>
      <c r="H12" s="848">
        <v>11.4</v>
      </c>
      <c r="I12" s="374"/>
      <c r="J12" s="374"/>
      <c r="K12" s="374"/>
      <c r="M12" s="374"/>
      <c r="N12" s="374"/>
      <c r="O12" s="374"/>
      <c r="P12" s="374"/>
      <c r="Q12" s="374"/>
      <c r="R12" s="374"/>
      <c r="S12" s="374"/>
      <c r="T12" s="374"/>
      <c r="U12" s="374"/>
      <c r="V12" s="374"/>
      <c r="W12" s="374"/>
      <c r="X12" s="374"/>
      <c r="Y12" s="374"/>
      <c r="Z12" s="374"/>
      <c r="AA12" s="374"/>
      <c r="AB12" s="374"/>
    </row>
    <row r="13" ht="18.45" customHeight="1" spans="1:28">
      <c r="A13" s="401"/>
      <c r="B13" s="394"/>
      <c r="C13" s="752"/>
      <c r="D13" s="752"/>
      <c r="E13" s="752"/>
      <c r="F13" s="752"/>
      <c r="G13" s="752"/>
      <c r="H13" s="752"/>
      <c r="I13" s="374"/>
      <c r="J13" s="374"/>
      <c r="K13" s="374"/>
      <c r="M13" s="374"/>
      <c r="N13" s="374"/>
      <c r="O13" s="374"/>
      <c r="P13" s="374"/>
      <c r="Q13" s="374"/>
      <c r="R13" s="374"/>
      <c r="S13" s="374"/>
      <c r="T13" s="374"/>
      <c r="U13" s="374"/>
      <c r="V13" s="374"/>
      <c r="W13" s="374"/>
      <c r="X13" s="374"/>
      <c r="Y13" s="374"/>
      <c r="Z13" s="374"/>
      <c r="AA13" s="374"/>
      <c r="AB13" s="374"/>
    </row>
    <row r="14" ht="18.45" customHeight="1" spans="1:28">
      <c r="A14" s="398" t="s">
        <v>112</v>
      </c>
      <c r="B14" s="570">
        <v>2022</v>
      </c>
      <c r="C14" s="846">
        <v>42.2115384615385</v>
      </c>
      <c r="D14" s="846">
        <v>17.8846153846154</v>
      </c>
      <c r="E14" s="846">
        <v>81.9230769230769</v>
      </c>
      <c r="F14" s="846">
        <v>55.3846153846154</v>
      </c>
      <c r="G14" s="846">
        <v>41.1538461538462</v>
      </c>
      <c r="H14" s="846">
        <v>18.4615384615385</v>
      </c>
      <c r="I14" s="374"/>
      <c r="J14" s="374"/>
      <c r="K14" s="374"/>
      <c r="L14" s="374"/>
      <c r="M14" s="374"/>
      <c r="N14" s="374"/>
      <c r="O14" s="374"/>
      <c r="P14" s="374"/>
      <c r="Q14" s="374"/>
      <c r="R14" s="374"/>
      <c r="S14" s="374"/>
      <c r="T14" s="374"/>
      <c r="U14" s="374"/>
      <c r="V14" s="374"/>
      <c r="W14" s="374"/>
      <c r="X14" s="374"/>
      <c r="Y14" s="374"/>
      <c r="Z14" s="374"/>
      <c r="AA14" s="374"/>
      <c r="AB14" s="374"/>
    </row>
    <row r="15" ht="18.45" customHeight="1" spans="1:28">
      <c r="A15" s="401"/>
      <c r="B15" s="394">
        <v>2015</v>
      </c>
      <c r="C15" s="847">
        <v>26.6</v>
      </c>
      <c r="D15" s="847">
        <v>5.5</v>
      </c>
      <c r="E15" s="847">
        <v>54.3</v>
      </c>
      <c r="F15" s="847" t="s">
        <v>377</v>
      </c>
      <c r="G15" s="847">
        <v>31.1</v>
      </c>
      <c r="H15" s="848">
        <v>9.1</v>
      </c>
      <c r="I15" s="374"/>
      <c r="J15" s="374"/>
      <c r="K15" s="374"/>
      <c r="L15" s="374"/>
      <c r="M15" s="374"/>
      <c r="N15" s="374"/>
      <c r="O15" s="374"/>
      <c r="P15" s="374"/>
      <c r="Q15" s="374"/>
      <c r="R15" s="374"/>
      <c r="S15" s="374"/>
      <c r="T15" s="374"/>
      <c r="U15" s="374"/>
      <c r="V15" s="374"/>
      <c r="W15" s="374"/>
      <c r="X15" s="374"/>
      <c r="Y15" s="374"/>
      <c r="Z15" s="374"/>
      <c r="AA15" s="374"/>
      <c r="AB15" s="374"/>
    </row>
    <row r="16" ht="18.45" customHeight="1" spans="1:28">
      <c r="A16" s="401"/>
      <c r="B16" s="394"/>
      <c r="C16" s="752"/>
      <c r="D16" s="752"/>
      <c r="E16" s="752"/>
      <c r="F16" s="752"/>
      <c r="G16" s="752"/>
      <c r="H16" s="752"/>
      <c r="I16" s="374"/>
      <c r="J16" s="374"/>
      <c r="K16" s="374"/>
      <c r="L16" s="374"/>
      <c r="M16" s="374"/>
      <c r="N16" s="374"/>
      <c r="O16" s="374"/>
      <c r="P16" s="374"/>
      <c r="Q16" s="374"/>
      <c r="R16" s="374"/>
      <c r="S16" s="374"/>
      <c r="T16" s="374"/>
      <c r="U16" s="374"/>
      <c r="V16" s="374"/>
      <c r="W16" s="374"/>
      <c r="X16" s="374"/>
      <c r="Y16" s="374"/>
      <c r="Z16" s="374"/>
      <c r="AA16" s="374"/>
      <c r="AB16" s="374"/>
    </row>
    <row r="17" ht="18.45" customHeight="1" spans="1:28">
      <c r="A17" s="398" t="s">
        <v>113</v>
      </c>
      <c r="B17" s="570">
        <v>2022</v>
      </c>
      <c r="C17" s="846">
        <v>91.8</v>
      </c>
      <c r="D17" s="846">
        <v>49.5900795122152</v>
      </c>
      <c r="E17" s="846">
        <v>88.3224158530054</v>
      </c>
      <c r="F17" s="846">
        <v>68.6833106744119</v>
      </c>
      <c r="G17" s="846">
        <v>49.5900795122152</v>
      </c>
      <c r="H17" s="846">
        <v>7.40328760351007</v>
      </c>
      <c r="I17" s="374"/>
      <c r="J17" s="374"/>
      <c r="K17" s="374"/>
      <c r="L17" s="374"/>
      <c r="M17" s="374"/>
      <c r="N17" s="374"/>
      <c r="O17" s="374"/>
      <c r="P17" s="374"/>
      <c r="Q17" s="374"/>
      <c r="R17" s="374"/>
      <c r="S17" s="374"/>
      <c r="T17" s="374"/>
      <c r="U17" s="374"/>
      <c r="V17" s="374"/>
      <c r="W17" s="374"/>
      <c r="X17" s="374"/>
      <c r="Y17" s="374"/>
      <c r="Z17" s="374"/>
      <c r="AA17" s="374"/>
      <c r="AB17" s="374"/>
    </row>
    <row r="18" ht="18.45" customHeight="1" spans="1:28">
      <c r="A18" s="401"/>
      <c r="B18" s="394">
        <v>2015</v>
      </c>
      <c r="C18" s="847">
        <v>44.7</v>
      </c>
      <c r="D18" s="847">
        <v>35.4</v>
      </c>
      <c r="E18" s="847">
        <v>61.1</v>
      </c>
      <c r="F18" s="847" t="s">
        <v>377</v>
      </c>
      <c r="G18" s="847">
        <v>21.4</v>
      </c>
      <c r="H18" s="848">
        <v>9.1</v>
      </c>
      <c r="I18" s="855"/>
      <c r="J18" s="855"/>
      <c r="K18" s="855"/>
      <c r="L18" s="855"/>
      <c r="M18" s="855"/>
      <c r="N18" s="855"/>
      <c r="O18" s="855"/>
      <c r="P18" s="855"/>
      <c r="Q18" s="855"/>
      <c r="R18" s="855"/>
      <c r="S18" s="855"/>
      <c r="T18" s="855"/>
      <c r="U18" s="855"/>
      <c r="V18" s="855"/>
      <c r="W18" s="855"/>
      <c r="X18" s="855"/>
      <c r="Y18" s="855"/>
      <c r="Z18" s="855"/>
      <c r="AA18" s="855"/>
      <c r="AB18" s="855"/>
    </row>
    <row r="19" ht="18.45" customHeight="1" spans="1:28">
      <c r="A19" s="401"/>
      <c r="B19" s="394"/>
      <c r="C19" s="752"/>
      <c r="D19" s="752"/>
      <c r="E19" s="752"/>
      <c r="F19" s="752"/>
      <c r="G19" s="752"/>
      <c r="H19" s="752"/>
      <c r="I19" s="855"/>
      <c r="J19" s="855"/>
      <c r="K19" s="855"/>
      <c r="L19" s="855"/>
      <c r="M19" s="855"/>
      <c r="N19" s="855"/>
      <c r="O19" s="855"/>
      <c r="P19" s="855"/>
      <c r="Q19" s="855"/>
      <c r="R19" s="855"/>
      <c r="S19" s="855"/>
      <c r="T19" s="855"/>
      <c r="U19" s="855"/>
      <c r="V19" s="855"/>
      <c r="W19" s="855"/>
      <c r="X19" s="855"/>
      <c r="Y19" s="855"/>
      <c r="Z19" s="855"/>
      <c r="AA19" s="855"/>
      <c r="AB19" s="855"/>
    </row>
    <row r="20" ht="18.45" customHeight="1" spans="1:28">
      <c r="A20" s="398" t="s">
        <v>114</v>
      </c>
      <c r="B20" s="570">
        <v>2022</v>
      </c>
      <c r="C20" s="846">
        <v>38.6679000925069</v>
      </c>
      <c r="D20" s="846">
        <v>10.5063617476229</v>
      </c>
      <c r="E20" s="846">
        <v>61.2335269407501</v>
      </c>
      <c r="F20" s="846">
        <v>55.9045207079055</v>
      </c>
      <c r="G20" s="846">
        <v>80.825283207716</v>
      </c>
      <c r="H20" s="846">
        <v>5.93257609074779</v>
      </c>
      <c r="I20" s="374"/>
      <c r="J20" s="374"/>
      <c r="K20" s="374"/>
      <c r="L20" s="374"/>
      <c r="M20" s="374"/>
      <c r="N20" s="374"/>
      <c r="O20" s="374"/>
      <c r="P20" s="374"/>
      <c r="Q20" s="374"/>
      <c r="R20" s="374"/>
      <c r="S20" s="374"/>
      <c r="T20" s="374"/>
      <c r="U20" s="374"/>
      <c r="V20" s="374"/>
      <c r="W20" s="374"/>
      <c r="X20" s="374"/>
      <c r="Y20" s="374"/>
      <c r="Z20" s="374"/>
      <c r="AA20" s="374"/>
      <c r="AB20" s="374"/>
    </row>
    <row r="21" ht="18.45" customHeight="1" spans="1:28">
      <c r="A21" s="401"/>
      <c r="B21" s="394">
        <v>2015</v>
      </c>
      <c r="C21" s="847">
        <v>16.5</v>
      </c>
      <c r="D21" s="847">
        <v>2.5</v>
      </c>
      <c r="E21" s="847">
        <v>50.2</v>
      </c>
      <c r="F21" s="847" t="s">
        <v>377</v>
      </c>
      <c r="G21" s="847">
        <v>34.1</v>
      </c>
      <c r="H21" s="848">
        <v>12</v>
      </c>
      <c r="I21" s="374"/>
      <c r="J21" s="374"/>
      <c r="K21" s="374"/>
      <c r="L21" s="374"/>
      <c r="M21" s="374"/>
      <c r="N21" s="374"/>
      <c r="O21" s="374"/>
      <c r="P21" s="374"/>
      <c r="Q21" s="374"/>
      <c r="R21" s="374"/>
      <c r="S21" s="374"/>
      <c r="T21" s="374"/>
      <c r="U21" s="374"/>
      <c r="V21" s="374"/>
      <c r="W21" s="374"/>
      <c r="X21" s="374"/>
      <c r="Y21" s="374"/>
      <c r="Z21" s="374"/>
      <c r="AA21" s="374"/>
      <c r="AB21" s="374"/>
    </row>
    <row r="22" ht="18.45" customHeight="1" spans="1:28">
      <c r="A22" s="401"/>
      <c r="B22" s="394"/>
      <c r="C22" s="752"/>
      <c r="D22" s="752"/>
      <c r="E22" s="752"/>
      <c r="F22" s="752"/>
      <c r="G22" s="752"/>
      <c r="H22" s="752"/>
      <c r="I22" s="374"/>
      <c r="J22" s="374"/>
      <c r="K22" s="374"/>
      <c r="L22" s="374"/>
      <c r="M22" s="374"/>
      <c r="N22" s="374"/>
      <c r="O22" s="374"/>
      <c r="P22" s="374"/>
      <c r="Q22" s="374"/>
      <c r="R22" s="374"/>
      <c r="S22" s="374"/>
      <c r="T22" s="374"/>
      <c r="U22" s="374"/>
      <c r="V22" s="374"/>
      <c r="W22" s="374"/>
      <c r="X22" s="374"/>
      <c r="Y22" s="374"/>
      <c r="Z22" s="374"/>
      <c r="AA22" s="374"/>
      <c r="AB22" s="374"/>
    </row>
    <row r="23" ht="18.45" customHeight="1" spans="1:28">
      <c r="A23" s="398" t="s">
        <v>116</v>
      </c>
      <c r="B23" s="570">
        <v>2022</v>
      </c>
      <c r="C23" s="846">
        <v>48.3535500751673</v>
      </c>
      <c r="D23" s="846">
        <v>22.0398443865548</v>
      </c>
      <c r="E23" s="846">
        <v>75.48973479154</v>
      </c>
      <c r="F23" s="846">
        <v>70.1612366449007</v>
      </c>
      <c r="G23" s="846">
        <v>90.8571362994756</v>
      </c>
      <c r="H23" s="846">
        <v>4.04399866879354</v>
      </c>
      <c r="I23" s="374"/>
      <c r="J23" s="374"/>
      <c r="K23" s="374"/>
      <c r="L23" s="374"/>
      <c r="M23" s="374"/>
      <c r="N23" s="374"/>
      <c r="O23" s="374"/>
      <c r="P23" s="374"/>
      <c r="Q23" s="374"/>
      <c r="R23" s="374"/>
      <c r="S23" s="374"/>
      <c r="T23" s="374"/>
      <c r="U23" s="374"/>
      <c r="V23" s="374"/>
      <c r="W23" s="374"/>
      <c r="X23" s="374"/>
      <c r="Y23" s="374"/>
      <c r="Z23" s="374"/>
      <c r="AA23" s="374"/>
      <c r="AB23" s="374"/>
    </row>
    <row r="24" ht="18.45" customHeight="1" spans="1:28">
      <c r="A24" s="401"/>
      <c r="B24" s="394">
        <v>2015</v>
      </c>
      <c r="C24" s="847">
        <v>25.7</v>
      </c>
      <c r="D24" s="847">
        <v>13.4</v>
      </c>
      <c r="E24" s="847">
        <v>51</v>
      </c>
      <c r="F24" s="847" t="s">
        <v>377</v>
      </c>
      <c r="G24" s="847">
        <v>19.7</v>
      </c>
      <c r="H24" s="848">
        <v>7.2</v>
      </c>
      <c r="I24" s="374"/>
      <c r="J24" s="374"/>
      <c r="K24" s="374"/>
      <c r="L24" s="374"/>
      <c r="M24" s="374"/>
      <c r="N24" s="374"/>
      <c r="O24" s="374"/>
      <c r="P24" s="374"/>
      <c r="Q24" s="374"/>
      <c r="R24" s="374"/>
      <c r="S24" s="374"/>
      <c r="T24" s="374"/>
      <c r="U24" s="374"/>
      <c r="V24" s="374"/>
      <c r="W24" s="374"/>
      <c r="X24" s="374"/>
      <c r="Y24" s="374"/>
      <c r="Z24" s="374"/>
      <c r="AA24" s="374"/>
      <c r="AB24" s="374"/>
    </row>
    <row r="25" ht="18.45" customHeight="1" spans="1:28">
      <c r="A25" s="401"/>
      <c r="B25" s="394"/>
      <c r="C25" s="752"/>
      <c r="D25" s="752"/>
      <c r="E25" s="752"/>
      <c r="F25" s="752"/>
      <c r="G25" s="752"/>
      <c r="H25" s="752"/>
      <c r="I25" s="374"/>
      <c r="J25" s="374"/>
      <c r="K25" s="374"/>
      <c r="L25" s="374"/>
      <c r="M25" s="374"/>
      <c r="N25" s="374"/>
      <c r="O25" s="374"/>
      <c r="P25" s="374"/>
      <c r="Q25" s="374"/>
      <c r="R25" s="374"/>
      <c r="S25" s="374"/>
      <c r="T25" s="374"/>
      <c r="U25" s="374"/>
      <c r="V25" s="374"/>
      <c r="W25" s="374"/>
      <c r="X25" s="374"/>
      <c r="Y25" s="374"/>
      <c r="Z25" s="374"/>
      <c r="AA25" s="374"/>
      <c r="AB25" s="374"/>
    </row>
    <row r="26" ht="18.45" customHeight="1" spans="1:28">
      <c r="A26" s="824" t="s">
        <v>460</v>
      </c>
      <c r="B26" s="570">
        <v>2022</v>
      </c>
      <c r="C26" s="846">
        <v>45.2639190166305</v>
      </c>
      <c r="D26" s="846">
        <v>12.0751988430947</v>
      </c>
      <c r="E26" s="846">
        <v>57.411424439624</v>
      </c>
      <c r="F26" s="846">
        <v>66.1605206073753</v>
      </c>
      <c r="G26" s="846">
        <v>98.120028922632</v>
      </c>
      <c r="H26" s="846">
        <v>1.80766449746927</v>
      </c>
      <c r="I26" s="374"/>
      <c r="J26" s="374"/>
      <c r="K26" s="374"/>
      <c r="L26" s="374"/>
      <c r="M26" s="374"/>
      <c r="N26" s="374"/>
      <c r="O26" s="374"/>
      <c r="P26" s="374"/>
      <c r="Q26" s="374"/>
      <c r="R26" s="374"/>
      <c r="S26" s="374"/>
      <c r="T26" s="374"/>
      <c r="U26" s="374"/>
      <c r="V26" s="374"/>
      <c r="W26" s="374"/>
      <c r="X26" s="374"/>
      <c r="Y26" s="374"/>
      <c r="Z26" s="374"/>
      <c r="AA26" s="374"/>
      <c r="AB26" s="374"/>
    </row>
    <row r="27" ht="18.45" customHeight="1" spans="1:28">
      <c r="A27" s="408" t="s">
        <v>438</v>
      </c>
      <c r="B27" s="394">
        <v>2015</v>
      </c>
      <c r="C27" s="847">
        <v>24.7</v>
      </c>
      <c r="D27" s="847">
        <v>6.2</v>
      </c>
      <c r="E27" s="847">
        <v>48.3</v>
      </c>
      <c r="F27" s="847" t="s">
        <v>377</v>
      </c>
      <c r="G27" s="847">
        <v>33</v>
      </c>
      <c r="H27" s="848">
        <v>13.5</v>
      </c>
      <c r="I27" s="374"/>
      <c r="J27" s="374"/>
      <c r="K27" s="374"/>
      <c r="L27" s="374"/>
      <c r="M27" s="374"/>
      <c r="N27" s="374"/>
      <c r="O27" s="374"/>
      <c r="P27" s="374"/>
      <c r="Q27" s="374"/>
      <c r="R27" s="374"/>
      <c r="S27" s="374"/>
      <c r="T27" s="374"/>
      <c r="U27" s="374"/>
      <c r="V27" s="374"/>
      <c r="W27" s="374"/>
      <c r="X27" s="374"/>
      <c r="Y27" s="374"/>
      <c r="Z27" s="374"/>
      <c r="AA27" s="374"/>
      <c r="AB27" s="374"/>
    </row>
    <row r="28" ht="18.45" customHeight="1" spans="1:28">
      <c r="A28" s="408"/>
      <c r="B28" s="394"/>
      <c r="C28" s="752"/>
      <c r="D28" s="752"/>
      <c r="E28" s="752"/>
      <c r="F28" s="752"/>
      <c r="G28" s="752"/>
      <c r="H28" s="752"/>
      <c r="I28" s="374"/>
      <c r="J28" s="374"/>
      <c r="K28" s="374"/>
      <c r="L28" s="374"/>
      <c r="M28" s="374"/>
      <c r="N28" s="374"/>
      <c r="O28" s="374"/>
      <c r="P28" s="374"/>
      <c r="Q28" s="374"/>
      <c r="R28" s="374"/>
      <c r="S28" s="374"/>
      <c r="T28" s="374"/>
      <c r="U28" s="374"/>
      <c r="V28" s="374"/>
      <c r="W28" s="374"/>
      <c r="X28" s="374"/>
      <c r="Y28" s="374"/>
      <c r="Z28" s="374"/>
      <c r="AA28" s="374"/>
      <c r="AB28" s="374"/>
    </row>
    <row r="29" ht="18.45" customHeight="1" spans="1:28">
      <c r="A29" s="407" t="s">
        <v>437</v>
      </c>
      <c r="B29" s="570">
        <v>2022</v>
      </c>
      <c r="C29" s="846">
        <v>43.9980620373396</v>
      </c>
      <c r="D29" s="846">
        <v>19.4001329532523</v>
      </c>
      <c r="E29" s="846">
        <v>76.7147026016022</v>
      </c>
      <c r="F29" s="846">
        <v>71.8846686872556</v>
      </c>
      <c r="G29" s="846">
        <v>96.6398882291303</v>
      </c>
      <c r="H29" s="846">
        <v>3.91693801899654</v>
      </c>
      <c r="I29" s="374"/>
      <c r="J29" s="374"/>
      <c r="K29" s="374"/>
      <c r="L29" s="374"/>
      <c r="M29" s="374"/>
      <c r="N29" s="374"/>
      <c r="O29" s="374"/>
      <c r="P29" s="374"/>
      <c r="Q29" s="374"/>
      <c r="R29" s="374"/>
      <c r="S29" s="374"/>
      <c r="T29" s="374"/>
      <c r="U29" s="374"/>
      <c r="V29" s="374"/>
      <c r="W29" s="374"/>
      <c r="X29" s="374"/>
      <c r="Y29" s="374"/>
      <c r="Z29" s="374"/>
      <c r="AA29" s="374"/>
      <c r="AB29" s="374"/>
    </row>
    <row r="30" ht="18.45" customHeight="1" spans="1:28">
      <c r="A30" s="408" t="s">
        <v>438</v>
      </c>
      <c r="B30" s="394">
        <v>2015</v>
      </c>
      <c r="C30" s="847">
        <v>22.1</v>
      </c>
      <c r="D30" s="847">
        <v>19.1</v>
      </c>
      <c r="E30" s="847">
        <v>43.4</v>
      </c>
      <c r="F30" s="847" t="s">
        <v>377</v>
      </c>
      <c r="G30" s="847">
        <v>14.6</v>
      </c>
      <c r="H30" s="848">
        <v>8.1</v>
      </c>
      <c r="I30" s="374"/>
      <c r="J30" s="374"/>
      <c r="K30" s="374"/>
      <c r="L30" s="374"/>
      <c r="M30" s="374"/>
      <c r="N30" s="374"/>
      <c r="O30" s="374"/>
      <c r="P30" s="374"/>
      <c r="Q30" s="374"/>
      <c r="R30" s="374"/>
      <c r="S30" s="374"/>
      <c r="T30" s="374"/>
      <c r="U30" s="374"/>
      <c r="V30" s="374"/>
      <c r="W30" s="374"/>
      <c r="X30" s="374"/>
      <c r="Y30" s="374"/>
      <c r="Z30" s="374"/>
      <c r="AA30" s="374"/>
      <c r="AB30" s="374"/>
    </row>
    <row r="31" ht="18.45" customHeight="1" spans="1:28">
      <c r="A31" s="408"/>
      <c r="B31" s="394"/>
      <c r="C31" s="752"/>
      <c r="D31" s="752"/>
      <c r="E31" s="752"/>
      <c r="F31" s="752"/>
      <c r="G31" s="752"/>
      <c r="H31" s="752"/>
      <c r="I31" s="374"/>
      <c r="J31" s="374"/>
      <c r="K31" s="374"/>
      <c r="L31" s="374"/>
      <c r="M31" s="374"/>
      <c r="N31" s="374"/>
      <c r="O31" s="374"/>
      <c r="P31" s="374"/>
      <c r="Q31" s="374"/>
      <c r="R31" s="374"/>
      <c r="S31" s="374"/>
      <c r="T31" s="374"/>
      <c r="U31" s="374"/>
      <c r="V31" s="374"/>
      <c r="W31" s="374"/>
      <c r="X31" s="374"/>
      <c r="Y31" s="374"/>
      <c r="Z31" s="374"/>
      <c r="AA31" s="374"/>
      <c r="AB31" s="374"/>
    </row>
    <row r="32" ht="18.45" customHeight="1" spans="1:28">
      <c r="A32" s="409" t="s">
        <v>439</v>
      </c>
      <c r="B32" s="570">
        <v>2022</v>
      </c>
      <c r="C32" s="846">
        <v>75.8610771553894</v>
      </c>
      <c r="D32" s="846">
        <v>22.8230387574603</v>
      </c>
      <c r="E32" s="846">
        <v>74.8064523860885</v>
      </c>
      <c r="F32" s="846">
        <v>68.7759162052683</v>
      </c>
      <c r="G32" s="846">
        <v>97.5647755327054</v>
      </c>
      <c r="H32" s="846">
        <v>1.88873708683876</v>
      </c>
      <c r="I32" s="374"/>
      <c r="J32" s="374"/>
      <c r="K32" s="374"/>
      <c r="L32" s="374"/>
      <c r="M32" s="374"/>
      <c r="N32" s="374"/>
      <c r="O32" s="374"/>
      <c r="P32" s="374"/>
      <c r="Q32" s="374"/>
      <c r="R32" s="374"/>
      <c r="S32" s="374"/>
      <c r="T32" s="374"/>
      <c r="U32" s="374"/>
      <c r="V32" s="374"/>
      <c r="W32" s="374"/>
      <c r="X32" s="374"/>
      <c r="Y32" s="374"/>
      <c r="Z32" s="374"/>
      <c r="AA32" s="374"/>
      <c r="AB32" s="374"/>
    </row>
    <row r="33" ht="18.45" customHeight="1" spans="1:28">
      <c r="A33" s="410" t="s">
        <v>438</v>
      </c>
      <c r="B33" s="394">
        <v>2015</v>
      </c>
      <c r="C33" s="847">
        <v>50.9</v>
      </c>
      <c r="D33" s="847">
        <v>3.2</v>
      </c>
      <c r="E33" s="847">
        <v>42.3</v>
      </c>
      <c r="F33" s="847" t="s">
        <v>377</v>
      </c>
      <c r="G33" s="847">
        <v>19.4</v>
      </c>
      <c r="H33" s="848">
        <v>8.5</v>
      </c>
      <c r="I33" s="374"/>
      <c r="J33" s="374"/>
      <c r="K33" s="374"/>
      <c r="L33" s="374"/>
      <c r="M33" s="374"/>
      <c r="N33" s="374"/>
      <c r="O33" s="374"/>
      <c r="P33" s="374"/>
      <c r="Q33" s="374"/>
      <c r="R33" s="374"/>
      <c r="S33" s="374"/>
      <c r="T33" s="374"/>
      <c r="U33" s="374"/>
      <c r="V33" s="374"/>
      <c r="W33" s="374"/>
      <c r="X33" s="374"/>
      <c r="Y33" s="374"/>
      <c r="Z33" s="374"/>
      <c r="AA33" s="374"/>
      <c r="AB33" s="374"/>
    </row>
    <row r="34" ht="18.45" customHeight="1" spans="1:28">
      <c r="A34" s="410"/>
      <c r="B34" s="394"/>
      <c r="C34" s="752"/>
      <c r="D34" s="752"/>
      <c r="E34" s="752"/>
      <c r="F34" s="752"/>
      <c r="G34" s="752"/>
      <c r="H34" s="752"/>
      <c r="I34" s="374"/>
      <c r="J34" s="374"/>
      <c r="K34" s="374"/>
      <c r="L34" s="374"/>
      <c r="M34" s="374"/>
      <c r="N34" s="374"/>
      <c r="O34" s="374"/>
      <c r="P34" s="374"/>
      <c r="Q34" s="374"/>
      <c r="R34" s="374"/>
      <c r="S34" s="374"/>
      <c r="T34" s="374"/>
      <c r="U34" s="374"/>
      <c r="V34" s="374"/>
      <c r="W34" s="374"/>
      <c r="X34" s="374"/>
      <c r="Y34" s="374"/>
      <c r="Z34" s="374"/>
      <c r="AA34" s="374"/>
      <c r="AB34" s="374"/>
    </row>
    <row r="35" ht="18.45" customHeight="1" spans="1:28">
      <c r="A35" s="412" t="s">
        <v>440</v>
      </c>
      <c r="B35" s="570">
        <v>2022</v>
      </c>
      <c r="C35" s="846">
        <v>51.9707436001625</v>
      </c>
      <c r="D35" s="846">
        <v>28.1592848435595</v>
      </c>
      <c r="E35" s="846">
        <v>80.4076933495869</v>
      </c>
      <c r="F35" s="846">
        <v>68.522280915617</v>
      </c>
      <c r="G35" s="846">
        <v>65.0345388053637</v>
      </c>
      <c r="H35" s="846">
        <v>7.21251523770825</v>
      </c>
      <c r="I35" s="374"/>
      <c r="J35" s="374"/>
      <c r="K35" s="374"/>
      <c r="L35" s="374"/>
      <c r="M35" s="374"/>
      <c r="N35" s="374"/>
      <c r="O35" s="374"/>
      <c r="P35" s="374"/>
      <c r="Q35" s="374"/>
      <c r="R35" s="374"/>
      <c r="S35" s="374"/>
      <c r="T35" s="374"/>
      <c r="U35" s="374"/>
      <c r="V35" s="374"/>
      <c r="W35" s="374"/>
      <c r="X35" s="374"/>
      <c r="Y35" s="374"/>
      <c r="Z35" s="374"/>
      <c r="AA35" s="374"/>
      <c r="AB35" s="374"/>
    </row>
    <row r="36" ht="18.45" customHeight="1" spans="1:28">
      <c r="A36" s="413" t="s">
        <v>438</v>
      </c>
      <c r="B36" s="394">
        <v>2015</v>
      </c>
      <c r="C36" s="847">
        <v>15.5</v>
      </c>
      <c r="D36" s="847">
        <v>5.9</v>
      </c>
      <c r="E36" s="847">
        <v>58.8</v>
      </c>
      <c r="F36" s="847" t="s">
        <v>377</v>
      </c>
      <c r="G36" s="847">
        <v>35.6</v>
      </c>
      <c r="H36" s="848">
        <v>8.3</v>
      </c>
      <c r="I36" s="374"/>
      <c r="J36" s="374"/>
      <c r="K36" s="374"/>
      <c r="L36" s="374"/>
      <c r="N36" s="374"/>
      <c r="O36" s="374"/>
      <c r="P36" s="374"/>
      <c r="Q36" s="374"/>
      <c r="R36" s="374"/>
      <c r="S36" s="374"/>
      <c r="T36" s="374"/>
      <c r="U36" s="374"/>
      <c r="V36" s="374"/>
      <c r="W36" s="374"/>
      <c r="X36" s="374"/>
      <c r="Y36" s="374"/>
      <c r="Z36" s="374"/>
      <c r="AA36" s="374"/>
      <c r="AB36" s="374"/>
    </row>
    <row r="37" ht="18.45" customHeight="1" spans="1:28">
      <c r="A37" s="413"/>
      <c r="B37" s="394"/>
      <c r="C37" s="752"/>
      <c r="D37" s="752"/>
      <c r="E37" s="752"/>
      <c r="F37" s="752"/>
      <c r="G37" s="752"/>
      <c r="H37" s="752"/>
      <c r="I37" s="374"/>
      <c r="J37" s="374"/>
      <c r="K37" s="374"/>
      <c r="L37" s="374"/>
      <c r="N37" s="374"/>
      <c r="O37" s="374"/>
      <c r="P37" s="374"/>
      <c r="Q37" s="374"/>
      <c r="R37" s="374"/>
      <c r="S37" s="374"/>
      <c r="T37" s="374"/>
      <c r="U37" s="374"/>
      <c r="V37" s="374"/>
      <c r="W37" s="374"/>
      <c r="X37" s="374"/>
      <c r="Y37" s="374"/>
      <c r="Z37" s="374"/>
      <c r="AA37" s="374"/>
      <c r="AB37" s="374"/>
    </row>
    <row r="38" ht="18.45" customHeight="1" spans="1:28">
      <c r="A38" s="412" t="s">
        <v>441</v>
      </c>
      <c r="B38" s="570">
        <v>2022</v>
      </c>
      <c r="C38" s="846">
        <v>48.2307856906647</v>
      </c>
      <c r="D38" s="846">
        <v>32.1172213900831</v>
      </c>
      <c r="E38" s="846">
        <v>65.9725329235318</v>
      </c>
      <c r="F38" s="846">
        <v>50.2023070788025</v>
      </c>
      <c r="G38" s="846">
        <v>65.4687104868987</v>
      </c>
      <c r="H38" s="846">
        <v>6.24331316746747</v>
      </c>
      <c r="I38" s="374"/>
      <c r="J38" s="374"/>
      <c r="K38" s="374"/>
      <c r="L38" s="374"/>
      <c r="M38" s="374"/>
      <c r="N38" s="374"/>
      <c r="O38" s="374"/>
      <c r="P38" s="374"/>
      <c r="Q38" s="374"/>
      <c r="R38" s="374"/>
      <c r="S38" s="374"/>
      <c r="T38" s="374"/>
      <c r="U38" s="374"/>
      <c r="V38" s="374"/>
      <c r="W38" s="374"/>
      <c r="X38" s="374"/>
      <c r="Y38" s="374"/>
      <c r="Z38" s="374"/>
      <c r="AA38" s="374"/>
      <c r="AB38" s="374"/>
    </row>
    <row r="39" ht="18.45" customHeight="1" spans="1:28">
      <c r="A39" s="413" t="s">
        <v>438</v>
      </c>
      <c r="B39" s="394">
        <v>2015</v>
      </c>
      <c r="C39" s="847">
        <v>18.4</v>
      </c>
      <c r="D39" s="847">
        <v>1.2</v>
      </c>
      <c r="E39" s="847">
        <v>71.2</v>
      </c>
      <c r="F39" s="847" t="s">
        <v>377</v>
      </c>
      <c r="G39" s="847">
        <v>28.7</v>
      </c>
      <c r="H39" s="848">
        <v>3.2</v>
      </c>
      <c r="I39" s="374"/>
      <c r="J39" s="374"/>
      <c r="K39" s="374"/>
      <c r="L39" s="374"/>
      <c r="M39" s="374"/>
      <c r="N39" s="374"/>
      <c r="O39" s="374"/>
      <c r="P39" s="374"/>
      <c r="Q39" s="374"/>
      <c r="R39" s="374"/>
      <c r="S39" s="374"/>
      <c r="T39" s="374"/>
      <c r="U39" s="374"/>
      <c r="V39" s="374"/>
      <c r="W39" s="374"/>
      <c r="X39" s="374"/>
      <c r="Y39" s="374"/>
      <c r="Z39" s="374"/>
      <c r="AA39" s="374"/>
      <c r="AB39" s="374"/>
    </row>
    <row r="40" ht="18.45" customHeight="1" spans="1:28">
      <c r="A40" s="414"/>
      <c r="B40" s="849"/>
      <c r="C40" s="553"/>
      <c r="D40" s="553"/>
      <c r="E40" s="553"/>
      <c r="F40" s="553"/>
      <c r="G40" s="553"/>
      <c r="H40" s="553"/>
      <c r="I40" s="374"/>
      <c r="J40" s="374"/>
      <c r="K40" s="374"/>
      <c r="L40" s="374"/>
      <c r="M40" s="374"/>
      <c r="N40" s="374"/>
      <c r="O40" s="374"/>
      <c r="P40" s="374"/>
      <c r="Q40" s="374"/>
      <c r="R40" s="374"/>
      <c r="S40" s="374"/>
      <c r="T40" s="374"/>
      <c r="U40" s="374"/>
      <c r="V40" s="374"/>
      <c r="W40" s="374"/>
      <c r="X40" s="374"/>
      <c r="Y40" s="374"/>
      <c r="Z40" s="374"/>
      <c r="AA40" s="374"/>
      <c r="AB40" s="374"/>
    </row>
    <row r="41" ht="18.45" customHeight="1" spans="1:28">
      <c r="A41" s="416" t="s">
        <v>442</v>
      </c>
      <c r="B41" s="570">
        <v>2022</v>
      </c>
      <c r="C41" s="846">
        <v>75.227846711321</v>
      </c>
      <c r="D41" s="846">
        <v>24.1352805534204</v>
      </c>
      <c r="E41" s="846">
        <v>79.1424179202811</v>
      </c>
      <c r="F41" s="846">
        <v>79.1424179202811</v>
      </c>
      <c r="G41" s="846">
        <v>95.6297353683979</v>
      </c>
      <c r="H41" s="846">
        <v>4.34281322059954</v>
      </c>
      <c r="I41" s="374"/>
      <c r="J41" s="374"/>
      <c r="K41" s="374"/>
      <c r="L41" s="374"/>
      <c r="M41" s="374"/>
      <c r="N41" s="374"/>
      <c r="O41" s="374"/>
      <c r="P41" s="374"/>
      <c r="Q41" s="374"/>
      <c r="R41" s="374"/>
      <c r="S41" s="374"/>
      <c r="T41" s="374"/>
      <c r="U41" s="374"/>
      <c r="V41" s="374"/>
      <c r="W41" s="374"/>
      <c r="X41" s="374"/>
      <c r="Y41" s="374"/>
      <c r="Z41" s="374"/>
      <c r="AA41" s="374"/>
      <c r="AB41" s="374"/>
    </row>
    <row r="42" ht="18.45" customHeight="1" spans="1:28">
      <c r="A42" s="417" t="s">
        <v>438</v>
      </c>
      <c r="B42" s="394">
        <v>2015</v>
      </c>
      <c r="C42" s="752">
        <v>28.6</v>
      </c>
      <c r="D42" s="752">
        <v>6.5</v>
      </c>
      <c r="E42" s="752">
        <v>61.2</v>
      </c>
      <c r="F42" s="2449" t="s">
        <v>377</v>
      </c>
      <c r="G42" s="752">
        <v>28.6</v>
      </c>
      <c r="H42" s="752">
        <v>4.6</v>
      </c>
      <c r="I42" s="374"/>
      <c r="J42" s="374"/>
      <c r="K42" s="374"/>
      <c r="L42" s="374"/>
      <c r="M42" s="374"/>
      <c r="N42" s="374"/>
      <c r="O42" s="374"/>
      <c r="P42" s="374"/>
      <c r="Q42" s="374"/>
      <c r="R42" s="374"/>
      <c r="S42" s="374"/>
      <c r="T42" s="374"/>
      <c r="U42" s="374"/>
      <c r="V42" s="374"/>
      <c r="W42" s="374"/>
      <c r="X42" s="374"/>
      <c r="Y42" s="374"/>
      <c r="Z42" s="374"/>
      <c r="AA42" s="374"/>
      <c r="AB42" s="374"/>
    </row>
    <row r="43" ht="18.45" customHeight="1" spans="1:28">
      <c r="A43" s="418"/>
      <c r="B43" s="394"/>
      <c r="C43" s="752"/>
      <c r="D43" s="752"/>
      <c r="E43" s="752"/>
      <c r="F43" s="752"/>
      <c r="G43" s="752"/>
      <c r="H43" s="752"/>
      <c r="I43" s="374"/>
      <c r="J43" s="374"/>
      <c r="K43" s="374"/>
      <c r="L43" s="374"/>
      <c r="M43" s="374"/>
      <c r="N43" s="374"/>
      <c r="O43" s="374"/>
      <c r="P43" s="374"/>
      <c r="Q43" s="374"/>
      <c r="R43" s="374"/>
      <c r="S43" s="374"/>
      <c r="T43" s="374"/>
      <c r="U43" s="374"/>
      <c r="V43" s="374"/>
      <c r="W43" s="374"/>
      <c r="X43" s="374"/>
      <c r="Y43" s="374"/>
      <c r="Z43" s="374"/>
      <c r="AA43" s="374"/>
      <c r="AB43" s="374"/>
    </row>
    <row r="44" ht="18.45" customHeight="1" spans="1:28">
      <c r="A44" s="419" t="s">
        <v>482</v>
      </c>
      <c r="B44" s="570">
        <v>2022</v>
      </c>
      <c r="C44" s="846">
        <v>95.142176330421</v>
      </c>
      <c r="D44" s="846">
        <v>32.9340746624305</v>
      </c>
      <c r="E44" s="846">
        <v>81.7061159650516</v>
      </c>
      <c r="F44" s="846">
        <v>93.8332009531374</v>
      </c>
      <c r="G44" s="846">
        <v>94.4463860206513</v>
      </c>
      <c r="H44" s="846">
        <v>3.34868943606037</v>
      </c>
      <c r="I44" s="374"/>
      <c r="J44" s="374"/>
      <c r="K44" s="374"/>
      <c r="L44" s="374"/>
      <c r="M44" s="374"/>
      <c r="N44" s="374"/>
      <c r="O44" s="374"/>
      <c r="P44" s="374"/>
      <c r="Q44" s="374"/>
      <c r="R44" s="374"/>
      <c r="S44" s="374"/>
      <c r="T44" s="374"/>
      <c r="U44" s="374"/>
      <c r="V44" s="374"/>
      <c r="W44" s="374"/>
      <c r="X44" s="374"/>
      <c r="Y44" s="374"/>
      <c r="Z44" s="374"/>
      <c r="AA44" s="374"/>
      <c r="AB44" s="374"/>
    </row>
    <row r="45" ht="18.45" customHeight="1" spans="1:28">
      <c r="A45" s="420" t="s">
        <v>488</v>
      </c>
      <c r="B45" s="394">
        <v>2015</v>
      </c>
      <c r="C45" s="752">
        <v>63.8</v>
      </c>
      <c r="D45" s="752">
        <v>18.9</v>
      </c>
      <c r="E45" s="752">
        <v>78.7</v>
      </c>
      <c r="F45" s="2449" t="s">
        <v>377</v>
      </c>
      <c r="G45" s="752">
        <v>53.7</v>
      </c>
      <c r="H45" s="752">
        <v>3.5</v>
      </c>
      <c r="I45" s="374"/>
      <c r="J45" s="374"/>
      <c r="K45" s="374"/>
      <c r="L45" s="374"/>
      <c r="M45" s="374"/>
      <c r="N45" s="374"/>
      <c r="O45" s="374"/>
      <c r="P45" s="374"/>
      <c r="Q45" s="374"/>
      <c r="R45" s="374"/>
      <c r="S45" s="374"/>
      <c r="T45" s="374"/>
      <c r="U45" s="374"/>
      <c r="V45" s="374"/>
      <c r="W45" s="374"/>
      <c r="X45" s="374"/>
      <c r="Y45" s="374"/>
      <c r="Z45" s="374"/>
      <c r="AA45" s="374"/>
      <c r="AB45" s="374"/>
    </row>
    <row r="46" ht="18.45" customHeight="1" spans="1:28">
      <c r="A46" s="420"/>
      <c r="B46" s="394"/>
      <c r="C46" s="752"/>
      <c r="D46" s="752"/>
      <c r="E46" s="752"/>
      <c r="F46" s="752"/>
      <c r="G46" s="752"/>
      <c r="H46" s="752"/>
      <c r="I46" s="374"/>
      <c r="J46" s="374"/>
      <c r="K46" s="374"/>
      <c r="L46" s="374"/>
      <c r="M46" s="374"/>
      <c r="N46" s="374"/>
      <c r="O46" s="374"/>
      <c r="P46" s="374"/>
      <c r="Q46" s="374"/>
      <c r="R46" s="374"/>
      <c r="S46" s="374"/>
      <c r="T46" s="374"/>
      <c r="U46" s="374"/>
      <c r="V46" s="374"/>
      <c r="W46" s="374"/>
      <c r="X46" s="374"/>
      <c r="Y46" s="374"/>
      <c r="Z46" s="374"/>
      <c r="AA46" s="374"/>
      <c r="AB46" s="374"/>
    </row>
    <row r="47" ht="18.45" customHeight="1" spans="1:28">
      <c r="A47" s="416" t="s">
        <v>444</v>
      </c>
      <c r="B47" s="570">
        <v>2022</v>
      </c>
      <c r="C47" s="846">
        <v>43.0659025787966</v>
      </c>
      <c r="D47" s="846">
        <v>12.0016373311502</v>
      </c>
      <c r="E47" s="846">
        <v>97.5194433074089</v>
      </c>
      <c r="F47" s="846">
        <v>65.2230863692182</v>
      </c>
      <c r="G47" s="846">
        <v>85.5505525992632</v>
      </c>
      <c r="H47" s="846">
        <v>6.93000409332788</v>
      </c>
      <c r="I47" s="374"/>
      <c r="J47" s="374"/>
      <c r="K47" s="374"/>
      <c r="L47" s="374"/>
      <c r="M47" s="374"/>
      <c r="N47" s="374"/>
      <c r="O47" s="374"/>
      <c r="P47" s="374"/>
      <c r="Q47" s="374"/>
      <c r="R47" s="374"/>
      <c r="S47" s="374"/>
      <c r="T47" s="374"/>
      <c r="U47" s="374"/>
      <c r="V47" s="374"/>
      <c r="W47" s="374"/>
      <c r="X47" s="374"/>
      <c r="Y47" s="374"/>
      <c r="Z47" s="374"/>
      <c r="AA47" s="374"/>
      <c r="AB47" s="374"/>
    </row>
    <row r="48" ht="18.45" customHeight="1" spans="1:28">
      <c r="A48" s="417" t="s">
        <v>438</v>
      </c>
      <c r="B48" s="394">
        <v>2015</v>
      </c>
      <c r="C48" s="752">
        <v>27</v>
      </c>
      <c r="D48" s="752">
        <v>2</v>
      </c>
      <c r="E48" s="752">
        <v>88.2</v>
      </c>
      <c r="F48" s="2449" t="s">
        <v>377</v>
      </c>
      <c r="G48" s="752">
        <v>9.1</v>
      </c>
      <c r="H48" s="752">
        <v>1.2</v>
      </c>
      <c r="I48" s="374"/>
      <c r="J48" s="374"/>
      <c r="K48" s="374"/>
      <c r="L48" s="374"/>
      <c r="M48" s="374"/>
      <c r="N48" s="374"/>
      <c r="O48" s="374"/>
      <c r="P48" s="374"/>
      <c r="Q48" s="374"/>
      <c r="R48" s="374"/>
      <c r="S48" s="374"/>
      <c r="T48" s="374"/>
      <c r="U48" s="374"/>
      <c r="V48" s="374"/>
      <c r="W48" s="374"/>
      <c r="X48" s="374"/>
      <c r="Y48" s="374"/>
      <c r="Z48" s="374"/>
      <c r="AA48" s="374"/>
      <c r="AB48" s="374"/>
    </row>
    <row r="49" ht="18.45" customHeight="1" spans="1:28">
      <c r="A49" s="417"/>
      <c r="B49" s="394"/>
      <c r="C49" s="752"/>
      <c r="D49" s="752"/>
      <c r="E49" s="752"/>
      <c r="F49" s="752"/>
      <c r="G49" s="752"/>
      <c r="H49" s="752"/>
      <c r="I49" s="374"/>
      <c r="J49" s="374"/>
      <c r="K49" s="374"/>
      <c r="L49" s="374"/>
      <c r="M49" s="374"/>
      <c r="N49" s="374"/>
      <c r="O49" s="374"/>
      <c r="P49" s="374"/>
      <c r="Q49" s="374"/>
      <c r="R49" s="374"/>
      <c r="S49" s="374"/>
      <c r="T49" s="374"/>
      <c r="U49" s="374"/>
      <c r="V49" s="374"/>
      <c r="W49" s="374"/>
      <c r="X49" s="374"/>
      <c r="Y49" s="374"/>
      <c r="Z49" s="374"/>
      <c r="AA49" s="374"/>
      <c r="AB49" s="374"/>
    </row>
    <row r="50" ht="18.45" customHeight="1" spans="1:28">
      <c r="A50" s="416" t="s">
        <v>445</v>
      </c>
      <c r="B50" s="389">
        <v>2022</v>
      </c>
      <c r="C50" s="846">
        <v>48.8288452761296</v>
      </c>
      <c r="D50" s="846">
        <v>19.445002282063</v>
      </c>
      <c r="E50" s="846">
        <v>75.8575992697398</v>
      </c>
      <c r="F50" s="846">
        <v>73.6996805111821</v>
      </c>
      <c r="G50" s="846">
        <v>95.9689639434048</v>
      </c>
      <c r="H50" s="846">
        <v>4.21542674577818</v>
      </c>
      <c r="I50" s="374"/>
      <c r="J50" s="374"/>
      <c r="K50" s="374"/>
      <c r="L50" s="374"/>
      <c r="M50" s="374"/>
      <c r="N50" s="374"/>
      <c r="O50" s="374"/>
      <c r="P50" s="374"/>
      <c r="Q50" s="374"/>
      <c r="R50" s="374"/>
      <c r="S50" s="374"/>
      <c r="T50" s="374"/>
      <c r="U50" s="374"/>
      <c r="V50" s="374"/>
      <c r="W50" s="374"/>
      <c r="X50" s="374"/>
      <c r="Y50" s="374"/>
      <c r="Z50" s="374"/>
      <c r="AA50" s="374"/>
      <c r="AB50" s="374"/>
    </row>
    <row r="51" ht="18.45" customHeight="1" spans="1:28">
      <c r="A51" s="417" t="s">
        <v>438</v>
      </c>
      <c r="B51" s="394">
        <v>2015</v>
      </c>
      <c r="C51" s="851">
        <v>31.9</v>
      </c>
      <c r="D51" s="851">
        <v>3</v>
      </c>
      <c r="E51" s="851">
        <v>63.2</v>
      </c>
      <c r="F51" s="2449" t="s">
        <v>377</v>
      </c>
      <c r="G51" s="851">
        <v>24.7</v>
      </c>
      <c r="H51" s="851">
        <v>6.4</v>
      </c>
      <c r="I51" s="374"/>
      <c r="J51" s="374"/>
      <c r="K51" s="374"/>
      <c r="L51" s="374"/>
      <c r="M51" s="374"/>
      <c r="N51" s="374"/>
      <c r="O51" s="374"/>
      <c r="P51" s="374"/>
      <c r="Q51" s="374"/>
      <c r="R51" s="374"/>
      <c r="S51" s="374"/>
      <c r="T51" s="374"/>
      <c r="U51" s="374"/>
      <c r="V51" s="374"/>
      <c r="W51" s="374"/>
      <c r="X51" s="374"/>
      <c r="Y51" s="374"/>
      <c r="Z51" s="374"/>
      <c r="AA51" s="374"/>
      <c r="AB51" s="374"/>
    </row>
    <row r="52" ht="18.45" customHeight="1" spans="1:28">
      <c r="A52" s="417"/>
      <c r="B52" s="394"/>
      <c r="C52" s="752"/>
      <c r="D52" s="752"/>
      <c r="E52" s="752"/>
      <c r="F52" s="752"/>
      <c r="G52" s="752"/>
      <c r="H52" s="752"/>
      <c r="I52" s="374"/>
      <c r="J52" s="374"/>
      <c r="K52" s="374"/>
      <c r="L52" s="374"/>
      <c r="M52" s="374"/>
      <c r="N52" s="374"/>
      <c r="O52" s="374"/>
      <c r="P52" s="374"/>
      <c r="Q52" s="374"/>
      <c r="R52" s="374"/>
      <c r="S52" s="374"/>
      <c r="T52" s="374"/>
      <c r="U52" s="374"/>
      <c r="V52" s="374"/>
      <c r="W52" s="374"/>
      <c r="X52" s="374"/>
      <c r="Y52" s="374"/>
      <c r="Z52" s="374"/>
      <c r="AA52" s="374"/>
      <c r="AB52" s="374"/>
    </row>
    <row r="53" ht="18.45" customHeight="1" spans="1:28">
      <c r="A53" s="416" t="s">
        <v>446</v>
      </c>
      <c r="B53" s="389">
        <v>2022</v>
      </c>
      <c r="C53" s="846">
        <v>47.703235011321</v>
      </c>
      <c r="D53" s="846">
        <v>28.6188393660246</v>
      </c>
      <c r="E53" s="846">
        <v>78.0062653143513</v>
      </c>
      <c r="F53" s="846">
        <v>78.0062653143513</v>
      </c>
      <c r="G53" s="846">
        <v>96.8921559504978</v>
      </c>
      <c r="H53" s="846">
        <v>2.55265035203623</v>
      </c>
      <c r="I53" s="374"/>
      <c r="J53" s="374"/>
      <c r="K53" s="374"/>
      <c r="L53" s="374"/>
      <c r="M53" s="374"/>
      <c r="N53" s="374"/>
      <c r="O53" s="374"/>
      <c r="P53" s="374"/>
      <c r="Q53" s="374"/>
      <c r="R53" s="374"/>
      <c r="S53" s="374"/>
      <c r="T53" s="374"/>
      <c r="U53" s="374"/>
      <c r="V53" s="374"/>
      <c r="W53" s="374"/>
      <c r="X53" s="374"/>
      <c r="Y53" s="374"/>
      <c r="Z53" s="374"/>
      <c r="AA53" s="374"/>
      <c r="AB53" s="374"/>
    </row>
    <row r="54" ht="18.45" customHeight="1" spans="1:28">
      <c r="A54" s="417" t="s">
        <v>438</v>
      </c>
      <c r="B54" s="394">
        <v>2015</v>
      </c>
      <c r="C54" s="752">
        <v>24.7</v>
      </c>
      <c r="D54" s="752">
        <v>3.8</v>
      </c>
      <c r="E54" s="752">
        <v>56.8</v>
      </c>
      <c r="F54" s="2449" t="s">
        <v>377</v>
      </c>
      <c r="G54" s="752">
        <v>25.6</v>
      </c>
      <c r="H54" s="752">
        <v>8.3</v>
      </c>
      <c r="I54" s="374"/>
      <c r="J54" s="374"/>
      <c r="K54" s="374"/>
      <c r="L54" s="374"/>
      <c r="M54" s="374"/>
      <c r="N54" s="374"/>
      <c r="O54" s="374"/>
      <c r="P54" s="374"/>
      <c r="Q54" s="374"/>
      <c r="R54" s="374"/>
      <c r="S54" s="374"/>
      <c r="T54" s="374"/>
      <c r="U54" s="374"/>
      <c r="V54" s="374"/>
      <c r="W54" s="374"/>
      <c r="X54" s="374"/>
      <c r="Y54" s="374"/>
      <c r="Z54" s="374"/>
      <c r="AA54" s="374"/>
      <c r="AB54" s="374"/>
    </row>
    <row r="55" ht="18.45" customHeight="1" spans="1:28">
      <c r="A55" s="417"/>
      <c r="B55" s="394"/>
      <c r="C55" s="752"/>
      <c r="D55" s="752"/>
      <c r="E55" s="752"/>
      <c r="F55" s="752"/>
      <c r="G55" s="752"/>
      <c r="H55" s="752"/>
      <c r="I55" s="374"/>
      <c r="J55" s="374"/>
      <c r="K55" s="374"/>
      <c r="L55" s="374"/>
      <c r="M55" s="374"/>
      <c r="N55" s="374"/>
      <c r="O55" s="374"/>
      <c r="P55" s="374"/>
      <c r="Q55" s="374"/>
      <c r="R55" s="374"/>
      <c r="S55" s="374"/>
      <c r="T55" s="374"/>
      <c r="U55" s="374"/>
      <c r="V55" s="374"/>
      <c r="W55" s="374"/>
      <c r="X55" s="374"/>
      <c r="Y55" s="374"/>
      <c r="Z55" s="374"/>
      <c r="AA55" s="374"/>
      <c r="AB55" s="374"/>
    </row>
    <row r="56" ht="18.45" customHeight="1" spans="1:28">
      <c r="A56" s="416" t="s">
        <v>447</v>
      </c>
      <c r="B56" s="389">
        <v>2022</v>
      </c>
      <c r="C56" s="846">
        <v>43.9489371274322</v>
      </c>
      <c r="D56" s="846">
        <v>31.9142953548532</v>
      </c>
      <c r="E56" s="846">
        <v>73.2650995388595</v>
      </c>
      <c r="F56" s="846">
        <v>63.4461815318862</v>
      </c>
      <c r="G56" s="846">
        <v>80.6602181981779</v>
      </c>
      <c r="H56" s="846">
        <v>0.061860308176808</v>
      </c>
      <c r="I56" s="374"/>
      <c r="J56" s="374"/>
      <c r="K56" s="374"/>
      <c r="L56" s="374"/>
      <c r="M56" s="374"/>
      <c r="N56" s="374"/>
      <c r="O56" s="374"/>
      <c r="P56" s="374"/>
      <c r="Q56" s="374"/>
      <c r="R56" s="374"/>
      <c r="S56" s="374"/>
      <c r="T56" s="374"/>
      <c r="U56" s="374"/>
      <c r="V56" s="374"/>
      <c r="W56" s="374"/>
      <c r="X56" s="374"/>
      <c r="Y56" s="374"/>
      <c r="Z56" s="374"/>
      <c r="AA56" s="374"/>
      <c r="AB56" s="374"/>
    </row>
    <row r="57" ht="18.45" customHeight="1" spans="1:28">
      <c r="A57" s="525"/>
      <c r="B57" s="394">
        <v>2015</v>
      </c>
      <c r="C57" s="752">
        <v>27</v>
      </c>
      <c r="D57" s="752">
        <v>3.8</v>
      </c>
      <c r="E57" s="752">
        <v>49.5</v>
      </c>
      <c r="F57" s="752" t="s">
        <v>377</v>
      </c>
      <c r="G57" s="752">
        <v>25.5</v>
      </c>
      <c r="H57" s="596">
        <v>9.2</v>
      </c>
      <c r="I57" s="374"/>
      <c r="J57" s="374"/>
      <c r="K57" s="374"/>
      <c r="L57" s="374"/>
      <c r="M57" s="374"/>
      <c r="N57" s="374"/>
      <c r="O57" s="374"/>
      <c r="P57" s="374"/>
      <c r="Q57" s="374"/>
      <c r="R57" s="374"/>
      <c r="S57" s="374"/>
      <c r="T57" s="374"/>
      <c r="U57" s="374"/>
      <c r="V57" s="374"/>
      <c r="W57" s="374"/>
      <c r="X57" s="374"/>
      <c r="Y57" s="374"/>
      <c r="Z57" s="374"/>
      <c r="AA57" s="374"/>
      <c r="AB57" s="374"/>
    </row>
    <row r="58" ht="18.45" customHeight="1" spans="1:28">
      <c r="A58" s="417"/>
      <c r="B58" s="394"/>
      <c r="C58" s="752"/>
      <c r="D58" s="752"/>
      <c r="E58" s="752"/>
      <c r="F58" s="752"/>
      <c r="G58" s="752"/>
      <c r="H58" s="752"/>
      <c r="I58" s="374"/>
      <c r="J58" s="374"/>
      <c r="K58" s="374"/>
      <c r="L58" s="374"/>
      <c r="M58" s="374"/>
      <c r="N58" s="374"/>
      <c r="O58" s="374"/>
      <c r="P58" s="374"/>
      <c r="Q58" s="374"/>
      <c r="R58" s="374"/>
      <c r="S58" s="374"/>
      <c r="T58" s="374"/>
      <c r="U58" s="374"/>
      <c r="V58" s="374"/>
      <c r="W58" s="374"/>
      <c r="X58" s="374"/>
      <c r="Y58" s="374"/>
      <c r="Z58" s="374"/>
      <c r="AA58" s="374"/>
      <c r="AB58" s="374"/>
    </row>
    <row r="59" ht="18.45" customHeight="1" spans="1:28">
      <c r="A59" s="416" t="s">
        <v>448</v>
      </c>
      <c r="B59" s="389">
        <v>2022</v>
      </c>
      <c r="C59" s="846">
        <v>40.4833991892031</v>
      </c>
      <c r="D59" s="846">
        <v>23.9954841689331</v>
      </c>
      <c r="E59" s="846">
        <v>74.4650279673629</v>
      </c>
      <c r="F59" s="846">
        <v>91.0247857546056</v>
      </c>
      <c r="G59" s="846">
        <v>81.5158823831272</v>
      </c>
      <c r="H59" s="846">
        <v>7.46138451275209</v>
      </c>
      <c r="I59" s="374"/>
      <c r="J59" s="374"/>
      <c r="K59" s="374"/>
      <c r="L59" s="374"/>
      <c r="M59" s="374"/>
      <c r="N59" s="374"/>
      <c r="O59" s="374"/>
      <c r="P59" s="374"/>
      <c r="Q59" s="374"/>
      <c r="R59" s="374"/>
      <c r="S59" s="374"/>
      <c r="T59" s="374"/>
      <c r="U59" s="374"/>
      <c r="V59" s="374"/>
      <c r="W59" s="374"/>
      <c r="X59" s="374"/>
      <c r="Y59" s="374"/>
      <c r="Z59" s="374"/>
      <c r="AA59" s="374"/>
      <c r="AB59" s="374"/>
    </row>
    <row r="60" ht="18.45" customHeight="1" spans="1:28">
      <c r="A60" s="525"/>
      <c r="B60" s="394">
        <v>2015</v>
      </c>
      <c r="C60" s="752">
        <v>25.7</v>
      </c>
      <c r="D60" s="752">
        <v>5.7</v>
      </c>
      <c r="E60" s="752">
        <v>52.4</v>
      </c>
      <c r="F60" s="752" t="s">
        <v>377</v>
      </c>
      <c r="G60" s="752">
        <v>29.6</v>
      </c>
      <c r="H60" s="596">
        <v>8.9</v>
      </c>
      <c r="I60" s="374"/>
      <c r="J60" s="374"/>
      <c r="K60" s="374"/>
      <c r="L60" s="374"/>
      <c r="M60" s="374"/>
      <c r="N60" s="374"/>
      <c r="O60" s="374"/>
      <c r="P60" s="374"/>
      <c r="Q60" s="374"/>
      <c r="R60" s="374"/>
      <c r="S60" s="374"/>
      <c r="T60" s="374"/>
      <c r="U60" s="374"/>
      <c r="V60" s="374"/>
      <c r="W60" s="374"/>
      <c r="X60" s="374"/>
      <c r="Y60" s="374"/>
      <c r="Z60" s="374"/>
      <c r="AA60" s="374"/>
      <c r="AB60" s="374"/>
    </row>
    <row r="61" ht="18.45" customHeight="1" spans="1:28">
      <c r="A61" s="417"/>
      <c r="B61" s="394"/>
      <c r="C61" s="752"/>
      <c r="D61" s="752"/>
      <c r="E61" s="752"/>
      <c r="F61" s="752"/>
      <c r="G61" s="752"/>
      <c r="H61" s="752"/>
      <c r="I61" s="374"/>
      <c r="J61" s="374"/>
      <c r="K61" s="374"/>
      <c r="L61" s="374"/>
      <c r="M61" s="374"/>
      <c r="N61" s="374"/>
      <c r="O61" s="374"/>
      <c r="P61" s="374"/>
      <c r="Q61" s="374"/>
      <c r="R61" s="374"/>
      <c r="S61" s="374"/>
      <c r="T61" s="374"/>
      <c r="U61" s="374"/>
      <c r="V61" s="374"/>
      <c r="W61" s="374"/>
      <c r="X61" s="374"/>
      <c r="Y61" s="374"/>
      <c r="Z61" s="374"/>
      <c r="AA61" s="374"/>
      <c r="AB61" s="374"/>
    </row>
    <row r="62" ht="18.45" customHeight="1" spans="1:28">
      <c r="A62" s="416" t="s">
        <v>449</v>
      </c>
      <c r="B62" s="389">
        <v>2022</v>
      </c>
      <c r="C62" s="846">
        <v>38.6287156477846</v>
      </c>
      <c r="D62" s="846">
        <v>11.6797532249019</v>
      </c>
      <c r="E62" s="846">
        <v>78.3931575995513</v>
      </c>
      <c r="F62" s="846">
        <v>70.2748177229389</v>
      </c>
      <c r="G62" s="846">
        <v>71.0319685922602</v>
      </c>
      <c r="H62" s="846">
        <v>1.31800336511497</v>
      </c>
      <c r="I62" s="374"/>
      <c r="J62" s="374"/>
      <c r="K62" s="374"/>
      <c r="L62" s="374"/>
      <c r="M62" s="374"/>
      <c r="N62" s="374"/>
      <c r="O62" s="374"/>
      <c r="P62" s="374"/>
      <c r="Q62" s="374"/>
      <c r="R62" s="374"/>
      <c r="S62" s="374"/>
      <c r="T62" s="374"/>
      <c r="U62" s="374"/>
      <c r="V62" s="374"/>
      <c r="W62" s="374"/>
      <c r="X62" s="374"/>
      <c r="Y62" s="374"/>
      <c r="Z62" s="374"/>
      <c r="AA62" s="374"/>
      <c r="AB62" s="374"/>
    </row>
    <row r="63" ht="18.45" customHeight="1" spans="1:28">
      <c r="A63" s="525"/>
      <c r="B63" s="394">
        <v>2015</v>
      </c>
      <c r="C63" s="752">
        <v>27.5</v>
      </c>
      <c r="D63" s="752">
        <v>4.1</v>
      </c>
      <c r="E63" s="752">
        <v>49.4</v>
      </c>
      <c r="F63" s="752" t="s">
        <v>377</v>
      </c>
      <c r="G63" s="752">
        <v>23</v>
      </c>
      <c r="H63" s="596">
        <v>9.2</v>
      </c>
      <c r="I63" s="374"/>
      <c r="J63" s="374"/>
      <c r="K63" s="374"/>
      <c r="L63" s="374"/>
      <c r="M63" s="374"/>
      <c r="N63" s="374"/>
      <c r="O63" s="374"/>
      <c r="P63" s="374"/>
      <c r="Q63" s="374"/>
      <c r="R63" s="374"/>
      <c r="S63" s="374"/>
      <c r="T63" s="374"/>
      <c r="U63" s="374"/>
      <c r="V63" s="374"/>
      <c r="W63" s="374"/>
      <c r="X63" s="374"/>
      <c r="Y63" s="374"/>
      <c r="Z63" s="374"/>
      <c r="AA63" s="374"/>
      <c r="AB63" s="374"/>
    </row>
    <row r="64" ht="18.45" customHeight="1" spans="1:28">
      <c r="A64" s="417"/>
      <c r="B64" s="394"/>
      <c r="C64" s="752"/>
      <c r="D64" s="752"/>
      <c r="E64" s="752"/>
      <c r="F64" s="752"/>
      <c r="G64" s="752"/>
      <c r="H64" s="752"/>
      <c r="I64" s="374"/>
      <c r="J64" s="374"/>
      <c r="K64" s="374"/>
      <c r="L64" s="374"/>
      <c r="M64" s="374"/>
      <c r="N64" s="374"/>
      <c r="O64" s="374"/>
      <c r="P64" s="374"/>
      <c r="Q64" s="374"/>
      <c r="R64" s="374"/>
      <c r="S64" s="374"/>
      <c r="T64" s="374"/>
      <c r="U64" s="374"/>
      <c r="V64" s="374"/>
      <c r="W64" s="374"/>
      <c r="X64" s="374"/>
      <c r="Y64" s="374"/>
      <c r="Z64" s="374"/>
      <c r="AA64" s="374"/>
      <c r="AB64" s="374"/>
    </row>
    <row r="65" ht="18.45" customHeight="1" spans="1:28">
      <c r="A65" s="421" t="s">
        <v>450</v>
      </c>
      <c r="B65" s="389">
        <v>2022</v>
      </c>
      <c r="C65" s="846">
        <v>35.5150232065793</v>
      </c>
      <c r="D65" s="846">
        <v>16.8357625600521</v>
      </c>
      <c r="E65" s="846">
        <v>68.2094291995766</v>
      </c>
      <c r="F65" s="846">
        <v>67.7518117417148</v>
      </c>
      <c r="G65" s="846">
        <v>92.4110414461363</v>
      </c>
      <c r="H65" s="846">
        <v>2.16757593029884</v>
      </c>
      <c r="I65" s="374"/>
      <c r="J65" s="374"/>
      <c r="K65" s="374"/>
      <c r="L65" s="374"/>
      <c r="M65" s="374"/>
      <c r="N65" s="374"/>
      <c r="O65" s="374"/>
      <c r="P65" s="374"/>
      <c r="Q65" s="374"/>
      <c r="R65" s="374"/>
      <c r="S65" s="374"/>
      <c r="T65" s="374"/>
      <c r="U65" s="374"/>
      <c r="V65" s="374"/>
      <c r="W65" s="374"/>
      <c r="X65" s="374"/>
      <c r="Y65" s="374"/>
      <c r="Z65" s="374"/>
      <c r="AA65" s="374"/>
      <c r="AB65" s="374"/>
    </row>
    <row r="66" ht="18.45" customHeight="1" spans="1:28">
      <c r="A66" s="525"/>
      <c r="B66" s="394">
        <v>2015</v>
      </c>
      <c r="C66" s="752">
        <v>19.3</v>
      </c>
      <c r="D66" s="752">
        <v>4.5</v>
      </c>
      <c r="E66" s="752">
        <v>42</v>
      </c>
      <c r="F66" s="752" t="s">
        <v>377</v>
      </c>
      <c r="G66" s="752">
        <v>36.9</v>
      </c>
      <c r="H66" s="596">
        <v>8.4</v>
      </c>
      <c r="I66" s="374"/>
      <c r="J66" s="374"/>
      <c r="K66" s="374"/>
      <c r="L66" s="374"/>
      <c r="M66" s="374"/>
      <c r="N66" s="374"/>
      <c r="O66" s="374"/>
      <c r="P66" s="374"/>
      <c r="Q66" s="374"/>
      <c r="R66" s="374"/>
      <c r="S66" s="374"/>
      <c r="T66" s="374"/>
      <c r="U66" s="374"/>
      <c r="V66" s="374"/>
      <c r="W66" s="374"/>
      <c r="X66" s="374"/>
      <c r="Y66" s="374"/>
      <c r="Z66" s="374"/>
      <c r="AA66" s="374"/>
      <c r="AB66" s="374"/>
    </row>
    <row r="67" ht="4.2" customHeight="1" spans="1:28">
      <c r="A67" s="857"/>
      <c r="B67" s="857"/>
      <c r="C67" s="857"/>
      <c r="D67" s="857"/>
      <c r="E67" s="857"/>
      <c r="F67" s="857"/>
      <c r="G67" s="857"/>
      <c r="H67" s="857"/>
      <c r="I67" s="374"/>
      <c r="J67" s="374"/>
      <c r="K67" s="374"/>
      <c r="L67" s="374"/>
      <c r="M67" s="374"/>
      <c r="N67" s="374"/>
      <c r="O67" s="374"/>
      <c r="P67" s="374"/>
      <c r="Q67" s="374"/>
      <c r="R67" s="374"/>
      <c r="S67" s="374"/>
      <c r="T67" s="374"/>
      <c r="U67" s="374"/>
      <c r="V67" s="374"/>
      <c r="W67" s="374"/>
      <c r="X67" s="374"/>
      <c r="Y67" s="374"/>
      <c r="Z67" s="374"/>
      <c r="AA67" s="374"/>
      <c r="AB67" s="374"/>
    </row>
    <row r="68" ht="52.5" customHeight="1" spans="1:28">
      <c r="A68" s="858" t="s">
        <v>519</v>
      </c>
      <c r="B68" s="858"/>
      <c r="C68" s="858"/>
      <c r="D68" s="858"/>
      <c r="E68" s="858"/>
      <c r="F68" s="858"/>
      <c r="G68" s="858"/>
      <c r="H68" s="858"/>
      <c r="I68" s="374"/>
      <c r="J68" s="374"/>
      <c r="K68" s="374"/>
      <c r="L68" s="374"/>
      <c r="M68" s="374"/>
      <c r="N68" s="374"/>
      <c r="O68" s="374"/>
      <c r="P68" s="374"/>
      <c r="Q68" s="374"/>
      <c r="R68" s="374"/>
      <c r="S68" s="374"/>
      <c r="T68" s="374"/>
      <c r="U68" s="374"/>
      <c r="V68" s="374"/>
      <c r="W68" s="374"/>
      <c r="X68" s="374"/>
      <c r="Y68" s="374"/>
      <c r="Z68" s="374"/>
      <c r="AA68" s="374"/>
      <c r="AB68" s="374"/>
    </row>
    <row r="69" ht="16.5" customHeight="1" spans="1:28">
      <c r="A69" s="374"/>
      <c r="B69" s="424"/>
      <c r="C69" s="374"/>
      <c r="D69" s="374"/>
      <c r="E69" s="374"/>
      <c r="F69" s="374"/>
      <c r="G69" s="374"/>
      <c r="H69" s="374"/>
      <c r="I69" s="374"/>
      <c r="J69" s="374"/>
      <c r="K69" s="374"/>
      <c r="L69" s="374"/>
      <c r="M69" s="374"/>
      <c r="N69" s="374"/>
      <c r="O69" s="374"/>
      <c r="P69" s="374"/>
      <c r="Q69" s="374"/>
      <c r="R69" s="374"/>
      <c r="S69" s="374"/>
      <c r="T69" s="374"/>
      <c r="U69" s="374"/>
      <c r="V69" s="374"/>
      <c r="W69" s="374"/>
      <c r="X69" s="374"/>
      <c r="Y69" s="374"/>
      <c r="Z69" s="374"/>
      <c r="AA69" s="374"/>
      <c r="AB69" s="374"/>
    </row>
    <row r="70" ht="22.5" customHeight="1" spans="1:28">
      <c r="A70" s="374"/>
      <c r="B70" s="424"/>
      <c r="C70" s="374"/>
      <c r="D70" s="374"/>
      <c r="E70" s="374"/>
      <c r="F70" s="374"/>
      <c r="G70" s="374"/>
      <c r="H70" s="374"/>
      <c r="I70" s="374"/>
      <c r="J70" s="374"/>
      <c r="K70" s="374"/>
      <c r="L70" s="374"/>
      <c r="M70" s="374"/>
      <c r="N70" s="374"/>
      <c r="O70" s="374"/>
      <c r="P70" s="374"/>
      <c r="Q70" s="374"/>
      <c r="R70" s="374"/>
      <c r="S70" s="374"/>
      <c r="T70" s="374"/>
      <c r="U70" s="374"/>
      <c r="V70" s="374"/>
      <c r="W70" s="374"/>
      <c r="X70" s="374"/>
      <c r="Y70" s="374"/>
      <c r="Z70" s="374"/>
      <c r="AA70" s="374"/>
      <c r="AB70" s="374"/>
    </row>
    <row r="71" ht="16.5" customHeight="1" spans="1:28">
      <c r="A71" s="374"/>
      <c r="B71" s="424"/>
      <c r="C71" s="374"/>
      <c r="D71" s="374"/>
      <c r="E71" s="374"/>
      <c r="F71" s="374"/>
      <c r="G71" s="374"/>
      <c r="H71" s="374"/>
      <c r="I71" s="374"/>
      <c r="J71" s="374"/>
      <c r="K71" s="374"/>
      <c r="L71" s="374"/>
      <c r="M71" s="374"/>
      <c r="N71" s="374"/>
      <c r="O71" s="374"/>
      <c r="P71" s="374"/>
      <c r="Q71" s="374"/>
      <c r="R71" s="374"/>
      <c r="S71" s="374"/>
      <c r="T71" s="374"/>
      <c r="U71" s="374"/>
      <c r="V71" s="374"/>
      <c r="W71" s="374"/>
      <c r="X71" s="374"/>
      <c r="Y71" s="374"/>
      <c r="Z71" s="374"/>
      <c r="AA71" s="374"/>
      <c r="AB71" s="374"/>
    </row>
    <row r="72" ht="16.5" customHeight="1" spans="1:28">
      <c r="A72" s="374"/>
      <c r="B72" s="424"/>
      <c r="C72" s="374"/>
      <c r="D72" s="374"/>
      <c r="E72" s="374"/>
      <c r="F72" s="374"/>
      <c r="G72" s="374"/>
      <c r="H72" s="374"/>
      <c r="I72" s="374"/>
      <c r="J72" s="374"/>
      <c r="K72" s="374"/>
      <c r="L72" s="374"/>
      <c r="M72" s="374"/>
      <c r="N72" s="374"/>
      <c r="O72" s="374"/>
      <c r="P72" s="374"/>
      <c r="Q72" s="374"/>
      <c r="R72" s="374"/>
      <c r="S72" s="374"/>
      <c r="T72" s="374"/>
      <c r="U72" s="374"/>
      <c r="V72" s="374"/>
      <c r="W72" s="374"/>
      <c r="X72" s="374"/>
      <c r="Y72" s="374"/>
      <c r="Z72" s="374"/>
      <c r="AA72" s="374"/>
      <c r="AB72" s="374"/>
    </row>
    <row r="73" ht="16.5" customHeight="1" spans="1:28">
      <c r="A73" s="374"/>
      <c r="B73" s="424"/>
      <c r="C73" s="374"/>
      <c r="D73" s="374"/>
      <c r="E73" s="374"/>
      <c r="F73" s="374"/>
      <c r="G73" s="374"/>
      <c r="H73" s="374"/>
      <c r="I73" s="374"/>
      <c r="J73" s="374"/>
      <c r="K73" s="374"/>
      <c r="L73" s="374"/>
      <c r="M73" s="374"/>
      <c r="N73" s="374"/>
      <c r="O73" s="374"/>
      <c r="P73" s="374"/>
      <c r="Q73" s="374"/>
      <c r="R73" s="374"/>
      <c r="S73" s="374"/>
      <c r="T73" s="374"/>
      <c r="U73" s="374"/>
      <c r="V73" s="374"/>
      <c r="W73" s="374"/>
      <c r="X73" s="374"/>
      <c r="Y73" s="374"/>
      <c r="Z73" s="374"/>
      <c r="AA73" s="374"/>
      <c r="AB73" s="374"/>
    </row>
    <row r="74" ht="16.5" customHeight="1" spans="1:28">
      <c r="A74" s="374"/>
      <c r="B74" s="424"/>
      <c r="C74" s="374"/>
      <c r="D74" s="374"/>
      <c r="E74" s="374"/>
      <c r="F74" s="374"/>
      <c r="G74" s="374"/>
      <c r="H74" s="374"/>
      <c r="I74" s="374"/>
      <c r="J74" s="374"/>
      <c r="K74" s="374"/>
      <c r="L74" s="374"/>
      <c r="M74" s="374"/>
      <c r="N74" s="374"/>
      <c r="O74" s="374"/>
      <c r="P74" s="374"/>
      <c r="Q74" s="374"/>
      <c r="R74" s="374"/>
      <c r="S74" s="374"/>
      <c r="T74" s="374"/>
      <c r="U74" s="374"/>
      <c r="V74" s="374"/>
      <c r="W74" s="374"/>
      <c r="X74" s="374"/>
      <c r="Y74" s="374"/>
      <c r="Z74" s="374"/>
      <c r="AA74" s="374"/>
      <c r="AB74" s="374"/>
    </row>
    <row r="75" ht="16.5" customHeight="1" spans="1:28">
      <c r="A75" s="374"/>
      <c r="B75" s="424"/>
      <c r="C75" s="374"/>
      <c r="D75" s="374"/>
      <c r="E75" s="374"/>
      <c r="F75" s="374"/>
      <c r="G75" s="374"/>
      <c r="H75" s="374"/>
      <c r="I75" s="374"/>
      <c r="J75" s="374"/>
      <c r="K75" s="374"/>
      <c r="L75" s="374"/>
      <c r="M75" s="374"/>
      <c r="N75" s="374"/>
      <c r="O75" s="374"/>
      <c r="P75" s="374"/>
      <c r="Q75" s="374"/>
      <c r="R75" s="374"/>
      <c r="S75" s="374"/>
      <c r="T75" s="374"/>
      <c r="U75" s="374"/>
      <c r="V75" s="374"/>
      <c r="W75" s="374"/>
      <c r="X75" s="374"/>
      <c r="Y75" s="374"/>
      <c r="Z75" s="374"/>
      <c r="AA75" s="374"/>
      <c r="AB75" s="374"/>
    </row>
    <row r="76" ht="16.5" customHeight="1" spans="1:28">
      <c r="A76" s="374"/>
      <c r="B76" s="424"/>
      <c r="C76" s="374"/>
      <c r="D76" s="374"/>
      <c r="E76" s="374"/>
      <c r="F76" s="374"/>
      <c r="G76" s="374"/>
      <c r="H76" s="374"/>
      <c r="I76" s="374"/>
      <c r="J76" s="374"/>
      <c r="K76" s="374"/>
      <c r="L76" s="374"/>
      <c r="M76" s="374"/>
      <c r="N76" s="374"/>
      <c r="O76" s="374"/>
      <c r="P76" s="374"/>
      <c r="Q76" s="374"/>
      <c r="R76" s="374"/>
      <c r="S76" s="374"/>
      <c r="T76" s="374"/>
      <c r="U76" s="374"/>
      <c r="V76" s="374"/>
      <c r="W76" s="374"/>
      <c r="X76" s="374"/>
      <c r="Y76" s="374"/>
      <c r="Z76" s="374"/>
      <c r="AA76" s="374"/>
      <c r="AB76" s="374"/>
    </row>
    <row r="77" ht="16.5" customHeight="1" spans="1:28">
      <c r="A77" s="374"/>
      <c r="B77" s="424"/>
      <c r="C77" s="374"/>
      <c r="D77" s="374"/>
      <c r="E77" s="374"/>
      <c r="F77" s="374"/>
      <c r="G77" s="374"/>
      <c r="H77" s="374"/>
      <c r="I77" s="374"/>
      <c r="J77" s="374"/>
      <c r="K77" s="374"/>
      <c r="L77" s="374"/>
      <c r="M77" s="374"/>
      <c r="N77" s="374"/>
      <c r="O77" s="374"/>
      <c r="P77" s="374"/>
      <c r="Q77" s="374"/>
      <c r="R77" s="374"/>
      <c r="S77" s="374"/>
      <c r="T77" s="374"/>
      <c r="U77" s="374"/>
      <c r="V77" s="374"/>
      <c r="W77" s="374"/>
      <c r="X77" s="374"/>
      <c r="Y77" s="374"/>
      <c r="Z77" s="374"/>
      <c r="AA77" s="374"/>
      <c r="AB77" s="374"/>
    </row>
    <row r="78" ht="16.5" customHeight="1" spans="1:28">
      <c r="A78" s="374"/>
      <c r="B78" s="424"/>
      <c r="C78" s="374"/>
      <c r="D78" s="374"/>
      <c r="E78" s="374"/>
      <c r="F78" s="374"/>
      <c r="G78" s="374"/>
      <c r="H78" s="374"/>
      <c r="I78" s="374"/>
      <c r="J78" s="374"/>
      <c r="K78" s="374"/>
      <c r="L78" s="374"/>
      <c r="M78" s="374"/>
      <c r="N78" s="374"/>
      <c r="O78" s="374"/>
      <c r="P78" s="374"/>
      <c r="Q78" s="374"/>
      <c r="R78" s="374"/>
      <c r="S78" s="374"/>
      <c r="T78" s="374"/>
      <c r="U78" s="374"/>
      <c r="V78" s="374"/>
      <c r="W78" s="374"/>
      <c r="X78" s="374"/>
      <c r="Y78" s="374"/>
      <c r="Z78" s="374"/>
      <c r="AA78" s="374"/>
      <c r="AB78" s="374"/>
    </row>
    <row r="79" ht="16.5" customHeight="1" spans="1:28">
      <c r="A79" s="374"/>
      <c r="B79" s="424"/>
      <c r="C79" s="374"/>
      <c r="D79" s="374"/>
      <c r="E79" s="374"/>
      <c r="F79" s="374"/>
      <c r="G79" s="374"/>
      <c r="H79" s="374"/>
      <c r="I79" s="374"/>
      <c r="J79" s="374"/>
      <c r="K79" s="374"/>
      <c r="L79" s="374"/>
      <c r="M79" s="374"/>
      <c r="N79" s="374"/>
      <c r="O79" s="374"/>
      <c r="P79" s="374"/>
      <c r="Q79" s="374"/>
      <c r="R79" s="374"/>
      <c r="S79" s="374"/>
      <c r="T79" s="374"/>
      <c r="U79" s="374"/>
      <c r="V79" s="374"/>
      <c r="W79" s="374"/>
      <c r="X79" s="374"/>
      <c r="Y79" s="374"/>
      <c r="Z79" s="374"/>
      <c r="AA79" s="374"/>
      <c r="AB79" s="374"/>
    </row>
    <row r="80" ht="16.5" customHeight="1" spans="1:28">
      <c r="A80" s="374"/>
      <c r="B80" s="424"/>
      <c r="C80" s="374"/>
      <c r="D80" s="374"/>
      <c r="E80" s="374"/>
      <c r="F80" s="374"/>
      <c r="G80" s="374"/>
      <c r="H80" s="374"/>
      <c r="I80" s="374"/>
      <c r="J80" s="374"/>
      <c r="K80" s="374"/>
      <c r="L80" s="374"/>
      <c r="M80" s="374"/>
      <c r="N80" s="374"/>
      <c r="O80" s="374"/>
      <c r="P80" s="374"/>
      <c r="Q80" s="374"/>
      <c r="R80" s="374"/>
      <c r="S80" s="374"/>
      <c r="T80" s="374"/>
      <c r="U80" s="374"/>
      <c r="V80" s="374"/>
      <c r="W80" s="374"/>
      <c r="X80" s="374"/>
      <c r="Y80" s="374"/>
      <c r="Z80" s="374"/>
      <c r="AA80" s="374"/>
      <c r="AB80" s="374"/>
    </row>
    <row r="81" ht="16.5" customHeight="1" spans="1:28">
      <c r="A81" s="374"/>
      <c r="B81" s="424"/>
      <c r="C81" s="374"/>
      <c r="D81" s="374"/>
      <c r="E81" s="374"/>
      <c r="F81" s="374"/>
      <c r="G81" s="374"/>
      <c r="H81" s="374"/>
      <c r="I81" s="374"/>
      <c r="J81" s="374"/>
      <c r="K81" s="374"/>
      <c r="L81" s="374"/>
      <c r="M81" s="374"/>
      <c r="N81" s="374"/>
      <c r="O81" s="374"/>
      <c r="P81" s="374"/>
      <c r="Q81" s="374"/>
      <c r="R81" s="374"/>
      <c r="S81" s="374"/>
      <c r="T81" s="374"/>
      <c r="U81" s="374"/>
      <c r="V81" s="374"/>
      <c r="W81" s="374"/>
      <c r="X81" s="374"/>
      <c r="Y81" s="374"/>
      <c r="Z81" s="374"/>
      <c r="AA81" s="374"/>
      <c r="AB81" s="374"/>
    </row>
    <row r="82" ht="16.5" customHeight="1" spans="1:28">
      <c r="A82" s="374"/>
      <c r="B82" s="424"/>
      <c r="C82" s="374"/>
      <c r="D82" s="374"/>
      <c r="E82" s="374"/>
      <c r="F82" s="374"/>
      <c r="G82" s="374"/>
      <c r="H82" s="374"/>
      <c r="I82" s="374"/>
      <c r="J82" s="374"/>
      <c r="K82" s="374"/>
      <c r="L82" s="374"/>
      <c r="M82" s="374"/>
      <c r="N82" s="374"/>
      <c r="O82" s="374"/>
      <c r="P82" s="374"/>
      <c r="Q82" s="374"/>
      <c r="R82" s="374"/>
      <c r="S82" s="374"/>
      <c r="T82" s="374"/>
      <c r="U82" s="374"/>
      <c r="V82" s="374"/>
      <c r="W82" s="374"/>
      <c r="X82" s="374"/>
      <c r="Y82" s="374"/>
      <c r="Z82" s="374"/>
      <c r="AA82" s="374"/>
      <c r="AB82" s="374"/>
    </row>
    <row r="83" ht="16.5" customHeight="1" spans="1:28">
      <c r="A83" s="374"/>
      <c r="B83" s="424"/>
      <c r="C83" s="374"/>
      <c r="D83" s="374"/>
      <c r="E83" s="374"/>
      <c r="F83" s="374"/>
      <c r="G83" s="374"/>
      <c r="H83" s="374"/>
      <c r="I83" s="374"/>
      <c r="J83" s="374"/>
      <c r="K83" s="374"/>
      <c r="L83" s="374"/>
      <c r="M83" s="374"/>
      <c r="N83" s="374"/>
      <c r="O83" s="374"/>
      <c r="P83" s="374"/>
      <c r="Q83" s="374"/>
      <c r="R83" s="374"/>
      <c r="S83" s="374"/>
      <c r="T83" s="374"/>
      <c r="U83" s="374"/>
      <c r="V83" s="374"/>
      <c r="W83" s="374"/>
      <c r="X83" s="374"/>
      <c r="Y83" s="374"/>
      <c r="Z83" s="374"/>
      <c r="AA83" s="374"/>
      <c r="AB83" s="374"/>
    </row>
    <row r="84" ht="16.5" customHeight="1" spans="1:28">
      <c r="A84" s="374"/>
      <c r="B84" s="424"/>
      <c r="C84" s="374"/>
      <c r="D84" s="374"/>
      <c r="E84" s="374"/>
      <c r="F84" s="374"/>
      <c r="G84" s="374"/>
      <c r="H84" s="374"/>
      <c r="I84" s="374"/>
      <c r="J84" s="374"/>
      <c r="K84" s="374"/>
      <c r="L84" s="374"/>
      <c r="M84" s="374"/>
      <c r="N84" s="374"/>
      <c r="O84" s="374"/>
      <c r="P84" s="374"/>
      <c r="Q84" s="374"/>
      <c r="R84" s="374"/>
      <c r="S84" s="374"/>
      <c r="T84" s="374"/>
      <c r="U84" s="374"/>
      <c r="V84" s="374"/>
      <c r="W84" s="374"/>
      <c r="X84" s="374"/>
      <c r="Y84" s="374"/>
      <c r="Z84" s="374"/>
      <c r="AA84" s="374"/>
      <c r="AB84" s="374"/>
    </row>
    <row r="85" ht="16.5" customHeight="1" spans="1:28">
      <c r="A85" s="374"/>
      <c r="B85" s="424"/>
      <c r="C85" s="374"/>
      <c r="D85" s="374"/>
      <c r="E85" s="374"/>
      <c r="F85" s="374"/>
      <c r="G85" s="374"/>
      <c r="H85" s="374"/>
      <c r="I85" s="374"/>
      <c r="J85" s="374"/>
      <c r="K85" s="374"/>
      <c r="L85" s="374"/>
      <c r="M85" s="374"/>
      <c r="N85" s="374"/>
      <c r="O85" s="374"/>
      <c r="P85" s="374"/>
      <c r="Q85" s="374"/>
      <c r="R85" s="374"/>
      <c r="S85" s="374"/>
      <c r="T85" s="374"/>
      <c r="U85" s="374"/>
      <c r="V85" s="374"/>
      <c r="W85" s="374"/>
      <c r="X85" s="374"/>
      <c r="Y85" s="374"/>
      <c r="Z85" s="374"/>
      <c r="AA85" s="374"/>
      <c r="AB85" s="374"/>
    </row>
    <row r="86" ht="16.5" customHeight="1" spans="1:28">
      <c r="A86" s="374"/>
      <c r="B86" s="424"/>
      <c r="C86" s="374"/>
      <c r="D86" s="374"/>
      <c r="E86" s="374"/>
      <c r="F86" s="374"/>
      <c r="G86" s="374"/>
      <c r="H86" s="374"/>
      <c r="I86" s="374"/>
      <c r="J86" s="374"/>
      <c r="K86" s="374"/>
      <c r="L86" s="374"/>
      <c r="M86" s="374"/>
      <c r="N86" s="374"/>
      <c r="O86" s="374"/>
      <c r="P86" s="374"/>
      <c r="Q86" s="374"/>
      <c r="R86" s="374"/>
      <c r="S86" s="374"/>
      <c r="T86" s="374"/>
      <c r="U86" s="374"/>
      <c r="V86" s="374"/>
      <c r="W86" s="374"/>
      <c r="X86" s="374"/>
      <c r="Y86" s="374"/>
      <c r="Z86" s="374"/>
      <c r="AA86" s="374"/>
      <c r="AB86" s="374"/>
    </row>
    <row r="87" ht="16.5" customHeight="1" spans="1:28">
      <c r="A87" s="374"/>
      <c r="B87" s="424"/>
      <c r="C87" s="374"/>
      <c r="D87" s="374"/>
      <c r="E87" s="374"/>
      <c r="F87" s="374"/>
      <c r="G87" s="374"/>
      <c r="H87" s="374"/>
      <c r="I87" s="374"/>
      <c r="J87" s="374"/>
      <c r="K87" s="374"/>
      <c r="L87" s="374"/>
      <c r="M87" s="374"/>
      <c r="N87" s="374"/>
      <c r="O87" s="374"/>
      <c r="P87" s="374"/>
      <c r="Q87" s="374"/>
      <c r="R87" s="374"/>
      <c r="S87" s="374"/>
      <c r="T87" s="374"/>
      <c r="U87" s="374"/>
      <c r="V87" s="374"/>
      <c r="W87" s="374"/>
      <c r="X87" s="374"/>
      <c r="Y87" s="374"/>
      <c r="Z87" s="374"/>
      <c r="AA87" s="374"/>
      <c r="AB87" s="374"/>
    </row>
    <row r="88" ht="16.5" customHeight="1" spans="1:28">
      <c r="A88" s="374"/>
      <c r="B88" s="424"/>
      <c r="C88" s="374"/>
      <c r="D88" s="374"/>
      <c r="E88" s="374"/>
      <c r="F88" s="374"/>
      <c r="G88" s="374"/>
      <c r="H88" s="374"/>
      <c r="I88" s="374"/>
      <c r="J88" s="374"/>
      <c r="K88" s="374"/>
      <c r="L88" s="374"/>
      <c r="M88" s="374"/>
      <c r="N88" s="374"/>
      <c r="O88" s="374"/>
      <c r="P88" s="374"/>
      <c r="Q88" s="374"/>
      <c r="R88" s="374"/>
      <c r="S88" s="374"/>
      <c r="T88" s="374"/>
      <c r="U88" s="374"/>
      <c r="V88" s="374"/>
      <c r="W88" s="374"/>
      <c r="X88" s="374"/>
      <c r="Y88" s="374"/>
      <c r="Z88" s="374"/>
      <c r="AA88" s="374"/>
      <c r="AB88" s="374"/>
    </row>
    <row r="89" ht="16.5" customHeight="1" spans="1:28">
      <c r="A89" s="374"/>
      <c r="B89" s="424"/>
      <c r="C89" s="374"/>
      <c r="D89" s="374"/>
      <c r="E89" s="374"/>
      <c r="F89" s="374"/>
      <c r="G89" s="374"/>
      <c r="H89" s="374"/>
      <c r="I89" s="374"/>
      <c r="J89" s="374"/>
      <c r="K89" s="374"/>
      <c r="L89" s="374"/>
      <c r="M89" s="374"/>
      <c r="N89" s="374"/>
      <c r="O89" s="374"/>
      <c r="P89" s="374"/>
      <c r="Q89" s="374"/>
      <c r="R89" s="374"/>
      <c r="S89" s="374"/>
      <c r="T89" s="374"/>
      <c r="U89" s="374"/>
      <c r="V89" s="374"/>
      <c r="W89" s="374"/>
      <c r="X89" s="374"/>
      <c r="Y89" s="374"/>
      <c r="Z89" s="374"/>
      <c r="AA89" s="374"/>
      <c r="AB89" s="374"/>
    </row>
    <row r="90" ht="16.5" customHeight="1" spans="1:28">
      <c r="A90" s="374"/>
      <c r="B90" s="424"/>
      <c r="C90" s="374"/>
      <c r="D90" s="374"/>
      <c r="E90" s="374"/>
      <c r="F90" s="374"/>
      <c r="G90" s="374"/>
      <c r="H90" s="374"/>
      <c r="I90" s="374"/>
      <c r="J90" s="374"/>
      <c r="K90" s="374"/>
      <c r="L90" s="374"/>
      <c r="M90" s="374"/>
      <c r="N90" s="374"/>
      <c r="O90" s="374"/>
      <c r="P90" s="374"/>
      <c r="Q90" s="374"/>
      <c r="R90" s="374"/>
      <c r="S90" s="374"/>
      <c r="T90" s="374"/>
      <c r="U90" s="374"/>
      <c r="V90" s="374"/>
      <c r="W90" s="374"/>
      <c r="X90" s="374"/>
      <c r="Y90" s="374"/>
      <c r="Z90" s="374"/>
      <c r="AA90" s="374"/>
      <c r="AB90" s="374"/>
    </row>
    <row r="91" ht="16.5" customHeight="1" spans="1:28">
      <c r="A91" s="374"/>
      <c r="B91" s="424"/>
      <c r="C91" s="374"/>
      <c r="D91" s="374"/>
      <c r="E91" s="374"/>
      <c r="F91" s="374"/>
      <c r="G91" s="374"/>
      <c r="H91" s="374"/>
      <c r="I91" s="374"/>
      <c r="J91" s="374"/>
      <c r="K91" s="374"/>
      <c r="L91" s="374"/>
      <c r="M91" s="374"/>
      <c r="N91" s="374"/>
      <c r="O91" s="374"/>
      <c r="P91" s="374"/>
      <c r="Q91" s="374"/>
      <c r="R91" s="374"/>
      <c r="S91" s="374"/>
      <c r="T91" s="374"/>
      <c r="U91" s="374"/>
      <c r="V91" s="374"/>
      <c r="W91" s="374"/>
      <c r="X91" s="374"/>
      <c r="Y91" s="374"/>
      <c r="Z91" s="374"/>
      <c r="AA91" s="374"/>
      <c r="AB91" s="374"/>
    </row>
    <row r="92" ht="16.5" customHeight="1" spans="1:28">
      <c r="A92" s="374"/>
      <c r="B92" s="424"/>
      <c r="C92" s="374"/>
      <c r="D92" s="374"/>
      <c r="E92" s="374"/>
      <c r="F92" s="374"/>
      <c r="G92" s="374"/>
      <c r="H92" s="374"/>
      <c r="I92" s="374"/>
      <c r="J92" s="374"/>
      <c r="K92" s="374"/>
      <c r="L92" s="374"/>
      <c r="M92" s="374"/>
      <c r="N92" s="374"/>
      <c r="O92" s="374"/>
      <c r="P92" s="374"/>
      <c r="Q92" s="374"/>
      <c r="R92" s="374"/>
      <c r="S92" s="374"/>
      <c r="T92" s="374"/>
      <c r="U92" s="374"/>
      <c r="V92" s="374"/>
      <c r="W92" s="374"/>
      <c r="X92" s="374"/>
      <c r="Y92" s="374"/>
      <c r="Z92" s="374"/>
      <c r="AA92" s="374"/>
      <c r="AB92" s="374"/>
    </row>
    <row r="93" ht="16.5" customHeight="1" spans="1:28">
      <c r="A93" s="374"/>
      <c r="B93" s="424"/>
      <c r="C93" s="374"/>
      <c r="D93" s="374"/>
      <c r="E93" s="374"/>
      <c r="F93" s="374"/>
      <c r="G93" s="374"/>
      <c r="H93" s="374"/>
      <c r="I93" s="374"/>
      <c r="J93" s="374"/>
      <c r="K93" s="374"/>
      <c r="L93" s="374"/>
      <c r="M93" s="374"/>
      <c r="N93" s="374"/>
      <c r="O93" s="374"/>
      <c r="P93" s="374"/>
      <c r="Q93" s="374"/>
      <c r="R93" s="374"/>
      <c r="S93" s="374"/>
      <c r="T93" s="374"/>
      <c r="U93" s="374"/>
      <c r="V93" s="374"/>
      <c r="W93" s="374"/>
      <c r="X93" s="374"/>
      <c r="Y93" s="374"/>
      <c r="Z93" s="374"/>
      <c r="AA93" s="374"/>
      <c r="AB93" s="374"/>
    </row>
    <row r="94" ht="16.5" customHeight="1" spans="1:28">
      <c r="A94" s="374"/>
      <c r="B94" s="424"/>
      <c r="C94" s="374"/>
      <c r="D94" s="374"/>
      <c r="E94" s="374"/>
      <c r="F94" s="374"/>
      <c r="G94" s="374"/>
      <c r="H94" s="374"/>
      <c r="I94" s="374"/>
      <c r="J94" s="374"/>
      <c r="K94" s="374"/>
      <c r="L94" s="374"/>
      <c r="M94" s="374"/>
      <c r="N94" s="374"/>
      <c r="O94" s="374"/>
      <c r="P94" s="374"/>
      <c r="Q94" s="374"/>
      <c r="R94" s="374"/>
      <c r="S94" s="374"/>
      <c r="T94" s="374"/>
      <c r="U94" s="374"/>
      <c r="V94" s="374"/>
      <c r="W94" s="374"/>
      <c r="X94" s="374"/>
      <c r="Y94" s="374"/>
      <c r="Z94" s="374"/>
      <c r="AA94" s="374"/>
      <c r="AB94" s="374"/>
    </row>
    <row r="95" ht="16.5" customHeight="1" spans="1:28">
      <c r="A95" s="374"/>
      <c r="B95" s="424"/>
      <c r="C95" s="374"/>
      <c r="D95" s="374"/>
      <c r="E95" s="374"/>
      <c r="F95" s="374"/>
      <c r="G95" s="374"/>
      <c r="H95" s="374"/>
      <c r="I95" s="374"/>
      <c r="J95" s="374"/>
      <c r="K95" s="374"/>
      <c r="L95" s="374"/>
      <c r="M95" s="374"/>
      <c r="N95" s="374"/>
      <c r="O95" s="374"/>
      <c r="P95" s="374"/>
      <c r="Q95" s="374"/>
      <c r="R95" s="374"/>
      <c r="S95" s="374"/>
      <c r="T95" s="374"/>
      <c r="U95" s="374"/>
      <c r="V95" s="374"/>
      <c r="W95" s="374"/>
      <c r="X95" s="374"/>
      <c r="Y95" s="374"/>
      <c r="Z95" s="374"/>
      <c r="AA95" s="374"/>
      <c r="AB95" s="374"/>
    </row>
    <row r="96" ht="16.5" customHeight="1" spans="1:28">
      <c r="A96" s="374"/>
      <c r="B96" s="424"/>
      <c r="C96" s="374"/>
      <c r="D96" s="374"/>
      <c r="E96" s="374"/>
      <c r="F96" s="374"/>
      <c r="G96" s="374"/>
      <c r="H96" s="374"/>
      <c r="I96" s="374"/>
      <c r="J96" s="374"/>
      <c r="K96" s="374"/>
      <c r="L96" s="374"/>
      <c r="M96" s="374"/>
      <c r="N96" s="374"/>
      <c r="O96" s="374"/>
      <c r="P96" s="374"/>
      <c r="Q96" s="374"/>
      <c r="R96" s="374"/>
      <c r="S96" s="374"/>
      <c r="T96" s="374"/>
      <c r="U96" s="374"/>
      <c r="V96" s="374"/>
      <c r="W96" s="374"/>
      <c r="X96" s="374"/>
      <c r="Y96" s="374"/>
      <c r="Z96" s="374"/>
      <c r="AA96" s="374"/>
      <c r="AB96" s="374"/>
    </row>
    <row r="97" ht="16.5" customHeight="1" spans="1:28">
      <c r="A97" s="374"/>
      <c r="B97" s="424"/>
      <c r="C97" s="374"/>
      <c r="D97" s="374"/>
      <c r="E97" s="374"/>
      <c r="F97" s="374"/>
      <c r="G97" s="374"/>
      <c r="H97" s="374"/>
      <c r="I97" s="374"/>
      <c r="J97" s="374"/>
      <c r="K97" s="374"/>
      <c r="L97" s="374"/>
      <c r="M97" s="374"/>
      <c r="N97" s="374"/>
      <c r="O97" s="374"/>
      <c r="P97" s="374"/>
      <c r="Q97" s="374"/>
      <c r="R97" s="374"/>
      <c r="S97" s="374"/>
      <c r="T97" s="374"/>
      <c r="U97" s="374"/>
      <c r="V97" s="374"/>
      <c r="W97" s="374"/>
      <c r="X97" s="374"/>
      <c r="Y97" s="374"/>
      <c r="Z97" s="374"/>
      <c r="AA97" s="374"/>
      <c r="AB97" s="374"/>
    </row>
    <row r="98" ht="16.5" customHeight="1" spans="1:28">
      <c r="A98" s="374"/>
      <c r="B98" s="424"/>
      <c r="C98" s="374"/>
      <c r="D98" s="374"/>
      <c r="E98" s="374"/>
      <c r="F98" s="374"/>
      <c r="G98" s="374"/>
      <c r="H98" s="374"/>
      <c r="I98" s="374"/>
      <c r="J98" s="374"/>
      <c r="K98" s="374"/>
      <c r="L98" s="374"/>
      <c r="M98" s="374"/>
      <c r="N98" s="374"/>
      <c r="O98" s="374"/>
      <c r="P98" s="374"/>
      <c r="Q98" s="374"/>
      <c r="R98" s="374"/>
      <c r="S98" s="374"/>
      <c r="T98" s="374"/>
      <c r="U98" s="374"/>
      <c r="V98" s="374"/>
      <c r="W98" s="374"/>
      <c r="X98" s="374"/>
      <c r="Y98" s="374"/>
      <c r="Z98" s="374"/>
      <c r="AA98" s="374"/>
      <c r="AB98" s="374"/>
    </row>
    <row r="99" ht="16.5" customHeight="1" spans="1:28">
      <c r="A99" s="374"/>
      <c r="B99" s="424"/>
      <c r="C99" s="374"/>
      <c r="D99" s="374"/>
      <c r="E99" s="374"/>
      <c r="F99" s="374"/>
      <c r="G99" s="374"/>
      <c r="H99" s="374"/>
      <c r="I99" s="374"/>
      <c r="J99" s="374"/>
      <c r="K99" s="374"/>
      <c r="L99" s="374"/>
      <c r="M99" s="374"/>
      <c r="N99" s="374"/>
      <c r="O99" s="374"/>
      <c r="P99" s="374"/>
      <c r="Q99" s="374"/>
      <c r="R99" s="374"/>
      <c r="S99" s="374"/>
      <c r="T99" s="374"/>
      <c r="U99" s="374"/>
      <c r="V99" s="374"/>
      <c r="W99" s="374"/>
      <c r="X99" s="374"/>
      <c r="Y99" s="374"/>
      <c r="Z99" s="374"/>
      <c r="AA99" s="374"/>
      <c r="AB99" s="374"/>
    </row>
    <row r="100" ht="16.5" customHeight="1" spans="1:28">
      <c r="A100" s="374"/>
      <c r="B100" s="424"/>
      <c r="C100" s="374"/>
      <c r="D100" s="374"/>
      <c r="E100" s="374"/>
      <c r="F100" s="374"/>
      <c r="G100" s="374"/>
      <c r="H100" s="374"/>
      <c r="I100" s="374"/>
      <c r="J100" s="374"/>
      <c r="K100" s="374"/>
      <c r="L100" s="374"/>
      <c r="M100" s="374"/>
      <c r="N100" s="374"/>
      <c r="O100" s="374"/>
      <c r="P100" s="374"/>
      <c r="Q100" s="374"/>
      <c r="R100" s="374"/>
      <c r="S100" s="374"/>
      <c r="T100" s="374"/>
      <c r="U100" s="374"/>
      <c r="V100" s="374"/>
      <c r="W100" s="374"/>
      <c r="X100" s="374"/>
      <c r="Y100" s="374"/>
      <c r="Z100" s="374"/>
      <c r="AA100" s="374"/>
      <c r="AB100" s="374"/>
    </row>
    <row r="101" ht="16.5" customHeight="1" spans="1:28">
      <c r="A101" s="374"/>
      <c r="B101" s="424"/>
      <c r="C101" s="374"/>
      <c r="D101" s="374"/>
      <c r="E101" s="374"/>
      <c r="F101" s="374"/>
      <c r="G101" s="374"/>
      <c r="H101" s="374"/>
      <c r="I101" s="374"/>
      <c r="J101" s="374"/>
      <c r="K101" s="374"/>
      <c r="L101" s="374"/>
      <c r="M101" s="374"/>
      <c r="N101" s="374"/>
      <c r="O101" s="374"/>
      <c r="P101" s="374"/>
      <c r="Q101" s="374"/>
      <c r="R101" s="374"/>
      <c r="S101" s="374"/>
      <c r="T101" s="374"/>
      <c r="U101" s="374"/>
      <c r="V101" s="374"/>
      <c r="W101" s="374"/>
      <c r="X101" s="374"/>
      <c r="Y101" s="374"/>
      <c r="Z101" s="374"/>
      <c r="AA101" s="374"/>
      <c r="AB101" s="374"/>
    </row>
    <row r="102" ht="16.5" customHeight="1" spans="1:28">
      <c r="A102" s="374"/>
      <c r="B102" s="424"/>
      <c r="C102" s="374"/>
      <c r="D102" s="374"/>
      <c r="E102" s="374"/>
      <c r="F102" s="374"/>
      <c r="G102" s="374"/>
      <c r="H102" s="374"/>
      <c r="I102" s="374"/>
      <c r="J102" s="374"/>
      <c r="K102" s="374"/>
      <c r="L102" s="374"/>
      <c r="M102" s="374"/>
      <c r="N102" s="374"/>
      <c r="O102" s="374"/>
      <c r="P102" s="374"/>
      <c r="Q102" s="374"/>
      <c r="R102" s="374"/>
      <c r="S102" s="374"/>
      <c r="T102" s="374"/>
      <c r="U102" s="374"/>
      <c r="V102" s="374"/>
      <c r="W102" s="374"/>
      <c r="X102" s="374"/>
      <c r="Y102" s="374"/>
      <c r="Z102" s="374"/>
      <c r="AA102" s="374"/>
      <c r="AB102" s="374"/>
    </row>
    <row r="103" ht="16.5" customHeight="1" spans="1:28">
      <c r="A103" s="374"/>
      <c r="B103" s="424"/>
      <c r="C103" s="374"/>
      <c r="D103" s="374"/>
      <c r="E103" s="374"/>
      <c r="F103" s="374"/>
      <c r="G103" s="374"/>
      <c r="H103" s="374"/>
      <c r="I103" s="374"/>
      <c r="J103" s="374"/>
      <c r="K103" s="374"/>
      <c r="L103" s="374"/>
      <c r="M103" s="374"/>
      <c r="N103" s="374"/>
      <c r="O103" s="374"/>
      <c r="P103" s="374"/>
      <c r="Q103" s="374"/>
      <c r="R103" s="374"/>
      <c r="S103" s="374"/>
      <c r="T103" s="374"/>
      <c r="U103" s="374"/>
      <c r="V103" s="374"/>
      <c r="W103" s="374"/>
      <c r="X103" s="374"/>
      <c r="Y103" s="374"/>
      <c r="Z103" s="374"/>
      <c r="AA103" s="374"/>
      <c r="AB103" s="374"/>
    </row>
    <row r="104" ht="16.5" customHeight="1" spans="1:28">
      <c r="A104" s="374"/>
      <c r="B104" s="424"/>
      <c r="C104" s="374"/>
      <c r="D104" s="374"/>
      <c r="E104" s="374"/>
      <c r="F104" s="374"/>
      <c r="G104" s="374"/>
      <c r="H104" s="374"/>
      <c r="I104" s="374"/>
      <c r="J104" s="374"/>
      <c r="K104" s="374"/>
      <c r="L104" s="374"/>
      <c r="M104" s="374"/>
      <c r="N104" s="374"/>
      <c r="O104" s="374"/>
      <c r="P104" s="374"/>
      <c r="Q104" s="374"/>
      <c r="R104" s="374"/>
      <c r="S104" s="374"/>
      <c r="T104" s="374"/>
      <c r="U104" s="374"/>
      <c r="V104" s="374"/>
      <c r="W104" s="374"/>
      <c r="X104" s="374"/>
      <c r="Y104" s="374"/>
      <c r="Z104" s="374"/>
      <c r="AA104" s="374"/>
      <c r="AB104" s="374"/>
    </row>
    <row r="105" ht="16.5" customHeight="1" spans="1:28">
      <c r="A105" s="374"/>
      <c r="B105" s="424"/>
      <c r="C105" s="374"/>
      <c r="D105" s="374"/>
      <c r="E105" s="374"/>
      <c r="F105" s="374"/>
      <c r="G105" s="374"/>
      <c r="H105" s="374"/>
      <c r="I105" s="374"/>
      <c r="J105" s="374"/>
      <c r="K105" s="374"/>
      <c r="L105" s="374"/>
      <c r="M105" s="374"/>
      <c r="N105" s="374"/>
      <c r="O105" s="374"/>
      <c r="P105" s="374"/>
      <c r="Q105" s="374"/>
      <c r="R105" s="374"/>
      <c r="S105" s="374"/>
      <c r="T105" s="374"/>
      <c r="U105" s="374"/>
      <c r="V105" s="374"/>
      <c r="W105" s="374"/>
      <c r="X105" s="374"/>
      <c r="Y105" s="374"/>
      <c r="Z105" s="374"/>
      <c r="AA105" s="374"/>
      <c r="AB105" s="374"/>
    </row>
    <row r="106" ht="16.5" customHeight="1" spans="1:28">
      <c r="A106" s="374"/>
      <c r="B106" s="424"/>
      <c r="C106" s="374"/>
      <c r="D106" s="374"/>
      <c r="E106" s="374"/>
      <c r="F106" s="374"/>
      <c r="G106" s="374"/>
      <c r="H106" s="374"/>
      <c r="I106" s="374"/>
      <c r="J106" s="374"/>
      <c r="K106" s="374"/>
      <c r="L106" s="374"/>
      <c r="M106" s="374"/>
      <c r="N106" s="374"/>
      <c r="O106" s="374"/>
      <c r="P106" s="374"/>
      <c r="Q106" s="374"/>
      <c r="R106" s="374"/>
      <c r="S106" s="374"/>
      <c r="T106" s="374"/>
      <c r="U106" s="374"/>
      <c r="V106" s="374"/>
      <c r="W106" s="374"/>
      <c r="X106" s="374"/>
      <c r="Y106" s="374"/>
      <c r="Z106" s="374"/>
      <c r="AA106" s="374"/>
      <c r="AB106" s="374"/>
    </row>
    <row r="107" ht="16.5" customHeight="1" spans="1:28">
      <c r="A107" s="374"/>
      <c r="B107" s="424"/>
      <c r="C107" s="374"/>
      <c r="D107" s="374"/>
      <c r="E107" s="374"/>
      <c r="F107" s="374"/>
      <c r="G107" s="374"/>
      <c r="H107" s="374"/>
      <c r="I107" s="374"/>
      <c r="J107" s="374"/>
      <c r="K107" s="374"/>
      <c r="L107" s="374"/>
      <c r="M107" s="374"/>
      <c r="N107" s="374"/>
      <c r="O107" s="374"/>
      <c r="P107" s="374"/>
      <c r="Q107" s="374"/>
      <c r="R107" s="374"/>
      <c r="S107" s="374"/>
      <c r="T107" s="374"/>
      <c r="U107" s="374"/>
      <c r="V107" s="374"/>
      <c r="W107" s="374"/>
      <c r="X107" s="374"/>
      <c r="Y107" s="374"/>
      <c r="Z107" s="374"/>
      <c r="AA107" s="374"/>
      <c r="AB107" s="374"/>
    </row>
    <row r="108" ht="16.5" customHeight="1" spans="1:28">
      <c r="A108" s="374"/>
      <c r="B108" s="424"/>
      <c r="C108" s="374"/>
      <c r="D108" s="374"/>
      <c r="E108" s="374"/>
      <c r="F108" s="374"/>
      <c r="G108" s="374"/>
      <c r="H108" s="374"/>
      <c r="I108" s="374"/>
      <c r="J108" s="374"/>
      <c r="K108" s="374"/>
      <c r="L108" s="374"/>
      <c r="M108" s="374"/>
      <c r="N108" s="374"/>
      <c r="O108" s="374"/>
      <c r="P108" s="374"/>
      <c r="Q108" s="374"/>
      <c r="R108" s="374"/>
      <c r="S108" s="374"/>
      <c r="T108" s="374"/>
      <c r="U108" s="374"/>
      <c r="V108" s="374"/>
      <c r="W108" s="374"/>
      <c r="X108" s="374"/>
      <c r="Y108" s="374"/>
      <c r="Z108" s="374"/>
      <c r="AA108" s="374"/>
      <c r="AB108" s="374"/>
    </row>
    <row r="109" ht="16.5" customHeight="1" spans="1:28">
      <c r="A109" s="374"/>
      <c r="B109" s="424"/>
      <c r="C109" s="374"/>
      <c r="D109" s="374"/>
      <c r="E109" s="374"/>
      <c r="F109" s="374"/>
      <c r="G109" s="374"/>
      <c r="H109" s="374"/>
      <c r="I109" s="374"/>
      <c r="J109" s="374"/>
      <c r="K109" s="374"/>
      <c r="L109" s="374"/>
      <c r="M109" s="374"/>
      <c r="N109" s="374"/>
      <c r="O109" s="374"/>
      <c r="P109" s="374"/>
      <c r="Q109" s="374"/>
      <c r="R109" s="374"/>
      <c r="S109" s="374"/>
      <c r="T109" s="374"/>
      <c r="U109" s="374"/>
      <c r="V109" s="374"/>
      <c r="W109" s="374"/>
      <c r="X109" s="374"/>
      <c r="Y109" s="374"/>
      <c r="Z109" s="374"/>
      <c r="AA109" s="374"/>
      <c r="AB109" s="374"/>
    </row>
    <row r="110" ht="16.5" customHeight="1" spans="1:28">
      <c r="A110" s="374"/>
      <c r="B110" s="424"/>
      <c r="C110" s="374"/>
      <c r="D110" s="374"/>
      <c r="E110" s="374"/>
      <c r="F110" s="374"/>
      <c r="G110" s="374"/>
      <c r="H110" s="374"/>
      <c r="I110" s="374"/>
      <c r="J110" s="374"/>
      <c r="K110" s="374"/>
      <c r="L110" s="374"/>
      <c r="M110" s="374"/>
      <c r="N110" s="374"/>
      <c r="O110" s="374"/>
      <c r="P110" s="374"/>
      <c r="Q110" s="374"/>
      <c r="R110" s="374"/>
      <c r="S110" s="374"/>
      <c r="T110" s="374"/>
      <c r="U110" s="374"/>
      <c r="V110" s="374"/>
      <c r="W110" s="374"/>
      <c r="X110" s="374"/>
      <c r="Y110" s="374"/>
      <c r="Z110" s="374"/>
      <c r="AA110" s="374"/>
      <c r="AB110" s="374"/>
    </row>
    <row r="111" ht="16.5" customHeight="1" spans="1:28">
      <c r="A111" s="374"/>
      <c r="B111" s="424"/>
      <c r="C111" s="374"/>
      <c r="D111" s="374"/>
      <c r="E111" s="374"/>
      <c r="F111" s="374"/>
      <c r="G111" s="374"/>
      <c r="H111" s="374"/>
      <c r="I111" s="374"/>
      <c r="J111" s="374"/>
      <c r="K111" s="374"/>
      <c r="L111" s="374"/>
      <c r="M111" s="374"/>
      <c r="N111" s="374"/>
      <c r="O111" s="374"/>
      <c r="P111" s="374"/>
      <c r="Q111" s="374"/>
      <c r="R111" s="374"/>
      <c r="S111" s="374"/>
      <c r="T111" s="374"/>
      <c r="U111" s="374"/>
      <c r="V111" s="374"/>
      <c r="W111" s="374"/>
      <c r="X111" s="374"/>
      <c r="Y111" s="374"/>
      <c r="Z111" s="374"/>
      <c r="AA111" s="374"/>
      <c r="AB111" s="374"/>
    </row>
    <row r="112" ht="16.5" customHeight="1" spans="1:28">
      <c r="A112" s="374"/>
      <c r="B112" s="424"/>
      <c r="C112" s="374"/>
      <c r="D112" s="374"/>
      <c r="E112" s="374"/>
      <c r="F112" s="374"/>
      <c r="G112" s="374"/>
      <c r="H112" s="374"/>
      <c r="I112" s="374"/>
      <c r="J112" s="374"/>
      <c r="K112" s="374"/>
      <c r="L112" s="374"/>
      <c r="M112" s="374"/>
      <c r="N112" s="374"/>
      <c r="O112" s="374"/>
      <c r="P112" s="374"/>
      <c r="Q112" s="374"/>
      <c r="R112" s="374"/>
      <c r="S112" s="374"/>
      <c r="T112" s="374"/>
      <c r="U112" s="374"/>
      <c r="V112" s="374"/>
      <c r="W112" s="374"/>
      <c r="X112" s="374"/>
      <c r="Y112" s="374"/>
      <c r="Z112" s="374"/>
      <c r="AA112" s="374"/>
      <c r="AB112" s="374"/>
    </row>
    <row r="113" ht="16.5" customHeight="1" spans="1:28">
      <c r="A113" s="374"/>
      <c r="B113" s="424"/>
      <c r="C113" s="374"/>
      <c r="D113" s="374"/>
      <c r="E113" s="374"/>
      <c r="F113" s="374"/>
      <c r="G113" s="374"/>
      <c r="H113" s="374"/>
      <c r="I113" s="374"/>
      <c r="J113" s="374"/>
      <c r="K113" s="374"/>
      <c r="L113" s="374"/>
      <c r="M113" s="374"/>
      <c r="N113" s="374"/>
      <c r="O113" s="374"/>
      <c r="P113" s="374"/>
      <c r="Q113" s="374"/>
      <c r="R113" s="374"/>
      <c r="S113" s="374"/>
      <c r="T113" s="374"/>
      <c r="U113" s="374"/>
      <c r="V113" s="374"/>
      <c r="W113" s="374"/>
      <c r="X113" s="374"/>
      <c r="Y113" s="374"/>
      <c r="Z113" s="374"/>
      <c r="AA113" s="374"/>
      <c r="AB113" s="374"/>
    </row>
    <row r="114" ht="16.5" customHeight="1" spans="1:28">
      <c r="A114" s="374"/>
      <c r="B114" s="424"/>
      <c r="C114" s="374"/>
      <c r="D114" s="374"/>
      <c r="E114" s="374"/>
      <c r="F114" s="374"/>
      <c r="G114" s="374"/>
      <c r="H114" s="374"/>
      <c r="I114" s="374"/>
      <c r="J114" s="374"/>
      <c r="K114" s="374"/>
      <c r="L114" s="374"/>
      <c r="M114" s="374"/>
      <c r="N114" s="374"/>
      <c r="O114" s="374"/>
      <c r="P114" s="374"/>
      <c r="Q114" s="374"/>
      <c r="R114" s="374"/>
      <c r="S114" s="374"/>
      <c r="T114" s="374"/>
      <c r="U114" s="374"/>
      <c r="V114" s="374"/>
      <c r="W114" s="374"/>
      <c r="X114" s="374"/>
      <c r="Y114" s="374"/>
      <c r="Z114" s="374"/>
      <c r="AA114" s="374"/>
      <c r="AB114" s="374"/>
    </row>
    <row r="115" ht="16.5" customHeight="1" spans="1:28">
      <c r="A115" s="374"/>
      <c r="B115" s="424"/>
      <c r="C115" s="374"/>
      <c r="D115" s="374"/>
      <c r="E115" s="374"/>
      <c r="F115" s="374"/>
      <c r="G115" s="374"/>
      <c r="H115" s="374"/>
      <c r="I115" s="374"/>
      <c r="J115" s="374"/>
      <c r="K115" s="374"/>
      <c r="L115" s="374"/>
      <c r="M115" s="374"/>
      <c r="N115" s="374"/>
      <c r="O115" s="374"/>
      <c r="P115" s="374"/>
      <c r="Q115" s="374"/>
      <c r="R115" s="374"/>
      <c r="S115" s="374"/>
      <c r="T115" s="374"/>
      <c r="U115" s="374"/>
      <c r="V115" s="374"/>
      <c r="W115" s="374"/>
      <c r="X115" s="374"/>
      <c r="Y115" s="374"/>
      <c r="Z115" s="374"/>
      <c r="AA115" s="374"/>
      <c r="AB115" s="374"/>
    </row>
    <row r="116" ht="16.5" customHeight="1" spans="1:28">
      <c r="A116" s="374"/>
      <c r="B116" s="424"/>
      <c r="C116" s="374"/>
      <c r="D116" s="374"/>
      <c r="E116" s="374"/>
      <c r="F116" s="374"/>
      <c r="G116" s="374"/>
      <c r="H116" s="374"/>
      <c r="I116" s="374"/>
      <c r="J116" s="374"/>
      <c r="K116" s="374"/>
      <c r="L116" s="374"/>
      <c r="M116" s="374"/>
      <c r="N116" s="374"/>
      <c r="O116" s="374"/>
      <c r="P116" s="374"/>
      <c r="Q116" s="374"/>
      <c r="R116" s="374"/>
      <c r="S116" s="374"/>
      <c r="T116" s="374"/>
      <c r="U116" s="374"/>
      <c r="V116" s="374"/>
      <c r="W116" s="374"/>
      <c r="X116" s="374"/>
      <c r="Y116" s="374"/>
      <c r="Z116" s="374"/>
      <c r="AA116" s="374"/>
      <c r="AB116" s="374"/>
    </row>
    <row r="117" ht="16.5" customHeight="1" spans="1:28">
      <c r="A117" s="374"/>
      <c r="B117" s="424"/>
      <c r="C117" s="374"/>
      <c r="D117" s="374"/>
      <c r="E117" s="374"/>
      <c r="F117" s="374"/>
      <c r="G117" s="374"/>
      <c r="H117" s="374"/>
      <c r="I117" s="374"/>
      <c r="J117" s="374"/>
      <c r="K117" s="374"/>
      <c r="L117" s="374"/>
      <c r="M117" s="374"/>
      <c r="N117" s="374"/>
      <c r="O117" s="374"/>
      <c r="P117" s="374"/>
      <c r="Q117" s="374"/>
      <c r="R117" s="374"/>
      <c r="S117" s="374"/>
      <c r="T117" s="374"/>
      <c r="U117" s="374"/>
      <c r="V117" s="374"/>
      <c r="W117" s="374"/>
      <c r="X117" s="374"/>
      <c r="Y117" s="374"/>
      <c r="Z117" s="374"/>
      <c r="AA117" s="374"/>
      <c r="AB117" s="374"/>
    </row>
    <row r="118" ht="16.5" customHeight="1" spans="1:28">
      <c r="A118" s="374"/>
      <c r="B118" s="424"/>
      <c r="C118" s="374"/>
      <c r="D118" s="374"/>
      <c r="E118" s="374"/>
      <c r="F118" s="374"/>
      <c r="G118" s="374"/>
      <c r="H118" s="374"/>
      <c r="I118" s="374"/>
      <c r="J118" s="374"/>
      <c r="K118" s="374"/>
      <c r="L118" s="374"/>
      <c r="M118" s="374"/>
      <c r="N118" s="374"/>
      <c r="O118" s="374"/>
      <c r="P118" s="374"/>
      <c r="Q118" s="374"/>
      <c r="R118" s="374"/>
      <c r="S118" s="374"/>
      <c r="T118" s="374"/>
      <c r="U118" s="374"/>
      <c r="V118" s="374"/>
      <c r="W118" s="374"/>
      <c r="X118" s="374"/>
      <c r="Y118" s="374"/>
      <c r="Z118" s="374"/>
      <c r="AA118" s="374"/>
      <c r="AB118" s="374"/>
    </row>
    <row r="119" ht="16.5" customHeight="1" spans="1:28">
      <c r="A119" s="374"/>
      <c r="B119" s="424"/>
      <c r="C119" s="374"/>
      <c r="D119" s="374"/>
      <c r="E119" s="374"/>
      <c r="F119" s="374"/>
      <c r="G119" s="374"/>
      <c r="H119" s="374"/>
      <c r="I119" s="374"/>
      <c r="J119" s="374"/>
      <c r="K119" s="374"/>
      <c r="L119" s="374"/>
      <c r="M119" s="374"/>
      <c r="N119" s="374"/>
      <c r="O119" s="374"/>
      <c r="P119" s="374"/>
      <c r="Q119" s="374"/>
      <c r="R119" s="374"/>
      <c r="S119" s="374"/>
      <c r="T119" s="374"/>
      <c r="U119" s="374"/>
      <c r="V119" s="374"/>
      <c r="W119" s="374"/>
      <c r="X119" s="374"/>
      <c r="Y119" s="374"/>
      <c r="Z119" s="374"/>
      <c r="AA119" s="374"/>
      <c r="AB119" s="374"/>
    </row>
    <row r="120" ht="16.5" customHeight="1" spans="1:28">
      <c r="A120" s="374"/>
      <c r="B120" s="424"/>
      <c r="C120" s="374"/>
      <c r="D120" s="374"/>
      <c r="E120" s="374"/>
      <c r="F120" s="374"/>
      <c r="G120" s="374"/>
      <c r="H120" s="374"/>
      <c r="I120" s="374"/>
      <c r="J120" s="374"/>
      <c r="K120" s="374"/>
      <c r="L120" s="374"/>
      <c r="M120" s="374"/>
      <c r="N120" s="374"/>
      <c r="O120" s="374"/>
      <c r="P120" s="374"/>
      <c r="Q120" s="374"/>
      <c r="R120" s="374"/>
      <c r="S120" s="374"/>
      <c r="T120" s="374"/>
      <c r="U120" s="374"/>
      <c r="V120" s="374"/>
      <c r="W120" s="374"/>
      <c r="X120" s="374"/>
      <c r="Y120" s="374"/>
      <c r="Z120" s="374"/>
      <c r="AA120" s="374"/>
      <c r="AB120" s="374"/>
    </row>
    <row r="121" ht="16.5" customHeight="1" spans="1:28">
      <c r="A121" s="374"/>
      <c r="B121" s="424"/>
      <c r="C121" s="374"/>
      <c r="D121" s="374"/>
      <c r="E121" s="374"/>
      <c r="F121" s="374"/>
      <c r="G121" s="374"/>
      <c r="H121" s="374"/>
      <c r="I121" s="374"/>
      <c r="J121" s="374"/>
      <c r="K121" s="374"/>
      <c r="L121" s="374"/>
      <c r="M121" s="374"/>
      <c r="N121" s="374"/>
      <c r="O121" s="374"/>
      <c r="P121" s="374"/>
      <c r="Q121" s="374"/>
      <c r="R121" s="374"/>
      <c r="S121" s="374"/>
      <c r="T121" s="374"/>
      <c r="U121" s="374"/>
      <c r="V121" s="374"/>
      <c r="W121" s="374"/>
      <c r="X121" s="374"/>
      <c r="Y121" s="374"/>
      <c r="Z121" s="374"/>
      <c r="AA121" s="374"/>
      <c r="AB121" s="374"/>
    </row>
    <row r="122" ht="16.5" customHeight="1" spans="1:28">
      <c r="A122" s="374"/>
      <c r="B122" s="424"/>
      <c r="C122" s="374"/>
      <c r="D122" s="374"/>
      <c r="E122" s="374"/>
      <c r="F122" s="374"/>
      <c r="G122" s="374"/>
      <c r="H122" s="374"/>
      <c r="I122" s="374"/>
      <c r="J122" s="374"/>
      <c r="K122" s="374"/>
      <c r="L122" s="374"/>
      <c r="M122" s="374"/>
      <c r="N122" s="374"/>
      <c r="O122" s="374"/>
      <c r="P122" s="374"/>
      <c r="Q122" s="374"/>
      <c r="R122" s="374"/>
      <c r="S122" s="374"/>
      <c r="T122" s="374"/>
      <c r="U122" s="374"/>
      <c r="V122" s="374"/>
      <c r="W122" s="374"/>
      <c r="X122" s="374"/>
      <c r="Y122" s="374"/>
      <c r="Z122" s="374"/>
      <c r="AA122" s="374"/>
      <c r="AB122" s="374"/>
    </row>
    <row r="123" ht="16.5" customHeight="1" spans="1:28">
      <c r="A123" s="374"/>
      <c r="B123" s="424"/>
      <c r="C123" s="374"/>
      <c r="D123" s="374"/>
      <c r="E123" s="374"/>
      <c r="F123" s="374"/>
      <c r="G123" s="374"/>
      <c r="H123" s="374"/>
      <c r="I123" s="374"/>
      <c r="J123" s="374"/>
      <c r="K123" s="374"/>
      <c r="L123" s="374"/>
      <c r="M123" s="374"/>
      <c r="N123" s="374"/>
      <c r="O123" s="374"/>
      <c r="P123" s="374"/>
      <c r="Q123" s="374"/>
      <c r="R123" s="374"/>
      <c r="S123" s="374"/>
      <c r="T123" s="374"/>
      <c r="U123" s="374"/>
      <c r="V123" s="374"/>
      <c r="W123" s="374"/>
      <c r="X123" s="374"/>
      <c r="Y123" s="374"/>
      <c r="Z123" s="374"/>
      <c r="AA123" s="374"/>
      <c r="AB123" s="374"/>
    </row>
    <row r="124" ht="16.5" customHeight="1" spans="1:28">
      <c r="A124" s="374"/>
      <c r="B124" s="424"/>
      <c r="C124" s="374"/>
      <c r="D124" s="374"/>
      <c r="E124" s="374"/>
      <c r="F124" s="374"/>
      <c r="G124" s="374"/>
      <c r="H124" s="374"/>
      <c r="I124" s="374"/>
      <c r="J124" s="374"/>
      <c r="K124" s="374"/>
      <c r="L124" s="374"/>
      <c r="M124" s="374"/>
      <c r="N124" s="374"/>
      <c r="O124" s="374"/>
      <c r="P124" s="374"/>
      <c r="Q124" s="374"/>
      <c r="R124" s="374"/>
      <c r="S124" s="374"/>
      <c r="T124" s="374"/>
      <c r="U124" s="374"/>
      <c r="V124" s="374"/>
      <c r="W124" s="374"/>
      <c r="X124" s="374"/>
      <c r="Y124" s="374"/>
      <c r="Z124" s="374"/>
      <c r="AA124" s="374"/>
      <c r="AB124" s="374"/>
    </row>
    <row r="125" ht="16.5" customHeight="1" spans="1:28">
      <c r="A125" s="374"/>
      <c r="B125" s="424"/>
      <c r="C125" s="374"/>
      <c r="D125" s="374"/>
      <c r="E125" s="374"/>
      <c r="F125" s="374"/>
      <c r="G125" s="374"/>
      <c r="H125" s="374"/>
      <c r="I125" s="374"/>
      <c r="J125" s="374"/>
      <c r="K125" s="374"/>
      <c r="L125" s="374"/>
      <c r="M125" s="374"/>
      <c r="N125" s="374"/>
      <c r="O125" s="374"/>
      <c r="P125" s="374"/>
      <c r="Q125" s="374"/>
      <c r="R125" s="374"/>
      <c r="S125" s="374"/>
      <c r="T125" s="374"/>
      <c r="U125" s="374"/>
      <c r="V125" s="374"/>
      <c r="W125" s="374"/>
      <c r="X125" s="374"/>
      <c r="Y125" s="374"/>
      <c r="Z125" s="374"/>
      <c r="AA125" s="374"/>
      <c r="AB125" s="374"/>
    </row>
    <row r="126" ht="16.5" customHeight="1" spans="1:28">
      <c r="A126" s="374"/>
      <c r="B126" s="424"/>
      <c r="C126" s="374"/>
      <c r="D126" s="374"/>
      <c r="E126" s="374"/>
      <c r="F126" s="374"/>
      <c r="G126" s="374"/>
      <c r="H126" s="374"/>
      <c r="I126" s="374"/>
      <c r="J126" s="374"/>
      <c r="K126" s="374"/>
      <c r="L126" s="374"/>
      <c r="M126" s="374"/>
      <c r="N126" s="374"/>
      <c r="O126" s="374"/>
      <c r="P126" s="374"/>
      <c r="Q126" s="374"/>
      <c r="R126" s="374"/>
      <c r="S126" s="374"/>
      <c r="T126" s="374"/>
      <c r="U126" s="374"/>
      <c r="V126" s="374"/>
      <c r="W126" s="374"/>
      <c r="X126" s="374"/>
      <c r="Y126" s="374"/>
      <c r="Z126" s="374"/>
      <c r="AA126" s="374"/>
      <c r="AB126" s="374"/>
    </row>
    <row r="127" ht="16.5" customHeight="1" spans="1:28">
      <c r="A127" s="374"/>
      <c r="B127" s="424"/>
      <c r="C127" s="374"/>
      <c r="D127" s="374"/>
      <c r="E127" s="374"/>
      <c r="F127" s="374"/>
      <c r="G127" s="374"/>
      <c r="H127" s="374"/>
      <c r="I127" s="374"/>
      <c r="J127" s="374"/>
      <c r="K127" s="374"/>
      <c r="L127" s="374"/>
      <c r="M127" s="374"/>
      <c r="N127" s="374"/>
      <c r="O127" s="374"/>
      <c r="P127" s="374"/>
      <c r="Q127" s="374"/>
      <c r="R127" s="374"/>
      <c r="S127" s="374"/>
      <c r="T127" s="374"/>
      <c r="U127" s="374"/>
      <c r="V127" s="374"/>
      <c r="W127" s="374"/>
      <c r="X127" s="374"/>
      <c r="Y127" s="374"/>
      <c r="Z127" s="374"/>
      <c r="AA127" s="374"/>
      <c r="AB127" s="374"/>
    </row>
    <row r="128" ht="16.5" customHeight="1" spans="1:28">
      <c r="A128" s="374"/>
      <c r="B128" s="424"/>
      <c r="C128" s="374"/>
      <c r="D128" s="374"/>
      <c r="E128" s="374"/>
      <c r="F128" s="374"/>
      <c r="G128" s="374"/>
      <c r="H128" s="374"/>
      <c r="I128" s="374"/>
      <c r="J128" s="374"/>
      <c r="K128" s="374"/>
      <c r="L128" s="374"/>
      <c r="M128" s="374"/>
      <c r="N128" s="374"/>
      <c r="O128" s="374"/>
      <c r="P128" s="374"/>
      <c r="Q128" s="374"/>
      <c r="R128" s="374"/>
      <c r="S128" s="374"/>
      <c r="T128" s="374"/>
      <c r="U128" s="374"/>
      <c r="V128" s="374"/>
      <c r="W128" s="374"/>
      <c r="X128" s="374"/>
      <c r="Y128" s="374"/>
      <c r="Z128" s="374"/>
      <c r="AA128" s="374"/>
      <c r="AB128" s="374"/>
    </row>
    <row r="129" ht="16.5" customHeight="1" spans="1:28">
      <c r="A129" s="374"/>
      <c r="B129" s="424"/>
      <c r="C129" s="374"/>
      <c r="D129" s="374"/>
      <c r="E129" s="374"/>
      <c r="F129" s="374"/>
      <c r="G129" s="374"/>
      <c r="H129" s="374"/>
      <c r="I129" s="374"/>
      <c r="J129" s="374"/>
      <c r="K129" s="374"/>
      <c r="L129" s="374"/>
      <c r="M129" s="374"/>
      <c r="N129" s="374"/>
      <c r="O129" s="374"/>
      <c r="P129" s="374"/>
      <c r="Q129" s="374"/>
      <c r="R129" s="374"/>
      <c r="S129" s="374"/>
      <c r="T129" s="374"/>
      <c r="U129" s="374"/>
      <c r="V129" s="374"/>
      <c r="W129" s="374"/>
      <c r="X129" s="374"/>
      <c r="Y129" s="374"/>
      <c r="Z129" s="374"/>
      <c r="AA129" s="374"/>
      <c r="AB129" s="374"/>
    </row>
    <row r="130" ht="16.5" customHeight="1" spans="1:28">
      <c r="A130" s="374"/>
      <c r="B130" s="424"/>
      <c r="C130" s="374"/>
      <c r="D130" s="374"/>
      <c r="E130" s="374"/>
      <c r="F130" s="374"/>
      <c r="G130" s="374"/>
      <c r="H130" s="374"/>
      <c r="I130" s="374"/>
      <c r="J130" s="374"/>
      <c r="K130" s="374"/>
      <c r="L130" s="374"/>
      <c r="M130" s="374"/>
      <c r="N130" s="374"/>
      <c r="O130" s="374"/>
      <c r="P130" s="374"/>
      <c r="Q130" s="374"/>
      <c r="R130" s="374"/>
      <c r="S130" s="374"/>
      <c r="T130" s="374"/>
      <c r="U130" s="374"/>
      <c r="V130" s="374"/>
      <c r="W130" s="374"/>
      <c r="X130" s="374"/>
      <c r="Y130" s="374"/>
      <c r="Z130" s="374"/>
      <c r="AA130" s="374"/>
      <c r="AB130" s="374"/>
    </row>
    <row r="131" ht="16.5" customHeight="1" spans="1:28">
      <c r="A131" s="374"/>
      <c r="B131" s="424"/>
      <c r="C131" s="374"/>
      <c r="D131" s="374"/>
      <c r="E131" s="374"/>
      <c r="F131" s="374"/>
      <c r="G131" s="374"/>
      <c r="H131" s="374"/>
      <c r="I131" s="374"/>
      <c r="J131" s="374"/>
      <c r="K131" s="374"/>
      <c r="L131" s="374"/>
      <c r="M131" s="374"/>
      <c r="N131" s="374"/>
      <c r="O131" s="374"/>
      <c r="P131" s="374"/>
      <c r="Q131" s="374"/>
      <c r="R131" s="374"/>
      <c r="S131" s="374"/>
      <c r="T131" s="374"/>
      <c r="U131" s="374"/>
      <c r="V131" s="374"/>
      <c r="W131" s="374"/>
      <c r="X131" s="374"/>
      <c r="Y131" s="374"/>
      <c r="Z131" s="374"/>
      <c r="AA131" s="374"/>
      <c r="AB131" s="374"/>
    </row>
    <row r="132" ht="16.5" customHeight="1" spans="1:28">
      <c r="A132" s="374"/>
      <c r="B132" s="424"/>
      <c r="C132" s="374"/>
      <c r="D132" s="374"/>
      <c r="E132" s="374"/>
      <c r="F132" s="374"/>
      <c r="G132" s="374"/>
      <c r="H132" s="374"/>
      <c r="I132" s="374"/>
      <c r="J132" s="374"/>
      <c r="K132" s="374"/>
      <c r="L132" s="374"/>
      <c r="M132" s="374"/>
      <c r="N132" s="374"/>
      <c r="O132" s="374"/>
      <c r="P132" s="374"/>
      <c r="Q132" s="374"/>
      <c r="R132" s="374"/>
      <c r="S132" s="374"/>
      <c r="T132" s="374"/>
      <c r="U132" s="374"/>
      <c r="V132" s="374"/>
      <c r="W132" s="374"/>
      <c r="X132" s="374"/>
      <c r="Y132" s="374"/>
      <c r="Z132" s="374"/>
      <c r="AA132" s="374"/>
      <c r="AB132" s="374"/>
    </row>
    <row r="133" ht="16.5" customHeight="1" spans="1:28">
      <c r="A133" s="374"/>
      <c r="B133" s="424"/>
      <c r="C133" s="374"/>
      <c r="D133" s="374"/>
      <c r="E133" s="374"/>
      <c r="F133" s="374"/>
      <c r="G133" s="374"/>
      <c r="H133" s="374"/>
      <c r="I133" s="374"/>
      <c r="J133" s="374"/>
      <c r="K133" s="374"/>
      <c r="L133" s="374"/>
      <c r="M133" s="374"/>
      <c r="N133" s="374"/>
      <c r="O133" s="374"/>
      <c r="P133" s="374"/>
      <c r="Q133" s="374"/>
      <c r="R133" s="374"/>
      <c r="S133" s="374"/>
      <c r="T133" s="374"/>
      <c r="U133" s="374"/>
      <c r="V133" s="374"/>
      <c r="W133" s="374"/>
      <c r="X133" s="374"/>
      <c r="Y133" s="374"/>
      <c r="Z133" s="374"/>
      <c r="AA133" s="374"/>
      <c r="AB133" s="374"/>
    </row>
    <row r="134" ht="16.5" customHeight="1" spans="1:28">
      <c r="A134" s="374"/>
      <c r="B134" s="424"/>
      <c r="C134" s="374"/>
      <c r="D134" s="374"/>
      <c r="E134" s="374"/>
      <c r="F134" s="374"/>
      <c r="G134" s="374"/>
      <c r="H134" s="374"/>
      <c r="I134" s="374"/>
      <c r="J134" s="374"/>
      <c r="K134" s="374"/>
      <c r="L134" s="374"/>
      <c r="M134" s="374"/>
      <c r="N134" s="374"/>
      <c r="O134" s="374"/>
      <c r="P134" s="374"/>
      <c r="Q134" s="374"/>
      <c r="R134" s="374"/>
      <c r="S134" s="374"/>
      <c r="T134" s="374"/>
      <c r="U134" s="374"/>
      <c r="V134" s="374"/>
      <c r="W134" s="374"/>
      <c r="X134" s="374"/>
      <c r="Y134" s="374"/>
      <c r="Z134" s="374"/>
      <c r="AA134" s="374"/>
      <c r="AB134" s="374"/>
    </row>
    <row r="135" ht="16.5" customHeight="1" spans="1:28">
      <c r="A135" s="374"/>
      <c r="B135" s="424"/>
      <c r="C135" s="374"/>
      <c r="D135" s="374"/>
      <c r="E135" s="374"/>
      <c r="F135" s="374"/>
      <c r="G135" s="374"/>
      <c r="H135" s="374"/>
      <c r="I135" s="374"/>
      <c r="J135" s="374"/>
      <c r="K135" s="374"/>
      <c r="L135" s="374"/>
      <c r="M135" s="374"/>
      <c r="N135" s="374"/>
      <c r="O135" s="374"/>
      <c r="P135" s="374"/>
      <c r="Q135" s="374"/>
      <c r="R135" s="374"/>
      <c r="S135" s="374"/>
      <c r="T135" s="374"/>
      <c r="U135" s="374"/>
      <c r="V135" s="374"/>
      <c r="W135" s="374"/>
      <c r="X135" s="374"/>
      <c r="Y135" s="374"/>
      <c r="Z135" s="374"/>
      <c r="AA135" s="374"/>
      <c r="AB135" s="374"/>
    </row>
    <row r="136" ht="16.5" customHeight="1" spans="1:28">
      <c r="A136" s="374"/>
      <c r="B136" s="424"/>
      <c r="C136" s="374"/>
      <c r="D136" s="374"/>
      <c r="E136" s="374"/>
      <c r="F136" s="374"/>
      <c r="G136" s="374"/>
      <c r="H136" s="374"/>
      <c r="I136" s="374"/>
      <c r="J136" s="374"/>
      <c r="K136" s="374"/>
      <c r="L136" s="374"/>
      <c r="M136" s="374"/>
      <c r="N136" s="374"/>
      <c r="O136" s="374"/>
      <c r="P136" s="374"/>
      <c r="Q136" s="374"/>
      <c r="R136" s="374"/>
      <c r="S136" s="374"/>
      <c r="T136" s="374"/>
      <c r="U136" s="374"/>
      <c r="V136" s="374"/>
      <c r="W136" s="374"/>
      <c r="X136" s="374"/>
      <c r="Y136" s="374"/>
      <c r="Z136" s="374"/>
      <c r="AA136" s="374"/>
      <c r="AB136" s="374"/>
    </row>
    <row r="137" ht="16.5" customHeight="1" spans="1:28">
      <c r="A137" s="374"/>
      <c r="B137" s="424"/>
      <c r="C137" s="374"/>
      <c r="D137" s="374"/>
      <c r="E137" s="374"/>
      <c r="F137" s="374"/>
      <c r="G137" s="374"/>
      <c r="H137" s="374"/>
      <c r="I137" s="374"/>
      <c r="J137" s="374"/>
      <c r="K137" s="374"/>
      <c r="L137" s="374"/>
      <c r="M137" s="374"/>
      <c r="N137" s="374"/>
      <c r="O137" s="374"/>
      <c r="P137" s="374"/>
      <c r="Q137" s="374"/>
      <c r="R137" s="374"/>
      <c r="S137" s="374"/>
      <c r="T137" s="374"/>
      <c r="U137" s="374"/>
      <c r="V137" s="374"/>
      <c r="W137" s="374"/>
      <c r="X137" s="374"/>
      <c r="Y137" s="374"/>
      <c r="Z137" s="374"/>
      <c r="AA137" s="374"/>
      <c r="AB137" s="374"/>
    </row>
    <row r="138" ht="16.5" customHeight="1" spans="1:28">
      <c r="A138" s="374"/>
      <c r="B138" s="424"/>
      <c r="C138" s="374"/>
      <c r="D138" s="374"/>
      <c r="E138" s="374"/>
      <c r="F138" s="374"/>
      <c r="G138" s="374"/>
      <c r="H138" s="374"/>
      <c r="I138" s="374"/>
      <c r="J138" s="374"/>
      <c r="K138" s="374"/>
      <c r="L138" s="374"/>
      <c r="M138" s="374"/>
      <c r="N138" s="374"/>
      <c r="O138" s="374"/>
      <c r="P138" s="374"/>
      <c r="Q138" s="374"/>
      <c r="R138" s="374"/>
      <c r="S138" s="374"/>
      <c r="T138" s="374"/>
      <c r="U138" s="374"/>
      <c r="V138" s="374"/>
      <c r="W138" s="374"/>
      <c r="X138" s="374"/>
      <c r="Y138" s="374"/>
      <c r="Z138" s="374"/>
      <c r="AA138" s="374"/>
      <c r="AB138" s="374"/>
    </row>
    <row r="139" ht="16.5" customHeight="1" spans="1:28">
      <c r="A139" s="374"/>
      <c r="B139" s="424"/>
      <c r="C139" s="374"/>
      <c r="D139" s="374"/>
      <c r="E139" s="374"/>
      <c r="F139" s="374"/>
      <c r="G139" s="374"/>
      <c r="H139" s="374"/>
      <c r="I139" s="374"/>
      <c r="J139" s="374"/>
      <c r="K139" s="374"/>
      <c r="L139" s="374"/>
      <c r="M139" s="374"/>
      <c r="N139" s="374"/>
      <c r="O139" s="374"/>
      <c r="P139" s="374"/>
      <c r="Q139" s="374"/>
      <c r="R139" s="374"/>
      <c r="S139" s="374"/>
      <c r="T139" s="374"/>
      <c r="U139" s="374"/>
      <c r="V139" s="374"/>
      <c r="W139" s="374"/>
      <c r="X139" s="374"/>
      <c r="Y139" s="374"/>
      <c r="Z139" s="374"/>
      <c r="AA139" s="374"/>
      <c r="AB139" s="374"/>
    </row>
    <row r="140" ht="16.5" customHeight="1" spans="1:28">
      <c r="A140" s="374"/>
      <c r="B140" s="424"/>
      <c r="C140" s="374"/>
      <c r="D140" s="374"/>
      <c r="E140" s="374"/>
      <c r="F140" s="374"/>
      <c r="G140" s="374"/>
      <c r="H140" s="374"/>
      <c r="I140" s="374"/>
      <c r="J140" s="374"/>
      <c r="K140" s="374"/>
      <c r="L140" s="374"/>
      <c r="M140" s="374"/>
      <c r="N140" s="374"/>
      <c r="O140" s="374"/>
      <c r="P140" s="374"/>
      <c r="Q140" s="374"/>
      <c r="R140" s="374"/>
      <c r="S140" s="374"/>
      <c r="T140" s="374"/>
      <c r="U140" s="374"/>
      <c r="V140" s="374"/>
      <c r="W140" s="374"/>
      <c r="X140" s="374"/>
      <c r="Y140" s="374"/>
      <c r="Z140" s="374"/>
      <c r="AA140" s="374"/>
      <c r="AB140" s="374"/>
    </row>
    <row r="141" ht="16.5" customHeight="1" spans="1:28">
      <c r="A141" s="374"/>
      <c r="B141" s="424"/>
      <c r="C141" s="374"/>
      <c r="D141" s="374"/>
      <c r="E141" s="374"/>
      <c r="F141" s="374"/>
      <c r="G141" s="374"/>
      <c r="H141" s="374"/>
      <c r="I141" s="374"/>
      <c r="J141" s="374"/>
      <c r="K141" s="374"/>
      <c r="L141" s="374"/>
      <c r="M141" s="374"/>
      <c r="N141" s="374"/>
      <c r="O141" s="374"/>
      <c r="P141" s="374"/>
      <c r="Q141" s="374"/>
      <c r="R141" s="374"/>
      <c r="S141" s="374"/>
      <c r="T141" s="374"/>
      <c r="U141" s="374"/>
      <c r="V141" s="374"/>
      <c r="W141" s="374"/>
      <c r="X141" s="374"/>
      <c r="Y141" s="374"/>
      <c r="Z141" s="374"/>
      <c r="AA141" s="374"/>
      <c r="AB141" s="374"/>
    </row>
    <row r="142" ht="16.5" customHeight="1" spans="1:28">
      <c r="A142" s="374"/>
      <c r="B142" s="424"/>
      <c r="C142" s="374"/>
      <c r="D142" s="374"/>
      <c r="E142" s="374"/>
      <c r="F142" s="374"/>
      <c r="G142" s="374"/>
      <c r="H142" s="374"/>
      <c r="I142" s="374"/>
      <c r="J142" s="374"/>
      <c r="K142" s="374"/>
      <c r="L142" s="374"/>
      <c r="M142" s="374"/>
      <c r="N142" s="374"/>
      <c r="O142" s="374"/>
      <c r="P142" s="374"/>
      <c r="Q142" s="374"/>
      <c r="R142" s="374"/>
      <c r="S142" s="374"/>
      <c r="T142" s="374"/>
      <c r="U142" s="374"/>
      <c r="V142" s="374"/>
      <c r="W142" s="374"/>
      <c r="X142" s="374"/>
      <c r="Y142" s="374"/>
      <c r="Z142" s="374"/>
      <c r="AA142" s="374"/>
      <c r="AB142" s="374"/>
    </row>
    <row r="143" ht="16.5" customHeight="1" spans="1:28">
      <c r="A143" s="374"/>
      <c r="B143" s="424"/>
      <c r="C143" s="374"/>
      <c r="D143" s="374"/>
      <c r="E143" s="374"/>
      <c r="F143" s="374"/>
      <c r="G143" s="374"/>
      <c r="H143" s="374"/>
      <c r="I143" s="374"/>
      <c r="J143" s="374"/>
      <c r="K143" s="374"/>
      <c r="L143" s="374"/>
      <c r="M143" s="374"/>
      <c r="N143" s="374"/>
      <c r="O143" s="374"/>
      <c r="P143" s="374"/>
      <c r="Q143" s="374"/>
      <c r="R143" s="374"/>
      <c r="S143" s="374"/>
      <c r="T143" s="374"/>
      <c r="U143" s="374"/>
      <c r="V143" s="374"/>
      <c r="W143" s="374"/>
      <c r="X143" s="374"/>
      <c r="Y143" s="374"/>
      <c r="Z143" s="374"/>
      <c r="AA143" s="374"/>
      <c r="AB143" s="374"/>
    </row>
    <row r="144" ht="16.5" customHeight="1" spans="1:28">
      <c r="A144" s="374"/>
      <c r="B144" s="424"/>
      <c r="C144" s="374"/>
      <c r="D144" s="374"/>
      <c r="E144" s="374"/>
      <c r="F144" s="374"/>
      <c r="G144" s="374"/>
      <c r="H144" s="374"/>
      <c r="I144" s="374"/>
      <c r="J144" s="374"/>
      <c r="K144" s="374"/>
      <c r="L144" s="374"/>
      <c r="M144" s="374"/>
      <c r="N144" s="374"/>
      <c r="O144" s="374"/>
      <c r="P144" s="374"/>
      <c r="Q144" s="374"/>
      <c r="R144" s="374"/>
      <c r="S144" s="374"/>
      <c r="T144" s="374"/>
      <c r="U144" s="374"/>
      <c r="V144" s="374"/>
      <c r="W144" s="374"/>
      <c r="X144" s="374"/>
      <c r="Y144" s="374"/>
      <c r="Z144" s="374"/>
      <c r="AA144" s="374"/>
      <c r="AB144" s="374"/>
    </row>
    <row r="145" ht="16.5" customHeight="1" spans="1:28">
      <c r="A145" s="374"/>
      <c r="B145" s="424"/>
      <c r="C145" s="374"/>
      <c r="D145" s="374"/>
      <c r="E145" s="374"/>
      <c r="F145" s="374"/>
      <c r="G145" s="374"/>
      <c r="H145" s="374"/>
      <c r="I145" s="374"/>
      <c r="J145" s="374"/>
      <c r="K145" s="374"/>
      <c r="L145" s="374"/>
      <c r="M145" s="374"/>
      <c r="N145" s="374"/>
      <c r="O145" s="374"/>
      <c r="P145" s="374"/>
      <c r="Q145" s="374"/>
      <c r="R145" s="374"/>
      <c r="S145" s="374"/>
      <c r="T145" s="374"/>
      <c r="U145" s="374"/>
      <c r="V145" s="374"/>
      <c r="W145" s="374"/>
      <c r="X145" s="374"/>
      <c r="Y145" s="374"/>
      <c r="Z145" s="374"/>
      <c r="AA145" s="374"/>
      <c r="AB145" s="374"/>
    </row>
    <row r="146" ht="16.5" customHeight="1" spans="1:28">
      <c r="A146" s="374"/>
      <c r="B146" s="424"/>
      <c r="C146" s="374"/>
      <c r="D146" s="374"/>
      <c r="E146" s="374"/>
      <c r="F146" s="374"/>
      <c r="G146" s="374"/>
      <c r="H146" s="374"/>
      <c r="I146" s="374"/>
      <c r="J146" s="374"/>
      <c r="K146" s="374"/>
      <c r="L146" s="374"/>
      <c r="M146" s="374"/>
      <c r="N146" s="374"/>
      <c r="O146" s="374"/>
      <c r="P146" s="374"/>
      <c r="Q146" s="374"/>
      <c r="R146" s="374"/>
      <c r="S146" s="374"/>
      <c r="T146" s="374"/>
      <c r="U146" s="374"/>
      <c r="V146" s="374"/>
      <c r="W146" s="374"/>
      <c r="X146" s="374"/>
      <c r="Y146" s="374"/>
      <c r="Z146" s="374"/>
      <c r="AA146" s="374"/>
      <c r="AB146" s="374"/>
    </row>
    <row r="147" ht="16.5" customHeight="1" spans="1:28">
      <c r="A147" s="374"/>
      <c r="B147" s="424"/>
      <c r="C147" s="374"/>
      <c r="D147" s="374"/>
      <c r="E147" s="374"/>
      <c r="F147" s="374"/>
      <c r="G147" s="374"/>
      <c r="H147" s="374"/>
      <c r="I147" s="374"/>
      <c r="J147" s="374"/>
      <c r="K147" s="374"/>
      <c r="L147" s="374"/>
      <c r="M147" s="374"/>
      <c r="N147" s="374"/>
      <c r="O147" s="374"/>
      <c r="P147" s="374"/>
      <c r="Q147" s="374"/>
      <c r="R147" s="374"/>
      <c r="S147" s="374"/>
      <c r="T147" s="374"/>
      <c r="U147" s="374"/>
      <c r="V147" s="374"/>
      <c r="W147" s="374"/>
      <c r="X147" s="374"/>
      <c r="Y147" s="374"/>
      <c r="Z147" s="374"/>
      <c r="AA147" s="374"/>
      <c r="AB147" s="374"/>
    </row>
    <row r="148" ht="16.5" customHeight="1" spans="1:28">
      <c r="A148" s="374"/>
      <c r="B148" s="424"/>
      <c r="C148" s="374"/>
      <c r="D148" s="374"/>
      <c r="E148" s="374"/>
      <c r="F148" s="374"/>
      <c r="G148" s="374"/>
      <c r="H148" s="374"/>
      <c r="I148" s="374"/>
      <c r="J148" s="374"/>
      <c r="K148" s="374"/>
      <c r="L148" s="374"/>
      <c r="M148" s="374"/>
      <c r="N148" s="374"/>
      <c r="O148" s="374"/>
      <c r="P148" s="374"/>
      <c r="Q148" s="374"/>
      <c r="R148" s="374"/>
      <c r="S148" s="374"/>
      <c r="T148" s="374"/>
      <c r="U148" s="374"/>
      <c r="V148" s="374"/>
      <c r="W148" s="374"/>
      <c r="X148" s="374"/>
      <c r="Y148" s="374"/>
      <c r="Z148" s="374"/>
      <c r="AA148" s="374"/>
      <c r="AB148" s="374"/>
    </row>
    <row r="149" ht="16.5" customHeight="1" spans="1:28">
      <c r="A149" s="374"/>
      <c r="B149" s="424"/>
      <c r="C149" s="374"/>
      <c r="D149" s="374"/>
      <c r="E149" s="374"/>
      <c r="F149" s="374"/>
      <c r="G149" s="374"/>
      <c r="H149" s="374"/>
      <c r="I149" s="374"/>
      <c r="J149" s="374"/>
      <c r="K149" s="374"/>
      <c r="L149" s="374"/>
      <c r="M149" s="374"/>
      <c r="N149" s="374"/>
      <c r="O149" s="374"/>
      <c r="P149" s="374"/>
      <c r="Q149" s="374"/>
      <c r="R149" s="374"/>
      <c r="S149" s="374"/>
      <c r="T149" s="374"/>
      <c r="U149" s="374"/>
      <c r="V149" s="374"/>
      <c r="W149" s="374"/>
      <c r="X149" s="374"/>
      <c r="Y149" s="374"/>
      <c r="Z149" s="374"/>
      <c r="AA149" s="374"/>
      <c r="AB149" s="374"/>
    </row>
    <row r="150" ht="16.5" customHeight="1" spans="1:28">
      <c r="A150" s="374"/>
      <c r="B150" s="424"/>
      <c r="C150" s="374"/>
      <c r="D150" s="374"/>
      <c r="E150" s="374"/>
      <c r="F150" s="374"/>
      <c r="G150" s="374"/>
      <c r="H150" s="374"/>
      <c r="I150" s="374"/>
      <c r="J150" s="374"/>
      <c r="K150" s="374"/>
      <c r="L150" s="374"/>
      <c r="M150" s="374"/>
      <c r="N150" s="374"/>
      <c r="O150" s="374"/>
      <c r="P150" s="374"/>
      <c r="Q150" s="374"/>
      <c r="R150" s="374"/>
      <c r="S150" s="374"/>
      <c r="T150" s="374"/>
      <c r="U150" s="374"/>
      <c r="V150" s="374"/>
      <c r="W150" s="374"/>
      <c r="X150" s="374"/>
      <c r="Y150" s="374"/>
      <c r="Z150" s="374"/>
      <c r="AA150" s="374"/>
      <c r="AB150" s="374"/>
    </row>
    <row r="151" ht="16.5" customHeight="1" spans="1:28">
      <c r="A151" s="374"/>
      <c r="B151" s="424"/>
      <c r="C151" s="374"/>
      <c r="D151" s="374"/>
      <c r="E151" s="374"/>
      <c r="F151" s="374"/>
      <c r="G151" s="374"/>
      <c r="H151" s="374"/>
      <c r="I151" s="374"/>
      <c r="J151" s="374"/>
      <c r="K151" s="374"/>
      <c r="L151" s="374"/>
      <c r="M151" s="374"/>
      <c r="N151" s="374"/>
      <c r="O151" s="374"/>
      <c r="P151" s="374"/>
      <c r="Q151" s="374"/>
      <c r="R151" s="374"/>
      <c r="S151" s="374"/>
      <c r="T151" s="374"/>
      <c r="U151" s="374"/>
      <c r="V151" s="374"/>
      <c r="W151" s="374"/>
      <c r="X151" s="374"/>
      <c r="Y151" s="374"/>
      <c r="Z151" s="374"/>
      <c r="AA151" s="374"/>
      <c r="AB151" s="374"/>
    </row>
    <row r="152" ht="16.5" customHeight="1" spans="1:28">
      <c r="A152" s="374"/>
      <c r="B152" s="424"/>
      <c r="C152" s="374"/>
      <c r="D152" s="374"/>
      <c r="E152" s="374"/>
      <c r="F152" s="374"/>
      <c r="G152" s="374"/>
      <c r="H152" s="374"/>
      <c r="I152" s="374"/>
      <c r="J152" s="374"/>
      <c r="K152" s="374"/>
      <c r="L152" s="374"/>
      <c r="M152" s="374"/>
      <c r="N152" s="374"/>
      <c r="O152" s="374"/>
      <c r="P152" s="374"/>
      <c r="Q152" s="374"/>
      <c r="R152" s="374"/>
      <c r="S152" s="374"/>
      <c r="T152" s="374"/>
      <c r="U152" s="374"/>
      <c r="V152" s="374"/>
      <c r="W152" s="374"/>
      <c r="X152" s="374"/>
      <c r="Y152" s="374"/>
      <c r="Z152" s="374"/>
      <c r="AA152" s="374"/>
      <c r="AB152" s="374"/>
    </row>
    <row r="153" ht="16.5" customHeight="1" spans="1:28">
      <c r="A153" s="374"/>
      <c r="B153" s="424"/>
      <c r="C153" s="374"/>
      <c r="D153" s="374"/>
      <c r="E153" s="374"/>
      <c r="F153" s="374"/>
      <c r="G153" s="374"/>
      <c r="H153" s="374"/>
      <c r="I153" s="374"/>
      <c r="J153" s="374"/>
      <c r="K153" s="374"/>
      <c r="L153" s="374"/>
      <c r="M153" s="374"/>
      <c r="N153" s="374"/>
      <c r="O153" s="374"/>
      <c r="P153" s="374"/>
      <c r="Q153" s="374"/>
      <c r="R153" s="374"/>
      <c r="S153" s="374"/>
      <c r="T153" s="374"/>
      <c r="U153" s="374"/>
      <c r="V153" s="374"/>
      <c r="W153" s="374"/>
      <c r="X153" s="374"/>
      <c r="Y153" s="374"/>
      <c r="Z153" s="374"/>
      <c r="AA153" s="374"/>
      <c r="AB153" s="374"/>
    </row>
    <row r="154" ht="16.5" customHeight="1" spans="1:28">
      <c r="A154" s="374"/>
      <c r="B154" s="424"/>
      <c r="C154" s="374"/>
      <c r="D154" s="374"/>
      <c r="E154" s="374"/>
      <c r="F154" s="374"/>
      <c r="G154" s="374"/>
      <c r="H154" s="374"/>
      <c r="I154" s="374"/>
      <c r="J154" s="374"/>
      <c r="K154" s="374"/>
      <c r="L154" s="374"/>
      <c r="M154" s="374"/>
      <c r="N154" s="374"/>
      <c r="O154" s="374"/>
      <c r="P154" s="374"/>
      <c r="Q154" s="374"/>
      <c r="R154" s="374"/>
      <c r="S154" s="374"/>
      <c r="T154" s="374"/>
      <c r="U154" s="374"/>
      <c r="V154" s="374"/>
      <c r="W154" s="374"/>
      <c r="X154" s="374"/>
      <c r="Y154" s="374"/>
      <c r="Z154" s="374"/>
      <c r="AA154" s="374"/>
      <c r="AB154" s="374"/>
    </row>
    <row r="155" ht="16.5" customHeight="1" spans="1:28">
      <c r="A155" s="374"/>
      <c r="B155" s="424"/>
      <c r="C155" s="374"/>
      <c r="D155" s="374"/>
      <c r="E155" s="374"/>
      <c r="F155" s="374"/>
      <c r="G155" s="374"/>
      <c r="H155" s="374"/>
      <c r="I155" s="374"/>
      <c r="J155" s="374"/>
      <c r="K155" s="374"/>
      <c r="L155" s="374"/>
      <c r="M155" s="374"/>
      <c r="N155" s="374"/>
      <c r="O155" s="374"/>
      <c r="P155" s="374"/>
      <c r="Q155" s="374"/>
      <c r="R155" s="374"/>
      <c r="S155" s="374"/>
      <c r="T155" s="374"/>
      <c r="U155" s="374"/>
      <c r="V155" s="374"/>
      <c r="W155" s="374"/>
      <c r="X155" s="374"/>
      <c r="Y155" s="374"/>
      <c r="Z155" s="374"/>
      <c r="AA155" s="374"/>
      <c r="AB155" s="374"/>
    </row>
    <row r="156" ht="16.5" customHeight="1" spans="1:28">
      <c r="A156" s="374"/>
      <c r="B156" s="424"/>
      <c r="C156" s="374"/>
      <c r="D156" s="374"/>
      <c r="E156" s="374"/>
      <c r="F156" s="374"/>
      <c r="G156" s="374"/>
      <c r="H156" s="374"/>
      <c r="I156" s="374"/>
      <c r="J156" s="374"/>
      <c r="K156" s="374"/>
      <c r="L156" s="374"/>
      <c r="M156" s="374"/>
      <c r="N156" s="374"/>
      <c r="O156" s="374"/>
      <c r="P156" s="374"/>
      <c r="Q156" s="374"/>
      <c r="R156" s="374"/>
      <c r="S156" s="374"/>
      <c r="T156" s="374"/>
      <c r="U156" s="374"/>
      <c r="V156" s="374"/>
      <c r="W156" s="374"/>
      <c r="X156" s="374"/>
      <c r="Y156" s="374"/>
      <c r="Z156" s="374"/>
      <c r="AA156" s="374"/>
      <c r="AB156" s="374"/>
    </row>
    <row r="157" ht="16.5" customHeight="1" spans="1:28">
      <c r="A157" s="374"/>
      <c r="B157" s="424"/>
      <c r="C157" s="374"/>
      <c r="D157" s="374"/>
      <c r="E157" s="374"/>
      <c r="F157" s="374"/>
      <c r="G157" s="374"/>
      <c r="H157" s="374"/>
      <c r="I157" s="374"/>
      <c r="J157" s="374"/>
      <c r="K157" s="374"/>
      <c r="L157" s="374"/>
      <c r="M157" s="374"/>
      <c r="N157" s="374"/>
      <c r="O157" s="374"/>
      <c r="P157" s="374"/>
      <c r="Q157" s="374"/>
      <c r="R157" s="374"/>
      <c r="S157" s="374"/>
      <c r="T157" s="374"/>
      <c r="U157" s="374"/>
      <c r="V157" s="374"/>
      <c r="W157" s="374"/>
      <c r="X157" s="374"/>
      <c r="Y157" s="374"/>
      <c r="Z157" s="374"/>
      <c r="AA157" s="374"/>
      <c r="AB157" s="374"/>
    </row>
    <row r="158" ht="16.5" customHeight="1" spans="1:28">
      <c r="A158" s="374"/>
      <c r="B158" s="424"/>
      <c r="C158" s="374"/>
      <c r="D158" s="374"/>
      <c r="E158" s="374"/>
      <c r="F158" s="374"/>
      <c r="G158" s="374"/>
      <c r="H158" s="374"/>
      <c r="I158" s="374"/>
      <c r="J158" s="374"/>
      <c r="K158" s="374"/>
      <c r="L158" s="374"/>
      <c r="M158" s="374"/>
      <c r="N158" s="374"/>
      <c r="O158" s="374"/>
      <c r="P158" s="374"/>
      <c r="Q158" s="374"/>
      <c r="R158" s="374"/>
      <c r="S158" s="374"/>
      <c r="T158" s="374"/>
      <c r="U158" s="374"/>
      <c r="V158" s="374"/>
      <c r="W158" s="374"/>
      <c r="X158" s="374"/>
      <c r="Y158" s="374"/>
      <c r="Z158" s="374"/>
      <c r="AA158" s="374"/>
      <c r="AB158" s="374"/>
    </row>
    <row r="159" ht="16.5" customHeight="1" spans="1:28">
      <c r="A159" s="374"/>
      <c r="B159" s="424"/>
      <c r="C159" s="374"/>
      <c r="D159" s="374"/>
      <c r="E159" s="374"/>
      <c r="F159" s="374"/>
      <c r="G159" s="374"/>
      <c r="H159" s="374"/>
      <c r="I159" s="374"/>
      <c r="J159" s="374"/>
      <c r="K159" s="374"/>
      <c r="L159" s="374"/>
      <c r="M159" s="374"/>
      <c r="N159" s="374"/>
      <c r="O159" s="374"/>
      <c r="P159" s="374"/>
      <c r="Q159" s="374"/>
      <c r="R159" s="374"/>
      <c r="S159" s="374"/>
      <c r="T159" s="374"/>
      <c r="U159" s="374"/>
      <c r="V159" s="374"/>
      <c r="W159" s="374"/>
      <c r="X159" s="374"/>
      <c r="Y159" s="374"/>
      <c r="Z159" s="374"/>
      <c r="AA159" s="374"/>
      <c r="AB159" s="374"/>
    </row>
    <row r="160" ht="16.5" customHeight="1" spans="1:28">
      <c r="A160" s="374"/>
      <c r="B160" s="424"/>
      <c r="C160" s="374"/>
      <c r="D160" s="374"/>
      <c r="E160" s="374"/>
      <c r="F160" s="374"/>
      <c r="G160" s="374"/>
      <c r="H160" s="374"/>
      <c r="I160" s="374"/>
      <c r="J160" s="374"/>
      <c r="K160" s="374"/>
      <c r="L160" s="374"/>
      <c r="M160" s="374"/>
      <c r="N160" s="374"/>
      <c r="O160" s="374"/>
      <c r="P160" s="374"/>
      <c r="Q160" s="374"/>
      <c r="R160" s="374"/>
      <c r="S160" s="374"/>
      <c r="T160" s="374"/>
      <c r="U160" s="374"/>
      <c r="V160" s="374"/>
      <c r="W160" s="374"/>
      <c r="X160" s="374"/>
      <c r="Y160" s="374"/>
      <c r="Z160" s="374"/>
      <c r="AA160" s="374"/>
      <c r="AB160" s="374"/>
    </row>
    <row r="161" ht="16.5" customHeight="1" spans="1:28">
      <c r="A161" s="374"/>
      <c r="B161" s="424"/>
      <c r="C161" s="374"/>
      <c r="D161" s="374"/>
      <c r="E161" s="374"/>
      <c r="F161" s="374"/>
      <c r="G161" s="374"/>
      <c r="H161" s="374"/>
      <c r="I161" s="374"/>
      <c r="J161" s="374"/>
      <c r="K161" s="374"/>
      <c r="L161" s="374"/>
      <c r="M161" s="374"/>
      <c r="N161" s="374"/>
      <c r="O161" s="374"/>
      <c r="P161" s="374"/>
      <c r="Q161" s="374"/>
      <c r="R161" s="374"/>
      <c r="S161" s="374"/>
      <c r="T161" s="374"/>
      <c r="U161" s="374"/>
      <c r="V161" s="374"/>
      <c r="W161" s="374"/>
      <c r="X161" s="374"/>
      <c r="Y161" s="374"/>
      <c r="Z161" s="374"/>
      <c r="AA161" s="374"/>
      <c r="AB161" s="374"/>
    </row>
    <row r="162" ht="16.5" customHeight="1" spans="1:28">
      <c r="A162" s="374"/>
      <c r="B162" s="424"/>
      <c r="C162" s="374"/>
      <c r="D162" s="374"/>
      <c r="E162" s="374"/>
      <c r="F162" s="374"/>
      <c r="G162" s="374"/>
      <c r="H162" s="374"/>
      <c r="I162" s="374"/>
      <c r="J162" s="374"/>
      <c r="K162" s="374"/>
      <c r="L162" s="374"/>
      <c r="M162" s="374"/>
      <c r="N162" s="374"/>
      <c r="O162" s="374"/>
      <c r="P162" s="374"/>
      <c r="Q162" s="374"/>
      <c r="R162" s="374"/>
      <c r="S162" s="374"/>
      <c r="T162" s="374"/>
      <c r="U162" s="374"/>
      <c r="V162" s="374"/>
      <c r="W162" s="374"/>
      <c r="X162" s="374"/>
      <c r="Y162" s="374"/>
      <c r="Z162" s="374"/>
      <c r="AA162" s="374"/>
      <c r="AB162" s="374"/>
    </row>
    <row r="163" ht="16.5" customHeight="1" spans="1:28">
      <c r="A163" s="374"/>
      <c r="B163" s="424"/>
      <c r="C163" s="374"/>
      <c r="D163" s="374"/>
      <c r="E163" s="374"/>
      <c r="F163" s="374"/>
      <c r="G163" s="374"/>
      <c r="H163" s="374"/>
      <c r="I163" s="374"/>
      <c r="J163" s="374"/>
      <c r="K163" s="374"/>
      <c r="L163" s="374"/>
      <c r="M163" s="374"/>
      <c r="N163" s="374"/>
      <c r="O163" s="374"/>
      <c r="P163" s="374"/>
      <c r="Q163" s="374"/>
      <c r="R163" s="374"/>
      <c r="S163" s="374"/>
      <c r="T163" s="374"/>
      <c r="U163" s="374"/>
      <c r="V163" s="374"/>
      <c r="W163" s="374"/>
      <c r="X163" s="374"/>
      <c r="Y163" s="374"/>
      <c r="Z163" s="374"/>
      <c r="AA163" s="374"/>
      <c r="AB163" s="374"/>
    </row>
    <row r="164" ht="16.5" customHeight="1" spans="1:28">
      <c r="A164" s="374"/>
      <c r="B164" s="424"/>
      <c r="C164" s="374"/>
      <c r="D164" s="374"/>
      <c r="E164" s="374"/>
      <c r="F164" s="374"/>
      <c r="G164" s="374"/>
      <c r="H164" s="374"/>
      <c r="I164" s="374"/>
      <c r="J164" s="374"/>
      <c r="K164" s="374"/>
      <c r="L164" s="374"/>
      <c r="M164" s="374"/>
      <c r="N164" s="374"/>
      <c r="O164" s="374"/>
      <c r="P164" s="374"/>
      <c r="Q164" s="374"/>
      <c r="R164" s="374"/>
      <c r="S164" s="374"/>
      <c r="T164" s="374"/>
      <c r="U164" s="374"/>
      <c r="V164" s="374"/>
      <c r="W164" s="374"/>
      <c r="X164" s="374"/>
      <c r="Y164" s="374"/>
      <c r="Z164" s="374"/>
      <c r="AA164" s="374"/>
      <c r="AB164" s="374"/>
    </row>
    <row r="165" ht="16.5" customHeight="1" spans="1:28">
      <c r="A165" s="374"/>
      <c r="B165" s="424"/>
      <c r="C165" s="374"/>
      <c r="D165" s="374"/>
      <c r="E165" s="374"/>
      <c r="F165" s="374"/>
      <c r="G165" s="374"/>
      <c r="H165" s="374"/>
      <c r="I165" s="374"/>
      <c r="J165" s="374"/>
      <c r="K165" s="374"/>
      <c r="L165" s="374"/>
      <c r="M165" s="374"/>
      <c r="N165" s="374"/>
      <c r="O165" s="374"/>
      <c r="P165" s="374"/>
      <c r="Q165" s="374"/>
      <c r="R165" s="374"/>
      <c r="S165" s="374"/>
      <c r="T165" s="374"/>
      <c r="U165" s="374"/>
      <c r="V165" s="374"/>
      <c r="W165" s="374"/>
      <c r="X165" s="374"/>
      <c r="Y165" s="374"/>
      <c r="Z165" s="374"/>
      <c r="AA165" s="374"/>
      <c r="AB165" s="374"/>
    </row>
    <row r="166" ht="16.5" customHeight="1" spans="1:28">
      <c r="A166" s="374"/>
      <c r="B166" s="424"/>
      <c r="C166" s="374"/>
      <c r="D166" s="374"/>
      <c r="E166" s="374"/>
      <c r="F166" s="374"/>
      <c r="G166" s="374"/>
      <c r="H166" s="374"/>
      <c r="I166" s="374"/>
      <c r="J166" s="374"/>
      <c r="K166" s="374"/>
      <c r="L166" s="374"/>
      <c r="M166" s="374"/>
      <c r="N166" s="374"/>
      <c r="O166" s="374"/>
      <c r="P166" s="374"/>
      <c r="Q166" s="374"/>
      <c r="R166" s="374"/>
      <c r="S166" s="374"/>
      <c r="T166" s="374"/>
      <c r="U166" s="374"/>
      <c r="V166" s="374"/>
      <c r="W166" s="374"/>
      <c r="X166" s="374"/>
      <c r="Y166" s="374"/>
      <c r="Z166" s="374"/>
      <c r="AA166" s="374"/>
      <c r="AB166" s="374"/>
    </row>
    <row r="167" ht="16.5" customHeight="1" spans="1:28">
      <c r="A167" s="374"/>
      <c r="B167" s="424"/>
      <c r="C167" s="374"/>
      <c r="D167" s="374"/>
      <c r="E167" s="374"/>
      <c r="F167" s="374"/>
      <c r="G167" s="374"/>
      <c r="H167" s="374"/>
      <c r="I167" s="374"/>
      <c r="J167" s="374"/>
      <c r="K167" s="374"/>
      <c r="L167" s="374"/>
      <c r="M167" s="374"/>
      <c r="N167" s="374"/>
      <c r="O167" s="374"/>
      <c r="P167" s="374"/>
      <c r="Q167" s="374"/>
      <c r="R167" s="374"/>
      <c r="S167" s="374"/>
      <c r="T167" s="374"/>
      <c r="U167" s="374"/>
      <c r="V167" s="374"/>
      <c r="W167" s="374"/>
      <c r="X167" s="374"/>
      <c r="Y167" s="374"/>
      <c r="Z167" s="374"/>
      <c r="AA167" s="374"/>
      <c r="AB167" s="374"/>
    </row>
    <row r="168" ht="16.5" customHeight="1" spans="1:28">
      <c r="A168" s="374"/>
      <c r="B168" s="424"/>
      <c r="C168" s="374"/>
      <c r="D168" s="374"/>
      <c r="E168" s="374"/>
      <c r="F168" s="374"/>
      <c r="G168" s="374"/>
      <c r="H168" s="374"/>
      <c r="I168" s="374"/>
      <c r="J168" s="374"/>
      <c r="K168" s="374"/>
      <c r="L168" s="374"/>
      <c r="M168" s="374"/>
      <c r="N168" s="374"/>
      <c r="O168" s="374"/>
      <c r="P168" s="374"/>
      <c r="Q168" s="374"/>
      <c r="R168" s="374"/>
      <c r="S168" s="374"/>
      <c r="T168" s="374"/>
      <c r="U168" s="374"/>
      <c r="V168" s="374"/>
      <c r="W168" s="374"/>
      <c r="X168" s="374"/>
      <c r="Y168" s="374"/>
      <c r="Z168" s="374"/>
      <c r="AA168" s="374"/>
      <c r="AB168" s="374"/>
    </row>
    <row r="169" ht="16.5" customHeight="1" spans="1:28">
      <c r="A169" s="374"/>
      <c r="B169" s="424"/>
      <c r="C169" s="374"/>
      <c r="D169" s="374"/>
      <c r="E169" s="374"/>
      <c r="F169" s="374"/>
      <c r="G169" s="374"/>
      <c r="H169" s="374"/>
      <c r="I169" s="374"/>
      <c r="J169" s="374"/>
      <c r="K169" s="374"/>
      <c r="L169" s="374"/>
      <c r="M169" s="374"/>
      <c r="N169" s="374"/>
      <c r="O169" s="374"/>
      <c r="P169" s="374"/>
      <c r="Q169" s="374"/>
      <c r="R169" s="374"/>
      <c r="S169" s="374"/>
      <c r="T169" s="374"/>
      <c r="U169" s="374"/>
      <c r="V169" s="374"/>
      <c r="W169" s="374"/>
      <c r="X169" s="374"/>
      <c r="Y169" s="374"/>
      <c r="Z169" s="374"/>
      <c r="AA169" s="374"/>
      <c r="AB169" s="374"/>
    </row>
    <row r="170" ht="16.5" customHeight="1" spans="1:28">
      <c r="A170" s="374"/>
      <c r="B170" s="424"/>
      <c r="C170" s="374"/>
      <c r="D170" s="374"/>
      <c r="E170" s="374"/>
      <c r="F170" s="374"/>
      <c r="G170" s="374"/>
      <c r="H170" s="374"/>
      <c r="I170" s="374"/>
      <c r="J170" s="374"/>
      <c r="K170" s="374"/>
      <c r="L170" s="374"/>
      <c r="M170" s="374"/>
      <c r="N170" s="374"/>
      <c r="O170" s="374"/>
      <c r="P170" s="374"/>
      <c r="Q170" s="374"/>
      <c r="R170" s="374"/>
      <c r="S170" s="374"/>
      <c r="T170" s="374"/>
      <c r="U170" s="374"/>
      <c r="V170" s="374"/>
      <c r="W170" s="374"/>
      <c r="X170" s="374"/>
      <c r="Y170" s="374"/>
      <c r="Z170" s="374"/>
      <c r="AA170" s="374"/>
      <c r="AB170" s="374"/>
    </row>
    <row r="171" ht="16.5" customHeight="1" spans="1:28">
      <c r="A171" s="374"/>
      <c r="B171" s="424"/>
      <c r="C171" s="374"/>
      <c r="D171" s="374"/>
      <c r="E171" s="374"/>
      <c r="F171" s="374"/>
      <c r="G171" s="374"/>
      <c r="H171" s="374"/>
      <c r="I171" s="374"/>
      <c r="J171" s="374"/>
      <c r="K171" s="374"/>
      <c r="L171" s="374"/>
      <c r="M171" s="374"/>
      <c r="N171" s="374"/>
      <c r="O171" s="374"/>
      <c r="P171" s="374"/>
      <c r="Q171" s="374"/>
      <c r="R171" s="374"/>
      <c r="S171" s="374"/>
      <c r="T171" s="374"/>
      <c r="U171" s="374"/>
      <c r="V171" s="374"/>
      <c r="W171" s="374"/>
      <c r="X171" s="374"/>
      <c r="Y171" s="374"/>
      <c r="Z171" s="374"/>
      <c r="AA171" s="374"/>
      <c r="AB171" s="374"/>
    </row>
    <row r="172" ht="16.5" customHeight="1" spans="1:28">
      <c r="A172" s="374"/>
      <c r="B172" s="424"/>
      <c r="C172" s="374"/>
      <c r="D172" s="374"/>
      <c r="E172" s="374"/>
      <c r="F172" s="374"/>
      <c r="G172" s="374"/>
      <c r="H172" s="374"/>
      <c r="I172" s="374"/>
      <c r="J172" s="374"/>
      <c r="K172" s="374"/>
      <c r="L172" s="374"/>
      <c r="M172" s="374"/>
      <c r="N172" s="374"/>
      <c r="O172" s="374"/>
      <c r="P172" s="374"/>
      <c r="Q172" s="374"/>
      <c r="R172" s="374"/>
      <c r="S172" s="374"/>
      <c r="T172" s="374"/>
      <c r="U172" s="374"/>
      <c r="V172" s="374"/>
      <c r="W172" s="374"/>
      <c r="X172" s="374"/>
      <c r="Y172" s="374"/>
      <c r="Z172" s="374"/>
      <c r="AA172" s="374"/>
      <c r="AB172" s="374"/>
    </row>
    <row r="173" ht="16.5" customHeight="1" spans="1:28">
      <c r="A173" s="374"/>
      <c r="B173" s="424"/>
      <c r="C173" s="374"/>
      <c r="D173" s="374"/>
      <c r="E173" s="374"/>
      <c r="F173" s="374"/>
      <c r="G173" s="374"/>
      <c r="H173" s="374"/>
      <c r="I173" s="374"/>
      <c r="J173" s="374"/>
      <c r="K173" s="374"/>
      <c r="L173" s="374"/>
      <c r="M173" s="374"/>
      <c r="N173" s="374"/>
      <c r="O173" s="374"/>
      <c r="P173" s="374"/>
      <c r="Q173" s="374"/>
      <c r="R173" s="374"/>
      <c r="S173" s="374"/>
      <c r="T173" s="374"/>
      <c r="U173" s="374"/>
      <c r="V173" s="374"/>
      <c r="W173" s="374"/>
      <c r="X173" s="374"/>
      <c r="Y173" s="374"/>
      <c r="Z173" s="374"/>
      <c r="AA173" s="374"/>
      <c r="AB173" s="374"/>
    </row>
    <row r="174" ht="16.5" customHeight="1" spans="1:28">
      <c r="A174" s="374"/>
      <c r="B174" s="424"/>
      <c r="C174" s="374"/>
      <c r="D174" s="374"/>
      <c r="E174" s="374"/>
      <c r="F174" s="374"/>
      <c r="G174" s="374"/>
      <c r="H174" s="374"/>
      <c r="I174" s="374"/>
      <c r="J174" s="374"/>
      <c r="K174" s="374"/>
      <c r="L174" s="374"/>
      <c r="M174" s="374"/>
      <c r="N174" s="374"/>
      <c r="O174" s="374"/>
      <c r="P174" s="374"/>
      <c r="Q174" s="374"/>
      <c r="R174" s="374"/>
      <c r="S174" s="374"/>
      <c r="T174" s="374"/>
      <c r="U174" s="374"/>
      <c r="V174" s="374"/>
      <c r="W174" s="374"/>
      <c r="X174" s="374"/>
      <c r="Y174" s="374"/>
      <c r="Z174" s="374"/>
      <c r="AA174" s="374"/>
      <c r="AB174" s="374"/>
    </row>
    <row r="175" ht="16.5" customHeight="1" spans="1:28">
      <c r="A175" s="374"/>
      <c r="B175" s="424"/>
      <c r="C175" s="374"/>
      <c r="D175" s="374"/>
      <c r="E175" s="374"/>
      <c r="F175" s="374"/>
      <c r="G175" s="374"/>
      <c r="H175" s="374"/>
      <c r="I175" s="374"/>
      <c r="J175" s="374"/>
      <c r="K175" s="374"/>
      <c r="L175" s="374"/>
      <c r="M175" s="374"/>
      <c r="N175" s="374"/>
      <c r="O175" s="374"/>
      <c r="P175" s="374"/>
      <c r="Q175" s="374"/>
      <c r="R175" s="374"/>
      <c r="S175" s="374"/>
      <c r="T175" s="374"/>
      <c r="U175" s="374"/>
      <c r="V175" s="374"/>
      <c r="W175" s="374"/>
      <c r="X175" s="374"/>
      <c r="Y175" s="374"/>
      <c r="Z175" s="374"/>
      <c r="AA175" s="374"/>
      <c r="AB175" s="374"/>
    </row>
    <row r="176" ht="16.5" customHeight="1" spans="1:28">
      <c r="A176" s="374"/>
      <c r="B176" s="424"/>
      <c r="C176" s="374"/>
      <c r="D176" s="374"/>
      <c r="E176" s="374"/>
      <c r="F176" s="374"/>
      <c r="G176" s="374"/>
      <c r="H176" s="374"/>
      <c r="I176" s="374"/>
      <c r="J176" s="374"/>
      <c r="K176" s="374"/>
      <c r="L176" s="374"/>
      <c r="M176" s="374"/>
      <c r="N176" s="374"/>
      <c r="O176" s="374"/>
      <c r="P176" s="374"/>
      <c r="Q176" s="374"/>
      <c r="R176" s="374"/>
      <c r="S176" s="374"/>
      <c r="T176" s="374"/>
      <c r="U176" s="374"/>
      <c r="V176" s="374"/>
      <c r="W176" s="374"/>
      <c r="X176" s="374"/>
      <c r="Y176" s="374"/>
      <c r="Z176" s="374"/>
      <c r="AA176" s="374"/>
      <c r="AB176" s="374"/>
    </row>
    <row r="177" ht="16.5" customHeight="1" spans="1:28">
      <c r="A177" s="374"/>
      <c r="B177" s="424"/>
      <c r="C177" s="374"/>
      <c r="D177" s="374"/>
      <c r="E177" s="374"/>
      <c r="F177" s="374"/>
      <c r="G177" s="374"/>
      <c r="H177" s="374"/>
      <c r="I177" s="374"/>
      <c r="J177" s="374"/>
      <c r="K177" s="374"/>
      <c r="L177" s="374"/>
      <c r="M177" s="374"/>
      <c r="N177" s="374"/>
      <c r="O177" s="374"/>
      <c r="P177" s="374"/>
      <c r="Q177" s="374"/>
      <c r="R177" s="374"/>
      <c r="S177" s="374"/>
      <c r="T177" s="374"/>
      <c r="U177" s="374"/>
      <c r="V177" s="374"/>
      <c r="W177" s="374"/>
      <c r="X177" s="374"/>
      <c r="Y177" s="374"/>
      <c r="Z177" s="374"/>
      <c r="AA177" s="374"/>
      <c r="AB177" s="374"/>
    </row>
    <row r="178" ht="16.5" customHeight="1" spans="1:28">
      <c r="A178" s="374"/>
      <c r="B178" s="424"/>
      <c r="C178" s="374"/>
      <c r="D178" s="374"/>
      <c r="E178" s="374"/>
      <c r="F178" s="374"/>
      <c r="G178" s="374"/>
      <c r="H178" s="374"/>
      <c r="I178" s="374"/>
      <c r="J178" s="374"/>
      <c r="K178" s="374"/>
      <c r="L178" s="374"/>
      <c r="M178" s="374"/>
      <c r="N178" s="374"/>
      <c r="O178" s="374"/>
      <c r="P178" s="374"/>
      <c r="Q178" s="374"/>
      <c r="R178" s="374"/>
      <c r="S178" s="374"/>
      <c r="T178" s="374"/>
      <c r="U178" s="374"/>
      <c r="V178" s="374"/>
      <c r="W178" s="374"/>
      <c r="X178" s="374"/>
      <c r="Y178" s="374"/>
      <c r="Z178" s="374"/>
      <c r="AA178" s="374"/>
      <c r="AB178" s="374"/>
    </row>
    <row r="179" ht="16.5" customHeight="1" spans="1:28">
      <c r="A179" s="374"/>
      <c r="B179" s="424"/>
      <c r="C179" s="374"/>
      <c r="D179" s="374"/>
      <c r="E179" s="374"/>
      <c r="F179" s="374"/>
      <c r="G179" s="374"/>
      <c r="H179" s="374"/>
      <c r="I179" s="374"/>
      <c r="J179" s="374"/>
      <c r="K179" s="374"/>
      <c r="L179" s="374"/>
      <c r="M179" s="374"/>
      <c r="N179" s="374"/>
      <c r="O179" s="374"/>
      <c r="P179" s="374"/>
      <c r="Q179" s="374"/>
      <c r="R179" s="374"/>
      <c r="S179" s="374"/>
      <c r="T179" s="374"/>
      <c r="U179" s="374"/>
      <c r="V179" s="374"/>
      <c r="W179" s="374"/>
      <c r="X179" s="374"/>
      <c r="Y179" s="374"/>
      <c r="Z179" s="374"/>
      <c r="AA179" s="374"/>
      <c r="AB179" s="374"/>
    </row>
    <row r="180" ht="16.5" customHeight="1" spans="1:28">
      <c r="A180" s="374"/>
      <c r="B180" s="424"/>
      <c r="C180" s="374"/>
      <c r="D180" s="374"/>
      <c r="E180" s="374"/>
      <c r="F180" s="374"/>
      <c r="G180" s="374"/>
      <c r="H180" s="374"/>
      <c r="I180" s="374"/>
      <c r="J180" s="374"/>
      <c r="K180" s="374"/>
      <c r="L180" s="374"/>
      <c r="M180" s="374"/>
      <c r="N180" s="374"/>
      <c r="O180" s="374"/>
      <c r="P180" s="374"/>
      <c r="Q180" s="374"/>
      <c r="R180" s="374"/>
      <c r="S180" s="374"/>
      <c r="T180" s="374"/>
      <c r="U180" s="374"/>
      <c r="V180" s="374"/>
      <c r="W180" s="374"/>
      <c r="X180" s="374"/>
      <c r="Y180" s="374"/>
      <c r="Z180" s="374"/>
      <c r="AA180" s="374"/>
      <c r="AB180" s="374"/>
    </row>
    <row r="181" ht="16.5" customHeight="1" spans="1:28">
      <c r="A181" s="374"/>
      <c r="B181" s="424"/>
      <c r="C181" s="374"/>
      <c r="D181" s="374"/>
      <c r="E181" s="374"/>
      <c r="F181" s="374"/>
      <c r="G181" s="374"/>
      <c r="H181" s="374"/>
      <c r="I181" s="374"/>
      <c r="J181" s="374"/>
      <c r="K181" s="374"/>
      <c r="L181" s="374"/>
      <c r="M181" s="374"/>
      <c r="N181" s="374"/>
      <c r="O181" s="374"/>
      <c r="P181" s="374"/>
      <c r="Q181" s="374"/>
      <c r="R181" s="374"/>
      <c r="S181" s="374"/>
      <c r="T181" s="374"/>
      <c r="U181" s="374"/>
      <c r="V181" s="374"/>
      <c r="W181" s="374"/>
      <c r="X181" s="374"/>
      <c r="Y181" s="374"/>
      <c r="Z181" s="374"/>
      <c r="AA181" s="374"/>
      <c r="AB181" s="374"/>
    </row>
    <row r="182" ht="16.5" customHeight="1" spans="1:28">
      <c r="A182" s="374"/>
      <c r="B182" s="424"/>
      <c r="C182" s="374"/>
      <c r="D182" s="374"/>
      <c r="E182" s="374"/>
      <c r="F182" s="374"/>
      <c r="G182" s="374"/>
      <c r="H182" s="374"/>
      <c r="I182" s="374"/>
      <c r="J182" s="374"/>
      <c r="K182" s="374"/>
      <c r="L182" s="374"/>
      <c r="M182" s="374"/>
      <c r="N182" s="374"/>
      <c r="O182" s="374"/>
      <c r="P182" s="374"/>
      <c r="Q182" s="374"/>
      <c r="R182" s="374"/>
      <c r="S182" s="374"/>
      <c r="T182" s="374"/>
      <c r="U182" s="374"/>
      <c r="V182" s="374"/>
      <c r="W182" s="374"/>
      <c r="X182" s="374"/>
      <c r="Y182" s="374"/>
      <c r="Z182" s="374"/>
      <c r="AA182" s="374"/>
      <c r="AB182" s="374"/>
    </row>
    <row r="183" ht="16.5" customHeight="1" spans="1:28">
      <c r="A183" s="374"/>
      <c r="B183" s="424"/>
      <c r="C183" s="374"/>
      <c r="D183" s="374"/>
      <c r="E183" s="374"/>
      <c r="F183" s="374"/>
      <c r="G183" s="374"/>
      <c r="H183" s="374"/>
      <c r="I183" s="374"/>
      <c r="J183" s="374"/>
      <c r="K183" s="374"/>
      <c r="L183" s="374"/>
      <c r="M183" s="374"/>
      <c r="N183" s="374"/>
      <c r="O183" s="374"/>
      <c r="P183" s="374"/>
      <c r="Q183" s="374"/>
      <c r="R183" s="374"/>
      <c r="S183" s="374"/>
      <c r="T183" s="374"/>
      <c r="U183" s="374"/>
      <c r="V183" s="374"/>
      <c r="W183" s="374"/>
      <c r="X183" s="374"/>
      <c r="Y183" s="374"/>
      <c r="Z183" s="374"/>
      <c r="AA183" s="374"/>
      <c r="AB183" s="374"/>
    </row>
    <row r="184" ht="16.5" customHeight="1" spans="1:28">
      <c r="A184" s="374"/>
      <c r="B184" s="424"/>
      <c r="C184" s="374"/>
      <c r="D184" s="374"/>
      <c r="E184" s="374"/>
      <c r="F184" s="374"/>
      <c r="G184" s="374"/>
      <c r="H184" s="374"/>
      <c r="I184" s="374"/>
      <c r="J184" s="374"/>
      <c r="K184" s="374"/>
      <c r="L184" s="374"/>
      <c r="M184" s="374"/>
      <c r="N184" s="374"/>
      <c r="O184" s="374"/>
      <c r="P184" s="374"/>
      <c r="Q184" s="374"/>
      <c r="R184" s="374"/>
      <c r="S184" s="374"/>
      <c r="T184" s="374"/>
      <c r="U184" s="374"/>
      <c r="V184" s="374"/>
      <c r="W184" s="374"/>
      <c r="X184" s="374"/>
      <c r="Y184" s="374"/>
      <c r="Z184" s="374"/>
      <c r="AA184" s="374"/>
      <c r="AB184" s="374"/>
    </row>
    <row r="185" ht="16.5" customHeight="1" spans="1:28">
      <c r="A185" s="374"/>
      <c r="B185" s="424"/>
      <c r="C185" s="374"/>
      <c r="D185" s="374"/>
      <c r="E185" s="374"/>
      <c r="F185" s="374"/>
      <c r="G185" s="374"/>
      <c r="H185" s="374"/>
      <c r="I185" s="374"/>
      <c r="J185" s="374"/>
      <c r="K185" s="374"/>
      <c r="L185" s="374"/>
      <c r="M185" s="374"/>
      <c r="N185" s="374"/>
      <c r="O185" s="374"/>
      <c r="P185" s="374"/>
      <c r="Q185" s="374"/>
      <c r="R185" s="374"/>
      <c r="S185" s="374"/>
      <c r="T185" s="374"/>
      <c r="U185" s="374"/>
      <c r="V185" s="374"/>
      <c r="W185" s="374"/>
      <c r="X185" s="374"/>
      <c r="Y185" s="374"/>
      <c r="Z185" s="374"/>
      <c r="AA185" s="374"/>
      <c r="AB185" s="374"/>
    </row>
    <row r="186" ht="16.5" customHeight="1" spans="1:28">
      <c r="A186" s="374"/>
      <c r="B186" s="424"/>
      <c r="C186" s="374"/>
      <c r="D186" s="374"/>
      <c r="E186" s="374"/>
      <c r="F186" s="374"/>
      <c r="G186" s="374"/>
      <c r="H186" s="374"/>
      <c r="I186" s="374"/>
      <c r="J186" s="374"/>
      <c r="K186" s="374"/>
      <c r="L186" s="374"/>
      <c r="M186" s="374"/>
      <c r="N186" s="374"/>
      <c r="O186" s="374"/>
      <c r="P186" s="374"/>
      <c r="Q186" s="374"/>
      <c r="R186" s="374"/>
      <c r="S186" s="374"/>
      <c r="T186" s="374"/>
      <c r="U186" s="374"/>
      <c r="V186" s="374"/>
      <c r="W186" s="374"/>
      <c r="X186" s="374"/>
      <c r="Y186" s="374"/>
      <c r="Z186" s="374"/>
      <c r="AA186" s="374"/>
      <c r="AB186" s="374"/>
    </row>
    <row r="187" ht="16.5" customHeight="1" spans="1:28">
      <c r="A187" s="374"/>
      <c r="B187" s="424"/>
      <c r="C187" s="374"/>
      <c r="D187" s="374"/>
      <c r="E187" s="374"/>
      <c r="F187" s="374"/>
      <c r="G187" s="374"/>
      <c r="H187" s="374"/>
      <c r="I187" s="374"/>
      <c r="J187" s="374"/>
      <c r="K187" s="374"/>
      <c r="L187" s="374"/>
      <c r="M187" s="374"/>
      <c r="N187" s="374"/>
      <c r="O187" s="374"/>
      <c r="P187" s="374"/>
      <c r="Q187" s="374"/>
      <c r="R187" s="374"/>
      <c r="S187" s="374"/>
      <c r="T187" s="374"/>
      <c r="U187" s="374"/>
      <c r="V187" s="374"/>
      <c r="W187" s="374"/>
      <c r="X187" s="374"/>
      <c r="Y187" s="374"/>
      <c r="Z187" s="374"/>
      <c r="AA187" s="374"/>
      <c r="AB187" s="374"/>
    </row>
    <row r="188" ht="16.5" customHeight="1" spans="1:28">
      <c r="A188" s="374"/>
      <c r="B188" s="424"/>
      <c r="C188" s="374"/>
      <c r="D188" s="374"/>
      <c r="E188" s="374"/>
      <c r="F188" s="374"/>
      <c r="G188" s="374"/>
      <c r="H188" s="374"/>
      <c r="I188" s="374"/>
      <c r="J188" s="374"/>
      <c r="K188" s="374"/>
      <c r="L188" s="374"/>
      <c r="M188" s="374"/>
      <c r="N188" s="374"/>
      <c r="O188" s="374"/>
      <c r="P188" s="374"/>
      <c r="Q188" s="374"/>
      <c r="R188" s="374"/>
      <c r="S188" s="374"/>
      <c r="T188" s="374"/>
      <c r="U188" s="374"/>
      <c r="V188" s="374"/>
      <c r="W188" s="374"/>
      <c r="X188" s="374"/>
      <c r="Y188" s="374"/>
      <c r="Z188" s="374"/>
      <c r="AA188" s="374"/>
      <c r="AB188" s="374"/>
    </row>
    <row r="189" ht="16.5" customHeight="1" spans="1:28">
      <c r="A189" s="374"/>
      <c r="B189" s="424"/>
      <c r="C189" s="374"/>
      <c r="D189" s="374"/>
      <c r="E189" s="374"/>
      <c r="F189" s="374"/>
      <c r="G189" s="374"/>
      <c r="H189" s="374"/>
      <c r="I189" s="374"/>
      <c r="J189" s="374"/>
      <c r="K189" s="374"/>
      <c r="L189" s="374"/>
      <c r="M189" s="374"/>
      <c r="N189" s="374"/>
      <c r="O189" s="374"/>
      <c r="P189" s="374"/>
      <c r="Q189" s="374"/>
      <c r="R189" s="374"/>
      <c r="S189" s="374"/>
      <c r="T189" s="374"/>
      <c r="U189" s="374"/>
      <c r="V189" s="374"/>
      <c r="W189" s="374"/>
      <c r="X189" s="374"/>
      <c r="Y189" s="374"/>
      <c r="Z189" s="374"/>
      <c r="AA189" s="374"/>
      <c r="AB189" s="374"/>
    </row>
    <row r="190" ht="16.5" customHeight="1" spans="1:28">
      <c r="A190" s="374"/>
      <c r="B190" s="424"/>
      <c r="C190" s="374"/>
      <c r="D190" s="374"/>
      <c r="E190" s="374"/>
      <c r="F190" s="374"/>
      <c r="G190" s="374"/>
      <c r="H190" s="374"/>
      <c r="I190" s="374"/>
      <c r="J190" s="374"/>
      <c r="K190" s="374"/>
      <c r="L190" s="374"/>
      <c r="M190" s="374"/>
      <c r="N190" s="374"/>
      <c r="O190" s="374"/>
      <c r="P190" s="374"/>
      <c r="Q190" s="374"/>
      <c r="R190" s="374"/>
      <c r="S190" s="374"/>
      <c r="T190" s="374"/>
      <c r="U190" s="374"/>
      <c r="V190" s="374"/>
      <c r="W190" s="374"/>
      <c r="X190" s="374"/>
      <c r="Y190" s="374"/>
      <c r="Z190" s="374"/>
      <c r="AA190" s="374"/>
      <c r="AB190" s="374"/>
    </row>
    <row r="191" ht="16.5" customHeight="1" spans="1:28">
      <c r="A191" s="374"/>
      <c r="B191" s="424"/>
      <c r="C191" s="374"/>
      <c r="D191" s="374"/>
      <c r="E191" s="374"/>
      <c r="F191" s="374"/>
      <c r="G191" s="374"/>
      <c r="H191" s="374"/>
      <c r="I191" s="374"/>
      <c r="J191" s="374"/>
      <c r="K191" s="374"/>
      <c r="L191" s="374"/>
      <c r="M191" s="374"/>
      <c r="N191" s="374"/>
      <c r="O191" s="374"/>
      <c r="P191" s="374"/>
      <c r="Q191" s="374"/>
      <c r="R191" s="374"/>
      <c r="S191" s="374"/>
      <c r="T191" s="374"/>
      <c r="U191" s="374"/>
      <c r="V191" s="374"/>
      <c r="W191" s="374"/>
      <c r="X191" s="374"/>
      <c r="Y191" s="374"/>
      <c r="Z191" s="374"/>
      <c r="AA191" s="374"/>
      <c r="AB191" s="374"/>
    </row>
    <row r="192" ht="16.5" customHeight="1" spans="1:28">
      <c r="A192" s="374"/>
      <c r="B192" s="424"/>
      <c r="C192" s="374"/>
      <c r="D192" s="374"/>
      <c r="E192" s="374"/>
      <c r="F192" s="374"/>
      <c r="G192" s="374"/>
      <c r="H192" s="374"/>
      <c r="I192" s="374"/>
      <c r="J192" s="374"/>
      <c r="K192" s="374"/>
      <c r="L192" s="374"/>
      <c r="M192" s="374"/>
      <c r="N192" s="374"/>
      <c r="O192" s="374"/>
      <c r="P192" s="374"/>
      <c r="Q192" s="374"/>
      <c r="R192" s="374"/>
      <c r="S192" s="374"/>
      <c r="T192" s="374"/>
      <c r="U192" s="374"/>
      <c r="V192" s="374"/>
      <c r="W192" s="374"/>
      <c r="X192" s="374"/>
      <c r="Y192" s="374"/>
      <c r="Z192" s="374"/>
      <c r="AA192" s="374"/>
      <c r="AB192" s="374"/>
    </row>
    <row r="193" ht="16.5" customHeight="1" spans="1:28">
      <c r="A193" s="374"/>
      <c r="B193" s="424"/>
      <c r="C193" s="374"/>
      <c r="D193" s="374"/>
      <c r="E193" s="374"/>
      <c r="F193" s="374"/>
      <c r="G193" s="374"/>
      <c r="H193" s="374"/>
      <c r="I193" s="374"/>
      <c r="J193" s="374"/>
      <c r="K193" s="374"/>
      <c r="L193" s="374"/>
      <c r="M193" s="374"/>
      <c r="N193" s="374"/>
      <c r="O193" s="374"/>
      <c r="P193" s="374"/>
      <c r="Q193" s="374"/>
      <c r="R193" s="374"/>
      <c r="S193" s="374"/>
      <c r="T193" s="374"/>
      <c r="U193" s="374"/>
      <c r="V193" s="374"/>
      <c r="W193" s="374"/>
      <c r="X193" s="374"/>
      <c r="Y193" s="374"/>
      <c r="Z193" s="374"/>
      <c r="AA193" s="374"/>
      <c r="AB193" s="374"/>
    </row>
    <row r="194" ht="16.5" customHeight="1" spans="1:28">
      <c r="A194" s="374"/>
      <c r="B194" s="424"/>
      <c r="C194" s="374"/>
      <c r="D194" s="374"/>
      <c r="E194" s="374"/>
      <c r="F194" s="374"/>
      <c r="G194" s="374"/>
      <c r="H194" s="374"/>
      <c r="I194" s="374"/>
      <c r="J194" s="374"/>
      <c r="K194" s="374"/>
      <c r="L194" s="374"/>
      <c r="M194" s="374"/>
      <c r="N194" s="374"/>
      <c r="O194" s="374"/>
      <c r="P194" s="374"/>
      <c r="Q194" s="374"/>
      <c r="R194" s="374"/>
      <c r="S194" s="374"/>
      <c r="T194" s="374"/>
      <c r="U194" s="374"/>
      <c r="V194" s="374"/>
      <c r="W194" s="374"/>
      <c r="X194" s="374"/>
      <c r="Y194" s="374"/>
      <c r="Z194" s="374"/>
      <c r="AA194" s="374"/>
      <c r="AB194" s="374"/>
    </row>
    <row r="195" ht="16.5" customHeight="1" spans="1:28">
      <c r="A195" s="374"/>
      <c r="B195" s="424"/>
      <c r="C195" s="374"/>
      <c r="D195" s="374"/>
      <c r="E195" s="374"/>
      <c r="F195" s="374"/>
      <c r="G195" s="374"/>
      <c r="H195" s="374"/>
      <c r="I195" s="374"/>
      <c r="J195" s="374"/>
      <c r="K195" s="374"/>
      <c r="L195" s="374"/>
      <c r="M195" s="374"/>
      <c r="N195" s="374"/>
      <c r="O195" s="374"/>
      <c r="P195" s="374"/>
      <c r="Q195" s="374"/>
      <c r="R195" s="374"/>
      <c r="S195" s="374"/>
      <c r="T195" s="374"/>
      <c r="U195" s="374"/>
      <c r="V195" s="374"/>
      <c r="W195" s="374"/>
      <c r="X195" s="374"/>
      <c r="Y195" s="374"/>
      <c r="Z195" s="374"/>
      <c r="AA195" s="374"/>
      <c r="AB195" s="374"/>
    </row>
    <row r="196" ht="16.5" customHeight="1" spans="1:28">
      <c r="A196" s="374"/>
      <c r="B196" s="424"/>
      <c r="C196" s="374"/>
      <c r="D196" s="374"/>
      <c r="E196" s="374"/>
      <c r="F196" s="374"/>
      <c r="G196" s="374"/>
      <c r="H196" s="374"/>
      <c r="I196" s="374"/>
      <c r="J196" s="374"/>
      <c r="K196" s="374"/>
      <c r="L196" s="374"/>
      <c r="M196" s="374"/>
      <c r="N196" s="374"/>
      <c r="O196" s="374"/>
      <c r="P196" s="374"/>
      <c r="Q196" s="374"/>
      <c r="R196" s="374"/>
      <c r="S196" s="374"/>
      <c r="T196" s="374"/>
      <c r="U196" s="374"/>
      <c r="V196" s="374"/>
      <c r="W196" s="374"/>
      <c r="X196" s="374"/>
      <c r="Y196" s="374"/>
      <c r="Z196" s="374"/>
      <c r="AA196" s="374"/>
      <c r="AB196" s="374"/>
    </row>
    <row r="197" ht="16.5" customHeight="1" spans="1:28">
      <c r="A197" s="374"/>
      <c r="B197" s="424"/>
      <c r="C197" s="374"/>
      <c r="D197" s="374"/>
      <c r="E197" s="374"/>
      <c r="F197" s="374"/>
      <c r="G197" s="374"/>
      <c r="H197" s="374"/>
      <c r="I197" s="374"/>
      <c r="J197" s="374"/>
      <c r="K197" s="374"/>
      <c r="L197" s="374"/>
      <c r="M197" s="374"/>
      <c r="N197" s="374"/>
      <c r="O197" s="374"/>
      <c r="P197" s="374"/>
      <c r="Q197" s="374"/>
      <c r="R197" s="374"/>
      <c r="S197" s="374"/>
      <c r="T197" s="374"/>
      <c r="U197" s="374"/>
      <c r="V197" s="374"/>
      <c r="W197" s="374"/>
      <c r="X197" s="374"/>
      <c r="Y197" s="374"/>
      <c r="Z197" s="374"/>
      <c r="AA197" s="374"/>
      <c r="AB197" s="374"/>
    </row>
    <row r="198" ht="16.5" customHeight="1" spans="1:28">
      <c r="A198" s="374"/>
      <c r="B198" s="424"/>
      <c r="C198" s="374"/>
      <c r="D198" s="374"/>
      <c r="E198" s="374"/>
      <c r="F198" s="374"/>
      <c r="G198" s="374"/>
      <c r="H198" s="374"/>
      <c r="I198" s="374"/>
      <c r="J198" s="374"/>
      <c r="K198" s="374"/>
      <c r="L198" s="374"/>
      <c r="M198" s="374"/>
      <c r="N198" s="374"/>
      <c r="O198" s="374"/>
      <c r="P198" s="374"/>
      <c r="Q198" s="374"/>
      <c r="R198" s="374"/>
      <c r="S198" s="374"/>
      <c r="T198" s="374"/>
      <c r="U198" s="374"/>
      <c r="V198" s="374"/>
      <c r="W198" s="374"/>
      <c r="X198" s="374"/>
      <c r="Y198" s="374"/>
      <c r="Z198" s="374"/>
      <c r="AA198" s="374"/>
      <c r="AB198" s="374"/>
    </row>
    <row r="199" ht="16.5" customHeight="1" spans="1:28">
      <c r="A199" s="374"/>
      <c r="B199" s="424"/>
      <c r="C199" s="374"/>
      <c r="D199" s="374"/>
      <c r="E199" s="374"/>
      <c r="F199" s="374"/>
      <c r="G199" s="374"/>
      <c r="H199" s="374"/>
      <c r="I199" s="374"/>
      <c r="J199" s="374"/>
      <c r="K199" s="374"/>
      <c r="L199" s="374"/>
      <c r="M199" s="374"/>
      <c r="N199" s="374"/>
      <c r="O199" s="374"/>
      <c r="P199" s="374"/>
      <c r="Q199" s="374"/>
      <c r="R199" s="374"/>
      <c r="S199" s="374"/>
      <c r="T199" s="374"/>
      <c r="U199" s="374"/>
      <c r="V199" s="374"/>
      <c r="W199" s="374"/>
      <c r="X199" s="374"/>
      <c r="Y199" s="374"/>
      <c r="Z199" s="374"/>
      <c r="AA199" s="374"/>
      <c r="AB199" s="374"/>
    </row>
    <row r="200" ht="16.5" customHeight="1" spans="1:28">
      <c r="A200" s="374"/>
      <c r="B200" s="42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374"/>
    </row>
    <row r="201" ht="16.5" customHeight="1" spans="1:28">
      <c r="A201" s="374"/>
      <c r="B201" s="424"/>
      <c r="C201" s="374"/>
      <c r="D201" s="374"/>
      <c r="E201" s="374"/>
      <c r="F201" s="374"/>
      <c r="G201" s="374"/>
      <c r="H201" s="374"/>
      <c r="I201" s="374"/>
      <c r="J201" s="374"/>
      <c r="K201" s="374"/>
      <c r="L201" s="374"/>
      <c r="M201" s="374"/>
      <c r="N201" s="374"/>
      <c r="O201" s="374"/>
      <c r="P201" s="374"/>
      <c r="Q201" s="374"/>
      <c r="R201" s="374"/>
      <c r="S201" s="374"/>
      <c r="T201" s="374"/>
      <c r="U201" s="374"/>
      <c r="V201" s="374"/>
      <c r="W201" s="374"/>
      <c r="X201" s="374"/>
      <c r="Y201" s="374"/>
      <c r="Z201" s="374"/>
      <c r="AA201" s="374"/>
      <c r="AB201" s="374"/>
    </row>
    <row r="202" ht="16.5" customHeight="1" spans="1:28">
      <c r="A202" s="374"/>
      <c r="B202" s="424"/>
      <c r="C202" s="374"/>
      <c r="D202" s="374"/>
      <c r="E202" s="374"/>
      <c r="F202" s="374"/>
      <c r="G202" s="374"/>
      <c r="H202" s="374"/>
      <c r="I202" s="374"/>
      <c r="J202" s="374"/>
      <c r="K202" s="374"/>
      <c r="L202" s="374"/>
      <c r="M202" s="374"/>
      <c r="N202" s="374"/>
      <c r="O202" s="374"/>
      <c r="P202" s="374"/>
      <c r="Q202" s="374"/>
      <c r="R202" s="374"/>
      <c r="S202" s="374"/>
      <c r="T202" s="374"/>
      <c r="U202" s="374"/>
      <c r="V202" s="374"/>
      <c r="W202" s="374"/>
      <c r="X202" s="374"/>
      <c r="Y202" s="374"/>
      <c r="Z202" s="374"/>
      <c r="AA202" s="374"/>
      <c r="AB202" s="374"/>
    </row>
    <row r="203" ht="16.5" customHeight="1" spans="1:28">
      <c r="A203" s="374"/>
      <c r="B203" s="424"/>
      <c r="C203" s="374"/>
      <c r="D203" s="374"/>
      <c r="E203" s="374"/>
      <c r="F203" s="374"/>
      <c r="G203" s="374"/>
      <c r="H203" s="374"/>
      <c r="I203" s="374"/>
      <c r="J203" s="374"/>
      <c r="K203" s="374"/>
      <c r="L203" s="374"/>
      <c r="M203" s="374"/>
      <c r="N203" s="374"/>
      <c r="O203" s="374"/>
      <c r="P203" s="374"/>
      <c r="Q203" s="374"/>
      <c r="R203" s="374"/>
      <c r="S203" s="374"/>
      <c r="T203" s="374"/>
      <c r="U203" s="374"/>
      <c r="V203" s="374"/>
      <c r="W203" s="374"/>
      <c r="X203" s="374"/>
      <c r="Y203" s="374"/>
      <c r="Z203" s="374"/>
      <c r="AA203" s="374"/>
      <c r="AB203" s="374"/>
    </row>
    <row r="204" ht="16.5" customHeight="1" spans="1:28">
      <c r="A204" s="374"/>
      <c r="B204" s="424"/>
      <c r="C204" s="374"/>
      <c r="D204" s="374"/>
      <c r="E204" s="374"/>
      <c r="F204" s="374"/>
      <c r="G204" s="374"/>
      <c r="H204" s="374"/>
      <c r="I204" s="374"/>
      <c r="J204" s="374"/>
      <c r="K204" s="374"/>
      <c r="L204" s="374"/>
      <c r="M204" s="374"/>
      <c r="N204" s="374"/>
      <c r="O204" s="374"/>
      <c r="P204" s="374"/>
      <c r="Q204" s="374"/>
      <c r="R204" s="374"/>
      <c r="S204" s="374"/>
      <c r="T204" s="374"/>
      <c r="U204" s="374"/>
      <c r="V204" s="374"/>
      <c r="W204" s="374"/>
      <c r="X204" s="374"/>
      <c r="Y204" s="374"/>
      <c r="Z204" s="374"/>
      <c r="AA204" s="374"/>
      <c r="AB204" s="374"/>
    </row>
    <row r="205" ht="16.5" customHeight="1" spans="1:28">
      <c r="A205" s="374"/>
      <c r="B205" s="424"/>
      <c r="C205" s="374"/>
      <c r="D205" s="374"/>
      <c r="E205" s="374"/>
      <c r="F205" s="374"/>
      <c r="G205" s="374"/>
      <c r="H205" s="374"/>
      <c r="I205" s="374"/>
      <c r="J205" s="374"/>
      <c r="K205" s="374"/>
      <c r="L205" s="374"/>
      <c r="M205" s="374"/>
      <c r="N205" s="374"/>
      <c r="O205" s="374"/>
      <c r="P205" s="374"/>
      <c r="Q205" s="374"/>
      <c r="R205" s="374"/>
      <c r="S205" s="374"/>
      <c r="T205" s="374"/>
      <c r="U205" s="374"/>
      <c r="V205" s="374"/>
      <c r="W205" s="374"/>
      <c r="X205" s="374"/>
      <c r="Y205" s="374"/>
      <c r="Z205" s="374"/>
      <c r="AA205" s="374"/>
      <c r="AB205" s="374"/>
    </row>
    <row r="206" ht="16.5" customHeight="1" spans="1:28">
      <c r="A206" s="374"/>
      <c r="B206" s="424"/>
      <c r="C206" s="374"/>
      <c r="D206" s="374"/>
      <c r="E206" s="374"/>
      <c r="F206" s="374"/>
      <c r="G206" s="374"/>
      <c r="H206" s="374"/>
      <c r="I206" s="374"/>
      <c r="J206" s="374"/>
      <c r="K206" s="374"/>
      <c r="L206" s="374"/>
      <c r="M206" s="374"/>
      <c r="N206" s="374"/>
      <c r="O206" s="374"/>
      <c r="P206" s="374"/>
      <c r="Q206" s="374"/>
      <c r="R206" s="374"/>
      <c r="S206" s="374"/>
      <c r="T206" s="374"/>
      <c r="U206" s="374"/>
      <c r="V206" s="374"/>
      <c r="W206" s="374"/>
      <c r="X206" s="374"/>
      <c r="Y206" s="374"/>
      <c r="Z206" s="374"/>
      <c r="AA206" s="374"/>
      <c r="AB206" s="374"/>
    </row>
    <row r="207" ht="16.5" customHeight="1" spans="1:28">
      <c r="A207" s="374"/>
      <c r="B207" s="424"/>
      <c r="C207" s="374"/>
      <c r="D207" s="374"/>
      <c r="E207" s="374"/>
      <c r="F207" s="374"/>
      <c r="G207" s="374"/>
      <c r="H207" s="374"/>
      <c r="I207" s="374"/>
      <c r="J207" s="374"/>
      <c r="K207" s="374"/>
      <c r="L207" s="374"/>
      <c r="M207" s="374"/>
      <c r="N207" s="374"/>
      <c r="O207" s="374"/>
      <c r="P207" s="374"/>
      <c r="Q207" s="374"/>
      <c r="R207" s="374"/>
      <c r="S207" s="374"/>
      <c r="T207" s="374"/>
      <c r="U207" s="374"/>
      <c r="V207" s="374"/>
      <c r="W207" s="374"/>
      <c r="X207" s="374"/>
      <c r="Y207" s="374"/>
      <c r="Z207" s="374"/>
      <c r="AA207" s="374"/>
      <c r="AB207" s="374"/>
    </row>
    <row r="208" ht="16.5" customHeight="1" spans="1:28">
      <c r="A208" s="374"/>
      <c r="B208" s="424"/>
      <c r="C208" s="374"/>
      <c r="D208" s="374"/>
      <c r="E208" s="374"/>
      <c r="F208" s="374"/>
      <c r="G208" s="374"/>
      <c r="H208" s="374"/>
      <c r="I208" s="374"/>
      <c r="J208" s="374"/>
      <c r="K208" s="374"/>
      <c r="L208" s="374"/>
      <c r="M208" s="374"/>
      <c r="N208" s="374"/>
      <c r="O208" s="374"/>
      <c r="P208" s="374"/>
      <c r="Q208" s="374"/>
      <c r="R208" s="374"/>
      <c r="S208" s="374"/>
      <c r="T208" s="374"/>
      <c r="U208" s="374"/>
      <c r="V208" s="374"/>
      <c r="W208" s="374"/>
      <c r="X208" s="374"/>
      <c r="Y208" s="374"/>
      <c r="Z208" s="374"/>
      <c r="AA208" s="374"/>
      <c r="AB208" s="374"/>
    </row>
    <row r="209" ht="16.5" customHeight="1" spans="1:28">
      <c r="A209" s="374"/>
      <c r="B209" s="424"/>
      <c r="C209" s="374"/>
      <c r="D209" s="374"/>
      <c r="E209" s="374"/>
      <c r="F209" s="374"/>
      <c r="G209" s="374"/>
      <c r="H209" s="374"/>
      <c r="I209" s="374"/>
      <c r="J209" s="374"/>
      <c r="K209" s="374"/>
      <c r="L209" s="374"/>
      <c r="M209" s="374"/>
      <c r="N209" s="374"/>
      <c r="O209" s="374"/>
      <c r="P209" s="374"/>
      <c r="Q209" s="374"/>
      <c r="R209" s="374"/>
      <c r="S209" s="374"/>
      <c r="T209" s="374"/>
      <c r="U209" s="374"/>
      <c r="V209" s="374"/>
      <c r="W209" s="374"/>
      <c r="X209" s="374"/>
      <c r="Y209" s="374"/>
      <c r="Z209" s="374"/>
      <c r="AA209" s="374"/>
      <c r="AB209" s="374"/>
    </row>
    <row r="210" ht="16.5" customHeight="1" spans="1:28">
      <c r="A210" s="374"/>
      <c r="B210" s="424"/>
      <c r="C210" s="374"/>
      <c r="D210" s="374"/>
      <c r="E210" s="374"/>
      <c r="F210" s="374"/>
      <c r="G210" s="374"/>
      <c r="H210" s="374"/>
      <c r="I210" s="374"/>
      <c r="J210" s="374"/>
      <c r="K210" s="374"/>
      <c r="L210" s="374"/>
      <c r="M210" s="374"/>
      <c r="N210" s="374"/>
      <c r="O210" s="374"/>
      <c r="P210" s="374"/>
      <c r="Q210" s="374"/>
      <c r="R210" s="374"/>
      <c r="S210" s="374"/>
      <c r="T210" s="374"/>
      <c r="U210" s="374"/>
      <c r="V210" s="374"/>
      <c r="W210" s="374"/>
      <c r="X210" s="374"/>
      <c r="Y210" s="374"/>
      <c r="Z210" s="374"/>
      <c r="AA210" s="374"/>
      <c r="AB210" s="374"/>
    </row>
    <row r="211" ht="16.5" customHeight="1" spans="1:28">
      <c r="A211" s="374"/>
      <c r="B211" s="424"/>
      <c r="C211" s="374"/>
      <c r="D211" s="374"/>
      <c r="E211" s="374"/>
      <c r="F211" s="374"/>
      <c r="G211" s="374"/>
      <c r="H211" s="374"/>
      <c r="I211" s="374"/>
      <c r="J211" s="374"/>
      <c r="K211" s="374"/>
      <c r="L211" s="374"/>
      <c r="M211" s="374"/>
      <c r="N211" s="374"/>
      <c r="O211" s="374"/>
      <c r="P211" s="374"/>
      <c r="Q211" s="374"/>
      <c r="R211" s="374"/>
      <c r="S211" s="374"/>
      <c r="T211" s="374"/>
      <c r="U211" s="374"/>
      <c r="V211" s="374"/>
      <c r="W211" s="374"/>
      <c r="X211" s="374"/>
      <c r="Y211" s="374"/>
      <c r="Z211" s="374"/>
      <c r="AA211" s="374"/>
      <c r="AB211" s="374"/>
    </row>
    <row r="212" ht="16.5" customHeight="1" spans="1:28">
      <c r="A212" s="374"/>
      <c r="B212" s="424"/>
      <c r="C212" s="374"/>
      <c r="D212" s="374"/>
      <c r="E212" s="374"/>
      <c r="F212" s="374"/>
      <c r="G212" s="374"/>
      <c r="H212" s="374"/>
      <c r="I212" s="374"/>
      <c r="J212" s="374"/>
      <c r="K212" s="374"/>
      <c r="L212" s="374"/>
      <c r="M212" s="374"/>
      <c r="N212" s="374"/>
      <c r="O212" s="374"/>
      <c r="P212" s="374"/>
      <c r="Q212" s="374"/>
      <c r="R212" s="374"/>
      <c r="S212" s="374"/>
      <c r="T212" s="374"/>
      <c r="U212" s="374"/>
      <c r="V212" s="374"/>
      <c r="W212" s="374"/>
      <c r="X212" s="374"/>
      <c r="Y212" s="374"/>
      <c r="Z212" s="374"/>
      <c r="AA212" s="374"/>
      <c r="AB212" s="374"/>
    </row>
    <row r="213" ht="16.5" customHeight="1" spans="1:28">
      <c r="A213" s="374"/>
      <c r="B213" s="424"/>
      <c r="C213" s="374"/>
      <c r="D213" s="374"/>
      <c r="E213" s="374"/>
      <c r="F213" s="374"/>
      <c r="G213" s="374"/>
      <c r="H213" s="374"/>
      <c r="I213" s="374"/>
      <c r="J213" s="374"/>
      <c r="K213" s="374"/>
      <c r="L213" s="374"/>
      <c r="M213" s="374"/>
      <c r="N213" s="374"/>
      <c r="O213" s="374"/>
      <c r="P213" s="374"/>
      <c r="Q213" s="374"/>
      <c r="R213" s="374"/>
      <c r="S213" s="374"/>
      <c r="T213" s="374"/>
      <c r="U213" s="374"/>
      <c r="V213" s="374"/>
      <c r="W213" s="374"/>
      <c r="X213" s="374"/>
      <c r="Y213" s="374"/>
      <c r="Z213" s="374"/>
      <c r="AA213" s="374"/>
      <c r="AB213" s="374"/>
    </row>
    <row r="214" ht="16.5" customHeight="1" spans="1:28">
      <c r="A214" s="374"/>
      <c r="B214" s="424"/>
      <c r="C214" s="374"/>
      <c r="D214" s="374"/>
      <c r="E214" s="374"/>
      <c r="F214" s="374"/>
      <c r="G214" s="374"/>
      <c r="H214" s="374"/>
      <c r="I214" s="374"/>
      <c r="J214" s="374"/>
      <c r="K214" s="374"/>
      <c r="L214" s="374"/>
      <c r="M214" s="374"/>
      <c r="N214" s="374"/>
      <c r="O214" s="374"/>
      <c r="P214" s="374"/>
      <c r="Q214" s="374"/>
      <c r="R214" s="374"/>
      <c r="S214" s="374"/>
      <c r="T214" s="374"/>
      <c r="U214" s="374"/>
      <c r="V214" s="374"/>
      <c r="W214" s="374"/>
      <c r="X214" s="374"/>
      <c r="Y214" s="374"/>
      <c r="Z214" s="374"/>
      <c r="AA214" s="374"/>
      <c r="AB214" s="374"/>
    </row>
    <row r="215" ht="16.5" customHeight="1" spans="1:28">
      <c r="A215" s="374"/>
      <c r="B215" s="424"/>
      <c r="C215" s="374"/>
      <c r="D215" s="374"/>
      <c r="E215" s="374"/>
      <c r="F215" s="374"/>
      <c r="G215" s="374"/>
      <c r="H215" s="374"/>
      <c r="I215" s="374"/>
      <c r="J215" s="374"/>
      <c r="K215" s="374"/>
      <c r="L215" s="374"/>
      <c r="M215" s="374"/>
      <c r="N215" s="374"/>
      <c r="O215" s="374"/>
      <c r="P215" s="374"/>
      <c r="Q215" s="374"/>
      <c r="R215" s="374"/>
      <c r="S215" s="374"/>
      <c r="T215" s="374"/>
      <c r="U215" s="374"/>
      <c r="V215" s="374"/>
      <c r="W215" s="374"/>
      <c r="X215" s="374"/>
      <c r="Y215" s="374"/>
      <c r="Z215" s="374"/>
      <c r="AA215" s="374"/>
      <c r="AB215" s="374"/>
    </row>
    <row r="216" ht="16.5" customHeight="1" spans="1:28">
      <c r="A216" s="374"/>
      <c r="B216" s="424"/>
      <c r="C216" s="374"/>
      <c r="D216" s="374"/>
      <c r="E216" s="374"/>
      <c r="F216" s="374"/>
      <c r="G216" s="374"/>
      <c r="H216" s="374"/>
      <c r="I216" s="374"/>
      <c r="J216" s="374"/>
      <c r="K216" s="374"/>
      <c r="L216" s="374"/>
      <c r="M216" s="374"/>
      <c r="N216" s="374"/>
      <c r="O216" s="374"/>
      <c r="P216" s="374"/>
      <c r="Q216" s="374"/>
      <c r="R216" s="374"/>
      <c r="S216" s="374"/>
      <c r="T216" s="374"/>
      <c r="U216" s="374"/>
      <c r="V216" s="374"/>
      <c r="W216" s="374"/>
      <c r="X216" s="374"/>
      <c r="Y216" s="374"/>
      <c r="Z216" s="374"/>
      <c r="AA216" s="374"/>
      <c r="AB216" s="374"/>
    </row>
    <row r="217" ht="16.5" customHeight="1" spans="1:28">
      <c r="A217" s="374"/>
      <c r="B217" s="424"/>
      <c r="C217" s="374"/>
      <c r="D217" s="374"/>
      <c r="E217" s="374"/>
      <c r="F217" s="374"/>
      <c r="G217" s="374"/>
      <c r="H217" s="374"/>
      <c r="I217" s="374"/>
      <c r="J217" s="374"/>
      <c r="K217" s="374"/>
      <c r="L217" s="374"/>
      <c r="M217" s="374"/>
      <c r="N217" s="374"/>
      <c r="O217" s="374"/>
      <c r="P217" s="374"/>
      <c r="Q217" s="374"/>
      <c r="R217" s="374"/>
      <c r="S217" s="374"/>
      <c r="T217" s="374"/>
      <c r="U217" s="374"/>
      <c r="V217" s="374"/>
      <c r="W217" s="374"/>
      <c r="X217" s="374"/>
      <c r="Y217" s="374"/>
      <c r="Z217" s="374"/>
      <c r="AA217" s="374"/>
      <c r="AB217" s="374"/>
    </row>
    <row r="218" ht="16.5" customHeight="1" spans="1:28">
      <c r="A218" s="374"/>
      <c r="B218" s="424"/>
      <c r="C218" s="374"/>
      <c r="D218" s="374"/>
      <c r="E218" s="374"/>
      <c r="F218" s="374"/>
      <c r="G218" s="374"/>
      <c r="H218" s="374"/>
      <c r="I218" s="374"/>
      <c r="J218" s="374"/>
      <c r="K218" s="374"/>
      <c r="L218" s="374"/>
      <c r="M218" s="374"/>
      <c r="N218" s="374"/>
      <c r="O218" s="374"/>
      <c r="P218" s="374"/>
      <c r="Q218" s="374"/>
      <c r="R218" s="374"/>
      <c r="S218" s="374"/>
      <c r="T218" s="374"/>
      <c r="U218" s="374"/>
      <c r="V218" s="374"/>
      <c r="W218" s="374"/>
      <c r="X218" s="374"/>
      <c r="Y218" s="374"/>
      <c r="Z218" s="374"/>
      <c r="AA218" s="374"/>
      <c r="AB218" s="374"/>
    </row>
    <row r="219" ht="16.5" customHeight="1" spans="1:28">
      <c r="A219" s="374"/>
      <c r="B219" s="424"/>
      <c r="C219" s="374"/>
      <c r="D219" s="374"/>
      <c r="E219" s="374"/>
      <c r="F219" s="374"/>
      <c r="G219" s="374"/>
      <c r="H219" s="374"/>
      <c r="I219" s="374"/>
      <c r="J219" s="374"/>
      <c r="K219" s="374"/>
      <c r="L219" s="374"/>
      <c r="M219" s="374"/>
      <c r="N219" s="374"/>
      <c r="O219" s="374"/>
      <c r="P219" s="374"/>
      <c r="Q219" s="374"/>
      <c r="R219" s="374"/>
      <c r="S219" s="374"/>
      <c r="T219" s="374"/>
      <c r="U219" s="374"/>
      <c r="V219" s="374"/>
      <c r="W219" s="374"/>
      <c r="X219" s="374"/>
      <c r="Y219" s="374"/>
      <c r="Z219" s="374"/>
      <c r="AA219" s="374"/>
      <c r="AB219" s="374"/>
    </row>
    <row r="220" ht="16.5" customHeight="1" spans="1:28">
      <c r="A220" s="374"/>
      <c r="B220" s="424"/>
      <c r="C220" s="374"/>
      <c r="D220" s="374"/>
      <c r="E220" s="374"/>
      <c r="F220" s="374"/>
      <c r="G220" s="374"/>
      <c r="H220" s="374"/>
      <c r="I220" s="374"/>
      <c r="J220" s="374"/>
      <c r="K220" s="374"/>
      <c r="L220" s="374"/>
      <c r="M220" s="374"/>
      <c r="N220" s="374"/>
      <c r="O220" s="374"/>
      <c r="P220" s="374"/>
      <c r="Q220" s="374"/>
      <c r="R220" s="374"/>
      <c r="S220" s="374"/>
      <c r="T220" s="374"/>
      <c r="U220" s="374"/>
      <c r="V220" s="374"/>
      <c r="W220" s="374"/>
      <c r="X220" s="374"/>
      <c r="Y220" s="374"/>
      <c r="Z220" s="374"/>
      <c r="AA220" s="374"/>
      <c r="AB220" s="374"/>
    </row>
    <row r="221" ht="16.5" customHeight="1" spans="1:28">
      <c r="A221" s="374"/>
      <c r="B221" s="424"/>
      <c r="C221" s="374"/>
      <c r="D221" s="374"/>
      <c r="E221" s="374"/>
      <c r="F221" s="374"/>
      <c r="G221" s="374"/>
      <c r="H221" s="374"/>
      <c r="I221" s="374"/>
      <c r="J221" s="374"/>
      <c r="K221" s="374"/>
      <c r="L221" s="374"/>
      <c r="M221" s="374"/>
      <c r="N221" s="374"/>
      <c r="O221" s="374"/>
      <c r="P221" s="374"/>
      <c r="Q221" s="374"/>
      <c r="R221" s="374"/>
      <c r="S221" s="374"/>
      <c r="T221" s="374"/>
      <c r="U221" s="374"/>
      <c r="V221" s="374"/>
      <c r="W221" s="374"/>
      <c r="X221" s="374"/>
      <c r="Y221" s="374"/>
      <c r="Z221" s="374"/>
      <c r="AA221" s="374"/>
      <c r="AB221" s="374"/>
    </row>
    <row r="222" ht="16.5" customHeight="1" spans="1:28">
      <c r="A222" s="374"/>
      <c r="B222" s="424"/>
      <c r="C222" s="374"/>
      <c r="D222" s="374"/>
      <c r="E222" s="374"/>
      <c r="F222" s="374"/>
      <c r="G222" s="374"/>
      <c r="H222" s="374"/>
      <c r="I222" s="374"/>
      <c r="J222" s="374"/>
      <c r="K222" s="374"/>
      <c r="L222" s="374"/>
      <c r="M222" s="374"/>
      <c r="N222" s="374"/>
      <c r="O222" s="374"/>
      <c r="P222" s="374"/>
      <c r="Q222" s="374"/>
      <c r="R222" s="374"/>
      <c r="S222" s="374"/>
      <c r="T222" s="374"/>
      <c r="U222" s="374"/>
      <c r="V222" s="374"/>
      <c r="W222" s="374"/>
      <c r="X222" s="374"/>
      <c r="Y222" s="374"/>
      <c r="Z222" s="374"/>
      <c r="AA222" s="374"/>
      <c r="AB222" s="374"/>
    </row>
    <row r="223" ht="16.5" customHeight="1" spans="1:28">
      <c r="A223" s="374"/>
      <c r="B223" s="424"/>
      <c r="C223" s="374"/>
      <c r="D223" s="374"/>
      <c r="E223" s="374"/>
      <c r="F223" s="374"/>
      <c r="G223" s="374"/>
      <c r="H223" s="374"/>
      <c r="I223" s="374"/>
      <c r="J223" s="374"/>
      <c r="K223" s="374"/>
      <c r="L223" s="374"/>
      <c r="M223" s="374"/>
      <c r="N223" s="374"/>
      <c r="O223" s="374"/>
      <c r="P223" s="374"/>
      <c r="Q223" s="374"/>
      <c r="R223" s="374"/>
      <c r="S223" s="374"/>
      <c r="T223" s="374"/>
      <c r="U223" s="374"/>
      <c r="V223" s="374"/>
      <c r="W223" s="374"/>
      <c r="X223" s="374"/>
      <c r="Y223" s="374"/>
      <c r="Z223" s="374"/>
      <c r="AA223" s="374"/>
      <c r="AB223" s="374"/>
    </row>
    <row r="224" ht="16.5" customHeight="1" spans="1:28">
      <c r="A224" s="374"/>
      <c r="B224" s="424"/>
      <c r="C224" s="374"/>
      <c r="D224" s="374"/>
      <c r="E224" s="374"/>
      <c r="F224" s="374"/>
      <c r="G224" s="374"/>
      <c r="H224" s="374"/>
      <c r="I224" s="374"/>
      <c r="J224" s="374"/>
      <c r="K224" s="374"/>
      <c r="L224" s="374"/>
      <c r="M224" s="374"/>
      <c r="N224" s="374"/>
      <c r="O224" s="374"/>
      <c r="P224" s="374"/>
      <c r="Q224" s="374"/>
      <c r="R224" s="374"/>
      <c r="S224" s="374"/>
      <c r="T224" s="374"/>
      <c r="U224" s="374"/>
      <c r="V224" s="374"/>
      <c r="W224" s="374"/>
      <c r="X224" s="374"/>
      <c r="Y224" s="374"/>
      <c r="Z224" s="374"/>
      <c r="AA224" s="374"/>
      <c r="AB224" s="374"/>
    </row>
    <row r="225" ht="16.5" customHeight="1" spans="1:28">
      <c r="A225" s="374"/>
      <c r="B225" s="424"/>
      <c r="C225" s="374"/>
      <c r="D225" s="374"/>
      <c r="E225" s="374"/>
      <c r="F225" s="374"/>
      <c r="G225" s="374"/>
      <c r="H225" s="374"/>
      <c r="I225" s="374"/>
      <c r="J225" s="374"/>
      <c r="K225" s="374"/>
      <c r="L225" s="374"/>
      <c r="M225" s="374"/>
      <c r="N225" s="374"/>
      <c r="O225" s="374"/>
      <c r="P225" s="374"/>
      <c r="Q225" s="374"/>
      <c r="R225" s="374"/>
      <c r="S225" s="374"/>
      <c r="T225" s="374"/>
      <c r="U225" s="374"/>
      <c r="V225" s="374"/>
      <c r="W225" s="374"/>
      <c r="X225" s="374"/>
      <c r="Y225" s="374"/>
      <c r="Z225" s="374"/>
      <c r="AA225" s="374"/>
      <c r="AB225" s="374"/>
    </row>
    <row r="226" ht="16.5" customHeight="1" spans="1:28">
      <c r="A226" s="374"/>
      <c r="B226" s="424"/>
      <c r="C226" s="374"/>
      <c r="D226" s="374"/>
      <c r="E226" s="374"/>
      <c r="F226" s="374"/>
      <c r="G226" s="374"/>
      <c r="H226" s="374"/>
      <c r="I226" s="374"/>
      <c r="J226" s="374"/>
      <c r="K226" s="374"/>
      <c r="L226" s="374"/>
      <c r="M226" s="374"/>
      <c r="N226" s="374"/>
      <c r="O226" s="374"/>
      <c r="P226" s="374"/>
      <c r="Q226" s="374"/>
      <c r="R226" s="374"/>
      <c r="S226" s="374"/>
      <c r="T226" s="374"/>
      <c r="U226" s="374"/>
      <c r="V226" s="374"/>
      <c r="W226" s="374"/>
      <c r="X226" s="374"/>
      <c r="Y226" s="374"/>
      <c r="Z226" s="374"/>
      <c r="AA226" s="374"/>
      <c r="AB226" s="374"/>
    </row>
    <row r="227" ht="16.5" customHeight="1" spans="1:28">
      <c r="A227" s="374"/>
      <c r="B227" s="424"/>
      <c r="C227" s="374"/>
      <c r="D227" s="374"/>
      <c r="E227" s="374"/>
      <c r="F227" s="374"/>
      <c r="G227" s="374"/>
      <c r="H227" s="374"/>
      <c r="I227" s="374"/>
      <c r="J227" s="374"/>
      <c r="K227" s="374"/>
      <c r="L227" s="374"/>
      <c r="M227" s="374"/>
      <c r="N227" s="374"/>
      <c r="O227" s="374"/>
      <c r="P227" s="374"/>
      <c r="Q227" s="374"/>
      <c r="R227" s="374"/>
      <c r="S227" s="374"/>
      <c r="T227" s="374"/>
      <c r="U227" s="374"/>
      <c r="V227" s="374"/>
      <c r="W227" s="374"/>
      <c r="X227" s="374"/>
      <c r="Y227" s="374"/>
      <c r="Z227" s="374"/>
      <c r="AA227" s="374"/>
      <c r="AB227" s="374"/>
    </row>
    <row r="228" ht="16.5" customHeight="1" spans="1:28">
      <c r="A228" s="374"/>
      <c r="B228" s="424"/>
      <c r="C228" s="374"/>
      <c r="D228" s="374"/>
      <c r="E228" s="374"/>
      <c r="F228" s="374"/>
      <c r="G228" s="374"/>
      <c r="H228" s="374"/>
      <c r="I228" s="374"/>
      <c r="J228" s="374"/>
      <c r="K228" s="374"/>
      <c r="L228" s="374"/>
      <c r="M228" s="374"/>
      <c r="N228" s="374"/>
      <c r="O228" s="374"/>
      <c r="P228" s="374"/>
      <c r="Q228" s="374"/>
      <c r="R228" s="374"/>
      <c r="S228" s="374"/>
      <c r="T228" s="374"/>
      <c r="U228" s="374"/>
      <c r="V228" s="374"/>
      <c r="W228" s="374"/>
      <c r="X228" s="374"/>
      <c r="Y228" s="374"/>
      <c r="Z228" s="374"/>
      <c r="AA228" s="374"/>
      <c r="AB228" s="374"/>
    </row>
    <row r="229" ht="16.5" customHeight="1" spans="1:28">
      <c r="A229" s="374"/>
      <c r="B229" s="424"/>
      <c r="C229" s="374"/>
      <c r="D229" s="374"/>
      <c r="E229" s="374"/>
      <c r="F229" s="374"/>
      <c r="G229" s="374"/>
      <c r="H229" s="374"/>
      <c r="I229" s="374"/>
      <c r="J229" s="374"/>
      <c r="K229" s="374"/>
      <c r="L229" s="374"/>
      <c r="M229" s="374"/>
      <c r="N229" s="374"/>
      <c r="O229" s="374"/>
      <c r="P229" s="374"/>
      <c r="Q229" s="374"/>
      <c r="R229" s="374"/>
      <c r="S229" s="374"/>
      <c r="T229" s="374"/>
      <c r="U229" s="374"/>
      <c r="V229" s="374"/>
      <c r="W229" s="374"/>
      <c r="X229" s="374"/>
      <c r="Y229" s="374"/>
      <c r="Z229" s="374"/>
      <c r="AA229" s="374"/>
      <c r="AB229" s="374"/>
    </row>
    <row r="230" ht="16.5" customHeight="1" spans="1:28">
      <c r="A230" s="374"/>
      <c r="B230" s="424"/>
      <c r="C230" s="374"/>
      <c r="D230" s="374"/>
      <c r="E230" s="374"/>
      <c r="F230" s="374"/>
      <c r="G230" s="374"/>
      <c r="H230" s="374"/>
      <c r="I230" s="374"/>
      <c r="J230" s="374"/>
      <c r="K230" s="374"/>
      <c r="L230" s="374"/>
      <c r="M230" s="374"/>
      <c r="N230" s="374"/>
      <c r="O230" s="374"/>
      <c r="P230" s="374"/>
      <c r="Q230" s="374"/>
      <c r="R230" s="374"/>
      <c r="S230" s="374"/>
      <c r="T230" s="374"/>
      <c r="U230" s="374"/>
      <c r="V230" s="374"/>
      <c r="W230" s="374"/>
      <c r="X230" s="374"/>
      <c r="Y230" s="374"/>
      <c r="Z230" s="374"/>
      <c r="AA230" s="374"/>
      <c r="AB230" s="374"/>
    </row>
    <row r="231" ht="16.5" customHeight="1" spans="1:28">
      <c r="A231" s="374"/>
      <c r="B231" s="424"/>
      <c r="C231" s="374"/>
      <c r="D231" s="374"/>
      <c r="E231" s="374"/>
      <c r="F231" s="374"/>
      <c r="G231" s="374"/>
      <c r="H231" s="374"/>
      <c r="I231" s="374"/>
      <c r="J231" s="374"/>
      <c r="K231" s="374"/>
      <c r="L231" s="374"/>
      <c r="M231" s="374"/>
      <c r="N231" s="374"/>
      <c r="O231" s="374"/>
      <c r="P231" s="374"/>
      <c r="Q231" s="374"/>
      <c r="R231" s="374"/>
      <c r="S231" s="374"/>
      <c r="T231" s="374"/>
      <c r="U231" s="374"/>
      <c r="V231" s="374"/>
      <c r="W231" s="374"/>
      <c r="X231" s="374"/>
      <c r="Y231" s="374"/>
      <c r="Z231" s="374"/>
      <c r="AA231" s="374"/>
      <c r="AB231" s="374"/>
    </row>
    <row r="232" ht="16.5" customHeight="1" spans="1:28">
      <c r="A232" s="374"/>
      <c r="B232" s="424"/>
      <c r="C232" s="374"/>
      <c r="D232" s="374"/>
      <c r="E232" s="374"/>
      <c r="F232" s="374"/>
      <c r="G232" s="374"/>
      <c r="H232" s="374"/>
      <c r="I232" s="374"/>
      <c r="J232" s="374"/>
      <c r="K232" s="374"/>
      <c r="L232" s="374"/>
      <c r="M232" s="374"/>
      <c r="N232" s="374"/>
      <c r="O232" s="374"/>
      <c r="P232" s="374"/>
      <c r="Q232" s="374"/>
      <c r="R232" s="374"/>
      <c r="S232" s="374"/>
      <c r="T232" s="374"/>
      <c r="U232" s="374"/>
      <c r="V232" s="374"/>
      <c r="W232" s="374"/>
      <c r="X232" s="374"/>
      <c r="Y232" s="374"/>
      <c r="Z232" s="374"/>
      <c r="AA232" s="374"/>
      <c r="AB232" s="374"/>
    </row>
    <row r="233" ht="16.5" customHeight="1" spans="1:28">
      <c r="A233" s="374"/>
      <c r="B233" s="424"/>
      <c r="C233" s="374"/>
      <c r="D233" s="374"/>
      <c r="E233" s="374"/>
      <c r="F233" s="374"/>
      <c r="G233" s="374"/>
      <c r="H233" s="374"/>
      <c r="I233" s="374"/>
      <c r="J233" s="374"/>
      <c r="K233" s="374"/>
      <c r="L233" s="374"/>
      <c r="M233" s="374"/>
      <c r="N233" s="374"/>
      <c r="O233" s="374"/>
      <c r="P233" s="374"/>
      <c r="Q233" s="374"/>
      <c r="R233" s="374"/>
      <c r="S233" s="374"/>
      <c r="T233" s="374"/>
      <c r="U233" s="374"/>
      <c r="V233" s="374"/>
      <c r="W233" s="374"/>
      <c r="X233" s="374"/>
      <c r="Y233" s="374"/>
      <c r="Z233" s="374"/>
      <c r="AA233" s="374"/>
      <c r="AB233" s="374"/>
    </row>
    <row r="234" ht="16.5" customHeight="1" spans="1:28">
      <c r="A234" s="374"/>
      <c r="B234" s="424"/>
      <c r="C234" s="374"/>
      <c r="D234" s="374"/>
      <c r="E234" s="374"/>
      <c r="F234" s="374"/>
      <c r="G234" s="374"/>
      <c r="H234" s="374"/>
      <c r="I234" s="374"/>
      <c r="J234" s="374"/>
      <c r="K234" s="374"/>
      <c r="L234" s="374"/>
      <c r="M234" s="374"/>
      <c r="N234" s="374"/>
      <c r="O234" s="374"/>
      <c r="P234" s="374"/>
      <c r="Q234" s="374"/>
      <c r="R234" s="374"/>
      <c r="S234" s="374"/>
      <c r="T234" s="374"/>
      <c r="U234" s="374"/>
      <c r="V234" s="374"/>
      <c r="W234" s="374"/>
      <c r="X234" s="374"/>
      <c r="Y234" s="374"/>
      <c r="Z234" s="374"/>
      <c r="AA234" s="374"/>
      <c r="AB234" s="374"/>
    </row>
    <row r="235" ht="16.5" customHeight="1" spans="1:28">
      <c r="A235" s="374"/>
      <c r="B235" s="424"/>
      <c r="C235" s="374"/>
      <c r="D235" s="374"/>
      <c r="E235" s="374"/>
      <c r="F235" s="374"/>
      <c r="G235" s="374"/>
      <c r="H235" s="374"/>
      <c r="I235" s="374"/>
      <c r="J235" s="374"/>
      <c r="K235" s="374"/>
      <c r="L235" s="374"/>
      <c r="M235" s="374"/>
      <c r="N235" s="374"/>
      <c r="O235" s="374"/>
      <c r="P235" s="374"/>
      <c r="Q235" s="374"/>
      <c r="R235" s="374"/>
      <c r="S235" s="374"/>
      <c r="T235" s="374"/>
      <c r="U235" s="374"/>
      <c r="V235" s="374"/>
      <c r="W235" s="374"/>
      <c r="X235" s="374"/>
      <c r="Y235" s="374"/>
      <c r="Z235" s="374"/>
      <c r="AA235" s="374"/>
      <c r="AB235" s="374"/>
    </row>
    <row r="236" ht="16.5" customHeight="1" spans="1:28">
      <c r="A236" s="374"/>
      <c r="B236" s="424"/>
      <c r="C236" s="374"/>
      <c r="D236" s="374"/>
      <c r="E236" s="374"/>
      <c r="F236" s="374"/>
      <c r="G236" s="374"/>
      <c r="H236" s="374"/>
      <c r="I236" s="374"/>
      <c r="J236" s="374"/>
      <c r="K236" s="374"/>
      <c r="L236" s="374"/>
      <c r="M236" s="374"/>
      <c r="N236" s="374"/>
      <c r="O236" s="374"/>
      <c r="P236" s="374"/>
      <c r="Q236" s="374"/>
      <c r="R236" s="374"/>
      <c r="S236" s="374"/>
      <c r="T236" s="374"/>
      <c r="U236" s="374"/>
      <c r="V236" s="374"/>
      <c r="W236" s="374"/>
      <c r="X236" s="374"/>
      <c r="Y236" s="374"/>
      <c r="Z236" s="374"/>
      <c r="AA236" s="374"/>
      <c r="AB236" s="374"/>
    </row>
    <row r="237" ht="16.5" customHeight="1" spans="1:28">
      <c r="A237" s="374"/>
      <c r="B237" s="424"/>
      <c r="C237" s="374"/>
      <c r="D237" s="374"/>
      <c r="E237" s="374"/>
      <c r="F237" s="374"/>
      <c r="G237" s="374"/>
      <c r="H237" s="374"/>
      <c r="I237" s="374"/>
      <c r="J237" s="374"/>
      <c r="K237" s="374"/>
      <c r="L237" s="374"/>
      <c r="M237" s="374"/>
      <c r="N237" s="374"/>
      <c r="O237" s="374"/>
      <c r="P237" s="374"/>
      <c r="Q237" s="374"/>
      <c r="R237" s="374"/>
      <c r="S237" s="374"/>
      <c r="T237" s="374"/>
      <c r="U237" s="374"/>
      <c r="V237" s="374"/>
      <c r="W237" s="374"/>
      <c r="X237" s="374"/>
      <c r="Y237" s="374"/>
      <c r="Z237" s="374"/>
      <c r="AA237" s="374"/>
      <c r="AB237" s="374"/>
    </row>
    <row r="238" ht="16.5" customHeight="1" spans="1:28">
      <c r="A238" s="374"/>
      <c r="B238" s="424"/>
      <c r="C238" s="374"/>
      <c r="D238" s="374"/>
      <c r="E238" s="374"/>
      <c r="F238" s="374"/>
      <c r="G238" s="374"/>
      <c r="H238" s="374"/>
      <c r="I238" s="374"/>
      <c r="J238" s="374"/>
      <c r="K238" s="374"/>
      <c r="L238" s="374"/>
      <c r="M238" s="374"/>
      <c r="N238" s="374"/>
      <c r="O238" s="374"/>
      <c r="P238" s="374"/>
      <c r="Q238" s="374"/>
      <c r="R238" s="374"/>
      <c r="S238" s="374"/>
      <c r="T238" s="374"/>
      <c r="U238" s="374"/>
      <c r="V238" s="374"/>
      <c r="W238" s="374"/>
      <c r="X238" s="374"/>
      <c r="Y238" s="374"/>
      <c r="Z238" s="374"/>
      <c r="AA238" s="374"/>
      <c r="AB238" s="374"/>
    </row>
    <row r="239" ht="16.5" customHeight="1" spans="1:28">
      <c r="A239" s="374"/>
      <c r="B239" s="424"/>
      <c r="C239" s="374"/>
      <c r="D239" s="374"/>
      <c r="E239" s="374"/>
      <c r="F239" s="374"/>
      <c r="G239" s="374"/>
      <c r="H239" s="374"/>
      <c r="I239" s="374"/>
      <c r="J239" s="374"/>
      <c r="K239" s="374"/>
      <c r="L239" s="374"/>
      <c r="M239" s="374"/>
      <c r="N239" s="374"/>
      <c r="O239" s="374"/>
      <c r="P239" s="374"/>
      <c r="Q239" s="374"/>
      <c r="R239" s="374"/>
      <c r="S239" s="374"/>
      <c r="T239" s="374"/>
      <c r="U239" s="374"/>
      <c r="V239" s="374"/>
      <c r="W239" s="374"/>
      <c r="X239" s="374"/>
      <c r="Y239" s="374"/>
      <c r="Z239" s="374"/>
      <c r="AA239" s="374"/>
      <c r="AB239" s="374"/>
    </row>
    <row r="240" ht="16.5" customHeight="1" spans="1:28">
      <c r="A240" s="374"/>
      <c r="B240" s="424"/>
      <c r="C240" s="374"/>
      <c r="D240" s="374"/>
      <c r="E240" s="374"/>
      <c r="F240" s="374"/>
      <c r="G240" s="374"/>
      <c r="H240" s="374"/>
      <c r="I240" s="374"/>
      <c r="J240" s="374"/>
      <c r="K240" s="374"/>
      <c r="L240" s="374"/>
      <c r="M240" s="374"/>
      <c r="N240" s="374"/>
      <c r="O240" s="374"/>
      <c r="P240" s="374"/>
      <c r="Q240" s="374"/>
      <c r="R240" s="374"/>
      <c r="S240" s="374"/>
      <c r="T240" s="374"/>
      <c r="U240" s="374"/>
      <c r="V240" s="374"/>
      <c r="W240" s="374"/>
      <c r="X240" s="374"/>
      <c r="Y240" s="374"/>
      <c r="Z240" s="374"/>
      <c r="AA240" s="374"/>
      <c r="AB240" s="374"/>
    </row>
    <row r="241" ht="16.5" customHeight="1" spans="1:28">
      <c r="A241" s="374"/>
      <c r="B241" s="424"/>
      <c r="C241" s="374"/>
      <c r="D241" s="374"/>
      <c r="E241" s="374"/>
      <c r="F241" s="374"/>
      <c r="G241" s="374"/>
      <c r="H241" s="374"/>
      <c r="I241" s="374"/>
      <c r="J241" s="374"/>
      <c r="K241" s="374"/>
      <c r="L241" s="374"/>
      <c r="M241" s="374"/>
      <c r="N241" s="374"/>
      <c r="O241" s="374"/>
      <c r="P241" s="374"/>
      <c r="Q241" s="374"/>
      <c r="R241" s="374"/>
      <c r="S241" s="374"/>
      <c r="T241" s="374"/>
      <c r="U241" s="374"/>
      <c r="V241" s="374"/>
      <c r="W241" s="374"/>
      <c r="X241" s="374"/>
      <c r="Y241" s="374"/>
      <c r="Z241" s="374"/>
      <c r="AA241" s="374"/>
      <c r="AB241" s="374"/>
    </row>
    <row r="242" ht="16.5" customHeight="1" spans="1:28">
      <c r="A242" s="374"/>
      <c r="B242" s="424"/>
      <c r="C242" s="374"/>
      <c r="D242" s="374"/>
      <c r="E242" s="374"/>
      <c r="F242" s="374"/>
      <c r="G242" s="374"/>
      <c r="H242" s="374"/>
      <c r="I242" s="374"/>
      <c r="J242" s="374"/>
      <c r="K242" s="374"/>
      <c r="L242" s="374"/>
      <c r="M242" s="374"/>
      <c r="N242" s="374"/>
      <c r="O242" s="374"/>
      <c r="P242" s="374"/>
      <c r="Q242" s="374"/>
      <c r="R242" s="374"/>
      <c r="S242" s="374"/>
      <c r="T242" s="374"/>
      <c r="U242" s="374"/>
      <c r="V242" s="374"/>
      <c r="W242" s="374"/>
      <c r="X242" s="374"/>
      <c r="Y242" s="374"/>
      <c r="Z242" s="374"/>
      <c r="AA242" s="374"/>
      <c r="AB242" s="374"/>
    </row>
    <row r="243" ht="16.5" customHeight="1" spans="1:28">
      <c r="A243" s="374"/>
      <c r="B243" s="424"/>
      <c r="C243" s="374"/>
      <c r="D243" s="374"/>
      <c r="E243" s="374"/>
      <c r="F243" s="374"/>
      <c r="G243" s="374"/>
      <c r="H243" s="374"/>
      <c r="I243" s="374"/>
      <c r="J243" s="374"/>
      <c r="K243" s="374"/>
      <c r="L243" s="374"/>
      <c r="M243" s="374"/>
      <c r="N243" s="374"/>
      <c r="O243" s="374"/>
      <c r="P243" s="374"/>
      <c r="Q243" s="374"/>
      <c r="R243" s="374"/>
      <c r="S243" s="374"/>
      <c r="T243" s="374"/>
      <c r="U243" s="374"/>
      <c r="V243" s="374"/>
      <c r="W243" s="374"/>
      <c r="X243" s="374"/>
      <c r="Y243" s="374"/>
      <c r="Z243" s="374"/>
      <c r="AA243" s="374"/>
      <c r="AB243" s="374"/>
    </row>
    <row r="244" ht="16.5" customHeight="1" spans="1:28">
      <c r="A244" s="374"/>
      <c r="B244" s="424"/>
      <c r="C244" s="374"/>
      <c r="D244" s="374"/>
      <c r="E244" s="374"/>
      <c r="F244" s="374"/>
      <c r="G244" s="374"/>
      <c r="H244" s="374"/>
      <c r="I244" s="374"/>
      <c r="J244" s="374"/>
      <c r="K244" s="374"/>
      <c r="L244" s="374"/>
      <c r="M244" s="374"/>
      <c r="N244" s="374"/>
      <c r="O244" s="374"/>
      <c r="P244" s="374"/>
      <c r="Q244" s="374"/>
      <c r="R244" s="374"/>
      <c r="S244" s="374"/>
      <c r="T244" s="374"/>
      <c r="U244" s="374"/>
      <c r="V244" s="374"/>
      <c r="W244" s="374"/>
      <c r="X244" s="374"/>
      <c r="Y244" s="374"/>
      <c r="Z244" s="374"/>
      <c r="AA244" s="374"/>
      <c r="AB244" s="374"/>
    </row>
    <row r="245" ht="16.5" customHeight="1" spans="1:28">
      <c r="A245" s="374"/>
      <c r="B245" s="424"/>
      <c r="C245" s="374"/>
      <c r="D245" s="374"/>
      <c r="E245" s="374"/>
      <c r="F245" s="374"/>
      <c r="G245" s="374"/>
      <c r="H245" s="374"/>
      <c r="I245" s="374"/>
      <c r="J245" s="374"/>
      <c r="K245" s="374"/>
      <c r="L245" s="374"/>
      <c r="M245" s="374"/>
      <c r="N245" s="374"/>
      <c r="O245" s="374"/>
      <c r="P245" s="374"/>
      <c r="Q245" s="374"/>
      <c r="R245" s="374"/>
      <c r="S245" s="374"/>
      <c r="T245" s="374"/>
      <c r="U245" s="374"/>
      <c r="V245" s="374"/>
      <c r="W245" s="374"/>
      <c r="X245" s="374"/>
      <c r="Y245" s="374"/>
      <c r="Z245" s="374"/>
      <c r="AA245" s="374"/>
      <c r="AB245" s="374"/>
    </row>
    <row r="246" ht="16.5" customHeight="1" spans="1:28">
      <c r="A246" s="374"/>
      <c r="B246" s="424"/>
      <c r="C246" s="374"/>
      <c r="D246" s="374"/>
      <c r="E246" s="374"/>
      <c r="F246" s="374"/>
      <c r="G246" s="374"/>
      <c r="H246" s="374"/>
      <c r="I246" s="374"/>
      <c r="J246" s="374"/>
      <c r="K246" s="374"/>
      <c r="L246" s="374"/>
      <c r="M246" s="374"/>
      <c r="N246" s="374"/>
      <c r="O246" s="374"/>
      <c r="P246" s="374"/>
      <c r="Q246" s="374"/>
      <c r="R246" s="374"/>
      <c r="S246" s="374"/>
      <c r="T246" s="374"/>
      <c r="U246" s="374"/>
      <c r="V246" s="374"/>
      <c r="W246" s="374"/>
      <c r="X246" s="374"/>
      <c r="Y246" s="374"/>
      <c r="Z246" s="374"/>
      <c r="AA246" s="374"/>
      <c r="AB246" s="374"/>
    </row>
    <row r="247" ht="16.5" customHeight="1" spans="1:28">
      <c r="A247" s="374"/>
      <c r="B247" s="424"/>
      <c r="C247" s="374"/>
      <c r="D247" s="374"/>
      <c r="E247" s="374"/>
      <c r="F247" s="374"/>
      <c r="G247" s="374"/>
      <c r="H247" s="374"/>
      <c r="I247" s="374"/>
      <c r="J247" s="374"/>
      <c r="K247" s="374"/>
      <c r="L247" s="374"/>
      <c r="M247" s="374"/>
      <c r="N247" s="374"/>
      <c r="O247" s="374"/>
      <c r="P247" s="374"/>
      <c r="Q247" s="374"/>
      <c r="R247" s="374"/>
      <c r="S247" s="374"/>
      <c r="T247" s="374"/>
      <c r="U247" s="374"/>
      <c r="V247" s="374"/>
      <c r="W247" s="374"/>
      <c r="X247" s="374"/>
      <c r="Y247" s="374"/>
      <c r="Z247" s="374"/>
      <c r="AA247" s="374"/>
      <c r="AB247" s="374"/>
    </row>
    <row r="248" ht="16.5" customHeight="1" spans="1:28">
      <c r="A248" s="374"/>
      <c r="B248" s="424"/>
      <c r="C248" s="374"/>
      <c r="D248" s="374"/>
      <c r="E248" s="374"/>
      <c r="F248" s="374"/>
      <c r="G248" s="374"/>
      <c r="H248" s="374"/>
      <c r="I248" s="374"/>
      <c r="J248" s="374"/>
      <c r="K248" s="374"/>
      <c r="L248" s="374"/>
      <c r="M248" s="374"/>
      <c r="N248" s="374"/>
      <c r="O248" s="374"/>
      <c r="P248" s="374"/>
      <c r="Q248" s="374"/>
      <c r="R248" s="374"/>
      <c r="S248" s="374"/>
      <c r="T248" s="374"/>
      <c r="U248" s="374"/>
      <c r="V248" s="374"/>
      <c r="W248" s="374"/>
      <c r="X248" s="374"/>
      <c r="Y248" s="374"/>
      <c r="Z248" s="374"/>
      <c r="AA248" s="374"/>
      <c r="AB248" s="374"/>
    </row>
    <row r="249" ht="16.5" customHeight="1" spans="1:28">
      <c r="A249" s="374"/>
      <c r="B249" s="424"/>
      <c r="C249" s="374"/>
      <c r="D249" s="374"/>
      <c r="E249" s="374"/>
      <c r="F249" s="374"/>
      <c r="G249" s="374"/>
      <c r="H249" s="374"/>
      <c r="I249" s="374"/>
      <c r="J249" s="374"/>
      <c r="K249" s="374"/>
      <c r="L249" s="374"/>
      <c r="M249" s="374"/>
      <c r="N249" s="374"/>
      <c r="O249" s="374"/>
      <c r="P249" s="374"/>
      <c r="Q249" s="374"/>
      <c r="R249" s="374"/>
      <c r="S249" s="374"/>
      <c r="T249" s="374"/>
      <c r="U249" s="374"/>
      <c r="V249" s="374"/>
      <c r="W249" s="374"/>
      <c r="X249" s="374"/>
      <c r="Y249" s="374"/>
      <c r="Z249" s="374"/>
      <c r="AA249" s="374"/>
      <c r="AB249" s="374"/>
    </row>
    <row r="250" ht="16.5" customHeight="1" spans="1:28">
      <c r="A250" s="374"/>
      <c r="B250" s="424"/>
      <c r="C250" s="374"/>
      <c r="D250" s="374"/>
      <c r="E250" s="374"/>
      <c r="F250" s="374"/>
      <c r="G250" s="374"/>
      <c r="H250" s="374"/>
      <c r="I250" s="374"/>
      <c r="J250" s="374"/>
      <c r="K250" s="374"/>
      <c r="L250" s="374"/>
      <c r="M250" s="374"/>
      <c r="N250" s="374"/>
      <c r="O250" s="374"/>
      <c r="P250" s="374"/>
      <c r="Q250" s="374"/>
      <c r="R250" s="374"/>
      <c r="S250" s="374"/>
      <c r="T250" s="374"/>
      <c r="U250" s="374"/>
      <c r="V250" s="374"/>
      <c r="W250" s="374"/>
      <c r="X250" s="374"/>
      <c r="Y250" s="374"/>
      <c r="Z250" s="374"/>
      <c r="AA250" s="374"/>
      <c r="AB250" s="374"/>
    </row>
    <row r="251" ht="16.5" customHeight="1" spans="1:28">
      <c r="A251" s="374"/>
      <c r="B251" s="424"/>
      <c r="C251" s="374"/>
      <c r="D251" s="374"/>
      <c r="E251" s="374"/>
      <c r="F251" s="374"/>
      <c r="G251" s="374"/>
      <c r="H251" s="374"/>
      <c r="I251" s="374"/>
      <c r="J251" s="374"/>
      <c r="K251" s="374"/>
      <c r="L251" s="374"/>
      <c r="M251" s="374"/>
      <c r="N251" s="374"/>
      <c r="O251" s="374"/>
      <c r="P251" s="374"/>
      <c r="Q251" s="374"/>
      <c r="R251" s="374"/>
      <c r="S251" s="374"/>
      <c r="T251" s="374"/>
      <c r="U251" s="374"/>
      <c r="V251" s="374"/>
      <c r="W251" s="374"/>
      <c r="X251" s="374"/>
      <c r="Y251" s="374"/>
      <c r="Z251" s="374"/>
      <c r="AA251" s="374"/>
      <c r="AB251" s="374"/>
    </row>
    <row r="252" ht="16.5" customHeight="1" spans="1:28">
      <c r="A252" s="374"/>
      <c r="B252" s="424"/>
      <c r="C252" s="374"/>
      <c r="D252" s="374"/>
      <c r="E252" s="374"/>
      <c r="F252" s="374"/>
      <c r="G252" s="374"/>
      <c r="H252" s="374"/>
      <c r="I252" s="374"/>
      <c r="J252" s="374"/>
      <c r="K252" s="374"/>
      <c r="L252" s="374"/>
      <c r="M252" s="374"/>
      <c r="N252" s="374"/>
      <c r="O252" s="374"/>
      <c r="P252" s="374"/>
      <c r="Q252" s="374"/>
      <c r="R252" s="374"/>
      <c r="S252" s="374"/>
      <c r="T252" s="374"/>
      <c r="U252" s="374"/>
      <c r="V252" s="374"/>
      <c r="W252" s="374"/>
      <c r="X252" s="374"/>
      <c r="Y252" s="374"/>
      <c r="Z252" s="374"/>
      <c r="AA252" s="374"/>
      <c r="AB252" s="374"/>
    </row>
    <row r="253" ht="16.5" customHeight="1" spans="1:28">
      <c r="A253" s="374"/>
      <c r="B253" s="424"/>
      <c r="C253" s="374"/>
      <c r="D253" s="374"/>
      <c r="E253" s="374"/>
      <c r="F253" s="374"/>
      <c r="G253" s="374"/>
      <c r="H253" s="374"/>
      <c r="I253" s="374"/>
      <c r="J253" s="374"/>
      <c r="K253" s="374"/>
      <c r="L253" s="374"/>
      <c r="M253" s="374"/>
      <c r="N253" s="374"/>
      <c r="O253" s="374"/>
      <c r="P253" s="374"/>
      <c r="Q253" s="374"/>
      <c r="R253" s="374"/>
      <c r="S253" s="374"/>
      <c r="T253" s="374"/>
      <c r="U253" s="374"/>
      <c r="V253" s="374"/>
      <c r="W253" s="374"/>
      <c r="X253" s="374"/>
      <c r="Y253" s="374"/>
      <c r="Z253" s="374"/>
      <c r="AA253" s="374"/>
      <c r="AB253" s="374"/>
    </row>
    <row r="254" ht="16.5" customHeight="1" spans="1:28">
      <c r="A254" s="374"/>
      <c r="B254" s="424"/>
      <c r="C254" s="374"/>
      <c r="D254" s="374"/>
      <c r="E254" s="374"/>
      <c r="F254" s="374"/>
      <c r="G254" s="374"/>
      <c r="H254" s="374"/>
      <c r="I254" s="374"/>
      <c r="J254" s="374"/>
      <c r="K254" s="374"/>
      <c r="L254" s="374"/>
      <c r="M254" s="374"/>
      <c r="N254" s="374"/>
      <c r="O254" s="374"/>
      <c r="P254" s="374"/>
      <c r="Q254" s="374"/>
      <c r="R254" s="374"/>
      <c r="S254" s="374"/>
      <c r="T254" s="374"/>
      <c r="U254" s="374"/>
      <c r="V254" s="374"/>
      <c r="W254" s="374"/>
      <c r="X254" s="374"/>
      <c r="Y254" s="374"/>
      <c r="Z254" s="374"/>
      <c r="AA254" s="374"/>
      <c r="AB254" s="374"/>
    </row>
    <row r="255" ht="16.5" customHeight="1" spans="1:28">
      <c r="A255" s="374"/>
      <c r="B255" s="424"/>
      <c r="C255" s="374"/>
      <c r="D255" s="374"/>
      <c r="E255" s="374"/>
      <c r="F255" s="374"/>
      <c r="G255" s="374"/>
      <c r="H255" s="374"/>
      <c r="I255" s="374"/>
      <c r="J255" s="374"/>
      <c r="K255" s="374"/>
      <c r="L255" s="374"/>
      <c r="M255" s="374"/>
      <c r="N255" s="374"/>
      <c r="O255" s="374"/>
      <c r="P255" s="374"/>
      <c r="Q255" s="374"/>
      <c r="R255" s="374"/>
      <c r="S255" s="374"/>
      <c r="T255" s="374"/>
      <c r="U255" s="374"/>
      <c r="V255" s="374"/>
      <c r="W255" s="374"/>
      <c r="X255" s="374"/>
      <c r="Y255" s="374"/>
      <c r="Z255" s="374"/>
      <c r="AA255" s="374"/>
      <c r="AB255" s="374"/>
    </row>
    <row r="256" ht="16.5" customHeight="1" spans="1:28">
      <c r="A256" s="374"/>
      <c r="B256" s="424"/>
      <c r="C256" s="374"/>
      <c r="D256" s="374"/>
      <c r="E256" s="374"/>
      <c r="F256" s="374"/>
      <c r="G256" s="374"/>
      <c r="H256" s="374"/>
      <c r="I256" s="374"/>
      <c r="J256" s="374"/>
      <c r="K256" s="374"/>
      <c r="L256" s="374"/>
      <c r="M256" s="374"/>
      <c r="N256" s="374"/>
      <c r="O256" s="374"/>
      <c r="P256" s="374"/>
      <c r="Q256" s="374"/>
      <c r="R256" s="374"/>
      <c r="S256" s="374"/>
      <c r="T256" s="374"/>
      <c r="U256" s="374"/>
      <c r="V256" s="374"/>
      <c r="W256" s="374"/>
      <c r="X256" s="374"/>
      <c r="Y256" s="374"/>
      <c r="Z256" s="374"/>
      <c r="AA256" s="374"/>
      <c r="AB256" s="374"/>
    </row>
    <row r="257" ht="16.5" customHeight="1" spans="1:28">
      <c r="A257" s="374"/>
      <c r="B257" s="424"/>
      <c r="C257" s="374"/>
      <c r="D257" s="374"/>
      <c r="E257" s="374"/>
      <c r="F257" s="374"/>
      <c r="G257" s="374"/>
      <c r="H257" s="374"/>
      <c r="I257" s="374"/>
      <c r="J257" s="374"/>
      <c r="K257" s="374"/>
      <c r="L257" s="374"/>
      <c r="M257" s="374"/>
      <c r="N257" s="374"/>
      <c r="O257" s="374"/>
      <c r="P257" s="374"/>
      <c r="Q257" s="374"/>
      <c r="R257" s="374"/>
      <c r="S257" s="374"/>
      <c r="T257" s="374"/>
      <c r="U257" s="374"/>
      <c r="V257" s="374"/>
      <c r="W257" s="374"/>
      <c r="X257" s="374"/>
      <c r="Y257" s="374"/>
      <c r="Z257" s="374"/>
      <c r="AA257" s="374"/>
      <c r="AB257" s="374"/>
    </row>
    <row r="258" ht="16.5" customHeight="1" spans="1:28">
      <c r="A258" s="374"/>
      <c r="B258" s="424"/>
      <c r="C258" s="374"/>
      <c r="D258" s="374"/>
      <c r="E258" s="374"/>
      <c r="F258" s="374"/>
      <c r="G258" s="374"/>
      <c r="H258" s="374"/>
      <c r="I258" s="374"/>
      <c r="J258" s="374"/>
      <c r="K258" s="374"/>
      <c r="L258" s="374"/>
      <c r="M258" s="374"/>
      <c r="N258" s="374"/>
      <c r="O258" s="374"/>
      <c r="P258" s="374"/>
      <c r="Q258" s="374"/>
      <c r="R258" s="374"/>
      <c r="S258" s="374"/>
      <c r="T258" s="374"/>
      <c r="U258" s="374"/>
      <c r="V258" s="374"/>
      <c r="W258" s="374"/>
      <c r="X258" s="374"/>
      <c r="Y258" s="374"/>
      <c r="Z258" s="374"/>
      <c r="AA258" s="374"/>
      <c r="AB258" s="374"/>
    </row>
    <row r="259" ht="16.5" customHeight="1" spans="1:28">
      <c r="A259" s="374"/>
      <c r="B259" s="424"/>
      <c r="C259" s="374"/>
      <c r="D259" s="374"/>
      <c r="E259" s="374"/>
      <c r="F259" s="374"/>
      <c r="G259" s="374"/>
      <c r="H259" s="374"/>
      <c r="I259" s="374"/>
      <c r="J259" s="374"/>
      <c r="K259" s="374"/>
      <c r="L259" s="374"/>
      <c r="M259" s="374"/>
      <c r="N259" s="374"/>
      <c r="O259" s="374"/>
      <c r="P259" s="374"/>
      <c r="Q259" s="374"/>
      <c r="R259" s="374"/>
      <c r="S259" s="374"/>
      <c r="T259" s="374"/>
      <c r="U259" s="374"/>
      <c r="V259" s="374"/>
      <c r="W259" s="374"/>
      <c r="X259" s="374"/>
      <c r="Y259" s="374"/>
      <c r="Z259" s="374"/>
      <c r="AA259" s="374"/>
      <c r="AB259" s="374"/>
    </row>
    <row r="260" ht="16.5" customHeight="1" spans="1:28">
      <c r="A260" s="374"/>
      <c r="B260" s="424"/>
      <c r="C260" s="374"/>
      <c r="D260" s="374"/>
      <c r="E260" s="374"/>
      <c r="F260" s="374"/>
      <c r="G260" s="374"/>
      <c r="H260" s="374"/>
      <c r="I260" s="374"/>
      <c r="J260" s="374"/>
      <c r="K260" s="374"/>
      <c r="L260" s="374"/>
      <c r="M260" s="374"/>
      <c r="N260" s="374"/>
      <c r="O260" s="374"/>
      <c r="P260" s="374"/>
      <c r="Q260" s="374"/>
      <c r="R260" s="374"/>
      <c r="S260" s="374"/>
      <c r="T260" s="374"/>
      <c r="U260" s="374"/>
      <c r="V260" s="374"/>
      <c r="W260" s="374"/>
      <c r="X260" s="374"/>
      <c r="Y260" s="374"/>
      <c r="Z260" s="374"/>
      <c r="AA260" s="374"/>
      <c r="AB260" s="374"/>
    </row>
    <row r="261" ht="16.5" customHeight="1" spans="1:28">
      <c r="A261" s="374"/>
      <c r="B261" s="424"/>
      <c r="C261" s="374"/>
      <c r="D261" s="374"/>
      <c r="E261" s="374"/>
      <c r="F261" s="374"/>
      <c r="G261" s="374"/>
      <c r="H261" s="374"/>
      <c r="I261" s="374"/>
      <c r="J261" s="374"/>
      <c r="K261" s="374"/>
      <c r="L261" s="374"/>
      <c r="M261" s="374"/>
      <c r="N261" s="374"/>
      <c r="O261" s="374"/>
      <c r="P261" s="374"/>
      <c r="Q261" s="374"/>
      <c r="R261" s="374"/>
      <c r="S261" s="374"/>
      <c r="T261" s="374"/>
      <c r="U261" s="374"/>
      <c r="V261" s="374"/>
      <c r="W261" s="374"/>
      <c r="X261" s="374"/>
      <c r="Y261" s="374"/>
      <c r="Z261" s="374"/>
      <c r="AA261" s="374"/>
      <c r="AB261" s="374"/>
    </row>
    <row r="262" ht="16.5" customHeight="1" spans="1:28">
      <c r="A262" s="374"/>
      <c r="B262" s="424"/>
      <c r="C262" s="374"/>
      <c r="D262" s="374"/>
      <c r="E262" s="374"/>
      <c r="F262" s="374"/>
      <c r="G262" s="374"/>
      <c r="H262" s="374"/>
      <c r="I262" s="374"/>
      <c r="J262" s="374"/>
      <c r="K262" s="374"/>
      <c r="L262" s="374"/>
      <c r="M262" s="374"/>
      <c r="N262" s="374"/>
      <c r="O262" s="374"/>
      <c r="P262" s="374"/>
      <c r="Q262" s="374"/>
      <c r="R262" s="374"/>
      <c r="S262" s="374"/>
      <c r="T262" s="374"/>
      <c r="U262" s="374"/>
      <c r="V262" s="374"/>
      <c r="W262" s="374"/>
      <c r="X262" s="374"/>
      <c r="Y262" s="374"/>
      <c r="Z262" s="374"/>
      <c r="AA262" s="374"/>
      <c r="AB262" s="374"/>
    </row>
    <row r="263" ht="16.5" customHeight="1" spans="1:28">
      <c r="A263" s="374"/>
      <c r="B263" s="424"/>
      <c r="C263" s="374"/>
      <c r="D263" s="374"/>
      <c r="E263" s="374"/>
      <c r="F263" s="374"/>
      <c r="G263" s="374"/>
      <c r="H263" s="374"/>
      <c r="I263" s="374"/>
      <c r="J263" s="374"/>
      <c r="K263" s="374"/>
      <c r="L263" s="374"/>
      <c r="M263" s="374"/>
      <c r="N263" s="374"/>
      <c r="O263" s="374"/>
      <c r="P263" s="374"/>
      <c r="Q263" s="374"/>
      <c r="R263" s="374"/>
      <c r="S263" s="374"/>
      <c r="T263" s="374"/>
      <c r="U263" s="374"/>
      <c r="V263" s="374"/>
      <c r="W263" s="374"/>
      <c r="X263" s="374"/>
      <c r="Y263" s="374"/>
      <c r="Z263" s="374"/>
      <c r="AA263" s="374"/>
      <c r="AB263" s="374"/>
    </row>
    <row r="264" ht="16.5" customHeight="1" spans="1:28">
      <c r="A264" s="374"/>
      <c r="B264" s="424"/>
      <c r="C264" s="374"/>
      <c r="D264" s="374"/>
      <c r="E264" s="374"/>
      <c r="F264" s="374"/>
      <c r="G264" s="374"/>
      <c r="H264" s="374"/>
      <c r="I264" s="374"/>
      <c r="J264" s="374"/>
      <c r="K264" s="374"/>
      <c r="L264" s="374"/>
      <c r="M264" s="374"/>
      <c r="N264" s="374"/>
      <c r="O264" s="374"/>
      <c r="P264" s="374"/>
      <c r="Q264" s="374"/>
      <c r="R264" s="374"/>
      <c r="S264" s="374"/>
      <c r="T264" s="374"/>
      <c r="U264" s="374"/>
      <c r="V264" s="374"/>
      <c r="W264" s="374"/>
      <c r="X264" s="374"/>
      <c r="Y264" s="374"/>
      <c r="Z264" s="374"/>
      <c r="AA264" s="374"/>
      <c r="AB264" s="374"/>
    </row>
    <row r="265" ht="16.5" customHeight="1" spans="1:28">
      <c r="A265" s="374"/>
      <c r="B265" s="424"/>
      <c r="C265" s="374"/>
      <c r="D265" s="374"/>
      <c r="E265" s="374"/>
      <c r="F265" s="374"/>
      <c r="G265" s="374"/>
      <c r="H265" s="374"/>
      <c r="I265" s="374"/>
      <c r="J265" s="374"/>
      <c r="K265" s="374"/>
      <c r="L265" s="374"/>
      <c r="M265" s="374"/>
      <c r="N265" s="374"/>
      <c r="O265" s="374"/>
      <c r="P265" s="374"/>
      <c r="Q265" s="374"/>
      <c r="R265" s="374"/>
      <c r="S265" s="374"/>
      <c r="T265" s="374"/>
      <c r="U265" s="374"/>
      <c r="V265" s="374"/>
      <c r="W265" s="374"/>
      <c r="X265" s="374"/>
      <c r="Y265" s="374"/>
      <c r="Z265" s="374"/>
      <c r="AA265" s="374"/>
      <c r="AB265" s="374"/>
    </row>
    <row r="266" ht="16.5" customHeight="1" spans="1:28">
      <c r="A266" s="374"/>
      <c r="B266" s="424"/>
      <c r="C266" s="374"/>
      <c r="D266" s="374"/>
      <c r="E266" s="374"/>
      <c r="F266" s="374"/>
      <c r="G266" s="374"/>
      <c r="H266" s="374"/>
      <c r="I266" s="374"/>
      <c r="J266" s="374"/>
      <c r="K266" s="374"/>
      <c r="L266" s="374"/>
      <c r="M266" s="374"/>
      <c r="N266" s="374"/>
      <c r="O266" s="374"/>
      <c r="P266" s="374"/>
      <c r="Q266" s="374"/>
      <c r="R266" s="374"/>
      <c r="S266" s="374"/>
      <c r="T266" s="374"/>
      <c r="U266" s="374"/>
      <c r="V266" s="374"/>
      <c r="W266" s="374"/>
      <c r="X266" s="374"/>
      <c r="Y266" s="374"/>
      <c r="Z266" s="374"/>
      <c r="AA266" s="374"/>
      <c r="AB266" s="374"/>
    </row>
    <row r="267" ht="16.5" customHeight="1" spans="1:28">
      <c r="A267" s="374"/>
      <c r="B267" s="424"/>
      <c r="C267" s="374"/>
      <c r="D267" s="374"/>
      <c r="E267" s="374"/>
      <c r="F267" s="374"/>
      <c r="G267" s="374"/>
      <c r="H267" s="374"/>
      <c r="I267" s="374"/>
      <c r="J267" s="374"/>
      <c r="K267" s="374"/>
      <c r="L267" s="374"/>
      <c r="M267" s="374"/>
      <c r="N267" s="374"/>
      <c r="O267" s="374"/>
      <c r="P267" s="374"/>
      <c r="Q267" s="374"/>
      <c r="R267" s="374"/>
      <c r="S267" s="374"/>
      <c r="T267" s="374"/>
      <c r="U267" s="374"/>
      <c r="V267" s="374"/>
      <c r="W267" s="374"/>
      <c r="X267" s="374"/>
      <c r="Y267" s="374"/>
      <c r="Z267" s="374"/>
      <c r="AA267" s="374"/>
      <c r="AB267" s="374"/>
    </row>
    <row r="268" ht="16.5" customHeight="1" spans="1:28">
      <c r="A268" s="374"/>
      <c r="B268" s="424"/>
      <c r="C268" s="374"/>
      <c r="D268" s="374"/>
      <c r="E268" s="374"/>
      <c r="F268" s="374"/>
      <c r="G268" s="374"/>
      <c r="H268" s="374"/>
      <c r="I268" s="374"/>
      <c r="J268" s="374"/>
      <c r="K268" s="374"/>
      <c r="L268" s="374"/>
      <c r="M268" s="374"/>
      <c r="N268" s="374"/>
      <c r="O268" s="374"/>
      <c r="P268" s="374"/>
      <c r="Q268" s="374"/>
      <c r="R268" s="374"/>
      <c r="S268" s="374"/>
      <c r="T268" s="374"/>
      <c r="U268" s="374"/>
      <c r="V268" s="374"/>
      <c r="W268" s="374"/>
      <c r="X268" s="374"/>
      <c r="Y268" s="374"/>
      <c r="Z268" s="374"/>
      <c r="AA268" s="374"/>
      <c r="AB268" s="374"/>
    </row>
    <row r="269" ht="16.5" customHeight="1" spans="1:28">
      <c r="A269" s="374"/>
      <c r="B269" s="424"/>
      <c r="C269" s="374"/>
      <c r="D269" s="374"/>
      <c r="E269" s="374"/>
      <c r="F269" s="374"/>
      <c r="G269" s="374"/>
      <c r="H269" s="374"/>
      <c r="I269" s="374"/>
      <c r="J269" s="374"/>
      <c r="K269" s="374"/>
      <c r="L269" s="374"/>
      <c r="M269" s="374"/>
      <c r="N269" s="374"/>
      <c r="O269" s="374"/>
      <c r="P269" s="374"/>
      <c r="Q269" s="374"/>
      <c r="R269" s="374"/>
      <c r="S269" s="374"/>
      <c r="T269" s="374"/>
      <c r="U269" s="374"/>
      <c r="V269" s="374"/>
      <c r="W269" s="374"/>
      <c r="X269" s="374"/>
      <c r="Y269" s="374"/>
      <c r="Z269" s="374"/>
      <c r="AA269" s="374"/>
      <c r="AB269" s="374"/>
    </row>
    <row r="270" ht="16.5" customHeight="1" spans="1:28">
      <c r="A270" s="374"/>
      <c r="B270" s="424"/>
      <c r="C270" s="374"/>
      <c r="D270" s="374"/>
      <c r="E270" s="374"/>
      <c r="F270" s="374"/>
      <c r="G270" s="374"/>
      <c r="H270" s="374"/>
      <c r="I270" s="374"/>
      <c r="J270" s="374"/>
      <c r="K270" s="374"/>
      <c r="L270" s="374"/>
      <c r="M270" s="374"/>
      <c r="N270" s="374"/>
      <c r="O270" s="374"/>
      <c r="P270" s="374"/>
      <c r="Q270" s="374"/>
      <c r="R270" s="374"/>
      <c r="S270" s="374"/>
      <c r="T270" s="374"/>
      <c r="U270" s="374"/>
      <c r="V270" s="374"/>
      <c r="W270" s="374"/>
      <c r="X270" s="374"/>
      <c r="Y270" s="374"/>
      <c r="Z270" s="374"/>
      <c r="AA270" s="374"/>
      <c r="AB270" s="374"/>
    </row>
    <row r="271" ht="16.5" customHeight="1" spans="1:28">
      <c r="A271" s="374"/>
      <c r="B271" s="424"/>
      <c r="C271" s="374"/>
      <c r="D271" s="374"/>
      <c r="E271" s="374"/>
      <c r="F271" s="374"/>
      <c r="G271" s="374"/>
      <c r="H271" s="374"/>
      <c r="I271" s="374"/>
      <c r="J271" s="374"/>
      <c r="K271" s="374"/>
      <c r="L271" s="374"/>
      <c r="M271" s="374"/>
      <c r="N271" s="374"/>
      <c r="O271" s="374"/>
      <c r="P271" s="374"/>
      <c r="Q271" s="374"/>
      <c r="R271" s="374"/>
      <c r="S271" s="374"/>
      <c r="T271" s="374"/>
      <c r="U271" s="374"/>
      <c r="V271" s="374"/>
      <c r="W271" s="374"/>
      <c r="X271" s="374"/>
      <c r="Y271" s="374"/>
      <c r="Z271" s="374"/>
      <c r="AA271" s="374"/>
      <c r="AB271" s="374"/>
    </row>
    <row r="272" ht="16.5" customHeight="1" spans="1:28">
      <c r="A272" s="374"/>
      <c r="B272" s="424"/>
      <c r="C272" s="374"/>
      <c r="D272" s="374"/>
      <c r="E272" s="374"/>
      <c r="F272" s="374"/>
      <c r="G272" s="374"/>
      <c r="H272" s="374"/>
      <c r="I272" s="374"/>
      <c r="J272" s="374"/>
      <c r="K272" s="374"/>
      <c r="L272" s="374"/>
      <c r="M272" s="374"/>
      <c r="N272" s="374"/>
      <c r="O272" s="374"/>
      <c r="P272" s="374"/>
      <c r="Q272" s="374"/>
      <c r="R272" s="374"/>
      <c r="S272" s="374"/>
      <c r="T272" s="374"/>
      <c r="U272" s="374"/>
      <c r="V272" s="374"/>
      <c r="W272" s="374"/>
      <c r="X272" s="374"/>
      <c r="Y272" s="374"/>
      <c r="Z272" s="374"/>
      <c r="AA272" s="374"/>
      <c r="AB272" s="374"/>
    </row>
    <row r="273" ht="16.5" customHeight="1" spans="1:28">
      <c r="A273" s="374"/>
      <c r="B273" s="424"/>
      <c r="C273" s="374"/>
      <c r="D273" s="374"/>
      <c r="E273" s="374"/>
      <c r="F273" s="374"/>
      <c r="G273" s="374"/>
      <c r="H273" s="374"/>
      <c r="I273" s="374"/>
      <c r="J273" s="374"/>
      <c r="K273" s="374"/>
      <c r="L273" s="374"/>
      <c r="M273" s="374"/>
      <c r="N273" s="374"/>
      <c r="O273" s="374"/>
      <c r="P273" s="374"/>
      <c r="Q273" s="374"/>
      <c r="R273" s="374"/>
      <c r="S273" s="374"/>
      <c r="T273" s="374"/>
      <c r="U273" s="374"/>
      <c r="V273" s="374"/>
      <c r="W273" s="374"/>
      <c r="X273" s="374"/>
      <c r="Y273" s="374"/>
      <c r="Z273" s="374"/>
      <c r="AA273" s="374"/>
      <c r="AB273" s="374"/>
    </row>
    <row r="274" ht="16.5" customHeight="1" spans="1:28">
      <c r="A274" s="374"/>
      <c r="B274" s="424"/>
      <c r="C274" s="374"/>
      <c r="D274" s="374"/>
      <c r="E274" s="374"/>
      <c r="F274" s="374"/>
      <c r="G274" s="374"/>
      <c r="H274" s="374"/>
      <c r="I274" s="374"/>
      <c r="J274" s="374"/>
      <c r="K274" s="374"/>
      <c r="L274" s="374"/>
      <c r="M274" s="374"/>
      <c r="N274" s="374"/>
      <c r="O274" s="374"/>
      <c r="P274" s="374"/>
      <c r="Q274" s="374"/>
      <c r="R274" s="374"/>
      <c r="S274" s="374"/>
      <c r="T274" s="374"/>
      <c r="U274" s="374"/>
      <c r="V274" s="374"/>
      <c r="W274" s="374"/>
      <c r="X274" s="374"/>
      <c r="Y274" s="374"/>
      <c r="Z274" s="374"/>
      <c r="AA274" s="374"/>
      <c r="AB274" s="374"/>
    </row>
    <row r="275" ht="16.5" customHeight="1" spans="1:28">
      <c r="A275" s="374"/>
      <c r="B275" s="424"/>
      <c r="C275" s="374"/>
      <c r="D275" s="374"/>
      <c r="E275" s="374"/>
      <c r="F275" s="374"/>
      <c r="G275" s="374"/>
      <c r="H275" s="374"/>
      <c r="I275" s="374"/>
      <c r="J275" s="374"/>
      <c r="K275" s="374"/>
      <c r="L275" s="374"/>
      <c r="M275" s="374"/>
      <c r="N275" s="374"/>
      <c r="O275" s="374"/>
      <c r="P275" s="374"/>
      <c r="Q275" s="374"/>
      <c r="R275" s="374"/>
      <c r="S275" s="374"/>
      <c r="T275" s="374"/>
      <c r="U275" s="374"/>
      <c r="V275" s="374"/>
      <c r="W275" s="374"/>
      <c r="X275" s="374"/>
      <c r="Y275" s="374"/>
      <c r="Z275" s="374"/>
      <c r="AA275" s="374"/>
      <c r="AB275" s="374"/>
    </row>
    <row r="276" ht="16.5" customHeight="1" spans="1:28">
      <c r="A276" s="374"/>
      <c r="B276" s="424"/>
      <c r="C276" s="374"/>
      <c r="D276" s="374"/>
      <c r="E276" s="374"/>
      <c r="F276" s="374"/>
      <c r="G276" s="374"/>
      <c r="H276" s="374"/>
      <c r="I276" s="374"/>
      <c r="J276" s="374"/>
      <c r="K276" s="374"/>
      <c r="L276" s="374"/>
      <c r="M276" s="374"/>
      <c r="N276" s="374"/>
      <c r="O276" s="374"/>
      <c r="P276" s="374"/>
      <c r="Q276" s="374"/>
      <c r="R276" s="374"/>
      <c r="S276" s="374"/>
      <c r="T276" s="374"/>
      <c r="U276" s="374"/>
      <c r="V276" s="374"/>
      <c r="W276" s="374"/>
      <c r="X276" s="374"/>
      <c r="Y276" s="374"/>
      <c r="Z276" s="374"/>
      <c r="AA276" s="374"/>
      <c r="AB276" s="374"/>
    </row>
    <row r="277" ht="16.5" customHeight="1" spans="1:28">
      <c r="A277" s="374"/>
      <c r="B277" s="424"/>
      <c r="C277" s="374"/>
      <c r="D277" s="374"/>
      <c r="E277" s="374"/>
      <c r="F277" s="374"/>
      <c r="G277" s="374"/>
      <c r="H277" s="374"/>
      <c r="I277" s="374"/>
      <c r="J277" s="374"/>
      <c r="K277" s="374"/>
      <c r="L277" s="374"/>
      <c r="M277" s="374"/>
      <c r="N277" s="374"/>
      <c r="O277" s="374"/>
      <c r="P277" s="374"/>
      <c r="Q277" s="374"/>
      <c r="R277" s="374"/>
      <c r="S277" s="374"/>
      <c r="T277" s="374"/>
      <c r="U277" s="374"/>
      <c r="V277" s="374"/>
      <c r="W277" s="374"/>
      <c r="X277" s="374"/>
      <c r="Y277" s="374"/>
      <c r="Z277" s="374"/>
      <c r="AA277" s="374"/>
      <c r="AB277" s="374"/>
    </row>
    <row r="278" ht="16.5" customHeight="1" spans="1:28">
      <c r="A278" s="374"/>
      <c r="B278" s="424"/>
      <c r="C278" s="374"/>
      <c r="D278" s="374"/>
      <c r="E278" s="374"/>
      <c r="F278" s="374"/>
      <c r="G278" s="374"/>
      <c r="H278" s="374"/>
      <c r="I278" s="374"/>
      <c r="J278" s="374"/>
      <c r="K278" s="374"/>
      <c r="L278" s="374"/>
      <c r="M278" s="374"/>
      <c r="N278" s="374"/>
      <c r="O278" s="374"/>
      <c r="P278" s="374"/>
      <c r="Q278" s="374"/>
      <c r="R278" s="374"/>
      <c r="S278" s="374"/>
      <c r="T278" s="374"/>
      <c r="U278" s="374"/>
      <c r="V278" s="374"/>
      <c r="W278" s="374"/>
      <c r="X278" s="374"/>
      <c r="Y278" s="374"/>
      <c r="Z278" s="374"/>
      <c r="AA278" s="374"/>
      <c r="AB278" s="374"/>
    </row>
    <row r="279" ht="16.5" customHeight="1" spans="1:28">
      <c r="A279" s="374"/>
      <c r="B279" s="424"/>
      <c r="C279" s="374"/>
      <c r="D279" s="374"/>
      <c r="E279" s="374"/>
      <c r="F279" s="374"/>
      <c r="G279" s="374"/>
      <c r="H279" s="374"/>
      <c r="I279" s="374"/>
      <c r="J279" s="374"/>
      <c r="K279" s="374"/>
      <c r="L279" s="374"/>
      <c r="M279" s="374"/>
      <c r="N279" s="374"/>
      <c r="O279" s="374"/>
      <c r="P279" s="374"/>
      <c r="Q279" s="374"/>
      <c r="R279" s="374"/>
      <c r="S279" s="374"/>
      <c r="T279" s="374"/>
      <c r="U279" s="374"/>
      <c r="V279" s="374"/>
      <c r="W279" s="374"/>
      <c r="X279" s="374"/>
      <c r="Y279" s="374"/>
      <c r="Z279" s="374"/>
      <c r="AA279" s="374"/>
      <c r="AB279" s="374"/>
    </row>
    <row r="280" ht="16.5" customHeight="1" spans="1:28">
      <c r="A280" s="374"/>
      <c r="B280" s="424"/>
      <c r="C280" s="374"/>
      <c r="D280" s="374"/>
      <c r="E280" s="374"/>
      <c r="F280" s="374"/>
      <c r="G280" s="374"/>
      <c r="H280" s="374"/>
      <c r="I280" s="374"/>
      <c r="J280" s="374"/>
      <c r="K280" s="374"/>
      <c r="L280" s="374"/>
      <c r="M280" s="374"/>
      <c r="N280" s="374"/>
      <c r="O280" s="374"/>
      <c r="P280" s="374"/>
      <c r="Q280" s="374"/>
      <c r="R280" s="374"/>
      <c r="S280" s="374"/>
      <c r="T280" s="374"/>
      <c r="U280" s="374"/>
      <c r="V280" s="374"/>
      <c r="W280" s="374"/>
      <c r="X280" s="374"/>
      <c r="Y280" s="374"/>
      <c r="Z280" s="374"/>
      <c r="AA280" s="374"/>
      <c r="AB280" s="374"/>
    </row>
    <row r="281" ht="16.5" customHeight="1" spans="1:28">
      <c r="A281" s="374"/>
      <c r="B281" s="424"/>
      <c r="C281" s="374"/>
      <c r="D281" s="374"/>
      <c r="E281" s="374"/>
      <c r="F281" s="374"/>
      <c r="G281" s="374"/>
      <c r="H281" s="374"/>
      <c r="I281" s="374"/>
      <c r="J281" s="374"/>
      <c r="K281" s="374"/>
      <c r="L281" s="374"/>
      <c r="M281" s="374"/>
      <c r="N281" s="374"/>
      <c r="O281" s="374"/>
      <c r="P281" s="374"/>
      <c r="Q281" s="374"/>
      <c r="R281" s="374"/>
      <c r="S281" s="374"/>
      <c r="T281" s="374"/>
      <c r="U281" s="374"/>
      <c r="V281" s="374"/>
      <c r="W281" s="374"/>
      <c r="X281" s="374"/>
      <c r="Y281" s="374"/>
      <c r="Z281" s="374"/>
      <c r="AA281" s="374"/>
      <c r="AB281" s="374"/>
    </row>
    <row r="282" ht="16.5" customHeight="1" spans="1:28">
      <c r="A282" s="374"/>
      <c r="B282" s="424"/>
      <c r="C282" s="374"/>
      <c r="D282" s="374"/>
      <c r="E282" s="374"/>
      <c r="F282" s="374"/>
      <c r="G282" s="374"/>
      <c r="H282" s="374"/>
      <c r="I282" s="374"/>
      <c r="J282" s="374"/>
      <c r="K282" s="374"/>
      <c r="L282" s="374"/>
      <c r="M282" s="374"/>
      <c r="N282" s="374"/>
      <c r="O282" s="374"/>
      <c r="P282" s="374"/>
      <c r="Q282" s="374"/>
      <c r="R282" s="374"/>
      <c r="S282" s="374"/>
      <c r="T282" s="374"/>
      <c r="U282" s="374"/>
      <c r="V282" s="374"/>
      <c r="W282" s="374"/>
      <c r="X282" s="374"/>
      <c r="Y282" s="374"/>
      <c r="Z282" s="374"/>
      <c r="AA282" s="374"/>
      <c r="AB282" s="374"/>
    </row>
    <row r="283" ht="16.5" customHeight="1" spans="1:28">
      <c r="A283" s="374"/>
      <c r="B283" s="424"/>
      <c r="C283" s="374"/>
      <c r="D283" s="374"/>
      <c r="E283" s="374"/>
      <c r="F283" s="374"/>
      <c r="G283" s="374"/>
      <c r="H283" s="374"/>
      <c r="I283" s="374"/>
      <c r="J283" s="374"/>
      <c r="K283" s="374"/>
      <c r="L283" s="374"/>
      <c r="M283" s="374"/>
      <c r="N283" s="374"/>
      <c r="O283" s="374"/>
      <c r="P283" s="374"/>
      <c r="Q283" s="374"/>
      <c r="R283" s="374"/>
      <c r="S283" s="374"/>
      <c r="T283" s="374"/>
      <c r="U283" s="374"/>
      <c r="V283" s="374"/>
      <c r="W283" s="374"/>
      <c r="X283" s="374"/>
      <c r="Y283" s="374"/>
      <c r="Z283" s="374"/>
      <c r="AA283" s="374"/>
      <c r="AB283" s="374"/>
    </row>
    <row r="284" ht="16.5" customHeight="1" spans="1:28">
      <c r="A284" s="374"/>
      <c r="B284" s="424"/>
      <c r="C284" s="374"/>
      <c r="D284" s="374"/>
      <c r="E284" s="374"/>
      <c r="F284" s="374"/>
      <c r="G284" s="374"/>
      <c r="H284" s="374"/>
      <c r="I284" s="374"/>
      <c r="J284" s="374"/>
      <c r="K284" s="374"/>
      <c r="L284" s="374"/>
      <c r="M284" s="374"/>
      <c r="N284" s="374"/>
      <c r="O284" s="374"/>
      <c r="P284" s="374"/>
      <c r="Q284" s="374"/>
      <c r="R284" s="374"/>
      <c r="S284" s="374"/>
      <c r="T284" s="374"/>
      <c r="U284" s="374"/>
      <c r="V284" s="374"/>
      <c r="W284" s="374"/>
      <c r="X284" s="374"/>
      <c r="Y284" s="374"/>
      <c r="Z284" s="374"/>
      <c r="AA284" s="374"/>
      <c r="AB284" s="374"/>
    </row>
    <row r="285" ht="16.5" customHeight="1" spans="1:28">
      <c r="A285" s="374"/>
      <c r="B285" s="424"/>
      <c r="C285" s="374"/>
      <c r="D285" s="374"/>
      <c r="E285" s="374"/>
      <c r="F285" s="374"/>
      <c r="G285" s="374"/>
      <c r="H285" s="374"/>
      <c r="I285" s="374"/>
      <c r="J285" s="374"/>
      <c r="K285" s="374"/>
      <c r="L285" s="374"/>
      <c r="M285" s="374"/>
      <c r="N285" s="374"/>
      <c r="O285" s="374"/>
      <c r="P285" s="374"/>
      <c r="Q285" s="374"/>
      <c r="R285" s="374"/>
      <c r="S285" s="374"/>
      <c r="T285" s="374"/>
      <c r="U285" s="374"/>
      <c r="V285" s="374"/>
      <c r="W285" s="374"/>
      <c r="X285" s="374"/>
      <c r="Y285" s="374"/>
      <c r="Z285" s="374"/>
      <c r="AA285" s="374"/>
      <c r="AB285" s="374"/>
    </row>
    <row r="286" ht="16.5" customHeight="1" spans="1:28">
      <c r="A286" s="374"/>
      <c r="B286" s="424"/>
      <c r="C286" s="374"/>
      <c r="D286" s="374"/>
      <c r="E286" s="374"/>
      <c r="F286" s="374"/>
      <c r="G286" s="374"/>
      <c r="H286" s="374"/>
      <c r="I286" s="374"/>
      <c r="J286" s="374"/>
      <c r="K286" s="374"/>
      <c r="L286" s="374"/>
      <c r="M286" s="374"/>
      <c r="N286" s="374"/>
      <c r="O286" s="374"/>
      <c r="P286" s="374"/>
      <c r="Q286" s="374"/>
      <c r="R286" s="374"/>
      <c r="S286" s="374"/>
      <c r="T286" s="374"/>
      <c r="U286" s="374"/>
      <c r="V286" s="374"/>
      <c r="W286" s="374"/>
      <c r="X286" s="374"/>
      <c r="Y286" s="374"/>
      <c r="Z286" s="374"/>
      <c r="AA286" s="374"/>
      <c r="AB286" s="374"/>
    </row>
    <row r="287" ht="16.5" customHeight="1" spans="1:28">
      <c r="A287" s="374"/>
      <c r="B287" s="424"/>
      <c r="C287" s="374"/>
      <c r="D287" s="374"/>
      <c r="E287" s="374"/>
      <c r="F287" s="374"/>
      <c r="G287" s="374"/>
      <c r="H287" s="374"/>
      <c r="I287" s="374"/>
      <c r="J287" s="374"/>
      <c r="K287" s="374"/>
      <c r="L287" s="374"/>
      <c r="M287" s="374"/>
      <c r="N287" s="374"/>
      <c r="O287" s="374"/>
      <c r="P287" s="374"/>
      <c r="Q287" s="374"/>
      <c r="R287" s="374"/>
      <c r="S287" s="374"/>
      <c r="T287" s="374"/>
      <c r="U287" s="374"/>
      <c r="V287" s="374"/>
      <c r="W287" s="374"/>
      <c r="X287" s="374"/>
      <c r="Y287" s="374"/>
      <c r="Z287" s="374"/>
      <c r="AA287" s="374"/>
      <c r="AB287" s="374"/>
    </row>
    <row r="288" ht="16.5" customHeight="1" spans="1:28">
      <c r="A288" s="374"/>
      <c r="B288" s="424"/>
      <c r="C288" s="374"/>
      <c r="D288" s="374"/>
      <c r="E288" s="374"/>
      <c r="F288" s="374"/>
      <c r="G288" s="374"/>
      <c r="H288" s="374"/>
      <c r="I288" s="374"/>
      <c r="J288" s="374"/>
      <c r="K288" s="374"/>
      <c r="L288" s="374"/>
      <c r="M288" s="374"/>
      <c r="N288" s="374"/>
      <c r="O288" s="374"/>
      <c r="P288" s="374"/>
      <c r="Q288" s="374"/>
      <c r="R288" s="374"/>
      <c r="S288" s="374"/>
      <c r="T288" s="374"/>
      <c r="U288" s="374"/>
      <c r="V288" s="374"/>
      <c r="W288" s="374"/>
      <c r="X288" s="374"/>
      <c r="Y288" s="374"/>
      <c r="Z288" s="374"/>
      <c r="AA288" s="374"/>
      <c r="AB288" s="374"/>
    </row>
    <row r="289" ht="16.5" customHeight="1" spans="1:28">
      <c r="A289" s="374"/>
      <c r="B289" s="424"/>
      <c r="C289" s="374"/>
      <c r="D289" s="374"/>
      <c r="E289" s="374"/>
      <c r="F289" s="374"/>
      <c r="G289" s="374"/>
      <c r="H289" s="374"/>
      <c r="I289" s="374"/>
      <c r="J289" s="374"/>
      <c r="K289" s="374"/>
      <c r="L289" s="374"/>
      <c r="M289" s="374"/>
      <c r="N289" s="374"/>
      <c r="O289" s="374"/>
      <c r="P289" s="374"/>
      <c r="Q289" s="374"/>
      <c r="R289" s="374"/>
      <c r="S289" s="374"/>
      <c r="T289" s="374"/>
      <c r="U289" s="374"/>
      <c r="V289" s="374"/>
      <c r="W289" s="374"/>
      <c r="X289" s="374"/>
      <c r="Y289" s="374"/>
      <c r="Z289" s="374"/>
      <c r="AA289" s="374"/>
      <c r="AB289" s="374"/>
    </row>
    <row r="290" ht="16.5" customHeight="1" spans="1:28">
      <c r="A290" s="374"/>
      <c r="B290" s="424"/>
      <c r="C290" s="374"/>
      <c r="D290" s="374"/>
      <c r="E290" s="374"/>
      <c r="F290" s="374"/>
      <c r="G290" s="374"/>
      <c r="H290" s="374"/>
      <c r="I290" s="374"/>
      <c r="J290" s="374"/>
      <c r="K290" s="374"/>
      <c r="L290" s="374"/>
      <c r="M290" s="374"/>
      <c r="N290" s="374"/>
      <c r="O290" s="374"/>
      <c r="P290" s="374"/>
      <c r="Q290" s="374"/>
      <c r="R290" s="374"/>
      <c r="S290" s="374"/>
      <c r="T290" s="374"/>
      <c r="U290" s="374"/>
      <c r="V290" s="374"/>
      <c r="W290" s="374"/>
      <c r="X290" s="374"/>
      <c r="Y290" s="374"/>
      <c r="Z290" s="374"/>
      <c r="AA290" s="374"/>
      <c r="AB290" s="374"/>
    </row>
    <row r="291" ht="16.5" customHeight="1" spans="1:28">
      <c r="A291" s="374"/>
      <c r="B291" s="424"/>
      <c r="C291" s="374"/>
      <c r="D291" s="374"/>
      <c r="E291" s="374"/>
      <c r="F291" s="374"/>
      <c r="G291" s="374"/>
      <c r="H291" s="374"/>
      <c r="I291" s="374"/>
      <c r="J291" s="374"/>
      <c r="K291" s="374"/>
      <c r="L291" s="374"/>
      <c r="M291" s="374"/>
      <c r="N291" s="374"/>
      <c r="O291" s="374"/>
      <c r="P291" s="374"/>
      <c r="Q291" s="374"/>
      <c r="R291" s="374"/>
      <c r="S291" s="374"/>
      <c r="T291" s="374"/>
      <c r="U291" s="374"/>
      <c r="V291" s="374"/>
      <c r="W291" s="374"/>
      <c r="X291" s="374"/>
      <c r="Y291" s="374"/>
      <c r="Z291" s="374"/>
      <c r="AA291" s="374"/>
      <c r="AB291" s="374"/>
    </row>
    <row r="292" ht="16.5" customHeight="1" spans="1:28">
      <c r="A292" s="374"/>
      <c r="B292" s="424"/>
      <c r="C292" s="374"/>
      <c r="D292" s="374"/>
      <c r="E292" s="374"/>
      <c r="F292" s="374"/>
      <c r="G292" s="374"/>
      <c r="H292" s="374"/>
      <c r="I292" s="374"/>
      <c r="J292" s="374"/>
      <c r="K292" s="374"/>
      <c r="L292" s="374"/>
      <c r="M292" s="374"/>
      <c r="N292" s="374"/>
      <c r="O292" s="374"/>
      <c r="P292" s="374"/>
      <c r="Q292" s="374"/>
      <c r="R292" s="374"/>
      <c r="S292" s="374"/>
      <c r="T292" s="374"/>
      <c r="U292" s="374"/>
      <c r="V292" s="374"/>
      <c r="W292" s="374"/>
      <c r="X292" s="374"/>
      <c r="Y292" s="374"/>
      <c r="Z292" s="374"/>
      <c r="AA292" s="374"/>
      <c r="AB292" s="374"/>
    </row>
    <row r="293" ht="16.5" customHeight="1" spans="1:28">
      <c r="A293" s="374"/>
      <c r="B293" s="424"/>
      <c r="C293" s="374"/>
      <c r="D293" s="374"/>
      <c r="E293" s="374"/>
      <c r="F293" s="374"/>
      <c r="G293" s="374"/>
      <c r="H293" s="374"/>
      <c r="I293" s="374"/>
      <c r="J293" s="374"/>
      <c r="K293" s="374"/>
      <c r="L293" s="374"/>
      <c r="M293" s="374"/>
      <c r="N293" s="374"/>
      <c r="O293" s="374"/>
      <c r="P293" s="374"/>
      <c r="Q293" s="374"/>
      <c r="R293" s="374"/>
      <c r="S293" s="374"/>
      <c r="T293" s="374"/>
      <c r="U293" s="374"/>
      <c r="V293" s="374"/>
      <c r="W293" s="374"/>
      <c r="X293" s="374"/>
      <c r="Y293" s="374"/>
      <c r="Z293" s="374"/>
      <c r="AA293" s="374"/>
      <c r="AB293" s="374"/>
    </row>
    <row r="294" ht="16.5" customHeight="1" spans="1:28">
      <c r="A294" s="374"/>
      <c r="B294" s="424"/>
      <c r="C294" s="374"/>
      <c r="D294" s="374"/>
      <c r="E294" s="374"/>
      <c r="F294" s="374"/>
      <c r="G294" s="374"/>
      <c r="H294" s="374"/>
      <c r="I294" s="374"/>
      <c r="J294" s="374"/>
      <c r="K294" s="374"/>
      <c r="L294" s="374"/>
      <c r="M294" s="374"/>
      <c r="N294" s="374"/>
      <c r="O294" s="374"/>
      <c r="P294" s="374"/>
      <c r="Q294" s="374"/>
      <c r="R294" s="374"/>
      <c r="S294" s="374"/>
      <c r="T294" s="374"/>
      <c r="U294" s="374"/>
      <c r="V294" s="374"/>
      <c r="W294" s="374"/>
      <c r="X294" s="374"/>
      <c r="Y294" s="374"/>
      <c r="Z294" s="374"/>
      <c r="AA294" s="374"/>
      <c r="AB294" s="374"/>
    </row>
    <row r="295" ht="16.5" customHeight="1" spans="1:28">
      <c r="A295" s="374"/>
      <c r="B295" s="424"/>
      <c r="C295" s="374"/>
      <c r="D295" s="374"/>
      <c r="E295" s="374"/>
      <c r="F295" s="374"/>
      <c r="G295" s="374"/>
      <c r="H295" s="374"/>
      <c r="I295" s="374"/>
      <c r="J295" s="374"/>
      <c r="K295" s="374"/>
      <c r="L295" s="374"/>
      <c r="M295" s="374"/>
      <c r="N295" s="374"/>
      <c r="O295" s="374"/>
      <c r="P295" s="374"/>
      <c r="Q295" s="374"/>
      <c r="R295" s="374"/>
      <c r="S295" s="374"/>
      <c r="T295" s="374"/>
      <c r="U295" s="374"/>
      <c r="V295" s="374"/>
      <c r="W295" s="374"/>
      <c r="X295" s="374"/>
      <c r="Y295" s="374"/>
      <c r="Z295" s="374"/>
      <c r="AA295" s="374"/>
      <c r="AB295" s="374"/>
    </row>
    <row r="296" ht="16.5" customHeight="1" spans="1:28">
      <c r="A296" s="374"/>
      <c r="B296" s="424"/>
      <c r="C296" s="374"/>
      <c r="D296" s="374"/>
      <c r="E296" s="374"/>
      <c r="F296" s="374"/>
      <c r="G296" s="374"/>
      <c r="H296" s="374"/>
      <c r="I296" s="374"/>
      <c r="J296" s="374"/>
      <c r="K296" s="374"/>
      <c r="L296" s="374"/>
      <c r="M296" s="374"/>
      <c r="N296" s="374"/>
      <c r="O296" s="374"/>
      <c r="P296" s="374"/>
      <c r="Q296" s="374"/>
      <c r="R296" s="374"/>
      <c r="S296" s="374"/>
      <c r="T296" s="374"/>
      <c r="U296" s="374"/>
      <c r="V296" s="374"/>
      <c r="W296" s="374"/>
      <c r="X296" s="374"/>
      <c r="Y296" s="374"/>
      <c r="Z296" s="374"/>
      <c r="AA296" s="374"/>
      <c r="AB296" s="374"/>
    </row>
    <row r="297" ht="16.5" customHeight="1" spans="1:28">
      <c r="A297" s="374"/>
      <c r="B297" s="424"/>
      <c r="C297" s="374"/>
      <c r="D297" s="374"/>
      <c r="E297" s="374"/>
      <c r="F297" s="374"/>
      <c r="G297" s="374"/>
      <c r="H297" s="374"/>
      <c r="I297" s="374"/>
      <c r="J297" s="374"/>
      <c r="K297" s="374"/>
      <c r="L297" s="374"/>
      <c r="M297" s="374"/>
      <c r="N297" s="374"/>
      <c r="O297" s="374"/>
      <c r="P297" s="374"/>
      <c r="Q297" s="374"/>
      <c r="R297" s="374"/>
      <c r="S297" s="374"/>
      <c r="T297" s="374"/>
      <c r="U297" s="374"/>
      <c r="V297" s="374"/>
      <c r="W297" s="374"/>
      <c r="X297" s="374"/>
      <c r="Y297" s="374"/>
      <c r="Z297" s="374"/>
      <c r="AA297" s="374"/>
      <c r="AB297" s="374"/>
    </row>
    <row r="298" ht="16.5" customHeight="1" spans="1:28">
      <c r="A298" s="374"/>
      <c r="B298" s="424"/>
      <c r="C298" s="374"/>
      <c r="D298" s="374"/>
      <c r="E298" s="374"/>
      <c r="F298" s="374"/>
      <c r="G298" s="374"/>
      <c r="H298" s="374"/>
      <c r="I298" s="374"/>
      <c r="J298" s="374"/>
      <c r="K298" s="374"/>
      <c r="L298" s="374"/>
      <c r="M298" s="374"/>
      <c r="N298" s="374"/>
      <c r="O298" s="374"/>
      <c r="P298" s="374"/>
      <c r="Q298" s="374"/>
      <c r="R298" s="374"/>
      <c r="S298" s="374"/>
      <c r="T298" s="374"/>
      <c r="U298" s="374"/>
      <c r="V298" s="374"/>
      <c r="W298" s="374"/>
      <c r="X298" s="374"/>
      <c r="Y298" s="374"/>
      <c r="Z298" s="374"/>
      <c r="AA298" s="374"/>
      <c r="AB298" s="374"/>
    </row>
    <row r="299" ht="16.5" customHeight="1" spans="1:28">
      <c r="A299" s="374"/>
      <c r="B299" s="424"/>
      <c r="C299" s="374"/>
      <c r="D299" s="374"/>
      <c r="E299" s="374"/>
      <c r="F299" s="374"/>
      <c r="G299" s="374"/>
      <c r="H299" s="374"/>
      <c r="I299" s="374"/>
      <c r="J299" s="374"/>
      <c r="K299" s="374"/>
      <c r="L299" s="374"/>
      <c r="M299" s="374"/>
      <c r="N299" s="374"/>
      <c r="O299" s="374"/>
      <c r="P299" s="374"/>
      <c r="Q299" s="374"/>
      <c r="R299" s="374"/>
      <c r="S299" s="374"/>
      <c r="T299" s="374"/>
      <c r="U299" s="374"/>
      <c r="V299" s="374"/>
      <c r="W299" s="374"/>
      <c r="X299" s="374"/>
      <c r="Y299" s="374"/>
      <c r="Z299" s="374"/>
      <c r="AA299" s="374"/>
      <c r="AB299" s="374"/>
    </row>
    <row r="300" ht="16.5" customHeight="1" spans="1:28">
      <c r="A300" s="374"/>
      <c r="B300" s="424"/>
      <c r="C300" s="374"/>
      <c r="D300" s="374"/>
      <c r="E300" s="374"/>
      <c r="F300" s="374"/>
      <c r="G300" s="374"/>
      <c r="H300" s="374"/>
      <c r="I300" s="374"/>
      <c r="J300" s="374"/>
      <c r="K300" s="374"/>
      <c r="L300" s="374"/>
      <c r="M300" s="374"/>
      <c r="N300" s="374"/>
      <c r="O300" s="374"/>
      <c r="P300" s="374"/>
      <c r="Q300" s="374"/>
      <c r="R300" s="374"/>
      <c r="S300" s="374"/>
      <c r="T300" s="374"/>
      <c r="U300" s="374"/>
      <c r="V300" s="374"/>
      <c r="W300" s="374"/>
      <c r="X300" s="374"/>
      <c r="Y300" s="374"/>
      <c r="Z300" s="374"/>
      <c r="AA300" s="374"/>
      <c r="AB300" s="374"/>
    </row>
    <row r="301" ht="16.5" customHeight="1" spans="1:28">
      <c r="A301" s="374"/>
      <c r="B301" s="424"/>
      <c r="C301" s="374"/>
      <c r="D301" s="374"/>
      <c r="E301" s="374"/>
      <c r="F301" s="374"/>
      <c r="G301" s="374"/>
      <c r="H301" s="374"/>
      <c r="I301" s="374"/>
      <c r="J301" s="374"/>
      <c r="K301" s="374"/>
      <c r="L301" s="374"/>
      <c r="M301" s="374"/>
      <c r="N301" s="374"/>
      <c r="O301" s="374"/>
      <c r="P301" s="374"/>
      <c r="Q301" s="374"/>
      <c r="R301" s="374"/>
      <c r="S301" s="374"/>
      <c r="T301" s="374"/>
      <c r="U301" s="374"/>
      <c r="V301" s="374"/>
      <c r="W301" s="374"/>
      <c r="X301" s="374"/>
      <c r="Y301" s="374"/>
      <c r="Z301" s="374"/>
      <c r="AA301" s="374"/>
      <c r="AB301" s="374"/>
    </row>
    <row r="302" ht="16.5" customHeight="1" spans="1:28">
      <c r="A302" s="374"/>
      <c r="B302" s="424"/>
      <c r="C302" s="374"/>
      <c r="D302" s="374"/>
      <c r="E302" s="374"/>
      <c r="F302" s="374"/>
      <c r="G302" s="374"/>
      <c r="H302" s="374"/>
      <c r="I302" s="374"/>
      <c r="J302" s="374"/>
      <c r="K302" s="374"/>
      <c r="L302" s="374"/>
      <c r="M302" s="374"/>
      <c r="N302" s="374"/>
      <c r="O302" s="374"/>
      <c r="P302" s="374"/>
      <c r="Q302" s="374"/>
      <c r="R302" s="374"/>
      <c r="S302" s="374"/>
      <c r="T302" s="374"/>
      <c r="U302" s="374"/>
      <c r="V302" s="374"/>
      <c r="W302" s="374"/>
      <c r="X302" s="374"/>
      <c r="Y302" s="374"/>
      <c r="Z302" s="374"/>
      <c r="AA302" s="374"/>
      <c r="AB302" s="374"/>
    </row>
    <row r="303" ht="16.5" customHeight="1" spans="1:28">
      <c r="A303" s="374"/>
      <c r="B303" s="424"/>
      <c r="C303" s="374"/>
      <c r="D303" s="374"/>
      <c r="E303" s="374"/>
      <c r="F303" s="374"/>
      <c r="G303" s="374"/>
      <c r="H303" s="374"/>
      <c r="I303" s="374"/>
      <c r="J303" s="374"/>
      <c r="K303" s="374"/>
      <c r="L303" s="374"/>
      <c r="M303" s="374"/>
      <c r="N303" s="374"/>
      <c r="O303" s="374"/>
      <c r="P303" s="374"/>
      <c r="Q303" s="374"/>
      <c r="R303" s="374"/>
      <c r="S303" s="374"/>
      <c r="T303" s="374"/>
      <c r="U303" s="374"/>
      <c r="V303" s="374"/>
      <c r="W303" s="374"/>
      <c r="X303" s="374"/>
      <c r="Y303" s="374"/>
      <c r="Z303" s="374"/>
      <c r="AA303" s="374"/>
      <c r="AB303" s="374"/>
    </row>
    <row r="304" ht="16.5" customHeight="1" spans="1:28">
      <c r="A304" s="374"/>
      <c r="B304" s="424"/>
      <c r="C304" s="374"/>
      <c r="D304" s="374"/>
      <c r="E304" s="374"/>
      <c r="F304" s="374"/>
      <c r="G304" s="374"/>
      <c r="H304" s="374"/>
      <c r="I304" s="374"/>
      <c r="J304" s="374"/>
      <c r="K304" s="374"/>
      <c r="L304" s="374"/>
      <c r="M304" s="374"/>
      <c r="N304" s="374"/>
      <c r="O304" s="374"/>
      <c r="P304" s="374"/>
      <c r="Q304" s="374"/>
      <c r="R304" s="374"/>
      <c r="S304" s="374"/>
      <c r="T304" s="374"/>
      <c r="U304" s="374"/>
      <c r="V304" s="374"/>
      <c r="W304" s="374"/>
      <c r="X304" s="374"/>
      <c r="Y304" s="374"/>
      <c r="Z304" s="374"/>
      <c r="AA304" s="374"/>
      <c r="AB304" s="374"/>
    </row>
    <row r="305" ht="16.5" customHeight="1" spans="1:28">
      <c r="A305" s="374"/>
      <c r="B305" s="424"/>
      <c r="C305" s="374"/>
      <c r="D305" s="374"/>
      <c r="E305" s="374"/>
      <c r="F305" s="374"/>
      <c r="G305" s="374"/>
      <c r="H305" s="374"/>
      <c r="I305" s="374"/>
      <c r="J305" s="374"/>
      <c r="K305" s="374"/>
      <c r="L305" s="374"/>
      <c r="M305" s="374"/>
      <c r="N305" s="374"/>
      <c r="O305" s="374"/>
      <c r="P305" s="374"/>
      <c r="Q305" s="374"/>
      <c r="R305" s="374"/>
      <c r="S305" s="374"/>
      <c r="T305" s="374"/>
      <c r="U305" s="374"/>
      <c r="V305" s="374"/>
      <c r="W305" s="374"/>
      <c r="X305" s="374"/>
      <c r="Y305" s="374"/>
      <c r="Z305" s="374"/>
      <c r="AA305" s="374"/>
      <c r="AB305" s="374"/>
    </row>
    <row r="306" ht="16.5" customHeight="1" spans="1:28">
      <c r="A306" s="374"/>
      <c r="B306" s="424"/>
      <c r="C306" s="374"/>
      <c r="D306" s="374"/>
      <c r="E306" s="374"/>
      <c r="F306" s="374"/>
      <c r="G306" s="374"/>
      <c r="H306" s="374"/>
      <c r="I306" s="374"/>
      <c r="J306" s="374"/>
      <c r="K306" s="374"/>
      <c r="L306" s="374"/>
      <c r="M306" s="374"/>
      <c r="N306" s="374"/>
      <c r="O306" s="374"/>
      <c r="P306" s="374"/>
      <c r="Q306" s="374"/>
      <c r="R306" s="374"/>
      <c r="S306" s="374"/>
      <c r="T306" s="374"/>
      <c r="U306" s="374"/>
      <c r="V306" s="374"/>
      <c r="W306" s="374"/>
      <c r="X306" s="374"/>
      <c r="Y306" s="374"/>
      <c r="Z306" s="374"/>
      <c r="AA306" s="374"/>
      <c r="AB306" s="374"/>
    </row>
    <row r="307" ht="16.5" customHeight="1" spans="1:28">
      <c r="A307" s="374"/>
      <c r="B307" s="424"/>
      <c r="C307" s="374"/>
      <c r="D307" s="374"/>
      <c r="E307" s="374"/>
      <c r="F307" s="374"/>
      <c r="G307" s="374"/>
      <c r="H307" s="374"/>
      <c r="I307" s="374"/>
      <c r="J307" s="374"/>
      <c r="K307" s="374"/>
      <c r="L307" s="374"/>
      <c r="M307" s="374"/>
      <c r="N307" s="374"/>
      <c r="O307" s="374"/>
      <c r="P307" s="374"/>
      <c r="Q307" s="374"/>
      <c r="R307" s="374"/>
      <c r="S307" s="374"/>
      <c r="T307" s="374"/>
      <c r="U307" s="374"/>
      <c r="V307" s="374"/>
      <c r="W307" s="374"/>
      <c r="X307" s="374"/>
      <c r="Y307" s="374"/>
      <c r="Z307" s="374"/>
      <c r="AA307" s="374"/>
      <c r="AB307" s="374"/>
    </row>
    <row r="308" ht="16.5" customHeight="1" spans="1:28">
      <c r="A308" s="374"/>
      <c r="B308" s="424"/>
      <c r="C308" s="374"/>
      <c r="D308" s="374"/>
      <c r="E308" s="374"/>
      <c r="F308" s="374"/>
      <c r="G308" s="374"/>
      <c r="H308" s="374"/>
      <c r="I308" s="374"/>
      <c r="J308" s="374"/>
      <c r="K308" s="374"/>
      <c r="L308" s="374"/>
      <c r="M308" s="374"/>
      <c r="N308" s="374"/>
      <c r="O308" s="374"/>
      <c r="P308" s="374"/>
      <c r="Q308" s="374"/>
      <c r="R308" s="374"/>
      <c r="S308" s="374"/>
      <c r="T308" s="374"/>
      <c r="U308" s="374"/>
      <c r="V308" s="374"/>
      <c r="W308" s="374"/>
      <c r="X308" s="374"/>
      <c r="Y308" s="374"/>
      <c r="Z308" s="374"/>
      <c r="AA308" s="374"/>
      <c r="AB308" s="374"/>
    </row>
    <row r="309" ht="16.5" customHeight="1" spans="1:28">
      <c r="A309" s="374"/>
      <c r="B309" s="424"/>
      <c r="C309" s="374"/>
      <c r="D309" s="374"/>
      <c r="E309" s="374"/>
      <c r="F309" s="374"/>
      <c r="G309" s="374"/>
      <c r="H309" s="374"/>
      <c r="I309" s="374"/>
      <c r="J309" s="374"/>
      <c r="K309" s="374"/>
      <c r="L309" s="374"/>
      <c r="M309" s="374"/>
      <c r="N309" s="374"/>
      <c r="O309" s="374"/>
      <c r="P309" s="374"/>
      <c r="Q309" s="374"/>
      <c r="R309" s="374"/>
      <c r="S309" s="374"/>
      <c r="T309" s="374"/>
      <c r="U309" s="374"/>
      <c r="V309" s="374"/>
      <c r="W309" s="374"/>
      <c r="X309" s="374"/>
      <c r="Y309" s="374"/>
      <c r="Z309" s="374"/>
      <c r="AA309" s="374"/>
      <c r="AB309" s="374"/>
    </row>
    <row r="310" ht="16.5" customHeight="1" spans="1:28">
      <c r="A310" s="374"/>
      <c r="B310" s="424"/>
      <c r="C310" s="374"/>
      <c r="D310" s="374"/>
      <c r="E310" s="374"/>
      <c r="F310" s="374"/>
      <c r="G310" s="374"/>
      <c r="H310" s="374"/>
      <c r="I310" s="374"/>
      <c r="J310" s="374"/>
      <c r="K310" s="374"/>
      <c r="L310" s="374"/>
      <c r="M310" s="374"/>
      <c r="N310" s="374"/>
      <c r="O310" s="374"/>
      <c r="P310" s="374"/>
      <c r="Q310" s="374"/>
      <c r="R310" s="374"/>
      <c r="S310" s="374"/>
      <c r="T310" s="374"/>
      <c r="U310" s="374"/>
      <c r="V310" s="374"/>
      <c r="W310" s="374"/>
      <c r="X310" s="374"/>
      <c r="Y310" s="374"/>
      <c r="Z310" s="374"/>
      <c r="AA310" s="374"/>
      <c r="AB310" s="374"/>
    </row>
    <row r="311" ht="16.5" customHeight="1" spans="1:28">
      <c r="A311" s="374"/>
      <c r="B311" s="424"/>
      <c r="C311" s="374"/>
      <c r="D311" s="374"/>
      <c r="E311" s="374"/>
      <c r="F311" s="374"/>
      <c r="G311" s="374"/>
      <c r="H311" s="374"/>
      <c r="I311" s="374"/>
      <c r="J311" s="374"/>
      <c r="K311" s="374"/>
      <c r="L311" s="374"/>
      <c r="M311" s="374"/>
      <c r="N311" s="374"/>
      <c r="O311" s="374"/>
      <c r="P311" s="374"/>
      <c r="Q311" s="374"/>
      <c r="R311" s="374"/>
      <c r="S311" s="374"/>
      <c r="T311" s="374"/>
      <c r="U311" s="374"/>
      <c r="V311" s="374"/>
      <c r="W311" s="374"/>
      <c r="X311" s="374"/>
      <c r="Y311" s="374"/>
      <c r="Z311" s="374"/>
      <c r="AA311" s="374"/>
      <c r="AB311" s="374"/>
    </row>
    <row r="312" ht="16.5" customHeight="1" spans="1:28">
      <c r="A312" s="374"/>
      <c r="B312" s="424"/>
      <c r="C312" s="374"/>
      <c r="D312" s="374"/>
      <c r="E312" s="374"/>
      <c r="F312" s="374"/>
      <c r="G312" s="374"/>
      <c r="H312" s="374"/>
      <c r="I312" s="374"/>
      <c r="J312" s="374"/>
      <c r="K312" s="374"/>
      <c r="L312" s="374"/>
      <c r="M312" s="374"/>
      <c r="N312" s="374"/>
      <c r="O312" s="374"/>
      <c r="P312" s="374"/>
      <c r="Q312" s="374"/>
      <c r="R312" s="374"/>
      <c r="S312" s="374"/>
      <c r="T312" s="374"/>
      <c r="U312" s="374"/>
      <c r="V312" s="374"/>
      <c r="W312" s="374"/>
      <c r="X312" s="374"/>
      <c r="Y312" s="374"/>
      <c r="Z312" s="374"/>
      <c r="AA312" s="374"/>
      <c r="AB312" s="374"/>
    </row>
    <row r="313" ht="16.5" customHeight="1" spans="1:28">
      <c r="A313" s="374"/>
      <c r="B313" s="424"/>
      <c r="C313" s="374"/>
      <c r="D313" s="374"/>
      <c r="E313" s="374"/>
      <c r="F313" s="374"/>
      <c r="G313" s="374"/>
      <c r="H313" s="374"/>
      <c r="I313" s="374"/>
      <c r="J313" s="374"/>
      <c r="K313" s="374"/>
      <c r="L313" s="374"/>
      <c r="M313" s="374"/>
      <c r="N313" s="374"/>
      <c r="O313" s="374"/>
      <c r="P313" s="374"/>
      <c r="Q313" s="374"/>
      <c r="R313" s="374"/>
      <c r="S313" s="374"/>
      <c r="T313" s="374"/>
      <c r="U313" s="374"/>
      <c r="V313" s="374"/>
      <c r="W313" s="374"/>
      <c r="X313" s="374"/>
      <c r="Y313" s="374"/>
      <c r="Z313" s="374"/>
      <c r="AA313" s="374"/>
      <c r="AB313" s="374"/>
    </row>
    <row r="314" ht="16.5" customHeight="1" spans="1:28">
      <c r="A314" s="374"/>
      <c r="B314" s="424"/>
      <c r="C314" s="374"/>
      <c r="D314" s="374"/>
      <c r="E314" s="374"/>
      <c r="F314" s="374"/>
      <c r="G314" s="374"/>
      <c r="H314" s="374"/>
      <c r="I314" s="374"/>
      <c r="J314" s="374"/>
      <c r="K314" s="374"/>
      <c r="L314" s="374"/>
      <c r="M314" s="374"/>
      <c r="N314" s="374"/>
      <c r="O314" s="374"/>
      <c r="P314" s="374"/>
      <c r="Q314" s="374"/>
      <c r="R314" s="374"/>
      <c r="S314" s="374"/>
      <c r="T314" s="374"/>
      <c r="U314" s="374"/>
      <c r="V314" s="374"/>
      <c r="W314" s="374"/>
      <c r="X314" s="374"/>
      <c r="Y314" s="374"/>
      <c r="Z314" s="374"/>
      <c r="AA314" s="374"/>
      <c r="AB314" s="374"/>
    </row>
    <row r="315" ht="16.5" customHeight="1" spans="1:28">
      <c r="A315" s="374"/>
      <c r="B315" s="424"/>
      <c r="C315" s="374"/>
      <c r="D315" s="374"/>
      <c r="E315" s="374"/>
      <c r="F315" s="374"/>
      <c r="G315" s="374"/>
      <c r="H315" s="374"/>
      <c r="I315" s="374"/>
      <c r="J315" s="374"/>
      <c r="K315" s="374"/>
      <c r="L315" s="374"/>
      <c r="M315" s="374"/>
      <c r="N315" s="374"/>
      <c r="O315" s="374"/>
      <c r="P315" s="374"/>
      <c r="Q315" s="374"/>
      <c r="R315" s="374"/>
      <c r="S315" s="374"/>
      <c r="T315" s="374"/>
      <c r="U315" s="374"/>
      <c r="V315" s="374"/>
      <c r="W315" s="374"/>
      <c r="X315" s="374"/>
      <c r="Y315" s="374"/>
      <c r="Z315" s="374"/>
      <c r="AA315" s="374"/>
      <c r="AB315" s="374"/>
    </row>
    <row r="316" ht="16.5" customHeight="1" spans="1:28">
      <c r="A316" s="374"/>
      <c r="B316" s="424"/>
      <c r="C316" s="374"/>
      <c r="D316" s="374"/>
      <c r="E316" s="374"/>
      <c r="F316" s="374"/>
      <c r="G316" s="374"/>
      <c r="H316" s="374"/>
      <c r="I316" s="374"/>
      <c r="J316" s="374"/>
      <c r="K316" s="374"/>
      <c r="L316" s="374"/>
      <c r="M316" s="374"/>
      <c r="N316" s="374"/>
      <c r="O316" s="374"/>
      <c r="P316" s="374"/>
      <c r="Q316" s="374"/>
      <c r="R316" s="374"/>
      <c r="S316" s="374"/>
      <c r="T316" s="374"/>
      <c r="U316" s="374"/>
      <c r="V316" s="374"/>
      <c r="W316" s="374"/>
      <c r="X316" s="374"/>
      <c r="Y316" s="374"/>
      <c r="Z316" s="374"/>
      <c r="AA316" s="374"/>
      <c r="AB316" s="374"/>
    </row>
    <row r="317" ht="16.5" customHeight="1" spans="1:28">
      <c r="A317" s="374"/>
      <c r="B317" s="424"/>
      <c r="C317" s="374"/>
      <c r="D317" s="374"/>
      <c r="E317" s="374"/>
      <c r="F317" s="374"/>
      <c r="G317" s="374"/>
      <c r="H317" s="374"/>
      <c r="I317" s="374"/>
      <c r="J317" s="374"/>
      <c r="K317" s="374"/>
      <c r="L317" s="374"/>
      <c r="M317" s="374"/>
      <c r="N317" s="374"/>
      <c r="O317" s="374"/>
      <c r="P317" s="374"/>
      <c r="Q317" s="374"/>
      <c r="R317" s="374"/>
      <c r="S317" s="374"/>
      <c r="T317" s="374"/>
      <c r="U317" s="374"/>
      <c r="V317" s="374"/>
      <c r="W317" s="374"/>
      <c r="X317" s="374"/>
      <c r="Y317" s="374"/>
      <c r="Z317" s="374"/>
      <c r="AA317" s="374"/>
      <c r="AB317" s="374"/>
    </row>
    <row r="318" ht="16.5" customHeight="1" spans="1:28">
      <c r="A318" s="374"/>
      <c r="B318" s="424"/>
      <c r="C318" s="374"/>
      <c r="D318" s="374"/>
      <c r="E318" s="374"/>
      <c r="F318" s="374"/>
      <c r="G318" s="374"/>
      <c r="H318" s="374"/>
      <c r="I318" s="374"/>
      <c r="J318" s="374"/>
      <c r="K318" s="374"/>
      <c r="L318" s="374"/>
      <c r="M318" s="374"/>
      <c r="N318" s="374"/>
      <c r="O318" s="374"/>
      <c r="P318" s="374"/>
      <c r="Q318" s="374"/>
      <c r="R318" s="374"/>
      <c r="S318" s="374"/>
      <c r="T318" s="374"/>
      <c r="U318" s="374"/>
      <c r="V318" s="374"/>
      <c r="W318" s="374"/>
      <c r="X318" s="374"/>
      <c r="Y318" s="374"/>
      <c r="Z318" s="374"/>
      <c r="AA318" s="374"/>
      <c r="AB318" s="374"/>
    </row>
    <row r="319" ht="16.5" customHeight="1" spans="1:28">
      <c r="A319" s="374"/>
      <c r="B319" s="424"/>
      <c r="C319" s="374"/>
      <c r="D319" s="374"/>
      <c r="E319" s="374"/>
      <c r="F319" s="374"/>
      <c r="G319" s="374"/>
      <c r="H319" s="374"/>
      <c r="I319" s="374"/>
      <c r="J319" s="374"/>
      <c r="K319" s="374"/>
      <c r="L319" s="374"/>
      <c r="M319" s="374"/>
      <c r="N319" s="374"/>
      <c r="O319" s="374"/>
      <c r="P319" s="374"/>
      <c r="Q319" s="374"/>
      <c r="R319" s="374"/>
      <c r="S319" s="374"/>
      <c r="T319" s="374"/>
      <c r="U319" s="374"/>
      <c r="V319" s="374"/>
      <c r="W319" s="374"/>
      <c r="X319" s="374"/>
      <c r="Y319" s="374"/>
      <c r="Z319" s="374"/>
      <c r="AA319" s="374"/>
      <c r="AB319" s="374"/>
    </row>
    <row r="320" ht="16.5" customHeight="1" spans="1:28">
      <c r="A320" s="374"/>
      <c r="B320" s="424"/>
      <c r="C320" s="374"/>
      <c r="D320" s="374"/>
      <c r="E320" s="374"/>
      <c r="F320" s="374"/>
      <c r="G320" s="374"/>
      <c r="H320" s="374"/>
      <c r="I320" s="374"/>
      <c r="J320" s="374"/>
      <c r="K320" s="374"/>
      <c r="L320" s="374"/>
      <c r="M320" s="374"/>
      <c r="N320" s="374"/>
      <c r="O320" s="374"/>
      <c r="P320" s="374"/>
      <c r="Q320" s="374"/>
      <c r="R320" s="374"/>
      <c r="S320" s="374"/>
      <c r="T320" s="374"/>
      <c r="U320" s="374"/>
      <c r="V320" s="374"/>
      <c r="W320" s="374"/>
      <c r="X320" s="374"/>
      <c r="Y320" s="374"/>
      <c r="Z320" s="374"/>
      <c r="AA320" s="374"/>
      <c r="AB320" s="374"/>
    </row>
    <row r="321" ht="16.5" customHeight="1" spans="1:28">
      <c r="A321" s="374"/>
      <c r="B321" s="424"/>
      <c r="C321" s="374"/>
      <c r="D321" s="374"/>
      <c r="E321" s="374"/>
      <c r="F321" s="374"/>
      <c r="G321" s="374"/>
      <c r="H321" s="374"/>
      <c r="I321" s="374"/>
      <c r="J321" s="374"/>
      <c r="K321" s="374"/>
      <c r="L321" s="374"/>
      <c r="M321" s="374"/>
      <c r="N321" s="374"/>
      <c r="O321" s="374"/>
      <c r="P321" s="374"/>
      <c r="Q321" s="374"/>
      <c r="R321" s="374"/>
      <c r="S321" s="374"/>
      <c r="T321" s="374"/>
      <c r="U321" s="374"/>
      <c r="V321" s="374"/>
      <c r="W321" s="374"/>
      <c r="X321" s="374"/>
      <c r="Y321" s="374"/>
      <c r="Z321" s="374"/>
      <c r="AA321" s="374"/>
      <c r="AB321" s="374"/>
    </row>
    <row r="322" ht="16.5" customHeight="1" spans="1:28">
      <c r="A322" s="374"/>
      <c r="B322" s="424"/>
      <c r="C322" s="374"/>
      <c r="D322" s="374"/>
      <c r="E322" s="374"/>
      <c r="F322" s="374"/>
      <c r="G322" s="374"/>
      <c r="H322" s="374"/>
      <c r="I322" s="374"/>
      <c r="J322" s="374"/>
      <c r="K322" s="374"/>
      <c r="L322" s="374"/>
      <c r="M322" s="374"/>
      <c r="N322" s="374"/>
      <c r="O322" s="374"/>
      <c r="P322" s="374"/>
      <c r="Q322" s="374"/>
      <c r="R322" s="374"/>
      <c r="S322" s="374"/>
      <c r="T322" s="374"/>
      <c r="U322" s="374"/>
      <c r="V322" s="374"/>
      <c r="W322" s="374"/>
      <c r="X322" s="374"/>
      <c r="Y322" s="374"/>
      <c r="Z322" s="374"/>
      <c r="AA322" s="374"/>
      <c r="AB322" s="374"/>
    </row>
    <row r="323" ht="16.5" customHeight="1" spans="1:28">
      <c r="A323" s="374"/>
      <c r="B323" s="424"/>
      <c r="C323" s="374"/>
      <c r="D323" s="374"/>
      <c r="E323" s="374"/>
      <c r="F323" s="374"/>
      <c r="G323" s="374"/>
      <c r="H323" s="374"/>
      <c r="I323" s="374"/>
      <c r="J323" s="374"/>
      <c r="K323" s="374"/>
      <c r="L323" s="374"/>
      <c r="M323" s="374"/>
      <c r="N323" s="374"/>
      <c r="O323" s="374"/>
      <c r="P323" s="374"/>
      <c r="Q323" s="374"/>
      <c r="R323" s="374"/>
      <c r="S323" s="374"/>
      <c r="T323" s="374"/>
      <c r="U323" s="374"/>
      <c r="V323" s="374"/>
      <c r="W323" s="374"/>
      <c r="X323" s="374"/>
      <c r="Y323" s="374"/>
      <c r="Z323" s="374"/>
      <c r="AA323" s="374"/>
      <c r="AB323" s="374"/>
    </row>
    <row r="324" ht="16.5" customHeight="1" spans="1:28">
      <c r="A324" s="374"/>
      <c r="B324" s="424"/>
      <c r="C324" s="374"/>
      <c r="D324" s="374"/>
      <c r="E324" s="374"/>
      <c r="F324" s="374"/>
      <c r="G324" s="374"/>
      <c r="H324" s="374"/>
      <c r="I324" s="374"/>
      <c r="J324" s="374"/>
      <c r="K324" s="374"/>
      <c r="L324" s="374"/>
      <c r="M324" s="374"/>
      <c r="N324" s="374"/>
      <c r="O324" s="374"/>
      <c r="P324" s="374"/>
      <c r="Q324" s="374"/>
      <c r="R324" s="374"/>
      <c r="S324" s="374"/>
      <c r="T324" s="374"/>
      <c r="U324" s="374"/>
      <c r="V324" s="374"/>
      <c r="W324" s="374"/>
      <c r="X324" s="374"/>
      <c r="Y324" s="374"/>
      <c r="Z324" s="374"/>
      <c r="AA324" s="374"/>
      <c r="AB324" s="374"/>
    </row>
    <row r="325" ht="16.5" customHeight="1" spans="1:28">
      <c r="A325" s="374"/>
      <c r="B325" s="424"/>
      <c r="C325" s="374"/>
      <c r="D325" s="374"/>
      <c r="E325" s="374"/>
      <c r="F325" s="374"/>
      <c r="G325" s="374"/>
      <c r="H325" s="374"/>
      <c r="I325" s="374"/>
      <c r="J325" s="374"/>
      <c r="K325" s="374"/>
      <c r="L325" s="374"/>
      <c r="M325" s="374"/>
      <c r="N325" s="374"/>
      <c r="O325" s="374"/>
      <c r="P325" s="374"/>
      <c r="Q325" s="374"/>
      <c r="R325" s="374"/>
      <c r="S325" s="374"/>
      <c r="T325" s="374"/>
      <c r="U325" s="374"/>
      <c r="V325" s="374"/>
      <c r="W325" s="374"/>
      <c r="X325" s="374"/>
      <c r="Y325" s="374"/>
      <c r="Z325" s="374"/>
      <c r="AA325" s="374"/>
      <c r="AB325" s="374"/>
    </row>
    <row r="326" ht="16.5" customHeight="1" spans="1:28">
      <c r="A326" s="374"/>
      <c r="B326" s="424"/>
      <c r="C326" s="374"/>
      <c r="D326" s="374"/>
      <c r="E326" s="374"/>
      <c r="F326" s="374"/>
      <c r="G326" s="374"/>
      <c r="H326" s="374"/>
      <c r="I326" s="374"/>
      <c r="J326" s="374"/>
      <c r="K326" s="374"/>
      <c r="L326" s="374"/>
      <c r="M326" s="374"/>
      <c r="N326" s="374"/>
      <c r="O326" s="374"/>
      <c r="P326" s="374"/>
      <c r="Q326" s="374"/>
      <c r="R326" s="374"/>
      <c r="S326" s="374"/>
      <c r="T326" s="374"/>
      <c r="U326" s="374"/>
      <c r="V326" s="374"/>
      <c r="W326" s="374"/>
      <c r="X326" s="374"/>
      <c r="Y326" s="374"/>
      <c r="Z326" s="374"/>
      <c r="AA326" s="374"/>
      <c r="AB326" s="374"/>
    </row>
    <row r="327" ht="16.5" customHeight="1" spans="1:28">
      <c r="A327" s="374"/>
      <c r="B327" s="424"/>
      <c r="C327" s="374"/>
      <c r="D327" s="374"/>
      <c r="E327" s="374"/>
      <c r="F327" s="374"/>
      <c r="G327" s="374"/>
      <c r="H327" s="374"/>
      <c r="I327" s="374"/>
      <c r="J327" s="374"/>
      <c r="K327" s="374"/>
      <c r="L327" s="374"/>
      <c r="M327" s="374"/>
      <c r="N327" s="374"/>
      <c r="O327" s="374"/>
      <c r="P327" s="374"/>
      <c r="Q327" s="374"/>
      <c r="R327" s="374"/>
      <c r="S327" s="374"/>
      <c r="T327" s="374"/>
      <c r="U327" s="374"/>
      <c r="V327" s="374"/>
      <c r="W327" s="374"/>
      <c r="X327" s="374"/>
      <c r="Y327" s="374"/>
      <c r="Z327" s="374"/>
      <c r="AA327" s="374"/>
      <c r="AB327" s="374"/>
    </row>
    <row r="328" ht="16.5" customHeight="1" spans="1:28">
      <c r="A328" s="374"/>
      <c r="B328" s="424"/>
      <c r="C328" s="374"/>
      <c r="D328" s="374"/>
      <c r="E328" s="374"/>
      <c r="F328" s="374"/>
      <c r="G328" s="374"/>
      <c r="H328" s="374"/>
      <c r="I328" s="374"/>
      <c r="J328" s="374"/>
      <c r="K328" s="374"/>
      <c r="L328" s="374"/>
      <c r="M328" s="374"/>
      <c r="N328" s="374"/>
      <c r="O328" s="374"/>
      <c r="P328" s="374"/>
      <c r="Q328" s="374"/>
      <c r="R328" s="374"/>
      <c r="S328" s="374"/>
      <c r="T328" s="374"/>
      <c r="U328" s="374"/>
      <c r="V328" s="374"/>
      <c r="W328" s="374"/>
      <c r="X328" s="374"/>
      <c r="Y328" s="374"/>
      <c r="Z328" s="374"/>
      <c r="AA328" s="374"/>
      <c r="AB328" s="374"/>
    </row>
    <row r="329" ht="16.5" customHeight="1" spans="1:28">
      <c r="A329" s="374"/>
      <c r="B329" s="424"/>
      <c r="C329" s="374"/>
      <c r="D329" s="374"/>
      <c r="E329" s="374"/>
      <c r="F329" s="374"/>
      <c r="G329" s="374"/>
      <c r="H329" s="374"/>
      <c r="I329" s="374"/>
      <c r="J329" s="374"/>
      <c r="K329" s="374"/>
      <c r="L329" s="374"/>
      <c r="M329" s="374"/>
      <c r="N329" s="374"/>
      <c r="O329" s="374"/>
      <c r="P329" s="374"/>
      <c r="Q329" s="374"/>
      <c r="R329" s="374"/>
      <c r="S329" s="374"/>
      <c r="T329" s="374"/>
      <c r="U329" s="374"/>
      <c r="V329" s="374"/>
      <c r="W329" s="374"/>
      <c r="X329" s="374"/>
      <c r="Y329" s="374"/>
      <c r="Z329" s="374"/>
      <c r="AA329" s="374"/>
      <c r="AB329" s="374"/>
    </row>
    <row r="330" ht="16.5" customHeight="1" spans="1:28">
      <c r="A330" s="374"/>
      <c r="B330" s="424"/>
      <c r="C330" s="374"/>
      <c r="D330" s="374"/>
      <c r="E330" s="374"/>
      <c r="F330" s="374"/>
      <c r="G330" s="374"/>
      <c r="H330" s="374"/>
      <c r="I330" s="374"/>
      <c r="J330" s="374"/>
      <c r="K330" s="374"/>
      <c r="L330" s="374"/>
      <c r="M330" s="374"/>
      <c r="N330" s="374"/>
      <c r="O330" s="374"/>
      <c r="P330" s="374"/>
      <c r="Q330" s="374"/>
      <c r="R330" s="374"/>
      <c r="S330" s="374"/>
      <c r="T330" s="374"/>
      <c r="U330" s="374"/>
      <c r="V330" s="374"/>
      <c r="W330" s="374"/>
      <c r="X330" s="374"/>
      <c r="Y330" s="374"/>
      <c r="Z330" s="374"/>
      <c r="AA330" s="374"/>
      <c r="AB330" s="374"/>
    </row>
    <row r="331" ht="16.5" customHeight="1" spans="1:28">
      <c r="A331" s="374"/>
      <c r="B331" s="424"/>
      <c r="C331" s="374"/>
      <c r="D331" s="374"/>
      <c r="E331" s="374"/>
      <c r="F331" s="374"/>
      <c r="G331" s="374"/>
      <c r="H331" s="374"/>
      <c r="I331" s="374"/>
      <c r="J331" s="374"/>
      <c r="K331" s="374"/>
      <c r="L331" s="374"/>
      <c r="M331" s="374"/>
      <c r="N331" s="374"/>
      <c r="O331" s="374"/>
      <c r="P331" s="374"/>
      <c r="Q331" s="374"/>
      <c r="R331" s="374"/>
      <c r="S331" s="374"/>
      <c r="T331" s="374"/>
      <c r="U331" s="374"/>
      <c r="V331" s="374"/>
      <c r="W331" s="374"/>
      <c r="X331" s="374"/>
      <c r="Y331" s="374"/>
      <c r="Z331" s="374"/>
      <c r="AA331" s="374"/>
      <c r="AB331" s="374"/>
    </row>
    <row r="332" ht="16.5" customHeight="1" spans="1:28">
      <c r="A332" s="374"/>
      <c r="B332" s="424"/>
      <c r="C332" s="374"/>
      <c r="D332" s="374"/>
      <c r="E332" s="374"/>
      <c r="F332" s="374"/>
      <c r="G332" s="374"/>
      <c r="H332" s="374"/>
      <c r="I332" s="374"/>
      <c r="J332" s="374"/>
      <c r="K332" s="374"/>
      <c r="L332" s="374"/>
      <c r="M332" s="374"/>
      <c r="N332" s="374"/>
      <c r="O332" s="374"/>
      <c r="P332" s="374"/>
      <c r="Q332" s="374"/>
      <c r="R332" s="374"/>
      <c r="S332" s="374"/>
      <c r="T332" s="374"/>
      <c r="U332" s="374"/>
      <c r="V332" s="374"/>
      <c r="W332" s="374"/>
      <c r="X332" s="374"/>
      <c r="Y332" s="374"/>
      <c r="Z332" s="374"/>
      <c r="AA332" s="374"/>
      <c r="AB332" s="374"/>
    </row>
    <row r="333" ht="16.5" customHeight="1" spans="1:28">
      <c r="A333" s="374"/>
      <c r="B333" s="424"/>
      <c r="C333" s="374"/>
      <c r="D333" s="374"/>
      <c r="E333" s="374"/>
      <c r="F333" s="374"/>
      <c r="G333" s="374"/>
      <c r="H333" s="374"/>
      <c r="I333" s="374"/>
      <c r="J333" s="374"/>
      <c r="K333" s="374"/>
      <c r="L333" s="374"/>
      <c r="M333" s="374"/>
      <c r="N333" s="374"/>
      <c r="O333" s="374"/>
      <c r="P333" s="374"/>
      <c r="Q333" s="374"/>
      <c r="R333" s="374"/>
      <c r="S333" s="374"/>
      <c r="T333" s="374"/>
      <c r="U333" s="374"/>
      <c r="V333" s="374"/>
      <c r="W333" s="374"/>
      <c r="X333" s="374"/>
      <c r="Y333" s="374"/>
      <c r="Z333" s="374"/>
      <c r="AA333" s="374"/>
      <c r="AB333" s="374"/>
    </row>
    <row r="334" ht="16.5" customHeight="1" spans="1:28">
      <c r="A334" s="374"/>
      <c r="B334" s="424"/>
      <c r="C334" s="374"/>
      <c r="D334" s="374"/>
      <c r="E334" s="374"/>
      <c r="F334" s="374"/>
      <c r="G334" s="374"/>
      <c r="H334" s="374"/>
      <c r="I334" s="374"/>
      <c r="J334" s="374"/>
      <c r="K334" s="374"/>
      <c r="L334" s="374"/>
      <c r="M334" s="374"/>
      <c r="N334" s="374"/>
      <c r="O334" s="374"/>
      <c r="P334" s="374"/>
      <c r="Q334" s="374"/>
      <c r="R334" s="374"/>
      <c r="S334" s="374"/>
      <c r="T334" s="374"/>
      <c r="U334" s="374"/>
      <c r="V334" s="374"/>
      <c r="W334" s="374"/>
      <c r="X334" s="374"/>
      <c r="Y334" s="374"/>
      <c r="Z334" s="374"/>
      <c r="AA334" s="374"/>
      <c r="AB334" s="374"/>
    </row>
    <row r="335" ht="16.5" customHeight="1" spans="1:28">
      <c r="A335" s="374"/>
      <c r="B335" s="424"/>
      <c r="C335" s="374"/>
      <c r="D335" s="374"/>
      <c r="E335" s="374"/>
      <c r="F335" s="374"/>
      <c r="G335" s="374"/>
      <c r="H335" s="374"/>
      <c r="I335" s="374"/>
      <c r="J335" s="374"/>
      <c r="K335" s="374"/>
      <c r="L335" s="374"/>
      <c r="M335" s="374"/>
      <c r="N335" s="374"/>
      <c r="O335" s="374"/>
      <c r="P335" s="374"/>
      <c r="Q335" s="374"/>
      <c r="R335" s="374"/>
      <c r="S335" s="374"/>
      <c r="T335" s="374"/>
      <c r="U335" s="374"/>
      <c r="V335" s="374"/>
      <c r="W335" s="374"/>
      <c r="X335" s="374"/>
      <c r="Y335" s="374"/>
      <c r="Z335" s="374"/>
      <c r="AA335" s="374"/>
      <c r="AB335" s="374"/>
    </row>
    <row r="336" ht="16.5" customHeight="1" spans="1:28">
      <c r="A336" s="374"/>
      <c r="B336" s="424"/>
      <c r="C336" s="374"/>
      <c r="D336" s="374"/>
      <c r="E336" s="374"/>
      <c r="F336" s="374"/>
      <c r="G336" s="374"/>
      <c r="H336" s="374"/>
      <c r="I336" s="374"/>
      <c r="J336" s="374"/>
      <c r="K336" s="374"/>
      <c r="L336" s="374"/>
      <c r="M336" s="374"/>
      <c r="N336" s="374"/>
      <c r="O336" s="374"/>
      <c r="P336" s="374"/>
      <c r="Q336" s="374"/>
      <c r="R336" s="374"/>
      <c r="S336" s="374"/>
      <c r="T336" s="374"/>
      <c r="U336" s="374"/>
      <c r="V336" s="374"/>
      <c r="W336" s="374"/>
      <c r="X336" s="374"/>
      <c r="Y336" s="374"/>
      <c r="Z336" s="374"/>
      <c r="AA336" s="374"/>
      <c r="AB336" s="374"/>
    </row>
    <row r="337" ht="16.5" customHeight="1" spans="1:28">
      <c r="A337" s="374"/>
      <c r="B337" s="424"/>
      <c r="C337" s="374"/>
      <c r="D337" s="374"/>
      <c r="E337" s="374"/>
      <c r="F337" s="374"/>
      <c r="G337" s="374"/>
      <c r="H337" s="374"/>
      <c r="I337" s="374"/>
      <c r="J337" s="374"/>
      <c r="K337" s="374"/>
      <c r="L337" s="374"/>
      <c r="M337" s="374"/>
      <c r="N337" s="374"/>
      <c r="O337" s="374"/>
      <c r="P337" s="374"/>
      <c r="Q337" s="374"/>
      <c r="R337" s="374"/>
      <c r="S337" s="374"/>
      <c r="T337" s="374"/>
      <c r="U337" s="374"/>
      <c r="V337" s="374"/>
      <c r="W337" s="374"/>
      <c r="X337" s="374"/>
      <c r="Y337" s="374"/>
      <c r="Z337" s="374"/>
      <c r="AA337" s="374"/>
      <c r="AB337" s="374"/>
    </row>
    <row r="338" ht="16.5" customHeight="1" spans="1:28">
      <c r="A338" s="374"/>
      <c r="B338" s="424"/>
      <c r="C338" s="374"/>
      <c r="D338" s="374"/>
      <c r="E338" s="374"/>
      <c r="F338" s="374"/>
      <c r="G338" s="374"/>
      <c r="H338" s="374"/>
      <c r="I338" s="374"/>
      <c r="J338" s="374"/>
      <c r="K338" s="374"/>
      <c r="L338" s="374"/>
      <c r="M338" s="374"/>
      <c r="N338" s="374"/>
      <c r="O338" s="374"/>
      <c r="P338" s="374"/>
      <c r="Q338" s="374"/>
      <c r="R338" s="374"/>
      <c r="S338" s="374"/>
      <c r="T338" s="374"/>
      <c r="U338" s="374"/>
      <c r="V338" s="374"/>
      <c r="W338" s="374"/>
      <c r="X338" s="374"/>
      <c r="Y338" s="374"/>
      <c r="Z338" s="374"/>
      <c r="AA338" s="374"/>
      <c r="AB338" s="374"/>
    </row>
    <row r="339" ht="16.5" customHeight="1" spans="1:28">
      <c r="A339" s="374"/>
      <c r="B339" s="424"/>
      <c r="C339" s="374"/>
      <c r="D339" s="374"/>
      <c r="E339" s="374"/>
      <c r="F339" s="374"/>
      <c r="G339" s="374"/>
      <c r="H339" s="374"/>
      <c r="I339" s="374"/>
      <c r="J339" s="374"/>
      <c r="K339" s="374"/>
      <c r="L339" s="374"/>
      <c r="M339" s="374"/>
      <c r="N339" s="374"/>
      <c r="O339" s="374"/>
      <c r="P339" s="374"/>
      <c r="Q339" s="374"/>
      <c r="R339" s="374"/>
      <c r="S339" s="374"/>
      <c r="T339" s="374"/>
      <c r="U339" s="374"/>
      <c r="V339" s="374"/>
      <c r="W339" s="374"/>
      <c r="X339" s="374"/>
      <c r="Y339" s="374"/>
      <c r="Z339" s="374"/>
      <c r="AA339" s="374"/>
      <c r="AB339" s="374"/>
    </row>
    <row r="340" ht="16.5" customHeight="1" spans="1:28">
      <c r="A340" s="374"/>
      <c r="B340" s="424"/>
      <c r="C340" s="374"/>
      <c r="D340" s="374"/>
      <c r="E340" s="374"/>
      <c r="F340" s="374"/>
      <c r="G340" s="374"/>
      <c r="H340" s="374"/>
      <c r="I340" s="374"/>
      <c r="J340" s="374"/>
      <c r="K340" s="374"/>
      <c r="L340" s="374"/>
      <c r="M340" s="374"/>
      <c r="N340" s="374"/>
      <c r="O340" s="374"/>
      <c r="P340" s="374"/>
      <c r="Q340" s="374"/>
      <c r="R340" s="374"/>
      <c r="S340" s="374"/>
      <c r="T340" s="374"/>
      <c r="U340" s="374"/>
      <c r="V340" s="374"/>
      <c r="W340" s="374"/>
      <c r="X340" s="374"/>
      <c r="Y340" s="374"/>
      <c r="Z340" s="374"/>
      <c r="AA340" s="374"/>
      <c r="AB340" s="374"/>
    </row>
    <row r="341" ht="16.5" customHeight="1" spans="1:28">
      <c r="A341" s="374"/>
      <c r="B341" s="424"/>
      <c r="C341" s="374"/>
      <c r="D341" s="374"/>
      <c r="E341" s="374"/>
      <c r="F341" s="374"/>
      <c r="G341" s="374"/>
      <c r="H341" s="374"/>
      <c r="I341" s="374"/>
      <c r="J341" s="374"/>
      <c r="K341" s="374"/>
      <c r="L341" s="374"/>
      <c r="M341" s="374"/>
      <c r="N341" s="374"/>
      <c r="O341" s="374"/>
      <c r="P341" s="374"/>
      <c r="Q341" s="374"/>
      <c r="R341" s="374"/>
      <c r="S341" s="374"/>
      <c r="T341" s="374"/>
      <c r="U341" s="374"/>
      <c r="V341" s="374"/>
      <c r="W341" s="374"/>
      <c r="X341" s="374"/>
      <c r="Y341" s="374"/>
      <c r="Z341" s="374"/>
      <c r="AA341" s="374"/>
      <c r="AB341" s="374"/>
    </row>
    <row r="342" ht="16.5" customHeight="1" spans="1:28">
      <c r="A342" s="374"/>
      <c r="B342" s="424"/>
      <c r="C342" s="374"/>
      <c r="D342" s="374"/>
      <c r="E342" s="374"/>
      <c r="F342" s="374"/>
      <c r="G342" s="374"/>
      <c r="H342" s="374"/>
      <c r="I342" s="374"/>
      <c r="J342" s="374"/>
      <c r="K342" s="374"/>
      <c r="L342" s="374"/>
      <c r="M342" s="374"/>
      <c r="N342" s="374"/>
      <c r="O342" s="374"/>
      <c r="P342" s="374"/>
      <c r="Q342" s="374"/>
      <c r="R342" s="374"/>
      <c r="S342" s="374"/>
      <c r="T342" s="374"/>
      <c r="U342" s="374"/>
      <c r="V342" s="374"/>
      <c r="W342" s="374"/>
      <c r="X342" s="374"/>
      <c r="Y342" s="374"/>
      <c r="Z342" s="374"/>
      <c r="AA342" s="374"/>
      <c r="AB342" s="374"/>
    </row>
    <row r="343" ht="16.5" customHeight="1" spans="1:28">
      <c r="A343" s="374"/>
      <c r="B343" s="424"/>
      <c r="C343" s="374"/>
      <c r="D343" s="374"/>
      <c r="E343" s="374"/>
      <c r="F343" s="374"/>
      <c r="G343" s="374"/>
      <c r="H343" s="374"/>
      <c r="I343" s="374"/>
      <c r="J343" s="374"/>
      <c r="K343" s="374"/>
      <c r="L343" s="374"/>
      <c r="M343" s="374"/>
      <c r="N343" s="374"/>
      <c r="O343" s="374"/>
      <c r="P343" s="374"/>
      <c r="Q343" s="374"/>
      <c r="R343" s="374"/>
      <c r="S343" s="374"/>
      <c r="T343" s="374"/>
      <c r="U343" s="374"/>
      <c r="V343" s="374"/>
      <c r="W343" s="374"/>
      <c r="X343" s="374"/>
      <c r="Y343" s="374"/>
      <c r="Z343" s="374"/>
      <c r="AA343" s="374"/>
      <c r="AB343" s="374"/>
    </row>
    <row r="344" ht="16.5" customHeight="1" spans="1:28">
      <c r="A344" s="374"/>
      <c r="B344" s="424"/>
      <c r="C344" s="374"/>
      <c r="D344" s="374"/>
      <c r="E344" s="374"/>
      <c r="F344" s="374"/>
      <c r="G344" s="374"/>
      <c r="H344" s="374"/>
      <c r="I344" s="374"/>
      <c r="J344" s="374"/>
      <c r="K344" s="374"/>
      <c r="L344" s="374"/>
      <c r="M344" s="374"/>
      <c r="N344" s="374"/>
      <c r="O344" s="374"/>
      <c r="P344" s="374"/>
      <c r="Q344" s="374"/>
      <c r="R344" s="374"/>
      <c r="S344" s="374"/>
      <c r="T344" s="374"/>
      <c r="U344" s="374"/>
      <c r="V344" s="374"/>
      <c r="W344" s="374"/>
      <c r="X344" s="374"/>
      <c r="Y344" s="374"/>
      <c r="Z344" s="374"/>
      <c r="AA344" s="374"/>
      <c r="AB344" s="374"/>
    </row>
    <row r="345" ht="16.5" customHeight="1" spans="1:28">
      <c r="A345" s="374"/>
      <c r="B345" s="424"/>
      <c r="C345" s="374"/>
      <c r="D345" s="374"/>
      <c r="E345" s="374"/>
      <c r="F345" s="374"/>
      <c r="G345" s="374"/>
      <c r="H345" s="374"/>
      <c r="I345" s="374"/>
      <c r="J345" s="374"/>
      <c r="K345" s="374"/>
      <c r="L345" s="374"/>
      <c r="M345" s="374"/>
      <c r="N345" s="374"/>
      <c r="O345" s="374"/>
      <c r="P345" s="374"/>
      <c r="Q345" s="374"/>
      <c r="R345" s="374"/>
      <c r="S345" s="374"/>
      <c r="T345" s="374"/>
      <c r="U345" s="374"/>
      <c r="V345" s="374"/>
      <c r="W345" s="374"/>
      <c r="X345" s="374"/>
      <c r="Y345" s="374"/>
      <c r="Z345" s="374"/>
      <c r="AA345" s="374"/>
      <c r="AB345" s="374"/>
    </row>
    <row r="346" ht="16.5" customHeight="1" spans="1:28">
      <c r="A346" s="374"/>
      <c r="B346" s="424"/>
      <c r="C346" s="374"/>
      <c r="D346" s="374"/>
      <c r="E346" s="374"/>
      <c r="F346" s="374"/>
      <c r="G346" s="374"/>
      <c r="H346" s="374"/>
      <c r="I346" s="374"/>
      <c r="J346" s="374"/>
      <c r="K346" s="374"/>
      <c r="L346" s="374"/>
      <c r="M346" s="374"/>
      <c r="N346" s="374"/>
      <c r="O346" s="374"/>
      <c r="P346" s="374"/>
      <c r="Q346" s="374"/>
      <c r="R346" s="374"/>
      <c r="S346" s="374"/>
      <c r="T346" s="374"/>
      <c r="U346" s="374"/>
      <c r="V346" s="374"/>
      <c r="W346" s="374"/>
      <c r="X346" s="374"/>
      <c r="Y346" s="374"/>
      <c r="Z346" s="374"/>
      <c r="AA346" s="374"/>
      <c r="AB346" s="374"/>
    </row>
    <row r="347" ht="16.5" customHeight="1" spans="1:28">
      <c r="A347" s="374"/>
      <c r="B347" s="424"/>
      <c r="C347" s="374"/>
      <c r="D347" s="374"/>
      <c r="E347" s="374"/>
      <c r="F347" s="374"/>
      <c r="G347" s="374"/>
      <c r="H347" s="374"/>
      <c r="I347" s="374"/>
      <c r="J347" s="374"/>
      <c r="K347" s="374"/>
      <c r="L347" s="374"/>
      <c r="M347" s="374"/>
      <c r="N347" s="374"/>
      <c r="O347" s="374"/>
      <c r="P347" s="374"/>
      <c r="Q347" s="374"/>
      <c r="R347" s="374"/>
      <c r="S347" s="374"/>
      <c r="T347" s="374"/>
      <c r="U347" s="374"/>
      <c r="V347" s="374"/>
      <c r="W347" s="374"/>
      <c r="X347" s="374"/>
      <c r="Y347" s="374"/>
      <c r="Z347" s="374"/>
      <c r="AA347" s="374"/>
      <c r="AB347" s="374"/>
    </row>
    <row r="348" ht="16.5" customHeight="1" spans="1:28">
      <c r="A348" s="374"/>
      <c r="B348" s="424"/>
      <c r="C348" s="374"/>
      <c r="D348" s="374"/>
      <c r="E348" s="374"/>
      <c r="F348" s="374"/>
      <c r="G348" s="374"/>
      <c r="H348" s="374"/>
      <c r="I348" s="374"/>
      <c r="J348" s="374"/>
      <c r="K348" s="374"/>
      <c r="L348" s="374"/>
      <c r="M348" s="374"/>
      <c r="N348" s="374"/>
      <c r="O348" s="374"/>
      <c r="P348" s="374"/>
      <c r="Q348" s="374"/>
      <c r="R348" s="374"/>
      <c r="S348" s="374"/>
      <c r="T348" s="374"/>
      <c r="U348" s="374"/>
      <c r="V348" s="374"/>
      <c r="W348" s="374"/>
      <c r="X348" s="374"/>
      <c r="Y348" s="374"/>
      <c r="Z348" s="374"/>
      <c r="AA348" s="374"/>
      <c r="AB348" s="374"/>
    </row>
    <row r="349" ht="16.5" customHeight="1" spans="1:28">
      <c r="A349" s="374"/>
      <c r="B349" s="424"/>
      <c r="C349" s="374"/>
      <c r="D349" s="374"/>
      <c r="E349" s="374"/>
      <c r="F349" s="374"/>
      <c r="G349" s="374"/>
      <c r="H349" s="374"/>
      <c r="I349" s="374"/>
      <c r="J349" s="374"/>
      <c r="K349" s="374"/>
      <c r="L349" s="374"/>
      <c r="M349" s="374"/>
      <c r="N349" s="374"/>
      <c r="O349" s="374"/>
      <c r="P349" s="374"/>
      <c r="Q349" s="374"/>
      <c r="R349" s="374"/>
      <c r="S349" s="374"/>
      <c r="T349" s="374"/>
      <c r="U349" s="374"/>
      <c r="V349" s="374"/>
      <c r="W349" s="374"/>
      <c r="X349" s="374"/>
      <c r="Y349" s="374"/>
      <c r="Z349" s="374"/>
      <c r="AA349" s="374"/>
      <c r="AB349" s="374"/>
    </row>
    <row r="350" ht="16.5" customHeight="1" spans="1:28">
      <c r="A350" s="374"/>
      <c r="B350" s="424"/>
      <c r="C350" s="374"/>
      <c r="D350" s="374"/>
      <c r="E350" s="374"/>
      <c r="F350" s="374"/>
      <c r="G350" s="374"/>
      <c r="H350" s="374"/>
      <c r="I350" s="374"/>
      <c r="J350" s="374"/>
      <c r="K350" s="374"/>
      <c r="L350" s="374"/>
      <c r="M350" s="374"/>
      <c r="N350" s="374"/>
      <c r="O350" s="374"/>
      <c r="P350" s="374"/>
      <c r="Q350" s="374"/>
      <c r="R350" s="374"/>
      <c r="S350" s="374"/>
      <c r="T350" s="374"/>
      <c r="U350" s="374"/>
      <c r="V350" s="374"/>
      <c r="W350" s="374"/>
      <c r="X350" s="374"/>
      <c r="Y350" s="374"/>
      <c r="Z350" s="374"/>
      <c r="AA350" s="374"/>
      <c r="AB350" s="374"/>
    </row>
    <row r="351" ht="16.5" customHeight="1" spans="1:28">
      <c r="A351" s="374"/>
      <c r="B351" s="424"/>
      <c r="C351" s="374"/>
      <c r="D351" s="374"/>
      <c r="E351" s="374"/>
      <c r="F351" s="374"/>
      <c r="G351" s="374"/>
      <c r="H351" s="374"/>
      <c r="I351" s="374"/>
      <c r="J351" s="374"/>
      <c r="K351" s="374"/>
      <c r="L351" s="374"/>
      <c r="M351" s="374"/>
      <c r="N351" s="374"/>
      <c r="O351" s="374"/>
      <c r="P351" s="374"/>
      <c r="Q351" s="374"/>
      <c r="R351" s="374"/>
      <c r="S351" s="374"/>
      <c r="T351" s="374"/>
      <c r="U351" s="374"/>
      <c r="V351" s="374"/>
      <c r="W351" s="374"/>
      <c r="X351" s="374"/>
      <c r="Y351" s="374"/>
      <c r="Z351" s="374"/>
      <c r="AA351" s="374"/>
      <c r="AB351" s="374"/>
    </row>
    <row r="352" ht="16.5" customHeight="1" spans="1:28">
      <c r="A352" s="374"/>
      <c r="B352" s="424"/>
      <c r="C352" s="374"/>
      <c r="D352" s="374"/>
      <c r="E352" s="374"/>
      <c r="F352" s="374"/>
      <c r="G352" s="374"/>
      <c r="H352" s="374"/>
      <c r="I352" s="374"/>
      <c r="J352" s="374"/>
      <c r="K352" s="374"/>
      <c r="L352" s="374"/>
      <c r="M352" s="374"/>
      <c r="N352" s="374"/>
      <c r="O352" s="374"/>
      <c r="P352" s="374"/>
      <c r="Q352" s="374"/>
      <c r="R352" s="374"/>
      <c r="S352" s="374"/>
      <c r="T352" s="374"/>
      <c r="U352" s="374"/>
      <c r="V352" s="374"/>
      <c r="W352" s="374"/>
      <c r="X352" s="374"/>
      <c r="Y352" s="374"/>
      <c r="Z352" s="374"/>
      <c r="AA352" s="374"/>
      <c r="AB352" s="374"/>
    </row>
    <row r="353" ht="16.5" customHeight="1" spans="1:28">
      <c r="A353" s="374"/>
      <c r="B353" s="424"/>
      <c r="C353" s="374"/>
      <c r="D353" s="374"/>
      <c r="E353" s="374"/>
      <c r="F353" s="374"/>
      <c r="G353" s="374"/>
      <c r="H353" s="374"/>
      <c r="I353" s="374"/>
      <c r="J353" s="374"/>
      <c r="K353" s="374"/>
      <c r="L353" s="374"/>
      <c r="M353" s="374"/>
      <c r="N353" s="374"/>
      <c r="O353" s="374"/>
      <c r="P353" s="374"/>
      <c r="Q353" s="374"/>
      <c r="R353" s="374"/>
      <c r="S353" s="374"/>
      <c r="T353" s="374"/>
      <c r="U353" s="374"/>
      <c r="V353" s="374"/>
      <c r="W353" s="374"/>
      <c r="X353" s="374"/>
      <c r="Y353" s="374"/>
      <c r="Z353" s="374"/>
      <c r="AA353" s="374"/>
      <c r="AB353" s="374"/>
    </row>
    <row r="354" ht="16.5" customHeight="1" spans="1:28">
      <c r="A354" s="374"/>
      <c r="B354" s="424"/>
      <c r="C354" s="374"/>
      <c r="D354" s="374"/>
      <c r="E354" s="374"/>
      <c r="F354" s="374"/>
      <c r="G354" s="374"/>
      <c r="H354" s="374"/>
      <c r="I354" s="374"/>
      <c r="J354" s="374"/>
      <c r="K354" s="374"/>
      <c r="L354" s="374"/>
      <c r="M354" s="374"/>
      <c r="N354" s="374"/>
      <c r="O354" s="374"/>
      <c r="P354" s="374"/>
      <c r="Q354" s="374"/>
      <c r="R354" s="374"/>
      <c r="S354" s="374"/>
      <c r="T354" s="374"/>
      <c r="U354" s="374"/>
      <c r="V354" s="374"/>
      <c r="W354" s="374"/>
      <c r="X354" s="374"/>
      <c r="Y354" s="374"/>
      <c r="Z354" s="374"/>
      <c r="AA354" s="374"/>
      <c r="AB354" s="374"/>
    </row>
    <row r="355" ht="16.5" customHeight="1" spans="1:28">
      <c r="A355" s="374"/>
      <c r="B355" s="424"/>
      <c r="C355" s="374"/>
      <c r="D355" s="374"/>
      <c r="E355" s="374"/>
      <c r="F355" s="374"/>
      <c r="G355" s="374"/>
      <c r="H355" s="374"/>
      <c r="I355" s="374"/>
      <c r="J355" s="374"/>
      <c r="K355" s="374"/>
      <c r="L355" s="374"/>
      <c r="M355" s="374"/>
      <c r="N355" s="374"/>
      <c r="O355" s="374"/>
      <c r="P355" s="374"/>
      <c r="Q355" s="374"/>
      <c r="R355" s="374"/>
      <c r="S355" s="374"/>
      <c r="T355" s="374"/>
      <c r="U355" s="374"/>
      <c r="V355" s="374"/>
      <c r="W355" s="374"/>
      <c r="X355" s="374"/>
      <c r="Y355" s="374"/>
      <c r="Z355" s="374"/>
      <c r="AA355" s="374"/>
      <c r="AB355" s="374"/>
    </row>
    <row r="356" ht="16.5" customHeight="1" spans="1:28">
      <c r="A356" s="374"/>
      <c r="B356" s="424"/>
      <c r="C356" s="374"/>
      <c r="D356" s="374"/>
      <c r="E356" s="374"/>
      <c r="F356" s="374"/>
      <c r="G356" s="374"/>
      <c r="H356" s="374"/>
      <c r="I356" s="374"/>
      <c r="J356" s="374"/>
      <c r="K356" s="374"/>
      <c r="L356" s="374"/>
      <c r="M356" s="374"/>
      <c r="N356" s="374"/>
      <c r="O356" s="374"/>
      <c r="P356" s="374"/>
      <c r="Q356" s="374"/>
      <c r="R356" s="374"/>
      <c r="S356" s="374"/>
      <c r="T356" s="374"/>
      <c r="U356" s="374"/>
      <c r="V356" s="374"/>
      <c r="W356" s="374"/>
      <c r="X356" s="374"/>
      <c r="Y356" s="374"/>
      <c r="Z356" s="374"/>
      <c r="AA356" s="374"/>
      <c r="AB356" s="374"/>
    </row>
    <row r="357" ht="16.5" customHeight="1" spans="1:28">
      <c r="A357" s="374"/>
      <c r="B357" s="424"/>
      <c r="C357" s="374"/>
      <c r="D357" s="374"/>
      <c r="E357" s="374"/>
      <c r="F357" s="374"/>
      <c r="G357" s="374"/>
      <c r="H357" s="374"/>
      <c r="I357" s="374"/>
      <c r="J357" s="374"/>
      <c r="K357" s="374"/>
      <c r="L357" s="374"/>
      <c r="M357" s="374"/>
      <c r="N357" s="374"/>
      <c r="O357" s="374"/>
      <c r="P357" s="374"/>
      <c r="Q357" s="374"/>
      <c r="R357" s="374"/>
      <c r="S357" s="374"/>
      <c r="T357" s="374"/>
      <c r="U357" s="374"/>
      <c r="V357" s="374"/>
      <c r="W357" s="374"/>
      <c r="X357" s="374"/>
      <c r="Y357" s="374"/>
      <c r="Z357" s="374"/>
      <c r="AA357" s="374"/>
      <c r="AB357" s="374"/>
    </row>
    <row r="358" ht="16.5" customHeight="1" spans="1:28">
      <c r="A358" s="374"/>
      <c r="B358" s="424"/>
      <c r="C358" s="374"/>
      <c r="D358" s="374"/>
      <c r="E358" s="374"/>
      <c r="F358" s="374"/>
      <c r="G358" s="374"/>
      <c r="H358" s="374"/>
      <c r="I358" s="374"/>
      <c r="J358" s="374"/>
      <c r="K358" s="374"/>
      <c r="L358" s="374"/>
      <c r="M358" s="374"/>
      <c r="N358" s="374"/>
      <c r="O358" s="374"/>
      <c r="P358" s="374"/>
      <c r="Q358" s="374"/>
      <c r="R358" s="374"/>
      <c r="S358" s="374"/>
      <c r="T358" s="374"/>
      <c r="U358" s="374"/>
      <c r="V358" s="374"/>
      <c r="W358" s="374"/>
      <c r="X358" s="374"/>
      <c r="Y358" s="374"/>
      <c r="Z358" s="374"/>
      <c r="AA358" s="374"/>
      <c r="AB358" s="374"/>
    </row>
    <row r="359" ht="16.5" customHeight="1" spans="1:28">
      <c r="A359" s="374"/>
      <c r="B359" s="424"/>
      <c r="C359" s="374"/>
      <c r="D359" s="374"/>
      <c r="E359" s="374"/>
      <c r="F359" s="374"/>
      <c r="G359" s="374"/>
      <c r="H359" s="374"/>
      <c r="I359" s="374"/>
      <c r="J359" s="374"/>
      <c r="K359" s="374"/>
      <c r="L359" s="374"/>
      <c r="M359" s="374"/>
      <c r="N359" s="374"/>
      <c r="O359" s="374"/>
      <c r="P359" s="374"/>
      <c r="Q359" s="374"/>
      <c r="R359" s="374"/>
      <c r="S359" s="374"/>
      <c r="T359" s="374"/>
      <c r="U359" s="374"/>
      <c r="V359" s="374"/>
      <c r="W359" s="374"/>
      <c r="X359" s="374"/>
      <c r="Y359" s="374"/>
      <c r="Z359" s="374"/>
      <c r="AA359" s="374"/>
      <c r="AB359" s="374"/>
    </row>
    <row r="360" ht="16.5" customHeight="1" spans="1:28">
      <c r="A360" s="374"/>
      <c r="B360" s="424"/>
      <c r="C360" s="374"/>
      <c r="D360" s="374"/>
      <c r="E360" s="374"/>
      <c r="F360" s="374"/>
      <c r="G360" s="374"/>
      <c r="H360" s="374"/>
      <c r="I360" s="374"/>
      <c r="J360" s="374"/>
      <c r="K360" s="374"/>
      <c r="L360" s="374"/>
      <c r="M360" s="374"/>
      <c r="N360" s="374"/>
      <c r="O360" s="374"/>
      <c r="P360" s="374"/>
      <c r="Q360" s="374"/>
      <c r="R360" s="374"/>
      <c r="S360" s="374"/>
      <c r="T360" s="374"/>
      <c r="U360" s="374"/>
      <c r="V360" s="374"/>
      <c r="W360" s="374"/>
      <c r="X360" s="374"/>
      <c r="Y360" s="374"/>
      <c r="Z360" s="374"/>
      <c r="AA360" s="374"/>
      <c r="AB360" s="374"/>
    </row>
    <row r="361" ht="16.5" customHeight="1" spans="1:28">
      <c r="A361" s="374"/>
      <c r="B361" s="424"/>
      <c r="C361" s="374"/>
      <c r="D361" s="374"/>
      <c r="E361" s="374"/>
      <c r="F361" s="374"/>
      <c r="G361" s="374"/>
      <c r="H361" s="374"/>
      <c r="I361" s="374"/>
      <c r="J361" s="374"/>
      <c r="K361" s="374"/>
      <c r="L361" s="374"/>
      <c r="M361" s="374"/>
      <c r="N361" s="374"/>
      <c r="O361" s="374"/>
      <c r="P361" s="374"/>
      <c r="Q361" s="374"/>
      <c r="R361" s="374"/>
      <c r="S361" s="374"/>
      <c r="T361" s="374"/>
      <c r="U361" s="374"/>
      <c r="V361" s="374"/>
      <c r="W361" s="374"/>
      <c r="X361" s="374"/>
      <c r="Y361" s="374"/>
      <c r="Z361" s="374"/>
      <c r="AA361" s="374"/>
      <c r="AB361" s="374"/>
    </row>
    <row r="362" ht="16.5" customHeight="1" spans="1:28">
      <c r="A362" s="374"/>
      <c r="B362" s="424"/>
      <c r="C362" s="374"/>
      <c r="D362" s="374"/>
      <c r="E362" s="374"/>
      <c r="F362" s="374"/>
      <c r="G362" s="374"/>
      <c r="H362" s="374"/>
      <c r="I362" s="374"/>
      <c r="J362" s="374"/>
      <c r="K362" s="374"/>
      <c r="L362" s="374"/>
      <c r="M362" s="374"/>
      <c r="N362" s="374"/>
      <c r="O362" s="374"/>
      <c r="P362" s="374"/>
      <c r="Q362" s="374"/>
      <c r="R362" s="374"/>
      <c r="S362" s="374"/>
      <c r="T362" s="374"/>
      <c r="U362" s="374"/>
      <c r="V362" s="374"/>
      <c r="W362" s="374"/>
      <c r="X362" s="374"/>
      <c r="Y362" s="374"/>
      <c r="Z362" s="374"/>
      <c r="AA362" s="374"/>
      <c r="AB362" s="374"/>
    </row>
    <row r="363" ht="16.5" customHeight="1" spans="1:28">
      <c r="A363" s="374"/>
      <c r="B363" s="424"/>
      <c r="C363" s="374"/>
      <c r="D363" s="374"/>
      <c r="E363" s="374"/>
      <c r="F363" s="374"/>
      <c r="G363" s="374"/>
      <c r="H363" s="374"/>
      <c r="I363" s="374"/>
      <c r="J363" s="374"/>
      <c r="K363" s="374"/>
      <c r="L363" s="374"/>
      <c r="M363" s="374"/>
      <c r="N363" s="374"/>
      <c r="O363" s="374"/>
      <c r="P363" s="374"/>
      <c r="Q363" s="374"/>
      <c r="R363" s="374"/>
      <c r="S363" s="374"/>
      <c r="T363" s="374"/>
      <c r="U363" s="374"/>
      <c r="V363" s="374"/>
      <c r="W363" s="374"/>
      <c r="X363" s="374"/>
      <c r="Y363" s="374"/>
      <c r="Z363" s="374"/>
      <c r="AA363" s="374"/>
      <c r="AB363" s="374"/>
    </row>
    <row r="364" ht="16.5" customHeight="1" spans="1:28">
      <c r="A364" s="374"/>
      <c r="B364" s="424"/>
      <c r="C364" s="374"/>
      <c r="D364" s="374"/>
      <c r="E364" s="374"/>
      <c r="F364" s="374"/>
      <c r="G364" s="374"/>
      <c r="H364" s="374"/>
      <c r="I364" s="374"/>
      <c r="J364" s="374"/>
      <c r="K364" s="374"/>
      <c r="L364" s="374"/>
      <c r="M364" s="374"/>
      <c r="N364" s="374"/>
      <c r="O364" s="374"/>
      <c r="P364" s="374"/>
      <c r="Q364" s="374"/>
      <c r="R364" s="374"/>
      <c r="S364" s="374"/>
      <c r="T364" s="374"/>
      <c r="U364" s="374"/>
      <c r="V364" s="374"/>
      <c r="W364" s="374"/>
      <c r="X364" s="374"/>
      <c r="Y364" s="374"/>
      <c r="Z364" s="374"/>
      <c r="AA364" s="374"/>
      <c r="AB364" s="374"/>
    </row>
    <row r="365" ht="16.5" customHeight="1" spans="1:28">
      <c r="A365" s="374"/>
      <c r="B365" s="424"/>
      <c r="C365" s="374"/>
      <c r="D365" s="374"/>
      <c r="E365" s="374"/>
      <c r="F365" s="374"/>
      <c r="G365" s="374"/>
      <c r="H365" s="374"/>
      <c r="I365" s="374"/>
      <c r="J365" s="374"/>
      <c r="K365" s="374"/>
      <c r="L365" s="374"/>
      <c r="M365" s="374"/>
      <c r="N365" s="374"/>
      <c r="O365" s="374"/>
      <c r="P365" s="374"/>
      <c r="Q365" s="374"/>
      <c r="R365" s="374"/>
      <c r="S365" s="374"/>
      <c r="T365" s="374"/>
      <c r="U365" s="374"/>
      <c r="V365" s="374"/>
      <c r="W365" s="374"/>
      <c r="X365" s="374"/>
      <c r="Y365" s="374"/>
      <c r="Z365" s="374"/>
      <c r="AA365" s="374"/>
      <c r="AB365" s="374"/>
    </row>
    <row r="366" ht="16.5" customHeight="1" spans="1:28">
      <c r="A366" s="374"/>
      <c r="B366" s="424"/>
      <c r="C366" s="374"/>
      <c r="D366" s="374"/>
      <c r="E366" s="374"/>
      <c r="F366" s="374"/>
      <c r="G366" s="374"/>
      <c r="H366" s="374"/>
      <c r="I366" s="374"/>
      <c r="J366" s="374"/>
      <c r="K366" s="374"/>
      <c r="L366" s="374"/>
      <c r="M366" s="374"/>
      <c r="N366" s="374"/>
      <c r="O366" s="374"/>
      <c r="P366" s="374"/>
      <c r="Q366" s="374"/>
      <c r="R366" s="374"/>
      <c r="S366" s="374"/>
      <c r="T366" s="374"/>
      <c r="U366" s="374"/>
      <c r="V366" s="374"/>
      <c r="W366" s="374"/>
      <c r="X366" s="374"/>
      <c r="Y366" s="374"/>
      <c r="Z366" s="374"/>
      <c r="AA366" s="374"/>
      <c r="AB366" s="374"/>
    </row>
    <row r="367" ht="16.5" customHeight="1" spans="1:28">
      <c r="A367" s="374"/>
      <c r="B367" s="424"/>
      <c r="C367" s="374"/>
      <c r="D367" s="374"/>
      <c r="E367" s="374"/>
      <c r="F367" s="374"/>
      <c r="G367" s="374"/>
      <c r="H367" s="374"/>
      <c r="I367" s="374"/>
      <c r="J367" s="374"/>
      <c r="K367" s="374"/>
      <c r="L367" s="374"/>
      <c r="M367" s="374"/>
      <c r="N367" s="374"/>
      <c r="O367" s="374"/>
      <c r="P367" s="374"/>
      <c r="Q367" s="374"/>
      <c r="R367" s="374"/>
      <c r="S367" s="374"/>
      <c r="T367" s="374"/>
      <c r="U367" s="374"/>
      <c r="V367" s="374"/>
      <c r="W367" s="374"/>
      <c r="X367" s="374"/>
      <c r="Y367" s="374"/>
      <c r="Z367" s="374"/>
      <c r="AA367" s="374"/>
      <c r="AB367" s="374"/>
    </row>
    <row r="368" ht="16.5" customHeight="1" spans="1:28">
      <c r="A368" s="374"/>
      <c r="B368" s="424"/>
      <c r="C368" s="374"/>
      <c r="D368" s="374"/>
      <c r="E368" s="374"/>
      <c r="F368" s="374"/>
      <c r="G368" s="374"/>
      <c r="H368" s="374"/>
      <c r="I368" s="374"/>
      <c r="J368" s="374"/>
      <c r="K368" s="374"/>
      <c r="L368" s="374"/>
      <c r="M368" s="374"/>
      <c r="N368" s="374"/>
      <c r="O368" s="374"/>
      <c r="P368" s="374"/>
      <c r="Q368" s="374"/>
      <c r="R368" s="374"/>
      <c r="S368" s="374"/>
      <c r="T368" s="374"/>
      <c r="U368" s="374"/>
      <c r="V368" s="374"/>
      <c r="W368" s="374"/>
      <c r="X368" s="374"/>
      <c r="Y368" s="374"/>
      <c r="Z368" s="374"/>
      <c r="AA368" s="374"/>
      <c r="AB368" s="374"/>
    </row>
    <row r="369" ht="16.5" customHeight="1" spans="1:28">
      <c r="A369" s="374"/>
      <c r="B369" s="424"/>
      <c r="C369" s="374"/>
      <c r="D369" s="374"/>
      <c r="E369" s="374"/>
      <c r="F369" s="374"/>
      <c r="G369" s="374"/>
      <c r="H369" s="374"/>
      <c r="I369" s="374"/>
      <c r="J369" s="374"/>
      <c r="K369" s="374"/>
      <c r="L369" s="374"/>
      <c r="M369" s="374"/>
      <c r="N369" s="374"/>
      <c r="O369" s="374"/>
      <c r="P369" s="374"/>
      <c r="Q369" s="374"/>
      <c r="R369" s="374"/>
      <c r="S369" s="374"/>
      <c r="T369" s="374"/>
      <c r="U369" s="374"/>
      <c r="V369" s="374"/>
      <c r="W369" s="374"/>
      <c r="X369" s="374"/>
      <c r="Y369" s="374"/>
      <c r="Z369" s="374"/>
      <c r="AA369" s="374"/>
      <c r="AB369" s="374"/>
    </row>
    <row r="370" ht="16.5" customHeight="1" spans="1:28">
      <c r="A370" s="374"/>
      <c r="B370" s="424"/>
      <c r="C370" s="374"/>
      <c r="D370" s="374"/>
      <c r="E370" s="374"/>
      <c r="F370" s="374"/>
      <c r="G370" s="374"/>
      <c r="H370" s="374"/>
      <c r="I370" s="374"/>
      <c r="J370" s="374"/>
      <c r="K370" s="374"/>
      <c r="L370" s="374"/>
      <c r="M370" s="374"/>
      <c r="N370" s="374"/>
      <c r="O370" s="374"/>
      <c r="P370" s="374"/>
      <c r="Q370" s="374"/>
      <c r="R370" s="374"/>
      <c r="S370" s="374"/>
      <c r="T370" s="374"/>
      <c r="U370" s="374"/>
      <c r="V370" s="374"/>
      <c r="W370" s="374"/>
      <c r="X370" s="374"/>
      <c r="Y370" s="374"/>
      <c r="Z370" s="374"/>
      <c r="AA370" s="374"/>
      <c r="AB370" s="374"/>
    </row>
    <row r="371" ht="16.5" customHeight="1" spans="1:28">
      <c r="A371" s="374"/>
      <c r="B371" s="424"/>
      <c r="C371" s="374"/>
      <c r="D371" s="374"/>
      <c r="E371" s="374"/>
      <c r="F371" s="374"/>
      <c r="G371" s="374"/>
      <c r="H371" s="374"/>
      <c r="I371" s="374"/>
      <c r="J371" s="374"/>
      <c r="K371" s="374"/>
      <c r="L371" s="374"/>
      <c r="M371" s="374"/>
      <c r="N371" s="374"/>
      <c r="O371" s="374"/>
      <c r="P371" s="374"/>
      <c r="Q371" s="374"/>
      <c r="R371" s="374"/>
      <c r="S371" s="374"/>
      <c r="T371" s="374"/>
      <c r="U371" s="374"/>
      <c r="V371" s="374"/>
      <c r="W371" s="374"/>
      <c r="X371" s="374"/>
      <c r="Y371" s="374"/>
      <c r="Z371" s="374"/>
      <c r="AA371" s="374"/>
      <c r="AB371" s="374"/>
    </row>
    <row r="372" ht="16.5" customHeight="1" spans="1:28">
      <c r="A372" s="374"/>
      <c r="B372" s="424"/>
      <c r="C372" s="374"/>
      <c r="D372" s="374"/>
      <c r="E372" s="374"/>
      <c r="F372" s="374"/>
      <c r="G372" s="374"/>
      <c r="H372" s="374"/>
      <c r="I372" s="374"/>
      <c r="J372" s="374"/>
      <c r="K372" s="374"/>
      <c r="L372" s="374"/>
      <c r="M372" s="374"/>
      <c r="N372" s="374"/>
      <c r="O372" s="374"/>
      <c r="P372" s="374"/>
      <c r="Q372" s="374"/>
      <c r="R372" s="374"/>
      <c r="S372" s="374"/>
      <c r="T372" s="374"/>
      <c r="U372" s="374"/>
      <c r="V372" s="374"/>
      <c r="W372" s="374"/>
      <c r="X372" s="374"/>
      <c r="Y372" s="374"/>
      <c r="Z372" s="374"/>
      <c r="AA372" s="374"/>
      <c r="AB372" s="374"/>
    </row>
    <row r="373" ht="16.5" customHeight="1" spans="1:28">
      <c r="A373" s="374"/>
      <c r="B373" s="424"/>
      <c r="C373" s="374"/>
      <c r="D373" s="374"/>
      <c r="E373" s="374"/>
      <c r="F373" s="374"/>
      <c r="G373" s="374"/>
      <c r="H373" s="374"/>
      <c r="I373" s="374"/>
      <c r="J373" s="374"/>
      <c r="K373" s="374"/>
      <c r="L373" s="374"/>
      <c r="M373" s="374"/>
      <c r="N373" s="374"/>
      <c r="O373" s="374"/>
      <c r="P373" s="374"/>
      <c r="Q373" s="374"/>
      <c r="R373" s="374"/>
      <c r="S373" s="374"/>
      <c r="T373" s="374"/>
      <c r="U373" s="374"/>
      <c r="V373" s="374"/>
      <c r="W373" s="374"/>
      <c r="X373" s="374"/>
      <c r="Y373" s="374"/>
      <c r="Z373" s="374"/>
      <c r="AA373" s="374"/>
      <c r="AB373" s="374"/>
    </row>
    <row r="374" ht="16.5" customHeight="1" spans="1:28">
      <c r="A374" s="374"/>
      <c r="B374" s="424"/>
      <c r="C374" s="374"/>
      <c r="D374" s="374"/>
      <c r="E374" s="374"/>
      <c r="F374" s="374"/>
      <c r="G374" s="374"/>
      <c r="H374" s="374"/>
      <c r="I374" s="374"/>
      <c r="J374" s="374"/>
      <c r="K374" s="374"/>
      <c r="L374" s="374"/>
      <c r="M374" s="374"/>
      <c r="N374" s="374"/>
      <c r="O374" s="374"/>
      <c r="P374" s="374"/>
      <c r="Q374" s="374"/>
      <c r="R374" s="374"/>
      <c r="S374" s="374"/>
      <c r="T374" s="374"/>
      <c r="U374" s="374"/>
      <c r="V374" s="374"/>
      <c r="W374" s="374"/>
      <c r="X374" s="374"/>
      <c r="Y374" s="374"/>
      <c r="Z374" s="374"/>
      <c r="AA374" s="374"/>
      <c r="AB374" s="374"/>
    </row>
    <row r="375" ht="16.5" customHeight="1" spans="1:28">
      <c r="A375" s="374"/>
      <c r="B375" s="424"/>
      <c r="C375" s="374"/>
      <c r="D375" s="374"/>
      <c r="E375" s="374"/>
      <c r="F375" s="374"/>
      <c r="G375" s="374"/>
      <c r="H375" s="374"/>
      <c r="I375" s="374"/>
      <c r="J375" s="374"/>
      <c r="K375" s="374"/>
      <c r="L375" s="374"/>
      <c r="M375" s="374"/>
      <c r="N375" s="374"/>
      <c r="O375" s="374"/>
      <c r="P375" s="374"/>
      <c r="Q375" s="374"/>
      <c r="R375" s="374"/>
      <c r="S375" s="374"/>
      <c r="T375" s="374"/>
      <c r="U375" s="374"/>
      <c r="V375" s="374"/>
      <c r="W375" s="374"/>
      <c r="X375" s="374"/>
      <c r="Y375" s="374"/>
      <c r="Z375" s="374"/>
      <c r="AA375" s="374"/>
      <c r="AB375" s="374"/>
    </row>
    <row r="376" ht="16.5" customHeight="1" spans="1:28">
      <c r="A376" s="374"/>
      <c r="B376" s="424"/>
      <c r="C376" s="374"/>
      <c r="D376" s="374"/>
      <c r="E376" s="374"/>
      <c r="F376" s="374"/>
      <c r="G376" s="374"/>
      <c r="H376" s="374"/>
      <c r="I376" s="374"/>
      <c r="J376" s="374"/>
      <c r="K376" s="374"/>
      <c r="L376" s="374"/>
      <c r="M376" s="374"/>
      <c r="N376" s="374"/>
      <c r="O376" s="374"/>
      <c r="P376" s="374"/>
      <c r="Q376" s="374"/>
      <c r="R376" s="374"/>
      <c r="S376" s="374"/>
      <c r="T376" s="374"/>
      <c r="U376" s="374"/>
      <c r="V376" s="374"/>
      <c r="W376" s="374"/>
      <c r="X376" s="374"/>
      <c r="Y376" s="374"/>
      <c r="Z376" s="374"/>
      <c r="AA376" s="374"/>
      <c r="AB376" s="374"/>
    </row>
    <row r="377" ht="16.5" customHeight="1" spans="1:28">
      <c r="A377" s="374"/>
      <c r="B377" s="424"/>
      <c r="C377" s="374"/>
      <c r="D377" s="374"/>
      <c r="E377" s="374"/>
      <c r="F377" s="374"/>
      <c r="G377" s="374"/>
      <c r="H377" s="374"/>
      <c r="I377" s="374"/>
      <c r="J377" s="374"/>
      <c r="K377" s="374"/>
      <c r="L377" s="374"/>
      <c r="M377" s="374"/>
      <c r="N377" s="374"/>
      <c r="O377" s="374"/>
      <c r="P377" s="374"/>
      <c r="Q377" s="374"/>
      <c r="R377" s="374"/>
      <c r="S377" s="374"/>
      <c r="T377" s="374"/>
      <c r="U377" s="374"/>
      <c r="V377" s="374"/>
      <c r="W377" s="374"/>
      <c r="X377" s="374"/>
      <c r="Y377" s="374"/>
      <c r="Z377" s="374"/>
      <c r="AA377" s="374"/>
      <c r="AB377" s="374"/>
    </row>
    <row r="378" ht="16.5" customHeight="1" spans="1:28">
      <c r="A378" s="374"/>
      <c r="B378" s="424"/>
      <c r="C378" s="374"/>
      <c r="D378" s="374"/>
      <c r="E378" s="374"/>
      <c r="F378" s="374"/>
      <c r="G378" s="374"/>
      <c r="H378" s="374"/>
      <c r="I378" s="374"/>
      <c r="J378" s="374"/>
      <c r="K378" s="374"/>
      <c r="L378" s="374"/>
      <c r="M378" s="374"/>
      <c r="N378" s="374"/>
      <c r="O378" s="374"/>
      <c r="P378" s="374"/>
      <c r="Q378" s="374"/>
      <c r="R378" s="374"/>
      <c r="S378" s="374"/>
      <c r="T378" s="374"/>
      <c r="U378" s="374"/>
      <c r="V378" s="374"/>
      <c r="W378" s="374"/>
      <c r="X378" s="374"/>
      <c r="Y378" s="374"/>
      <c r="Z378" s="374"/>
      <c r="AA378" s="374"/>
      <c r="AB378" s="374"/>
    </row>
    <row r="379" ht="16.5" customHeight="1" spans="1:28">
      <c r="A379" s="374"/>
      <c r="B379" s="424"/>
      <c r="C379" s="374"/>
      <c r="D379" s="374"/>
      <c r="E379" s="374"/>
      <c r="F379" s="374"/>
      <c r="G379" s="374"/>
      <c r="H379" s="374"/>
      <c r="I379" s="374"/>
      <c r="J379" s="374"/>
      <c r="K379" s="374"/>
      <c r="L379" s="374"/>
      <c r="M379" s="374"/>
      <c r="N379" s="374"/>
      <c r="O379" s="374"/>
      <c r="P379" s="374"/>
      <c r="Q379" s="374"/>
      <c r="R379" s="374"/>
      <c r="S379" s="374"/>
      <c r="T379" s="374"/>
      <c r="U379" s="374"/>
      <c r="V379" s="374"/>
      <c r="W379" s="374"/>
      <c r="X379" s="374"/>
      <c r="Y379" s="374"/>
      <c r="Z379" s="374"/>
      <c r="AA379" s="374"/>
      <c r="AB379" s="374"/>
    </row>
    <row r="380" ht="16.5" customHeight="1" spans="1:28">
      <c r="A380" s="374"/>
      <c r="B380" s="424"/>
      <c r="C380" s="374"/>
      <c r="D380" s="374"/>
      <c r="E380" s="374"/>
      <c r="F380" s="374"/>
      <c r="G380" s="374"/>
      <c r="H380" s="374"/>
      <c r="I380" s="374"/>
      <c r="J380" s="374"/>
      <c r="K380" s="374"/>
      <c r="L380" s="374"/>
      <c r="M380" s="374"/>
      <c r="N380" s="374"/>
      <c r="O380" s="374"/>
      <c r="P380" s="374"/>
      <c r="Q380" s="374"/>
      <c r="R380" s="374"/>
      <c r="S380" s="374"/>
      <c r="T380" s="374"/>
      <c r="U380" s="374"/>
      <c r="V380" s="374"/>
      <c r="W380" s="374"/>
      <c r="X380" s="374"/>
      <c r="Y380" s="374"/>
      <c r="Z380" s="374"/>
      <c r="AA380" s="374"/>
      <c r="AB380" s="374"/>
    </row>
    <row r="381" ht="16.5" customHeight="1" spans="1:28">
      <c r="A381" s="374"/>
      <c r="B381" s="424"/>
      <c r="C381" s="374"/>
      <c r="D381" s="374"/>
      <c r="E381" s="374"/>
      <c r="F381" s="374"/>
      <c r="G381" s="374"/>
      <c r="H381" s="374"/>
      <c r="I381" s="374"/>
      <c r="J381" s="374"/>
      <c r="K381" s="374"/>
      <c r="L381" s="374"/>
      <c r="M381" s="374"/>
      <c r="N381" s="374"/>
      <c r="O381" s="374"/>
      <c r="P381" s="374"/>
      <c r="Q381" s="374"/>
      <c r="R381" s="374"/>
      <c r="S381" s="374"/>
      <c r="T381" s="374"/>
      <c r="U381" s="374"/>
      <c r="V381" s="374"/>
      <c r="W381" s="374"/>
      <c r="X381" s="374"/>
      <c r="Y381" s="374"/>
      <c r="Z381" s="374"/>
      <c r="AA381" s="374"/>
      <c r="AB381" s="374"/>
    </row>
    <row r="382" ht="16.5" customHeight="1" spans="1:28">
      <c r="A382" s="374"/>
      <c r="B382" s="424"/>
      <c r="C382" s="374"/>
      <c r="D382" s="374"/>
      <c r="E382" s="374"/>
      <c r="F382" s="374"/>
      <c r="G382" s="374"/>
      <c r="H382" s="374"/>
      <c r="I382" s="374"/>
      <c r="J382" s="374"/>
      <c r="K382" s="374"/>
      <c r="L382" s="374"/>
      <c r="M382" s="374"/>
      <c r="N382" s="374"/>
      <c r="O382" s="374"/>
      <c r="P382" s="374"/>
      <c r="Q382" s="374"/>
      <c r="R382" s="374"/>
      <c r="S382" s="374"/>
      <c r="T382" s="374"/>
      <c r="U382" s="374"/>
      <c r="V382" s="374"/>
      <c r="W382" s="374"/>
      <c r="X382" s="374"/>
      <c r="Y382" s="374"/>
      <c r="Z382" s="374"/>
      <c r="AA382" s="374"/>
      <c r="AB382" s="374"/>
    </row>
    <row r="383" ht="16.5" customHeight="1" spans="1:28">
      <c r="A383" s="374"/>
      <c r="B383" s="424"/>
      <c r="C383" s="374"/>
      <c r="D383" s="374"/>
      <c r="E383" s="374"/>
      <c r="F383" s="374"/>
      <c r="G383" s="374"/>
      <c r="H383" s="374"/>
      <c r="I383" s="374"/>
      <c r="J383" s="374"/>
      <c r="K383" s="374"/>
      <c r="L383" s="374"/>
      <c r="M383" s="374"/>
      <c r="N383" s="374"/>
      <c r="O383" s="374"/>
      <c r="P383" s="374"/>
      <c r="Q383" s="374"/>
      <c r="R383" s="374"/>
      <c r="S383" s="374"/>
      <c r="T383" s="374"/>
      <c r="U383" s="374"/>
      <c r="V383" s="374"/>
      <c r="W383" s="374"/>
      <c r="X383" s="374"/>
      <c r="Y383" s="374"/>
      <c r="Z383" s="374"/>
      <c r="AA383" s="374"/>
      <c r="AB383" s="374"/>
    </row>
    <row r="384" ht="16.5" customHeight="1" spans="1:28">
      <c r="A384" s="374"/>
      <c r="B384" s="424"/>
      <c r="C384" s="374"/>
      <c r="D384" s="374"/>
      <c r="E384" s="374"/>
      <c r="F384" s="374"/>
      <c r="G384" s="374"/>
      <c r="H384" s="374"/>
      <c r="I384" s="374"/>
      <c r="J384" s="374"/>
      <c r="K384" s="374"/>
      <c r="L384" s="374"/>
      <c r="M384" s="374"/>
      <c r="N384" s="374"/>
      <c r="O384" s="374"/>
      <c r="P384" s="374"/>
      <c r="Q384" s="374"/>
      <c r="R384" s="374"/>
      <c r="S384" s="374"/>
      <c r="T384" s="374"/>
      <c r="U384" s="374"/>
      <c r="V384" s="374"/>
      <c r="W384" s="374"/>
      <c r="X384" s="374"/>
      <c r="Y384" s="374"/>
      <c r="Z384" s="374"/>
      <c r="AA384" s="374"/>
      <c r="AB384" s="374"/>
    </row>
    <row r="385" ht="16.5" customHeight="1" spans="1:28">
      <c r="A385" s="374"/>
      <c r="B385" s="424"/>
      <c r="C385" s="374"/>
      <c r="D385" s="374"/>
      <c r="E385" s="374"/>
      <c r="F385" s="374"/>
      <c r="G385" s="374"/>
      <c r="H385" s="374"/>
      <c r="I385" s="374"/>
      <c r="J385" s="374"/>
      <c r="K385" s="374"/>
      <c r="L385" s="374"/>
      <c r="M385" s="374"/>
      <c r="N385" s="374"/>
      <c r="O385" s="374"/>
      <c r="P385" s="374"/>
      <c r="Q385" s="374"/>
      <c r="R385" s="374"/>
      <c r="S385" s="374"/>
      <c r="T385" s="374"/>
      <c r="U385" s="374"/>
      <c r="V385" s="374"/>
      <c r="W385" s="374"/>
      <c r="X385" s="374"/>
      <c r="Y385" s="374"/>
      <c r="Z385" s="374"/>
      <c r="AA385" s="374"/>
      <c r="AB385" s="374"/>
    </row>
    <row r="386" ht="16.5" customHeight="1" spans="1:28">
      <c r="A386" s="374"/>
      <c r="B386" s="424"/>
      <c r="C386" s="374"/>
      <c r="D386" s="374"/>
      <c r="E386" s="374"/>
      <c r="F386" s="374"/>
      <c r="G386" s="374"/>
      <c r="H386" s="374"/>
      <c r="I386" s="374"/>
      <c r="J386" s="374"/>
      <c r="K386" s="374"/>
      <c r="L386" s="374"/>
      <c r="M386" s="374"/>
      <c r="N386" s="374"/>
      <c r="O386" s="374"/>
      <c r="P386" s="374"/>
      <c r="Q386" s="374"/>
      <c r="R386" s="374"/>
      <c r="S386" s="374"/>
      <c r="T386" s="374"/>
      <c r="U386" s="374"/>
      <c r="V386" s="374"/>
      <c r="W386" s="374"/>
      <c r="X386" s="374"/>
      <c r="Y386" s="374"/>
      <c r="Z386" s="374"/>
      <c r="AA386" s="374"/>
      <c r="AB386" s="374"/>
    </row>
    <row r="387" ht="16.5" customHeight="1" spans="1:28">
      <c r="A387" s="374"/>
      <c r="B387" s="424"/>
      <c r="C387" s="374"/>
      <c r="D387" s="374"/>
      <c r="E387" s="374"/>
      <c r="F387" s="374"/>
      <c r="G387" s="374"/>
      <c r="H387" s="374"/>
      <c r="I387" s="374"/>
      <c r="J387" s="374"/>
      <c r="K387" s="374"/>
      <c r="L387" s="374"/>
      <c r="M387" s="374"/>
      <c r="N387" s="374"/>
      <c r="O387" s="374"/>
      <c r="P387" s="374"/>
      <c r="Q387" s="374"/>
      <c r="R387" s="374"/>
      <c r="S387" s="374"/>
      <c r="T387" s="374"/>
      <c r="U387" s="374"/>
      <c r="V387" s="374"/>
      <c r="W387" s="374"/>
      <c r="X387" s="374"/>
      <c r="Y387" s="374"/>
      <c r="Z387" s="374"/>
      <c r="AA387" s="374"/>
      <c r="AB387" s="374"/>
    </row>
    <row r="388" ht="16.5" customHeight="1" spans="1:28">
      <c r="A388" s="374"/>
      <c r="B388" s="424"/>
      <c r="C388" s="374"/>
      <c r="D388" s="374"/>
      <c r="E388" s="374"/>
      <c r="F388" s="374"/>
      <c r="G388" s="374"/>
      <c r="H388" s="374"/>
      <c r="I388" s="374"/>
      <c r="J388" s="374"/>
      <c r="K388" s="374"/>
      <c r="L388" s="374"/>
      <c r="M388" s="374"/>
      <c r="N388" s="374"/>
      <c r="O388" s="374"/>
      <c r="P388" s="374"/>
      <c r="Q388" s="374"/>
      <c r="R388" s="374"/>
      <c r="S388" s="374"/>
      <c r="T388" s="374"/>
      <c r="U388" s="374"/>
      <c r="V388" s="374"/>
      <c r="W388" s="374"/>
      <c r="X388" s="374"/>
      <c r="Y388" s="374"/>
      <c r="Z388" s="374"/>
      <c r="AA388" s="374"/>
      <c r="AB388" s="374"/>
    </row>
    <row r="389" ht="16.5" customHeight="1" spans="1:28">
      <c r="A389" s="374"/>
      <c r="B389" s="424"/>
      <c r="C389" s="374"/>
      <c r="D389" s="374"/>
      <c r="E389" s="374"/>
      <c r="F389" s="374"/>
      <c r="G389" s="374"/>
      <c r="H389" s="374"/>
      <c r="I389" s="374"/>
      <c r="J389" s="374"/>
      <c r="K389" s="374"/>
      <c r="L389" s="374"/>
      <c r="M389" s="374"/>
      <c r="N389" s="374"/>
      <c r="O389" s="374"/>
      <c r="P389" s="374"/>
      <c r="Q389" s="374"/>
      <c r="R389" s="374"/>
      <c r="S389" s="374"/>
      <c r="T389" s="374"/>
      <c r="U389" s="374"/>
      <c r="V389" s="374"/>
      <c r="W389" s="374"/>
      <c r="X389" s="374"/>
      <c r="Y389" s="374"/>
      <c r="Z389" s="374"/>
      <c r="AA389" s="374"/>
      <c r="AB389" s="374"/>
    </row>
    <row r="390" ht="16.5" customHeight="1" spans="1:28">
      <c r="A390" s="374"/>
      <c r="B390" s="424"/>
      <c r="C390" s="374"/>
      <c r="D390" s="374"/>
      <c r="E390" s="374"/>
      <c r="F390" s="374"/>
      <c r="G390" s="374"/>
      <c r="H390" s="374"/>
      <c r="I390" s="374"/>
      <c r="J390" s="374"/>
      <c r="K390" s="374"/>
      <c r="L390" s="374"/>
      <c r="M390" s="374"/>
      <c r="N390" s="374"/>
      <c r="O390" s="374"/>
      <c r="P390" s="374"/>
      <c r="Q390" s="374"/>
      <c r="R390" s="374"/>
      <c r="S390" s="374"/>
      <c r="T390" s="374"/>
      <c r="U390" s="374"/>
      <c r="V390" s="374"/>
      <c r="W390" s="374"/>
      <c r="X390" s="374"/>
      <c r="Y390" s="374"/>
      <c r="Z390" s="374"/>
      <c r="AA390" s="374"/>
      <c r="AB390" s="374"/>
    </row>
    <row r="391" ht="16.5" customHeight="1" spans="1:28">
      <c r="A391" s="374"/>
      <c r="B391" s="424"/>
      <c r="C391" s="374"/>
      <c r="D391" s="374"/>
      <c r="E391" s="374"/>
      <c r="F391" s="374"/>
      <c r="G391" s="374"/>
      <c r="H391" s="374"/>
      <c r="I391" s="374"/>
      <c r="J391" s="374"/>
      <c r="K391" s="374"/>
      <c r="L391" s="374"/>
      <c r="M391" s="374"/>
      <c r="N391" s="374"/>
      <c r="O391" s="374"/>
      <c r="P391" s="374"/>
      <c r="Q391" s="374"/>
      <c r="R391" s="374"/>
      <c r="S391" s="374"/>
      <c r="T391" s="374"/>
      <c r="U391" s="374"/>
      <c r="V391" s="374"/>
      <c r="W391" s="374"/>
      <c r="X391" s="374"/>
      <c r="Y391" s="374"/>
      <c r="Z391" s="374"/>
      <c r="AA391" s="374"/>
      <c r="AB391" s="374"/>
    </row>
    <row r="392" ht="16.5" customHeight="1" spans="1:28">
      <c r="A392" s="374"/>
      <c r="B392" s="424"/>
      <c r="C392" s="374"/>
      <c r="D392" s="374"/>
      <c r="E392" s="374"/>
      <c r="F392" s="374"/>
      <c r="G392" s="374"/>
      <c r="H392" s="374"/>
      <c r="I392" s="374"/>
      <c r="J392" s="374"/>
      <c r="K392" s="374"/>
      <c r="L392" s="374"/>
      <c r="M392" s="374"/>
      <c r="N392" s="374"/>
      <c r="O392" s="374"/>
      <c r="P392" s="374"/>
      <c r="Q392" s="374"/>
      <c r="R392" s="374"/>
      <c r="S392" s="374"/>
      <c r="T392" s="374"/>
      <c r="U392" s="374"/>
      <c r="V392" s="374"/>
      <c r="W392" s="374"/>
      <c r="X392" s="374"/>
      <c r="Y392" s="374"/>
      <c r="Z392" s="374"/>
      <c r="AA392" s="374"/>
      <c r="AB392" s="374"/>
    </row>
    <row r="393" ht="16.5" customHeight="1" spans="1:28">
      <c r="A393" s="374"/>
      <c r="B393" s="424"/>
      <c r="C393" s="374"/>
      <c r="D393" s="374"/>
      <c r="E393" s="374"/>
      <c r="F393" s="374"/>
      <c r="G393" s="374"/>
      <c r="H393" s="374"/>
      <c r="I393" s="374"/>
      <c r="J393" s="374"/>
      <c r="K393" s="374"/>
      <c r="L393" s="374"/>
      <c r="M393" s="374"/>
      <c r="N393" s="374"/>
      <c r="O393" s="374"/>
      <c r="P393" s="374"/>
      <c r="Q393" s="374"/>
      <c r="R393" s="374"/>
      <c r="S393" s="374"/>
      <c r="T393" s="374"/>
      <c r="U393" s="374"/>
      <c r="V393" s="374"/>
      <c r="W393" s="374"/>
      <c r="X393" s="374"/>
      <c r="Y393" s="374"/>
      <c r="Z393" s="374"/>
      <c r="AA393" s="374"/>
      <c r="AB393" s="374"/>
    </row>
    <row r="394" ht="16.5" customHeight="1" spans="1:28">
      <c r="A394" s="374"/>
      <c r="B394" s="424"/>
      <c r="C394" s="374"/>
      <c r="D394" s="374"/>
      <c r="E394" s="374"/>
      <c r="F394" s="374"/>
      <c r="G394" s="374"/>
      <c r="H394" s="374"/>
      <c r="I394" s="374"/>
      <c r="J394" s="374"/>
      <c r="K394" s="374"/>
      <c r="L394" s="374"/>
      <c r="M394" s="374"/>
      <c r="N394" s="374"/>
      <c r="O394" s="374"/>
      <c r="P394" s="374"/>
      <c r="Q394" s="374"/>
      <c r="R394" s="374"/>
      <c r="S394" s="374"/>
      <c r="T394" s="374"/>
      <c r="U394" s="374"/>
      <c r="V394" s="374"/>
      <c r="W394" s="374"/>
      <c r="X394" s="374"/>
      <c r="Y394" s="374"/>
      <c r="Z394" s="374"/>
      <c r="AA394" s="374"/>
      <c r="AB394" s="374"/>
    </row>
    <row r="395" ht="16.5" customHeight="1" spans="1:28">
      <c r="A395" s="374"/>
      <c r="B395" s="424"/>
      <c r="C395" s="374"/>
      <c r="D395" s="374"/>
      <c r="E395" s="374"/>
      <c r="F395" s="374"/>
      <c r="G395" s="374"/>
      <c r="H395" s="374"/>
      <c r="I395" s="374"/>
      <c r="J395" s="374"/>
      <c r="K395" s="374"/>
      <c r="L395" s="374"/>
      <c r="M395" s="374"/>
      <c r="N395" s="374"/>
      <c r="O395" s="374"/>
      <c r="P395" s="374"/>
      <c r="Q395" s="374"/>
      <c r="R395" s="374"/>
      <c r="S395" s="374"/>
      <c r="T395" s="374"/>
      <c r="U395" s="374"/>
      <c r="V395" s="374"/>
      <c r="W395" s="374"/>
      <c r="X395" s="374"/>
      <c r="Y395" s="374"/>
      <c r="Z395" s="374"/>
      <c r="AA395" s="374"/>
      <c r="AB395" s="374"/>
    </row>
    <row r="396" ht="16.5" customHeight="1" spans="1:28">
      <c r="A396" s="374"/>
      <c r="B396" s="424"/>
      <c r="C396" s="374"/>
      <c r="D396" s="374"/>
      <c r="E396" s="374"/>
      <c r="F396" s="374"/>
      <c r="G396" s="374"/>
      <c r="H396" s="374"/>
      <c r="I396" s="374"/>
      <c r="J396" s="374"/>
      <c r="K396" s="374"/>
      <c r="L396" s="374"/>
      <c r="M396" s="374"/>
      <c r="N396" s="374"/>
      <c r="O396" s="374"/>
      <c r="P396" s="374"/>
      <c r="Q396" s="374"/>
      <c r="R396" s="374"/>
      <c r="S396" s="374"/>
      <c r="T396" s="374"/>
      <c r="U396" s="374"/>
      <c r="V396" s="374"/>
      <c r="W396" s="374"/>
      <c r="X396" s="374"/>
      <c r="Y396" s="374"/>
      <c r="Z396" s="374"/>
      <c r="AA396" s="374"/>
      <c r="AB396" s="374"/>
    </row>
    <row r="397" ht="16.5" customHeight="1" spans="1:28">
      <c r="A397" s="374"/>
      <c r="B397" s="424"/>
      <c r="C397" s="374"/>
      <c r="D397" s="374"/>
      <c r="E397" s="374"/>
      <c r="F397" s="374"/>
      <c r="G397" s="374"/>
      <c r="H397" s="374"/>
      <c r="I397" s="374"/>
      <c r="J397" s="374"/>
      <c r="K397" s="374"/>
      <c r="L397" s="374"/>
      <c r="M397" s="374"/>
      <c r="N397" s="374"/>
      <c r="O397" s="374"/>
      <c r="P397" s="374"/>
      <c r="Q397" s="374"/>
      <c r="R397" s="374"/>
      <c r="S397" s="374"/>
      <c r="T397" s="374"/>
      <c r="U397" s="374"/>
      <c r="V397" s="374"/>
      <c r="W397" s="374"/>
      <c r="X397" s="374"/>
      <c r="Y397" s="374"/>
      <c r="Z397" s="374"/>
      <c r="AA397" s="374"/>
      <c r="AB397" s="374"/>
    </row>
    <row r="398" ht="16.5" customHeight="1" spans="1:28">
      <c r="A398" s="374"/>
      <c r="B398" s="424"/>
      <c r="C398" s="374"/>
      <c r="D398" s="374"/>
      <c r="E398" s="374"/>
      <c r="F398" s="374"/>
      <c r="G398" s="374"/>
      <c r="H398" s="374"/>
      <c r="I398" s="374"/>
      <c r="J398" s="374"/>
      <c r="K398" s="374"/>
      <c r="L398" s="374"/>
      <c r="M398" s="374"/>
      <c r="N398" s="374"/>
      <c r="O398" s="374"/>
      <c r="P398" s="374"/>
      <c r="Q398" s="374"/>
      <c r="R398" s="374"/>
      <c r="S398" s="374"/>
      <c r="T398" s="374"/>
      <c r="U398" s="374"/>
      <c r="V398" s="374"/>
      <c r="W398" s="374"/>
      <c r="X398" s="374"/>
      <c r="Y398" s="374"/>
      <c r="Z398" s="374"/>
      <c r="AA398" s="374"/>
      <c r="AB398" s="374"/>
    </row>
    <row r="399" ht="16.5" customHeight="1" spans="1:28">
      <c r="A399" s="374"/>
      <c r="B399" s="424"/>
      <c r="C399" s="374"/>
      <c r="D399" s="374"/>
      <c r="E399" s="374"/>
      <c r="F399" s="374"/>
      <c r="G399" s="374"/>
      <c r="H399" s="374"/>
      <c r="I399" s="374"/>
      <c r="J399" s="374"/>
      <c r="K399" s="374"/>
      <c r="L399" s="374"/>
      <c r="M399" s="374"/>
      <c r="N399" s="374"/>
      <c r="O399" s="374"/>
      <c r="P399" s="374"/>
      <c r="Q399" s="374"/>
      <c r="R399" s="374"/>
      <c r="S399" s="374"/>
      <c r="T399" s="374"/>
      <c r="U399" s="374"/>
      <c r="V399" s="374"/>
      <c r="W399" s="374"/>
      <c r="X399" s="374"/>
      <c r="Y399" s="374"/>
      <c r="Z399" s="374"/>
      <c r="AA399" s="374"/>
      <c r="AB399" s="374"/>
    </row>
    <row r="400" ht="16.5" customHeight="1" spans="1:28">
      <c r="A400" s="374"/>
      <c r="B400" s="424"/>
      <c r="C400" s="374"/>
      <c r="D400" s="374"/>
      <c r="E400" s="374"/>
      <c r="F400" s="374"/>
      <c r="G400" s="374"/>
      <c r="H400" s="374"/>
      <c r="I400" s="374"/>
      <c r="J400" s="374"/>
      <c r="K400" s="374"/>
      <c r="L400" s="374"/>
      <c r="M400" s="374"/>
      <c r="N400" s="374"/>
      <c r="O400" s="374"/>
      <c r="P400" s="374"/>
      <c r="Q400" s="374"/>
      <c r="R400" s="374"/>
      <c r="S400" s="374"/>
      <c r="T400" s="374"/>
      <c r="U400" s="374"/>
      <c r="V400" s="374"/>
      <c r="W400" s="374"/>
      <c r="X400" s="374"/>
      <c r="Y400" s="374"/>
      <c r="Z400" s="374"/>
      <c r="AA400" s="374"/>
      <c r="AB400" s="374"/>
    </row>
    <row r="401" ht="16.5" customHeight="1" spans="1:28">
      <c r="A401" s="374"/>
      <c r="B401" s="424"/>
      <c r="C401" s="374"/>
      <c r="D401" s="374"/>
      <c r="E401" s="374"/>
      <c r="F401" s="374"/>
      <c r="G401" s="374"/>
      <c r="H401" s="374"/>
      <c r="I401" s="374"/>
      <c r="J401" s="374"/>
      <c r="K401" s="374"/>
      <c r="L401" s="374"/>
      <c r="M401" s="374"/>
      <c r="N401" s="374"/>
      <c r="O401" s="374"/>
      <c r="P401" s="374"/>
      <c r="Q401" s="374"/>
      <c r="R401" s="374"/>
      <c r="S401" s="374"/>
      <c r="T401" s="374"/>
      <c r="U401" s="374"/>
      <c r="V401" s="374"/>
      <c r="W401" s="374"/>
      <c r="X401" s="374"/>
      <c r="Y401" s="374"/>
      <c r="Z401" s="374"/>
      <c r="AA401" s="374"/>
      <c r="AB401" s="374"/>
    </row>
    <row r="402" ht="16.5" customHeight="1" spans="1:28">
      <c r="A402" s="374"/>
      <c r="B402" s="424"/>
      <c r="C402" s="374"/>
      <c r="D402" s="374"/>
      <c r="E402" s="374"/>
      <c r="F402" s="374"/>
      <c r="G402" s="374"/>
      <c r="H402" s="374"/>
      <c r="I402" s="374"/>
      <c r="J402" s="374"/>
      <c r="K402" s="374"/>
      <c r="L402" s="374"/>
      <c r="M402" s="374"/>
      <c r="N402" s="374"/>
      <c r="O402" s="374"/>
      <c r="P402" s="374"/>
      <c r="Q402" s="374"/>
      <c r="R402" s="374"/>
      <c r="S402" s="374"/>
      <c r="T402" s="374"/>
      <c r="U402" s="374"/>
      <c r="V402" s="374"/>
      <c r="W402" s="374"/>
      <c r="X402" s="374"/>
      <c r="Y402" s="374"/>
      <c r="Z402" s="374"/>
      <c r="AA402" s="374"/>
      <c r="AB402" s="374"/>
    </row>
    <row r="403" ht="16.5" customHeight="1" spans="1:28">
      <c r="A403" s="374"/>
      <c r="B403" s="424"/>
      <c r="C403" s="374"/>
      <c r="D403" s="374"/>
      <c r="E403" s="374"/>
      <c r="F403" s="374"/>
      <c r="G403" s="374"/>
      <c r="H403" s="374"/>
      <c r="I403" s="374"/>
      <c r="J403" s="374"/>
      <c r="K403" s="374"/>
      <c r="L403" s="374"/>
      <c r="M403" s="374"/>
      <c r="N403" s="374"/>
      <c r="O403" s="374"/>
      <c r="P403" s="374"/>
      <c r="Q403" s="374"/>
      <c r="R403" s="374"/>
      <c r="S403" s="374"/>
      <c r="T403" s="374"/>
      <c r="U403" s="374"/>
      <c r="V403" s="374"/>
      <c r="W403" s="374"/>
      <c r="X403" s="374"/>
      <c r="Y403" s="374"/>
      <c r="Z403" s="374"/>
      <c r="AA403" s="374"/>
      <c r="AB403" s="374"/>
    </row>
    <row r="404" ht="16.5" customHeight="1" spans="1:28">
      <c r="A404" s="374"/>
      <c r="B404" s="424"/>
      <c r="C404" s="374"/>
      <c r="D404" s="374"/>
      <c r="E404" s="374"/>
      <c r="F404" s="374"/>
      <c r="G404" s="374"/>
      <c r="H404" s="374"/>
      <c r="I404" s="374"/>
      <c r="J404" s="374"/>
      <c r="K404" s="374"/>
      <c r="L404" s="374"/>
      <c r="M404" s="374"/>
      <c r="N404" s="374"/>
      <c r="O404" s="374"/>
      <c r="P404" s="374"/>
      <c r="Q404" s="374"/>
      <c r="R404" s="374"/>
      <c r="S404" s="374"/>
      <c r="T404" s="374"/>
      <c r="U404" s="374"/>
      <c r="V404" s="374"/>
      <c r="W404" s="374"/>
      <c r="X404" s="374"/>
      <c r="Y404" s="374"/>
      <c r="Z404" s="374"/>
      <c r="AA404" s="374"/>
      <c r="AB404" s="374"/>
    </row>
    <row r="405" ht="16.5" customHeight="1" spans="1:28">
      <c r="A405" s="374"/>
      <c r="B405" s="424"/>
      <c r="C405" s="374"/>
      <c r="D405" s="374"/>
      <c r="E405" s="374"/>
      <c r="F405" s="374"/>
      <c r="G405" s="374"/>
      <c r="H405" s="374"/>
      <c r="I405" s="374"/>
      <c r="J405" s="374"/>
      <c r="K405" s="374"/>
      <c r="L405" s="374"/>
      <c r="M405" s="374"/>
      <c r="N405" s="374"/>
      <c r="O405" s="374"/>
      <c r="P405" s="374"/>
      <c r="Q405" s="374"/>
      <c r="R405" s="374"/>
      <c r="S405" s="374"/>
      <c r="T405" s="374"/>
      <c r="U405" s="374"/>
      <c r="V405" s="374"/>
      <c r="W405" s="374"/>
      <c r="X405" s="374"/>
      <c r="Y405" s="374"/>
      <c r="Z405" s="374"/>
      <c r="AA405" s="374"/>
      <c r="AB405" s="374"/>
    </row>
    <row r="406" ht="16.5" customHeight="1" spans="1:28">
      <c r="A406" s="374"/>
      <c r="B406" s="424"/>
      <c r="C406" s="374"/>
      <c r="D406" s="374"/>
      <c r="E406" s="374"/>
      <c r="F406" s="374"/>
      <c r="G406" s="374"/>
      <c r="H406" s="374"/>
      <c r="I406" s="374"/>
      <c r="J406" s="374"/>
      <c r="K406" s="374"/>
      <c r="L406" s="374"/>
      <c r="M406" s="374"/>
      <c r="N406" s="374"/>
      <c r="O406" s="374"/>
      <c r="P406" s="374"/>
      <c r="Q406" s="374"/>
      <c r="R406" s="374"/>
      <c r="S406" s="374"/>
      <c r="T406" s="374"/>
      <c r="U406" s="374"/>
      <c r="V406" s="374"/>
      <c r="W406" s="374"/>
      <c r="X406" s="374"/>
      <c r="Y406" s="374"/>
      <c r="Z406" s="374"/>
      <c r="AA406" s="374"/>
      <c r="AB406" s="374"/>
    </row>
    <row r="407" ht="16.5" customHeight="1" spans="1:28">
      <c r="A407" s="374"/>
      <c r="B407" s="424"/>
      <c r="C407" s="374"/>
      <c r="D407" s="374"/>
      <c r="E407" s="374"/>
      <c r="F407" s="374"/>
      <c r="G407" s="374"/>
      <c r="H407" s="374"/>
      <c r="I407" s="374"/>
      <c r="J407" s="374"/>
      <c r="K407" s="374"/>
      <c r="L407" s="374"/>
      <c r="M407" s="374"/>
      <c r="N407" s="374"/>
      <c r="O407" s="374"/>
      <c r="P407" s="374"/>
      <c r="Q407" s="374"/>
      <c r="R407" s="374"/>
      <c r="S407" s="374"/>
      <c r="T407" s="374"/>
      <c r="U407" s="374"/>
      <c r="V407" s="374"/>
      <c r="W407" s="374"/>
      <c r="X407" s="374"/>
      <c r="Y407" s="374"/>
      <c r="Z407" s="374"/>
      <c r="AA407" s="374"/>
      <c r="AB407" s="374"/>
    </row>
    <row r="408" ht="16.5" customHeight="1" spans="1:28">
      <c r="A408" s="374"/>
      <c r="B408" s="424"/>
      <c r="C408" s="374"/>
      <c r="D408" s="374"/>
      <c r="E408" s="374"/>
      <c r="F408" s="374"/>
      <c r="G408" s="374"/>
      <c r="H408" s="374"/>
      <c r="I408" s="374"/>
      <c r="J408" s="374"/>
      <c r="K408" s="374"/>
      <c r="L408" s="374"/>
      <c r="M408" s="374"/>
      <c r="N408" s="374"/>
      <c r="O408" s="374"/>
      <c r="P408" s="374"/>
      <c r="Q408" s="374"/>
      <c r="R408" s="374"/>
      <c r="S408" s="374"/>
      <c r="T408" s="374"/>
      <c r="U408" s="374"/>
      <c r="V408" s="374"/>
      <c r="W408" s="374"/>
      <c r="X408" s="374"/>
      <c r="Y408" s="374"/>
      <c r="Z408" s="374"/>
      <c r="AA408" s="374"/>
      <c r="AB408" s="374"/>
    </row>
    <row r="409" ht="16.5" customHeight="1" spans="1:28">
      <c r="A409" s="374"/>
      <c r="B409" s="424"/>
      <c r="C409" s="374"/>
      <c r="D409" s="374"/>
      <c r="E409" s="374"/>
      <c r="F409" s="374"/>
      <c r="G409" s="374"/>
      <c r="H409" s="374"/>
      <c r="I409" s="374"/>
      <c r="J409" s="374"/>
      <c r="K409" s="374"/>
      <c r="L409" s="374"/>
      <c r="M409" s="374"/>
      <c r="N409" s="374"/>
      <c r="O409" s="374"/>
      <c r="P409" s="374"/>
      <c r="Q409" s="374"/>
      <c r="R409" s="374"/>
      <c r="S409" s="374"/>
      <c r="T409" s="374"/>
      <c r="U409" s="374"/>
      <c r="V409" s="374"/>
      <c r="W409" s="374"/>
      <c r="X409" s="374"/>
      <c r="Y409" s="374"/>
      <c r="Z409" s="374"/>
      <c r="AA409" s="374"/>
      <c r="AB409" s="374"/>
    </row>
    <row r="410" ht="16.5" customHeight="1" spans="1:28">
      <c r="A410" s="374"/>
      <c r="B410" s="424"/>
      <c r="C410" s="374"/>
      <c r="D410" s="374"/>
      <c r="E410" s="374"/>
      <c r="F410" s="374"/>
      <c r="G410" s="374"/>
      <c r="H410" s="374"/>
      <c r="I410" s="374"/>
      <c r="J410" s="374"/>
      <c r="K410" s="374"/>
      <c r="L410" s="374"/>
      <c r="M410" s="374"/>
      <c r="N410" s="374"/>
      <c r="O410" s="374"/>
      <c r="P410" s="374"/>
      <c r="Q410" s="374"/>
      <c r="R410" s="374"/>
      <c r="S410" s="374"/>
      <c r="T410" s="374"/>
      <c r="U410" s="374"/>
      <c r="V410" s="374"/>
      <c r="W410" s="374"/>
      <c r="X410" s="374"/>
      <c r="Y410" s="374"/>
      <c r="Z410" s="374"/>
      <c r="AA410" s="374"/>
      <c r="AB410" s="374"/>
    </row>
    <row r="411" ht="16.5" customHeight="1" spans="1:28">
      <c r="A411" s="374"/>
      <c r="B411" s="424"/>
      <c r="C411" s="374"/>
      <c r="D411" s="374"/>
      <c r="E411" s="374"/>
      <c r="F411" s="374"/>
      <c r="G411" s="374"/>
      <c r="H411" s="374"/>
      <c r="I411" s="374"/>
      <c r="J411" s="374"/>
      <c r="K411" s="374"/>
      <c r="L411" s="374"/>
      <c r="M411" s="374"/>
      <c r="N411" s="374"/>
      <c r="O411" s="374"/>
      <c r="P411" s="374"/>
      <c r="Q411" s="374"/>
      <c r="R411" s="374"/>
      <c r="S411" s="374"/>
      <c r="T411" s="374"/>
      <c r="U411" s="374"/>
      <c r="V411" s="374"/>
      <c r="W411" s="374"/>
      <c r="X411" s="374"/>
      <c r="Y411" s="374"/>
      <c r="Z411" s="374"/>
      <c r="AA411" s="374"/>
      <c r="AB411" s="374"/>
    </row>
    <row r="412" ht="16.5" customHeight="1" spans="1:28">
      <c r="A412" s="374"/>
      <c r="B412" s="424"/>
      <c r="C412" s="374"/>
      <c r="D412" s="374"/>
      <c r="E412" s="374"/>
      <c r="F412" s="374"/>
      <c r="G412" s="374"/>
      <c r="H412" s="374"/>
      <c r="I412" s="374"/>
      <c r="J412" s="374"/>
      <c r="K412" s="374"/>
      <c r="L412" s="374"/>
      <c r="M412" s="374"/>
      <c r="N412" s="374"/>
      <c r="O412" s="374"/>
      <c r="P412" s="374"/>
      <c r="Q412" s="374"/>
      <c r="R412" s="374"/>
      <c r="S412" s="374"/>
      <c r="T412" s="374"/>
      <c r="U412" s="374"/>
      <c r="V412" s="374"/>
      <c r="W412" s="374"/>
      <c r="X412" s="374"/>
      <c r="Y412" s="374"/>
      <c r="Z412" s="374"/>
      <c r="AA412" s="374"/>
      <c r="AB412" s="374"/>
    </row>
    <row r="413" ht="16.5" customHeight="1" spans="1:28">
      <c r="A413" s="374"/>
      <c r="B413" s="424"/>
      <c r="C413" s="374"/>
      <c r="D413" s="374"/>
      <c r="E413" s="374"/>
      <c r="F413" s="374"/>
      <c r="G413" s="374"/>
      <c r="H413" s="374"/>
      <c r="I413" s="374"/>
      <c r="J413" s="374"/>
      <c r="K413" s="374"/>
      <c r="L413" s="374"/>
      <c r="M413" s="374"/>
      <c r="N413" s="374"/>
      <c r="O413" s="374"/>
      <c r="P413" s="374"/>
      <c r="Q413" s="374"/>
      <c r="R413" s="374"/>
      <c r="S413" s="374"/>
      <c r="T413" s="374"/>
      <c r="U413" s="374"/>
      <c r="V413" s="374"/>
      <c r="W413" s="374"/>
      <c r="X413" s="374"/>
      <c r="Y413" s="374"/>
      <c r="Z413" s="374"/>
      <c r="AA413" s="374"/>
      <c r="AB413" s="374"/>
    </row>
    <row r="414" ht="16.5" customHeight="1" spans="1:28">
      <c r="A414" s="374"/>
      <c r="B414" s="424"/>
      <c r="C414" s="374"/>
      <c r="D414" s="374"/>
      <c r="E414" s="374"/>
      <c r="F414" s="374"/>
      <c r="G414" s="374"/>
      <c r="H414" s="374"/>
      <c r="I414" s="374"/>
      <c r="J414" s="374"/>
      <c r="K414" s="374"/>
      <c r="L414" s="374"/>
      <c r="M414" s="374"/>
      <c r="N414" s="374"/>
      <c r="O414" s="374"/>
      <c r="P414" s="374"/>
      <c r="Q414" s="374"/>
      <c r="R414" s="374"/>
      <c r="S414" s="374"/>
      <c r="T414" s="374"/>
      <c r="U414" s="374"/>
      <c r="V414" s="374"/>
      <c r="W414" s="374"/>
      <c r="X414" s="374"/>
      <c r="Y414" s="374"/>
      <c r="Z414" s="374"/>
      <c r="AA414" s="374"/>
      <c r="AB414" s="374"/>
    </row>
    <row r="415" ht="16.5" customHeight="1" spans="1:28">
      <c r="A415" s="374"/>
      <c r="B415" s="424"/>
      <c r="C415" s="374"/>
      <c r="D415" s="374"/>
      <c r="E415" s="374"/>
      <c r="F415" s="374"/>
      <c r="G415" s="374"/>
      <c r="H415" s="374"/>
      <c r="I415" s="374"/>
      <c r="J415" s="374"/>
      <c r="K415" s="374"/>
      <c r="L415" s="374"/>
      <c r="M415" s="374"/>
      <c r="N415" s="374"/>
      <c r="O415" s="374"/>
      <c r="P415" s="374"/>
      <c r="Q415" s="374"/>
      <c r="R415" s="374"/>
      <c r="S415" s="374"/>
      <c r="T415" s="374"/>
      <c r="U415" s="374"/>
      <c r="V415" s="374"/>
      <c r="W415" s="374"/>
      <c r="X415" s="374"/>
      <c r="Y415" s="374"/>
      <c r="Z415" s="374"/>
      <c r="AA415" s="374"/>
      <c r="AB415" s="374"/>
    </row>
    <row r="416" ht="16.5" customHeight="1" spans="1:28">
      <c r="A416" s="374"/>
      <c r="B416" s="424"/>
      <c r="C416" s="374"/>
      <c r="D416" s="374"/>
      <c r="E416" s="374"/>
      <c r="F416" s="374"/>
      <c r="G416" s="374"/>
      <c r="H416" s="374"/>
      <c r="I416" s="374"/>
      <c r="J416" s="374"/>
      <c r="K416" s="374"/>
      <c r="L416" s="374"/>
      <c r="M416" s="374"/>
      <c r="N416" s="374"/>
      <c r="O416" s="374"/>
      <c r="P416" s="374"/>
      <c r="Q416" s="374"/>
      <c r="R416" s="374"/>
      <c r="S416" s="374"/>
      <c r="T416" s="374"/>
      <c r="U416" s="374"/>
      <c r="V416" s="374"/>
      <c r="W416" s="374"/>
      <c r="X416" s="374"/>
      <c r="Y416" s="374"/>
      <c r="Z416" s="374"/>
      <c r="AA416" s="374"/>
      <c r="AB416" s="374"/>
    </row>
    <row r="417" ht="16.5" customHeight="1" spans="1:28">
      <c r="A417" s="374"/>
      <c r="B417" s="424"/>
      <c r="C417" s="374"/>
      <c r="D417" s="374"/>
      <c r="E417" s="374"/>
      <c r="F417" s="374"/>
      <c r="G417" s="374"/>
      <c r="H417" s="374"/>
      <c r="I417" s="374"/>
      <c r="J417" s="374"/>
      <c r="K417" s="374"/>
      <c r="L417" s="374"/>
      <c r="M417" s="374"/>
      <c r="N417" s="374"/>
      <c r="O417" s="374"/>
      <c r="P417" s="374"/>
      <c r="Q417" s="374"/>
      <c r="R417" s="374"/>
      <c r="S417" s="374"/>
      <c r="T417" s="374"/>
      <c r="U417" s="374"/>
      <c r="V417" s="374"/>
      <c r="W417" s="374"/>
      <c r="X417" s="374"/>
      <c r="Y417" s="374"/>
      <c r="Z417" s="374"/>
      <c r="AA417" s="374"/>
      <c r="AB417" s="374"/>
    </row>
    <row r="418" ht="16.5" customHeight="1" spans="1:28">
      <c r="A418" s="374"/>
      <c r="B418" s="424"/>
      <c r="C418" s="374"/>
      <c r="D418" s="374"/>
      <c r="E418" s="374"/>
      <c r="F418" s="374"/>
      <c r="G418" s="374"/>
      <c r="H418" s="374"/>
      <c r="I418" s="374"/>
      <c r="J418" s="374"/>
      <c r="K418" s="374"/>
      <c r="L418" s="374"/>
      <c r="M418" s="374"/>
      <c r="N418" s="374"/>
      <c r="O418" s="374"/>
      <c r="P418" s="374"/>
      <c r="Q418" s="374"/>
      <c r="R418" s="374"/>
      <c r="S418" s="374"/>
      <c r="T418" s="374"/>
      <c r="U418" s="374"/>
      <c r="V418" s="374"/>
      <c r="W418" s="374"/>
      <c r="X418" s="374"/>
      <c r="Y418" s="374"/>
      <c r="Z418" s="374"/>
      <c r="AA418" s="374"/>
      <c r="AB418" s="374"/>
    </row>
    <row r="419" ht="16.5" customHeight="1" spans="1:28">
      <c r="A419" s="374"/>
      <c r="B419" s="424"/>
      <c r="C419" s="374"/>
      <c r="D419" s="374"/>
      <c r="E419" s="374"/>
      <c r="F419" s="374"/>
      <c r="G419" s="374"/>
      <c r="H419" s="374"/>
      <c r="I419" s="374"/>
      <c r="J419" s="374"/>
      <c r="K419" s="374"/>
      <c r="L419" s="374"/>
      <c r="M419" s="374"/>
      <c r="N419" s="374"/>
      <c r="O419" s="374"/>
      <c r="P419" s="374"/>
      <c r="Q419" s="374"/>
      <c r="R419" s="374"/>
      <c r="S419" s="374"/>
      <c r="T419" s="374"/>
      <c r="U419" s="374"/>
      <c r="V419" s="374"/>
      <c r="W419" s="374"/>
      <c r="X419" s="374"/>
      <c r="Y419" s="374"/>
      <c r="Z419" s="374"/>
      <c r="AA419" s="374"/>
      <c r="AB419" s="374"/>
    </row>
    <row r="420" ht="16.5" customHeight="1" spans="1:28">
      <c r="A420" s="374"/>
      <c r="B420" s="424"/>
      <c r="C420" s="374"/>
      <c r="D420" s="374"/>
      <c r="E420" s="374"/>
      <c r="F420" s="374"/>
      <c r="G420" s="374"/>
      <c r="H420" s="374"/>
      <c r="I420" s="374"/>
      <c r="J420" s="374"/>
      <c r="K420" s="374"/>
      <c r="L420" s="374"/>
      <c r="M420" s="374"/>
      <c r="N420" s="374"/>
      <c r="O420" s="374"/>
      <c r="P420" s="374"/>
      <c r="Q420" s="374"/>
      <c r="R420" s="374"/>
      <c r="S420" s="374"/>
      <c r="T420" s="374"/>
      <c r="U420" s="374"/>
      <c r="V420" s="374"/>
      <c r="W420" s="374"/>
      <c r="X420" s="374"/>
      <c r="Y420" s="374"/>
      <c r="Z420" s="374"/>
      <c r="AA420" s="374"/>
      <c r="AB420" s="374"/>
    </row>
    <row r="421" ht="16.5" customHeight="1" spans="1:28">
      <c r="A421" s="374"/>
      <c r="B421" s="424"/>
      <c r="C421" s="374"/>
      <c r="D421" s="374"/>
      <c r="E421" s="374"/>
      <c r="F421" s="374"/>
      <c r="G421" s="374"/>
      <c r="H421" s="374"/>
      <c r="I421" s="374"/>
      <c r="J421" s="374"/>
      <c r="K421" s="374"/>
      <c r="L421" s="374"/>
      <c r="M421" s="374"/>
      <c r="N421" s="374"/>
      <c r="O421" s="374"/>
      <c r="P421" s="374"/>
      <c r="Q421" s="374"/>
      <c r="R421" s="374"/>
      <c r="S421" s="374"/>
      <c r="T421" s="374"/>
      <c r="U421" s="374"/>
      <c r="V421" s="374"/>
      <c r="W421" s="374"/>
      <c r="X421" s="374"/>
      <c r="Y421" s="374"/>
      <c r="Z421" s="374"/>
      <c r="AA421" s="374"/>
      <c r="AB421" s="374"/>
    </row>
    <row r="422" ht="16.5" customHeight="1" spans="1:28">
      <c r="A422" s="374"/>
      <c r="B422" s="424"/>
      <c r="C422" s="374"/>
      <c r="D422" s="374"/>
      <c r="E422" s="374"/>
      <c r="F422" s="374"/>
      <c r="G422" s="374"/>
      <c r="H422" s="374"/>
      <c r="I422" s="374"/>
      <c r="J422" s="374"/>
      <c r="K422" s="374"/>
      <c r="L422" s="374"/>
      <c r="M422" s="374"/>
      <c r="N422" s="374"/>
      <c r="O422" s="374"/>
      <c r="P422" s="374"/>
      <c r="Q422" s="374"/>
      <c r="R422" s="374"/>
      <c r="S422" s="374"/>
      <c r="T422" s="374"/>
      <c r="U422" s="374"/>
      <c r="V422" s="374"/>
      <c r="W422" s="374"/>
      <c r="X422" s="374"/>
      <c r="Y422" s="374"/>
      <c r="Z422" s="374"/>
      <c r="AA422" s="374"/>
      <c r="AB422" s="374"/>
    </row>
    <row r="423" ht="16.5" customHeight="1" spans="1:28">
      <c r="A423" s="374"/>
      <c r="B423" s="424"/>
      <c r="C423" s="374"/>
      <c r="D423" s="374"/>
      <c r="E423" s="374"/>
      <c r="F423" s="374"/>
      <c r="G423" s="374"/>
      <c r="H423" s="374"/>
      <c r="I423" s="374"/>
      <c r="J423" s="374"/>
      <c r="K423" s="374"/>
      <c r="L423" s="374"/>
      <c r="M423" s="374"/>
      <c r="N423" s="374"/>
      <c r="O423" s="374"/>
      <c r="P423" s="374"/>
      <c r="Q423" s="374"/>
      <c r="R423" s="374"/>
      <c r="S423" s="374"/>
      <c r="T423" s="374"/>
      <c r="U423" s="374"/>
      <c r="V423" s="374"/>
      <c r="W423" s="374"/>
      <c r="X423" s="374"/>
      <c r="Y423" s="374"/>
      <c r="Z423" s="374"/>
      <c r="AA423" s="374"/>
      <c r="AB423" s="374"/>
    </row>
    <row r="424" ht="16.5" customHeight="1" spans="1:28">
      <c r="A424" s="374"/>
      <c r="B424" s="424"/>
      <c r="C424" s="374"/>
      <c r="D424" s="374"/>
      <c r="E424" s="374"/>
      <c r="F424" s="374"/>
      <c r="G424" s="374"/>
      <c r="H424" s="374"/>
      <c r="I424" s="374"/>
      <c r="J424" s="374"/>
      <c r="K424" s="374"/>
      <c r="L424" s="374"/>
      <c r="M424" s="374"/>
      <c r="N424" s="374"/>
      <c r="O424" s="374"/>
      <c r="P424" s="374"/>
      <c r="Q424" s="374"/>
      <c r="R424" s="374"/>
      <c r="S424" s="374"/>
      <c r="T424" s="374"/>
      <c r="U424" s="374"/>
      <c r="V424" s="374"/>
      <c r="W424" s="374"/>
      <c r="X424" s="374"/>
      <c r="Y424" s="374"/>
      <c r="Z424" s="374"/>
      <c r="AA424" s="374"/>
      <c r="AB424" s="374"/>
    </row>
    <row r="425" ht="16.5" customHeight="1" spans="1:28">
      <c r="A425" s="374"/>
      <c r="B425" s="424"/>
      <c r="C425" s="374"/>
      <c r="D425" s="374"/>
      <c r="E425" s="374"/>
      <c r="F425" s="374"/>
      <c r="G425" s="374"/>
      <c r="H425" s="374"/>
      <c r="I425" s="374"/>
      <c r="J425" s="374"/>
      <c r="K425" s="374"/>
      <c r="L425" s="374"/>
      <c r="M425" s="374"/>
      <c r="N425" s="374"/>
      <c r="O425" s="374"/>
      <c r="P425" s="374"/>
      <c r="Q425" s="374"/>
      <c r="R425" s="374"/>
      <c r="S425" s="374"/>
      <c r="T425" s="374"/>
      <c r="U425" s="374"/>
      <c r="V425" s="374"/>
      <c r="W425" s="374"/>
      <c r="X425" s="374"/>
      <c r="Y425" s="374"/>
      <c r="Z425" s="374"/>
      <c r="AA425" s="374"/>
      <c r="AB425" s="374"/>
    </row>
    <row r="426" ht="16.5" customHeight="1" spans="1:28">
      <c r="A426" s="374"/>
      <c r="B426" s="424"/>
      <c r="C426" s="374"/>
      <c r="D426" s="374"/>
      <c r="E426" s="374"/>
      <c r="F426" s="374"/>
      <c r="G426" s="374"/>
      <c r="H426" s="374"/>
      <c r="I426" s="374"/>
      <c r="J426" s="374"/>
      <c r="K426" s="374"/>
      <c r="L426" s="374"/>
      <c r="M426" s="374"/>
      <c r="N426" s="374"/>
      <c r="O426" s="374"/>
      <c r="P426" s="374"/>
      <c r="Q426" s="374"/>
      <c r="R426" s="374"/>
      <c r="S426" s="374"/>
      <c r="T426" s="374"/>
      <c r="U426" s="374"/>
      <c r="V426" s="374"/>
      <c r="W426" s="374"/>
      <c r="X426" s="374"/>
      <c r="Y426" s="374"/>
      <c r="Z426" s="374"/>
      <c r="AA426" s="374"/>
      <c r="AB426" s="374"/>
    </row>
    <row r="427" ht="16.5" customHeight="1" spans="1:28">
      <c r="A427" s="374"/>
      <c r="B427" s="424"/>
      <c r="C427" s="374"/>
      <c r="D427" s="374"/>
      <c r="E427" s="374"/>
      <c r="F427" s="374"/>
      <c r="G427" s="374"/>
      <c r="H427" s="374"/>
      <c r="I427" s="374"/>
      <c r="J427" s="374"/>
      <c r="K427" s="374"/>
      <c r="L427" s="374"/>
      <c r="M427" s="374"/>
      <c r="N427" s="374"/>
      <c r="O427" s="374"/>
      <c r="P427" s="374"/>
      <c r="Q427" s="374"/>
      <c r="R427" s="374"/>
      <c r="S427" s="374"/>
      <c r="T427" s="374"/>
      <c r="U427" s="374"/>
      <c r="V427" s="374"/>
      <c r="W427" s="374"/>
      <c r="X427" s="374"/>
      <c r="Y427" s="374"/>
      <c r="Z427" s="374"/>
      <c r="AA427" s="374"/>
      <c r="AB427" s="374"/>
    </row>
    <row r="428" ht="16.5" customHeight="1" spans="1:28">
      <c r="A428" s="374"/>
      <c r="B428" s="424"/>
      <c r="C428" s="374"/>
      <c r="D428" s="374"/>
      <c r="E428" s="374"/>
      <c r="F428" s="374"/>
      <c r="G428" s="374"/>
      <c r="H428" s="374"/>
      <c r="I428" s="374"/>
      <c r="J428" s="374"/>
      <c r="K428" s="374"/>
      <c r="L428" s="374"/>
      <c r="M428" s="374"/>
      <c r="N428" s="374"/>
      <c r="O428" s="374"/>
      <c r="P428" s="374"/>
      <c r="Q428" s="374"/>
      <c r="R428" s="374"/>
      <c r="S428" s="374"/>
      <c r="T428" s="374"/>
      <c r="U428" s="374"/>
      <c r="V428" s="374"/>
      <c r="W428" s="374"/>
      <c r="X428" s="374"/>
      <c r="Y428" s="374"/>
      <c r="Z428" s="374"/>
      <c r="AA428" s="374"/>
      <c r="AB428" s="374"/>
    </row>
    <row r="429" ht="16.5" customHeight="1" spans="1:28">
      <c r="A429" s="374"/>
      <c r="B429" s="424"/>
      <c r="C429" s="374"/>
      <c r="D429" s="374"/>
      <c r="E429" s="374"/>
      <c r="F429" s="374"/>
      <c r="G429" s="374"/>
      <c r="H429" s="374"/>
      <c r="I429" s="374"/>
      <c r="J429" s="374"/>
      <c r="K429" s="374"/>
      <c r="L429" s="374"/>
      <c r="M429" s="374"/>
      <c r="N429" s="374"/>
      <c r="O429" s="374"/>
      <c r="P429" s="374"/>
      <c r="Q429" s="374"/>
      <c r="R429" s="374"/>
      <c r="S429" s="374"/>
      <c r="T429" s="374"/>
      <c r="U429" s="374"/>
      <c r="V429" s="374"/>
      <c r="W429" s="374"/>
      <c r="X429" s="374"/>
      <c r="Y429" s="374"/>
      <c r="Z429" s="374"/>
      <c r="AA429" s="374"/>
      <c r="AB429" s="374"/>
    </row>
    <row r="430" ht="16.5" customHeight="1" spans="1:28">
      <c r="A430" s="374"/>
      <c r="B430" s="424"/>
      <c r="C430" s="374"/>
      <c r="D430" s="374"/>
      <c r="E430" s="374"/>
      <c r="F430" s="374"/>
      <c r="G430" s="374"/>
      <c r="H430" s="374"/>
      <c r="I430" s="374"/>
      <c r="J430" s="374"/>
      <c r="K430" s="374"/>
      <c r="L430" s="374"/>
      <c r="M430" s="374"/>
      <c r="N430" s="374"/>
      <c r="O430" s="374"/>
      <c r="P430" s="374"/>
      <c r="Q430" s="374"/>
      <c r="R430" s="374"/>
      <c r="S430" s="374"/>
      <c r="T430" s="374"/>
      <c r="U430" s="374"/>
      <c r="V430" s="374"/>
      <c r="W430" s="374"/>
      <c r="X430" s="374"/>
      <c r="Y430" s="374"/>
      <c r="Z430" s="374"/>
      <c r="AA430" s="374"/>
      <c r="AB430" s="374"/>
    </row>
    <row r="431" ht="16.5" customHeight="1" spans="1:28">
      <c r="A431" s="374"/>
      <c r="B431" s="424"/>
      <c r="C431" s="374"/>
      <c r="D431" s="374"/>
      <c r="E431" s="374"/>
      <c r="F431" s="374"/>
      <c r="G431" s="374"/>
      <c r="H431" s="374"/>
      <c r="I431" s="374"/>
      <c r="J431" s="374"/>
      <c r="K431" s="374"/>
      <c r="L431" s="374"/>
      <c r="M431" s="374"/>
      <c r="N431" s="374"/>
      <c r="O431" s="374"/>
      <c r="P431" s="374"/>
      <c r="Q431" s="374"/>
      <c r="R431" s="374"/>
      <c r="S431" s="374"/>
      <c r="T431" s="374"/>
      <c r="U431" s="374"/>
      <c r="V431" s="374"/>
      <c r="W431" s="374"/>
      <c r="X431" s="374"/>
      <c r="Y431" s="374"/>
      <c r="Z431" s="374"/>
      <c r="AA431" s="374"/>
      <c r="AB431" s="374"/>
    </row>
    <row r="432" ht="16.5" customHeight="1" spans="1:28">
      <c r="A432" s="374"/>
      <c r="B432" s="424"/>
      <c r="C432" s="374"/>
      <c r="D432" s="374"/>
      <c r="E432" s="374"/>
      <c r="F432" s="374"/>
      <c r="G432" s="374"/>
      <c r="H432" s="374"/>
      <c r="I432" s="374"/>
      <c r="J432" s="374"/>
      <c r="K432" s="374"/>
      <c r="L432" s="374"/>
      <c r="M432" s="374"/>
      <c r="N432" s="374"/>
      <c r="O432" s="374"/>
      <c r="P432" s="374"/>
      <c r="Q432" s="374"/>
      <c r="R432" s="374"/>
      <c r="S432" s="374"/>
      <c r="T432" s="374"/>
      <c r="U432" s="374"/>
      <c r="V432" s="374"/>
      <c r="W432" s="374"/>
      <c r="X432" s="374"/>
      <c r="Y432" s="374"/>
      <c r="Z432" s="374"/>
      <c r="AA432" s="374"/>
      <c r="AB432" s="374"/>
    </row>
    <row r="433" ht="16.5" customHeight="1" spans="1:28">
      <c r="A433" s="374"/>
      <c r="B433" s="424"/>
      <c r="C433" s="374"/>
      <c r="D433" s="374"/>
      <c r="E433" s="374"/>
      <c r="F433" s="374"/>
      <c r="G433" s="374"/>
      <c r="H433" s="374"/>
      <c r="I433" s="374"/>
      <c r="J433" s="374"/>
      <c r="K433" s="374"/>
      <c r="L433" s="374"/>
      <c r="M433" s="374"/>
      <c r="N433" s="374"/>
      <c r="O433" s="374"/>
      <c r="P433" s="374"/>
      <c r="Q433" s="374"/>
      <c r="R433" s="374"/>
      <c r="S433" s="374"/>
      <c r="T433" s="374"/>
      <c r="U433" s="374"/>
      <c r="V433" s="374"/>
      <c r="W433" s="374"/>
      <c r="X433" s="374"/>
      <c r="Y433" s="374"/>
      <c r="Z433" s="374"/>
      <c r="AA433" s="374"/>
      <c r="AB433" s="374"/>
    </row>
    <row r="434" ht="16.5" customHeight="1" spans="1:28">
      <c r="A434" s="374"/>
      <c r="B434" s="424"/>
      <c r="C434" s="374"/>
      <c r="D434" s="374"/>
      <c r="E434" s="374"/>
      <c r="F434" s="374"/>
      <c r="G434" s="374"/>
      <c r="H434" s="374"/>
      <c r="I434" s="374"/>
      <c r="J434" s="374"/>
      <c r="K434" s="374"/>
      <c r="L434" s="374"/>
      <c r="M434" s="374"/>
      <c r="N434" s="374"/>
      <c r="O434" s="374"/>
      <c r="P434" s="374"/>
      <c r="Q434" s="374"/>
      <c r="R434" s="374"/>
      <c r="S434" s="374"/>
      <c r="T434" s="374"/>
      <c r="U434" s="374"/>
      <c r="V434" s="374"/>
      <c r="W434" s="374"/>
      <c r="X434" s="374"/>
      <c r="Y434" s="374"/>
      <c r="Z434" s="374"/>
      <c r="AA434" s="374"/>
      <c r="AB434" s="374"/>
    </row>
    <row r="435" ht="16.5" customHeight="1" spans="1:28">
      <c r="A435" s="374"/>
      <c r="B435" s="424"/>
      <c r="C435" s="374"/>
      <c r="D435" s="374"/>
      <c r="E435" s="374"/>
      <c r="F435" s="374"/>
      <c r="G435" s="374"/>
      <c r="H435" s="374"/>
      <c r="I435" s="374"/>
      <c r="J435" s="374"/>
      <c r="K435" s="374"/>
      <c r="L435" s="374"/>
      <c r="M435" s="374"/>
      <c r="N435" s="374"/>
      <c r="O435" s="374"/>
      <c r="P435" s="374"/>
      <c r="Q435" s="374"/>
      <c r="R435" s="374"/>
      <c r="S435" s="374"/>
      <c r="T435" s="374"/>
      <c r="U435" s="374"/>
      <c r="V435" s="374"/>
      <c r="W435" s="374"/>
      <c r="X435" s="374"/>
      <c r="Y435" s="374"/>
      <c r="Z435" s="374"/>
      <c r="AA435" s="374"/>
      <c r="AB435" s="374"/>
    </row>
    <row r="436" ht="16.5" customHeight="1" spans="1:28">
      <c r="A436" s="374"/>
      <c r="B436" s="424"/>
      <c r="C436" s="374"/>
      <c r="D436" s="374"/>
      <c r="E436" s="374"/>
      <c r="F436" s="374"/>
      <c r="G436" s="374"/>
      <c r="H436" s="374"/>
      <c r="I436" s="374"/>
      <c r="J436" s="374"/>
      <c r="K436" s="374"/>
      <c r="L436" s="374"/>
      <c r="M436" s="374"/>
      <c r="N436" s="374"/>
      <c r="O436" s="374"/>
      <c r="P436" s="374"/>
      <c r="Q436" s="374"/>
      <c r="R436" s="374"/>
      <c r="S436" s="374"/>
      <c r="T436" s="374"/>
      <c r="U436" s="374"/>
      <c r="V436" s="374"/>
      <c r="W436" s="374"/>
      <c r="X436" s="374"/>
      <c r="Y436" s="374"/>
      <c r="Z436" s="374"/>
      <c r="AA436" s="374"/>
      <c r="AB436" s="374"/>
    </row>
    <row r="437" ht="16.5" customHeight="1" spans="1:28">
      <c r="A437" s="374"/>
      <c r="B437" s="424"/>
      <c r="C437" s="374"/>
      <c r="D437" s="374"/>
      <c r="E437" s="374"/>
      <c r="F437" s="374"/>
      <c r="G437" s="374"/>
      <c r="H437" s="374"/>
      <c r="I437" s="374"/>
      <c r="J437" s="374"/>
      <c r="K437" s="374"/>
      <c r="L437" s="374"/>
      <c r="M437" s="374"/>
      <c r="N437" s="374"/>
      <c r="O437" s="374"/>
      <c r="P437" s="374"/>
      <c r="Q437" s="374"/>
      <c r="R437" s="374"/>
      <c r="S437" s="374"/>
      <c r="T437" s="374"/>
      <c r="U437" s="374"/>
      <c r="V437" s="374"/>
      <c r="W437" s="374"/>
      <c r="X437" s="374"/>
      <c r="Y437" s="374"/>
      <c r="Z437" s="374"/>
      <c r="AA437" s="374"/>
      <c r="AB437" s="374"/>
    </row>
    <row r="438" ht="16.5" customHeight="1" spans="1:28">
      <c r="A438" s="374"/>
      <c r="B438" s="424"/>
      <c r="C438" s="374"/>
      <c r="D438" s="374"/>
      <c r="E438" s="374"/>
      <c r="F438" s="374"/>
      <c r="G438" s="374"/>
      <c r="H438" s="374"/>
      <c r="I438" s="374"/>
      <c r="J438" s="374"/>
      <c r="K438" s="374"/>
      <c r="L438" s="374"/>
      <c r="M438" s="374"/>
      <c r="N438" s="374"/>
      <c r="O438" s="374"/>
      <c r="P438" s="374"/>
      <c r="Q438" s="374"/>
      <c r="R438" s="374"/>
      <c r="S438" s="374"/>
      <c r="T438" s="374"/>
      <c r="U438" s="374"/>
      <c r="V438" s="374"/>
      <c r="W438" s="374"/>
      <c r="X438" s="374"/>
      <c r="Y438" s="374"/>
      <c r="Z438" s="374"/>
      <c r="AA438" s="374"/>
      <c r="AB438" s="374"/>
    </row>
    <row r="439" ht="16.5" customHeight="1" spans="1:28">
      <c r="A439" s="374"/>
      <c r="B439" s="424"/>
      <c r="C439" s="374"/>
      <c r="D439" s="374"/>
      <c r="E439" s="374"/>
      <c r="F439" s="374"/>
      <c r="G439" s="374"/>
      <c r="H439" s="374"/>
      <c r="I439" s="374"/>
      <c r="J439" s="374"/>
      <c r="K439" s="374"/>
      <c r="L439" s="374"/>
      <c r="M439" s="374"/>
      <c r="N439" s="374"/>
      <c r="O439" s="374"/>
      <c r="P439" s="374"/>
      <c r="Q439" s="374"/>
      <c r="R439" s="374"/>
      <c r="S439" s="374"/>
      <c r="T439" s="374"/>
      <c r="U439" s="374"/>
      <c r="V439" s="374"/>
      <c r="W439" s="374"/>
      <c r="X439" s="374"/>
      <c r="Y439" s="374"/>
      <c r="Z439" s="374"/>
      <c r="AA439" s="374"/>
      <c r="AB439" s="374"/>
    </row>
    <row r="440" ht="16.5" customHeight="1" spans="1:28">
      <c r="A440" s="374"/>
      <c r="B440" s="424"/>
      <c r="C440" s="374"/>
      <c r="D440" s="374"/>
      <c r="E440" s="374"/>
      <c r="F440" s="374"/>
      <c r="G440" s="374"/>
      <c r="H440" s="374"/>
      <c r="I440" s="374"/>
      <c r="J440" s="374"/>
      <c r="K440" s="374"/>
      <c r="L440" s="374"/>
      <c r="M440" s="374"/>
      <c r="N440" s="374"/>
      <c r="O440" s="374"/>
      <c r="P440" s="374"/>
      <c r="Q440" s="374"/>
      <c r="R440" s="374"/>
      <c r="S440" s="374"/>
      <c r="T440" s="374"/>
      <c r="U440" s="374"/>
      <c r="V440" s="374"/>
      <c r="W440" s="374"/>
      <c r="X440" s="374"/>
      <c r="Y440" s="374"/>
      <c r="Z440" s="374"/>
      <c r="AA440" s="374"/>
      <c r="AB440" s="374"/>
    </row>
    <row r="441" ht="16.5" customHeight="1" spans="1:28">
      <c r="A441" s="374"/>
      <c r="B441" s="424"/>
      <c r="C441" s="374"/>
      <c r="D441" s="374"/>
      <c r="E441" s="374"/>
      <c r="F441" s="374"/>
      <c r="G441" s="374"/>
      <c r="H441" s="374"/>
      <c r="I441" s="374"/>
      <c r="J441" s="374"/>
      <c r="K441" s="374"/>
      <c r="L441" s="374"/>
      <c r="M441" s="374"/>
      <c r="N441" s="374"/>
      <c r="O441" s="374"/>
      <c r="P441" s="374"/>
      <c r="Q441" s="374"/>
      <c r="R441" s="374"/>
      <c r="S441" s="374"/>
      <c r="T441" s="374"/>
      <c r="U441" s="374"/>
      <c r="V441" s="374"/>
      <c r="W441" s="374"/>
      <c r="X441" s="374"/>
      <c r="Y441" s="374"/>
      <c r="Z441" s="374"/>
      <c r="AA441" s="374"/>
      <c r="AB441" s="374"/>
    </row>
    <row r="442" ht="16.5" customHeight="1" spans="1:28">
      <c r="A442" s="374"/>
      <c r="B442" s="424"/>
      <c r="C442" s="374"/>
      <c r="D442" s="374"/>
      <c r="E442" s="374"/>
      <c r="F442" s="374"/>
      <c r="G442" s="374"/>
      <c r="H442" s="374"/>
      <c r="I442" s="374"/>
      <c r="J442" s="374"/>
      <c r="K442" s="374"/>
      <c r="L442" s="374"/>
      <c r="M442" s="374"/>
      <c r="N442" s="374"/>
      <c r="O442" s="374"/>
      <c r="P442" s="374"/>
      <c r="Q442" s="374"/>
      <c r="R442" s="374"/>
      <c r="S442" s="374"/>
      <c r="T442" s="374"/>
      <c r="U442" s="374"/>
      <c r="V442" s="374"/>
      <c r="W442" s="374"/>
      <c r="X442" s="374"/>
      <c r="Y442" s="374"/>
      <c r="Z442" s="374"/>
      <c r="AA442" s="374"/>
      <c r="AB442" s="374"/>
    </row>
    <row r="443" ht="16.5" customHeight="1" spans="1:28">
      <c r="A443" s="374"/>
      <c r="B443" s="424"/>
      <c r="C443" s="374"/>
      <c r="D443" s="374"/>
      <c r="E443" s="374"/>
      <c r="F443" s="374"/>
      <c r="G443" s="374"/>
      <c r="H443" s="374"/>
      <c r="I443" s="374"/>
      <c r="J443" s="374"/>
      <c r="K443" s="374"/>
      <c r="L443" s="374"/>
      <c r="M443" s="374"/>
      <c r="N443" s="374"/>
      <c r="O443" s="374"/>
      <c r="P443" s="374"/>
      <c r="Q443" s="374"/>
      <c r="R443" s="374"/>
      <c r="S443" s="374"/>
      <c r="T443" s="374"/>
      <c r="U443" s="374"/>
      <c r="V443" s="374"/>
      <c r="W443" s="374"/>
      <c r="X443" s="374"/>
      <c r="Y443" s="374"/>
      <c r="Z443" s="374"/>
      <c r="AA443" s="374"/>
      <c r="AB443" s="374"/>
    </row>
    <row r="444" ht="16.5" customHeight="1" spans="1:28">
      <c r="A444" s="374"/>
      <c r="B444" s="424"/>
      <c r="C444" s="374"/>
      <c r="D444" s="374"/>
      <c r="E444" s="374"/>
      <c r="F444" s="374"/>
      <c r="G444" s="374"/>
      <c r="H444" s="374"/>
      <c r="I444" s="374"/>
      <c r="J444" s="374"/>
      <c r="K444" s="374"/>
      <c r="L444" s="374"/>
      <c r="M444" s="374"/>
      <c r="N444" s="374"/>
      <c r="O444" s="374"/>
      <c r="P444" s="374"/>
      <c r="Q444" s="374"/>
      <c r="R444" s="374"/>
      <c r="S444" s="374"/>
      <c r="T444" s="374"/>
      <c r="U444" s="374"/>
      <c r="V444" s="374"/>
      <c r="W444" s="374"/>
      <c r="X444" s="374"/>
      <c r="Y444" s="374"/>
      <c r="Z444" s="374"/>
      <c r="AA444" s="374"/>
      <c r="AB444" s="374"/>
    </row>
    <row r="445" ht="16.5" customHeight="1" spans="1:28">
      <c r="A445" s="374"/>
      <c r="B445" s="424"/>
      <c r="C445" s="374"/>
      <c r="D445" s="374"/>
      <c r="E445" s="374"/>
      <c r="F445" s="374"/>
      <c r="G445" s="374"/>
      <c r="H445" s="374"/>
      <c r="I445" s="374"/>
      <c r="J445" s="374"/>
      <c r="K445" s="374"/>
      <c r="L445" s="374"/>
      <c r="M445" s="374"/>
      <c r="N445" s="374"/>
      <c r="O445" s="374"/>
      <c r="P445" s="374"/>
      <c r="Q445" s="374"/>
      <c r="R445" s="374"/>
      <c r="S445" s="374"/>
      <c r="T445" s="374"/>
      <c r="U445" s="374"/>
      <c r="V445" s="374"/>
      <c r="W445" s="374"/>
      <c r="X445" s="374"/>
      <c r="Y445" s="374"/>
      <c r="Z445" s="374"/>
      <c r="AA445" s="374"/>
      <c r="AB445" s="374"/>
    </row>
    <row r="446" ht="16.5" customHeight="1" spans="1:28">
      <c r="A446" s="374"/>
      <c r="B446" s="424"/>
      <c r="C446" s="374"/>
      <c r="D446" s="374"/>
      <c r="E446" s="374"/>
      <c r="F446" s="374"/>
      <c r="G446" s="374"/>
      <c r="H446" s="374"/>
      <c r="I446" s="374"/>
      <c r="J446" s="374"/>
      <c r="K446" s="374"/>
      <c r="L446" s="374"/>
      <c r="M446" s="374"/>
      <c r="N446" s="374"/>
      <c r="O446" s="374"/>
      <c r="P446" s="374"/>
      <c r="Q446" s="374"/>
      <c r="R446" s="374"/>
      <c r="S446" s="374"/>
      <c r="T446" s="374"/>
      <c r="U446" s="374"/>
      <c r="V446" s="374"/>
      <c r="W446" s="374"/>
      <c r="X446" s="374"/>
      <c r="Y446" s="374"/>
      <c r="Z446" s="374"/>
      <c r="AA446" s="374"/>
      <c r="AB446" s="374"/>
    </row>
    <row r="447" ht="16.5" customHeight="1" spans="1:28">
      <c r="A447" s="374"/>
      <c r="B447" s="424"/>
      <c r="C447" s="374"/>
      <c r="D447" s="374"/>
      <c r="E447" s="374"/>
      <c r="F447" s="374"/>
      <c r="G447" s="374"/>
      <c r="H447" s="374"/>
      <c r="I447" s="374"/>
      <c r="J447" s="374"/>
      <c r="K447" s="374"/>
      <c r="L447" s="374"/>
      <c r="M447" s="374"/>
      <c r="N447" s="374"/>
      <c r="O447" s="374"/>
      <c r="P447" s="374"/>
      <c r="Q447" s="374"/>
      <c r="R447" s="374"/>
      <c r="S447" s="374"/>
      <c r="T447" s="374"/>
      <c r="U447" s="374"/>
      <c r="V447" s="374"/>
      <c r="W447" s="374"/>
      <c r="X447" s="374"/>
      <c r="Y447" s="374"/>
      <c r="Z447" s="374"/>
      <c r="AA447" s="374"/>
      <c r="AB447" s="374"/>
    </row>
    <row r="448" ht="16.5" customHeight="1" spans="1:28">
      <c r="A448" s="374"/>
      <c r="B448" s="424"/>
      <c r="C448" s="374"/>
      <c r="D448" s="374"/>
      <c r="E448" s="374"/>
      <c r="F448" s="374"/>
      <c r="G448" s="374"/>
      <c r="H448" s="374"/>
      <c r="I448" s="374"/>
      <c r="J448" s="374"/>
      <c r="K448" s="374"/>
      <c r="L448" s="374"/>
      <c r="M448" s="374"/>
      <c r="N448" s="374"/>
      <c r="O448" s="374"/>
      <c r="P448" s="374"/>
      <c r="Q448" s="374"/>
      <c r="R448" s="374"/>
      <c r="S448" s="374"/>
      <c r="T448" s="374"/>
      <c r="U448" s="374"/>
      <c r="V448" s="374"/>
      <c r="W448" s="374"/>
      <c r="X448" s="374"/>
      <c r="Y448" s="374"/>
      <c r="Z448" s="374"/>
      <c r="AA448" s="374"/>
      <c r="AB448" s="374"/>
    </row>
    <row r="449" ht="16.5" customHeight="1" spans="1:28">
      <c r="A449" s="374"/>
      <c r="B449" s="424"/>
      <c r="C449" s="374"/>
      <c r="D449" s="374"/>
      <c r="E449" s="374"/>
      <c r="F449" s="374"/>
      <c r="G449" s="374"/>
      <c r="H449" s="374"/>
      <c r="I449" s="374"/>
      <c r="J449" s="374"/>
      <c r="K449" s="374"/>
      <c r="L449" s="374"/>
      <c r="M449" s="374"/>
      <c r="N449" s="374"/>
      <c r="O449" s="374"/>
      <c r="P449" s="374"/>
      <c r="Q449" s="374"/>
      <c r="R449" s="374"/>
      <c r="S449" s="374"/>
      <c r="T449" s="374"/>
      <c r="U449" s="374"/>
      <c r="V449" s="374"/>
      <c r="W449" s="374"/>
      <c r="X449" s="374"/>
      <c r="Y449" s="374"/>
      <c r="Z449" s="374"/>
      <c r="AA449" s="374"/>
      <c r="AB449" s="374"/>
    </row>
    <row r="450" ht="16.5" customHeight="1" spans="1:28">
      <c r="A450" s="374"/>
      <c r="B450" s="424"/>
      <c r="C450" s="374"/>
      <c r="D450" s="374"/>
      <c r="E450" s="374"/>
      <c r="F450" s="374"/>
      <c r="G450" s="374"/>
      <c r="H450" s="374"/>
      <c r="I450" s="374"/>
      <c r="J450" s="374"/>
      <c r="K450" s="374"/>
      <c r="L450" s="374"/>
      <c r="M450" s="374"/>
      <c r="N450" s="374"/>
      <c r="O450" s="374"/>
      <c r="P450" s="374"/>
      <c r="Q450" s="374"/>
      <c r="R450" s="374"/>
      <c r="S450" s="374"/>
      <c r="T450" s="374"/>
      <c r="U450" s="374"/>
      <c r="V450" s="374"/>
      <c r="W450" s="374"/>
      <c r="X450" s="374"/>
      <c r="Y450" s="374"/>
      <c r="Z450" s="374"/>
      <c r="AA450" s="374"/>
      <c r="AB450" s="374"/>
    </row>
    <row r="451" ht="16.5" customHeight="1" spans="1:28">
      <c r="A451" s="374"/>
      <c r="B451" s="424"/>
      <c r="C451" s="374"/>
      <c r="D451" s="374"/>
      <c r="E451" s="374"/>
      <c r="F451" s="374"/>
      <c r="G451" s="374"/>
      <c r="H451" s="374"/>
      <c r="I451" s="374"/>
      <c r="J451" s="374"/>
      <c r="K451" s="374"/>
      <c r="L451" s="374"/>
      <c r="M451" s="374"/>
      <c r="N451" s="374"/>
      <c r="O451" s="374"/>
      <c r="P451" s="374"/>
      <c r="Q451" s="374"/>
      <c r="R451" s="374"/>
      <c r="S451" s="374"/>
      <c r="T451" s="374"/>
      <c r="U451" s="374"/>
      <c r="V451" s="374"/>
      <c r="W451" s="374"/>
      <c r="X451" s="374"/>
      <c r="Y451" s="374"/>
      <c r="Z451" s="374"/>
      <c r="AA451" s="374"/>
      <c r="AB451" s="374"/>
    </row>
    <row r="452" ht="16.5" customHeight="1" spans="1:28">
      <c r="A452" s="374"/>
      <c r="B452" s="424"/>
      <c r="C452" s="374"/>
      <c r="D452" s="374"/>
      <c r="E452" s="374"/>
      <c r="F452" s="374"/>
      <c r="G452" s="374"/>
      <c r="H452" s="374"/>
      <c r="I452" s="374"/>
      <c r="J452" s="374"/>
      <c r="K452" s="374"/>
      <c r="L452" s="374"/>
      <c r="M452" s="374"/>
      <c r="N452" s="374"/>
      <c r="O452" s="374"/>
      <c r="P452" s="374"/>
      <c r="Q452" s="374"/>
      <c r="R452" s="374"/>
      <c r="S452" s="374"/>
      <c r="T452" s="374"/>
      <c r="U452" s="374"/>
      <c r="V452" s="374"/>
      <c r="W452" s="374"/>
      <c r="X452" s="374"/>
      <c r="Y452" s="374"/>
      <c r="Z452" s="374"/>
      <c r="AA452" s="374"/>
      <c r="AB452" s="374"/>
    </row>
    <row r="453" ht="16.5" customHeight="1" spans="1:28">
      <c r="A453" s="374"/>
      <c r="B453" s="424"/>
      <c r="C453" s="374"/>
      <c r="D453" s="374"/>
      <c r="E453" s="374"/>
      <c r="F453" s="374"/>
      <c r="G453" s="374"/>
      <c r="H453" s="374"/>
      <c r="I453" s="374"/>
      <c r="J453" s="374"/>
      <c r="K453" s="374"/>
      <c r="L453" s="374"/>
      <c r="M453" s="374"/>
      <c r="N453" s="374"/>
      <c r="O453" s="374"/>
      <c r="P453" s="374"/>
      <c r="Q453" s="374"/>
      <c r="R453" s="374"/>
      <c r="S453" s="374"/>
      <c r="T453" s="374"/>
      <c r="U453" s="374"/>
      <c r="V453" s="374"/>
      <c r="W453" s="374"/>
      <c r="X453" s="374"/>
      <c r="Y453" s="374"/>
      <c r="Z453" s="374"/>
      <c r="AA453" s="374"/>
      <c r="AB453" s="374"/>
    </row>
    <row r="454" ht="16.5" customHeight="1" spans="1:28">
      <c r="A454" s="374"/>
      <c r="B454" s="424"/>
      <c r="C454" s="374"/>
      <c r="D454" s="374"/>
      <c r="E454" s="374"/>
      <c r="F454" s="374"/>
      <c r="G454" s="374"/>
      <c r="H454" s="374"/>
      <c r="I454" s="374"/>
      <c r="J454" s="374"/>
      <c r="K454" s="374"/>
      <c r="L454" s="374"/>
      <c r="M454" s="374"/>
      <c r="N454" s="374"/>
      <c r="O454" s="374"/>
      <c r="P454" s="374"/>
      <c r="Q454" s="374"/>
      <c r="R454" s="374"/>
      <c r="S454" s="374"/>
      <c r="T454" s="374"/>
      <c r="U454" s="374"/>
      <c r="V454" s="374"/>
      <c r="W454" s="374"/>
      <c r="X454" s="374"/>
      <c r="Y454" s="374"/>
      <c r="Z454" s="374"/>
      <c r="AA454" s="374"/>
      <c r="AB454" s="374"/>
    </row>
    <row r="455" ht="16.5" customHeight="1" spans="1:28">
      <c r="A455" s="374"/>
      <c r="B455" s="424"/>
      <c r="C455" s="374"/>
      <c r="D455" s="374"/>
      <c r="E455" s="374"/>
      <c r="F455" s="374"/>
      <c r="G455" s="374"/>
      <c r="H455" s="374"/>
      <c r="I455" s="374"/>
      <c r="J455" s="374"/>
      <c r="K455" s="374"/>
      <c r="L455" s="374"/>
      <c r="M455" s="374"/>
      <c r="N455" s="374"/>
      <c r="O455" s="374"/>
      <c r="P455" s="374"/>
      <c r="Q455" s="374"/>
      <c r="R455" s="374"/>
      <c r="S455" s="374"/>
      <c r="T455" s="374"/>
      <c r="U455" s="374"/>
      <c r="V455" s="374"/>
      <c r="W455" s="374"/>
      <c r="X455" s="374"/>
      <c r="Y455" s="374"/>
      <c r="Z455" s="374"/>
      <c r="AA455" s="374"/>
      <c r="AB455" s="374"/>
    </row>
    <row r="456" ht="16.5" customHeight="1" spans="1:28">
      <c r="A456" s="374"/>
      <c r="B456" s="424"/>
      <c r="C456" s="374"/>
      <c r="D456" s="374"/>
      <c r="E456" s="374"/>
      <c r="F456" s="374"/>
      <c r="G456" s="374"/>
      <c r="H456" s="374"/>
      <c r="I456" s="374"/>
      <c r="J456" s="374"/>
      <c r="K456" s="374"/>
      <c r="L456" s="374"/>
      <c r="M456" s="374"/>
      <c r="N456" s="374"/>
      <c r="O456" s="374"/>
      <c r="P456" s="374"/>
      <c r="Q456" s="374"/>
      <c r="R456" s="374"/>
      <c r="S456" s="374"/>
      <c r="T456" s="374"/>
      <c r="U456" s="374"/>
      <c r="V456" s="374"/>
      <c r="W456" s="374"/>
      <c r="X456" s="374"/>
      <c r="Y456" s="374"/>
      <c r="Z456" s="374"/>
      <c r="AA456" s="374"/>
      <c r="AB456" s="374"/>
    </row>
    <row r="457" ht="16.5" customHeight="1" spans="1:28">
      <c r="A457" s="374"/>
      <c r="B457" s="424"/>
      <c r="C457" s="374"/>
      <c r="D457" s="374"/>
      <c r="E457" s="374"/>
      <c r="F457" s="374"/>
      <c r="G457" s="374"/>
      <c r="H457" s="374"/>
      <c r="I457" s="374"/>
      <c r="J457" s="374"/>
      <c r="K457" s="374"/>
      <c r="L457" s="374"/>
      <c r="M457" s="374"/>
      <c r="N457" s="374"/>
      <c r="O457" s="374"/>
      <c r="P457" s="374"/>
      <c r="Q457" s="374"/>
      <c r="R457" s="374"/>
      <c r="S457" s="374"/>
      <c r="T457" s="374"/>
      <c r="U457" s="374"/>
      <c r="V457" s="374"/>
      <c r="W457" s="374"/>
      <c r="X457" s="374"/>
      <c r="Y457" s="374"/>
      <c r="Z457" s="374"/>
      <c r="AA457" s="374"/>
      <c r="AB457" s="374"/>
    </row>
    <row r="458" ht="16.5" customHeight="1" spans="1:28">
      <c r="A458" s="374"/>
      <c r="B458" s="424"/>
      <c r="C458" s="374"/>
      <c r="D458" s="374"/>
      <c r="E458" s="374"/>
      <c r="F458" s="374"/>
      <c r="G458" s="374"/>
      <c r="H458" s="374"/>
      <c r="I458" s="374"/>
      <c r="J458" s="374"/>
      <c r="K458" s="374"/>
      <c r="L458" s="374"/>
      <c r="M458" s="374"/>
      <c r="N458" s="374"/>
      <c r="O458" s="374"/>
      <c r="P458" s="374"/>
      <c r="Q458" s="374"/>
      <c r="R458" s="374"/>
      <c r="S458" s="374"/>
      <c r="T458" s="374"/>
      <c r="U458" s="374"/>
      <c r="V458" s="374"/>
      <c r="W458" s="374"/>
      <c r="X458" s="374"/>
      <c r="Y458" s="374"/>
      <c r="Z458" s="374"/>
      <c r="AA458" s="374"/>
      <c r="AB458" s="374"/>
    </row>
    <row r="459" ht="16.5" customHeight="1" spans="1:28">
      <c r="A459" s="374"/>
      <c r="B459" s="424"/>
      <c r="C459" s="374"/>
      <c r="D459" s="374"/>
      <c r="E459" s="374"/>
      <c r="F459" s="374"/>
      <c r="G459" s="374"/>
      <c r="H459" s="374"/>
      <c r="I459" s="374"/>
      <c r="J459" s="374"/>
      <c r="K459" s="374"/>
      <c r="L459" s="374"/>
      <c r="M459" s="374"/>
      <c r="N459" s="374"/>
      <c r="O459" s="374"/>
      <c r="P459" s="374"/>
      <c r="Q459" s="374"/>
      <c r="R459" s="374"/>
      <c r="S459" s="374"/>
      <c r="T459" s="374"/>
      <c r="U459" s="374"/>
      <c r="V459" s="374"/>
      <c r="W459" s="374"/>
      <c r="X459" s="374"/>
      <c r="Y459" s="374"/>
      <c r="Z459" s="374"/>
      <c r="AA459" s="374"/>
      <c r="AB459" s="374"/>
    </row>
    <row r="460" ht="16.5" customHeight="1" spans="1:28">
      <c r="A460" s="374"/>
      <c r="B460" s="424"/>
      <c r="C460" s="374"/>
      <c r="D460" s="374"/>
      <c r="E460" s="374"/>
      <c r="F460" s="374"/>
      <c r="G460" s="374"/>
      <c r="H460" s="374"/>
      <c r="I460" s="374"/>
      <c r="J460" s="374"/>
      <c r="K460" s="374"/>
      <c r="L460" s="374"/>
      <c r="M460" s="374"/>
      <c r="N460" s="374"/>
      <c r="O460" s="374"/>
      <c r="P460" s="374"/>
      <c r="Q460" s="374"/>
      <c r="R460" s="374"/>
      <c r="S460" s="374"/>
      <c r="T460" s="374"/>
      <c r="U460" s="374"/>
      <c r="V460" s="374"/>
      <c r="W460" s="374"/>
      <c r="X460" s="374"/>
      <c r="Y460" s="374"/>
      <c r="Z460" s="374"/>
      <c r="AA460" s="374"/>
      <c r="AB460" s="374"/>
    </row>
    <row r="461" ht="16.5" customHeight="1" spans="1:28">
      <c r="A461" s="374"/>
      <c r="B461" s="424"/>
      <c r="C461" s="374"/>
      <c r="D461" s="374"/>
      <c r="E461" s="374"/>
      <c r="F461" s="374"/>
      <c r="G461" s="374"/>
      <c r="H461" s="374"/>
      <c r="I461" s="374"/>
      <c r="J461" s="374"/>
      <c r="K461" s="374"/>
      <c r="L461" s="374"/>
      <c r="M461" s="374"/>
      <c r="N461" s="374"/>
      <c r="O461" s="374"/>
      <c r="P461" s="374"/>
      <c r="Q461" s="374"/>
      <c r="R461" s="374"/>
      <c r="S461" s="374"/>
      <c r="T461" s="374"/>
      <c r="U461" s="374"/>
      <c r="V461" s="374"/>
      <c r="W461" s="374"/>
      <c r="X461" s="374"/>
      <c r="Y461" s="374"/>
      <c r="Z461" s="374"/>
      <c r="AA461" s="374"/>
      <c r="AB461" s="374"/>
    </row>
    <row r="462" ht="16.5" customHeight="1" spans="1:28">
      <c r="A462" s="374"/>
      <c r="B462" s="424"/>
      <c r="C462" s="374"/>
      <c r="D462" s="374"/>
      <c r="E462" s="374"/>
      <c r="F462" s="374"/>
      <c r="G462" s="374"/>
      <c r="H462" s="374"/>
      <c r="I462" s="374"/>
      <c r="J462" s="374"/>
      <c r="K462" s="374"/>
      <c r="L462" s="374"/>
      <c r="M462" s="374"/>
      <c r="N462" s="374"/>
      <c r="O462" s="374"/>
      <c r="P462" s="374"/>
      <c r="Q462" s="374"/>
      <c r="R462" s="374"/>
      <c r="S462" s="374"/>
      <c r="T462" s="374"/>
      <c r="U462" s="374"/>
      <c r="V462" s="374"/>
      <c r="W462" s="374"/>
      <c r="X462" s="374"/>
      <c r="Y462" s="374"/>
      <c r="Z462" s="374"/>
      <c r="AA462" s="374"/>
      <c r="AB462" s="374"/>
    </row>
    <row r="463" ht="16.5" customHeight="1" spans="1:28">
      <c r="A463" s="374"/>
      <c r="B463" s="424"/>
      <c r="C463" s="374"/>
      <c r="D463" s="374"/>
      <c r="E463" s="374"/>
      <c r="F463" s="374"/>
      <c r="G463" s="374"/>
      <c r="H463" s="374"/>
      <c r="I463" s="374"/>
      <c r="J463" s="374"/>
      <c r="K463" s="374"/>
      <c r="L463" s="374"/>
      <c r="M463" s="374"/>
      <c r="N463" s="374"/>
      <c r="O463" s="374"/>
      <c r="P463" s="374"/>
      <c r="Q463" s="374"/>
      <c r="R463" s="374"/>
      <c r="S463" s="374"/>
      <c r="T463" s="374"/>
      <c r="U463" s="374"/>
      <c r="V463" s="374"/>
      <c r="W463" s="374"/>
      <c r="X463" s="374"/>
      <c r="Y463" s="374"/>
      <c r="Z463" s="374"/>
      <c r="AA463" s="374"/>
      <c r="AB463" s="374"/>
    </row>
    <row r="464" ht="16.5" customHeight="1" spans="1:28">
      <c r="A464" s="374"/>
      <c r="B464" s="424"/>
      <c r="C464" s="374"/>
      <c r="D464" s="374"/>
      <c r="E464" s="374"/>
      <c r="F464" s="374"/>
      <c r="G464" s="374"/>
      <c r="H464" s="374"/>
      <c r="I464" s="374"/>
      <c r="J464" s="374"/>
      <c r="K464" s="374"/>
      <c r="L464" s="374"/>
      <c r="M464" s="374"/>
      <c r="N464" s="374"/>
      <c r="O464" s="374"/>
      <c r="P464" s="374"/>
      <c r="Q464" s="374"/>
      <c r="R464" s="374"/>
      <c r="S464" s="374"/>
      <c r="T464" s="374"/>
      <c r="U464" s="374"/>
      <c r="V464" s="374"/>
      <c r="W464" s="374"/>
      <c r="X464" s="374"/>
      <c r="Y464" s="374"/>
      <c r="Z464" s="374"/>
      <c r="AA464" s="374"/>
      <c r="AB464" s="374"/>
    </row>
    <row r="465" ht="16.5" customHeight="1" spans="1:28">
      <c r="A465" s="374"/>
      <c r="B465" s="424"/>
      <c r="C465" s="374"/>
      <c r="D465" s="374"/>
      <c r="E465" s="374"/>
      <c r="F465" s="374"/>
      <c r="G465" s="374"/>
      <c r="H465" s="374"/>
      <c r="I465" s="374"/>
      <c r="J465" s="374"/>
      <c r="K465" s="374"/>
      <c r="L465" s="374"/>
      <c r="M465" s="374"/>
      <c r="N465" s="374"/>
      <c r="O465" s="374"/>
      <c r="P465" s="374"/>
      <c r="Q465" s="374"/>
      <c r="R465" s="374"/>
      <c r="S465" s="374"/>
      <c r="T465" s="374"/>
      <c r="U465" s="374"/>
      <c r="V465" s="374"/>
      <c r="W465" s="374"/>
      <c r="X465" s="374"/>
      <c r="Y465" s="374"/>
      <c r="Z465" s="374"/>
      <c r="AA465" s="374"/>
      <c r="AB465" s="374"/>
    </row>
    <row r="466" ht="16.5" customHeight="1" spans="1:28">
      <c r="A466" s="374"/>
      <c r="B466" s="424"/>
      <c r="C466" s="374"/>
      <c r="D466" s="374"/>
      <c r="E466" s="374"/>
      <c r="F466" s="374"/>
      <c r="G466" s="374"/>
      <c r="H466" s="374"/>
      <c r="I466" s="374"/>
      <c r="J466" s="374"/>
      <c r="K466" s="374"/>
      <c r="L466" s="374"/>
      <c r="M466" s="374"/>
      <c r="N466" s="374"/>
      <c r="O466" s="374"/>
      <c r="P466" s="374"/>
      <c r="Q466" s="374"/>
      <c r="R466" s="374"/>
      <c r="S466" s="374"/>
      <c r="T466" s="374"/>
      <c r="U466" s="374"/>
      <c r="V466" s="374"/>
      <c r="W466" s="374"/>
      <c r="X466" s="374"/>
      <c r="Y466" s="374"/>
      <c r="Z466" s="374"/>
      <c r="AA466" s="374"/>
      <c r="AB466" s="374"/>
    </row>
    <row r="467" ht="16.5" customHeight="1" spans="1:28">
      <c r="A467" s="374"/>
      <c r="B467" s="424"/>
      <c r="C467" s="374"/>
      <c r="D467" s="374"/>
      <c r="E467" s="374"/>
      <c r="F467" s="374"/>
      <c r="G467" s="374"/>
      <c r="H467" s="374"/>
      <c r="I467" s="374"/>
      <c r="J467" s="374"/>
      <c r="K467" s="374"/>
      <c r="L467" s="374"/>
      <c r="M467" s="374"/>
      <c r="N467" s="374"/>
      <c r="O467" s="374"/>
      <c r="P467" s="374"/>
      <c r="Q467" s="374"/>
      <c r="R467" s="374"/>
      <c r="S467" s="374"/>
      <c r="T467" s="374"/>
      <c r="U467" s="374"/>
      <c r="V467" s="374"/>
      <c r="W467" s="374"/>
      <c r="X467" s="374"/>
      <c r="Y467" s="374"/>
      <c r="Z467" s="374"/>
      <c r="AA467" s="374"/>
      <c r="AB467" s="374"/>
    </row>
    <row r="468" ht="16.5" customHeight="1" spans="1:28">
      <c r="A468" s="374"/>
      <c r="B468" s="424"/>
      <c r="C468" s="374"/>
      <c r="D468" s="374"/>
      <c r="E468" s="374"/>
      <c r="F468" s="374"/>
      <c r="G468" s="374"/>
      <c r="H468" s="374"/>
      <c r="I468" s="374"/>
      <c r="J468" s="374"/>
      <c r="K468" s="374"/>
      <c r="L468" s="374"/>
      <c r="M468" s="374"/>
      <c r="N468" s="374"/>
      <c r="O468" s="374"/>
      <c r="P468" s="374"/>
      <c r="Q468" s="374"/>
      <c r="R468" s="374"/>
      <c r="S468" s="374"/>
      <c r="T468" s="374"/>
      <c r="U468" s="374"/>
      <c r="V468" s="374"/>
      <c r="W468" s="374"/>
      <c r="X468" s="374"/>
      <c r="Y468" s="374"/>
      <c r="Z468" s="374"/>
      <c r="AA468" s="374"/>
      <c r="AB468" s="374"/>
    </row>
    <row r="469" ht="16.5" customHeight="1" spans="1:28">
      <c r="A469" s="374"/>
      <c r="B469" s="424"/>
      <c r="C469" s="374"/>
      <c r="D469" s="374"/>
      <c r="E469" s="374"/>
      <c r="F469" s="374"/>
      <c r="G469" s="374"/>
      <c r="H469" s="374"/>
      <c r="I469" s="374"/>
      <c r="J469" s="374"/>
      <c r="K469" s="374"/>
      <c r="L469" s="374"/>
      <c r="M469" s="374"/>
      <c r="N469" s="374"/>
      <c r="O469" s="374"/>
      <c r="P469" s="374"/>
      <c r="Q469" s="374"/>
      <c r="R469" s="374"/>
      <c r="S469" s="374"/>
      <c r="T469" s="374"/>
      <c r="U469" s="374"/>
      <c r="V469" s="374"/>
      <c r="W469" s="374"/>
      <c r="X469" s="374"/>
      <c r="Y469" s="374"/>
      <c r="Z469" s="374"/>
      <c r="AA469" s="374"/>
      <c r="AB469" s="374"/>
    </row>
    <row r="470" ht="16.5" customHeight="1" spans="1:28">
      <c r="A470" s="374"/>
      <c r="B470" s="424"/>
      <c r="C470" s="374"/>
      <c r="D470" s="374"/>
      <c r="E470" s="374"/>
      <c r="F470" s="374"/>
      <c r="G470" s="374"/>
      <c r="H470" s="374"/>
      <c r="I470" s="374"/>
      <c r="J470" s="374"/>
      <c r="K470" s="374"/>
      <c r="L470" s="374"/>
      <c r="M470" s="374"/>
      <c r="N470" s="374"/>
      <c r="O470" s="374"/>
      <c r="P470" s="374"/>
      <c r="Q470" s="374"/>
      <c r="R470" s="374"/>
      <c r="S470" s="374"/>
      <c r="T470" s="374"/>
      <c r="U470" s="374"/>
      <c r="V470" s="374"/>
      <c r="W470" s="374"/>
      <c r="X470" s="374"/>
      <c r="Y470" s="374"/>
      <c r="Z470" s="374"/>
      <c r="AA470" s="374"/>
      <c r="AB470" s="374"/>
    </row>
    <row r="471" ht="16.5" customHeight="1" spans="1:28">
      <c r="A471" s="374"/>
      <c r="B471" s="424"/>
      <c r="C471" s="374"/>
      <c r="D471" s="374"/>
      <c r="E471" s="374"/>
      <c r="F471" s="374"/>
      <c r="G471" s="374"/>
      <c r="H471" s="374"/>
      <c r="I471" s="374"/>
      <c r="J471" s="374"/>
      <c r="K471" s="374"/>
      <c r="L471" s="374"/>
      <c r="M471" s="374"/>
      <c r="N471" s="374"/>
      <c r="O471" s="374"/>
      <c r="P471" s="374"/>
      <c r="Q471" s="374"/>
      <c r="R471" s="374"/>
      <c r="S471" s="374"/>
      <c r="T471" s="374"/>
      <c r="U471" s="374"/>
      <c r="V471" s="374"/>
      <c r="W471" s="374"/>
      <c r="X471" s="374"/>
      <c r="Y471" s="374"/>
      <c r="Z471" s="374"/>
      <c r="AA471" s="374"/>
      <c r="AB471" s="374"/>
    </row>
    <row r="472" ht="16.5" customHeight="1" spans="1:28">
      <c r="A472" s="374"/>
      <c r="B472" s="424"/>
      <c r="C472" s="374"/>
      <c r="D472" s="374"/>
      <c r="E472" s="374"/>
      <c r="F472" s="374"/>
      <c r="G472" s="374"/>
      <c r="H472" s="374"/>
      <c r="I472" s="374"/>
      <c r="J472" s="374"/>
      <c r="K472" s="374"/>
      <c r="L472" s="374"/>
      <c r="M472" s="374"/>
      <c r="N472" s="374"/>
      <c r="O472" s="374"/>
      <c r="P472" s="374"/>
      <c r="Q472" s="374"/>
      <c r="R472" s="374"/>
      <c r="S472" s="374"/>
      <c r="T472" s="374"/>
      <c r="U472" s="374"/>
      <c r="V472" s="374"/>
      <c r="W472" s="374"/>
      <c r="X472" s="374"/>
      <c r="Y472" s="374"/>
      <c r="Z472" s="374"/>
      <c r="AA472" s="374"/>
      <c r="AB472" s="374"/>
    </row>
    <row r="473" ht="16.5" customHeight="1" spans="1:28">
      <c r="A473" s="374"/>
      <c r="B473" s="424"/>
      <c r="C473" s="374"/>
      <c r="D473" s="374"/>
      <c r="E473" s="374"/>
      <c r="F473" s="374"/>
      <c r="G473" s="374"/>
      <c r="H473" s="374"/>
      <c r="I473" s="374"/>
      <c r="J473" s="374"/>
      <c r="K473" s="374"/>
      <c r="L473" s="374"/>
      <c r="M473" s="374"/>
      <c r="N473" s="374"/>
      <c r="O473" s="374"/>
      <c r="P473" s="374"/>
      <c r="Q473" s="374"/>
      <c r="R473" s="374"/>
      <c r="S473" s="374"/>
      <c r="T473" s="374"/>
      <c r="U473" s="374"/>
      <c r="V473" s="374"/>
      <c r="W473" s="374"/>
      <c r="X473" s="374"/>
      <c r="Y473" s="374"/>
      <c r="Z473" s="374"/>
      <c r="AA473" s="374"/>
      <c r="AB473" s="374"/>
    </row>
    <row r="474" ht="16.5" customHeight="1" spans="1:28">
      <c r="A474" s="374"/>
      <c r="B474" s="424"/>
      <c r="C474" s="374"/>
      <c r="D474" s="374"/>
      <c r="E474" s="374"/>
      <c r="F474" s="374"/>
      <c r="G474" s="374"/>
      <c r="H474" s="374"/>
      <c r="I474" s="374"/>
      <c r="J474" s="374"/>
      <c r="K474" s="374"/>
      <c r="L474" s="374"/>
      <c r="M474" s="374"/>
      <c r="N474" s="374"/>
      <c r="O474" s="374"/>
      <c r="P474" s="374"/>
      <c r="Q474" s="374"/>
      <c r="R474" s="374"/>
      <c r="S474" s="374"/>
      <c r="T474" s="374"/>
      <c r="U474" s="374"/>
      <c r="V474" s="374"/>
      <c r="W474" s="374"/>
      <c r="X474" s="374"/>
      <c r="Y474" s="374"/>
      <c r="Z474" s="374"/>
      <c r="AA474" s="374"/>
      <c r="AB474" s="374"/>
    </row>
    <row r="475" ht="16.5" customHeight="1" spans="1:28">
      <c r="A475" s="374"/>
      <c r="B475" s="424"/>
      <c r="C475" s="374"/>
      <c r="D475" s="374"/>
      <c r="E475" s="374"/>
      <c r="F475" s="374"/>
      <c r="G475" s="374"/>
      <c r="H475" s="374"/>
      <c r="I475" s="374"/>
      <c r="J475" s="374"/>
      <c r="K475" s="374"/>
      <c r="L475" s="374"/>
      <c r="M475" s="374"/>
      <c r="N475" s="374"/>
      <c r="O475" s="374"/>
      <c r="P475" s="374"/>
      <c r="Q475" s="374"/>
      <c r="R475" s="374"/>
      <c r="S475" s="374"/>
      <c r="T475" s="374"/>
      <c r="U475" s="374"/>
      <c r="V475" s="374"/>
      <c r="W475" s="374"/>
      <c r="X475" s="374"/>
      <c r="Y475" s="374"/>
      <c r="Z475" s="374"/>
      <c r="AA475" s="374"/>
      <c r="AB475" s="374"/>
    </row>
    <row r="476" ht="16.5" customHeight="1" spans="1:28">
      <c r="A476" s="374"/>
      <c r="B476" s="424"/>
      <c r="C476" s="374"/>
      <c r="D476" s="374"/>
      <c r="E476" s="374"/>
      <c r="F476" s="374"/>
      <c r="G476" s="374"/>
      <c r="H476" s="374"/>
      <c r="I476" s="374"/>
      <c r="J476" s="374"/>
      <c r="K476" s="374"/>
      <c r="L476" s="374"/>
      <c r="M476" s="374"/>
      <c r="N476" s="374"/>
      <c r="O476" s="374"/>
      <c r="P476" s="374"/>
      <c r="Q476" s="374"/>
      <c r="R476" s="374"/>
      <c r="S476" s="374"/>
      <c r="T476" s="374"/>
      <c r="U476" s="374"/>
      <c r="V476" s="374"/>
      <c r="W476" s="374"/>
      <c r="X476" s="374"/>
      <c r="Y476" s="374"/>
      <c r="Z476" s="374"/>
      <c r="AA476" s="374"/>
      <c r="AB476" s="374"/>
    </row>
    <row r="477" ht="16.5" customHeight="1" spans="1:28">
      <c r="A477" s="374"/>
      <c r="B477" s="424"/>
      <c r="C477" s="374"/>
      <c r="D477" s="374"/>
      <c r="E477" s="374"/>
      <c r="F477" s="374"/>
      <c r="G477" s="374"/>
      <c r="H477" s="374"/>
      <c r="I477" s="374"/>
      <c r="J477" s="374"/>
      <c r="K477" s="374"/>
      <c r="L477" s="374"/>
      <c r="M477" s="374"/>
      <c r="N477" s="374"/>
      <c r="O477" s="374"/>
      <c r="P477" s="374"/>
      <c r="Q477" s="374"/>
      <c r="R477" s="374"/>
      <c r="S477" s="374"/>
      <c r="T477" s="374"/>
      <c r="U477" s="374"/>
      <c r="V477" s="374"/>
      <c r="W477" s="374"/>
      <c r="X477" s="374"/>
      <c r="Y477" s="374"/>
      <c r="Z477" s="374"/>
      <c r="AA477" s="374"/>
      <c r="AB477" s="374"/>
    </row>
    <row r="478" ht="16.5" customHeight="1" spans="1:28">
      <c r="A478" s="374"/>
      <c r="B478" s="424"/>
      <c r="C478" s="374"/>
      <c r="D478" s="374"/>
      <c r="E478" s="374"/>
      <c r="F478" s="374"/>
      <c r="G478" s="374"/>
      <c r="H478" s="374"/>
      <c r="I478" s="374"/>
      <c r="J478" s="374"/>
      <c r="K478" s="374"/>
      <c r="L478" s="374"/>
      <c r="M478" s="374"/>
      <c r="N478" s="374"/>
      <c r="O478" s="374"/>
      <c r="P478" s="374"/>
      <c r="Q478" s="374"/>
      <c r="R478" s="374"/>
      <c r="S478" s="374"/>
      <c r="T478" s="374"/>
      <c r="U478" s="374"/>
      <c r="V478" s="374"/>
      <c r="W478" s="374"/>
      <c r="X478" s="374"/>
      <c r="Y478" s="374"/>
      <c r="Z478" s="374"/>
      <c r="AA478" s="374"/>
      <c r="AB478" s="374"/>
    </row>
    <row r="479" ht="16.5" customHeight="1" spans="1:28">
      <c r="A479" s="374"/>
      <c r="B479" s="424"/>
      <c r="C479" s="374"/>
      <c r="D479" s="374"/>
      <c r="E479" s="374"/>
      <c r="F479" s="374"/>
      <c r="G479" s="374"/>
      <c r="H479" s="374"/>
      <c r="I479" s="374"/>
      <c r="J479" s="374"/>
      <c r="K479" s="374"/>
      <c r="L479" s="374"/>
      <c r="M479" s="374"/>
      <c r="N479" s="374"/>
      <c r="O479" s="374"/>
      <c r="P479" s="374"/>
      <c r="Q479" s="374"/>
      <c r="R479" s="374"/>
      <c r="S479" s="374"/>
      <c r="T479" s="374"/>
      <c r="U479" s="374"/>
      <c r="V479" s="374"/>
      <c r="W479" s="374"/>
      <c r="X479" s="374"/>
      <c r="Y479" s="374"/>
      <c r="Z479" s="374"/>
      <c r="AA479" s="374"/>
      <c r="AB479" s="374"/>
    </row>
    <row r="480" ht="16.5" customHeight="1" spans="1:28">
      <c r="A480" s="374"/>
      <c r="B480" s="424"/>
      <c r="C480" s="374"/>
      <c r="D480" s="374"/>
      <c r="E480" s="374"/>
      <c r="F480" s="374"/>
      <c r="G480" s="374"/>
      <c r="H480" s="374"/>
      <c r="I480" s="374"/>
      <c r="J480" s="374"/>
      <c r="K480" s="374"/>
      <c r="L480" s="374"/>
      <c r="M480" s="374"/>
      <c r="N480" s="374"/>
      <c r="O480" s="374"/>
      <c r="P480" s="374"/>
      <c r="Q480" s="374"/>
      <c r="R480" s="374"/>
      <c r="S480" s="374"/>
      <c r="T480" s="374"/>
      <c r="U480" s="374"/>
      <c r="V480" s="374"/>
      <c r="W480" s="374"/>
      <c r="X480" s="374"/>
      <c r="Y480" s="374"/>
      <c r="Z480" s="374"/>
      <c r="AA480" s="374"/>
      <c r="AB480" s="374"/>
    </row>
    <row r="481" ht="16.5" customHeight="1" spans="1:28">
      <c r="A481" s="374"/>
      <c r="B481" s="424"/>
      <c r="C481" s="374"/>
      <c r="D481" s="374"/>
      <c r="E481" s="374"/>
      <c r="F481" s="374"/>
      <c r="G481" s="374"/>
      <c r="H481" s="374"/>
      <c r="I481" s="374"/>
      <c r="J481" s="374"/>
      <c r="K481" s="374"/>
      <c r="L481" s="374"/>
      <c r="M481" s="374"/>
      <c r="N481" s="374"/>
      <c r="O481" s="374"/>
      <c r="P481" s="374"/>
      <c r="Q481" s="374"/>
      <c r="R481" s="374"/>
      <c r="S481" s="374"/>
      <c r="T481" s="374"/>
      <c r="U481" s="374"/>
      <c r="V481" s="374"/>
      <c r="W481" s="374"/>
      <c r="X481" s="374"/>
      <c r="Y481" s="374"/>
      <c r="Z481" s="374"/>
      <c r="AA481" s="374"/>
      <c r="AB481" s="374"/>
    </row>
    <row r="482" ht="16.5" customHeight="1" spans="1:28">
      <c r="A482" s="374"/>
      <c r="B482" s="424"/>
      <c r="C482" s="374"/>
      <c r="D482" s="374"/>
      <c r="E482" s="374"/>
      <c r="F482" s="374"/>
      <c r="G482" s="374"/>
      <c r="H482" s="374"/>
      <c r="I482" s="374"/>
      <c r="J482" s="374"/>
      <c r="K482" s="374"/>
      <c r="L482" s="374"/>
      <c r="M482" s="374"/>
      <c r="N482" s="374"/>
      <c r="O482" s="374"/>
      <c r="P482" s="374"/>
      <c r="Q482" s="374"/>
      <c r="R482" s="374"/>
      <c r="S482" s="374"/>
      <c r="T482" s="374"/>
      <c r="U482" s="374"/>
      <c r="V482" s="374"/>
      <c r="W482" s="374"/>
      <c r="X482" s="374"/>
      <c r="Y482" s="374"/>
      <c r="Z482" s="374"/>
      <c r="AA482" s="374"/>
      <c r="AB482" s="374"/>
    </row>
    <row r="483" ht="16.5" customHeight="1" spans="1:28">
      <c r="A483" s="374"/>
      <c r="B483" s="424"/>
      <c r="C483" s="374"/>
      <c r="D483" s="374"/>
      <c r="E483" s="374"/>
      <c r="F483" s="374"/>
      <c r="G483" s="374"/>
      <c r="H483" s="374"/>
      <c r="I483" s="374"/>
      <c r="J483" s="374"/>
      <c r="K483" s="374"/>
      <c r="L483" s="374"/>
      <c r="M483" s="374"/>
      <c r="N483" s="374"/>
      <c r="O483" s="374"/>
      <c r="P483" s="374"/>
      <c r="Q483" s="374"/>
      <c r="R483" s="374"/>
      <c r="S483" s="374"/>
      <c r="T483" s="374"/>
      <c r="U483" s="374"/>
      <c r="V483" s="374"/>
      <c r="W483" s="374"/>
      <c r="X483" s="374"/>
      <c r="Y483" s="374"/>
      <c r="Z483" s="374"/>
      <c r="AA483" s="374"/>
      <c r="AB483" s="374"/>
    </row>
    <row r="484" ht="16.5" customHeight="1" spans="1:28">
      <c r="A484" s="374"/>
      <c r="B484" s="424"/>
      <c r="C484" s="374"/>
      <c r="D484" s="374"/>
      <c r="E484" s="374"/>
      <c r="F484" s="374"/>
      <c r="G484" s="374"/>
      <c r="H484" s="374"/>
      <c r="I484" s="374"/>
      <c r="J484" s="374"/>
      <c r="K484" s="374"/>
      <c r="L484" s="374"/>
      <c r="M484" s="374"/>
      <c r="N484" s="374"/>
      <c r="O484" s="374"/>
      <c r="P484" s="374"/>
      <c r="Q484" s="374"/>
      <c r="R484" s="374"/>
      <c r="S484" s="374"/>
      <c r="T484" s="374"/>
      <c r="U484" s="374"/>
      <c r="V484" s="374"/>
      <c r="W484" s="374"/>
      <c r="X484" s="374"/>
      <c r="Y484" s="374"/>
      <c r="Z484" s="374"/>
      <c r="AA484" s="374"/>
      <c r="AB484" s="374"/>
    </row>
    <row r="485" ht="16.5" customHeight="1" spans="1:28">
      <c r="A485" s="374"/>
      <c r="B485" s="424"/>
      <c r="C485" s="374"/>
      <c r="D485" s="374"/>
      <c r="E485" s="374"/>
      <c r="F485" s="374"/>
      <c r="G485" s="374"/>
      <c r="H485" s="374"/>
      <c r="I485" s="374"/>
      <c r="J485" s="374"/>
      <c r="K485" s="374"/>
      <c r="L485" s="374"/>
      <c r="M485" s="374"/>
      <c r="N485" s="374"/>
      <c r="O485" s="374"/>
      <c r="P485" s="374"/>
      <c r="Q485" s="374"/>
      <c r="R485" s="374"/>
      <c r="S485" s="374"/>
      <c r="T485" s="374"/>
      <c r="U485" s="374"/>
      <c r="V485" s="374"/>
      <c r="W485" s="374"/>
      <c r="X485" s="374"/>
      <c r="Y485" s="374"/>
      <c r="Z485" s="374"/>
      <c r="AA485" s="374"/>
      <c r="AB485" s="374"/>
    </row>
    <row r="486" ht="16.5" customHeight="1" spans="1:28">
      <c r="A486" s="374"/>
      <c r="B486" s="424"/>
      <c r="C486" s="374"/>
      <c r="D486" s="374"/>
      <c r="E486" s="374"/>
      <c r="F486" s="374"/>
      <c r="G486" s="374"/>
      <c r="H486" s="374"/>
      <c r="I486" s="374"/>
      <c r="J486" s="374"/>
      <c r="K486" s="374"/>
      <c r="L486" s="374"/>
      <c r="M486" s="374"/>
      <c r="N486" s="374"/>
      <c r="O486" s="374"/>
      <c r="P486" s="374"/>
      <c r="Q486" s="374"/>
      <c r="R486" s="374"/>
      <c r="S486" s="374"/>
      <c r="T486" s="374"/>
      <c r="U486" s="374"/>
      <c r="V486" s="374"/>
      <c r="W486" s="374"/>
      <c r="X486" s="374"/>
      <c r="Y486" s="374"/>
      <c r="Z486" s="374"/>
      <c r="AA486" s="374"/>
      <c r="AB486" s="374"/>
    </row>
    <row r="487" ht="16.5" customHeight="1" spans="1:28">
      <c r="A487" s="374"/>
      <c r="B487" s="424"/>
      <c r="C487" s="374"/>
      <c r="D487" s="374"/>
      <c r="E487" s="374"/>
      <c r="F487" s="374"/>
      <c r="G487" s="374"/>
      <c r="H487" s="374"/>
      <c r="I487" s="374"/>
      <c r="J487" s="374"/>
      <c r="K487" s="374"/>
      <c r="L487" s="374"/>
      <c r="M487" s="374"/>
      <c r="N487" s="374"/>
      <c r="O487" s="374"/>
      <c r="P487" s="374"/>
      <c r="Q487" s="374"/>
      <c r="R487" s="374"/>
      <c r="S487" s="374"/>
      <c r="T487" s="374"/>
      <c r="U487" s="374"/>
      <c r="V487" s="374"/>
      <c r="W487" s="374"/>
      <c r="X487" s="374"/>
      <c r="Y487" s="374"/>
      <c r="Z487" s="374"/>
      <c r="AA487" s="374"/>
      <c r="AB487" s="374"/>
    </row>
    <row r="488" ht="16.5" customHeight="1" spans="1:28">
      <c r="A488" s="374"/>
      <c r="B488" s="424"/>
      <c r="C488" s="374"/>
      <c r="D488" s="374"/>
      <c r="E488" s="374"/>
      <c r="F488" s="374"/>
      <c r="G488" s="374"/>
      <c r="H488" s="374"/>
      <c r="I488" s="374"/>
      <c r="J488" s="374"/>
      <c r="K488" s="374"/>
      <c r="L488" s="374"/>
      <c r="M488" s="374"/>
      <c r="N488" s="374"/>
      <c r="O488" s="374"/>
      <c r="P488" s="374"/>
      <c r="Q488" s="374"/>
      <c r="R488" s="374"/>
      <c r="S488" s="374"/>
      <c r="T488" s="374"/>
      <c r="U488" s="374"/>
      <c r="V488" s="374"/>
      <c r="W488" s="374"/>
      <c r="X488" s="374"/>
      <c r="Y488" s="374"/>
      <c r="Z488" s="374"/>
      <c r="AA488" s="374"/>
      <c r="AB488" s="374"/>
    </row>
    <row r="489" ht="16.5" customHeight="1" spans="1:28">
      <c r="A489" s="374"/>
      <c r="B489" s="424"/>
      <c r="C489" s="374"/>
      <c r="D489" s="374"/>
      <c r="E489" s="374"/>
      <c r="F489" s="374"/>
      <c r="G489" s="374"/>
      <c r="H489" s="374"/>
      <c r="I489" s="374"/>
      <c r="J489" s="374"/>
      <c r="K489" s="374"/>
      <c r="L489" s="374"/>
      <c r="M489" s="374"/>
      <c r="N489" s="374"/>
      <c r="O489" s="374"/>
      <c r="P489" s="374"/>
      <c r="Q489" s="374"/>
      <c r="R489" s="374"/>
      <c r="S489" s="374"/>
      <c r="T489" s="374"/>
      <c r="U489" s="374"/>
      <c r="V489" s="374"/>
      <c r="W489" s="374"/>
      <c r="X489" s="374"/>
      <c r="Y489" s="374"/>
      <c r="Z489" s="374"/>
      <c r="AA489" s="374"/>
      <c r="AB489" s="374"/>
    </row>
    <row r="490" ht="16.5" customHeight="1" spans="1:28">
      <c r="A490" s="374"/>
      <c r="B490" s="424"/>
      <c r="C490" s="374"/>
      <c r="D490" s="374"/>
      <c r="E490" s="374"/>
      <c r="F490" s="374"/>
      <c r="G490" s="374"/>
      <c r="H490" s="374"/>
      <c r="I490" s="374"/>
      <c r="J490" s="374"/>
      <c r="K490" s="374"/>
      <c r="L490" s="374"/>
      <c r="M490" s="374"/>
      <c r="N490" s="374"/>
      <c r="O490" s="374"/>
      <c r="P490" s="374"/>
      <c r="Q490" s="374"/>
      <c r="R490" s="374"/>
      <c r="S490" s="374"/>
      <c r="T490" s="374"/>
      <c r="U490" s="374"/>
      <c r="V490" s="374"/>
      <c r="W490" s="374"/>
      <c r="X490" s="374"/>
      <c r="Y490" s="374"/>
      <c r="Z490" s="374"/>
      <c r="AA490" s="374"/>
      <c r="AB490" s="374"/>
    </row>
    <row r="491" ht="16.5" customHeight="1" spans="1:28">
      <c r="A491" s="374"/>
      <c r="B491" s="424"/>
      <c r="C491" s="374"/>
      <c r="D491" s="374"/>
      <c r="E491" s="374"/>
      <c r="F491" s="374"/>
      <c r="G491" s="374"/>
      <c r="H491" s="374"/>
      <c r="I491" s="374"/>
      <c r="J491" s="374"/>
      <c r="K491" s="374"/>
      <c r="L491" s="374"/>
      <c r="M491" s="374"/>
      <c r="N491" s="374"/>
      <c r="O491" s="374"/>
      <c r="P491" s="374"/>
      <c r="Q491" s="374"/>
      <c r="R491" s="374"/>
      <c r="S491" s="374"/>
      <c r="T491" s="374"/>
      <c r="U491" s="374"/>
      <c r="V491" s="374"/>
      <c r="W491" s="374"/>
      <c r="X491" s="374"/>
      <c r="Y491" s="374"/>
      <c r="Z491" s="374"/>
      <c r="AA491" s="374"/>
      <c r="AB491" s="374"/>
    </row>
    <row r="492" ht="16.5" customHeight="1" spans="1:28">
      <c r="A492" s="374"/>
      <c r="B492" s="424"/>
      <c r="C492" s="374"/>
      <c r="D492" s="374"/>
      <c r="E492" s="374"/>
      <c r="F492" s="374"/>
      <c r="G492" s="374"/>
      <c r="H492" s="374"/>
      <c r="I492" s="374"/>
      <c r="J492" s="374"/>
      <c r="K492" s="374"/>
      <c r="L492" s="374"/>
      <c r="M492" s="374"/>
      <c r="N492" s="374"/>
      <c r="O492" s="374"/>
      <c r="P492" s="374"/>
      <c r="Q492" s="374"/>
      <c r="R492" s="374"/>
      <c r="S492" s="374"/>
      <c r="T492" s="374"/>
      <c r="U492" s="374"/>
      <c r="V492" s="374"/>
      <c r="W492" s="374"/>
      <c r="X492" s="374"/>
      <c r="Y492" s="374"/>
      <c r="Z492" s="374"/>
      <c r="AA492" s="374"/>
      <c r="AB492" s="374"/>
    </row>
    <row r="493" ht="16.5" customHeight="1" spans="1:28">
      <c r="A493" s="374"/>
      <c r="B493" s="424"/>
      <c r="C493" s="374"/>
      <c r="D493" s="374"/>
      <c r="E493" s="374"/>
      <c r="F493" s="374"/>
      <c r="G493" s="374"/>
      <c r="H493" s="374"/>
      <c r="I493" s="374"/>
      <c r="J493" s="374"/>
      <c r="K493" s="374"/>
      <c r="L493" s="374"/>
      <c r="M493" s="374"/>
      <c r="N493" s="374"/>
      <c r="O493" s="374"/>
      <c r="P493" s="374"/>
      <c r="Q493" s="374"/>
      <c r="R493" s="374"/>
      <c r="S493" s="374"/>
      <c r="T493" s="374"/>
      <c r="U493" s="374"/>
      <c r="V493" s="374"/>
      <c r="W493" s="374"/>
      <c r="X493" s="374"/>
      <c r="Y493" s="374"/>
      <c r="Z493" s="374"/>
      <c r="AA493" s="374"/>
      <c r="AB493" s="374"/>
    </row>
    <row r="494" ht="16.5" customHeight="1" spans="1:28">
      <c r="A494" s="374"/>
      <c r="B494" s="424"/>
      <c r="C494" s="374"/>
      <c r="D494" s="374"/>
      <c r="E494" s="374"/>
      <c r="F494" s="374"/>
      <c r="G494" s="374"/>
      <c r="H494" s="374"/>
      <c r="I494" s="374"/>
      <c r="J494" s="374"/>
      <c r="K494" s="374"/>
      <c r="L494" s="374"/>
      <c r="M494" s="374"/>
      <c r="N494" s="374"/>
      <c r="O494" s="374"/>
      <c r="P494" s="374"/>
      <c r="Q494" s="374"/>
      <c r="R494" s="374"/>
      <c r="S494" s="374"/>
      <c r="T494" s="374"/>
      <c r="U494" s="374"/>
      <c r="V494" s="374"/>
      <c r="W494" s="374"/>
      <c r="X494" s="374"/>
      <c r="Y494" s="374"/>
      <c r="Z494" s="374"/>
      <c r="AA494" s="374"/>
      <c r="AB494" s="374"/>
    </row>
    <row r="495" ht="16.5" customHeight="1" spans="1:28">
      <c r="A495" s="374"/>
      <c r="B495" s="424"/>
      <c r="C495" s="374"/>
      <c r="D495" s="374"/>
      <c r="E495" s="374"/>
      <c r="F495" s="374"/>
      <c r="G495" s="374"/>
      <c r="H495" s="374"/>
      <c r="I495" s="374"/>
      <c r="J495" s="374"/>
      <c r="K495" s="374"/>
      <c r="L495" s="374"/>
      <c r="M495" s="374"/>
      <c r="N495" s="374"/>
      <c r="O495" s="374"/>
      <c r="P495" s="374"/>
      <c r="Q495" s="374"/>
      <c r="R495" s="374"/>
      <c r="S495" s="374"/>
      <c r="T495" s="374"/>
      <c r="U495" s="374"/>
      <c r="V495" s="374"/>
      <c r="W495" s="374"/>
      <c r="X495" s="374"/>
      <c r="Y495" s="374"/>
      <c r="Z495" s="374"/>
      <c r="AA495" s="374"/>
      <c r="AB495" s="374"/>
    </row>
    <row r="496" ht="16.5" customHeight="1" spans="1:28">
      <c r="A496" s="374"/>
      <c r="B496" s="424"/>
      <c r="C496" s="374"/>
      <c r="D496" s="374"/>
      <c r="E496" s="374"/>
      <c r="F496" s="374"/>
      <c r="G496" s="374"/>
      <c r="H496" s="374"/>
      <c r="I496" s="374"/>
      <c r="J496" s="374"/>
      <c r="K496" s="374"/>
      <c r="L496" s="374"/>
      <c r="M496" s="374"/>
      <c r="N496" s="374"/>
      <c r="O496" s="374"/>
      <c r="P496" s="374"/>
      <c r="Q496" s="374"/>
      <c r="R496" s="374"/>
      <c r="S496" s="374"/>
      <c r="T496" s="374"/>
      <c r="U496" s="374"/>
      <c r="V496" s="374"/>
      <c r="W496" s="374"/>
      <c r="X496" s="374"/>
      <c r="Y496" s="374"/>
      <c r="Z496" s="374"/>
      <c r="AA496" s="374"/>
      <c r="AB496" s="374"/>
    </row>
    <row r="497" ht="16.5" customHeight="1" spans="1:28">
      <c r="A497" s="374"/>
      <c r="B497" s="424"/>
      <c r="C497" s="374"/>
      <c r="D497" s="374"/>
      <c r="E497" s="374"/>
      <c r="F497" s="374"/>
      <c r="G497" s="374"/>
      <c r="H497" s="374"/>
      <c r="I497" s="374"/>
      <c r="J497" s="374"/>
      <c r="K497" s="374"/>
      <c r="L497" s="374"/>
      <c r="M497" s="374"/>
      <c r="N497" s="374"/>
      <c r="O497" s="374"/>
      <c r="P497" s="374"/>
      <c r="Q497" s="374"/>
      <c r="R497" s="374"/>
      <c r="S497" s="374"/>
      <c r="T497" s="374"/>
      <c r="U497" s="374"/>
      <c r="V497" s="374"/>
      <c r="W497" s="374"/>
      <c r="X497" s="374"/>
      <c r="Y497" s="374"/>
      <c r="Z497" s="374"/>
      <c r="AA497" s="374"/>
      <c r="AB497" s="374"/>
    </row>
    <row r="498" ht="16.5" customHeight="1" spans="1:28">
      <c r="A498" s="374"/>
      <c r="B498" s="424"/>
      <c r="C498" s="374"/>
      <c r="D498" s="374"/>
      <c r="E498" s="374"/>
      <c r="F498" s="374"/>
      <c r="G498" s="374"/>
      <c r="H498" s="374"/>
      <c r="I498" s="374"/>
      <c r="J498" s="374"/>
      <c r="K498" s="374"/>
      <c r="L498" s="374"/>
      <c r="M498" s="374"/>
      <c r="N498" s="374"/>
      <c r="O498" s="374"/>
      <c r="P498" s="374"/>
      <c r="Q498" s="374"/>
      <c r="R498" s="374"/>
      <c r="S498" s="374"/>
      <c r="T498" s="374"/>
      <c r="U498" s="374"/>
      <c r="V498" s="374"/>
      <c r="W498" s="374"/>
      <c r="X498" s="374"/>
      <c r="Y498" s="374"/>
      <c r="Z498" s="374"/>
      <c r="AA498" s="374"/>
      <c r="AB498" s="374"/>
    </row>
    <row r="499" ht="16.5" customHeight="1" spans="1:28">
      <c r="A499" s="374"/>
      <c r="B499" s="424"/>
      <c r="C499" s="374"/>
      <c r="D499" s="374"/>
      <c r="E499" s="374"/>
      <c r="F499" s="374"/>
      <c r="G499" s="374"/>
      <c r="H499" s="374"/>
      <c r="I499" s="374"/>
      <c r="J499" s="374"/>
      <c r="K499" s="374"/>
      <c r="L499" s="374"/>
      <c r="M499" s="374"/>
      <c r="N499" s="374"/>
      <c r="O499" s="374"/>
      <c r="P499" s="374"/>
      <c r="Q499" s="374"/>
      <c r="R499" s="374"/>
      <c r="S499" s="374"/>
      <c r="T499" s="374"/>
      <c r="U499" s="374"/>
      <c r="V499" s="374"/>
      <c r="W499" s="374"/>
      <c r="X499" s="374"/>
      <c r="Y499" s="374"/>
      <c r="Z499" s="374"/>
      <c r="AA499" s="374"/>
      <c r="AB499" s="374"/>
    </row>
    <row r="500" ht="16.5" customHeight="1" spans="1:28">
      <c r="A500" s="374"/>
      <c r="B500" s="424"/>
      <c r="C500" s="374"/>
      <c r="D500" s="374"/>
      <c r="E500" s="374"/>
      <c r="F500" s="374"/>
      <c r="G500" s="374"/>
      <c r="H500" s="374"/>
      <c r="I500" s="374"/>
      <c r="J500" s="374"/>
      <c r="K500" s="374"/>
      <c r="L500" s="374"/>
      <c r="M500" s="374"/>
      <c r="N500" s="374"/>
      <c r="O500" s="374"/>
      <c r="P500" s="374"/>
      <c r="Q500" s="374"/>
      <c r="R500" s="374"/>
      <c r="S500" s="374"/>
      <c r="T500" s="374"/>
      <c r="U500" s="374"/>
      <c r="V500" s="374"/>
      <c r="W500" s="374"/>
      <c r="X500" s="374"/>
      <c r="Y500" s="374"/>
      <c r="Z500" s="374"/>
      <c r="AA500" s="374"/>
      <c r="AB500" s="374"/>
    </row>
    <row r="501" ht="16.5" customHeight="1" spans="1:28">
      <c r="A501" s="374"/>
      <c r="B501" s="424"/>
      <c r="C501" s="374"/>
      <c r="D501" s="374"/>
      <c r="E501" s="374"/>
      <c r="F501" s="374"/>
      <c r="G501" s="374"/>
      <c r="H501" s="374"/>
      <c r="I501" s="374"/>
      <c r="J501" s="374"/>
      <c r="K501" s="374"/>
      <c r="L501" s="374"/>
      <c r="M501" s="374"/>
      <c r="N501" s="374"/>
      <c r="O501" s="374"/>
      <c r="P501" s="374"/>
      <c r="Q501" s="374"/>
      <c r="R501" s="374"/>
      <c r="S501" s="374"/>
      <c r="T501" s="374"/>
      <c r="U501" s="374"/>
      <c r="V501" s="374"/>
      <c r="W501" s="374"/>
      <c r="X501" s="374"/>
      <c r="Y501" s="374"/>
      <c r="Z501" s="374"/>
      <c r="AA501" s="374"/>
      <c r="AB501" s="374"/>
    </row>
    <row r="502" ht="16.5" customHeight="1" spans="1:28">
      <c r="A502" s="374"/>
      <c r="B502" s="424"/>
      <c r="C502" s="374"/>
      <c r="D502" s="374"/>
      <c r="E502" s="374"/>
      <c r="F502" s="374"/>
      <c r="G502" s="374"/>
      <c r="H502" s="374"/>
      <c r="I502" s="374"/>
      <c r="J502" s="374"/>
      <c r="K502" s="374"/>
      <c r="L502" s="374"/>
      <c r="M502" s="374"/>
      <c r="N502" s="374"/>
      <c r="O502" s="374"/>
      <c r="P502" s="374"/>
      <c r="Q502" s="374"/>
      <c r="R502" s="374"/>
      <c r="S502" s="374"/>
      <c r="T502" s="374"/>
      <c r="U502" s="374"/>
      <c r="V502" s="374"/>
      <c r="W502" s="374"/>
      <c r="X502" s="374"/>
      <c r="Y502" s="374"/>
      <c r="Z502" s="374"/>
      <c r="AA502" s="374"/>
      <c r="AB502" s="374"/>
    </row>
    <row r="503" ht="16.5" customHeight="1" spans="1:28">
      <c r="A503" s="374"/>
      <c r="B503" s="424"/>
      <c r="C503" s="374"/>
      <c r="D503" s="374"/>
      <c r="E503" s="374"/>
      <c r="F503" s="374"/>
      <c r="G503" s="374"/>
      <c r="H503" s="374"/>
      <c r="I503" s="374"/>
      <c r="J503" s="374"/>
      <c r="K503" s="374"/>
      <c r="L503" s="374"/>
      <c r="M503" s="374"/>
      <c r="N503" s="374"/>
      <c r="O503" s="374"/>
      <c r="P503" s="374"/>
      <c r="Q503" s="374"/>
      <c r="R503" s="374"/>
      <c r="S503" s="374"/>
      <c r="T503" s="374"/>
      <c r="U503" s="374"/>
      <c r="V503" s="374"/>
      <c r="W503" s="374"/>
      <c r="X503" s="374"/>
      <c r="Y503" s="374"/>
      <c r="Z503" s="374"/>
      <c r="AA503" s="374"/>
      <c r="AB503" s="374"/>
    </row>
    <row r="504" ht="16.5" customHeight="1" spans="1:28">
      <c r="A504" s="374"/>
      <c r="B504" s="424"/>
      <c r="C504" s="374"/>
      <c r="D504" s="374"/>
      <c r="E504" s="374"/>
      <c r="F504" s="374"/>
      <c r="G504" s="374"/>
      <c r="H504" s="374"/>
      <c r="I504" s="374"/>
      <c r="J504" s="374"/>
      <c r="K504" s="374"/>
      <c r="L504" s="374"/>
      <c r="M504" s="374"/>
      <c r="N504" s="374"/>
      <c r="O504" s="374"/>
      <c r="P504" s="374"/>
      <c r="Q504" s="374"/>
      <c r="R504" s="374"/>
      <c r="S504" s="374"/>
      <c r="T504" s="374"/>
      <c r="U504" s="374"/>
      <c r="V504" s="374"/>
      <c r="W504" s="374"/>
      <c r="X504" s="374"/>
      <c r="Y504" s="374"/>
      <c r="Z504" s="374"/>
      <c r="AA504" s="374"/>
      <c r="AB504" s="374"/>
    </row>
    <row r="505" ht="16.5" customHeight="1" spans="1:28">
      <c r="A505" s="374"/>
      <c r="B505" s="424"/>
      <c r="C505" s="374"/>
      <c r="D505" s="374"/>
      <c r="E505" s="374"/>
      <c r="F505" s="374"/>
      <c r="G505" s="374"/>
      <c r="H505" s="374"/>
      <c r="I505" s="374"/>
      <c r="J505" s="374"/>
      <c r="K505" s="374"/>
      <c r="L505" s="374"/>
      <c r="M505" s="374"/>
      <c r="N505" s="374"/>
      <c r="O505" s="374"/>
      <c r="P505" s="374"/>
      <c r="Q505" s="374"/>
      <c r="R505" s="374"/>
      <c r="S505" s="374"/>
      <c r="T505" s="374"/>
      <c r="U505" s="374"/>
      <c r="V505" s="374"/>
      <c r="W505" s="374"/>
      <c r="X505" s="374"/>
      <c r="Y505" s="374"/>
      <c r="Z505" s="374"/>
      <c r="AA505" s="374"/>
      <c r="AB505" s="374"/>
    </row>
    <row r="506" ht="16.5" customHeight="1" spans="1:28">
      <c r="A506" s="374"/>
      <c r="B506" s="424"/>
      <c r="C506" s="374"/>
      <c r="D506" s="374"/>
      <c r="E506" s="374"/>
      <c r="F506" s="374"/>
      <c r="G506" s="374"/>
      <c r="H506" s="374"/>
      <c r="I506" s="374"/>
      <c r="J506" s="374"/>
      <c r="K506" s="374"/>
      <c r="L506" s="374"/>
      <c r="M506" s="374"/>
      <c r="N506" s="374"/>
      <c r="O506" s="374"/>
      <c r="P506" s="374"/>
      <c r="Q506" s="374"/>
      <c r="R506" s="374"/>
      <c r="S506" s="374"/>
      <c r="T506" s="374"/>
      <c r="U506" s="374"/>
      <c r="V506" s="374"/>
      <c r="W506" s="374"/>
      <c r="X506" s="374"/>
      <c r="Y506" s="374"/>
      <c r="Z506" s="374"/>
      <c r="AA506" s="374"/>
      <c r="AB506" s="374"/>
    </row>
    <row r="507" ht="16.5" customHeight="1" spans="1:28">
      <c r="A507" s="374"/>
      <c r="B507" s="424"/>
      <c r="C507" s="374"/>
      <c r="D507" s="374"/>
      <c r="E507" s="374"/>
      <c r="F507" s="374"/>
      <c r="G507" s="374"/>
      <c r="H507" s="374"/>
      <c r="I507" s="374"/>
      <c r="J507" s="374"/>
      <c r="K507" s="374"/>
      <c r="L507" s="374"/>
      <c r="M507" s="374"/>
      <c r="N507" s="374"/>
      <c r="O507" s="374"/>
      <c r="P507" s="374"/>
      <c r="Q507" s="374"/>
      <c r="R507" s="374"/>
      <c r="S507" s="374"/>
      <c r="T507" s="374"/>
      <c r="U507" s="374"/>
      <c r="V507" s="374"/>
      <c r="W507" s="374"/>
      <c r="X507" s="374"/>
      <c r="Y507" s="374"/>
      <c r="Z507" s="374"/>
      <c r="AA507" s="374"/>
      <c r="AB507" s="374"/>
    </row>
    <row r="508" ht="16.5" customHeight="1" spans="1:28">
      <c r="A508" s="374"/>
      <c r="B508" s="424"/>
      <c r="C508" s="374"/>
      <c r="D508" s="374"/>
      <c r="E508" s="374"/>
      <c r="F508" s="374"/>
      <c r="G508" s="374"/>
      <c r="H508" s="374"/>
      <c r="I508" s="374"/>
      <c r="J508" s="374"/>
      <c r="K508" s="374"/>
      <c r="L508" s="374"/>
      <c r="M508" s="374"/>
      <c r="N508" s="374"/>
      <c r="O508" s="374"/>
      <c r="P508" s="374"/>
      <c r="Q508" s="374"/>
      <c r="R508" s="374"/>
      <c r="S508" s="374"/>
      <c r="T508" s="374"/>
      <c r="U508" s="374"/>
      <c r="V508" s="374"/>
      <c r="W508" s="374"/>
      <c r="X508" s="374"/>
      <c r="Y508" s="374"/>
      <c r="Z508" s="374"/>
      <c r="AA508" s="374"/>
      <c r="AB508" s="374"/>
    </row>
    <row r="509" ht="16.5" customHeight="1" spans="1:28">
      <c r="A509" s="374"/>
      <c r="B509" s="424"/>
      <c r="C509" s="374"/>
      <c r="D509" s="374"/>
      <c r="E509" s="374"/>
      <c r="F509" s="374"/>
      <c r="G509" s="374"/>
      <c r="H509" s="374"/>
      <c r="I509" s="374"/>
      <c r="J509" s="374"/>
      <c r="K509" s="374"/>
      <c r="L509" s="374"/>
      <c r="M509" s="374"/>
      <c r="N509" s="374"/>
      <c r="O509" s="374"/>
      <c r="P509" s="374"/>
      <c r="Q509" s="374"/>
      <c r="R509" s="374"/>
      <c r="S509" s="374"/>
      <c r="T509" s="374"/>
      <c r="U509" s="374"/>
      <c r="V509" s="374"/>
      <c r="W509" s="374"/>
      <c r="X509" s="374"/>
      <c r="Y509" s="374"/>
      <c r="Z509" s="374"/>
      <c r="AA509" s="374"/>
      <c r="AB509" s="374"/>
    </row>
    <row r="510" ht="16.5" customHeight="1" spans="1:28">
      <c r="A510" s="374"/>
      <c r="B510" s="424"/>
      <c r="C510" s="374"/>
      <c r="D510" s="374"/>
      <c r="E510" s="374"/>
      <c r="F510" s="374"/>
      <c r="G510" s="374"/>
      <c r="H510" s="374"/>
      <c r="I510" s="374"/>
      <c r="J510" s="374"/>
      <c r="K510" s="374"/>
      <c r="L510" s="374"/>
      <c r="M510" s="374"/>
      <c r="N510" s="374"/>
      <c r="O510" s="374"/>
      <c r="P510" s="374"/>
      <c r="Q510" s="374"/>
      <c r="R510" s="374"/>
      <c r="S510" s="374"/>
      <c r="T510" s="374"/>
      <c r="U510" s="374"/>
      <c r="V510" s="374"/>
      <c r="W510" s="374"/>
      <c r="X510" s="374"/>
      <c r="Y510" s="374"/>
      <c r="Z510" s="374"/>
      <c r="AA510" s="374"/>
      <c r="AB510" s="374"/>
    </row>
    <row r="511" ht="16.5" customHeight="1" spans="1:28">
      <c r="A511" s="374"/>
      <c r="B511" s="424"/>
      <c r="C511" s="374"/>
      <c r="D511" s="374"/>
      <c r="E511" s="374"/>
      <c r="F511" s="374"/>
      <c r="G511" s="374"/>
      <c r="H511" s="374"/>
      <c r="I511" s="374"/>
      <c r="J511" s="374"/>
      <c r="K511" s="374"/>
      <c r="L511" s="374"/>
      <c r="M511" s="374"/>
      <c r="N511" s="374"/>
      <c r="O511" s="374"/>
      <c r="P511" s="374"/>
      <c r="Q511" s="374"/>
      <c r="R511" s="374"/>
      <c r="S511" s="374"/>
      <c r="T511" s="374"/>
      <c r="U511" s="374"/>
      <c r="V511" s="374"/>
      <c r="W511" s="374"/>
      <c r="X511" s="374"/>
      <c r="Y511" s="374"/>
      <c r="Z511" s="374"/>
      <c r="AA511" s="374"/>
      <c r="AB511" s="374"/>
    </row>
    <row r="512" ht="16.5" customHeight="1" spans="1:28">
      <c r="A512" s="374"/>
      <c r="B512" s="424"/>
      <c r="C512" s="374"/>
      <c r="D512" s="374"/>
      <c r="E512" s="374"/>
      <c r="F512" s="374"/>
      <c r="G512" s="374"/>
      <c r="H512" s="374"/>
      <c r="I512" s="374"/>
      <c r="J512" s="374"/>
      <c r="K512" s="374"/>
      <c r="L512" s="374"/>
      <c r="M512" s="374"/>
      <c r="N512" s="374"/>
      <c r="O512" s="374"/>
      <c r="P512" s="374"/>
      <c r="Q512" s="374"/>
      <c r="R512" s="374"/>
      <c r="S512" s="374"/>
      <c r="T512" s="374"/>
      <c r="U512" s="374"/>
      <c r="V512" s="374"/>
      <c r="W512" s="374"/>
      <c r="X512" s="374"/>
      <c r="Y512" s="374"/>
      <c r="Z512" s="374"/>
      <c r="AA512" s="374"/>
      <c r="AB512" s="374"/>
    </row>
    <row r="513" ht="16.5" customHeight="1" spans="1:28">
      <c r="A513" s="374"/>
      <c r="B513" s="424"/>
      <c r="C513" s="374"/>
      <c r="D513" s="374"/>
      <c r="E513" s="374"/>
      <c r="F513" s="374"/>
      <c r="G513" s="374"/>
      <c r="H513" s="374"/>
      <c r="I513" s="374"/>
      <c r="J513" s="374"/>
      <c r="K513" s="374"/>
      <c r="L513" s="374"/>
      <c r="M513" s="374"/>
      <c r="N513" s="374"/>
      <c r="O513" s="374"/>
      <c r="P513" s="374"/>
      <c r="Q513" s="374"/>
      <c r="R513" s="374"/>
      <c r="S513" s="374"/>
      <c r="T513" s="374"/>
      <c r="U513" s="374"/>
      <c r="V513" s="374"/>
      <c r="W513" s="374"/>
      <c r="X513" s="374"/>
      <c r="Y513" s="374"/>
      <c r="Z513" s="374"/>
      <c r="AA513" s="374"/>
      <c r="AB513" s="374"/>
    </row>
    <row r="514" ht="16.5" customHeight="1" spans="1:28">
      <c r="A514" s="374"/>
      <c r="B514" s="424"/>
      <c r="C514" s="374"/>
      <c r="D514" s="374"/>
      <c r="E514" s="374"/>
      <c r="F514" s="374"/>
      <c r="G514" s="374"/>
      <c r="H514" s="374"/>
      <c r="I514" s="374"/>
      <c r="J514" s="374"/>
      <c r="K514" s="374"/>
      <c r="L514" s="374"/>
      <c r="M514" s="374"/>
      <c r="N514" s="374"/>
      <c r="O514" s="374"/>
      <c r="P514" s="374"/>
      <c r="Q514" s="374"/>
      <c r="R514" s="374"/>
      <c r="S514" s="374"/>
      <c r="T514" s="374"/>
      <c r="U514" s="374"/>
      <c r="V514" s="374"/>
      <c r="W514" s="374"/>
      <c r="X514" s="374"/>
      <c r="Y514" s="374"/>
      <c r="Z514" s="374"/>
      <c r="AA514" s="374"/>
      <c r="AB514" s="374"/>
    </row>
    <row r="515" ht="16.5" customHeight="1" spans="1:28">
      <c r="A515" s="374"/>
      <c r="B515" s="424"/>
      <c r="C515" s="374"/>
      <c r="D515" s="374"/>
      <c r="E515" s="374"/>
      <c r="F515" s="374"/>
      <c r="G515" s="374"/>
      <c r="H515" s="374"/>
      <c r="I515" s="374"/>
      <c r="J515" s="374"/>
      <c r="K515" s="374"/>
      <c r="L515" s="374"/>
      <c r="M515" s="374"/>
      <c r="N515" s="374"/>
      <c r="O515" s="374"/>
      <c r="P515" s="374"/>
      <c r="Q515" s="374"/>
      <c r="R515" s="374"/>
      <c r="S515" s="374"/>
      <c r="T515" s="374"/>
      <c r="U515" s="374"/>
      <c r="V515" s="374"/>
      <c r="W515" s="374"/>
      <c r="X515" s="374"/>
      <c r="Y515" s="374"/>
      <c r="Z515" s="374"/>
      <c r="AA515" s="374"/>
      <c r="AB515" s="374"/>
    </row>
    <row r="516" ht="16.5" customHeight="1" spans="1:28">
      <c r="A516" s="374"/>
      <c r="B516" s="424"/>
      <c r="C516" s="374"/>
      <c r="D516" s="374"/>
      <c r="E516" s="374"/>
      <c r="F516" s="374"/>
      <c r="G516" s="374"/>
      <c r="H516" s="374"/>
      <c r="I516" s="374"/>
      <c r="J516" s="374"/>
      <c r="K516" s="374"/>
      <c r="L516" s="374"/>
      <c r="M516" s="374"/>
      <c r="N516" s="374"/>
      <c r="O516" s="374"/>
      <c r="P516" s="374"/>
      <c r="Q516" s="374"/>
      <c r="R516" s="374"/>
      <c r="S516" s="374"/>
      <c r="T516" s="374"/>
      <c r="U516" s="374"/>
      <c r="V516" s="374"/>
      <c r="W516" s="374"/>
      <c r="X516" s="374"/>
      <c r="Y516" s="374"/>
      <c r="Z516" s="374"/>
      <c r="AA516" s="374"/>
      <c r="AB516" s="374"/>
    </row>
    <row r="517" ht="16.5" customHeight="1" spans="1:28">
      <c r="A517" s="374"/>
      <c r="B517" s="424"/>
      <c r="C517" s="374"/>
      <c r="D517" s="374"/>
      <c r="E517" s="374"/>
      <c r="F517" s="374"/>
      <c r="G517" s="374"/>
      <c r="H517" s="374"/>
      <c r="I517" s="374"/>
      <c r="J517" s="374"/>
      <c r="K517" s="374"/>
      <c r="L517" s="374"/>
      <c r="M517" s="374"/>
      <c r="N517" s="374"/>
      <c r="O517" s="374"/>
      <c r="P517" s="374"/>
      <c r="Q517" s="374"/>
      <c r="R517" s="374"/>
      <c r="S517" s="374"/>
      <c r="T517" s="374"/>
      <c r="U517" s="374"/>
      <c r="V517" s="374"/>
      <c r="W517" s="374"/>
      <c r="X517" s="374"/>
      <c r="Y517" s="374"/>
      <c r="Z517" s="374"/>
      <c r="AA517" s="374"/>
      <c r="AB517" s="374"/>
    </row>
    <row r="518" ht="16.5" customHeight="1" spans="1:28">
      <c r="A518" s="374"/>
      <c r="B518" s="424"/>
      <c r="C518" s="374"/>
      <c r="D518" s="374"/>
      <c r="E518" s="374"/>
      <c r="F518" s="374"/>
      <c r="G518" s="374"/>
      <c r="H518" s="374"/>
      <c r="I518" s="374"/>
      <c r="J518" s="374"/>
      <c r="K518" s="374"/>
      <c r="L518" s="374"/>
      <c r="M518" s="374"/>
      <c r="N518" s="374"/>
      <c r="O518" s="374"/>
      <c r="P518" s="374"/>
      <c r="Q518" s="374"/>
      <c r="R518" s="374"/>
      <c r="S518" s="374"/>
      <c r="T518" s="374"/>
      <c r="U518" s="374"/>
      <c r="V518" s="374"/>
      <c r="W518" s="374"/>
      <c r="X518" s="374"/>
      <c r="Y518" s="374"/>
      <c r="Z518" s="374"/>
      <c r="AA518" s="374"/>
      <c r="AB518" s="374"/>
    </row>
    <row r="519" ht="16.5" customHeight="1" spans="1:28">
      <c r="A519" s="374"/>
      <c r="B519" s="424"/>
      <c r="C519" s="374"/>
      <c r="D519" s="374"/>
      <c r="E519" s="374"/>
      <c r="F519" s="374"/>
      <c r="G519" s="374"/>
      <c r="H519" s="374"/>
      <c r="I519" s="374"/>
      <c r="J519" s="374"/>
      <c r="K519" s="374"/>
      <c r="L519" s="374"/>
      <c r="M519" s="374"/>
      <c r="N519" s="374"/>
      <c r="O519" s="374"/>
      <c r="P519" s="374"/>
      <c r="Q519" s="374"/>
      <c r="R519" s="374"/>
      <c r="S519" s="374"/>
      <c r="T519" s="374"/>
      <c r="U519" s="374"/>
      <c r="V519" s="374"/>
      <c r="W519" s="374"/>
      <c r="X519" s="374"/>
      <c r="Y519" s="374"/>
      <c r="Z519" s="374"/>
      <c r="AA519" s="374"/>
      <c r="AB519" s="374"/>
    </row>
    <row r="520" ht="16.5" customHeight="1" spans="1:28">
      <c r="A520" s="374"/>
      <c r="B520" s="424"/>
      <c r="C520" s="374"/>
      <c r="D520" s="374"/>
      <c r="E520" s="374"/>
      <c r="F520" s="374"/>
      <c r="G520" s="374"/>
      <c r="H520" s="374"/>
      <c r="I520" s="374"/>
      <c r="J520" s="374"/>
      <c r="K520" s="374"/>
      <c r="L520" s="374"/>
      <c r="M520" s="374"/>
      <c r="N520" s="374"/>
      <c r="O520" s="374"/>
      <c r="P520" s="374"/>
      <c r="Q520" s="374"/>
      <c r="R520" s="374"/>
      <c r="S520" s="374"/>
      <c r="T520" s="374"/>
      <c r="U520" s="374"/>
      <c r="V520" s="374"/>
      <c r="W520" s="374"/>
      <c r="X520" s="374"/>
      <c r="Y520" s="374"/>
      <c r="Z520" s="374"/>
      <c r="AA520" s="374"/>
      <c r="AB520" s="374"/>
    </row>
    <row r="521" ht="16.5" customHeight="1" spans="1:28">
      <c r="A521" s="374"/>
      <c r="B521" s="424"/>
      <c r="C521" s="374"/>
      <c r="D521" s="374"/>
      <c r="E521" s="374"/>
      <c r="F521" s="374"/>
      <c r="G521" s="374"/>
      <c r="H521" s="374"/>
      <c r="I521" s="374"/>
      <c r="J521" s="374"/>
      <c r="K521" s="374"/>
      <c r="L521" s="374"/>
      <c r="M521" s="374"/>
      <c r="N521" s="374"/>
      <c r="O521" s="374"/>
      <c r="P521" s="374"/>
      <c r="Q521" s="374"/>
      <c r="R521" s="374"/>
      <c r="S521" s="374"/>
      <c r="T521" s="374"/>
      <c r="U521" s="374"/>
      <c r="V521" s="374"/>
      <c r="W521" s="374"/>
      <c r="X521" s="374"/>
      <c r="Y521" s="374"/>
      <c r="Z521" s="374"/>
      <c r="AA521" s="374"/>
      <c r="AB521" s="374"/>
    </row>
    <row r="522" ht="16.5" customHeight="1" spans="1:28">
      <c r="A522" s="374"/>
      <c r="B522" s="424"/>
      <c r="C522" s="374"/>
      <c r="D522" s="374"/>
      <c r="E522" s="374"/>
      <c r="F522" s="374"/>
      <c r="G522" s="374"/>
      <c r="H522" s="374"/>
      <c r="I522" s="374"/>
      <c r="J522" s="374"/>
      <c r="K522" s="374"/>
      <c r="L522" s="374"/>
      <c r="M522" s="374"/>
      <c r="N522" s="374"/>
      <c r="O522" s="374"/>
      <c r="P522" s="374"/>
      <c r="Q522" s="374"/>
      <c r="R522" s="374"/>
      <c r="S522" s="374"/>
      <c r="T522" s="374"/>
      <c r="U522" s="374"/>
      <c r="V522" s="374"/>
      <c r="W522" s="374"/>
      <c r="X522" s="374"/>
      <c r="Y522" s="374"/>
      <c r="Z522" s="374"/>
      <c r="AA522" s="374"/>
      <c r="AB522" s="374"/>
    </row>
    <row r="523" ht="16.5" customHeight="1" spans="1:28">
      <c r="A523" s="374"/>
      <c r="B523" s="424"/>
      <c r="C523" s="374"/>
      <c r="D523" s="374"/>
      <c r="E523" s="374"/>
      <c r="F523" s="374"/>
      <c r="G523" s="374"/>
      <c r="H523" s="374"/>
      <c r="I523" s="374"/>
      <c r="J523" s="374"/>
      <c r="K523" s="374"/>
      <c r="L523" s="374"/>
      <c r="M523" s="374"/>
      <c r="N523" s="374"/>
      <c r="O523" s="374"/>
      <c r="P523" s="374"/>
      <c r="Q523" s="374"/>
      <c r="R523" s="374"/>
      <c r="S523" s="374"/>
      <c r="T523" s="374"/>
      <c r="U523" s="374"/>
      <c r="V523" s="374"/>
      <c r="W523" s="374"/>
      <c r="X523" s="374"/>
      <c r="Y523" s="374"/>
      <c r="Z523" s="374"/>
      <c r="AA523" s="374"/>
      <c r="AB523" s="374"/>
    </row>
    <row r="524" ht="16.5" customHeight="1" spans="1:28">
      <c r="A524" s="374"/>
      <c r="B524" s="424"/>
      <c r="C524" s="374"/>
      <c r="D524" s="374"/>
      <c r="E524" s="374"/>
      <c r="F524" s="374"/>
      <c r="G524" s="374"/>
      <c r="H524" s="374"/>
      <c r="I524" s="374"/>
      <c r="J524" s="374"/>
      <c r="K524" s="374"/>
      <c r="L524" s="374"/>
      <c r="M524" s="374"/>
      <c r="N524" s="374"/>
      <c r="O524" s="374"/>
      <c r="P524" s="374"/>
      <c r="Q524" s="374"/>
      <c r="R524" s="374"/>
      <c r="S524" s="374"/>
      <c r="T524" s="374"/>
      <c r="U524" s="374"/>
      <c r="V524" s="374"/>
      <c r="W524" s="374"/>
      <c r="X524" s="374"/>
      <c r="Y524" s="374"/>
      <c r="Z524" s="374"/>
      <c r="AA524" s="374"/>
      <c r="AB524" s="374"/>
    </row>
    <row r="525" ht="16.5" customHeight="1" spans="1:28">
      <c r="A525" s="374"/>
      <c r="B525" s="424"/>
      <c r="C525" s="374"/>
      <c r="D525" s="374"/>
      <c r="E525" s="374"/>
      <c r="F525" s="374"/>
      <c r="G525" s="374"/>
      <c r="H525" s="374"/>
      <c r="I525" s="374"/>
      <c r="J525" s="374"/>
      <c r="K525" s="374"/>
      <c r="L525" s="374"/>
      <c r="M525" s="374"/>
      <c r="N525" s="374"/>
      <c r="O525" s="374"/>
      <c r="P525" s="374"/>
      <c r="Q525" s="374"/>
      <c r="R525" s="374"/>
      <c r="S525" s="374"/>
      <c r="T525" s="374"/>
      <c r="U525" s="374"/>
      <c r="V525" s="374"/>
      <c r="W525" s="374"/>
      <c r="X525" s="374"/>
      <c r="Y525" s="374"/>
      <c r="Z525" s="374"/>
      <c r="AA525" s="374"/>
      <c r="AB525" s="374"/>
    </row>
    <row r="526" ht="16.5" customHeight="1" spans="1:28">
      <c r="A526" s="374"/>
      <c r="B526" s="424"/>
      <c r="C526" s="374"/>
      <c r="D526" s="374"/>
      <c r="E526" s="374"/>
      <c r="F526" s="374"/>
      <c r="G526" s="374"/>
      <c r="H526" s="374"/>
      <c r="I526" s="374"/>
      <c r="J526" s="374"/>
      <c r="K526" s="374"/>
      <c r="L526" s="374"/>
      <c r="M526" s="374"/>
      <c r="N526" s="374"/>
      <c r="O526" s="374"/>
      <c r="P526" s="374"/>
      <c r="Q526" s="374"/>
      <c r="R526" s="374"/>
      <c r="S526" s="374"/>
      <c r="T526" s="374"/>
      <c r="U526" s="374"/>
      <c r="V526" s="374"/>
      <c r="W526" s="374"/>
      <c r="X526" s="374"/>
      <c r="Y526" s="374"/>
      <c r="Z526" s="374"/>
      <c r="AA526" s="374"/>
      <c r="AB526" s="374"/>
    </row>
    <row r="527" ht="16.5" customHeight="1" spans="1:28">
      <c r="A527" s="374"/>
      <c r="B527" s="424"/>
      <c r="C527" s="374"/>
      <c r="D527" s="374"/>
      <c r="E527" s="374"/>
      <c r="F527" s="374"/>
      <c r="G527" s="374"/>
      <c r="H527" s="374"/>
      <c r="I527" s="374"/>
      <c r="J527" s="374"/>
      <c r="K527" s="374"/>
      <c r="L527" s="374"/>
      <c r="M527" s="374"/>
      <c r="N527" s="374"/>
      <c r="O527" s="374"/>
      <c r="P527" s="374"/>
      <c r="Q527" s="374"/>
      <c r="R527" s="374"/>
      <c r="S527" s="374"/>
      <c r="T527" s="374"/>
      <c r="U527" s="374"/>
      <c r="V527" s="374"/>
      <c r="W527" s="374"/>
      <c r="X527" s="374"/>
      <c r="Y527" s="374"/>
      <c r="Z527" s="374"/>
      <c r="AA527" s="374"/>
      <c r="AB527" s="374"/>
    </row>
    <row r="528" ht="16.5" customHeight="1" spans="1:28">
      <c r="A528" s="374"/>
      <c r="B528" s="424"/>
      <c r="C528" s="374"/>
      <c r="D528" s="374"/>
      <c r="E528" s="374"/>
      <c r="F528" s="374"/>
      <c r="G528" s="374"/>
      <c r="H528" s="374"/>
      <c r="I528" s="374"/>
      <c r="J528" s="374"/>
      <c r="K528" s="374"/>
      <c r="L528" s="374"/>
      <c r="M528" s="374"/>
      <c r="N528" s="374"/>
      <c r="O528" s="374"/>
      <c r="P528" s="374"/>
      <c r="Q528" s="374"/>
      <c r="R528" s="374"/>
      <c r="S528" s="374"/>
      <c r="T528" s="374"/>
      <c r="U528" s="374"/>
      <c r="V528" s="374"/>
      <c r="W528" s="374"/>
      <c r="X528" s="374"/>
      <c r="Y528" s="374"/>
      <c r="Z528" s="374"/>
      <c r="AA528" s="374"/>
      <c r="AB528" s="374"/>
    </row>
    <row r="529" ht="16.5" customHeight="1" spans="1:28">
      <c r="A529" s="374"/>
      <c r="B529" s="424"/>
      <c r="C529" s="374"/>
      <c r="D529" s="374"/>
      <c r="E529" s="374"/>
      <c r="F529" s="374"/>
      <c r="G529" s="374"/>
      <c r="H529" s="374"/>
      <c r="I529" s="374"/>
      <c r="J529" s="374"/>
      <c r="K529" s="374"/>
      <c r="L529" s="374"/>
      <c r="M529" s="374"/>
      <c r="N529" s="374"/>
      <c r="O529" s="374"/>
      <c r="P529" s="374"/>
      <c r="Q529" s="374"/>
      <c r="R529" s="374"/>
      <c r="S529" s="374"/>
      <c r="T529" s="374"/>
      <c r="U529" s="374"/>
      <c r="V529" s="374"/>
      <c r="W529" s="374"/>
      <c r="X529" s="374"/>
      <c r="Y529" s="374"/>
      <c r="Z529" s="374"/>
      <c r="AA529" s="374"/>
      <c r="AB529" s="374"/>
    </row>
    <row r="530" ht="16.5" customHeight="1" spans="1:28">
      <c r="A530" s="374"/>
      <c r="B530" s="424"/>
      <c r="C530" s="374"/>
      <c r="D530" s="374"/>
      <c r="E530" s="374"/>
      <c r="F530" s="374"/>
      <c r="G530" s="374"/>
      <c r="H530" s="374"/>
      <c r="I530" s="374"/>
      <c r="J530" s="374"/>
      <c r="K530" s="374"/>
      <c r="L530" s="374"/>
      <c r="M530" s="374"/>
      <c r="N530" s="374"/>
      <c r="O530" s="374"/>
      <c r="P530" s="374"/>
      <c r="Q530" s="374"/>
      <c r="R530" s="374"/>
      <c r="S530" s="374"/>
      <c r="T530" s="374"/>
      <c r="U530" s="374"/>
      <c r="V530" s="374"/>
      <c r="W530" s="374"/>
      <c r="X530" s="374"/>
      <c r="Y530" s="374"/>
      <c r="Z530" s="374"/>
      <c r="AA530" s="374"/>
      <c r="AB530" s="374"/>
    </row>
    <row r="531" ht="16.5" customHeight="1" spans="1:28">
      <c r="A531" s="374"/>
      <c r="B531" s="424"/>
      <c r="C531" s="374"/>
      <c r="D531" s="374"/>
      <c r="E531" s="374"/>
      <c r="F531" s="374"/>
      <c r="G531" s="374"/>
      <c r="H531" s="374"/>
      <c r="I531" s="374"/>
      <c r="J531" s="374"/>
      <c r="K531" s="374"/>
      <c r="L531" s="374"/>
      <c r="M531" s="374"/>
      <c r="N531" s="374"/>
      <c r="O531" s="374"/>
      <c r="P531" s="374"/>
      <c r="Q531" s="374"/>
      <c r="R531" s="374"/>
      <c r="S531" s="374"/>
      <c r="T531" s="374"/>
      <c r="U531" s="374"/>
      <c r="V531" s="374"/>
      <c r="W531" s="374"/>
      <c r="X531" s="374"/>
      <c r="Y531" s="374"/>
      <c r="Z531" s="374"/>
      <c r="AA531" s="374"/>
      <c r="AB531" s="374"/>
    </row>
    <row r="532" ht="16.5" customHeight="1" spans="1:28">
      <c r="A532" s="374"/>
      <c r="B532" s="424"/>
      <c r="C532" s="374"/>
      <c r="D532" s="374"/>
      <c r="E532" s="374"/>
      <c r="F532" s="374"/>
      <c r="G532" s="374"/>
      <c r="H532" s="374"/>
      <c r="I532" s="374"/>
      <c r="J532" s="374"/>
      <c r="K532" s="374"/>
      <c r="L532" s="374"/>
      <c r="M532" s="374"/>
      <c r="N532" s="374"/>
      <c r="O532" s="374"/>
      <c r="P532" s="374"/>
      <c r="Q532" s="374"/>
      <c r="R532" s="374"/>
      <c r="S532" s="374"/>
      <c r="T532" s="374"/>
      <c r="U532" s="374"/>
      <c r="V532" s="374"/>
      <c r="W532" s="374"/>
      <c r="X532" s="374"/>
      <c r="Y532" s="374"/>
      <c r="Z532" s="374"/>
      <c r="AA532" s="374"/>
      <c r="AB532" s="374"/>
    </row>
    <row r="533" ht="16.5" customHeight="1" spans="1:28">
      <c r="A533" s="374"/>
      <c r="B533" s="424"/>
      <c r="C533" s="374"/>
      <c r="D533" s="374"/>
      <c r="E533" s="374"/>
      <c r="F533" s="374"/>
      <c r="G533" s="374"/>
      <c r="H533" s="374"/>
      <c r="I533" s="374"/>
      <c r="J533" s="374"/>
      <c r="K533" s="374"/>
      <c r="L533" s="374"/>
      <c r="M533" s="374"/>
      <c r="N533" s="374"/>
      <c r="O533" s="374"/>
      <c r="P533" s="374"/>
      <c r="Q533" s="374"/>
      <c r="R533" s="374"/>
      <c r="S533" s="374"/>
      <c r="T533" s="374"/>
      <c r="U533" s="374"/>
      <c r="V533" s="374"/>
      <c r="W533" s="374"/>
      <c r="X533" s="374"/>
      <c r="Y533" s="374"/>
      <c r="Z533" s="374"/>
      <c r="AA533" s="374"/>
      <c r="AB533" s="374"/>
    </row>
    <row r="534" ht="16.5" customHeight="1" spans="1:28">
      <c r="A534" s="374"/>
      <c r="B534" s="424"/>
      <c r="C534" s="374"/>
      <c r="D534" s="374"/>
      <c r="E534" s="374"/>
      <c r="F534" s="374"/>
      <c r="G534" s="374"/>
      <c r="H534" s="374"/>
      <c r="I534" s="374"/>
      <c r="J534" s="374"/>
      <c r="K534" s="374"/>
      <c r="L534" s="374"/>
      <c r="M534" s="374"/>
      <c r="N534" s="374"/>
      <c r="O534" s="374"/>
      <c r="P534" s="374"/>
      <c r="Q534" s="374"/>
      <c r="R534" s="374"/>
      <c r="S534" s="374"/>
      <c r="T534" s="374"/>
      <c r="U534" s="374"/>
      <c r="V534" s="374"/>
      <c r="W534" s="374"/>
      <c r="X534" s="374"/>
      <c r="Y534" s="374"/>
      <c r="Z534" s="374"/>
      <c r="AA534" s="374"/>
      <c r="AB534" s="374"/>
    </row>
    <row r="535" ht="16.5" customHeight="1" spans="1:28">
      <c r="A535" s="374"/>
      <c r="B535" s="424"/>
      <c r="C535" s="374"/>
      <c r="D535" s="374"/>
      <c r="E535" s="374"/>
      <c r="F535" s="374"/>
      <c r="G535" s="374"/>
      <c r="H535" s="374"/>
      <c r="I535" s="374"/>
      <c r="J535" s="374"/>
      <c r="K535" s="374"/>
      <c r="L535" s="374"/>
      <c r="M535" s="374"/>
      <c r="N535" s="374"/>
      <c r="O535" s="374"/>
      <c r="P535" s="374"/>
      <c r="Q535" s="374"/>
      <c r="R535" s="374"/>
      <c r="S535" s="374"/>
      <c r="T535" s="374"/>
      <c r="U535" s="374"/>
      <c r="V535" s="374"/>
      <c r="W535" s="374"/>
      <c r="X535" s="374"/>
      <c r="Y535" s="374"/>
      <c r="Z535" s="374"/>
      <c r="AA535" s="374"/>
      <c r="AB535" s="374"/>
    </row>
    <row r="536" ht="16.5" customHeight="1" spans="1:28">
      <c r="A536" s="374"/>
      <c r="B536" s="424"/>
      <c r="C536" s="374"/>
      <c r="D536" s="374"/>
      <c r="E536" s="374"/>
      <c r="F536" s="374"/>
      <c r="G536" s="374"/>
      <c r="H536" s="374"/>
      <c r="I536" s="374"/>
      <c r="J536" s="374"/>
      <c r="K536" s="374"/>
      <c r="L536" s="374"/>
      <c r="M536" s="374"/>
      <c r="N536" s="374"/>
      <c r="O536" s="374"/>
      <c r="P536" s="374"/>
      <c r="Q536" s="374"/>
      <c r="R536" s="374"/>
      <c r="S536" s="374"/>
      <c r="T536" s="374"/>
      <c r="U536" s="374"/>
      <c r="V536" s="374"/>
      <c r="W536" s="374"/>
      <c r="X536" s="374"/>
      <c r="Y536" s="374"/>
      <c r="Z536" s="374"/>
      <c r="AA536" s="374"/>
      <c r="AB536" s="374"/>
    </row>
    <row r="537" ht="16.5" customHeight="1" spans="1:28">
      <c r="A537" s="374"/>
      <c r="B537" s="424"/>
      <c r="C537" s="374"/>
      <c r="D537" s="374"/>
      <c r="E537" s="374"/>
      <c r="F537" s="374"/>
      <c r="G537" s="374"/>
      <c r="H537" s="374"/>
      <c r="I537" s="374"/>
      <c r="J537" s="374"/>
      <c r="K537" s="374"/>
      <c r="L537" s="374"/>
      <c r="M537" s="374"/>
      <c r="N537" s="374"/>
      <c r="O537" s="374"/>
      <c r="P537" s="374"/>
      <c r="Q537" s="374"/>
      <c r="R537" s="374"/>
      <c r="S537" s="374"/>
      <c r="T537" s="374"/>
      <c r="U537" s="374"/>
      <c r="V537" s="374"/>
      <c r="W537" s="374"/>
      <c r="X537" s="374"/>
      <c r="Y537" s="374"/>
      <c r="Z537" s="374"/>
      <c r="AA537" s="374"/>
      <c r="AB537" s="374"/>
    </row>
    <row r="538" ht="16.5" customHeight="1" spans="1:28">
      <c r="A538" s="374"/>
      <c r="B538" s="424"/>
      <c r="C538" s="374"/>
      <c r="D538" s="374"/>
      <c r="E538" s="374"/>
      <c r="F538" s="374"/>
      <c r="G538" s="374"/>
      <c r="H538" s="374"/>
      <c r="I538" s="374"/>
      <c r="J538" s="374"/>
      <c r="K538" s="374"/>
      <c r="L538" s="374"/>
      <c r="M538" s="374"/>
      <c r="N538" s="374"/>
      <c r="O538" s="374"/>
      <c r="P538" s="374"/>
      <c r="Q538" s="374"/>
      <c r="R538" s="374"/>
      <c r="S538" s="374"/>
      <c r="T538" s="374"/>
      <c r="U538" s="374"/>
      <c r="V538" s="374"/>
      <c r="W538" s="374"/>
      <c r="X538" s="374"/>
      <c r="Y538" s="374"/>
      <c r="Z538" s="374"/>
      <c r="AA538" s="374"/>
      <c r="AB538" s="374"/>
    </row>
    <row r="539" ht="16.5" customHeight="1" spans="1:28">
      <c r="A539" s="374"/>
      <c r="B539" s="424"/>
      <c r="C539" s="374"/>
      <c r="D539" s="374"/>
      <c r="E539" s="374"/>
      <c r="F539" s="374"/>
      <c r="G539" s="374"/>
      <c r="H539" s="374"/>
      <c r="I539" s="374"/>
      <c r="J539" s="374"/>
      <c r="K539" s="374"/>
      <c r="L539" s="374"/>
      <c r="M539" s="374"/>
      <c r="N539" s="374"/>
      <c r="O539" s="374"/>
      <c r="P539" s="374"/>
      <c r="Q539" s="374"/>
      <c r="R539" s="374"/>
      <c r="S539" s="374"/>
      <c r="T539" s="374"/>
      <c r="U539" s="374"/>
      <c r="V539" s="374"/>
      <c r="W539" s="374"/>
      <c r="X539" s="374"/>
      <c r="Y539" s="374"/>
      <c r="Z539" s="374"/>
      <c r="AA539" s="374"/>
      <c r="AB539" s="374"/>
    </row>
    <row r="540" ht="16.5" customHeight="1" spans="1:28">
      <c r="A540" s="374"/>
      <c r="B540" s="424"/>
      <c r="C540" s="374"/>
      <c r="D540" s="374"/>
      <c r="E540" s="374"/>
      <c r="F540" s="374"/>
      <c r="G540" s="374"/>
      <c r="H540" s="374"/>
      <c r="I540" s="374"/>
      <c r="J540" s="374"/>
      <c r="K540" s="374"/>
      <c r="L540" s="374"/>
      <c r="M540" s="374"/>
      <c r="N540" s="374"/>
      <c r="O540" s="374"/>
      <c r="P540" s="374"/>
      <c r="Q540" s="374"/>
      <c r="R540" s="374"/>
      <c r="S540" s="374"/>
      <c r="T540" s="374"/>
      <c r="U540" s="374"/>
      <c r="V540" s="374"/>
      <c r="W540" s="374"/>
      <c r="X540" s="374"/>
      <c r="Y540" s="374"/>
      <c r="Z540" s="374"/>
      <c r="AA540" s="374"/>
      <c r="AB540" s="374"/>
    </row>
    <row r="541" ht="16.5" customHeight="1" spans="1:28">
      <c r="A541" s="374"/>
      <c r="B541" s="424"/>
      <c r="C541" s="374"/>
      <c r="D541" s="374"/>
      <c r="E541" s="374"/>
      <c r="F541" s="374"/>
      <c r="G541" s="374"/>
      <c r="H541" s="374"/>
      <c r="I541" s="374"/>
      <c r="J541" s="374"/>
      <c r="K541" s="374"/>
      <c r="L541" s="374"/>
      <c r="M541" s="374"/>
      <c r="N541" s="374"/>
      <c r="O541" s="374"/>
      <c r="P541" s="374"/>
      <c r="Q541" s="374"/>
      <c r="R541" s="374"/>
      <c r="S541" s="374"/>
      <c r="T541" s="374"/>
      <c r="U541" s="374"/>
      <c r="V541" s="374"/>
      <c r="W541" s="374"/>
      <c r="X541" s="374"/>
      <c r="Y541" s="374"/>
      <c r="Z541" s="374"/>
      <c r="AA541" s="374"/>
      <c r="AB541" s="374"/>
    </row>
    <row r="542" ht="16.5" customHeight="1" spans="1:28">
      <c r="A542" s="374"/>
      <c r="B542" s="424"/>
      <c r="C542" s="374"/>
      <c r="D542" s="374"/>
      <c r="E542" s="374"/>
      <c r="F542" s="374"/>
      <c r="G542" s="374"/>
      <c r="H542" s="374"/>
      <c r="I542" s="374"/>
      <c r="J542" s="374"/>
      <c r="K542" s="374"/>
      <c r="L542" s="374"/>
      <c r="M542" s="374"/>
      <c r="N542" s="374"/>
      <c r="O542" s="374"/>
      <c r="P542" s="374"/>
      <c r="Q542" s="374"/>
      <c r="R542" s="374"/>
      <c r="S542" s="374"/>
      <c r="T542" s="374"/>
      <c r="U542" s="374"/>
      <c r="V542" s="374"/>
      <c r="W542" s="374"/>
      <c r="X542" s="374"/>
      <c r="Y542" s="374"/>
      <c r="Z542" s="374"/>
      <c r="AA542" s="374"/>
      <c r="AB542" s="374"/>
    </row>
    <row r="543" ht="16.5" customHeight="1" spans="1:28">
      <c r="A543" s="374"/>
      <c r="B543" s="424"/>
      <c r="C543" s="374"/>
      <c r="D543" s="374"/>
      <c r="E543" s="374"/>
      <c r="F543" s="374"/>
      <c r="G543" s="374"/>
      <c r="H543" s="374"/>
      <c r="I543" s="374"/>
      <c r="J543" s="374"/>
      <c r="K543" s="374"/>
      <c r="L543" s="374"/>
      <c r="M543" s="374"/>
      <c r="N543" s="374"/>
      <c r="O543" s="374"/>
      <c r="P543" s="374"/>
      <c r="Q543" s="374"/>
      <c r="R543" s="374"/>
      <c r="S543" s="374"/>
      <c r="T543" s="374"/>
      <c r="U543" s="374"/>
      <c r="V543" s="374"/>
      <c r="W543" s="374"/>
      <c r="X543" s="374"/>
      <c r="Y543" s="374"/>
      <c r="Z543" s="374"/>
      <c r="AA543" s="374"/>
      <c r="AB543" s="374"/>
    </row>
    <row r="544" ht="16.5" customHeight="1" spans="1:28">
      <c r="A544" s="374"/>
      <c r="B544" s="424"/>
      <c r="C544" s="374"/>
      <c r="D544" s="374"/>
      <c r="E544" s="374"/>
      <c r="F544" s="374"/>
      <c r="G544" s="374"/>
      <c r="H544" s="374"/>
      <c r="I544" s="374"/>
      <c r="J544" s="374"/>
      <c r="K544" s="374"/>
      <c r="L544" s="374"/>
      <c r="M544" s="374"/>
      <c r="N544" s="374"/>
      <c r="O544" s="374"/>
      <c r="P544" s="374"/>
      <c r="Q544" s="374"/>
      <c r="R544" s="374"/>
      <c r="S544" s="374"/>
      <c r="T544" s="374"/>
      <c r="U544" s="374"/>
      <c r="V544" s="374"/>
      <c r="W544" s="374"/>
      <c r="X544" s="374"/>
      <c r="Y544" s="374"/>
      <c r="Z544" s="374"/>
      <c r="AA544" s="374"/>
      <c r="AB544" s="374"/>
    </row>
    <row r="545" ht="16.5" customHeight="1" spans="1:28">
      <c r="A545" s="374"/>
      <c r="B545" s="424"/>
      <c r="C545" s="374"/>
      <c r="D545" s="374"/>
      <c r="E545" s="374"/>
      <c r="F545" s="374"/>
      <c r="G545" s="374"/>
      <c r="H545" s="374"/>
      <c r="I545" s="374"/>
      <c r="J545" s="374"/>
      <c r="K545" s="374"/>
      <c r="L545" s="374"/>
      <c r="M545" s="374"/>
      <c r="N545" s="374"/>
      <c r="O545" s="374"/>
      <c r="P545" s="374"/>
      <c r="Q545" s="374"/>
      <c r="R545" s="374"/>
      <c r="S545" s="374"/>
      <c r="T545" s="374"/>
      <c r="U545" s="374"/>
      <c r="V545" s="374"/>
      <c r="W545" s="374"/>
      <c r="X545" s="374"/>
      <c r="Y545" s="374"/>
      <c r="Z545" s="374"/>
      <c r="AA545" s="374"/>
      <c r="AB545" s="374"/>
    </row>
    <row r="546" ht="16.5" customHeight="1" spans="1:28">
      <c r="A546" s="374"/>
      <c r="B546" s="424"/>
      <c r="C546" s="374"/>
      <c r="D546" s="374"/>
      <c r="E546" s="374"/>
      <c r="F546" s="374"/>
      <c r="G546" s="374"/>
      <c r="H546" s="374"/>
      <c r="I546" s="374"/>
      <c r="J546" s="374"/>
      <c r="K546" s="374"/>
      <c r="L546" s="374"/>
      <c r="M546" s="374"/>
      <c r="N546" s="374"/>
      <c r="O546" s="374"/>
      <c r="P546" s="374"/>
      <c r="Q546" s="374"/>
      <c r="R546" s="374"/>
      <c r="S546" s="374"/>
      <c r="T546" s="374"/>
      <c r="U546" s="374"/>
      <c r="V546" s="374"/>
      <c r="W546" s="374"/>
      <c r="X546" s="374"/>
      <c r="Y546" s="374"/>
      <c r="Z546" s="374"/>
      <c r="AA546" s="374"/>
      <c r="AB546" s="374"/>
    </row>
    <row r="547" ht="16.5" customHeight="1" spans="1:28">
      <c r="A547" s="374"/>
      <c r="B547" s="424"/>
      <c r="C547" s="374"/>
      <c r="D547" s="374"/>
      <c r="E547" s="374"/>
      <c r="F547" s="374"/>
      <c r="G547" s="374"/>
      <c r="H547" s="374"/>
      <c r="I547" s="374"/>
      <c r="J547" s="374"/>
      <c r="K547" s="374"/>
      <c r="L547" s="374"/>
      <c r="M547" s="374"/>
      <c r="N547" s="374"/>
      <c r="O547" s="374"/>
      <c r="P547" s="374"/>
      <c r="Q547" s="374"/>
      <c r="R547" s="374"/>
      <c r="S547" s="374"/>
      <c r="T547" s="374"/>
      <c r="U547" s="374"/>
      <c r="V547" s="374"/>
      <c r="W547" s="374"/>
      <c r="X547" s="374"/>
      <c r="Y547" s="374"/>
      <c r="Z547" s="374"/>
      <c r="AA547" s="374"/>
      <c r="AB547" s="374"/>
    </row>
    <row r="548" ht="16.5" customHeight="1" spans="1:28">
      <c r="A548" s="374"/>
      <c r="B548" s="424"/>
      <c r="C548" s="374"/>
      <c r="D548" s="374"/>
      <c r="E548" s="374"/>
      <c r="F548" s="374"/>
      <c r="G548" s="374"/>
      <c r="H548" s="374"/>
      <c r="I548" s="374"/>
      <c r="J548" s="374"/>
      <c r="K548" s="374"/>
      <c r="L548" s="374"/>
      <c r="M548" s="374"/>
      <c r="N548" s="374"/>
      <c r="O548" s="374"/>
      <c r="P548" s="374"/>
      <c r="Q548" s="374"/>
      <c r="R548" s="374"/>
      <c r="S548" s="374"/>
      <c r="T548" s="374"/>
      <c r="U548" s="374"/>
      <c r="V548" s="374"/>
      <c r="W548" s="374"/>
      <c r="X548" s="374"/>
      <c r="Y548" s="374"/>
      <c r="Z548" s="374"/>
      <c r="AA548" s="374"/>
      <c r="AB548" s="374"/>
    </row>
    <row r="549" ht="16.5" customHeight="1" spans="1:28">
      <c r="A549" s="374"/>
      <c r="B549" s="424"/>
      <c r="C549" s="374"/>
      <c r="D549" s="374"/>
      <c r="E549" s="374"/>
      <c r="F549" s="374"/>
      <c r="G549" s="374"/>
      <c r="H549" s="374"/>
      <c r="I549" s="374"/>
      <c r="J549" s="374"/>
      <c r="K549" s="374"/>
      <c r="L549" s="374"/>
      <c r="M549" s="374"/>
      <c r="N549" s="374"/>
      <c r="O549" s="374"/>
      <c r="P549" s="374"/>
      <c r="Q549" s="374"/>
      <c r="R549" s="374"/>
      <c r="S549" s="374"/>
      <c r="T549" s="374"/>
      <c r="U549" s="374"/>
      <c r="V549" s="374"/>
      <c r="W549" s="374"/>
      <c r="X549" s="374"/>
      <c r="Y549" s="374"/>
      <c r="Z549" s="374"/>
      <c r="AA549" s="374"/>
      <c r="AB549" s="374"/>
    </row>
    <row r="550" ht="16.5" customHeight="1" spans="1:28">
      <c r="A550" s="374"/>
      <c r="B550" s="424"/>
      <c r="C550" s="374"/>
      <c r="D550" s="374"/>
      <c r="E550" s="374"/>
      <c r="F550" s="374"/>
      <c r="G550" s="374"/>
      <c r="H550" s="374"/>
      <c r="I550" s="374"/>
      <c r="J550" s="374"/>
      <c r="K550" s="374"/>
      <c r="L550" s="374"/>
      <c r="M550" s="374"/>
      <c r="N550" s="374"/>
      <c r="O550" s="374"/>
      <c r="P550" s="374"/>
      <c r="Q550" s="374"/>
      <c r="R550" s="374"/>
      <c r="S550" s="374"/>
      <c r="T550" s="374"/>
      <c r="U550" s="374"/>
      <c r="V550" s="374"/>
      <c r="W550" s="374"/>
      <c r="X550" s="374"/>
      <c r="Y550" s="374"/>
      <c r="Z550" s="374"/>
      <c r="AA550" s="374"/>
      <c r="AB550" s="374"/>
    </row>
    <row r="551" ht="16.5" customHeight="1" spans="1:28">
      <c r="A551" s="374"/>
      <c r="B551" s="424"/>
      <c r="C551" s="374"/>
      <c r="D551" s="374"/>
      <c r="E551" s="374"/>
      <c r="F551" s="374"/>
      <c r="G551" s="374"/>
      <c r="H551" s="374"/>
      <c r="I551" s="374"/>
      <c r="J551" s="374"/>
      <c r="K551" s="374"/>
      <c r="L551" s="374"/>
      <c r="M551" s="374"/>
      <c r="N551" s="374"/>
      <c r="O551" s="374"/>
      <c r="P551" s="374"/>
      <c r="Q551" s="374"/>
      <c r="R551" s="374"/>
      <c r="S551" s="374"/>
      <c r="T551" s="374"/>
      <c r="U551" s="374"/>
      <c r="V551" s="374"/>
      <c r="W551" s="374"/>
      <c r="X551" s="374"/>
      <c r="Y551" s="374"/>
      <c r="Z551" s="374"/>
      <c r="AA551" s="374"/>
      <c r="AB551" s="374"/>
    </row>
    <row r="552" ht="16.5" customHeight="1" spans="1:28">
      <c r="A552" s="374"/>
      <c r="B552" s="424"/>
      <c r="C552" s="374"/>
      <c r="D552" s="374"/>
      <c r="E552" s="374"/>
      <c r="F552" s="374"/>
      <c r="G552" s="374"/>
      <c r="H552" s="374"/>
      <c r="I552" s="374"/>
      <c r="J552" s="374"/>
      <c r="K552" s="374"/>
      <c r="L552" s="374"/>
      <c r="M552" s="374"/>
      <c r="N552" s="374"/>
      <c r="O552" s="374"/>
      <c r="P552" s="374"/>
      <c r="Q552" s="374"/>
      <c r="R552" s="374"/>
      <c r="S552" s="374"/>
      <c r="T552" s="374"/>
      <c r="U552" s="374"/>
      <c r="V552" s="374"/>
      <c r="W552" s="374"/>
      <c r="X552" s="374"/>
      <c r="Y552" s="374"/>
      <c r="Z552" s="374"/>
      <c r="AA552" s="374"/>
      <c r="AB552" s="374"/>
    </row>
    <row r="553" ht="16.5" customHeight="1" spans="1:28">
      <c r="A553" s="374"/>
      <c r="B553" s="424"/>
      <c r="C553" s="374"/>
      <c r="D553" s="374"/>
      <c r="E553" s="374"/>
      <c r="F553" s="374"/>
      <c r="G553" s="374"/>
      <c r="H553" s="374"/>
      <c r="I553" s="374"/>
      <c r="J553" s="374"/>
      <c r="K553" s="374"/>
      <c r="L553" s="374"/>
      <c r="M553" s="374"/>
      <c r="N553" s="374"/>
      <c r="O553" s="374"/>
      <c r="P553" s="374"/>
      <c r="Q553" s="374"/>
      <c r="R553" s="374"/>
      <c r="S553" s="374"/>
      <c r="T553" s="374"/>
      <c r="U553" s="374"/>
      <c r="V553" s="374"/>
      <c r="W553" s="374"/>
      <c r="X553" s="374"/>
      <c r="Y553" s="374"/>
      <c r="Z553" s="374"/>
      <c r="AA553" s="374"/>
      <c r="AB553" s="374"/>
    </row>
    <row r="554" ht="16.5" customHeight="1" spans="1:28">
      <c r="A554" s="374"/>
      <c r="B554" s="424"/>
      <c r="C554" s="374"/>
      <c r="D554" s="374"/>
      <c r="E554" s="374"/>
      <c r="F554" s="374"/>
      <c r="G554" s="374"/>
      <c r="H554" s="374"/>
      <c r="I554" s="374"/>
      <c r="J554" s="374"/>
      <c r="K554" s="374"/>
      <c r="L554" s="374"/>
      <c r="M554" s="374"/>
      <c r="N554" s="374"/>
      <c r="O554" s="374"/>
      <c r="P554" s="374"/>
      <c r="Q554" s="374"/>
      <c r="R554" s="374"/>
      <c r="S554" s="374"/>
      <c r="T554" s="374"/>
      <c r="U554" s="374"/>
      <c r="V554" s="374"/>
      <c r="W554" s="374"/>
      <c r="X554" s="374"/>
      <c r="Y554" s="374"/>
      <c r="Z554" s="374"/>
      <c r="AA554" s="374"/>
      <c r="AB554" s="374"/>
    </row>
    <row r="555" ht="16.5" customHeight="1" spans="1:28">
      <c r="A555" s="374"/>
      <c r="B555" s="424"/>
      <c r="C555" s="374"/>
      <c r="D555" s="374"/>
      <c r="E555" s="374"/>
      <c r="F555" s="374"/>
      <c r="G555" s="374"/>
      <c r="H555" s="374"/>
      <c r="I555" s="374"/>
      <c r="J555" s="374"/>
      <c r="K555" s="374"/>
      <c r="L555" s="374"/>
      <c r="M555" s="374"/>
      <c r="N555" s="374"/>
      <c r="O555" s="374"/>
      <c r="P555" s="374"/>
      <c r="Q555" s="374"/>
      <c r="R555" s="374"/>
      <c r="S555" s="374"/>
      <c r="T555" s="374"/>
      <c r="U555" s="374"/>
      <c r="V555" s="374"/>
      <c r="W555" s="374"/>
      <c r="X555" s="374"/>
      <c r="Y555" s="374"/>
      <c r="Z555" s="374"/>
      <c r="AA555" s="374"/>
      <c r="AB555" s="374"/>
    </row>
    <row r="556" ht="16.5" customHeight="1" spans="1:28">
      <c r="A556" s="374"/>
      <c r="B556" s="424"/>
      <c r="C556" s="374"/>
      <c r="D556" s="374"/>
      <c r="E556" s="374"/>
      <c r="F556" s="374"/>
      <c r="G556" s="374"/>
      <c r="H556" s="374"/>
      <c r="I556" s="374"/>
      <c r="J556" s="374"/>
      <c r="K556" s="374"/>
      <c r="L556" s="374"/>
      <c r="M556" s="374"/>
      <c r="N556" s="374"/>
      <c r="O556" s="374"/>
      <c r="P556" s="374"/>
      <c r="Q556" s="374"/>
      <c r="R556" s="374"/>
      <c r="S556" s="374"/>
      <c r="T556" s="374"/>
      <c r="U556" s="374"/>
      <c r="V556" s="374"/>
      <c r="W556" s="374"/>
      <c r="X556" s="374"/>
      <c r="Y556" s="374"/>
      <c r="Z556" s="374"/>
      <c r="AA556" s="374"/>
      <c r="AB556" s="374"/>
    </row>
    <row r="557" ht="16.5" customHeight="1" spans="1:28">
      <c r="A557" s="374"/>
      <c r="B557" s="424"/>
      <c r="C557" s="374"/>
      <c r="D557" s="374"/>
      <c r="E557" s="374"/>
      <c r="F557" s="374"/>
      <c r="G557" s="374"/>
      <c r="H557" s="374"/>
      <c r="I557" s="374"/>
      <c r="J557" s="374"/>
      <c r="K557" s="374"/>
      <c r="L557" s="374"/>
      <c r="M557" s="374"/>
      <c r="N557" s="374"/>
      <c r="O557" s="374"/>
      <c r="P557" s="374"/>
      <c r="Q557" s="374"/>
      <c r="R557" s="374"/>
      <c r="S557" s="374"/>
      <c r="T557" s="374"/>
      <c r="U557" s="374"/>
      <c r="V557" s="374"/>
      <c r="W557" s="374"/>
      <c r="X557" s="374"/>
      <c r="Y557" s="374"/>
      <c r="Z557" s="374"/>
      <c r="AA557" s="374"/>
      <c r="AB557" s="374"/>
    </row>
    <row r="558" ht="16.5" customHeight="1" spans="1:28">
      <c r="A558" s="374"/>
      <c r="B558" s="424"/>
      <c r="C558" s="374"/>
      <c r="D558" s="374"/>
      <c r="E558" s="374"/>
      <c r="F558" s="374"/>
      <c r="G558" s="374"/>
      <c r="H558" s="374"/>
      <c r="I558" s="374"/>
      <c r="J558" s="374"/>
      <c r="K558" s="374"/>
      <c r="L558" s="374"/>
      <c r="M558" s="374"/>
      <c r="N558" s="374"/>
      <c r="O558" s="374"/>
      <c r="P558" s="374"/>
      <c r="Q558" s="374"/>
      <c r="R558" s="374"/>
      <c r="S558" s="374"/>
      <c r="T558" s="374"/>
      <c r="U558" s="374"/>
      <c r="V558" s="374"/>
      <c r="W558" s="374"/>
      <c r="X558" s="374"/>
      <c r="Y558" s="374"/>
      <c r="Z558" s="374"/>
      <c r="AA558" s="374"/>
      <c r="AB558" s="374"/>
    </row>
    <row r="559" ht="16.5" customHeight="1" spans="1:28">
      <c r="A559" s="374"/>
      <c r="B559" s="424"/>
      <c r="C559" s="374"/>
      <c r="D559" s="374"/>
      <c r="E559" s="374"/>
      <c r="F559" s="374"/>
      <c r="G559" s="374"/>
      <c r="H559" s="374"/>
      <c r="I559" s="374"/>
      <c r="J559" s="374"/>
      <c r="K559" s="374"/>
      <c r="L559" s="374"/>
      <c r="M559" s="374"/>
      <c r="N559" s="374"/>
      <c r="O559" s="374"/>
      <c r="P559" s="374"/>
      <c r="Q559" s="374"/>
      <c r="R559" s="374"/>
      <c r="S559" s="374"/>
      <c r="T559" s="374"/>
      <c r="U559" s="374"/>
      <c r="V559" s="374"/>
      <c r="W559" s="374"/>
      <c r="X559" s="374"/>
      <c r="Y559" s="374"/>
      <c r="Z559" s="374"/>
      <c r="AA559" s="374"/>
      <c r="AB559" s="374"/>
    </row>
    <row r="560" ht="16.5" customHeight="1" spans="1:28">
      <c r="A560" s="374"/>
      <c r="B560" s="424"/>
      <c r="C560" s="374"/>
      <c r="D560" s="374"/>
      <c r="E560" s="374"/>
      <c r="F560" s="374"/>
      <c r="G560" s="374"/>
      <c r="H560" s="374"/>
      <c r="I560" s="374"/>
      <c r="J560" s="374"/>
      <c r="K560" s="374"/>
      <c r="L560" s="374"/>
      <c r="M560" s="374"/>
      <c r="N560" s="374"/>
      <c r="O560" s="374"/>
      <c r="P560" s="374"/>
      <c r="Q560" s="374"/>
      <c r="R560" s="374"/>
      <c r="S560" s="374"/>
      <c r="T560" s="374"/>
      <c r="U560" s="374"/>
      <c r="V560" s="374"/>
      <c r="W560" s="374"/>
      <c r="X560" s="374"/>
      <c r="Y560" s="374"/>
      <c r="Z560" s="374"/>
      <c r="AA560" s="374"/>
      <c r="AB560" s="374"/>
    </row>
    <row r="561" ht="16.5" customHeight="1" spans="1:28">
      <c r="A561" s="374"/>
      <c r="B561" s="424"/>
      <c r="C561" s="374"/>
      <c r="D561" s="374"/>
      <c r="E561" s="374"/>
      <c r="F561" s="374"/>
      <c r="G561" s="374"/>
      <c r="H561" s="374"/>
      <c r="I561" s="374"/>
      <c r="J561" s="374"/>
      <c r="K561" s="374"/>
      <c r="L561" s="374"/>
      <c r="M561" s="374"/>
      <c r="N561" s="374"/>
      <c r="O561" s="374"/>
      <c r="P561" s="374"/>
      <c r="Q561" s="374"/>
      <c r="R561" s="374"/>
      <c r="S561" s="374"/>
      <c r="T561" s="374"/>
      <c r="U561" s="374"/>
      <c r="V561" s="374"/>
      <c r="W561" s="374"/>
      <c r="X561" s="374"/>
      <c r="Y561" s="374"/>
      <c r="Z561" s="374"/>
      <c r="AA561" s="374"/>
      <c r="AB561" s="374"/>
    </row>
    <row r="562" ht="16.5" customHeight="1" spans="1:28">
      <c r="A562" s="374"/>
      <c r="B562" s="424"/>
      <c r="C562" s="374"/>
      <c r="D562" s="374"/>
      <c r="E562" s="374"/>
      <c r="F562" s="374"/>
      <c r="G562" s="374"/>
      <c r="H562" s="374"/>
      <c r="I562" s="374"/>
      <c r="J562" s="374"/>
      <c r="K562" s="374"/>
      <c r="L562" s="374"/>
      <c r="M562" s="374"/>
      <c r="N562" s="374"/>
      <c r="O562" s="374"/>
      <c r="P562" s="374"/>
      <c r="Q562" s="374"/>
      <c r="R562" s="374"/>
      <c r="S562" s="374"/>
      <c r="T562" s="374"/>
      <c r="U562" s="374"/>
      <c r="V562" s="374"/>
      <c r="W562" s="374"/>
      <c r="X562" s="374"/>
      <c r="Y562" s="374"/>
      <c r="Z562" s="374"/>
      <c r="AA562" s="374"/>
      <c r="AB562" s="374"/>
    </row>
    <row r="563" ht="16.5" customHeight="1" spans="1:28">
      <c r="A563" s="374"/>
      <c r="B563" s="424"/>
      <c r="C563" s="374"/>
      <c r="D563" s="374"/>
      <c r="E563" s="374"/>
      <c r="F563" s="374"/>
      <c r="G563" s="374"/>
      <c r="H563" s="374"/>
      <c r="I563" s="374"/>
      <c r="J563" s="374"/>
      <c r="K563" s="374"/>
      <c r="L563" s="374"/>
      <c r="M563" s="374"/>
      <c r="N563" s="374"/>
      <c r="O563" s="374"/>
      <c r="P563" s="374"/>
      <c r="Q563" s="374"/>
      <c r="R563" s="374"/>
      <c r="S563" s="374"/>
      <c r="T563" s="374"/>
      <c r="U563" s="374"/>
      <c r="V563" s="374"/>
      <c r="W563" s="374"/>
      <c r="X563" s="374"/>
      <c r="Y563" s="374"/>
      <c r="Z563" s="374"/>
      <c r="AA563" s="374"/>
      <c r="AB563" s="374"/>
    </row>
    <row r="564" ht="16.5" customHeight="1" spans="1:28">
      <c r="A564" s="374"/>
      <c r="B564" s="424"/>
      <c r="C564" s="374"/>
      <c r="D564" s="374"/>
      <c r="E564" s="374"/>
      <c r="F564" s="374"/>
      <c r="G564" s="374"/>
      <c r="H564" s="374"/>
      <c r="I564" s="374"/>
      <c r="J564" s="374"/>
      <c r="K564" s="374"/>
      <c r="L564" s="374"/>
      <c r="M564" s="374"/>
      <c r="N564" s="374"/>
      <c r="O564" s="374"/>
      <c r="P564" s="374"/>
      <c r="Q564" s="374"/>
      <c r="R564" s="374"/>
      <c r="S564" s="374"/>
      <c r="T564" s="374"/>
      <c r="U564" s="374"/>
      <c r="V564" s="374"/>
      <c r="W564" s="374"/>
      <c r="X564" s="374"/>
      <c r="Y564" s="374"/>
      <c r="Z564" s="374"/>
      <c r="AA564" s="374"/>
      <c r="AB564" s="374"/>
    </row>
    <row r="565" ht="16.5" customHeight="1" spans="1:28">
      <c r="A565" s="374"/>
      <c r="B565" s="424"/>
      <c r="C565" s="374"/>
      <c r="D565" s="374"/>
      <c r="E565" s="374"/>
      <c r="F565" s="374"/>
      <c r="G565" s="374"/>
      <c r="H565" s="374"/>
      <c r="I565" s="374"/>
      <c r="J565" s="374"/>
      <c r="K565" s="374"/>
      <c r="L565" s="374"/>
      <c r="M565" s="374"/>
      <c r="N565" s="374"/>
      <c r="O565" s="374"/>
      <c r="P565" s="374"/>
      <c r="Q565" s="374"/>
      <c r="R565" s="374"/>
      <c r="S565" s="374"/>
      <c r="T565" s="374"/>
      <c r="U565" s="374"/>
      <c r="V565" s="374"/>
      <c r="W565" s="374"/>
      <c r="X565" s="374"/>
      <c r="Y565" s="374"/>
      <c r="Z565" s="374"/>
      <c r="AA565" s="374"/>
      <c r="AB565" s="374"/>
    </row>
    <row r="566" ht="16.5" customHeight="1" spans="1:28">
      <c r="A566" s="374"/>
      <c r="B566" s="424"/>
      <c r="C566" s="374"/>
      <c r="D566" s="374"/>
      <c r="E566" s="374"/>
      <c r="F566" s="374"/>
      <c r="G566" s="374"/>
      <c r="H566" s="374"/>
      <c r="I566" s="374"/>
      <c r="J566" s="374"/>
      <c r="K566" s="374"/>
      <c r="L566" s="374"/>
      <c r="M566" s="374"/>
      <c r="N566" s="374"/>
      <c r="O566" s="374"/>
      <c r="P566" s="374"/>
      <c r="Q566" s="374"/>
      <c r="R566" s="374"/>
      <c r="S566" s="374"/>
      <c r="T566" s="374"/>
      <c r="U566" s="374"/>
      <c r="V566" s="374"/>
      <c r="W566" s="374"/>
      <c r="X566" s="374"/>
      <c r="Y566" s="374"/>
      <c r="Z566" s="374"/>
      <c r="AA566" s="374"/>
      <c r="AB566" s="374"/>
    </row>
    <row r="567" ht="16.5" customHeight="1" spans="1:28">
      <c r="A567" s="374"/>
      <c r="B567" s="424"/>
      <c r="C567" s="374"/>
      <c r="D567" s="374"/>
      <c r="E567" s="374"/>
      <c r="F567" s="374"/>
      <c r="G567" s="374"/>
      <c r="H567" s="374"/>
      <c r="I567" s="374"/>
      <c r="J567" s="374"/>
      <c r="K567" s="374"/>
      <c r="L567" s="374"/>
      <c r="M567" s="374"/>
      <c r="N567" s="374"/>
      <c r="O567" s="374"/>
      <c r="P567" s="374"/>
      <c r="Q567" s="374"/>
      <c r="R567" s="374"/>
      <c r="S567" s="374"/>
      <c r="T567" s="374"/>
      <c r="U567" s="374"/>
      <c r="V567" s="374"/>
      <c r="W567" s="374"/>
      <c r="X567" s="374"/>
      <c r="Y567" s="374"/>
      <c r="Z567" s="374"/>
      <c r="AA567" s="374"/>
      <c r="AB567" s="374"/>
    </row>
    <row r="568" ht="16.5" customHeight="1" spans="1:28">
      <c r="A568" s="374"/>
      <c r="B568" s="424"/>
      <c r="C568" s="374"/>
      <c r="D568" s="374"/>
      <c r="E568" s="374"/>
      <c r="F568" s="374"/>
      <c r="G568" s="374"/>
      <c r="H568" s="374"/>
      <c r="I568" s="374"/>
      <c r="J568" s="374"/>
      <c r="K568" s="374"/>
      <c r="L568" s="374"/>
      <c r="M568" s="374"/>
      <c r="N568" s="374"/>
      <c r="O568" s="374"/>
      <c r="P568" s="374"/>
      <c r="Q568" s="374"/>
      <c r="R568" s="374"/>
      <c r="S568" s="374"/>
      <c r="T568" s="374"/>
      <c r="U568" s="374"/>
      <c r="V568" s="374"/>
      <c r="W568" s="374"/>
      <c r="X568" s="374"/>
      <c r="Y568" s="374"/>
      <c r="Z568" s="374"/>
      <c r="AA568" s="374"/>
      <c r="AB568" s="374"/>
    </row>
    <row r="569" ht="16.5" customHeight="1" spans="1:28">
      <c r="A569" s="374"/>
      <c r="B569" s="424"/>
      <c r="C569" s="374"/>
      <c r="D569" s="374"/>
      <c r="E569" s="374"/>
      <c r="F569" s="374"/>
      <c r="G569" s="374"/>
      <c r="H569" s="374"/>
      <c r="I569" s="374"/>
      <c r="J569" s="374"/>
      <c r="K569" s="374"/>
      <c r="L569" s="374"/>
      <c r="M569" s="374"/>
      <c r="N569" s="374"/>
      <c r="O569" s="374"/>
      <c r="P569" s="374"/>
      <c r="Q569" s="374"/>
      <c r="R569" s="374"/>
      <c r="S569" s="374"/>
      <c r="T569" s="374"/>
      <c r="U569" s="374"/>
      <c r="V569" s="374"/>
      <c r="W569" s="374"/>
      <c r="X569" s="374"/>
      <c r="Y569" s="374"/>
      <c r="Z569" s="374"/>
      <c r="AA569" s="374"/>
      <c r="AB569" s="374"/>
    </row>
    <row r="570" ht="16.5" customHeight="1" spans="1:28">
      <c r="A570" s="374"/>
      <c r="B570" s="424"/>
      <c r="C570" s="374"/>
      <c r="D570" s="374"/>
      <c r="E570" s="374"/>
      <c r="F570" s="374"/>
      <c r="G570" s="374"/>
      <c r="H570" s="374"/>
      <c r="I570" s="374"/>
      <c r="J570" s="374"/>
      <c r="K570" s="374"/>
      <c r="L570" s="374"/>
      <c r="M570" s="374"/>
      <c r="N570" s="374"/>
      <c r="O570" s="374"/>
      <c r="P570" s="374"/>
      <c r="Q570" s="374"/>
      <c r="R570" s="374"/>
      <c r="S570" s="374"/>
      <c r="T570" s="374"/>
      <c r="U570" s="374"/>
      <c r="V570" s="374"/>
      <c r="W570" s="374"/>
      <c r="X570" s="374"/>
      <c r="Y570" s="374"/>
      <c r="Z570" s="374"/>
      <c r="AA570" s="374"/>
      <c r="AB570" s="374"/>
    </row>
    <row r="571" ht="16.5" customHeight="1" spans="1:28">
      <c r="A571" s="374"/>
      <c r="B571" s="424"/>
      <c r="C571" s="374"/>
      <c r="D571" s="374"/>
      <c r="E571" s="374"/>
      <c r="F571" s="374"/>
      <c r="G571" s="374"/>
      <c r="H571" s="374"/>
      <c r="I571" s="374"/>
      <c r="J571" s="374"/>
      <c r="K571" s="374"/>
      <c r="L571" s="374"/>
      <c r="M571" s="374"/>
      <c r="N571" s="374"/>
      <c r="O571" s="374"/>
      <c r="P571" s="374"/>
      <c r="Q571" s="374"/>
      <c r="R571" s="374"/>
      <c r="S571" s="374"/>
      <c r="T571" s="374"/>
      <c r="U571" s="374"/>
      <c r="V571" s="374"/>
      <c r="W571" s="374"/>
      <c r="X571" s="374"/>
      <c r="Y571" s="374"/>
      <c r="Z571" s="374"/>
      <c r="AA571" s="374"/>
      <c r="AB571" s="374"/>
    </row>
    <row r="572" ht="16.5" customHeight="1" spans="1:28">
      <c r="A572" s="374"/>
      <c r="B572" s="424"/>
      <c r="C572" s="374"/>
      <c r="D572" s="374"/>
      <c r="E572" s="374"/>
      <c r="F572" s="374"/>
      <c r="G572" s="374"/>
      <c r="H572" s="374"/>
      <c r="I572" s="374"/>
      <c r="J572" s="374"/>
      <c r="K572" s="374"/>
      <c r="L572" s="374"/>
      <c r="M572" s="374"/>
      <c r="N572" s="374"/>
      <c r="O572" s="374"/>
      <c r="P572" s="374"/>
      <c r="Q572" s="374"/>
      <c r="R572" s="374"/>
      <c r="S572" s="374"/>
      <c r="T572" s="374"/>
      <c r="U572" s="374"/>
      <c r="V572" s="374"/>
      <c r="W572" s="374"/>
      <c r="X572" s="374"/>
      <c r="Y572" s="374"/>
      <c r="Z572" s="374"/>
      <c r="AA572" s="374"/>
      <c r="AB572" s="374"/>
    </row>
    <row r="573" ht="16.5" customHeight="1" spans="1:28">
      <c r="A573" s="374"/>
      <c r="B573" s="424"/>
      <c r="C573" s="374"/>
      <c r="D573" s="374"/>
      <c r="E573" s="374"/>
      <c r="F573" s="374"/>
      <c r="G573" s="374"/>
      <c r="H573" s="374"/>
      <c r="I573" s="374"/>
      <c r="J573" s="374"/>
      <c r="K573" s="374"/>
      <c r="L573" s="374"/>
      <c r="M573" s="374"/>
      <c r="N573" s="374"/>
      <c r="O573" s="374"/>
      <c r="P573" s="374"/>
      <c r="Q573" s="374"/>
      <c r="R573" s="374"/>
      <c r="S573" s="374"/>
      <c r="T573" s="374"/>
      <c r="U573" s="374"/>
      <c r="V573" s="374"/>
      <c r="W573" s="374"/>
      <c r="X573" s="374"/>
      <c r="Y573" s="374"/>
      <c r="Z573" s="374"/>
      <c r="AA573" s="374"/>
      <c r="AB573" s="374"/>
    </row>
    <row r="574" ht="16.5" customHeight="1" spans="1:28">
      <c r="A574" s="374"/>
      <c r="B574" s="424"/>
      <c r="C574" s="374"/>
      <c r="D574" s="374"/>
      <c r="E574" s="374"/>
      <c r="F574" s="374"/>
      <c r="G574" s="374"/>
      <c r="H574" s="374"/>
      <c r="I574" s="374"/>
      <c r="J574" s="374"/>
      <c r="K574" s="374"/>
      <c r="L574" s="374"/>
      <c r="M574" s="374"/>
      <c r="N574" s="374"/>
      <c r="O574" s="374"/>
      <c r="P574" s="374"/>
      <c r="Q574" s="374"/>
      <c r="R574" s="374"/>
      <c r="S574" s="374"/>
      <c r="T574" s="374"/>
      <c r="U574" s="374"/>
      <c r="V574" s="374"/>
      <c r="W574" s="374"/>
      <c r="X574" s="374"/>
      <c r="Y574" s="374"/>
      <c r="Z574" s="374"/>
      <c r="AA574" s="374"/>
      <c r="AB574" s="374"/>
    </row>
    <row r="575" ht="16.5" customHeight="1" spans="1:28">
      <c r="A575" s="374"/>
      <c r="B575" s="424"/>
      <c r="C575" s="374"/>
      <c r="D575" s="374"/>
      <c r="E575" s="374"/>
      <c r="F575" s="374"/>
      <c r="G575" s="374"/>
      <c r="H575" s="374"/>
      <c r="I575" s="374"/>
      <c r="J575" s="374"/>
      <c r="K575" s="374"/>
      <c r="L575" s="374"/>
      <c r="M575" s="374"/>
      <c r="N575" s="374"/>
      <c r="O575" s="374"/>
      <c r="P575" s="374"/>
      <c r="Q575" s="374"/>
      <c r="R575" s="374"/>
      <c r="S575" s="374"/>
      <c r="T575" s="374"/>
      <c r="U575" s="374"/>
      <c r="V575" s="374"/>
      <c r="W575" s="374"/>
      <c r="X575" s="374"/>
      <c r="Y575" s="374"/>
      <c r="Z575" s="374"/>
      <c r="AA575" s="374"/>
      <c r="AB575" s="374"/>
    </row>
    <row r="576" ht="16.5" customHeight="1" spans="1:28">
      <c r="A576" s="374"/>
      <c r="B576" s="424"/>
      <c r="C576" s="374"/>
      <c r="D576" s="374"/>
      <c r="E576" s="374"/>
      <c r="F576" s="374"/>
      <c r="G576" s="374"/>
      <c r="H576" s="374"/>
      <c r="I576" s="374"/>
      <c r="J576" s="374"/>
      <c r="K576" s="374"/>
      <c r="L576" s="374"/>
      <c r="M576" s="374"/>
      <c r="N576" s="374"/>
      <c r="O576" s="374"/>
      <c r="P576" s="374"/>
      <c r="Q576" s="374"/>
      <c r="R576" s="374"/>
      <c r="S576" s="374"/>
      <c r="T576" s="374"/>
      <c r="U576" s="374"/>
      <c r="V576" s="374"/>
      <c r="W576" s="374"/>
      <c r="X576" s="374"/>
      <c r="Y576" s="374"/>
      <c r="Z576" s="374"/>
      <c r="AA576" s="374"/>
      <c r="AB576" s="374"/>
    </row>
    <row r="577" ht="16.5" customHeight="1" spans="1:28">
      <c r="A577" s="374"/>
      <c r="B577" s="424"/>
      <c r="C577" s="374"/>
      <c r="D577" s="374"/>
      <c r="E577" s="374"/>
      <c r="F577" s="374"/>
      <c r="G577" s="374"/>
      <c r="H577" s="374"/>
      <c r="I577" s="374"/>
      <c r="J577" s="374"/>
      <c r="K577" s="374"/>
      <c r="L577" s="374"/>
      <c r="M577" s="374"/>
      <c r="N577" s="374"/>
      <c r="O577" s="374"/>
      <c r="P577" s="374"/>
      <c r="Q577" s="374"/>
      <c r="R577" s="374"/>
      <c r="S577" s="374"/>
      <c r="T577" s="374"/>
      <c r="U577" s="374"/>
      <c r="V577" s="374"/>
      <c r="W577" s="374"/>
      <c r="X577" s="374"/>
      <c r="Y577" s="374"/>
      <c r="Z577" s="374"/>
      <c r="AA577" s="374"/>
      <c r="AB577" s="374"/>
    </row>
    <row r="578" ht="16.5" customHeight="1" spans="1:28">
      <c r="A578" s="374"/>
      <c r="B578" s="424"/>
      <c r="C578" s="374"/>
      <c r="D578" s="374"/>
      <c r="E578" s="374"/>
      <c r="F578" s="374"/>
      <c r="G578" s="374"/>
      <c r="H578" s="374"/>
      <c r="I578" s="374"/>
      <c r="J578" s="374"/>
      <c r="K578" s="374"/>
      <c r="L578" s="374"/>
      <c r="M578" s="374"/>
      <c r="N578" s="374"/>
      <c r="O578" s="374"/>
      <c r="P578" s="374"/>
      <c r="Q578" s="374"/>
      <c r="R578" s="374"/>
      <c r="S578" s="374"/>
      <c r="T578" s="374"/>
      <c r="U578" s="374"/>
      <c r="V578" s="374"/>
      <c r="W578" s="374"/>
      <c r="X578" s="374"/>
      <c r="Y578" s="374"/>
      <c r="Z578" s="374"/>
      <c r="AA578" s="374"/>
      <c r="AB578" s="374"/>
    </row>
    <row r="579" ht="16.5" customHeight="1" spans="1:28">
      <c r="A579" s="374"/>
      <c r="B579" s="424"/>
      <c r="C579" s="374"/>
      <c r="D579" s="374"/>
      <c r="E579" s="374"/>
      <c r="F579" s="374"/>
      <c r="G579" s="374"/>
      <c r="H579" s="374"/>
      <c r="I579" s="374"/>
      <c r="J579" s="374"/>
      <c r="K579" s="374"/>
      <c r="L579" s="374"/>
      <c r="M579" s="374"/>
      <c r="N579" s="374"/>
      <c r="O579" s="374"/>
      <c r="P579" s="374"/>
      <c r="Q579" s="374"/>
      <c r="R579" s="374"/>
      <c r="S579" s="374"/>
      <c r="T579" s="374"/>
      <c r="U579" s="374"/>
      <c r="V579" s="374"/>
      <c r="W579" s="374"/>
      <c r="X579" s="374"/>
      <c r="Y579" s="374"/>
      <c r="Z579" s="374"/>
      <c r="AA579" s="374"/>
      <c r="AB579" s="374"/>
    </row>
    <row r="580" ht="16.5" customHeight="1" spans="1:28">
      <c r="A580" s="374"/>
      <c r="B580" s="424"/>
      <c r="C580" s="374"/>
      <c r="D580" s="374"/>
      <c r="E580" s="374"/>
      <c r="F580" s="374"/>
      <c r="G580" s="374"/>
      <c r="H580" s="374"/>
      <c r="I580" s="374"/>
      <c r="J580" s="374"/>
      <c r="K580" s="374"/>
      <c r="L580" s="374"/>
      <c r="M580" s="374"/>
      <c r="N580" s="374"/>
      <c r="O580" s="374"/>
      <c r="P580" s="374"/>
      <c r="Q580" s="374"/>
      <c r="R580" s="374"/>
      <c r="S580" s="374"/>
      <c r="T580" s="374"/>
      <c r="U580" s="374"/>
      <c r="V580" s="374"/>
      <c r="W580" s="374"/>
      <c r="X580" s="374"/>
      <c r="Y580" s="374"/>
      <c r="Z580" s="374"/>
      <c r="AA580" s="374"/>
      <c r="AB580" s="374"/>
    </row>
    <row r="581" ht="16.5" customHeight="1" spans="1:28">
      <c r="A581" s="374"/>
      <c r="B581" s="424"/>
      <c r="C581" s="374"/>
      <c r="D581" s="374"/>
      <c r="E581" s="374"/>
      <c r="F581" s="374"/>
      <c r="G581" s="374"/>
      <c r="H581" s="374"/>
      <c r="I581" s="374"/>
      <c r="J581" s="374"/>
      <c r="K581" s="374"/>
      <c r="L581" s="374"/>
      <c r="M581" s="374"/>
      <c r="N581" s="374"/>
      <c r="O581" s="374"/>
      <c r="P581" s="374"/>
      <c r="Q581" s="374"/>
      <c r="R581" s="374"/>
      <c r="S581" s="374"/>
      <c r="T581" s="374"/>
      <c r="U581" s="374"/>
      <c r="V581" s="374"/>
      <c r="W581" s="374"/>
      <c r="X581" s="374"/>
      <c r="Y581" s="374"/>
      <c r="Z581" s="374"/>
      <c r="AA581" s="374"/>
      <c r="AB581" s="374"/>
    </row>
    <row r="582" ht="16.5" customHeight="1" spans="1:28">
      <c r="A582" s="374"/>
      <c r="B582" s="424"/>
      <c r="C582" s="374"/>
      <c r="D582" s="374"/>
      <c r="E582" s="374"/>
      <c r="F582" s="374"/>
      <c r="G582" s="374"/>
      <c r="H582" s="374"/>
      <c r="I582" s="374"/>
      <c r="J582" s="374"/>
      <c r="K582" s="374"/>
      <c r="L582" s="374"/>
      <c r="M582" s="374"/>
      <c r="N582" s="374"/>
      <c r="O582" s="374"/>
      <c r="P582" s="374"/>
      <c r="Q582" s="374"/>
      <c r="R582" s="374"/>
      <c r="S582" s="374"/>
      <c r="T582" s="374"/>
      <c r="U582" s="374"/>
      <c r="V582" s="374"/>
      <c r="W582" s="374"/>
      <c r="X582" s="374"/>
      <c r="Y582" s="374"/>
      <c r="Z582" s="374"/>
      <c r="AA582" s="374"/>
      <c r="AB582" s="374"/>
    </row>
    <row r="583" ht="16.5" customHeight="1" spans="1:28">
      <c r="A583" s="374"/>
      <c r="B583" s="424"/>
      <c r="C583" s="374"/>
      <c r="D583" s="374"/>
      <c r="E583" s="374"/>
      <c r="F583" s="374"/>
      <c r="G583" s="374"/>
      <c r="H583" s="374"/>
      <c r="I583" s="374"/>
      <c r="J583" s="374"/>
      <c r="K583" s="374"/>
      <c r="L583" s="374"/>
      <c r="M583" s="374"/>
      <c r="N583" s="374"/>
      <c r="O583" s="374"/>
      <c r="P583" s="374"/>
      <c r="Q583" s="374"/>
      <c r="R583" s="374"/>
      <c r="S583" s="374"/>
      <c r="T583" s="374"/>
      <c r="U583" s="374"/>
      <c r="V583" s="374"/>
      <c r="W583" s="374"/>
      <c r="X583" s="374"/>
      <c r="Y583" s="374"/>
      <c r="Z583" s="374"/>
      <c r="AA583" s="374"/>
      <c r="AB583" s="374"/>
    </row>
    <row r="584" ht="16.5" customHeight="1" spans="1:28">
      <c r="A584" s="374"/>
      <c r="B584" s="424"/>
      <c r="C584" s="374"/>
      <c r="D584" s="374"/>
      <c r="E584" s="374"/>
      <c r="F584" s="374"/>
      <c r="G584" s="374"/>
      <c r="H584" s="374"/>
      <c r="I584" s="374"/>
      <c r="J584" s="374"/>
      <c r="K584" s="374"/>
      <c r="L584" s="374"/>
      <c r="M584" s="374"/>
      <c r="N584" s="374"/>
      <c r="O584" s="374"/>
      <c r="P584" s="374"/>
      <c r="Q584" s="374"/>
      <c r="R584" s="374"/>
      <c r="S584" s="374"/>
      <c r="T584" s="374"/>
      <c r="U584" s="374"/>
      <c r="V584" s="374"/>
      <c r="W584" s="374"/>
      <c r="X584" s="374"/>
      <c r="Y584" s="374"/>
      <c r="Z584" s="374"/>
      <c r="AA584" s="374"/>
      <c r="AB584" s="374"/>
    </row>
    <row r="585" ht="16.5" customHeight="1" spans="1:28">
      <c r="A585" s="374"/>
      <c r="B585" s="424"/>
      <c r="C585" s="374"/>
      <c r="D585" s="374"/>
      <c r="E585" s="374"/>
      <c r="F585" s="374"/>
      <c r="G585" s="374"/>
      <c r="H585" s="374"/>
      <c r="I585" s="374"/>
      <c r="J585" s="374"/>
      <c r="K585" s="374"/>
      <c r="L585" s="374"/>
      <c r="M585" s="374"/>
      <c r="N585" s="374"/>
      <c r="O585" s="374"/>
      <c r="P585" s="374"/>
      <c r="Q585" s="374"/>
      <c r="R585" s="374"/>
      <c r="S585" s="374"/>
      <c r="T585" s="374"/>
      <c r="U585" s="374"/>
      <c r="V585" s="374"/>
      <c r="W585" s="374"/>
      <c r="X585" s="374"/>
      <c r="Y585" s="374"/>
      <c r="Z585" s="374"/>
      <c r="AA585" s="374"/>
      <c r="AB585" s="374"/>
    </row>
    <row r="586" ht="16.5" customHeight="1" spans="1:28">
      <c r="A586" s="374"/>
      <c r="B586" s="424"/>
      <c r="C586" s="374"/>
      <c r="D586" s="374"/>
      <c r="E586" s="374"/>
      <c r="F586" s="374"/>
      <c r="G586" s="374"/>
      <c r="H586" s="374"/>
      <c r="I586" s="374"/>
      <c r="J586" s="374"/>
      <c r="K586" s="374"/>
      <c r="L586" s="374"/>
      <c r="M586" s="374"/>
      <c r="N586" s="374"/>
      <c r="O586" s="374"/>
      <c r="P586" s="374"/>
      <c r="Q586" s="374"/>
      <c r="R586" s="374"/>
      <c r="S586" s="374"/>
      <c r="T586" s="374"/>
      <c r="U586" s="374"/>
      <c r="V586" s="374"/>
      <c r="W586" s="374"/>
      <c r="X586" s="374"/>
      <c r="Y586" s="374"/>
      <c r="Z586" s="374"/>
      <c r="AA586" s="374"/>
      <c r="AB586" s="374"/>
    </row>
    <row r="587" ht="16.5" customHeight="1" spans="1:28">
      <c r="A587" s="374"/>
      <c r="B587" s="424"/>
      <c r="C587" s="374"/>
      <c r="D587" s="374"/>
      <c r="E587" s="374"/>
      <c r="F587" s="374"/>
      <c r="G587" s="374"/>
      <c r="H587" s="374"/>
      <c r="I587" s="374"/>
      <c r="J587" s="374"/>
      <c r="K587" s="374"/>
      <c r="L587" s="374"/>
      <c r="M587" s="374"/>
      <c r="N587" s="374"/>
      <c r="O587" s="374"/>
      <c r="P587" s="374"/>
      <c r="Q587" s="374"/>
      <c r="R587" s="374"/>
      <c r="S587" s="374"/>
      <c r="T587" s="374"/>
      <c r="U587" s="374"/>
      <c r="V587" s="374"/>
      <c r="W587" s="374"/>
      <c r="X587" s="374"/>
      <c r="Y587" s="374"/>
      <c r="Z587" s="374"/>
      <c r="AA587" s="374"/>
      <c r="AB587" s="374"/>
    </row>
    <row r="588" ht="16.5" customHeight="1" spans="1:28">
      <c r="A588" s="374"/>
      <c r="B588" s="424"/>
      <c r="C588" s="374"/>
      <c r="D588" s="374"/>
      <c r="E588" s="374"/>
      <c r="F588" s="374"/>
      <c r="G588" s="374"/>
      <c r="H588" s="374"/>
      <c r="I588" s="374"/>
      <c r="J588" s="374"/>
      <c r="K588" s="374"/>
      <c r="L588" s="374"/>
      <c r="M588" s="374"/>
      <c r="N588" s="374"/>
      <c r="O588" s="374"/>
      <c r="P588" s="374"/>
      <c r="Q588" s="374"/>
      <c r="R588" s="374"/>
      <c r="S588" s="374"/>
      <c r="T588" s="374"/>
      <c r="U588" s="374"/>
      <c r="V588" s="374"/>
      <c r="W588" s="374"/>
      <c r="X588" s="374"/>
      <c r="Y588" s="374"/>
      <c r="Z588" s="374"/>
      <c r="AA588" s="374"/>
      <c r="AB588" s="374"/>
    </row>
    <row r="589" ht="16.5" customHeight="1" spans="1:28">
      <c r="A589" s="374"/>
      <c r="B589" s="424"/>
      <c r="C589" s="374"/>
      <c r="D589" s="374"/>
      <c r="E589" s="374"/>
      <c r="F589" s="374"/>
      <c r="G589" s="374"/>
      <c r="H589" s="374"/>
      <c r="I589" s="374"/>
      <c r="J589" s="374"/>
      <c r="K589" s="374"/>
      <c r="L589" s="374"/>
      <c r="M589" s="374"/>
      <c r="N589" s="374"/>
      <c r="O589" s="374"/>
      <c r="P589" s="374"/>
      <c r="Q589" s="374"/>
      <c r="R589" s="374"/>
      <c r="S589" s="374"/>
      <c r="T589" s="374"/>
      <c r="U589" s="374"/>
      <c r="V589" s="374"/>
      <c r="W589" s="374"/>
      <c r="X589" s="374"/>
      <c r="Y589" s="374"/>
      <c r="Z589" s="374"/>
      <c r="AA589" s="374"/>
      <c r="AB589" s="374"/>
    </row>
    <row r="590" ht="16.5" customHeight="1" spans="1:28">
      <c r="A590" s="374"/>
      <c r="B590" s="424"/>
      <c r="C590" s="374"/>
      <c r="D590" s="374"/>
      <c r="E590" s="374"/>
      <c r="F590" s="374"/>
      <c r="G590" s="374"/>
      <c r="H590" s="374"/>
      <c r="I590" s="374"/>
      <c r="J590" s="374"/>
      <c r="K590" s="374"/>
      <c r="L590" s="374"/>
      <c r="M590" s="374"/>
      <c r="N590" s="374"/>
      <c r="O590" s="374"/>
      <c r="P590" s="374"/>
      <c r="Q590" s="374"/>
      <c r="R590" s="374"/>
      <c r="S590" s="374"/>
      <c r="T590" s="374"/>
      <c r="U590" s="374"/>
      <c r="V590" s="374"/>
      <c r="W590" s="374"/>
      <c r="X590" s="374"/>
      <c r="Y590" s="374"/>
      <c r="Z590" s="374"/>
      <c r="AA590" s="374"/>
      <c r="AB590" s="374"/>
    </row>
    <row r="591" ht="16.5" customHeight="1" spans="1:28">
      <c r="A591" s="374"/>
      <c r="B591" s="424"/>
      <c r="C591" s="374"/>
      <c r="D591" s="374"/>
      <c r="E591" s="374"/>
      <c r="F591" s="374"/>
      <c r="G591" s="374"/>
      <c r="H591" s="374"/>
      <c r="I591" s="374"/>
      <c r="J591" s="374"/>
      <c r="K591" s="374"/>
      <c r="L591" s="374"/>
      <c r="M591" s="374"/>
      <c r="N591" s="374"/>
      <c r="O591" s="374"/>
      <c r="P591" s="374"/>
      <c r="Q591" s="374"/>
      <c r="R591" s="374"/>
      <c r="S591" s="374"/>
      <c r="T591" s="374"/>
      <c r="U591" s="374"/>
      <c r="V591" s="374"/>
      <c r="W591" s="374"/>
      <c r="X591" s="374"/>
      <c r="Y591" s="374"/>
      <c r="Z591" s="374"/>
      <c r="AA591" s="374"/>
      <c r="AB591" s="374"/>
    </row>
    <row r="592" ht="16.5" customHeight="1" spans="1:28">
      <c r="A592" s="374"/>
      <c r="B592" s="424"/>
      <c r="C592" s="374"/>
      <c r="D592" s="374"/>
      <c r="E592" s="374"/>
      <c r="F592" s="374"/>
      <c r="G592" s="374"/>
      <c r="H592" s="374"/>
      <c r="I592" s="374"/>
      <c r="J592" s="374"/>
      <c r="K592" s="374"/>
      <c r="L592" s="374"/>
      <c r="M592" s="374"/>
      <c r="N592" s="374"/>
      <c r="O592" s="374"/>
      <c r="P592" s="374"/>
      <c r="Q592" s="374"/>
      <c r="R592" s="374"/>
      <c r="S592" s="374"/>
      <c r="T592" s="374"/>
      <c r="U592" s="374"/>
      <c r="V592" s="374"/>
      <c r="W592" s="374"/>
      <c r="X592" s="374"/>
      <c r="Y592" s="374"/>
      <c r="Z592" s="374"/>
      <c r="AA592" s="374"/>
      <c r="AB592" s="374"/>
    </row>
    <row r="593" ht="16.5" customHeight="1" spans="1:28">
      <c r="A593" s="374"/>
      <c r="B593" s="424"/>
      <c r="C593" s="374"/>
      <c r="D593" s="374"/>
      <c r="E593" s="374"/>
      <c r="F593" s="374"/>
      <c r="G593" s="374"/>
      <c r="H593" s="374"/>
      <c r="I593" s="374"/>
      <c r="J593" s="374"/>
      <c r="K593" s="374"/>
      <c r="L593" s="374"/>
      <c r="M593" s="374"/>
      <c r="N593" s="374"/>
      <c r="O593" s="374"/>
      <c r="P593" s="374"/>
      <c r="Q593" s="374"/>
      <c r="R593" s="374"/>
      <c r="S593" s="374"/>
      <c r="T593" s="374"/>
      <c r="U593" s="374"/>
      <c r="V593" s="374"/>
      <c r="W593" s="374"/>
      <c r="X593" s="374"/>
      <c r="Y593" s="374"/>
      <c r="Z593" s="374"/>
      <c r="AA593" s="374"/>
      <c r="AB593" s="374"/>
    </row>
    <row r="594" ht="16.5" customHeight="1" spans="1:28">
      <c r="A594" s="374"/>
      <c r="B594" s="424"/>
      <c r="C594" s="374"/>
      <c r="D594" s="374"/>
      <c r="E594" s="374"/>
      <c r="F594" s="374"/>
      <c r="G594" s="374"/>
      <c r="H594" s="374"/>
      <c r="I594" s="374"/>
      <c r="J594" s="374"/>
      <c r="K594" s="374"/>
      <c r="L594" s="374"/>
      <c r="M594" s="374"/>
      <c r="N594" s="374"/>
      <c r="O594" s="374"/>
      <c r="P594" s="374"/>
      <c r="Q594" s="374"/>
      <c r="R594" s="374"/>
      <c r="S594" s="374"/>
      <c r="T594" s="374"/>
      <c r="U594" s="374"/>
      <c r="V594" s="374"/>
      <c r="W594" s="374"/>
      <c r="X594" s="374"/>
      <c r="Y594" s="374"/>
      <c r="Z594" s="374"/>
      <c r="AA594" s="374"/>
      <c r="AB594" s="374"/>
    </row>
    <row r="595" ht="16.5" customHeight="1" spans="1:28">
      <c r="A595" s="374"/>
      <c r="B595" s="424"/>
      <c r="C595" s="374"/>
      <c r="D595" s="374"/>
      <c r="E595" s="374"/>
      <c r="F595" s="374"/>
      <c r="G595" s="374"/>
      <c r="H595" s="374"/>
      <c r="I595" s="374"/>
      <c r="J595" s="374"/>
      <c r="K595" s="374"/>
      <c r="L595" s="374"/>
      <c r="M595" s="374"/>
      <c r="N595" s="374"/>
      <c r="O595" s="374"/>
      <c r="P595" s="374"/>
      <c r="Q595" s="374"/>
      <c r="R595" s="374"/>
      <c r="S595" s="374"/>
      <c r="T595" s="374"/>
      <c r="U595" s="374"/>
      <c r="V595" s="374"/>
      <c r="W595" s="374"/>
      <c r="X595" s="374"/>
      <c r="Y595" s="374"/>
      <c r="Z595" s="374"/>
      <c r="AA595" s="374"/>
      <c r="AB595" s="374"/>
    </row>
    <row r="596" ht="16.5" customHeight="1" spans="1:28">
      <c r="A596" s="374"/>
      <c r="B596" s="424"/>
      <c r="C596" s="374"/>
      <c r="D596" s="374"/>
      <c r="E596" s="374"/>
      <c r="F596" s="374"/>
      <c r="G596" s="374"/>
      <c r="H596" s="374"/>
      <c r="I596" s="374"/>
      <c r="J596" s="374"/>
      <c r="K596" s="374"/>
      <c r="L596" s="374"/>
      <c r="M596" s="374"/>
      <c r="N596" s="374"/>
      <c r="O596" s="374"/>
      <c r="P596" s="374"/>
      <c r="Q596" s="374"/>
      <c r="R596" s="374"/>
      <c r="S596" s="374"/>
      <c r="T596" s="374"/>
      <c r="U596" s="374"/>
      <c r="V596" s="374"/>
      <c r="W596" s="374"/>
      <c r="X596" s="374"/>
      <c r="Y596" s="374"/>
      <c r="Z596" s="374"/>
      <c r="AA596" s="374"/>
      <c r="AB596" s="374"/>
    </row>
    <row r="597" ht="16.5" customHeight="1" spans="1:28">
      <c r="A597" s="374"/>
      <c r="B597" s="424"/>
      <c r="C597" s="374"/>
      <c r="D597" s="374"/>
      <c r="E597" s="374"/>
      <c r="F597" s="374"/>
      <c r="G597" s="374"/>
      <c r="H597" s="374"/>
      <c r="I597" s="374"/>
      <c r="J597" s="374"/>
      <c r="K597" s="374"/>
      <c r="L597" s="374"/>
      <c r="M597" s="374"/>
      <c r="N597" s="374"/>
      <c r="O597" s="374"/>
      <c r="P597" s="374"/>
      <c r="Q597" s="374"/>
      <c r="R597" s="374"/>
      <c r="S597" s="374"/>
      <c r="T597" s="374"/>
      <c r="U597" s="374"/>
      <c r="V597" s="374"/>
      <c r="W597" s="374"/>
      <c r="X597" s="374"/>
      <c r="Y597" s="374"/>
      <c r="Z597" s="374"/>
      <c r="AA597" s="374"/>
      <c r="AB597" s="374"/>
    </row>
    <row r="598" ht="16.5" customHeight="1" spans="1:28">
      <c r="A598" s="374"/>
      <c r="B598" s="424"/>
      <c r="C598" s="374"/>
      <c r="D598" s="374"/>
      <c r="E598" s="374"/>
      <c r="F598" s="374"/>
      <c r="G598" s="374"/>
      <c r="H598" s="374"/>
      <c r="I598" s="374"/>
      <c r="J598" s="374"/>
      <c r="K598" s="374"/>
      <c r="L598" s="374"/>
      <c r="M598" s="374"/>
      <c r="N598" s="374"/>
      <c r="O598" s="374"/>
      <c r="P598" s="374"/>
      <c r="Q598" s="374"/>
      <c r="R598" s="374"/>
      <c r="S598" s="374"/>
      <c r="T598" s="374"/>
      <c r="U598" s="374"/>
      <c r="V598" s="374"/>
      <c r="W598" s="374"/>
      <c r="X598" s="374"/>
      <c r="Y598" s="374"/>
      <c r="Z598" s="374"/>
      <c r="AA598" s="374"/>
      <c r="AB598" s="374"/>
    </row>
    <row r="599" ht="16.5" customHeight="1" spans="1:28">
      <c r="A599" s="374"/>
      <c r="B599" s="424"/>
      <c r="C599" s="374"/>
      <c r="D599" s="374"/>
      <c r="E599" s="374"/>
      <c r="F599" s="374"/>
      <c r="G599" s="374"/>
      <c r="H599" s="374"/>
      <c r="I599" s="374"/>
      <c r="J599" s="374"/>
      <c r="K599" s="374"/>
      <c r="L599" s="374"/>
      <c r="M599" s="374"/>
      <c r="N599" s="374"/>
      <c r="O599" s="374"/>
      <c r="P599" s="374"/>
      <c r="Q599" s="374"/>
      <c r="R599" s="374"/>
      <c r="S599" s="374"/>
      <c r="T599" s="374"/>
      <c r="U599" s="374"/>
      <c r="V599" s="374"/>
      <c r="W599" s="374"/>
      <c r="X599" s="374"/>
      <c r="Y599" s="374"/>
      <c r="Z599" s="374"/>
      <c r="AA599" s="374"/>
      <c r="AB599" s="374"/>
    </row>
    <row r="600" ht="16.5" customHeight="1" spans="1:28">
      <c r="A600" s="374"/>
      <c r="B600" s="424"/>
      <c r="C600" s="374"/>
      <c r="D600" s="374"/>
      <c r="E600" s="374"/>
      <c r="F600" s="374"/>
      <c r="G600" s="374"/>
      <c r="H600" s="374"/>
      <c r="I600" s="374"/>
      <c r="J600" s="374"/>
      <c r="K600" s="374"/>
      <c r="L600" s="374"/>
      <c r="M600" s="374"/>
      <c r="N600" s="374"/>
      <c r="O600" s="374"/>
      <c r="P600" s="374"/>
      <c r="Q600" s="374"/>
      <c r="R600" s="374"/>
      <c r="S600" s="374"/>
      <c r="T600" s="374"/>
      <c r="U600" s="374"/>
      <c r="V600" s="374"/>
      <c r="W600" s="374"/>
      <c r="X600" s="374"/>
      <c r="Y600" s="374"/>
      <c r="Z600" s="374"/>
      <c r="AA600" s="374"/>
      <c r="AB600" s="374"/>
    </row>
    <row r="601" ht="16.5" customHeight="1" spans="1:28">
      <c r="A601" s="374"/>
      <c r="B601" s="424"/>
      <c r="C601" s="374"/>
      <c r="D601" s="374"/>
      <c r="E601" s="374"/>
      <c r="F601" s="374"/>
      <c r="G601" s="374"/>
      <c r="H601" s="374"/>
      <c r="I601" s="374"/>
      <c r="J601" s="374"/>
      <c r="K601" s="374"/>
      <c r="L601" s="374"/>
      <c r="M601" s="374"/>
      <c r="N601" s="374"/>
      <c r="O601" s="374"/>
      <c r="P601" s="374"/>
      <c r="Q601" s="374"/>
      <c r="R601" s="374"/>
      <c r="S601" s="374"/>
      <c r="T601" s="374"/>
      <c r="U601" s="374"/>
      <c r="V601" s="374"/>
      <c r="W601" s="374"/>
      <c r="X601" s="374"/>
      <c r="Y601" s="374"/>
      <c r="Z601" s="374"/>
      <c r="AA601" s="374"/>
      <c r="AB601" s="374"/>
    </row>
    <row r="602" ht="16.5" customHeight="1" spans="1:28">
      <c r="A602" s="374"/>
      <c r="B602" s="424"/>
      <c r="C602" s="374"/>
      <c r="D602" s="374"/>
      <c r="E602" s="374"/>
      <c r="F602" s="374"/>
      <c r="G602" s="374"/>
      <c r="H602" s="374"/>
      <c r="I602" s="374"/>
      <c r="J602" s="374"/>
      <c r="K602" s="374"/>
      <c r="L602" s="374"/>
      <c r="M602" s="374"/>
      <c r="N602" s="374"/>
      <c r="O602" s="374"/>
      <c r="P602" s="374"/>
      <c r="Q602" s="374"/>
      <c r="R602" s="374"/>
      <c r="S602" s="374"/>
      <c r="T602" s="374"/>
      <c r="U602" s="374"/>
      <c r="V602" s="374"/>
      <c r="W602" s="374"/>
      <c r="X602" s="374"/>
      <c r="Y602" s="374"/>
      <c r="Z602" s="374"/>
      <c r="AA602" s="374"/>
      <c r="AB602" s="374"/>
    </row>
    <row r="603" ht="16.5" customHeight="1" spans="1:28">
      <c r="A603" s="374"/>
      <c r="B603" s="424"/>
      <c r="C603" s="374"/>
      <c r="D603" s="374"/>
      <c r="E603" s="374"/>
      <c r="F603" s="374"/>
      <c r="G603" s="374"/>
      <c r="H603" s="374"/>
      <c r="I603" s="374"/>
      <c r="J603" s="374"/>
      <c r="K603" s="374"/>
      <c r="L603" s="374"/>
      <c r="M603" s="374"/>
      <c r="N603" s="374"/>
      <c r="O603" s="374"/>
      <c r="P603" s="374"/>
      <c r="Q603" s="374"/>
      <c r="R603" s="374"/>
      <c r="S603" s="374"/>
      <c r="T603" s="374"/>
      <c r="U603" s="374"/>
      <c r="V603" s="374"/>
      <c r="W603" s="374"/>
      <c r="X603" s="374"/>
      <c r="Y603" s="374"/>
      <c r="Z603" s="374"/>
      <c r="AA603" s="374"/>
      <c r="AB603" s="374"/>
    </row>
    <row r="604" ht="16.5" customHeight="1" spans="1:28">
      <c r="A604" s="374"/>
      <c r="B604" s="424"/>
      <c r="C604" s="374"/>
      <c r="D604" s="374"/>
      <c r="E604" s="374"/>
      <c r="F604" s="374"/>
      <c r="G604" s="374"/>
      <c r="H604" s="374"/>
      <c r="I604" s="374"/>
      <c r="J604" s="374"/>
      <c r="K604" s="374"/>
      <c r="L604" s="374"/>
      <c r="M604" s="374"/>
      <c r="N604" s="374"/>
      <c r="O604" s="374"/>
      <c r="P604" s="374"/>
      <c r="Q604" s="374"/>
      <c r="R604" s="374"/>
      <c r="S604" s="374"/>
      <c r="T604" s="374"/>
      <c r="U604" s="374"/>
      <c r="V604" s="374"/>
      <c r="W604" s="374"/>
      <c r="X604" s="374"/>
      <c r="Y604" s="374"/>
      <c r="Z604" s="374"/>
      <c r="AA604" s="374"/>
      <c r="AB604" s="374"/>
    </row>
    <row r="605" ht="16.5" customHeight="1" spans="1:28">
      <c r="A605" s="374"/>
      <c r="B605" s="424"/>
      <c r="C605" s="374"/>
      <c r="D605" s="374"/>
      <c r="E605" s="374"/>
      <c r="F605" s="374"/>
      <c r="G605" s="374"/>
      <c r="H605" s="374"/>
      <c r="I605" s="374"/>
      <c r="J605" s="374"/>
      <c r="K605" s="374"/>
      <c r="L605" s="374"/>
      <c r="M605" s="374"/>
      <c r="N605" s="374"/>
      <c r="O605" s="374"/>
      <c r="P605" s="374"/>
      <c r="Q605" s="374"/>
      <c r="R605" s="374"/>
      <c r="S605" s="374"/>
      <c r="T605" s="374"/>
      <c r="U605" s="374"/>
      <c r="V605" s="374"/>
      <c r="W605" s="374"/>
      <c r="X605" s="374"/>
      <c r="Y605" s="374"/>
      <c r="Z605" s="374"/>
      <c r="AA605" s="374"/>
      <c r="AB605" s="374"/>
    </row>
    <row r="606" ht="16.5" customHeight="1" spans="1:28">
      <c r="A606" s="374"/>
      <c r="B606" s="424"/>
      <c r="C606" s="374"/>
      <c r="D606" s="374"/>
      <c r="E606" s="374"/>
      <c r="F606" s="374"/>
      <c r="G606" s="374"/>
      <c r="H606" s="374"/>
      <c r="I606" s="374"/>
      <c r="J606" s="374"/>
      <c r="K606" s="374"/>
      <c r="L606" s="374"/>
      <c r="M606" s="374"/>
      <c r="N606" s="374"/>
      <c r="O606" s="374"/>
      <c r="P606" s="374"/>
      <c r="Q606" s="374"/>
      <c r="R606" s="374"/>
      <c r="S606" s="374"/>
      <c r="T606" s="374"/>
      <c r="U606" s="374"/>
      <c r="V606" s="374"/>
      <c r="W606" s="374"/>
      <c r="X606" s="374"/>
      <c r="Y606" s="374"/>
      <c r="Z606" s="374"/>
      <c r="AA606" s="374"/>
      <c r="AB606" s="374"/>
    </row>
    <row r="607" ht="16.5" customHeight="1" spans="1:28">
      <c r="A607" s="374"/>
      <c r="B607" s="424"/>
      <c r="C607" s="374"/>
      <c r="D607" s="374"/>
      <c r="E607" s="374"/>
      <c r="F607" s="374"/>
      <c r="G607" s="374"/>
      <c r="H607" s="374"/>
      <c r="I607" s="374"/>
      <c r="J607" s="374"/>
      <c r="K607" s="374"/>
      <c r="L607" s="374"/>
      <c r="M607" s="374"/>
      <c r="N607" s="374"/>
      <c r="O607" s="374"/>
      <c r="P607" s="374"/>
      <c r="Q607" s="374"/>
      <c r="R607" s="374"/>
      <c r="S607" s="374"/>
      <c r="T607" s="374"/>
      <c r="U607" s="374"/>
      <c r="V607" s="374"/>
      <c r="W607" s="374"/>
      <c r="X607" s="374"/>
      <c r="Y607" s="374"/>
      <c r="Z607" s="374"/>
      <c r="AA607" s="374"/>
      <c r="AB607" s="374"/>
    </row>
    <row r="608" ht="16.5" customHeight="1" spans="1:28">
      <c r="A608" s="374"/>
      <c r="B608" s="424"/>
      <c r="C608" s="374"/>
      <c r="D608" s="374"/>
      <c r="E608" s="374"/>
      <c r="F608" s="374"/>
      <c r="G608" s="374"/>
      <c r="H608" s="374"/>
      <c r="I608" s="374"/>
      <c r="J608" s="374"/>
      <c r="K608" s="374"/>
      <c r="L608" s="374"/>
      <c r="M608" s="374"/>
      <c r="N608" s="374"/>
      <c r="O608" s="374"/>
      <c r="P608" s="374"/>
      <c r="Q608" s="374"/>
      <c r="R608" s="374"/>
      <c r="S608" s="374"/>
      <c r="T608" s="374"/>
      <c r="U608" s="374"/>
      <c r="V608" s="374"/>
      <c r="W608" s="374"/>
      <c r="X608" s="374"/>
      <c r="Y608" s="374"/>
      <c r="Z608" s="374"/>
      <c r="AA608" s="374"/>
      <c r="AB608" s="374"/>
    </row>
    <row r="609" ht="16.5" customHeight="1" spans="1:28">
      <c r="A609" s="374"/>
      <c r="B609" s="424"/>
      <c r="C609" s="374"/>
      <c r="D609" s="374"/>
      <c r="E609" s="374"/>
      <c r="F609" s="374"/>
      <c r="G609" s="374"/>
      <c r="H609" s="374"/>
      <c r="I609" s="374"/>
      <c r="J609" s="374"/>
      <c r="K609" s="374"/>
      <c r="L609" s="374"/>
      <c r="M609" s="374"/>
      <c r="N609" s="374"/>
      <c r="O609" s="374"/>
      <c r="P609" s="374"/>
      <c r="Q609" s="374"/>
      <c r="R609" s="374"/>
      <c r="S609" s="374"/>
      <c r="T609" s="374"/>
      <c r="U609" s="374"/>
      <c r="V609" s="374"/>
      <c r="W609" s="374"/>
      <c r="X609" s="374"/>
      <c r="Y609" s="374"/>
      <c r="Z609" s="374"/>
      <c r="AA609" s="374"/>
      <c r="AB609" s="374"/>
    </row>
    <row r="610" ht="16.5" customHeight="1" spans="1:28">
      <c r="A610" s="374"/>
      <c r="B610" s="424"/>
      <c r="C610" s="374"/>
      <c r="D610" s="374"/>
      <c r="E610" s="374"/>
      <c r="F610" s="374"/>
      <c r="G610" s="374"/>
      <c r="H610" s="374"/>
      <c r="I610" s="374"/>
      <c r="J610" s="374"/>
      <c r="K610" s="374"/>
      <c r="L610" s="374"/>
      <c r="M610" s="374"/>
      <c r="N610" s="374"/>
      <c r="O610" s="374"/>
      <c r="P610" s="374"/>
      <c r="Q610" s="374"/>
      <c r="R610" s="374"/>
      <c r="S610" s="374"/>
      <c r="T610" s="374"/>
      <c r="U610" s="374"/>
      <c r="V610" s="374"/>
      <c r="W610" s="374"/>
      <c r="X610" s="374"/>
      <c r="Y610" s="374"/>
      <c r="Z610" s="374"/>
      <c r="AA610" s="374"/>
      <c r="AB610" s="374"/>
    </row>
    <row r="611" ht="16.5" customHeight="1" spans="1:28">
      <c r="A611" s="374"/>
      <c r="B611" s="424"/>
      <c r="C611" s="374"/>
      <c r="D611" s="374"/>
      <c r="E611" s="374"/>
      <c r="F611" s="374"/>
      <c r="G611" s="374"/>
      <c r="H611" s="374"/>
      <c r="I611" s="374"/>
      <c r="J611" s="374"/>
      <c r="K611" s="374"/>
      <c r="L611" s="374"/>
      <c r="M611" s="374"/>
      <c r="N611" s="374"/>
      <c r="O611" s="374"/>
      <c r="P611" s="374"/>
      <c r="Q611" s="374"/>
      <c r="R611" s="374"/>
      <c r="S611" s="374"/>
      <c r="T611" s="374"/>
      <c r="U611" s="374"/>
      <c r="V611" s="374"/>
      <c r="W611" s="374"/>
      <c r="X611" s="374"/>
      <c r="Y611" s="374"/>
      <c r="Z611" s="374"/>
      <c r="AA611" s="374"/>
      <c r="AB611" s="374"/>
    </row>
    <row r="612" ht="16.5" customHeight="1" spans="1:28">
      <c r="A612" s="374"/>
      <c r="B612" s="424"/>
      <c r="C612" s="374"/>
      <c r="D612" s="374"/>
      <c r="E612" s="374"/>
      <c r="F612" s="374"/>
      <c r="G612" s="374"/>
      <c r="H612" s="374"/>
      <c r="I612" s="374"/>
      <c r="J612" s="374"/>
      <c r="K612" s="374"/>
      <c r="L612" s="374"/>
      <c r="M612" s="374"/>
      <c r="N612" s="374"/>
      <c r="O612" s="374"/>
      <c r="P612" s="374"/>
      <c r="Q612" s="374"/>
      <c r="R612" s="374"/>
      <c r="S612" s="374"/>
      <c r="T612" s="374"/>
      <c r="U612" s="374"/>
      <c r="V612" s="374"/>
      <c r="W612" s="374"/>
      <c r="X612" s="374"/>
      <c r="Y612" s="374"/>
      <c r="Z612" s="374"/>
      <c r="AA612" s="374"/>
      <c r="AB612" s="374"/>
    </row>
    <row r="613" ht="16.5" customHeight="1" spans="1:28">
      <c r="A613" s="374"/>
      <c r="B613" s="424"/>
      <c r="C613" s="374"/>
      <c r="D613" s="374"/>
      <c r="E613" s="374"/>
      <c r="F613" s="374"/>
      <c r="G613" s="374"/>
      <c r="H613" s="374"/>
      <c r="I613" s="374"/>
      <c r="J613" s="374"/>
      <c r="K613" s="374"/>
      <c r="L613" s="374"/>
      <c r="M613" s="374"/>
      <c r="N613" s="374"/>
      <c r="O613" s="374"/>
      <c r="P613" s="374"/>
      <c r="Q613" s="374"/>
      <c r="R613" s="374"/>
      <c r="S613" s="374"/>
      <c r="T613" s="374"/>
      <c r="U613" s="374"/>
      <c r="V613" s="374"/>
      <c r="W613" s="374"/>
      <c r="X613" s="374"/>
      <c r="Y613" s="374"/>
      <c r="Z613" s="374"/>
      <c r="AA613" s="374"/>
      <c r="AB613" s="374"/>
    </row>
    <row r="614" ht="16.5" customHeight="1" spans="1:28">
      <c r="A614" s="374"/>
      <c r="B614" s="424"/>
      <c r="C614" s="374"/>
      <c r="D614" s="374"/>
      <c r="E614" s="374"/>
      <c r="F614" s="374"/>
      <c r="G614" s="374"/>
      <c r="H614" s="374"/>
      <c r="I614" s="374"/>
      <c r="J614" s="374"/>
      <c r="K614" s="374"/>
      <c r="L614" s="374"/>
      <c r="M614" s="374"/>
      <c r="N614" s="374"/>
      <c r="O614" s="374"/>
      <c r="P614" s="374"/>
      <c r="Q614" s="374"/>
      <c r="R614" s="374"/>
      <c r="S614" s="374"/>
      <c r="T614" s="374"/>
      <c r="U614" s="374"/>
      <c r="V614" s="374"/>
      <c r="W614" s="374"/>
      <c r="X614" s="374"/>
      <c r="Y614" s="374"/>
      <c r="Z614" s="374"/>
      <c r="AA614" s="374"/>
      <c r="AB614" s="374"/>
    </row>
    <row r="615" ht="16.5" customHeight="1" spans="1:28">
      <c r="A615" s="374"/>
      <c r="B615" s="424"/>
      <c r="C615" s="374"/>
      <c r="D615" s="374"/>
      <c r="E615" s="374"/>
      <c r="F615" s="374"/>
      <c r="G615" s="374"/>
      <c r="H615" s="374"/>
      <c r="I615" s="374"/>
      <c r="J615" s="374"/>
      <c r="K615" s="374"/>
      <c r="L615" s="374"/>
      <c r="M615" s="374"/>
      <c r="N615" s="374"/>
      <c r="O615" s="374"/>
      <c r="P615" s="374"/>
      <c r="Q615" s="374"/>
      <c r="R615" s="374"/>
      <c r="S615" s="374"/>
      <c r="T615" s="374"/>
      <c r="U615" s="374"/>
      <c r="V615" s="374"/>
      <c r="W615" s="374"/>
      <c r="X615" s="374"/>
      <c r="Y615" s="374"/>
      <c r="Z615" s="374"/>
      <c r="AA615" s="374"/>
      <c r="AB615" s="374"/>
    </row>
    <row r="616" ht="16.5" customHeight="1" spans="1:28">
      <c r="A616" s="374"/>
      <c r="B616" s="424"/>
      <c r="C616" s="374"/>
      <c r="D616" s="374"/>
      <c r="E616" s="374"/>
      <c r="F616" s="374"/>
      <c r="G616" s="374"/>
      <c r="H616" s="374"/>
      <c r="I616" s="374"/>
      <c r="J616" s="374"/>
      <c r="K616" s="374"/>
      <c r="L616" s="374"/>
      <c r="M616" s="374"/>
      <c r="N616" s="374"/>
      <c r="O616" s="374"/>
      <c r="P616" s="374"/>
      <c r="Q616" s="374"/>
      <c r="R616" s="374"/>
      <c r="S616" s="374"/>
      <c r="T616" s="374"/>
      <c r="U616" s="374"/>
      <c r="V616" s="374"/>
      <c r="W616" s="374"/>
      <c r="X616" s="374"/>
      <c r="Y616" s="374"/>
      <c r="Z616" s="374"/>
      <c r="AA616" s="374"/>
      <c r="AB616" s="374"/>
    </row>
    <row r="617" ht="16.5" customHeight="1" spans="1:28">
      <c r="A617" s="374"/>
      <c r="B617" s="424"/>
      <c r="C617" s="374"/>
      <c r="D617" s="374"/>
      <c r="E617" s="374"/>
      <c r="F617" s="374"/>
      <c r="G617" s="374"/>
      <c r="H617" s="374"/>
      <c r="I617" s="374"/>
      <c r="J617" s="374"/>
      <c r="K617" s="374"/>
      <c r="L617" s="374"/>
      <c r="M617" s="374"/>
      <c r="N617" s="374"/>
      <c r="O617" s="374"/>
      <c r="P617" s="374"/>
      <c r="Q617" s="374"/>
      <c r="R617" s="374"/>
      <c r="S617" s="374"/>
      <c r="T617" s="374"/>
      <c r="U617" s="374"/>
      <c r="V617" s="374"/>
      <c r="W617" s="374"/>
      <c r="X617" s="374"/>
      <c r="Y617" s="374"/>
      <c r="Z617" s="374"/>
      <c r="AA617" s="374"/>
      <c r="AB617" s="374"/>
    </row>
    <row r="618" ht="16.5" customHeight="1" spans="1:28">
      <c r="A618" s="374"/>
      <c r="B618" s="424"/>
      <c r="C618" s="374"/>
      <c r="D618" s="374"/>
      <c r="E618" s="374"/>
      <c r="F618" s="374"/>
      <c r="G618" s="374"/>
      <c r="H618" s="374"/>
      <c r="I618" s="374"/>
      <c r="J618" s="374"/>
      <c r="K618" s="374"/>
      <c r="L618" s="374"/>
      <c r="M618" s="374"/>
      <c r="N618" s="374"/>
      <c r="O618" s="374"/>
      <c r="P618" s="374"/>
      <c r="Q618" s="374"/>
      <c r="R618" s="374"/>
      <c r="S618" s="374"/>
      <c r="T618" s="374"/>
      <c r="U618" s="374"/>
      <c r="V618" s="374"/>
      <c r="W618" s="374"/>
      <c r="X618" s="374"/>
      <c r="Y618" s="374"/>
      <c r="Z618" s="374"/>
      <c r="AA618" s="374"/>
      <c r="AB618" s="374"/>
    </row>
    <row r="619" ht="16.5" customHeight="1" spans="1:28">
      <c r="A619" s="374"/>
      <c r="B619" s="424"/>
      <c r="C619" s="374"/>
      <c r="D619" s="374"/>
      <c r="E619" s="374"/>
      <c r="F619" s="374"/>
      <c r="G619" s="374"/>
      <c r="H619" s="374"/>
      <c r="I619" s="374"/>
      <c r="J619" s="374"/>
      <c r="K619" s="374"/>
      <c r="L619" s="374"/>
      <c r="M619" s="374"/>
      <c r="N619" s="374"/>
      <c r="O619" s="374"/>
      <c r="P619" s="374"/>
      <c r="Q619" s="374"/>
      <c r="R619" s="374"/>
      <c r="S619" s="374"/>
      <c r="T619" s="374"/>
      <c r="U619" s="374"/>
      <c r="V619" s="374"/>
      <c r="W619" s="374"/>
      <c r="X619" s="374"/>
      <c r="Y619" s="374"/>
      <c r="Z619" s="374"/>
      <c r="AA619" s="374"/>
      <c r="AB619" s="374"/>
    </row>
    <row r="620" ht="16.5" customHeight="1" spans="1:28">
      <c r="A620" s="374"/>
      <c r="B620" s="424"/>
      <c r="C620" s="374"/>
      <c r="D620" s="374"/>
      <c r="E620" s="374"/>
      <c r="F620" s="374"/>
      <c r="G620" s="374"/>
      <c r="H620" s="374"/>
      <c r="I620" s="374"/>
      <c r="J620" s="374"/>
      <c r="K620" s="374"/>
      <c r="L620" s="374"/>
      <c r="M620" s="374"/>
      <c r="N620" s="374"/>
      <c r="O620" s="374"/>
      <c r="P620" s="374"/>
      <c r="Q620" s="374"/>
      <c r="R620" s="374"/>
      <c r="S620" s="374"/>
      <c r="T620" s="374"/>
      <c r="U620" s="374"/>
      <c r="V620" s="374"/>
      <c r="W620" s="374"/>
      <c r="X620" s="374"/>
      <c r="Y620" s="374"/>
      <c r="Z620" s="374"/>
      <c r="AA620" s="374"/>
      <c r="AB620" s="374"/>
    </row>
    <row r="621" ht="16.5" customHeight="1" spans="1:28">
      <c r="A621" s="374"/>
      <c r="B621" s="424"/>
      <c r="C621" s="374"/>
      <c r="D621" s="374"/>
      <c r="E621" s="374"/>
      <c r="F621" s="374"/>
      <c r="G621" s="374"/>
      <c r="H621" s="374"/>
      <c r="I621" s="374"/>
      <c r="J621" s="374"/>
      <c r="K621" s="374"/>
      <c r="L621" s="374"/>
      <c r="M621" s="374"/>
      <c r="N621" s="374"/>
      <c r="O621" s="374"/>
      <c r="P621" s="374"/>
      <c r="Q621" s="374"/>
      <c r="R621" s="374"/>
      <c r="S621" s="374"/>
      <c r="T621" s="374"/>
      <c r="U621" s="374"/>
      <c r="V621" s="374"/>
      <c r="W621" s="374"/>
      <c r="X621" s="374"/>
      <c r="Y621" s="374"/>
      <c r="Z621" s="374"/>
      <c r="AA621" s="374"/>
      <c r="AB621" s="374"/>
    </row>
    <row r="622" ht="16.5" customHeight="1" spans="1:28">
      <c r="A622" s="374"/>
      <c r="B622" s="424"/>
      <c r="C622" s="374"/>
      <c r="D622" s="374"/>
      <c r="E622" s="374"/>
      <c r="F622" s="374"/>
      <c r="G622" s="374"/>
      <c r="H622" s="374"/>
      <c r="I622" s="374"/>
      <c r="J622" s="374"/>
      <c r="K622" s="374"/>
      <c r="L622" s="374"/>
      <c r="M622" s="374"/>
      <c r="N622" s="374"/>
      <c r="O622" s="374"/>
      <c r="P622" s="374"/>
      <c r="Q622" s="374"/>
      <c r="R622" s="374"/>
      <c r="S622" s="374"/>
      <c r="T622" s="374"/>
      <c r="U622" s="374"/>
      <c r="V622" s="374"/>
      <c r="W622" s="374"/>
      <c r="X622" s="374"/>
      <c r="Y622" s="374"/>
      <c r="Z622" s="374"/>
      <c r="AA622" s="374"/>
      <c r="AB622" s="374"/>
    </row>
    <row r="623" ht="16.5" customHeight="1" spans="1:28">
      <c r="A623" s="374"/>
      <c r="B623" s="424"/>
      <c r="C623" s="374"/>
      <c r="D623" s="374"/>
      <c r="E623" s="374"/>
      <c r="F623" s="374"/>
      <c r="G623" s="374"/>
      <c r="H623" s="374"/>
      <c r="I623" s="374"/>
      <c r="J623" s="374"/>
      <c r="K623" s="374"/>
      <c r="L623" s="374"/>
      <c r="M623" s="374"/>
      <c r="N623" s="374"/>
      <c r="O623" s="374"/>
      <c r="P623" s="374"/>
      <c r="Q623" s="374"/>
      <c r="R623" s="374"/>
      <c r="S623" s="374"/>
      <c r="T623" s="374"/>
      <c r="U623" s="374"/>
      <c r="V623" s="374"/>
      <c r="W623" s="374"/>
      <c r="X623" s="374"/>
      <c r="Y623" s="374"/>
      <c r="Z623" s="374"/>
      <c r="AA623" s="374"/>
      <c r="AB623" s="374"/>
    </row>
    <row r="624" ht="16.5" customHeight="1" spans="1:28">
      <c r="A624" s="374"/>
      <c r="B624" s="424"/>
      <c r="C624" s="374"/>
      <c r="D624" s="374"/>
      <c r="E624" s="374"/>
      <c r="F624" s="374"/>
      <c r="G624" s="374"/>
      <c r="H624" s="374"/>
      <c r="I624" s="374"/>
      <c r="J624" s="374"/>
      <c r="K624" s="374"/>
      <c r="L624" s="374"/>
      <c r="M624" s="374"/>
      <c r="N624" s="374"/>
      <c r="O624" s="374"/>
      <c r="P624" s="374"/>
      <c r="Q624" s="374"/>
      <c r="R624" s="374"/>
      <c r="S624" s="374"/>
      <c r="T624" s="374"/>
      <c r="U624" s="374"/>
      <c r="V624" s="374"/>
      <c r="W624" s="374"/>
      <c r="X624" s="374"/>
      <c r="Y624" s="374"/>
      <c r="Z624" s="374"/>
      <c r="AA624" s="374"/>
      <c r="AB624" s="374"/>
    </row>
    <row r="625" ht="16.5" customHeight="1" spans="1:28">
      <c r="A625" s="374"/>
      <c r="B625" s="424"/>
      <c r="C625" s="374"/>
      <c r="D625" s="374"/>
      <c r="E625" s="374"/>
      <c r="F625" s="374"/>
      <c r="G625" s="374"/>
      <c r="H625" s="374"/>
      <c r="I625" s="374"/>
      <c r="J625" s="374"/>
      <c r="K625" s="374"/>
      <c r="L625" s="374"/>
      <c r="M625" s="374"/>
      <c r="N625" s="374"/>
      <c r="O625" s="374"/>
      <c r="P625" s="374"/>
      <c r="Q625" s="374"/>
      <c r="R625" s="374"/>
      <c r="S625" s="374"/>
      <c r="T625" s="374"/>
      <c r="U625" s="374"/>
      <c r="V625" s="374"/>
      <c r="W625" s="374"/>
      <c r="X625" s="374"/>
      <c r="Y625" s="374"/>
      <c r="Z625" s="374"/>
      <c r="AA625" s="374"/>
      <c r="AB625" s="374"/>
    </row>
    <row r="626" ht="16.5" customHeight="1" spans="1:28">
      <c r="A626" s="374"/>
      <c r="B626" s="424"/>
      <c r="C626" s="374"/>
      <c r="D626" s="374"/>
      <c r="E626" s="374"/>
      <c r="F626" s="374"/>
      <c r="G626" s="374"/>
      <c r="H626" s="374"/>
      <c r="I626" s="374"/>
      <c r="J626" s="374"/>
      <c r="K626" s="374"/>
      <c r="L626" s="374"/>
      <c r="M626" s="374"/>
      <c r="N626" s="374"/>
      <c r="O626" s="374"/>
      <c r="P626" s="374"/>
      <c r="Q626" s="374"/>
      <c r="R626" s="374"/>
      <c r="S626" s="374"/>
      <c r="T626" s="374"/>
      <c r="U626" s="374"/>
      <c r="V626" s="374"/>
      <c r="W626" s="374"/>
      <c r="X626" s="374"/>
      <c r="Y626" s="374"/>
      <c r="Z626" s="374"/>
      <c r="AA626" s="374"/>
      <c r="AB626" s="374"/>
    </row>
    <row r="627" ht="16.5" customHeight="1" spans="1:28">
      <c r="A627" s="374"/>
      <c r="B627" s="424"/>
      <c r="C627" s="374"/>
      <c r="D627" s="374"/>
      <c r="E627" s="374"/>
      <c r="F627" s="374"/>
      <c r="G627" s="374"/>
      <c r="H627" s="374"/>
      <c r="I627" s="374"/>
      <c r="J627" s="374"/>
      <c r="K627" s="374"/>
      <c r="L627" s="374"/>
      <c r="M627" s="374"/>
      <c r="N627" s="374"/>
      <c r="O627" s="374"/>
      <c r="P627" s="374"/>
      <c r="Q627" s="374"/>
      <c r="R627" s="374"/>
      <c r="S627" s="374"/>
      <c r="T627" s="374"/>
      <c r="U627" s="374"/>
      <c r="V627" s="374"/>
      <c r="W627" s="374"/>
      <c r="X627" s="374"/>
      <c r="Y627" s="374"/>
      <c r="Z627" s="374"/>
      <c r="AA627" s="374"/>
      <c r="AB627" s="374"/>
    </row>
    <row r="628" ht="16.5" customHeight="1" spans="1:28">
      <c r="A628" s="374"/>
      <c r="B628" s="424"/>
      <c r="C628" s="374"/>
      <c r="D628" s="374"/>
      <c r="E628" s="374"/>
      <c r="F628" s="374"/>
      <c r="G628" s="374"/>
      <c r="H628" s="374"/>
      <c r="I628" s="374"/>
      <c r="J628" s="374"/>
      <c r="K628" s="374"/>
      <c r="L628" s="374"/>
      <c r="M628" s="374"/>
      <c r="N628" s="374"/>
      <c r="O628" s="374"/>
      <c r="P628" s="374"/>
      <c r="Q628" s="374"/>
      <c r="R628" s="374"/>
      <c r="S628" s="374"/>
      <c r="T628" s="374"/>
      <c r="U628" s="374"/>
      <c r="V628" s="374"/>
      <c r="W628" s="374"/>
      <c r="X628" s="374"/>
      <c r="Y628" s="374"/>
      <c r="Z628" s="374"/>
      <c r="AA628" s="374"/>
      <c r="AB628" s="374"/>
    </row>
    <row r="629" ht="16.5" customHeight="1" spans="1:28">
      <c r="A629" s="374"/>
      <c r="B629" s="424"/>
      <c r="C629" s="374"/>
      <c r="D629" s="374"/>
      <c r="E629" s="374"/>
      <c r="F629" s="374"/>
      <c r="G629" s="374"/>
      <c r="H629" s="374"/>
      <c r="I629" s="374"/>
      <c r="J629" s="374"/>
      <c r="K629" s="374"/>
      <c r="L629" s="374"/>
      <c r="M629" s="374"/>
      <c r="N629" s="374"/>
      <c r="O629" s="374"/>
      <c r="P629" s="374"/>
      <c r="Q629" s="374"/>
      <c r="R629" s="374"/>
      <c r="S629" s="374"/>
      <c r="T629" s="374"/>
      <c r="U629" s="374"/>
      <c r="V629" s="374"/>
      <c r="W629" s="374"/>
      <c r="X629" s="374"/>
      <c r="Y629" s="374"/>
      <c r="Z629" s="374"/>
      <c r="AA629" s="374"/>
      <c r="AB629" s="374"/>
    </row>
    <row r="630" ht="16.5" customHeight="1" spans="1:28">
      <c r="A630" s="374"/>
      <c r="B630" s="424"/>
      <c r="C630" s="374"/>
      <c r="D630" s="374"/>
      <c r="E630" s="374"/>
      <c r="F630" s="374"/>
      <c r="G630" s="374"/>
      <c r="H630" s="374"/>
      <c r="I630" s="374"/>
      <c r="J630" s="374"/>
      <c r="K630" s="374"/>
      <c r="L630" s="374"/>
      <c r="M630" s="374"/>
      <c r="N630" s="374"/>
      <c r="O630" s="374"/>
      <c r="P630" s="374"/>
      <c r="Q630" s="374"/>
      <c r="R630" s="374"/>
      <c r="S630" s="374"/>
      <c r="T630" s="374"/>
      <c r="U630" s="374"/>
      <c r="V630" s="374"/>
      <c r="W630" s="374"/>
      <c r="X630" s="374"/>
      <c r="Y630" s="374"/>
      <c r="Z630" s="374"/>
      <c r="AA630" s="374"/>
      <c r="AB630" s="374"/>
    </row>
    <row r="631" ht="16.5" customHeight="1" spans="1:28">
      <c r="A631" s="374"/>
      <c r="B631" s="424"/>
      <c r="C631" s="374"/>
      <c r="D631" s="374"/>
      <c r="E631" s="374"/>
      <c r="F631" s="374"/>
      <c r="G631" s="374"/>
      <c r="H631" s="374"/>
      <c r="I631" s="374"/>
      <c r="J631" s="374"/>
      <c r="K631" s="374"/>
      <c r="L631" s="374"/>
      <c r="M631" s="374"/>
      <c r="N631" s="374"/>
      <c r="O631" s="374"/>
      <c r="P631" s="374"/>
      <c r="Q631" s="374"/>
      <c r="R631" s="374"/>
      <c r="S631" s="374"/>
      <c r="T631" s="374"/>
      <c r="U631" s="374"/>
      <c r="V631" s="374"/>
      <c r="W631" s="374"/>
      <c r="X631" s="374"/>
      <c r="Y631" s="374"/>
      <c r="Z631" s="374"/>
      <c r="AA631" s="374"/>
      <c r="AB631" s="374"/>
    </row>
    <row r="632" ht="16.5" customHeight="1" spans="1:28">
      <c r="A632" s="374"/>
      <c r="B632" s="424"/>
      <c r="C632" s="374"/>
      <c r="D632" s="374"/>
      <c r="E632" s="374"/>
      <c r="F632" s="374"/>
      <c r="G632" s="374"/>
      <c r="H632" s="374"/>
      <c r="I632" s="374"/>
      <c r="J632" s="374"/>
      <c r="K632" s="374"/>
      <c r="L632" s="374"/>
      <c r="M632" s="374"/>
      <c r="N632" s="374"/>
      <c r="O632" s="374"/>
      <c r="P632" s="374"/>
      <c r="Q632" s="374"/>
      <c r="R632" s="374"/>
      <c r="S632" s="374"/>
      <c r="T632" s="374"/>
      <c r="U632" s="374"/>
      <c r="V632" s="374"/>
      <c r="W632" s="374"/>
      <c r="X632" s="374"/>
      <c r="Y632" s="374"/>
      <c r="Z632" s="374"/>
      <c r="AA632" s="374"/>
      <c r="AB632" s="374"/>
    </row>
    <row r="633" ht="16.5" customHeight="1" spans="1:28">
      <c r="A633" s="374"/>
      <c r="B633" s="424"/>
      <c r="C633" s="374"/>
      <c r="D633" s="374"/>
      <c r="E633" s="374"/>
      <c r="F633" s="374"/>
      <c r="G633" s="374"/>
      <c r="H633" s="374"/>
      <c r="I633" s="374"/>
      <c r="J633" s="374"/>
      <c r="K633" s="374"/>
      <c r="L633" s="374"/>
      <c r="M633" s="374"/>
      <c r="N633" s="374"/>
      <c r="O633" s="374"/>
      <c r="P633" s="374"/>
      <c r="Q633" s="374"/>
      <c r="R633" s="374"/>
      <c r="S633" s="374"/>
      <c r="T633" s="374"/>
      <c r="U633" s="374"/>
      <c r="V633" s="374"/>
      <c r="W633" s="374"/>
      <c r="X633" s="374"/>
      <c r="Y633" s="374"/>
      <c r="Z633" s="374"/>
      <c r="AA633" s="374"/>
      <c r="AB633" s="374"/>
    </row>
    <row r="634" ht="16.5" customHeight="1" spans="1:28">
      <c r="A634" s="374"/>
      <c r="B634" s="424"/>
      <c r="C634" s="374"/>
      <c r="D634" s="374"/>
      <c r="E634" s="374"/>
      <c r="F634" s="374"/>
      <c r="G634" s="374"/>
      <c r="H634" s="374"/>
      <c r="I634" s="374"/>
      <c r="J634" s="374"/>
      <c r="K634" s="374"/>
      <c r="L634" s="374"/>
      <c r="M634" s="374"/>
      <c r="N634" s="374"/>
      <c r="O634" s="374"/>
      <c r="P634" s="374"/>
      <c r="Q634" s="374"/>
      <c r="R634" s="374"/>
      <c r="S634" s="374"/>
      <c r="T634" s="374"/>
      <c r="U634" s="374"/>
      <c r="V634" s="374"/>
      <c r="W634" s="374"/>
      <c r="X634" s="374"/>
      <c r="Y634" s="374"/>
      <c r="Z634" s="374"/>
      <c r="AA634" s="374"/>
      <c r="AB634" s="374"/>
    </row>
    <row r="635" ht="16.5" customHeight="1" spans="1:28">
      <c r="A635" s="374"/>
      <c r="B635" s="424"/>
      <c r="C635" s="374"/>
      <c r="D635" s="374"/>
      <c r="E635" s="374"/>
      <c r="F635" s="374"/>
      <c r="G635" s="374"/>
      <c r="H635" s="374"/>
      <c r="I635" s="374"/>
      <c r="J635" s="374"/>
      <c r="K635" s="374"/>
      <c r="L635" s="374"/>
      <c r="M635" s="374"/>
      <c r="N635" s="374"/>
      <c r="O635" s="374"/>
      <c r="P635" s="374"/>
      <c r="Q635" s="374"/>
      <c r="R635" s="374"/>
      <c r="S635" s="374"/>
      <c r="T635" s="374"/>
      <c r="U635" s="374"/>
      <c r="V635" s="374"/>
      <c r="W635" s="374"/>
      <c r="X635" s="374"/>
      <c r="Y635" s="374"/>
      <c r="Z635" s="374"/>
      <c r="AA635" s="374"/>
      <c r="AB635" s="374"/>
    </row>
    <row r="636" ht="16.5" customHeight="1" spans="1:28">
      <c r="A636" s="374"/>
      <c r="B636" s="424"/>
      <c r="C636" s="374"/>
      <c r="D636" s="374"/>
      <c r="E636" s="374"/>
      <c r="F636" s="374"/>
      <c r="G636" s="374"/>
      <c r="H636" s="374"/>
      <c r="I636" s="374"/>
      <c r="J636" s="374"/>
      <c r="K636" s="374"/>
      <c r="L636" s="374"/>
      <c r="M636" s="374"/>
      <c r="N636" s="374"/>
      <c r="O636" s="374"/>
      <c r="P636" s="374"/>
      <c r="Q636" s="374"/>
      <c r="R636" s="374"/>
      <c r="S636" s="374"/>
      <c r="T636" s="374"/>
      <c r="U636" s="374"/>
      <c r="V636" s="374"/>
      <c r="W636" s="374"/>
      <c r="X636" s="374"/>
      <c r="Y636" s="374"/>
      <c r="Z636" s="374"/>
      <c r="AA636" s="374"/>
      <c r="AB636" s="374"/>
    </row>
    <row r="637" ht="16.5" customHeight="1" spans="1:28">
      <c r="A637" s="374"/>
      <c r="B637" s="424"/>
      <c r="C637" s="374"/>
      <c r="D637" s="374"/>
      <c r="E637" s="374"/>
      <c r="F637" s="374"/>
      <c r="G637" s="374"/>
      <c r="H637" s="374"/>
      <c r="I637" s="374"/>
      <c r="J637" s="374"/>
      <c r="K637" s="374"/>
      <c r="L637" s="374"/>
      <c r="M637" s="374"/>
      <c r="N637" s="374"/>
      <c r="O637" s="374"/>
      <c r="P637" s="374"/>
      <c r="Q637" s="374"/>
      <c r="R637" s="374"/>
      <c r="S637" s="374"/>
      <c r="T637" s="374"/>
      <c r="U637" s="374"/>
      <c r="V637" s="374"/>
      <c r="W637" s="374"/>
      <c r="X637" s="374"/>
      <c r="Y637" s="374"/>
      <c r="Z637" s="374"/>
      <c r="AA637" s="374"/>
      <c r="AB637" s="374"/>
    </row>
    <row r="638" ht="16.5" customHeight="1" spans="1:28">
      <c r="A638" s="374"/>
      <c r="B638" s="424"/>
      <c r="C638" s="374"/>
      <c r="D638" s="374"/>
      <c r="E638" s="374"/>
      <c r="F638" s="374"/>
      <c r="G638" s="374"/>
      <c r="H638" s="374"/>
      <c r="I638" s="374"/>
      <c r="J638" s="374"/>
      <c r="K638" s="374"/>
      <c r="L638" s="374"/>
      <c r="M638" s="374"/>
      <c r="N638" s="374"/>
      <c r="O638" s="374"/>
      <c r="P638" s="374"/>
      <c r="Q638" s="374"/>
      <c r="R638" s="374"/>
      <c r="S638" s="374"/>
      <c r="T638" s="374"/>
      <c r="U638" s="374"/>
      <c r="V638" s="374"/>
      <c r="W638" s="374"/>
      <c r="X638" s="374"/>
      <c r="Y638" s="374"/>
      <c r="Z638" s="374"/>
      <c r="AA638" s="374"/>
      <c r="AB638" s="374"/>
    </row>
    <row r="639" ht="16.5" customHeight="1" spans="1:28">
      <c r="A639" s="374"/>
      <c r="B639" s="424"/>
      <c r="C639" s="374"/>
      <c r="D639" s="374"/>
      <c r="E639" s="374"/>
      <c r="F639" s="374"/>
      <c r="G639" s="374"/>
      <c r="H639" s="374"/>
      <c r="I639" s="374"/>
      <c r="J639" s="374"/>
      <c r="K639" s="374"/>
      <c r="L639" s="374"/>
      <c r="M639" s="374"/>
      <c r="N639" s="374"/>
      <c r="O639" s="374"/>
      <c r="P639" s="374"/>
      <c r="Q639" s="374"/>
      <c r="R639" s="374"/>
      <c r="S639" s="374"/>
      <c r="T639" s="374"/>
      <c r="U639" s="374"/>
      <c r="V639" s="374"/>
      <c r="W639" s="374"/>
      <c r="X639" s="374"/>
      <c r="Y639" s="374"/>
      <c r="Z639" s="374"/>
      <c r="AA639" s="374"/>
      <c r="AB639" s="374"/>
    </row>
    <row r="640" ht="16.5" customHeight="1" spans="1:28">
      <c r="A640" s="374"/>
      <c r="B640" s="424"/>
      <c r="C640" s="374"/>
      <c r="D640" s="374"/>
      <c r="E640" s="374"/>
      <c r="F640" s="374"/>
      <c r="G640" s="374"/>
      <c r="H640" s="374"/>
      <c r="I640" s="374"/>
      <c r="J640" s="374"/>
      <c r="K640" s="374"/>
      <c r="L640" s="374"/>
      <c r="M640" s="374"/>
      <c r="N640" s="374"/>
      <c r="O640" s="374"/>
      <c r="P640" s="374"/>
      <c r="Q640" s="374"/>
      <c r="R640" s="374"/>
      <c r="S640" s="374"/>
      <c r="T640" s="374"/>
      <c r="U640" s="374"/>
      <c r="V640" s="374"/>
      <c r="W640" s="374"/>
      <c r="X640" s="374"/>
      <c r="Y640" s="374"/>
      <c r="Z640" s="374"/>
      <c r="AA640" s="374"/>
      <c r="AB640" s="374"/>
    </row>
    <row r="641" ht="16.5" customHeight="1" spans="1:28">
      <c r="A641" s="374"/>
      <c r="B641" s="424"/>
      <c r="C641" s="374"/>
      <c r="D641" s="374"/>
      <c r="E641" s="374"/>
      <c r="F641" s="374"/>
      <c r="G641" s="374"/>
      <c r="H641" s="374"/>
      <c r="I641" s="374"/>
      <c r="J641" s="374"/>
      <c r="K641" s="374"/>
      <c r="L641" s="374"/>
      <c r="M641" s="374"/>
      <c r="N641" s="374"/>
      <c r="O641" s="374"/>
      <c r="P641" s="374"/>
      <c r="Q641" s="374"/>
      <c r="R641" s="374"/>
      <c r="S641" s="374"/>
      <c r="T641" s="374"/>
      <c r="U641" s="374"/>
      <c r="V641" s="374"/>
      <c r="W641" s="374"/>
      <c r="X641" s="374"/>
      <c r="Y641" s="374"/>
      <c r="Z641" s="374"/>
      <c r="AA641" s="374"/>
      <c r="AB641" s="374"/>
    </row>
    <row r="642" ht="16.5" customHeight="1" spans="1:28">
      <c r="A642" s="374"/>
      <c r="B642" s="424"/>
      <c r="C642" s="374"/>
      <c r="D642" s="374"/>
      <c r="E642" s="374"/>
      <c r="F642" s="374"/>
      <c r="G642" s="374"/>
      <c r="H642" s="374"/>
      <c r="I642" s="374"/>
      <c r="J642" s="374"/>
      <c r="K642" s="374"/>
      <c r="L642" s="374"/>
      <c r="M642" s="374"/>
      <c r="N642" s="374"/>
      <c r="O642" s="374"/>
      <c r="P642" s="374"/>
      <c r="Q642" s="374"/>
      <c r="R642" s="374"/>
      <c r="S642" s="374"/>
      <c r="T642" s="374"/>
      <c r="U642" s="374"/>
      <c r="V642" s="374"/>
      <c r="W642" s="374"/>
      <c r="X642" s="374"/>
      <c r="Y642" s="374"/>
      <c r="Z642" s="374"/>
      <c r="AA642" s="374"/>
      <c r="AB642" s="374"/>
    </row>
    <row r="643" ht="16.5" customHeight="1" spans="1:28">
      <c r="A643" s="374"/>
      <c r="B643" s="424"/>
      <c r="C643" s="374"/>
      <c r="D643" s="374"/>
      <c r="E643" s="374"/>
      <c r="F643" s="374"/>
      <c r="G643" s="374"/>
      <c r="H643" s="374"/>
      <c r="I643" s="374"/>
      <c r="J643" s="374"/>
      <c r="K643" s="374"/>
      <c r="L643" s="374"/>
      <c r="M643" s="374"/>
      <c r="N643" s="374"/>
      <c r="O643" s="374"/>
      <c r="P643" s="374"/>
      <c r="Q643" s="374"/>
      <c r="R643" s="374"/>
      <c r="S643" s="374"/>
      <c r="T643" s="374"/>
      <c r="U643" s="374"/>
      <c r="V643" s="374"/>
      <c r="W643" s="374"/>
      <c r="X643" s="374"/>
      <c r="Y643" s="374"/>
      <c r="Z643" s="374"/>
      <c r="AA643" s="374"/>
      <c r="AB643" s="374"/>
    </row>
    <row r="644" ht="16.5" customHeight="1" spans="1:28">
      <c r="A644" s="374"/>
      <c r="B644" s="424"/>
      <c r="C644" s="374"/>
      <c r="D644" s="374"/>
      <c r="E644" s="374"/>
      <c r="F644" s="374"/>
      <c r="G644" s="374"/>
      <c r="H644" s="374"/>
      <c r="I644" s="374"/>
      <c r="J644" s="374"/>
      <c r="K644" s="374"/>
      <c r="L644" s="374"/>
      <c r="M644" s="374"/>
      <c r="N644" s="374"/>
      <c r="O644" s="374"/>
      <c r="P644" s="374"/>
      <c r="Q644" s="374"/>
      <c r="R644" s="374"/>
      <c r="S644" s="374"/>
      <c r="T644" s="374"/>
      <c r="U644" s="374"/>
      <c r="V644" s="374"/>
      <c r="W644" s="374"/>
      <c r="X644" s="374"/>
      <c r="Y644" s="374"/>
      <c r="Z644" s="374"/>
      <c r="AA644" s="374"/>
      <c r="AB644" s="374"/>
    </row>
    <row r="645" ht="16.5" customHeight="1" spans="1:28">
      <c r="A645" s="374"/>
      <c r="B645" s="424"/>
      <c r="C645" s="374"/>
      <c r="D645" s="374"/>
      <c r="E645" s="374"/>
      <c r="F645" s="374"/>
      <c r="G645" s="374"/>
      <c r="H645" s="374"/>
      <c r="I645" s="374"/>
      <c r="J645" s="374"/>
      <c r="K645" s="374"/>
      <c r="L645" s="374"/>
      <c r="M645" s="374"/>
      <c r="N645" s="374"/>
      <c r="O645" s="374"/>
      <c r="P645" s="374"/>
      <c r="Q645" s="374"/>
      <c r="R645" s="374"/>
      <c r="S645" s="374"/>
      <c r="T645" s="374"/>
      <c r="U645" s="374"/>
      <c r="V645" s="374"/>
      <c r="W645" s="374"/>
      <c r="X645" s="374"/>
      <c r="Y645" s="374"/>
      <c r="Z645" s="374"/>
      <c r="AA645" s="374"/>
      <c r="AB645" s="374"/>
    </row>
    <row r="646" ht="16.5" customHeight="1" spans="1:28">
      <c r="A646" s="374"/>
      <c r="B646" s="424"/>
      <c r="C646" s="374"/>
      <c r="D646" s="374"/>
      <c r="E646" s="374"/>
      <c r="F646" s="374"/>
      <c r="G646" s="374"/>
      <c r="H646" s="374"/>
      <c r="I646" s="374"/>
      <c r="J646" s="374"/>
      <c r="K646" s="374"/>
      <c r="L646" s="374"/>
      <c r="M646" s="374"/>
      <c r="N646" s="374"/>
      <c r="O646" s="374"/>
      <c r="P646" s="374"/>
      <c r="Q646" s="374"/>
      <c r="R646" s="374"/>
      <c r="S646" s="374"/>
      <c r="T646" s="374"/>
      <c r="U646" s="374"/>
      <c r="V646" s="374"/>
      <c r="W646" s="374"/>
      <c r="X646" s="374"/>
      <c r="Y646" s="374"/>
      <c r="Z646" s="374"/>
      <c r="AA646" s="374"/>
      <c r="AB646" s="374"/>
    </row>
    <row r="647" ht="16.5" customHeight="1" spans="1:28">
      <c r="A647" s="374"/>
      <c r="B647" s="424"/>
      <c r="C647" s="374"/>
      <c r="D647" s="374"/>
      <c r="E647" s="374"/>
      <c r="F647" s="374"/>
      <c r="G647" s="374"/>
      <c r="H647" s="374"/>
      <c r="I647" s="374"/>
      <c r="J647" s="374"/>
      <c r="K647" s="374"/>
      <c r="L647" s="374"/>
      <c r="M647" s="374"/>
      <c r="N647" s="374"/>
      <c r="O647" s="374"/>
      <c r="P647" s="374"/>
      <c r="Q647" s="374"/>
      <c r="R647" s="374"/>
      <c r="S647" s="374"/>
      <c r="T647" s="374"/>
      <c r="U647" s="374"/>
      <c r="V647" s="374"/>
      <c r="W647" s="374"/>
      <c r="X647" s="374"/>
      <c r="Y647" s="374"/>
      <c r="Z647" s="374"/>
      <c r="AA647" s="374"/>
      <c r="AB647" s="374"/>
    </row>
    <row r="648" ht="16.5" customHeight="1" spans="1:28">
      <c r="A648" s="374"/>
      <c r="B648" s="424"/>
      <c r="C648" s="374"/>
      <c r="D648" s="374"/>
      <c r="E648" s="374"/>
      <c r="F648" s="374"/>
      <c r="G648" s="374"/>
      <c r="H648" s="374"/>
      <c r="I648" s="374"/>
      <c r="J648" s="374"/>
      <c r="K648" s="374"/>
      <c r="L648" s="374"/>
      <c r="M648" s="374"/>
      <c r="N648" s="374"/>
      <c r="O648" s="374"/>
      <c r="P648" s="374"/>
      <c r="Q648" s="374"/>
      <c r="R648" s="374"/>
      <c r="S648" s="374"/>
      <c r="T648" s="374"/>
      <c r="U648" s="374"/>
      <c r="V648" s="374"/>
      <c r="W648" s="374"/>
      <c r="X648" s="374"/>
      <c r="Y648" s="374"/>
      <c r="Z648" s="374"/>
      <c r="AA648" s="374"/>
      <c r="AB648" s="374"/>
    </row>
    <row r="649" ht="16.5" customHeight="1" spans="1:28">
      <c r="A649" s="374"/>
      <c r="B649" s="424"/>
      <c r="C649" s="374"/>
      <c r="D649" s="374"/>
      <c r="E649" s="374"/>
      <c r="F649" s="374"/>
      <c r="G649" s="374"/>
      <c r="H649" s="374"/>
      <c r="I649" s="374"/>
      <c r="J649" s="374"/>
      <c r="K649" s="374"/>
      <c r="L649" s="374"/>
      <c r="M649" s="374"/>
      <c r="N649" s="374"/>
      <c r="O649" s="374"/>
      <c r="P649" s="374"/>
      <c r="Q649" s="374"/>
      <c r="R649" s="374"/>
      <c r="S649" s="374"/>
      <c r="T649" s="374"/>
      <c r="U649" s="374"/>
      <c r="V649" s="374"/>
      <c r="W649" s="374"/>
      <c r="X649" s="374"/>
      <c r="Y649" s="374"/>
      <c r="Z649" s="374"/>
      <c r="AA649" s="374"/>
      <c r="AB649" s="374"/>
    </row>
    <row r="650" ht="16.5" customHeight="1" spans="1:28">
      <c r="A650" s="374"/>
      <c r="B650" s="424"/>
      <c r="C650" s="374"/>
      <c r="D650" s="374"/>
      <c r="E650" s="374"/>
      <c r="F650" s="374"/>
      <c r="G650" s="374"/>
      <c r="H650" s="374"/>
      <c r="I650" s="374"/>
      <c r="J650" s="374"/>
      <c r="K650" s="374"/>
      <c r="L650" s="374"/>
      <c r="M650" s="374"/>
      <c r="N650" s="374"/>
      <c r="O650" s="374"/>
      <c r="P650" s="374"/>
      <c r="Q650" s="374"/>
      <c r="R650" s="374"/>
      <c r="S650" s="374"/>
      <c r="T650" s="374"/>
      <c r="U650" s="374"/>
      <c r="V650" s="374"/>
      <c r="W650" s="374"/>
      <c r="X650" s="374"/>
      <c r="Y650" s="374"/>
      <c r="Z650" s="374"/>
      <c r="AA650" s="374"/>
      <c r="AB650" s="374"/>
    </row>
    <row r="651" ht="16.5" customHeight="1" spans="1:28">
      <c r="A651" s="374"/>
      <c r="B651" s="424"/>
      <c r="C651" s="374"/>
      <c r="D651" s="374"/>
      <c r="E651" s="374"/>
      <c r="F651" s="374"/>
      <c r="G651" s="374"/>
      <c r="H651" s="374"/>
      <c r="I651" s="374"/>
      <c r="J651" s="374"/>
      <c r="K651" s="374"/>
      <c r="L651" s="374"/>
      <c r="M651" s="374"/>
      <c r="N651" s="374"/>
      <c r="O651" s="374"/>
      <c r="P651" s="374"/>
      <c r="Q651" s="374"/>
      <c r="R651" s="374"/>
      <c r="S651" s="374"/>
      <c r="T651" s="374"/>
      <c r="U651" s="374"/>
      <c r="V651" s="374"/>
      <c r="W651" s="374"/>
      <c r="X651" s="374"/>
      <c r="Y651" s="374"/>
      <c r="Z651" s="374"/>
      <c r="AA651" s="374"/>
      <c r="AB651" s="374"/>
    </row>
    <row r="652" ht="16.5" customHeight="1" spans="1:28">
      <c r="A652" s="374"/>
      <c r="B652" s="424"/>
      <c r="C652" s="374"/>
      <c r="D652" s="374"/>
      <c r="E652" s="374"/>
      <c r="F652" s="374"/>
      <c r="G652" s="374"/>
      <c r="H652" s="374"/>
      <c r="I652" s="374"/>
      <c r="J652" s="374"/>
      <c r="K652" s="374"/>
      <c r="L652" s="374"/>
      <c r="M652" s="374"/>
      <c r="N652" s="374"/>
      <c r="O652" s="374"/>
      <c r="P652" s="374"/>
      <c r="Q652" s="374"/>
      <c r="R652" s="374"/>
      <c r="S652" s="374"/>
      <c r="T652" s="374"/>
      <c r="U652" s="374"/>
      <c r="V652" s="374"/>
      <c r="W652" s="374"/>
      <c r="X652" s="374"/>
      <c r="Y652" s="374"/>
      <c r="Z652" s="374"/>
      <c r="AA652" s="374"/>
      <c r="AB652" s="374"/>
    </row>
    <row r="653" ht="16.5" customHeight="1" spans="1:28">
      <c r="A653" s="374"/>
      <c r="B653" s="424"/>
      <c r="C653" s="374"/>
      <c r="D653" s="374"/>
      <c r="E653" s="374"/>
      <c r="F653" s="374"/>
      <c r="G653" s="374"/>
      <c r="H653" s="374"/>
      <c r="I653" s="374"/>
      <c r="J653" s="374"/>
      <c r="K653" s="374"/>
      <c r="L653" s="374"/>
      <c r="M653" s="374"/>
      <c r="N653" s="374"/>
      <c r="O653" s="374"/>
      <c r="P653" s="374"/>
      <c r="Q653" s="374"/>
      <c r="R653" s="374"/>
      <c r="S653" s="374"/>
      <c r="T653" s="374"/>
      <c r="U653" s="374"/>
      <c r="V653" s="374"/>
      <c r="W653" s="374"/>
      <c r="X653" s="374"/>
      <c r="Y653" s="374"/>
      <c r="Z653" s="374"/>
      <c r="AA653" s="374"/>
      <c r="AB653" s="374"/>
    </row>
    <row r="654" ht="16.5" customHeight="1" spans="1:28">
      <c r="A654" s="374"/>
      <c r="B654" s="424"/>
      <c r="C654" s="374"/>
      <c r="D654" s="374"/>
      <c r="E654" s="374"/>
      <c r="F654" s="374"/>
      <c r="G654" s="374"/>
      <c r="H654" s="374"/>
      <c r="I654" s="374"/>
      <c r="J654" s="374"/>
      <c r="K654" s="374"/>
      <c r="L654" s="374"/>
      <c r="M654" s="374"/>
      <c r="N654" s="374"/>
      <c r="O654" s="374"/>
      <c r="P654" s="374"/>
      <c r="Q654" s="374"/>
      <c r="R654" s="374"/>
      <c r="S654" s="374"/>
      <c r="T654" s="374"/>
      <c r="U654" s="374"/>
      <c r="V654" s="374"/>
      <c r="W654" s="374"/>
      <c r="X654" s="374"/>
      <c r="Y654" s="374"/>
      <c r="Z654" s="374"/>
      <c r="AA654" s="374"/>
      <c r="AB654" s="374"/>
    </row>
    <row r="655" ht="16.5" customHeight="1" spans="1:28">
      <c r="A655" s="374"/>
      <c r="B655" s="424"/>
      <c r="C655" s="374"/>
      <c r="D655" s="374"/>
      <c r="E655" s="374"/>
      <c r="F655" s="374"/>
      <c r="G655" s="374"/>
      <c r="H655" s="374"/>
      <c r="I655" s="374"/>
      <c r="J655" s="374"/>
      <c r="K655" s="374"/>
      <c r="L655" s="374"/>
      <c r="M655" s="374"/>
      <c r="N655" s="374"/>
      <c r="O655" s="374"/>
      <c r="P655" s="374"/>
      <c r="Q655" s="374"/>
      <c r="R655" s="374"/>
      <c r="S655" s="374"/>
      <c r="T655" s="374"/>
      <c r="U655" s="374"/>
      <c r="V655" s="374"/>
      <c r="W655" s="374"/>
      <c r="X655" s="374"/>
      <c r="Y655" s="374"/>
      <c r="Z655" s="374"/>
      <c r="AA655" s="374"/>
      <c r="AB655" s="374"/>
    </row>
    <row r="656" ht="16.5" customHeight="1" spans="1:28">
      <c r="A656" s="374"/>
      <c r="B656" s="424"/>
      <c r="C656" s="374"/>
      <c r="D656" s="374"/>
      <c r="E656" s="374"/>
      <c r="F656" s="374"/>
      <c r="G656" s="374"/>
      <c r="H656" s="374"/>
      <c r="I656" s="374"/>
      <c r="J656" s="374"/>
      <c r="K656" s="374"/>
      <c r="L656" s="374"/>
      <c r="M656" s="374"/>
      <c r="N656" s="374"/>
      <c r="O656" s="374"/>
      <c r="P656" s="374"/>
      <c r="Q656" s="374"/>
      <c r="R656" s="374"/>
      <c r="S656" s="374"/>
      <c r="T656" s="374"/>
      <c r="U656" s="374"/>
      <c r="V656" s="374"/>
      <c r="W656" s="374"/>
      <c r="X656" s="374"/>
      <c r="Y656" s="374"/>
      <c r="Z656" s="374"/>
      <c r="AA656" s="374"/>
      <c r="AB656" s="374"/>
    </row>
    <row r="657" ht="16.5" customHeight="1" spans="1:28">
      <c r="A657" s="374"/>
      <c r="B657" s="424"/>
      <c r="C657" s="374"/>
      <c r="D657" s="374"/>
      <c r="E657" s="374"/>
      <c r="F657" s="374"/>
      <c r="G657" s="374"/>
      <c r="H657" s="374"/>
      <c r="I657" s="374"/>
      <c r="J657" s="374"/>
      <c r="K657" s="374"/>
      <c r="L657" s="374"/>
      <c r="M657" s="374"/>
      <c r="N657" s="374"/>
      <c r="O657" s="374"/>
      <c r="P657" s="374"/>
      <c r="Q657" s="374"/>
      <c r="R657" s="374"/>
      <c r="S657" s="374"/>
      <c r="T657" s="374"/>
      <c r="U657" s="374"/>
      <c r="V657" s="374"/>
      <c r="W657" s="374"/>
      <c r="X657" s="374"/>
      <c r="Y657" s="374"/>
      <c r="Z657" s="374"/>
      <c r="AA657" s="374"/>
      <c r="AB657" s="374"/>
    </row>
    <row r="658" ht="16.5" customHeight="1" spans="1:28">
      <c r="A658" s="374"/>
      <c r="B658" s="424"/>
      <c r="C658" s="374"/>
      <c r="D658" s="374"/>
      <c r="E658" s="374"/>
      <c r="F658" s="374"/>
      <c r="G658" s="374"/>
      <c r="H658" s="374"/>
      <c r="I658" s="374"/>
      <c r="J658" s="374"/>
      <c r="K658" s="374"/>
      <c r="L658" s="374"/>
      <c r="M658" s="374"/>
      <c r="N658" s="374"/>
      <c r="O658" s="374"/>
      <c r="P658" s="374"/>
      <c r="Q658" s="374"/>
      <c r="R658" s="374"/>
      <c r="S658" s="374"/>
      <c r="T658" s="374"/>
      <c r="U658" s="374"/>
      <c r="V658" s="374"/>
      <c r="W658" s="374"/>
      <c r="X658" s="374"/>
      <c r="Y658" s="374"/>
      <c r="Z658" s="374"/>
      <c r="AA658" s="374"/>
      <c r="AB658" s="374"/>
    </row>
    <row r="659" ht="16.5" customHeight="1" spans="1:28">
      <c r="A659" s="374"/>
      <c r="B659" s="424"/>
      <c r="C659" s="374"/>
      <c r="D659" s="374"/>
      <c r="E659" s="374"/>
      <c r="F659" s="374"/>
      <c r="G659" s="374"/>
      <c r="H659" s="374"/>
      <c r="I659" s="374"/>
      <c r="J659" s="374"/>
      <c r="K659" s="374"/>
      <c r="L659" s="374"/>
      <c r="M659" s="374"/>
      <c r="N659" s="374"/>
      <c r="O659" s="374"/>
      <c r="P659" s="374"/>
      <c r="Q659" s="374"/>
      <c r="R659" s="374"/>
      <c r="S659" s="374"/>
      <c r="T659" s="374"/>
      <c r="U659" s="374"/>
      <c r="V659" s="374"/>
      <c r="W659" s="374"/>
      <c r="X659" s="374"/>
      <c r="Y659" s="374"/>
      <c r="Z659" s="374"/>
      <c r="AA659" s="374"/>
      <c r="AB659" s="374"/>
    </row>
    <row r="660" ht="16.5" customHeight="1" spans="1:28">
      <c r="A660" s="374"/>
      <c r="B660" s="424"/>
      <c r="C660" s="374"/>
      <c r="D660" s="374"/>
      <c r="E660" s="374"/>
      <c r="F660" s="374"/>
      <c r="G660" s="374"/>
      <c r="H660" s="374"/>
      <c r="I660" s="374"/>
      <c r="J660" s="374"/>
      <c r="K660" s="374"/>
      <c r="L660" s="374"/>
      <c r="M660" s="374"/>
      <c r="N660" s="374"/>
      <c r="O660" s="374"/>
      <c r="P660" s="374"/>
      <c r="Q660" s="374"/>
      <c r="R660" s="374"/>
      <c r="S660" s="374"/>
      <c r="T660" s="374"/>
      <c r="U660" s="374"/>
      <c r="V660" s="374"/>
      <c r="W660" s="374"/>
      <c r="X660" s="374"/>
      <c r="Y660" s="374"/>
      <c r="Z660" s="374"/>
      <c r="AA660" s="374"/>
      <c r="AB660" s="374"/>
    </row>
    <row r="661" ht="16.5" customHeight="1" spans="1:28">
      <c r="A661" s="374"/>
      <c r="B661" s="424"/>
      <c r="C661" s="374"/>
      <c r="D661" s="374"/>
      <c r="E661" s="374"/>
      <c r="F661" s="374"/>
      <c r="G661" s="374"/>
      <c r="H661" s="374"/>
      <c r="I661" s="374"/>
      <c r="J661" s="374"/>
      <c r="K661" s="374"/>
      <c r="L661" s="374"/>
      <c r="M661" s="374"/>
      <c r="N661" s="374"/>
      <c r="O661" s="374"/>
      <c r="P661" s="374"/>
      <c r="Q661" s="374"/>
      <c r="R661" s="374"/>
      <c r="S661" s="374"/>
      <c r="T661" s="374"/>
      <c r="U661" s="374"/>
      <c r="V661" s="374"/>
      <c r="W661" s="374"/>
      <c r="X661" s="374"/>
      <c r="Y661" s="374"/>
      <c r="Z661" s="374"/>
      <c r="AA661" s="374"/>
      <c r="AB661" s="374"/>
    </row>
    <row r="662" ht="16.5" customHeight="1" spans="1:28">
      <c r="A662" s="374"/>
      <c r="B662" s="424"/>
      <c r="C662" s="374"/>
      <c r="D662" s="374"/>
      <c r="E662" s="374"/>
      <c r="F662" s="374"/>
      <c r="G662" s="374"/>
      <c r="H662" s="374"/>
      <c r="I662" s="374"/>
      <c r="J662" s="374"/>
      <c r="K662" s="374"/>
      <c r="L662" s="374"/>
      <c r="M662" s="374"/>
      <c r="N662" s="374"/>
      <c r="O662" s="374"/>
      <c r="P662" s="374"/>
      <c r="Q662" s="374"/>
      <c r="R662" s="374"/>
      <c r="S662" s="374"/>
      <c r="T662" s="374"/>
      <c r="U662" s="374"/>
      <c r="V662" s="374"/>
      <c r="W662" s="374"/>
      <c r="X662" s="374"/>
      <c r="Y662" s="374"/>
      <c r="Z662" s="374"/>
      <c r="AA662" s="374"/>
      <c r="AB662" s="374"/>
    </row>
    <row r="663" ht="16.5" customHeight="1" spans="1:28">
      <c r="A663" s="374"/>
      <c r="B663" s="424"/>
      <c r="C663" s="374"/>
      <c r="D663" s="374"/>
      <c r="E663" s="374"/>
      <c r="F663" s="374"/>
      <c r="G663" s="374"/>
      <c r="H663" s="374"/>
      <c r="I663" s="374"/>
      <c r="J663" s="374"/>
      <c r="K663" s="374"/>
      <c r="L663" s="374"/>
      <c r="M663" s="374"/>
      <c r="N663" s="374"/>
      <c r="O663" s="374"/>
      <c r="P663" s="374"/>
      <c r="Q663" s="374"/>
      <c r="R663" s="374"/>
      <c r="S663" s="374"/>
      <c r="T663" s="374"/>
      <c r="U663" s="374"/>
      <c r="V663" s="374"/>
      <c r="W663" s="374"/>
      <c r="X663" s="374"/>
      <c r="Y663" s="374"/>
      <c r="Z663" s="374"/>
      <c r="AA663" s="374"/>
      <c r="AB663" s="374"/>
    </row>
    <row r="664" ht="16.5" customHeight="1" spans="1:28">
      <c r="A664" s="374"/>
      <c r="B664" s="424"/>
      <c r="C664" s="374"/>
      <c r="D664" s="374"/>
      <c r="E664" s="374"/>
      <c r="F664" s="374"/>
      <c r="G664" s="374"/>
      <c r="H664" s="374"/>
      <c r="I664" s="374"/>
      <c r="J664" s="374"/>
      <c r="K664" s="374"/>
      <c r="L664" s="374"/>
      <c r="M664" s="374"/>
      <c r="N664" s="374"/>
      <c r="O664" s="374"/>
      <c r="P664" s="374"/>
      <c r="Q664" s="374"/>
      <c r="R664" s="374"/>
      <c r="S664" s="374"/>
      <c r="T664" s="374"/>
      <c r="U664" s="374"/>
      <c r="V664" s="374"/>
      <c r="W664" s="374"/>
      <c r="X664" s="374"/>
      <c r="Y664" s="374"/>
      <c r="Z664" s="374"/>
      <c r="AA664" s="374"/>
      <c r="AB664" s="374"/>
    </row>
    <row r="665" ht="16.5" customHeight="1" spans="1:28">
      <c r="A665" s="374"/>
      <c r="B665" s="424"/>
      <c r="C665" s="374"/>
      <c r="D665" s="374"/>
      <c r="E665" s="374"/>
      <c r="F665" s="374"/>
      <c r="G665" s="374"/>
      <c r="H665" s="374"/>
      <c r="I665" s="374"/>
      <c r="J665" s="374"/>
      <c r="K665" s="374"/>
      <c r="L665" s="374"/>
      <c r="M665" s="374"/>
      <c r="N665" s="374"/>
      <c r="O665" s="374"/>
      <c r="P665" s="374"/>
      <c r="Q665" s="374"/>
      <c r="R665" s="374"/>
      <c r="S665" s="374"/>
      <c r="T665" s="374"/>
      <c r="U665" s="374"/>
      <c r="V665" s="374"/>
      <c r="W665" s="374"/>
      <c r="X665" s="374"/>
      <c r="Y665" s="374"/>
      <c r="Z665" s="374"/>
      <c r="AA665" s="374"/>
      <c r="AB665" s="374"/>
    </row>
    <row r="666" ht="16.5" customHeight="1" spans="1:28">
      <c r="A666" s="374"/>
      <c r="B666" s="424"/>
      <c r="C666" s="374"/>
      <c r="D666" s="374"/>
      <c r="E666" s="374"/>
      <c r="F666" s="374"/>
      <c r="G666" s="374"/>
      <c r="H666" s="374"/>
      <c r="I666" s="374"/>
      <c r="J666" s="374"/>
      <c r="K666" s="374"/>
      <c r="L666" s="374"/>
      <c r="M666" s="374"/>
      <c r="N666" s="374"/>
      <c r="O666" s="374"/>
      <c r="P666" s="374"/>
      <c r="Q666" s="374"/>
      <c r="R666" s="374"/>
      <c r="S666" s="374"/>
      <c r="T666" s="374"/>
      <c r="U666" s="374"/>
      <c r="V666" s="374"/>
      <c r="W666" s="374"/>
      <c r="X666" s="374"/>
      <c r="Y666" s="374"/>
      <c r="Z666" s="374"/>
      <c r="AA666" s="374"/>
      <c r="AB666" s="374"/>
    </row>
    <row r="667" ht="16.5" customHeight="1" spans="1:28">
      <c r="A667" s="374"/>
      <c r="B667" s="424"/>
      <c r="C667" s="374"/>
      <c r="D667" s="374"/>
      <c r="E667" s="374"/>
      <c r="F667" s="374"/>
      <c r="G667" s="374"/>
      <c r="H667" s="374"/>
      <c r="I667" s="374"/>
      <c r="J667" s="374"/>
      <c r="K667" s="374"/>
      <c r="L667" s="374"/>
      <c r="M667" s="374"/>
      <c r="N667" s="374"/>
      <c r="O667" s="374"/>
      <c r="P667" s="374"/>
      <c r="Q667" s="374"/>
      <c r="R667" s="374"/>
      <c r="S667" s="374"/>
      <c r="T667" s="374"/>
      <c r="U667" s="374"/>
      <c r="V667" s="374"/>
      <c r="W667" s="374"/>
      <c r="X667" s="374"/>
      <c r="Y667" s="374"/>
      <c r="Z667" s="374"/>
      <c r="AA667" s="374"/>
      <c r="AB667" s="374"/>
    </row>
    <row r="668" ht="16.5" customHeight="1" spans="1:28">
      <c r="A668" s="374"/>
      <c r="B668" s="424"/>
      <c r="C668" s="374"/>
      <c r="D668" s="374"/>
      <c r="E668" s="374"/>
      <c r="F668" s="374"/>
      <c r="G668" s="374"/>
      <c r="H668" s="374"/>
      <c r="I668" s="374"/>
      <c r="J668" s="374"/>
      <c r="K668" s="374"/>
      <c r="L668" s="374"/>
      <c r="M668" s="374"/>
      <c r="N668" s="374"/>
      <c r="O668" s="374"/>
      <c r="P668" s="374"/>
      <c r="Q668" s="374"/>
      <c r="R668" s="374"/>
      <c r="S668" s="374"/>
      <c r="T668" s="374"/>
      <c r="U668" s="374"/>
      <c r="V668" s="374"/>
      <c r="W668" s="374"/>
      <c r="X668" s="374"/>
      <c r="Y668" s="374"/>
      <c r="Z668" s="374"/>
      <c r="AA668" s="374"/>
      <c r="AB668" s="374"/>
    </row>
    <row r="669" ht="16.5" customHeight="1" spans="1:28">
      <c r="A669" s="374"/>
      <c r="B669" s="424"/>
      <c r="C669" s="374"/>
      <c r="D669" s="374"/>
      <c r="E669" s="374"/>
      <c r="F669" s="374"/>
      <c r="G669" s="374"/>
      <c r="H669" s="374"/>
      <c r="I669" s="374"/>
      <c r="J669" s="374"/>
      <c r="K669" s="374"/>
      <c r="L669" s="374"/>
      <c r="M669" s="374"/>
      <c r="N669" s="374"/>
      <c r="O669" s="374"/>
      <c r="P669" s="374"/>
      <c r="Q669" s="374"/>
      <c r="R669" s="374"/>
      <c r="S669" s="374"/>
      <c r="T669" s="374"/>
      <c r="U669" s="374"/>
      <c r="V669" s="374"/>
      <c r="W669" s="374"/>
      <c r="X669" s="374"/>
      <c r="Y669" s="374"/>
      <c r="Z669" s="374"/>
      <c r="AA669" s="374"/>
      <c r="AB669" s="374"/>
    </row>
    <row r="670" ht="16.5" customHeight="1" spans="1:28">
      <c r="A670" s="374"/>
      <c r="B670" s="424"/>
      <c r="C670" s="374"/>
      <c r="D670" s="374"/>
      <c r="E670" s="374"/>
      <c r="F670" s="374"/>
      <c r="G670" s="374"/>
      <c r="H670" s="374"/>
      <c r="I670" s="374"/>
      <c r="J670" s="374"/>
      <c r="K670" s="374"/>
      <c r="L670" s="374"/>
      <c r="M670" s="374"/>
      <c r="N670" s="374"/>
      <c r="O670" s="374"/>
      <c r="P670" s="374"/>
      <c r="Q670" s="374"/>
      <c r="R670" s="374"/>
      <c r="S670" s="374"/>
      <c r="T670" s="374"/>
      <c r="U670" s="374"/>
      <c r="V670" s="374"/>
      <c r="W670" s="374"/>
      <c r="X670" s="374"/>
      <c r="Y670" s="374"/>
      <c r="Z670" s="374"/>
      <c r="AA670" s="374"/>
      <c r="AB670" s="374"/>
    </row>
    <row r="671" ht="16.5" customHeight="1" spans="1:28">
      <c r="A671" s="374"/>
      <c r="B671" s="424"/>
      <c r="C671" s="374"/>
      <c r="D671" s="374"/>
      <c r="E671" s="374"/>
      <c r="F671" s="374"/>
      <c r="G671" s="374"/>
      <c r="H671" s="374"/>
      <c r="I671" s="374"/>
      <c r="J671" s="374"/>
      <c r="K671" s="374"/>
      <c r="L671" s="374"/>
      <c r="M671" s="374"/>
      <c r="N671" s="374"/>
      <c r="O671" s="374"/>
      <c r="P671" s="374"/>
      <c r="Q671" s="374"/>
      <c r="R671" s="374"/>
      <c r="S671" s="374"/>
      <c r="T671" s="374"/>
      <c r="U671" s="374"/>
      <c r="V671" s="374"/>
      <c r="W671" s="374"/>
      <c r="X671" s="374"/>
      <c r="Y671" s="374"/>
      <c r="Z671" s="374"/>
      <c r="AA671" s="374"/>
      <c r="AB671" s="374"/>
    </row>
    <row r="672" ht="16.5" customHeight="1" spans="1:28">
      <c r="A672" s="374"/>
      <c r="B672" s="424"/>
      <c r="C672" s="374"/>
      <c r="D672" s="374"/>
      <c r="E672" s="374"/>
      <c r="F672" s="374"/>
      <c r="G672" s="374"/>
      <c r="H672" s="374"/>
      <c r="I672" s="374"/>
      <c r="J672" s="374"/>
      <c r="K672" s="374"/>
      <c r="L672" s="374"/>
      <c r="M672" s="374"/>
      <c r="N672" s="374"/>
      <c r="O672" s="374"/>
      <c r="P672" s="374"/>
      <c r="Q672" s="374"/>
      <c r="R672" s="374"/>
      <c r="S672" s="374"/>
      <c r="T672" s="374"/>
      <c r="U672" s="374"/>
      <c r="V672" s="374"/>
      <c r="W672" s="374"/>
      <c r="X672" s="374"/>
      <c r="Y672" s="374"/>
      <c r="Z672" s="374"/>
      <c r="AA672" s="374"/>
      <c r="AB672" s="374"/>
    </row>
    <row r="673" ht="16.5" customHeight="1" spans="1:28">
      <c r="A673" s="374"/>
      <c r="B673" s="424"/>
      <c r="C673" s="374"/>
      <c r="D673" s="374"/>
      <c r="E673" s="374"/>
      <c r="F673" s="374"/>
      <c r="G673" s="374"/>
      <c r="H673" s="374"/>
      <c r="I673" s="374"/>
      <c r="J673" s="374"/>
      <c r="K673" s="374"/>
      <c r="L673" s="374"/>
      <c r="M673" s="374"/>
      <c r="N673" s="374"/>
      <c r="O673" s="374"/>
      <c r="P673" s="374"/>
      <c r="Q673" s="374"/>
      <c r="R673" s="374"/>
      <c r="S673" s="374"/>
      <c r="T673" s="374"/>
      <c r="U673" s="374"/>
      <c r="V673" s="374"/>
      <c r="W673" s="374"/>
      <c r="X673" s="374"/>
      <c r="Y673" s="374"/>
      <c r="Z673" s="374"/>
      <c r="AA673" s="374"/>
      <c r="AB673" s="374"/>
    </row>
    <row r="674" ht="16.5" customHeight="1" spans="1:28">
      <c r="A674" s="374"/>
      <c r="B674" s="424"/>
      <c r="C674" s="374"/>
      <c r="D674" s="374"/>
      <c r="E674" s="374"/>
      <c r="F674" s="374"/>
      <c r="G674" s="374"/>
      <c r="H674" s="374"/>
      <c r="I674" s="374"/>
      <c r="J674" s="374"/>
      <c r="K674" s="374"/>
      <c r="L674" s="374"/>
      <c r="M674" s="374"/>
      <c r="N674" s="374"/>
      <c r="O674" s="374"/>
      <c r="P674" s="374"/>
      <c r="Q674" s="374"/>
      <c r="R674" s="374"/>
      <c r="S674" s="374"/>
      <c r="T674" s="374"/>
      <c r="U674" s="374"/>
      <c r="V674" s="374"/>
      <c r="W674" s="374"/>
      <c r="X674" s="374"/>
      <c r="Y674" s="374"/>
      <c r="Z674" s="374"/>
      <c r="AA674" s="374"/>
      <c r="AB674" s="374"/>
    </row>
    <row r="675" ht="16.5" customHeight="1" spans="1:28">
      <c r="A675" s="374"/>
      <c r="B675" s="424"/>
      <c r="C675" s="374"/>
      <c r="D675" s="374"/>
      <c r="E675" s="374"/>
      <c r="F675" s="374"/>
      <c r="G675" s="374"/>
      <c r="H675" s="374"/>
      <c r="I675" s="374"/>
      <c r="J675" s="374"/>
      <c r="K675" s="374"/>
      <c r="L675" s="374"/>
      <c r="M675" s="374"/>
      <c r="N675" s="374"/>
      <c r="O675" s="374"/>
      <c r="P675" s="374"/>
      <c r="Q675" s="374"/>
      <c r="R675" s="374"/>
      <c r="S675" s="374"/>
      <c r="T675" s="374"/>
      <c r="U675" s="374"/>
      <c r="V675" s="374"/>
      <c r="W675" s="374"/>
      <c r="X675" s="374"/>
      <c r="Y675" s="374"/>
      <c r="Z675" s="374"/>
      <c r="AA675" s="374"/>
      <c r="AB675" s="374"/>
    </row>
    <row r="676" ht="16.5" customHeight="1" spans="1:28">
      <c r="A676" s="374"/>
      <c r="B676" s="424"/>
      <c r="C676" s="374"/>
      <c r="D676" s="374"/>
      <c r="E676" s="374"/>
      <c r="F676" s="374"/>
      <c r="G676" s="374"/>
      <c r="H676" s="374"/>
      <c r="I676" s="374"/>
      <c r="J676" s="374"/>
      <c r="K676" s="374"/>
      <c r="L676" s="374"/>
      <c r="M676" s="374"/>
      <c r="N676" s="374"/>
      <c r="O676" s="374"/>
      <c r="P676" s="374"/>
      <c r="Q676" s="374"/>
      <c r="R676" s="374"/>
      <c r="S676" s="374"/>
      <c r="T676" s="374"/>
      <c r="U676" s="374"/>
      <c r="V676" s="374"/>
      <c r="W676" s="374"/>
      <c r="X676" s="374"/>
      <c r="Y676" s="374"/>
      <c r="Z676" s="374"/>
      <c r="AA676" s="374"/>
      <c r="AB676" s="374"/>
    </row>
    <row r="677" ht="16.5" customHeight="1" spans="1:28">
      <c r="A677" s="374"/>
      <c r="B677" s="424"/>
      <c r="C677" s="374"/>
      <c r="D677" s="374"/>
      <c r="E677" s="374"/>
      <c r="F677" s="374"/>
      <c r="G677" s="374"/>
      <c r="H677" s="374"/>
      <c r="I677" s="374"/>
      <c r="J677" s="374"/>
      <c r="K677" s="374"/>
      <c r="L677" s="374"/>
      <c r="M677" s="374"/>
      <c r="N677" s="374"/>
      <c r="O677" s="374"/>
      <c r="P677" s="374"/>
      <c r="Q677" s="374"/>
      <c r="R677" s="374"/>
      <c r="S677" s="374"/>
      <c r="T677" s="374"/>
      <c r="U677" s="374"/>
      <c r="V677" s="374"/>
      <c r="W677" s="374"/>
      <c r="X677" s="374"/>
      <c r="Y677" s="374"/>
      <c r="Z677" s="374"/>
      <c r="AA677" s="374"/>
      <c r="AB677" s="374"/>
    </row>
    <row r="678" ht="16.5" customHeight="1" spans="1:28">
      <c r="A678" s="374"/>
      <c r="B678" s="424"/>
      <c r="C678" s="374"/>
      <c r="D678" s="374"/>
      <c r="E678" s="374"/>
      <c r="F678" s="374"/>
      <c r="G678" s="374"/>
      <c r="H678" s="374"/>
      <c r="I678" s="374"/>
      <c r="J678" s="374"/>
      <c r="K678" s="374"/>
      <c r="L678" s="374"/>
      <c r="M678" s="374"/>
      <c r="N678" s="374"/>
      <c r="O678" s="374"/>
      <c r="P678" s="374"/>
      <c r="Q678" s="374"/>
      <c r="R678" s="374"/>
      <c r="S678" s="374"/>
      <c r="T678" s="374"/>
      <c r="U678" s="374"/>
      <c r="V678" s="374"/>
      <c r="W678" s="374"/>
      <c r="X678" s="374"/>
      <c r="Y678" s="374"/>
      <c r="Z678" s="374"/>
      <c r="AA678" s="374"/>
      <c r="AB678" s="374"/>
    </row>
    <row r="679" ht="16.5" customHeight="1" spans="1:28">
      <c r="A679" s="374"/>
      <c r="B679" s="424"/>
      <c r="C679" s="374"/>
      <c r="D679" s="374"/>
      <c r="E679" s="374"/>
      <c r="F679" s="374"/>
      <c r="G679" s="374"/>
      <c r="H679" s="374"/>
      <c r="I679" s="374"/>
      <c r="J679" s="374"/>
      <c r="K679" s="374"/>
      <c r="L679" s="374"/>
      <c r="M679" s="374"/>
      <c r="N679" s="374"/>
      <c r="O679" s="374"/>
      <c r="P679" s="374"/>
      <c r="Q679" s="374"/>
      <c r="R679" s="374"/>
      <c r="S679" s="374"/>
      <c r="T679" s="374"/>
      <c r="U679" s="374"/>
      <c r="V679" s="374"/>
      <c r="W679" s="374"/>
      <c r="X679" s="374"/>
      <c r="Y679" s="374"/>
      <c r="Z679" s="374"/>
      <c r="AA679" s="374"/>
      <c r="AB679" s="374"/>
    </row>
    <row r="680" ht="16.5" customHeight="1" spans="1:28">
      <c r="A680" s="374"/>
      <c r="B680" s="424"/>
      <c r="C680" s="374"/>
      <c r="D680" s="374"/>
      <c r="E680" s="374"/>
      <c r="F680" s="374"/>
      <c r="G680" s="374"/>
      <c r="H680" s="374"/>
      <c r="I680" s="374"/>
      <c r="J680" s="374"/>
      <c r="K680" s="374"/>
      <c r="L680" s="374"/>
      <c r="M680" s="374"/>
      <c r="N680" s="374"/>
      <c r="O680" s="374"/>
      <c r="P680" s="374"/>
      <c r="Q680" s="374"/>
      <c r="R680" s="374"/>
      <c r="S680" s="374"/>
      <c r="T680" s="374"/>
      <c r="U680" s="374"/>
      <c r="V680" s="374"/>
      <c r="W680" s="374"/>
      <c r="X680" s="374"/>
      <c r="Y680" s="374"/>
      <c r="Z680" s="374"/>
      <c r="AA680" s="374"/>
      <c r="AB680" s="374"/>
    </row>
    <row r="681" ht="16.5" customHeight="1" spans="1:28">
      <c r="A681" s="374"/>
      <c r="B681" s="424"/>
      <c r="C681" s="374"/>
      <c r="D681" s="374"/>
      <c r="E681" s="374"/>
      <c r="F681" s="374"/>
      <c r="G681" s="374"/>
      <c r="H681" s="374"/>
      <c r="I681" s="374"/>
      <c r="J681" s="374"/>
      <c r="K681" s="374"/>
      <c r="L681" s="374"/>
      <c r="M681" s="374"/>
      <c r="N681" s="374"/>
      <c r="O681" s="374"/>
      <c r="P681" s="374"/>
      <c r="Q681" s="374"/>
      <c r="R681" s="374"/>
      <c r="S681" s="374"/>
      <c r="T681" s="374"/>
      <c r="U681" s="374"/>
      <c r="V681" s="374"/>
      <c r="W681" s="374"/>
      <c r="X681" s="374"/>
      <c r="Y681" s="374"/>
      <c r="Z681" s="374"/>
      <c r="AA681" s="374"/>
      <c r="AB681" s="374"/>
    </row>
    <row r="682" ht="16.5" customHeight="1" spans="1:28">
      <c r="A682" s="374"/>
      <c r="B682" s="424"/>
      <c r="C682" s="374"/>
      <c r="D682" s="374"/>
      <c r="E682" s="374"/>
      <c r="F682" s="374"/>
      <c r="G682" s="374"/>
      <c r="H682" s="374"/>
      <c r="I682" s="374"/>
      <c r="J682" s="374"/>
      <c r="K682" s="374"/>
      <c r="L682" s="374"/>
      <c r="M682" s="374"/>
      <c r="N682" s="374"/>
      <c r="O682" s="374"/>
      <c r="P682" s="374"/>
      <c r="Q682" s="374"/>
      <c r="R682" s="374"/>
      <c r="S682" s="374"/>
      <c r="T682" s="374"/>
      <c r="U682" s="374"/>
      <c r="V682" s="374"/>
      <c r="W682" s="374"/>
      <c r="X682" s="374"/>
      <c r="Y682" s="374"/>
      <c r="Z682" s="374"/>
      <c r="AA682" s="374"/>
      <c r="AB682" s="374"/>
    </row>
    <row r="683" ht="16.5" customHeight="1" spans="1:28">
      <c r="A683" s="374"/>
      <c r="B683" s="424"/>
      <c r="C683" s="374"/>
      <c r="D683" s="374"/>
      <c r="E683" s="374"/>
      <c r="F683" s="374"/>
      <c r="G683" s="374"/>
      <c r="H683" s="374"/>
      <c r="I683" s="374"/>
      <c r="J683" s="374"/>
      <c r="K683" s="374"/>
      <c r="L683" s="374"/>
      <c r="M683" s="374"/>
      <c r="N683" s="374"/>
      <c r="O683" s="374"/>
      <c r="P683" s="374"/>
      <c r="Q683" s="374"/>
      <c r="R683" s="374"/>
      <c r="S683" s="374"/>
      <c r="T683" s="374"/>
      <c r="U683" s="374"/>
      <c r="V683" s="374"/>
      <c r="W683" s="374"/>
      <c r="X683" s="374"/>
      <c r="Y683" s="374"/>
      <c r="Z683" s="374"/>
      <c r="AA683" s="374"/>
      <c r="AB683" s="374"/>
    </row>
    <row r="684" ht="16.5" customHeight="1" spans="1:28">
      <c r="A684" s="374"/>
      <c r="B684" s="424"/>
      <c r="C684" s="374"/>
      <c r="D684" s="374"/>
      <c r="E684" s="374"/>
      <c r="F684" s="374"/>
      <c r="G684" s="374"/>
      <c r="H684" s="374"/>
      <c r="I684" s="374"/>
      <c r="J684" s="374"/>
      <c r="K684" s="374"/>
      <c r="L684" s="374"/>
      <c r="M684" s="374"/>
      <c r="N684" s="374"/>
      <c r="O684" s="374"/>
      <c r="P684" s="374"/>
      <c r="Q684" s="374"/>
      <c r="R684" s="374"/>
      <c r="S684" s="374"/>
      <c r="T684" s="374"/>
      <c r="U684" s="374"/>
      <c r="V684" s="374"/>
      <c r="W684" s="374"/>
      <c r="X684" s="374"/>
      <c r="Y684" s="374"/>
      <c r="Z684" s="374"/>
      <c r="AA684" s="374"/>
      <c r="AB684" s="374"/>
    </row>
    <row r="685" ht="16.5" customHeight="1" spans="1:28">
      <c r="A685" s="374"/>
      <c r="B685" s="424"/>
      <c r="C685" s="374"/>
      <c r="D685" s="374"/>
      <c r="E685" s="374"/>
      <c r="F685" s="374"/>
      <c r="G685" s="374"/>
      <c r="H685" s="374"/>
      <c r="I685" s="374"/>
      <c r="J685" s="374"/>
      <c r="K685" s="374"/>
      <c r="L685" s="374"/>
      <c r="M685" s="374"/>
      <c r="N685" s="374"/>
      <c r="O685" s="374"/>
      <c r="P685" s="374"/>
      <c r="Q685" s="374"/>
      <c r="R685" s="374"/>
      <c r="S685" s="374"/>
      <c r="T685" s="374"/>
      <c r="U685" s="374"/>
      <c r="V685" s="374"/>
      <c r="W685" s="374"/>
      <c r="X685" s="374"/>
      <c r="Y685" s="374"/>
      <c r="Z685" s="374"/>
      <c r="AA685" s="374"/>
      <c r="AB685" s="374"/>
    </row>
    <row r="686" ht="16.5" customHeight="1" spans="1:28">
      <c r="A686" s="374"/>
      <c r="B686" s="424"/>
      <c r="C686" s="374"/>
      <c r="D686" s="374"/>
      <c r="E686" s="374"/>
      <c r="F686" s="374"/>
      <c r="G686" s="374"/>
      <c r="H686" s="374"/>
      <c r="I686" s="374"/>
      <c r="J686" s="374"/>
      <c r="K686" s="374"/>
      <c r="L686" s="374"/>
      <c r="M686" s="374"/>
      <c r="N686" s="374"/>
      <c r="O686" s="374"/>
      <c r="P686" s="374"/>
      <c r="Q686" s="374"/>
      <c r="R686" s="374"/>
      <c r="S686" s="374"/>
      <c r="T686" s="374"/>
      <c r="U686" s="374"/>
      <c r="V686" s="374"/>
      <c r="W686" s="374"/>
      <c r="X686" s="374"/>
      <c r="Y686" s="374"/>
      <c r="Z686" s="374"/>
      <c r="AA686" s="374"/>
      <c r="AB686" s="374"/>
    </row>
    <row r="687" ht="16.5" customHeight="1" spans="1:28">
      <c r="A687" s="374"/>
      <c r="B687" s="424"/>
      <c r="C687" s="374"/>
      <c r="D687" s="374"/>
      <c r="E687" s="374"/>
      <c r="F687" s="374"/>
      <c r="G687" s="374"/>
      <c r="H687" s="374"/>
      <c r="I687" s="374"/>
      <c r="J687" s="374"/>
      <c r="K687" s="374"/>
      <c r="L687" s="374"/>
      <c r="M687" s="374"/>
      <c r="N687" s="374"/>
      <c r="O687" s="374"/>
      <c r="P687" s="374"/>
      <c r="Q687" s="374"/>
      <c r="R687" s="374"/>
      <c r="S687" s="374"/>
      <c r="T687" s="374"/>
      <c r="U687" s="374"/>
      <c r="V687" s="374"/>
      <c r="W687" s="374"/>
      <c r="X687" s="374"/>
      <c r="Y687" s="374"/>
      <c r="Z687" s="374"/>
      <c r="AA687" s="374"/>
      <c r="AB687" s="374"/>
    </row>
    <row r="688" ht="16.5" customHeight="1" spans="1:28">
      <c r="A688" s="374"/>
      <c r="B688" s="424"/>
      <c r="C688" s="374"/>
      <c r="D688" s="374"/>
      <c r="E688" s="374"/>
      <c r="F688" s="374"/>
      <c r="G688" s="374"/>
      <c r="H688" s="374"/>
      <c r="I688" s="374"/>
      <c r="J688" s="374"/>
      <c r="K688" s="374"/>
      <c r="L688" s="374"/>
      <c r="M688" s="374"/>
      <c r="N688" s="374"/>
      <c r="O688" s="374"/>
      <c r="P688" s="374"/>
      <c r="Q688" s="374"/>
      <c r="R688" s="374"/>
      <c r="S688" s="374"/>
      <c r="T688" s="374"/>
      <c r="U688" s="374"/>
      <c r="V688" s="374"/>
      <c r="W688" s="374"/>
      <c r="X688" s="374"/>
      <c r="Y688" s="374"/>
      <c r="Z688" s="374"/>
      <c r="AA688" s="374"/>
      <c r="AB688" s="374"/>
    </row>
    <row r="689" ht="16.5" customHeight="1" spans="1:28">
      <c r="A689" s="374"/>
      <c r="B689" s="424"/>
      <c r="C689" s="374"/>
      <c r="D689" s="374"/>
      <c r="E689" s="374"/>
      <c r="F689" s="374"/>
      <c r="G689" s="374"/>
      <c r="H689" s="374"/>
      <c r="I689" s="374"/>
      <c r="J689" s="374"/>
      <c r="K689" s="374"/>
      <c r="L689" s="374"/>
      <c r="M689" s="374"/>
      <c r="N689" s="374"/>
      <c r="O689" s="374"/>
      <c r="P689" s="374"/>
      <c r="Q689" s="374"/>
      <c r="R689" s="374"/>
      <c r="S689" s="374"/>
      <c r="T689" s="374"/>
      <c r="U689" s="374"/>
      <c r="V689" s="374"/>
      <c r="W689" s="374"/>
      <c r="X689" s="374"/>
      <c r="Y689" s="374"/>
      <c r="Z689" s="374"/>
      <c r="AA689" s="374"/>
      <c r="AB689" s="374"/>
    </row>
    <row r="690" ht="16.5" customHeight="1" spans="1:28">
      <c r="A690" s="374"/>
      <c r="B690" s="424"/>
      <c r="C690" s="374"/>
      <c r="D690" s="374"/>
      <c r="E690" s="374"/>
      <c r="F690" s="374"/>
      <c r="G690" s="374"/>
      <c r="H690" s="374"/>
      <c r="I690" s="374"/>
      <c r="J690" s="374"/>
      <c r="K690" s="374"/>
      <c r="L690" s="374"/>
      <c r="M690" s="374"/>
      <c r="N690" s="374"/>
      <c r="O690" s="374"/>
      <c r="P690" s="374"/>
      <c r="Q690" s="374"/>
      <c r="R690" s="374"/>
      <c r="S690" s="374"/>
      <c r="T690" s="374"/>
      <c r="U690" s="374"/>
      <c r="V690" s="374"/>
      <c r="W690" s="374"/>
      <c r="X690" s="374"/>
      <c r="Y690" s="374"/>
      <c r="Z690" s="374"/>
      <c r="AA690" s="374"/>
      <c r="AB690" s="374"/>
    </row>
    <row r="691" ht="16.5" customHeight="1" spans="1:28">
      <c r="A691" s="374"/>
      <c r="B691" s="424"/>
      <c r="C691" s="374"/>
      <c r="D691" s="374"/>
      <c r="E691" s="374"/>
      <c r="F691" s="374"/>
      <c r="G691" s="374"/>
      <c r="H691" s="374"/>
      <c r="I691" s="374"/>
      <c r="J691" s="374"/>
      <c r="K691" s="374"/>
      <c r="L691" s="374"/>
      <c r="M691" s="374"/>
      <c r="N691" s="374"/>
      <c r="O691" s="374"/>
      <c r="P691" s="374"/>
      <c r="Q691" s="374"/>
      <c r="R691" s="374"/>
      <c r="S691" s="374"/>
      <c r="T691" s="374"/>
      <c r="U691" s="374"/>
      <c r="V691" s="374"/>
      <c r="W691" s="374"/>
      <c r="X691" s="374"/>
      <c r="Y691" s="374"/>
      <c r="Z691" s="374"/>
      <c r="AA691" s="374"/>
      <c r="AB691" s="374"/>
    </row>
    <row r="692" ht="16.5" customHeight="1" spans="1:28">
      <c r="A692" s="374"/>
      <c r="B692" s="424"/>
      <c r="C692" s="374"/>
      <c r="D692" s="374"/>
      <c r="E692" s="374"/>
      <c r="F692" s="374"/>
      <c r="G692" s="374"/>
      <c r="H692" s="374"/>
      <c r="I692" s="374"/>
      <c r="J692" s="374"/>
      <c r="K692" s="374"/>
      <c r="L692" s="374"/>
      <c r="M692" s="374"/>
      <c r="N692" s="374"/>
      <c r="O692" s="374"/>
      <c r="P692" s="374"/>
      <c r="Q692" s="374"/>
      <c r="R692" s="374"/>
      <c r="S692" s="374"/>
      <c r="T692" s="374"/>
      <c r="U692" s="374"/>
      <c r="V692" s="374"/>
      <c r="W692" s="374"/>
      <c r="X692" s="374"/>
      <c r="Y692" s="374"/>
      <c r="Z692" s="374"/>
      <c r="AA692" s="374"/>
      <c r="AB692" s="374"/>
    </row>
    <row r="693" ht="16.5" customHeight="1" spans="1:28">
      <c r="A693" s="374"/>
      <c r="B693" s="424"/>
      <c r="C693" s="374"/>
      <c r="D693" s="374"/>
      <c r="E693" s="374"/>
      <c r="F693" s="374"/>
      <c r="G693" s="374"/>
      <c r="H693" s="374"/>
      <c r="I693" s="374"/>
      <c r="J693" s="374"/>
      <c r="K693" s="374"/>
      <c r="L693" s="374"/>
      <c r="M693" s="374"/>
      <c r="N693" s="374"/>
      <c r="O693" s="374"/>
      <c r="P693" s="374"/>
      <c r="Q693" s="374"/>
      <c r="R693" s="374"/>
      <c r="S693" s="374"/>
      <c r="T693" s="374"/>
      <c r="U693" s="374"/>
      <c r="V693" s="374"/>
      <c r="W693" s="374"/>
      <c r="X693" s="374"/>
      <c r="Y693" s="374"/>
      <c r="Z693" s="374"/>
      <c r="AA693" s="374"/>
      <c r="AB693" s="374"/>
    </row>
    <row r="694" ht="16.5" customHeight="1" spans="1:28">
      <c r="A694" s="374"/>
      <c r="B694" s="424"/>
      <c r="C694" s="374"/>
      <c r="D694" s="374"/>
      <c r="E694" s="374"/>
      <c r="F694" s="374"/>
      <c r="G694" s="374"/>
      <c r="H694" s="374"/>
      <c r="I694" s="374"/>
      <c r="J694" s="374"/>
      <c r="K694" s="374"/>
      <c r="L694" s="374"/>
      <c r="M694" s="374"/>
      <c r="N694" s="374"/>
      <c r="O694" s="374"/>
      <c r="P694" s="374"/>
      <c r="Q694" s="374"/>
      <c r="R694" s="374"/>
      <c r="S694" s="374"/>
      <c r="T694" s="374"/>
      <c r="U694" s="374"/>
      <c r="V694" s="374"/>
      <c r="W694" s="374"/>
      <c r="X694" s="374"/>
      <c r="Y694" s="374"/>
      <c r="Z694" s="374"/>
      <c r="AA694" s="374"/>
      <c r="AB694" s="374"/>
    </row>
    <row r="695" ht="16.5" customHeight="1" spans="1:28">
      <c r="A695" s="374"/>
      <c r="B695" s="424"/>
      <c r="C695" s="374"/>
      <c r="D695" s="374"/>
      <c r="E695" s="374"/>
      <c r="F695" s="374"/>
      <c r="G695" s="374"/>
      <c r="H695" s="374"/>
      <c r="I695" s="374"/>
      <c r="J695" s="374"/>
      <c r="K695" s="374"/>
      <c r="L695" s="374"/>
      <c r="M695" s="374"/>
      <c r="N695" s="374"/>
      <c r="O695" s="374"/>
      <c r="P695" s="374"/>
      <c r="Q695" s="374"/>
      <c r="R695" s="374"/>
      <c r="S695" s="374"/>
      <c r="T695" s="374"/>
      <c r="U695" s="374"/>
      <c r="V695" s="374"/>
      <c r="W695" s="374"/>
      <c r="X695" s="374"/>
      <c r="Y695" s="374"/>
      <c r="Z695" s="374"/>
      <c r="AA695" s="374"/>
      <c r="AB695" s="374"/>
    </row>
    <row r="696" ht="16.5" customHeight="1" spans="1:28">
      <c r="A696" s="374"/>
      <c r="B696" s="424"/>
      <c r="C696" s="374"/>
      <c r="D696" s="374"/>
      <c r="E696" s="374"/>
      <c r="F696" s="374"/>
      <c r="G696" s="374"/>
      <c r="H696" s="374"/>
      <c r="I696" s="374"/>
      <c r="J696" s="374"/>
      <c r="K696" s="374"/>
      <c r="L696" s="374"/>
      <c r="M696" s="374"/>
      <c r="N696" s="374"/>
      <c r="O696" s="374"/>
      <c r="P696" s="374"/>
      <c r="Q696" s="374"/>
      <c r="R696" s="374"/>
      <c r="S696" s="374"/>
      <c r="T696" s="374"/>
      <c r="U696" s="374"/>
      <c r="V696" s="374"/>
      <c r="W696" s="374"/>
      <c r="X696" s="374"/>
      <c r="Y696" s="374"/>
      <c r="Z696" s="374"/>
      <c r="AA696" s="374"/>
      <c r="AB696" s="374"/>
    </row>
    <row r="697" ht="16.5" customHeight="1" spans="1:28">
      <c r="A697" s="374"/>
      <c r="B697" s="424"/>
      <c r="C697" s="374"/>
      <c r="D697" s="374"/>
      <c r="E697" s="374"/>
      <c r="F697" s="374"/>
      <c r="G697" s="374"/>
      <c r="H697" s="374"/>
      <c r="I697" s="374"/>
      <c r="J697" s="374"/>
      <c r="K697" s="374"/>
      <c r="L697" s="374"/>
      <c r="M697" s="374"/>
      <c r="N697" s="374"/>
      <c r="O697" s="374"/>
      <c r="P697" s="374"/>
      <c r="Q697" s="374"/>
      <c r="R697" s="374"/>
      <c r="S697" s="374"/>
      <c r="T697" s="374"/>
      <c r="U697" s="374"/>
      <c r="V697" s="374"/>
      <c r="W697" s="374"/>
      <c r="X697" s="374"/>
      <c r="Y697" s="374"/>
      <c r="Z697" s="374"/>
      <c r="AA697" s="374"/>
      <c r="AB697" s="374"/>
    </row>
    <row r="698" ht="16.5" customHeight="1" spans="1:28">
      <c r="A698" s="374"/>
      <c r="B698" s="424"/>
      <c r="C698" s="374"/>
      <c r="D698" s="374"/>
      <c r="E698" s="374"/>
      <c r="F698" s="374"/>
      <c r="G698" s="374"/>
      <c r="H698" s="374"/>
      <c r="I698" s="374"/>
      <c r="J698" s="374"/>
      <c r="K698" s="374"/>
      <c r="L698" s="374"/>
      <c r="M698" s="374"/>
      <c r="N698" s="374"/>
      <c r="O698" s="374"/>
      <c r="P698" s="374"/>
      <c r="Q698" s="374"/>
      <c r="R698" s="374"/>
      <c r="S698" s="374"/>
      <c r="T698" s="374"/>
      <c r="U698" s="374"/>
      <c r="V698" s="374"/>
      <c r="W698" s="374"/>
      <c r="X698" s="374"/>
      <c r="Y698" s="374"/>
      <c r="Z698" s="374"/>
      <c r="AA698" s="374"/>
      <c r="AB698" s="374"/>
    </row>
    <row r="699" ht="16.5" customHeight="1" spans="1:28">
      <c r="A699" s="374"/>
      <c r="B699" s="424"/>
      <c r="C699" s="374"/>
      <c r="D699" s="374"/>
      <c r="E699" s="374"/>
      <c r="F699" s="374"/>
      <c r="G699" s="374"/>
      <c r="H699" s="374"/>
      <c r="I699" s="374"/>
      <c r="J699" s="374"/>
      <c r="K699" s="374"/>
      <c r="L699" s="374"/>
      <c r="M699" s="374"/>
      <c r="N699" s="374"/>
      <c r="O699" s="374"/>
      <c r="P699" s="374"/>
      <c r="Q699" s="374"/>
      <c r="R699" s="374"/>
      <c r="S699" s="374"/>
      <c r="T699" s="374"/>
      <c r="U699" s="374"/>
      <c r="V699" s="374"/>
      <c r="W699" s="374"/>
      <c r="X699" s="374"/>
      <c r="Y699" s="374"/>
      <c r="Z699" s="374"/>
      <c r="AA699" s="374"/>
      <c r="AB699" s="374"/>
    </row>
    <row r="700" ht="16.5" customHeight="1" spans="1:28">
      <c r="A700" s="374"/>
      <c r="B700" s="424"/>
      <c r="C700" s="374"/>
      <c r="D700" s="374"/>
      <c r="E700" s="374"/>
      <c r="F700" s="374"/>
      <c r="G700" s="374"/>
      <c r="H700" s="374"/>
      <c r="I700" s="374"/>
      <c r="J700" s="374"/>
      <c r="K700" s="374"/>
      <c r="L700" s="374"/>
      <c r="M700" s="374"/>
      <c r="N700" s="374"/>
      <c r="O700" s="374"/>
      <c r="P700" s="374"/>
      <c r="Q700" s="374"/>
      <c r="R700" s="374"/>
      <c r="S700" s="374"/>
      <c r="T700" s="374"/>
      <c r="U700" s="374"/>
      <c r="V700" s="374"/>
      <c r="W700" s="374"/>
      <c r="X700" s="374"/>
      <c r="Y700" s="374"/>
      <c r="Z700" s="374"/>
      <c r="AA700" s="374"/>
      <c r="AB700" s="374"/>
    </row>
    <row r="701" ht="16.5" customHeight="1" spans="1:28">
      <c r="A701" s="374"/>
      <c r="B701" s="424"/>
      <c r="C701" s="374"/>
      <c r="D701" s="374"/>
      <c r="E701" s="374"/>
      <c r="F701" s="374"/>
      <c r="G701" s="374"/>
      <c r="H701" s="374"/>
      <c r="I701" s="374"/>
      <c r="J701" s="374"/>
      <c r="K701" s="374"/>
      <c r="L701" s="374"/>
      <c r="M701" s="374"/>
      <c r="N701" s="374"/>
      <c r="O701" s="374"/>
      <c r="P701" s="374"/>
      <c r="Q701" s="374"/>
      <c r="R701" s="374"/>
      <c r="S701" s="374"/>
      <c r="T701" s="374"/>
      <c r="U701" s="374"/>
      <c r="V701" s="374"/>
      <c r="W701" s="374"/>
      <c r="X701" s="374"/>
      <c r="Y701" s="374"/>
      <c r="Z701" s="374"/>
      <c r="AA701" s="374"/>
      <c r="AB701" s="374"/>
    </row>
    <row r="702" ht="16.5" customHeight="1" spans="1:28">
      <c r="A702" s="374"/>
      <c r="B702" s="424"/>
      <c r="C702" s="374"/>
      <c r="D702" s="374"/>
      <c r="E702" s="374"/>
      <c r="F702" s="374"/>
      <c r="G702" s="374"/>
      <c r="H702" s="374"/>
      <c r="I702" s="374"/>
      <c r="J702" s="374"/>
      <c r="K702" s="374"/>
      <c r="L702" s="374"/>
      <c r="M702" s="374"/>
      <c r="N702" s="374"/>
      <c r="O702" s="374"/>
      <c r="P702" s="374"/>
      <c r="Q702" s="374"/>
      <c r="R702" s="374"/>
      <c r="S702" s="374"/>
      <c r="T702" s="374"/>
      <c r="U702" s="374"/>
      <c r="V702" s="374"/>
      <c r="W702" s="374"/>
      <c r="X702" s="374"/>
      <c r="Y702" s="374"/>
      <c r="Z702" s="374"/>
      <c r="AA702" s="374"/>
      <c r="AB702" s="374"/>
    </row>
    <row r="703" ht="16.5" customHeight="1" spans="1:28">
      <c r="A703" s="374"/>
      <c r="B703" s="424"/>
      <c r="C703" s="374"/>
      <c r="D703" s="374"/>
      <c r="E703" s="374"/>
      <c r="F703" s="374"/>
      <c r="G703" s="374"/>
      <c r="H703" s="374"/>
      <c r="I703" s="374"/>
      <c r="J703" s="374"/>
      <c r="K703" s="374"/>
      <c r="L703" s="374"/>
      <c r="M703" s="374"/>
      <c r="N703" s="374"/>
      <c r="O703" s="374"/>
      <c r="P703" s="374"/>
      <c r="Q703" s="374"/>
      <c r="R703" s="374"/>
      <c r="S703" s="374"/>
      <c r="T703" s="374"/>
      <c r="U703" s="374"/>
      <c r="V703" s="374"/>
      <c r="W703" s="374"/>
      <c r="X703" s="374"/>
      <c r="Y703" s="374"/>
      <c r="Z703" s="374"/>
      <c r="AA703" s="374"/>
      <c r="AB703" s="374"/>
    </row>
    <row r="704" ht="16.5" customHeight="1" spans="1:28">
      <c r="A704" s="374"/>
      <c r="B704" s="424"/>
      <c r="C704" s="374"/>
      <c r="D704" s="374"/>
      <c r="E704" s="374"/>
      <c r="F704" s="374"/>
      <c r="G704" s="374"/>
      <c r="H704" s="374"/>
      <c r="I704" s="374"/>
      <c r="J704" s="374"/>
      <c r="K704" s="374"/>
      <c r="L704" s="374"/>
      <c r="M704" s="374"/>
      <c r="N704" s="374"/>
      <c r="O704" s="374"/>
      <c r="P704" s="374"/>
      <c r="Q704" s="374"/>
      <c r="R704" s="374"/>
      <c r="S704" s="374"/>
      <c r="T704" s="374"/>
      <c r="U704" s="374"/>
      <c r="V704" s="374"/>
      <c r="W704" s="374"/>
      <c r="X704" s="374"/>
      <c r="Y704" s="374"/>
      <c r="Z704" s="374"/>
      <c r="AA704" s="374"/>
      <c r="AB704" s="374"/>
    </row>
    <row r="705" ht="16.5" customHeight="1" spans="1:28">
      <c r="A705" s="374"/>
      <c r="B705" s="424"/>
      <c r="C705" s="374"/>
      <c r="D705" s="374"/>
      <c r="E705" s="374"/>
      <c r="F705" s="374"/>
      <c r="G705" s="374"/>
      <c r="H705" s="374"/>
      <c r="I705" s="374"/>
      <c r="J705" s="374"/>
      <c r="K705" s="374"/>
      <c r="L705" s="374"/>
      <c r="M705" s="374"/>
      <c r="N705" s="374"/>
      <c r="O705" s="374"/>
      <c r="P705" s="374"/>
      <c r="Q705" s="374"/>
      <c r="R705" s="374"/>
      <c r="S705" s="374"/>
      <c r="T705" s="374"/>
      <c r="U705" s="374"/>
      <c r="V705" s="374"/>
      <c r="W705" s="374"/>
      <c r="X705" s="374"/>
      <c r="Y705" s="374"/>
      <c r="Z705" s="374"/>
      <c r="AA705" s="374"/>
      <c r="AB705" s="374"/>
    </row>
    <row r="706" ht="16.5" customHeight="1" spans="1:28">
      <c r="A706" s="374"/>
      <c r="B706" s="424"/>
      <c r="C706" s="374"/>
      <c r="D706" s="374"/>
      <c r="E706" s="374"/>
      <c r="F706" s="374"/>
      <c r="G706" s="374"/>
      <c r="H706" s="374"/>
      <c r="I706" s="374"/>
      <c r="J706" s="374"/>
      <c r="K706" s="374"/>
      <c r="L706" s="374"/>
      <c r="M706" s="374"/>
      <c r="N706" s="374"/>
      <c r="O706" s="374"/>
      <c r="P706" s="374"/>
      <c r="Q706" s="374"/>
      <c r="R706" s="374"/>
      <c r="S706" s="374"/>
      <c r="T706" s="374"/>
      <c r="U706" s="374"/>
      <c r="V706" s="374"/>
      <c r="W706" s="374"/>
      <c r="X706" s="374"/>
      <c r="Y706" s="374"/>
      <c r="Z706" s="374"/>
      <c r="AA706" s="374"/>
      <c r="AB706" s="374"/>
    </row>
    <row r="707" ht="16.5" customHeight="1" spans="1:28">
      <c r="A707" s="374"/>
      <c r="B707" s="424"/>
      <c r="C707" s="374"/>
      <c r="D707" s="374"/>
      <c r="E707" s="374"/>
      <c r="F707" s="374"/>
      <c r="G707" s="374"/>
      <c r="H707" s="374"/>
      <c r="I707" s="374"/>
      <c r="J707" s="374"/>
      <c r="K707" s="374"/>
      <c r="L707" s="374"/>
      <c r="M707" s="374"/>
      <c r="N707" s="374"/>
      <c r="O707" s="374"/>
      <c r="P707" s="374"/>
      <c r="Q707" s="374"/>
      <c r="R707" s="374"/>
      <c r="S707" s="374"/>
      <c r="T707" s="374"/>
      <c r="U707" s="374"/>
      <c r="V707" s="374"/>
      <c r="W707" s="374"/>
      <c r="X707" s="374"/>
      <c r="Y707" s="374"/>
      <c r="Z707" s="374"/>
      <c r="AA707" s="374"/>
      <c r="AB707" s="374"/>
    </row>
    <row r="708" ht="16.5" customHeight="1" spans="1:28">
      <c r="A708" s="374"/>
      <c r="B708" s="424"/>
      <c r="C708" s="374"/>
      <c r="D708" s="374"/>
      <c r="E708" s="374"/>
      <c r="F708" s="374"/>
      <c r="G708" s="374"/>
      <c r="H708" s="374"/>
      <c r="I708" s="374"/>
      <c r="J708" s="374"/>
      <c r="K708" s="374"/>
      <c r="L708" s="374"/>
      <c r="M708" s="374"/>
      <c r="N708" s="374"/>
      <c r="O708" s="374"/>
      <c r="P708" s="374"/>
      <c r="Q708" s="374"/>
      <c r="R708" s="374"/>
      <c r="S708" s="374"/>
      <c r="T708" s="374"/>
      <c r="U708" s="374"/>
      <c r="V708" s="374"/>
      <c r="W708" s="374"/>
      <c r="X708" s="374"/>
      <c r="Y708" s="374"/>
      <c r="Z708" s="374"/>
      <c r="AA708" s="374"/>
      <c r="AB708" s="374"/>
    </row>
    <row r="709" ht="16.5" customHeight="1" spans="1:28">
      <c r="A709" s="374"/>
      <c r="B709" s="424"/>
      <c r="C709" s="374"/>
      <c r="D709" s="374"/>
      <c r="E709" s="374"/>
      <c r="F709" s="374"/>
      <c r="G709" s="374"/>
      <c r="H709" s="374"/>
      <c r="I709" s="374"/>
      <c r="J709" s="374"/>
      <c r="K709" s="374"/>
      <c r="L709" s="374"/>
      <c r="M709" s="374"/>
      <c r="N709" s="374"/>
      <c r="O709" s="374"/>
      <c r="P709" s="374"/>
      <c r="Q709" s="374"/>
      <c r="R709" s="374"/>
      <c r="S709" s="374"/>
      <c r="T709" s="374"/>
      <c r="U709" s="374"/>
      <c r="V709" s="374"/>
      <c r="W709" s="374"/>
      <c r="X709" s="374"/>
      <c r="Y709" s="374"/>
      <c r="Z709" s="374"/>
      <c r="AA709" s="374"/>
      <c r="AB709" s="374"/>
    </row>
    <row r="710" ht="16.5" customHeight="1" spans="1:28">
      <c r="A710" s="374"/>
      <c r="B710" s="424"/>
      <c r="C710" s="374"/>
      <c r="D710" s="374"/>
      <c r="E710" s="374"/>
      <c r="F710" s="374"/>
      <c r="G710" s="374"/>
      <c r="H710" s="374"/>
      <c r="I710" s="374"/>
      <c r="J710" s="374"/>
      <c r="K710" s="374"/>
      <c r="L710" s="374"/>
      <c r="M710" s="374"/>
      <c r="N710" s="374"/>
      <c r="O710" s="374"/>
      <c r="P710" s="374"/>
      <c r="Q710" s="374"/>
      <c r="R710" s="374"/>
      <c r="S710" s="374"/>
      <c r="T710" s="374"/>
      <c r="U710" s="374"/>
      <c r="V710" s="374"/>
      <c r="W710" s="374"/>
      <c r="X710" s="374"/>
      <c r="Y710" s="374"/>
      <c r="Z710" s="374"/>
      <c r="AA710" s="374"/>
      <c r="AB710" s="374"/>
    </row>
    <row r="711" ht="16.5" customHeight="1" spans="1:28">
      <c r="A711" s="374"/>
      <c r="B711" s="424"/>
      <c r="C711" s="374"/>
      <c r="D711" s="374"/>
      <c r="E711" s="374"/>
      <c r="F711" s="374"/>
      <c r="G711" s="374"/>
      <c r="H711" s="374"/>
      <c r="I711" s="374"/>
      <c r="J711" s="374"/>
      <c r="K711" s="374"/>
      <c r="L711" s="374"/>
      <c r="M711" s="374"/>
      <c r="N711" s="374"/>
      <c r="O711" s="374"/>
      <c r="P711" s="374"/>
      <c r="Q711" s="374"/>
      <c r="R711" s="374"/>
      <c r="S711" s="374"/>
      <c r="T711" s="374"/>
      <c r="U711" s="374"/>
      <c r="V711" s="374"/>
      <c r="W711" s="374"/>
      <c r="X711" s="374"/>
      <c r="Y711" s="374"/>
      <c r="Z711" s="374"/>
      <c r="AA711" s="374"/>
      <c r="AB711" s="374"/>
    </row>
    <row r="712" ht="16.5" customHeight="1" spans="1:28">
      <c r="A712" s="374"/>
      <c r="B712" s="424"/>
      <c r="C712" s="374"/>
      <c r="D712" s="374"/>
      <c r="E712" s="374"/>
      <c r="F712" s="374"/>
      <c r="G712" s="374"/>
      <c r="H712" s="374"/>
      <c r="I712" s="374"/>
      <c r="J712" s="374"/>
      <c r="K712" s="374"/>
      <c r="L712" s="374"/>
      <c r="M712" s="374"/>
      <c r="N712" s="374"/>
      <c r="O712" s="374"/>
      <c r="P712" s="374"/>
      <c r="Q712" s="374"/>
      <c r="R712" s="374"/>
      <c r="S712" s="374"/>
      <c r="T712" s="374"/>
      <c r="U712" s="374"/>
      <c r="V712" s="374"/>
      <c r="W712" s="374"/>
      <c r="X712" s="374"/>
      <c r="Y712" s="374"/>
      <c r="Z712" s="374"/>
      <c r="AA712" s="374"/>
      <c r="AB712" s="374"/>
    </row>
    <row r="713" ht="16.5" customHeight="1" spans="1:28">
      <c r="A713" s="374"/>
      <c r="B713" s="424"/>
      <c r="C713" s="374"/>
      <c r="D713" s="374"/>
      <c r="E713" s="374"/>
      <c r="F713" s="374"/>
      <c r="G713" s="374"/>
      <c r="H713" s="374"/>
      <c r="I713" s="374"/>
      <c r="J713" s="374"/>
      <c r="K713" s="374"/>
      <c r="L713" s="374"/>
      <c r="M713" s="374"/>
      <c r="N713" s="374"/>
      <c r="O713" s="374"/>
      <c r="P713" s="374"/>
      <c r="Q713" s="374"/>
      <c r="R713" s="374"/>
      <c r="S713" s="374"/>
      <c r="T713" s="374"/>
      <c r="U713" s="374"/>
      <c r="V713" s="374"/>
      <c r="W713" s="374"/>
      <c r="X713" s="374"/>
      <c r="Y713" s="374"/>
      <c r="Z713" s="374"/>
      <c r="AA713" s="374"/>
      <c r="AB713" s="374"/>
    </row>
    <row r="714" ht="16.5" customHeight="1" spans="1:28">
      <c r="A714" s="374"/>
      <c r="B714" s="424"/>
      <c r="C714" s="374"/>
      <c r="D714" s="374"/>
      <c r="E714" s="374"/>
      <c r="F714" s="374"/>
      <c r="G714" s="374"/>
      <c r="H714" s="374"/>
      <c r="I714" s="374"/>
      <c r="J714" s="374"/>
      <c r="K714" s="374"/>
      <c r="L714" s="374"/>
      <c r="M714" s="374"/>
      <c r="N714" s="374"/>
      <c r="O714" s="374"/>
      <c r="P714" s="374"/>
      <c r="Q714" s="374"/>
      <c r="R714" s="374"/>
      <c r="S714" s="374"/>
      <c r="T714" s="374"/>
      <c r="U714" s="374"/>
      <c r="V714" s="374"/>
      <c r="W714" s="374"/>
      <c r="X714" s="374"/>
      <c r="Y714" s="374"/>
      <c r="Z714" s="374"/>
      <c r="AA714" s="374"/>
      <c r="AB714" s="374"/>
    </row>
    <row r="715" ht="16.5" customHeight="1" spans="1:28">
      <c r="A715" s="374"/>
      <c r="B715" s="424"/>
      <c r="C715" s="374"/>
      <c r="D715" s="374"/>
      <c r="E715" s="374"/>
      <c r="F715" s="374"/>
      <c r="G715" s="374"/>
      <c r="H715" s="374"/>
      <c r="I715" s="374"/>
      <c r="J715" s="374"/>
      <c r="K715" s="374"/>
      <c r="L715" s="374"/>
      <c r="M715" s="374"/>
      <c r="N715" s="374"/>
      <c r="O715" s="374"/>
      <c r="P715" s="374"/>
      <c r="Q715" s="374"/>
      <c r="R715" s="374"/>
      <c r="S715" s="374"/>
      <c r="T715" s="374"/>
      <c r="U715" s="374"/>
      <c r="V715" s="374"/>
      <c r="W715" s="374"/>
      <c r="X715" s="374"/>
      <c r="Y715" s="374"/>
      <c r="Z715" s="374"/>
      <c r="AA715" s="374"/>
      <c r="AB715" s="374"/>
    </row>
    <row r="716" ht="16.5" customHeight="1" spans="1:28">
      <c r="A716" s="374"/>
      <c r="B716" s="424"/>
      <c r="C716" s="374"/>
      <c r="D716" s="374"/>
      <c r="E716" s="374"/>
      <c r="F716" s="374"/>
      <c r="G716" s="374"/>
      <c r="H716" s="374"/>
      <c r="I716" s="374"/>
      <c r="J716" s="374"/>
      <c r="K716" s="374"/>
      <c r="L716" s="374"/>
      <c r="M716" s="374"/>
      <c r="N716" s="374"/>
      <c r="O716" s="374"/>
      <c r="P716" s="374"/>
      <c r="Q716" s="374"/>
      <c r="R716" s="374"/>
      <c r="S716" s="374"/>
      <c r="T716" s="374"/>
      <c r="U716" s="374"/>
      <c r="V716" s="374"/>
      <c r="W716" s="374"/>
      <c r="X716" s="374"/>
      <c r="Y716" s="374"/>
      <c r="Z716" s="374"/>
      <c r="AA716" s="374"/>
      <c r="AB716" s="374"/>
    </row>
    <row r="717" ht="16.5" customHeight="1" spans="1:28">
      <c r="A717" s="374"/>
      <c r="B717" s="424"/>
      <c r="C717" s="374"/>
      <c r="D717" s="374"/>
      <c r="E717" s="374"/>
      <c r="F717" s="374"/>
      <c r="G717" s="374"/>
      <c r="H717" s="374"/>
      <c r="I717" s="374"/>
      <c r="J717" s="374"/>
      <c r="K717" s="374"/>
      <c r="L717" s="374"/>
      <c r="M717" s="374"/>
      <c r="N717" s="374"/>
      <c r="O717" s="374"/>
      <c r="P717" s="374"/>
      <c r="Q717" s="374"/>
      <c r="R717" s="374"/>
      <c r="S717" s="374"/>
      <c r="T717" s="374"/>
      <c r="U717" s="374"/>
      <c r="V717" s="374"/>
      <c r="W717" s="374"/>
      <c r="X717" s="374"/>
      <c r="Y717" s="374"/>
      <c r="Z717" s="374"/>
      <c r="AA717" s="374"/>
      <c r="AB717" s="374"/>
    </row>
    <row r="718" ht="16.5" customHeight="1" spans="1:28">
      <c r="A718" s="374"/>
      <c r="B718" s="424"/>
      <c r="C718" s="374"/>
      <c r="D718" s="374"/>
      <c r="E718" s="374"/>
      <c r="F718" s="374"/>
      <c r="G718" s="374"/>
      <c r="H718" s="374"/>
      <c r="I718" s="374"/>
      <c r="J718" s="374"/>
      <c r="K718" s="374"/>
      <c r="L718" s="374"/>
      <c r="M718" s="374"/>
      <c r="N718" s="374"/>
      <c r="O718" s="374"/>
      <c r="P718" s="374"/>
      <c r="Q718" s="374"/>
      <c r="R718" s="374"/>
      <c r="S718" s="374"/>
      <c r="T718" s="374"/>
      <c r="U718" s="374"/>
      <c r="V718" s="374"/>
      <c r="W718" s="374"/>
      <c r="X718" s="374"/>
      <c r="Y718" s="374"/>
      <c r="Z718" s="374"/>
      <c r="AA718" s="374"/>
      <c r="AB718" s="374"/>
    </row>
    <row r="719" ht="16.5" customHeight="1" spans="1:28">
      <c r="A719" s="374"/>
      <c r="B719" s="424"/>
      <c r="C719" s="374"/>
      <c r="D719" s="374"/>
      <c r="E719" s="374"/>
      <c r="F719" s="374"/>
      <c r="G719" s="374"/>
      <c r="H719" s="374"/>
      <c r="I719" s="374"/>
      <c r="J719" s="374"/>
      <c r="K719" s="374"/>
      <c r="L719" s="374"/>
      <c r="M719" s="374"/>
      <c r="N719" s="374"/>
      <c r="O719" s="374"/>
      <c r="P719" s="374"/>
      <c r="Q719" s="374"/>
      <c r="R719" s="374"/>
      <c r="S719" s="374"/>
      <c r="T719" s="374"/>
      <c r="U719" s="374"/>
      <c r="V719" s="374"/>
      <c r="W719" s="374"/>
      <c r="X719" s="374"/>
      <c r="Y719" s="374"/>
      <c r="Z719" s="374"/>
      <c r="AA719" s="374"/>
      <c r="AB719" s="374"/>
    </row>
    <row r="720" ht="16.5" customHeight="1" spans="1:28">
      <c r="A720" s="374"/>
      <c r="B720" s="424"/>
      <c r="C720" s="374"/>
      <c r="D720" s="374"/>
      <c r="E720" s="374"/>
      <c r="F720" s="374"/>
      <c r="G720" s="374"/>
      <c r="H720" s="374"/>
      <c r="I720" s="374"/>
      <c r="J720" s="374"/>
      <c r="K720" s="374"/>
      <c r="L720" s="374"/>
      <c r="M720" s="374"/>
      <c r="N720" s="374"/>
      <c r="O720" s="374"/>
      <c r="P720" s="374"/>
      <c r="Q720" s="374"/>
      <c r="R720" s="374"/>
      <c r="S720" s="374"/>
      <c r="T720" s="374"/>
      <c r="U720" s="374"/>
      <c r="V720" s="374"/>
      <c r="W720" s="374"/>
      <c r="X720" s="374"/>
      <c r="Y720" s="374"/>
      <c r="Z720" s="374"/>
      <c r="AA720" s="374"/>
      <c r="AB720" s="374"/>
    </row>
    <row r="721" ht="16.5" customHeight="1" spans="1:28">
      <c r="A721" s="374"/>
      <c r="B721" s="424"/>
      <c r="C721" s="374"/>
      <c r="D721" s="374"/>
      <c r="E721" s="374"/>
      <c r="F721" s="374"/>
      <c r="G721" s="374"/>
      <c r="H721" s="374"/>
      <c r="I721" s="374"/>
      <c r="J721" s="374"/>
      <c r="K721" s="374"/>
      <c r="L721" s="374"/>
      <c r="M721" s="374"/>
      <c r="N721" s="374"/>
      <c r="O721" s="374"/>
      <c r="P721" s="374"/>
      <c r="Q721" s="374"/>
      <c r="R721" s="374"/>
      <c r="S721" s="374"/>
      <c r="T721" s="374"/>
      <c r="U721" s="374"/>
      <c r="V721" s="374"/>
      <c r="W721" s="374"/>
      <c r="X721" s="374"/>
      <c r="Y721" s="374"/>
      <c r="Z721" s="374"/>
      <c r="AA721" s="374"/>
      <c r="AB721" s="374"/>
    </row>
    <row r="722" ht="16.5" customHeight="1" spans="1:28">
      <c r="A722" s="374"/>
      <c r="B722" s="424"/>
      <c r="C722" s="374"/>
      <c r="D722" s="374"/>
      <c r="E722" s="374"/>
      <c r="F722" s="374"/>
      <c r="G722" s="374"/>
      <c r="H722" s="374"/>
      <c r="I722" s="374"/>
      <c r="J722" s="374"/>
      <c r="K722" s="374"/>
      <c r="L722" s="374"/>
      <c r="M722" s="374"/>
      <c r="N722" s="374"/>
      <c r="O722" s="374"/>
      <c r="P722" s="374"/>
      <c r="Q722" s="374"/>
      <c r="R722" s="374"/>
      <c r="S722" s="374"/>
      <c r="T722" s="374"/>
      <c r="U722" s="374"/>
      <c r="V722" s="374"/>
      <c r="W722" s="374"/>
      <c r="X722" s="374"/>
      <c r="Y722" s="374"/>
      <c r="Z722" s="374"/>
      <c r="AA722" s="374"/>
      <c r="AB722" s="374"/>
    </row>
    <row r="723" ht="16.5" customHeight="1" spans="1:28">
      <c r="A723" s="374"/>
      <c r="B723" s="424"/>
      <c r="C723" s="374"/>
      <c r="D723" s="374"/>
      <c r="E723" s="374"/>
      <c r="F723" s="374"/>
      <c r="G723" s="374"/>
      <c r="H723" s="374"/>
      <c r="I723" s="374"/>
      <c r="J723" s="374"/>
      <c r="K723" s="374"/>
      <c r="L723" s="374"/>
      <c r="M723" s="374"/>
      <c r="N723" s="374"/>
      <c r="O723" s="374"/>
      <c r="P723" s="374"/>
      <c r="Q723" s="374"/>
      <c r="R723" s="374"/>
      <c r="S723" s="374"/>
      <c r="T723" s="374"/>
      <c r="U723" s="374"/>
      <c r="V723" s="374"/>
      <c r="W723" s="374"/>
      <c r="X723" s="374"/>
      <c r="Y723" s="374"/>
      <c r="Z723" s="374"/>
      <c r="AA723" s="374"/>
      <c r="AB723" s="374"/>
    </row>
    <row r="724" ht="16.5" customHeight="1" spans="1:28">
      <c r="A724" s="374"/>
      <c r="B724" s="424"/>
      <c r="C724" s="374"/>
      <c r="D724" s="374"/>
      <c r="E724" s="374"/>
      <c r="F724" s="374"/>
      <c r="G724" s="374"/>
      <c r="H724" s="374"/>
      <c r="I724" s="374"/>
      <c r="J724" s="374"/>
      <c r="K724" s="374"/>
      <c r="L724" s="374"/>
      <c r="M724" s="374"/>
      <c r="N724" s="374"/>
      <c r="O724" s="374"/>
      <c r="P724" s="374"/>
      <c r="Q724" s="374"/>
      <c r="R724" s="374"/>
      <c r="S724" s="374"/>
      <c r="T724" s="374"/>
      <c r="U724" s="374"/>
      <c r="V724" s="374"/>
      <c r="W724" s="374"/>
      <c r="X724" s="374"/>
      <c r="Y724" s="374"/>
      <c r="Z724" s="374"/>
      <c r="AA724" s="374"/>
      <c r="AB724" s="374"/>
    </row>
    <row r="725" ht="16.5" customHeight="1" spans="1:28">
      <c r="A725" s="374"/>
      <c r="B725" s="424"/>
      <c r="C725" s="374"/>
      <c r="D725" s="374"/>
      <c r="E725" s="374"/>
      <c r="F725" s="374"/>
      <c r="G725" s="374"/>
      <c r="H725" s="374"/>
      <c r="I725" s="374"/>
      <c r="J725" s="374"/>
      <c r="K725" s="374"/>
      <c r="L725" s="374"/>
      <c r="M725" s="374"/>
      <c r="N725" s="374"/>
      <c r="O725" s="374"/>
      <c r="P725" s="374"/>
      <c r="Q725" s="374"/>
      <c r="R725" s="374"/>
      <c r="S725" s="374"/>
      <c r="T725" s="374"/>
      <c r="U725" s="374"/>
      <c r="V725" s="374"/>
      <c r="W725" s="374"/>
      <c r="X725" s="374"/>
      <c r="Y725" s="374"/>
      <c r="Z725" s="374"/>
      <c r="AA725" s="374"/>
      <c r="AB725" s="374"/>
    </row>
    <row r="726" ht="16.5" customHeight="1" spans="1:28">
      <c r="A726" s="374"/>
      <c r="B726" s="424"/>
      <c r="C726" s="374"/>
      <c r="D726" s="374"/>
      <c r="E726" s="374"/>
      <c r="F726" s="374"/>
      <c r="G726" s="374"/>
      <c r="H726" s="374"/>
      <c r="I726" s="374"/>
      <c r="J726" s="374"/>
      <c r="K726" s="374"/>
      <c r="L726" s="374"/>
      <c r="M726" s="374"/>
      <c r="N726" s="374"/>
      <c r="O726" s="374"/>
      <c r="P726" s="374"/>
      <c r="Q726" s="374"/>
      <c r="R726" s="374"/>
      <c r="S726" s="374"/>
      <c r="T726" s="374"/>
      <c r="U726" s="374"/>
      <c r="V726" s="374"/>
      <c r="W726" s="374"/>
      <c r="X726" s="374"/>
      <c r="Y726" s="374"/>
      <c r="Z726" s="374"/>
      <c r="AA726" s="374"/>
      <c r="AB726" s="374"/>
    </row>
    <row r="727" ht="16.5" customHeight="1" spans="1:28">
      <c r="A727" s="374"/>
      <c r="B727" s="424"/>
      <c r="C727" s="374"/>
      <c r="D727" s="374"/>
      <c r="E727" s="374"/>
      <c r="F727" s="374"/>
      <c r="G727" s="374"/>
      <c r="H727" s="374"/>
      <c r="I727" s="374"/>
      <c r="J727" s="374"/>
      <c r="K727" s="374"/>
      <c r="L727" s="374"/>
      <c r="M727" s="374"/>
      <c r="N727" s="374"/>
      <c r="O727" s="374"/>
      <c r="P727" s="374"/>
      <c r="Q727" s="374"/>
      <c r="R727" s="374"/>
      <c r="S727" s="374"/>
      <c r="T727" s="374"/>
      <c r="U727" s="374"/>
      <c r="V727" s="374"/>
      <c r="W727" s="374"/>
      <c r="X727" s="374"/>
      <c r="Y727" s="374"/>
      <c r="Z727" s="374"/>
      <c r="AA727" s="374"/>
      <c r="AB727" s="374"/>
    </row>
    <row r="728" ht="16.5" customHeight="1" spans="1:28">
      <c r="A728" s="374"/>
      <c r="B728" s="424"/>
      <c r="C728" s="374"/>
      <c r="D728" s="374"/>
      <c r="E728" s="374"/>
      <c r="F728" s="374"/>
      <c r="G728" s="374"/>
      <c r="H728" s="374"/>
      <c r="I728" s="374"/>
      <c r="J728" s="374"/>
      <c r="K728" s="374"/>
      <c r="L728" s="374"/>
      <c r="M728" s="374"/>
      <c r="N728" s="374"/>
      <c r="O728" s="374"/>
      <c r="P728" s="374"/>
      <c r="Q728" s="374"/>
      <c r="R728" s="374"/>
      <c r="S728" s="374"/>
      <c r="T728" s="374"/>
      <c r="U728" s="374"/>
      <c r="V728" s="374"/>
      <c r="W728" s="374"/>
      <c r="X728" s="374"/>
      <c r="Y728" s="374"/>
      <c r="Z728" s="374"/>
      <c r="AA728" s="374"/>
      <c r="AB728" s="374"/>
    </row>
    <row r="729" ht="16.5" customHeight="1" spans="1:28">
      <c r="A729" s="374"/>
      <c r="B729" s="424"/>
      <c r="C729" s="374"/>
      <c r="D729" s="374"/>
      <c r="E729" s="374"/>
      <c r="F729" s="374"/>
      <c r="G729" s="374"/>
      <c r="H729" s="374"/>
      <c r="I729" s="374"/>
      <c r="J729" s="374"/>
      <c r="K729" s="374"/>
      <c r="L729" s="374"/>
      <c r="M729" s="374"/>
      <c r="N729" s="374"/>
      <c r="O729" s="374"/>
      <c r="P729" s="374"/>
      <c r="Q729" s="374"/>
      <c r="R729" s="374"/>
      <c r="S729" s="374"/>
      <c r="T729" s="374"/>
      <c r="U729" s="374"/>
      <c r="V729" s="374"/>
      <c r="W729" s="374"/>
      <c r="X729" s="374"/>
      <c r="Y729" s="374"/>
      <c r="Z729" s="374"/>
      <c r="AA729" s="374"/>
      <c r="AB729" s="374"/>
    </row>
    <row r="730" ht="16.5" customHeight="1" spans="1:28">
      <c r="A730" s="374"/>
      <c r="B730" s="424"/>
      <c r="C730" s="374"/>
      <c r="D730" s="374"/>
      <c r="E730" s="374"/>
      <c r="F730" s="374"/>
      <c r="G730" s="374"/>
      <c r="H730" s="374"/>
      <c r="I730" s="374"/>
      <c r="J730" s="374"/>
      <c r="K730" s="374"/>
      <c r="L730" s="374"/>
      <c r="M730" s="374"/>
      <c r="N730" s="374"/>
      <c r="O730" s="374"/>
      <c r="P730" s="374"/>
      <c r="Q730" s="374"/>
      <c r="R730" s="374"/>
      <c r="S730" s="374"/>
      <c r="T730" s="374"/>
      <c r="U730" s="374"/>
      <c r="V730" s="374"/>
      <c r="W730" s="374"/>
      <c r="X730" s="374"/>
      <c r="Y730" s="374"/>
      <c r="Z730" s="374"/>
      <c r="AA730" s="374"/>
      <c r="AB730" s="374"/>
    </row>
    <row r="731" ht="16.5" customHeight="1" spans="1:28">
      <c r="A731" s="374"/>
      <c r="B731" s="424"/>
      <c r="C731" s="374"/>
      <c r="D731" s="374"/>
      <c r="E731" s="374"/>
      <c r="F731" s="374"/>
      <c r="G731" s="374"/>
      <c r="H731" s="374"/>
      <c r="I731" s="374"/>
      <c r="J731" s="374"/>
      <c r="K731" s="374"/>
      <c r="L731" s="374"/>
      <c r="M731" s="374"/>
      <c r="N731" s="374"/>
      <c r="O731" s="374"/>
      <c r="P731" s="374"/>
      <c r="Q731" s="374"/>
      <c r="R731" s="374"/>
      <c r="S731" s="374"/>
      <c r="T731" s="374"/>
      <c r="U731" s="374"/>
      <c r="V731" s="374"/>
      <c r="W731" s="374"/>
      <c r="X731" s="374"/>
      <c r="Y731" s="374"/>
      <c r="Z731" s="374"/>
      <c r="AA731" s="374"/>
      <c r="AB731" s="374"/>
    </row>
    <row r="732" ht="16.5" customHeight="1" spans="1:28">
      <c r="A732" s="374"/>
      <c r="B732" s="424"/>
      <c r="C732" s="374"/>
      <c r="D732" s="374"/>
      <c r="E732" s="374"/>
      <c r="F732" s="374"/>
      <c r="G732" s="374"/>
      <c r="H732" s="374"/>
      <c r="I732" s="374"/>
      <c r="J732" s="374"/>
      <c r="K732" s="374"/>
      <c r="L732" s="374"/>
      <c r="M732" s="374"/>
      <c r="N732" s="374"/>
      <c r="O732" s="374"/>
      <c r="P732" s="374"/>
      <c r="Q732" s="374"/>
      <c r="R732" s="374"/>
      <c r="S732" s="374"/>
      <c r="T732" s="374"/>
      <c r="U732" s="374"/>
      <c r="V732" s="374"/>
      <c r="W732" s="374"/>
      <c r="X732" s="374"/>
      <c r="Y732" s="374"/>
      <c r="Z732" s="374"/>
      <c r="AA732" s="374"/>
      <c r="AB732" s="374"/>
    </row>
    <row r="733" ht="16.5" customHeight="1" spans="1:28">
      <c r="A733" s="374"/>
      <c r="B733" s="424"/>
      <c r="C733" s="374"/>
      <c r="D733" s="374"/>
      <c r="E733" s="374"/>
      <c r="F733" s="374"/>
      <c r="G733" s="374"/>
      <c r="H733" s="374"/>
      <c r="I733" s="374"/>
      <c r="J733" s="374"/>
      <c r="K733" s="374"/>
      <c r="L733" s="374"/>
      <c r="M733" s="374"/>
      <c r="N733" s="374"/>
      <c r="O733" s="374"/>
      <c r="P733" s="374"/>
      <c r="Q733" s="374"/>
      <c r="R733" s="374"/>
      <c r="S733" s="374"/>
      <c r="T733" s="374"/>
      <c r="U733" s="374"/>
      <c r="V733" s="374"/>
      <c r="W733" s="374"/>
      <c r="X733" s="374"/>
      <c r="Y733" s="374"/>
      <c r="Z733" s="374"/>
      <c r="AA733" s="374"/>
      <c r="AB733" s="374"/>
    </row>
    <row r="734" ht="16.5" customHeight="1" spans="1:28">
      <c r="A734" s="374"/>
      <c r="B734" s="424"/>
      <c r="C734" s="374"/>
      <c r="D734" s="374"/>
      <c r="E734" s="374"/>
      <c r="F734" s="374"/>
      <c r="G734" s="374"/>
      <c r="H734" s="374"/>
      <c r="I734" s="374"/>
      <c r="J734" s="374"/>
      <c r="K734" s="374"/>
      <c r="L734" s="374"/>
      <c r="M734" s="374"/>
      <c r="N734" s="374"/>
      <c r="O734" s="374"/>
      <c r="P734" s="374"/>
      <c r="Q734" s="374"/>
      <c r="R734" s="374"/>
      <c r="S734" s="374"/>
      <c r="T734" s="374"/>
      <c r="U734" s="374"/>
      <c r="V734" s="374"/>
      <c r="W734" s="374"/>
      <c r="X734" s="374"/>
      <c r="Y734" s="374"/>
      <c r="Z734" s="374"/>
      <c r="AA734" s="374"/>
      <c r="AB734" s="374"/>
    </row>
    <row r="735" ht="16.5" customHeight="1" spans="1:28">
      <c r="A735" s="374"/>
      <c r="B735" s="424"/>
      <c r="C735" s="374"/>
      <c r="D735" s="374"/>
      <c r="E735" s="374"/>
      <c r="F735" s="374"/>
      <c r="G735" s="374"/>
      <c r="H735" s="374"/>
      <c r="I735" s="374"/>
      <c r="J735" s="374"/>
      <c r="K735" s="374"/>
      <c r="L735" s="374"/>
      <c r="M735" s="374"/>
      <c r="N735" s="374"/>
      <c r="O735" s="374"/>
      <c r="P735" s="374"/>
      <c r="Q735" s="374"/>
      <c r="R735" s="374"/>
      <c r="S735" s="374"/>
      <c r="T735" s="374"/>
      <c r="U735" s="374"/>
      <c r="V735" s="374"/>
      <c r="W735" s="374"/>
      <c r="X735" s="374"/>
      <c r="Y735" s="374"/>
      <c r="Z735" s="374"/>
      <c r="AA735" s="374"/>
      <c r="AB735" s="374"/>
    </row>
    <row r="736" ht="16.5" customHeight="1" spans="1:28">
      <c r="A736" s="374"/>
      <c r="B736" s="424"/>
      <c r="C736" s="374"/>
      <c r="D736" s="374"/>
      <c r="E736" s="374"/>
      <c r="F736" s="374"/>
      <c r="G736" s="374"/>
      <c r="H736" s="374"/>
      <c r="I736" s="374"/>
      <c r="J736" s="374"/>
      <c r="K736" s="374"/>
      <c r="L736" s="374"/>
      <c r="M736" s="374"/>
      <c r="N736" s="374"/>
      <c r="O736" s="374"/>
      <c r="P736" s="374"/>
      <c r="Q736" s="374"/>
      <c r="R736" s="374"/>
      <c r="S736" s="374"/>
      <c r="T736" s="374"/>
      <c r="U736" s="374"/>
      <c r="V736" s="374"/>
      <c r="W736" s="374"/>
      <c r="X736" s="374"/>
      <c r="Y736" s="374"/>
      <c r="Z736" s="374"/>
      <c r="AA736" s="374"/>
      <c r="AB736" s="374"/>
    </row>
    <row r="737" ht="16.5" customHeight="1" spans="1:28">
      <c r="A737" s="374"/>
      <c r="B737" s="424"/>
      <c r="C737" s="374"/>
      <c r="D737" s="374"/>
      <c r="E737" s="374"/>
      <c r="F737" s="374"/>
      <c r="G737" s="374"/>
      <c r="H737" s="374"/>
      <c r="I737" s="374"/>
      <c r="J737" s="374"/>
      <c r="K737" s="374"/>
      <c r="L737" s="374"/>
      <c r="M737" s="374"/>
      <c r="N737" s="374"/>
      <c r="O737" s="374"/>
      <c r="P737" s="374"/>
      <c r="Q737" s="374"/>
      <c r="R737" s="374"/>
      <c r="S737" s="374"/>
      <c r="T737" s="374"/>
      <c r="U737" s="374"/>
      <c r="V737" s="374"/>
      <c r="W737" s="374"/>
      <c r="X737" s="374"/>
      <c r="Y737" s="374"/>
      <c r="Z737" s="374"/>
      <c r="AA737" s="374"/>
      <c r="AB737" s="374"/>
    </row>
    <row r="738" ht="16.5" customHeight="1" spans="1:28">
      <c r="A738" s="374"/>
      <c r="B738" s="424"/>
      <c r="C738" s="374"/>
      <c r="D738" s="374"/>
      <c r="E738" s="374"/>
      <c r="F738" s="374"/>
      <c r="G738" s="374"/>
      <c r="H738" s="374"/>
      <c r="I738" s="374"/>
      <c r="J738" s="374"/>
      <c r="K738" s="374"/>
      <c r="L738" s="374"/>
      <c r="M738" s="374"/>
      <c r="N738" s="374"/>
      <c r="O738" s="374"/>
      <c r="P738" s="374"/>
      <c r="Q738" s="374"/>
      <c r="R738" s="374"/>
      <c r="S738" s="374"/>
      <c r="T738" s="374"/>
      <c r="U738" s="374"/>
      <c r="V738" s="374"/>
      <c r="W738" s="374"/>
      <c r="X738" s="374"/>
      <c r="Y738" s="374"/>
      <c r="Z738" s="374"/>
      <c r="AA738" s="374"/>
      <c r="AB738" s="374"/>
    </row>
    <row r="739" ht="16.5" customHeight="1" spans="1:28">
      <c r="A739" s="374"/>
      <c r="B739" s="424"/>
      <c r="C739" s="374"/>
      <c r="D739" s="374"/>
      <c r="E739" s="374"/>
      <c r="F739" s="374"/>
      <c r="G739" s="374"/>
      <c r="H739" s="374"/>
      <c r="I739" s="374"/>
      <c r="J739" s="374"/>
      <c r="K739" s="374"/>
      <c r="L739" s="374"/>
      <c r="M739" s="374"/>
      <c r="N739" s="374"/>
      <c r="O739" s="374"/>
      <c r="P739" s="374"/>
      <c r="Q739" s="374"/>
      <c r="R739" s="374"/>
      <c r="S739" s="374"/>
      <c r="T739" s="374"/>
      <c r="U739" s="374"/>
      <c r="V739" s="374"/>
      <c r="W739" s="374"/>
      <c r="X739" s="374"/>
      <c r="Y739" s="374"/>
      <c r="Z739" s="374"/>
      <c r="AA739" s="374"/>
      <c r="AB739" s="374"/>
    </row>
    <row r="740" ht="16.5" customHeight="1" spans="1:28">
      <c r="A740" s="374"/>
      <c r="B740" s="424"/>
      <c r="C740" s="374"/>
      <c r="D740" s="374"/>
      <c r="E740" s="374"/>
      <c r="F740" s="374"/>
      <c r="G740" s="374"/>
      <c r="H740" s="374"/>
      <c r="I740" s="374"/>
      <c r="J740" s="374"/>
      <c r="K740" s="374"/>
      <c r="L740" s="374"/>
      <c r="M740" s="374"/>
      <c r="N740" s="374"/>
      <c r="O740" s="374"/>
      <c r="P740" s="374"/>
      <c r="Q740" s="374"/>
      <c r="R740" s="374"/>
      <c r="S740" s="374"/>
      <c r="T740" s="374"/>
      <c r="U740" s="374"/>
      <c r="V740" s="374"/>
      <c r="W740" s="374"/>
      <c r="X740" s="374"/>
      <c r="Y740" s="374"/>
      <c r="Z740" s="374"/>
      <c r="AA740" s="374"/>
      <c r="AB740" s="374"/>
    </row>
    <row r="741" ht="16.5" customHeight="1" spans="1:28">
      <c r="A741" s="374"/>
      <c r="B741" s="424"/>
      <c r="C741" s="374"/>
      <c r="D741" s="374"/>
      <c r="E741" s="374"/>
      <c r="F741" s="374"/>
      <c r="G741" s="374"/>
      <c r="H741" s="374"/>
      <c r="I741" s="374"/>
      <c r="J741" s="374"/>
      <c r="K741" s="374"/>
      <c r="L741" s="374"/>
      <c r="M741" s="374"/>
      <c r="N741" s="374"/>
      <c r="O741" s="374"/>
      <c r="P741" s="374"/>
      <c r="Q741" s="374"/>
      <c r="R741" s="374"/>
      <c r="S741" s="374"/>
      <c r="T741" s="374"/>
      <c r="U741" s="374"/>
      <c r="V741" s="374"/>
      <c r="W741" s="374"/>
      <c r="X741" s="374"/>
      <c r="Y741" s="374"/>
      <c r="Z741" s="374"/>
      <c r="AA741" s="374"/>
      <c r="AB741" s="374"/>
    </row>
    <row r="742" ht="16.5" customHeight="1" spans="1:28">
      <c r="A742" s="374"/>
      <c r="B742" s="424"/>
      <c r="C742" s="374"/>
      <c r="D742" s="374"/>
      <c r="E742" s="374"/>
      <c r="F742" s="374"/>
      <c r="G742" s="374"/>
      <c r="H742" s="374"/>
      <c r="I742" s="374"/>
      <c r="J742" s="374"/>
      <c r="K742" s="374"/>
      <c r="L742" s="374"/>
      <c r="M742" s="374"/>
      <c r="N742" s="374"/>
      <c r="O742" s="374"/>
      <c r="P742" s="374"/>
      <c r="Q742" s="374"/>
      <c r="R742" s="374"/>
      <c r="S742" s="374"/>
      <c r="T742" s="374"/>
      <c r="U742" s="374"/>
      <c r="V742" s="374"/>
      <c r="W742" s="374"/>
      <c r="X742" s="374"/>
      <c r="Y742" s="374"/>
      <c r="Z742" s="374"/>
      <c r="AA742" s="374"/>
      <c r="AB742" s="374"/>
    </row>
    <row r="743" ht="16.5" customHeight="1" spans="1:28">
      <c r="A743" s="374"/>
      <c r="B743" s="424"/>
      <c r="C743" s="374"/>
      <c r="D743" s="374"/>
      <c r="E743" s="374"/>
      <c r="F743" s="374"/>
      <c r="G743" s="374"/>
      <c r="H743" s="374"/>
      <c r="I743" s="374"/>
      <c r="J743" s="374"/>
      <c r="K743" s="374"/>
      <c r="L743" s="374"/>
      <c r="M743" s="374"/>
      <c r="N743" s="374"/>
      <c r="O743" s="374"/>
      <c r="P743" s="374"/>
      <c r="Q743" s="374"/>
      <c r="R743" s="374"/>
      <c r="S743" s="374"/>
      <c r="T743" s="374"/>
      <c r="U743" s="374"/>
      <c r="V743" s="374"/>
      <c r="W743" s="374"/>
      <c r="X743" s="374"/>
      <c r="Y743" s="374"/>
      <c r="Z743" s="374"/>
      <c r="AA743" s="374"/>
      <c r="AB743" s="374"/>
    </row>
    <row r="744" ht="16.5" customHeight="1" spans="1:28">
      <c r="A744" s="374"/>
      <c r="B744" s="424"/>
      <c r="C744" s="374"/>
      <c r="D744" s="374"/>
      <c r="E744" s="374"/>
      <c r="F744" s="374"/>
      <c r="G744" s="374"/>
      <c r="H744" s="374"/>
      <c r="I744" s="374"/>
      <c r="J744" s="374"/>
      <c r="K744" s="374"/>
      <c r="L744" s="374"/>
      <c r="M744" s="374"/>
      <c r="N744" s="374"/>
      <c r="O744" s="374"/>
      <c r="P744" s="374"/>
      <c r="Q744" s="374"/>
      <c r="R744" s="374"/>
      <c r="S744" s="374"/>
      <c r="T744" s="374"/>
      <c r="U744" s="374"/>
      <c r="V744" s="374"/>
      <c r="W744" s="374"/>
      <c r="X744" s="374"/>
      <c r="Y744" s="374"/>
      <c r="Z744" s="374"/>
      <c r="AA744" s="374"/>
      <c r="AB744" s="374"/>
    </row>
    <row r="745" ht="16.5" customHeight="1" spans="1:28">
      <c r="A745" s="374"/>
      <c r="B745" s="424"/>
      <c r="C745" s="374"/>
      <c r="D745" s="374"/>
      <c r="E745" s="374"/>
      <c r="F745" s="374"/>
      <c r="G745" s="374"/>
      <c r="H745" s="374"/>
      <c r="I745" s="374"/>
      <c r="J745" s="374"/>
      <c r="K745" s="374"/>
      <c r="L745" s="374"/>
      <c r="M745" s="374"/>
      <c r="N745" s="374"/>
      <c r="O745" s="374"/>
      <c r="P745" s="374"/>
      <c r="Q745" s="374"/>
      <c r="R745" s="374"/>
      <c r="S745" s="374"/>
      <c r="T745" s="374"/>
      <c r="U745" s="374"/>
      <c r="V745" s="374"/>
      <c r="W745" s="374"/>
      <c r="X745" s="374"/>
      <c r="Y745" s="374"/>
      <c r="Z745" s="374"/>
      <c r="AA745" s="374"/>
      <c r="AB745" s="374"/>
    </row>
    <row r="746" ht="16.5" customHeight="1" spans="1:28">
      <c r="A746" s="374"/>
      <c r="B746" s="424"/>
      <c r="C746" s="374"/>
      <c r="D746" s="374"/>
      <c r="E746" s="374"/>
      <c r="F746" s="374"/>
      <c r="G746" s="374"/>
      <c r="H746" s="374"/>
      <c r="I746" s="374"/>
      <c r="J746" s="374"/>
      <c r="K746" s="374"/>
      <c r="L746" s="374"/>
      <c r="M746" s="374"/>
      <c r="N746" s="374"/>
      <c r="O746" s="374"/>
      <c r="P746" s="374"/>
      <c r="Q746" s="374"/>
      <c r="R746" s="374"/>
      <c r="S746" s="374"/>
      <c r="T746" s="374"/>
      <c r="U746" s="374"/>
      <c r="V746" s="374"/>
      <c r="W746" s="374"/>
      <c r="X746" s="374"/>
      <c r="Y746" s="374"/>
      <c r="Z746" s="374"/>
      <c r="AA746" s="374"/>
      <c r="AB746" s="374"/>
    </row>
    <row r="747" ht="16.5" customHeight="1" spans="1:28">
      <c r="A747" s="374"/>
      <c r="B747" s="424"/>
      <c r="C747" s="374"/>
      <c r="D747" s="374"/>
      <c r="E747" s="374"/>
      <c r="F747" s="374"/>
      <c r="G747" s="374"/>
      <c r="H747" s="374"/>
      <c r="I747" s="374"/>
      <c r="J747" s="374"/>
      <c r="K747" s="374"/>
      <c r="L747" s="374"/>
      <c r="M747" s="374"/>
      <c r="N747" s="374"/>
      <c r="O747" s="374"/>
      <c r="P747" s="374"/>
      <c r="Q747" s="374"/>
      <c r="R747" s="374"/>
      <c r="S747" s="374"/>
      <c r="T747" s="374"/>
      <c r="U747" s="374"/>
      <c r="V747" s="374"/>
      <c r="W747" s="374"/>
      <c r="X747" s="374"/>
      <c r="Y747" s="374"/>
      <c r="Z747" s="374"/>
      <c r="AA747" s="374"/>
      <c r="AB747" s="374"/>
    </row>
    <row r="748" ht="16.5" customHeight="1" spans="1:28">
      <c r="A748" s="374"/>
      <c r="B748" s="424"/>
      <c r="C748" s="374"/>
      <c r="D748" s="374"/>
      <c r="E748" s="374"/>
      <c r="F748" s="374"/>
      <c r="G748" s="374"/>
      <c r="H748" s="374"/>
      <c r="I748" s="374"/>
      <c r="J748" s="374"/>
      <c r="K748" s="374"/>
      <c r="L748" s="374"/>
      <c r="M748" s="374"/>
      <c r="N748" s="374"/>
      <c r="O748" s="374"/>
      <c r="P748" s="374"/>
      <c r="Q748" s="374"/>
      <c r="R748" s="374"/>
      <c r="S748" s="374"/>
      <c r="T748" s="374"/>
      <c r="U748" s="374"/>
      <c r="V748" s="374"/>
      <c r="W748" s="374"/>
      <c r="X748" s="374"/>
      <c r="Y748" s="374"/>
      <c r="Z748" s="374"/>
      <c r="AA748" s="374"/>
      <c r="AB748" s="374"/>
    </row>
    <row r="749" ht="16.5" customHeight="1" spans="1:28">
      <c r="A749" s="374"/>
      <c r="B749" s="424"/>
      <c r="C749" s="374"/>
      <c r="D749" s="374"/>
      <c r="E749" s="374"/>
      <c r="F749" s="374"/>
      <c r="G749" s="374"/>
      <c r="H749" s="374"/>
      <c r="I749" s="374"/>
      <c r="J749" s="374"/>
      <c r="K749" s="374"/>
      <c r="L749" s="374"/>
      <c r="M749" s="374"/>
      <c r="N749" s="374"/>
      <c r="O749" s="374"/>
      <c r="P749" s="374"/>
      <c r="Q749" s="374"/>
      <c r="R749" s="374"/>
      <c r="S749" s="374"/>
      <c r="T749" s="374"/>
      <c r="U749" s="374"/>
      <c r="V749" s="374"/>
      <c r="W749" s="374"/>
      <c r="X749" s="374"/>
      <c r="Y749" s="374"/>
      <c r="Z749" s="374"/>
      <c r="AA749" s="374"/>
      <c r="AB749" s="374"/>
    </row>
    <row r="750" ht="16.5" customHeight="1" spans="1:28">
      <c r="A750" s="374"/>
      <c r="B750" s="424"/>
      <c r="C750" s="374"/>
      <c r="D750" s="374"/>
      <c r="E750" s="374"/>
      <c r="F750" s="374"/>
      <c r="G750" s="374"/>
      <c r="H750" s="374"/>
      <c r="I750" s="374"/>
      <c r="J750" s="374"/>
      <c r="K750" s="374"/>
      <c r="L750" s="374"/>
      <c r="M750" s="374"/>
      <c r="N750" s="374"/>
      <c r="O750" s="374"/>
      <c r="P750" s="374"/>
      <c r="Q750" s="374"/>
      <c r="R750" s="374"/>
      <c r="S750" s="374"/>
      <c r="T750" s="374"/>
      <c r="U750" s="374"/>
      <c r="V750" s="374"/>
      <c r="W750" s="374"/>
      <c r="X750" s="374"/>
      <c r="Y750" s="374"/>
      <c r="Z750" s="374"/>
      <c r="AA750" s="374"/>
      <c r="AB750" s="374"/>
    </row>
    <row r="751" ht="16.5" customHeight="1" spans="1:28">
      <c r="A751" s="374"/>
      <c r="B751" s="424"/>
      <c r="C751" s="374"/>
      <c r="D751" s="374"/>
      <c r="E751" s="374"/>
      <c r="F751" s="374"/>
      <c r="G751" s="374"/>
      <c r="H751" s="374"/>
      <c r="I751" s="374"/>
      <c r="J751" s="374"/>
      <c r="K751" s="374"/>
      <c r="L751" s="374"/>
      <c r="M751" s="374"/>
      <c r="N751" s="374"/>
      <c r="O751" s="374"/>
      <c r="P751" s="374"/>
      <c r="Q751" s="374"/>
      <c r="R751" s="374"/>
      <c r="S751" s="374"/>
      <c r="T751" s="374"/>
      <c r="U751" s="374"/>
      <c r="V751" s="374"/>
      <c r="W751" s="374"/>
      <c r="X751" s="374"/>
      <c r="Y751" s="374"/>
      <c r="Z751" s="374"/>
      <c r="AA751" s="374"/>
      <c r="AB751" s="374"/>
    </row>
    <row r="752" ht="16.5" customHeight="1" spans="1:28">
      <c r="A752" s="374"/>
      <c r="B752" s="424"/>
      <c r="C752" s="374"/>
      <c r="D752" s="374"/>
      <c r="E752" s="374"/>
      <c r="F752" s="374"/>
      <c r="G752" s="374"/>
      <c r="H752" s="374"/>
      <c r="I752" s="374"/>
      <c r="J752" s="374"/>
      <c r="K752" s="374"/>
      <c r="L752" s="374"/>
      <c r="M752" s="374"/>
      <c r="N752" s="374"/>
      <c r="O752" s="374"/>
      <c r="P752" s="374"/>
      <c r="Q752" s="374"/>
      <c r="R752" s="374"/>
      <c r="S752" s="374"/>
      <c r="T752" s="374"/>
      <c r="U752" s="374"/>
      <c r="V752" s="374"/>
      <c r="W752" s="374"/>
      <c r="X752" s="374"/>
      <c r="Y752" s="374"/>
      <c r="Z752" s="374"/>
      <c r="AA752" s="374"/>
      <c r="AB752" s="374"/>
    </row>
    <row r="753" ht="16.5" customHeight="1" spans="1:28">
      <c r="A753" s="374"/>
      <c r="B753" s="424"/>
      <c r="C753" s="374"/>
      <c r="D753" s="374"/>
      <c r="E753" s="374"/>
      <c r="F753" s="374"/>
      <c r="G753" s="374"/>
      <c r="H753" s="374"/>
      <c r="I753" s="374"/>
      <c r="J753" s="374"/>
      <c r="K753" s="374"/>
      <c r="L753" s="374"/>
      <c r="M753" s="374"/>
      <c r="N753" s="374"/>
      <c r="O753" s="374"/>
      <c r="P753" s="374"/>
      <c r="Q753" s="374"/>
      <c r="R753" s="374"/>
      <c r="S753" s="374"/>
      <c r="T753" s="374"/>
      <c r="U753" s="374"/>
      <c r="V753" s="374"/>
      <c r="W753" s="374"/>
      <c r="X753" s="374"/>
      <c r="Y753" s="374"/>
      <c r="Z753" s="374"/>
      <c r="AA753" s="374"/>
      <c r="AB753" s="374"/>
    </row>
    <row r="754" ht="16.5" customHeight="1" spans="1:28">
      <c r="A754" s="374"/>
      <c r="B754" s="424"/>
      <c r="C754" s="374"/>
      <c r="D754" s="374"/>
      <c r="E754" s="374"/>
      <c r="F754" s="374"/>
      <c r="G754" s="374"/>
      <c r="H754" s="374"/>
      <c r="I754" s="374"/>
      <c r="J754" s="374"/>
      <c r="K754" s="374"/>
      <c r="L754" s="374"/>
      <c r="M754" s="374"/>
      <c r="N754" s="374"/>
      <c r="O754" s="374"/>
      <c r="P754" s="374"/>
      <c r="Q754" s="374"/>
      <c r="R754" s="374"/>
      <c r="S754" s="374"/>
      <c r="T754" s="374"/>
      <c r="U754" s="374"/>
      <c r="V754" s="374"/>
      <c r="W754" s="374"/>
      <c r="X754" s="374"/>
      <c r="Y754" s="374"/>
      <c r="Z754" s="374"/>
      <c r="AA754" s="374"/>
      <c r="AB754" s="374"/>
    </row>
    <row r="755" ht="16.5" customHeight="1" spans="1:28">
      <c r="A755" s="374"/>
      <c r="B755" s="424"/>
      <c r="C755" s="374"/>
      <c r="D755" s="374"/>
      <c r="E755" s="374"/>
      <c r="F755" s="374"/>
      <c r="G755" s="374"/>
      <c r="H755" s="374"/>
      <c r="I755" s="374"/>
      <c r="J755" s="374"/>
      <c r="K755" s="374"/>
      <c r="L755" s="374"/>
      <c r="M755" s="374"/>
      <c r="N755" s="374"/>
      <c r="O755" s="374"/>
      <c r="P755" s="374"/>
      <c r="Q755" s="374"/>
      <c r="R755" s="374"/>
      <c r="S755" s="374"/>
      <c r="T755" s="374"/>
      <c r="U755" s="374"/>
      <c r="V755" s="374"/>
      <c r="W755" s="374"/>
      <c r="X755" s="374"/>
      <c r="Y755" s="374"/>
      <c r="Z755" s="374"/>
      <c r="AA755" s="374"/>
      <c r="AB755" s="374"/>
    </row>
    <row r="756" ht="16.5" customHeight="1" spans="1:28">
      <c r="A756" s="374"/>
      <c r="B756" s="424"/>
      <c r="C756" s="374"/>
      <c r="D756" s="374"/>
      <c r="E756" s="374"/>
      <c r="F756" s="374"/>
      <c r="G756" s="374"/>
      <c r="H756" s="374"/>
      <c r="I756" s="374"/>
      <c r="J756" s="374"/>
      <c r="K756" s="374"/>
      <c r="L756" s="374"/>
      <c r="M756" s="374"/>
      <c r="N756" s="374"/>
      <c r="O756" s="374"/>
      <c r="P756" s="374"/>
      <c r="Q756" s="374"/>
      <c r="R756" s="374"/>
      <c r="S756" s="374"/>
      <c r="T756" s="374"/>
      <c r="U756" s="374"/>
      <c r="V756" s="374"/>
      <c r="W756" s="374"/>
      <c r="X756" s="374"/>
      <c r="Y756" s="374"/>
      <c r="Z756" s="374"/>
      <c r="AA756" s="374"/>
      <c r="AB756" s="374"/>
    </row>
    <row r="757" ht="16.5" customHeight="1" spans="1:28">
      <c r="A757" s="374"/>
      <c r="B757" s="424"/>
      <c r="C757" s="374"/>
      <c r="D757" s="374"/>
      <c r="E757" s="374"/>
      <c r="F757" s="374"/>
      <c r="G757" s="374"/>
      <c r="H757" s="374"/>
      <c r="I757" s="374"/>
      <c r="J757" s="374"/>
      <c r="K757" s="374"/>
      <c r="L757" s="374"/>
      <c r="M757" s="374"/>
      <c r="N757" s="374"/>
      <c r="O757" s="374"/>
      <c r="P757" s="374"/>
      <c r="Q757" s="374"/>
      <c r="R757" s="374"/>
      <c r="S757" s="374"/>
      <c r="T757" s="374"/>
      <c r="U757" s="374"/>
      <c r="V757" s="374"/>
      <c r="W757" s="374"/>
      <c r="X757" s="374"/>
      <c r="Y757" s="374"/>
      <c r="Z757" s="374"/>
      <c r="AA757" s="374"/>
      <c r="AB757" s="374"/>
    </row>
    <row r="758" ht="16.5" customHeight="1" spans="1:28">
      <c r="A758" s="374"/>
      <c r="B758" s="424"/>
      <c r="C758" s="374"/>
      <c r="D758" s="374"/>
      <c r="E758" s="374"/>
      <c r="F758" s="374"/>
      <c r="G758" s="374"/>
      <c r="H758" s="374"/>
      <c r="I758" s="374"/>
      <c r="J758" s="374"/>
      <c r="K758" s="374"/>
      <c r="L758" s="374"/>
      <c r="M758" s="374"/>
      <c r="N758" s="374"/>
      <c r="O758" s="374"/>
      <c r="P758" s="374"/>
      <c r="Q758" s="374"/>
      <c r="R758" s="374"/>
      <c r="S758" s="374"/>
      <c r="T758" s="374"/>
      <c r="U758" s="374"/>
      <c r="V758" s="374"/>
      <c r="W758" s="374"/>
      <c r="X758" s="374"/>
      <c r="Y758" s="374"/>
      <c r="Z758" s="374"/>
      <c r="AA758" s="374"/>
      <c r="AB758" s="374"/>
    </row>
    <row r="759" ht="16.5" customHeight="1" spans="1:28">
      <c r="A759" s="374"/>
      <c r="B759" s="424"/>
      <c r="C759" s="374"/>
      <c r="D759" s="374"/>
      <c r="E759" s="374"/>
      <c r="F759" s="374"/>
      <c r="G759" s="374"/>
      <c r="H759" s="374"/>
      <c r="I759" s="374"/>
      <c r="J759" s="374"/>
      <c r="K759" s="374"/>
      <c r="L759" s="374"/>
      <c r="M759" s="374"/>
      <c r="N759" s="374"/>
      <c r="O759" s="374"/>
      <c r="P759" s="374"/>
      <c r="Q759" s="374"/>
      <c r="R759" s="374"/>
      <c r="S759" s="374"/>
      <c r="T759" s="374"/>
      <c r="U759" s="374"/>
      <c r="V759" s="374"/>
      <c r="W759" s="374"/>
      <c r="X759" s="374"/>
      <c r="Y759" s="374"/>
      <c r="Z759" s="374"/>
      <c r="AA759" s="374"/>
      <c r="AB759" s="374"/>
    </row>
    <row r="760" ht="16.5" customHeight="1" spans="1:28">
      <c r="A760" s="374"/>
      <c r="B760" s="424"/>
      <c r="C760" s="374"/>
      <c r="D760" s="374"/>
      <c r="E760" s="374"/>
      <c r="F760" s="374"/>
      <c r="G760" s="374"/>
      <c r="H760" s="374"/>
      <c r="I760" s="374"/>
      <c r="J760" s="374"/>
      <c r="K760" s="374"/>
      <c r="L760" s="374"/>
      <c r="M760" s="374"/>
      <c r="N760" s="374"/>
      <c r="O760" s="374"/>
      <c r="P760" s="374"/>
      <c r="Q760" s="374"/>
      <c r="R760" s="374"/>
      <c r="S760" s="374"/>
      <c r="T760" s="374"/>
      <c r="U760" s="374"/>
      <c r="V760" s="374"/>
      <c r="W760" s="374"/>
      <c r="X760" s="374"/>
      <c r="Y760" s="374"/>
      <c r="Z760" s="374"/>
      <c r="AA760" s="374"/>
      <c r="AB760" s="374"/>
    </row>
    <row r="761" ht="16.5" customHeight="1" spans="1:28">
      <c r="A761" s="374"/>
      <c r="B761" s="424"/>
      <c r="C761" s="374"/>
      <c r="D761" s="374"/>
      <c r="E761" s="374"/>
      <c r="F761" s="374"/>
      <c r="G761" s="374"/>
      <c r="H761" s="374"/>
      <c r="I761" s="374"/>
      <c r="J761" s="374"/>
      <c r="K761" s="374"/>
      <c r="L761" s="374"/>
      <c r="M761" s="374"/>
      <c r="N761" s="374"/>
      <c r="O761" s="374"/>
      <c r="P761" s="374"/>
      <c r="Q761" s="374"/>
      <c r="R761" s="374"/>
      <c r="S761" s="374"/>
      <c r="T761" s="374"/>
      <c r="U761" s="374"/>
      <c r="V761" s="374"/>
      <c r="W761" s="374"/>
      <c r="X761" s="374"/>
      <c r="Y761" s="374"/>
      <c r="Z761" s="374"/>
      <c r="AA761" s="374"/>
      <c r="AB761" s="374"/>
    </row>
    <row r="762" ht="16.5" customHeight="1" spans="1:28">
      <c r="A762" s="374"/>
      <c r="B762" s="424"/>
      <c r="C762" s="374"/>
      <c r="D762" s="374"/>
      <c r="E762" s="374"/>
      <c r="F762" s="374"/>
      <c r="G762" s="374"/>
      <c r="H762" s="374"/>
      <c r="I762" s="374"/>
      <c r="J762" s="374"/>
      <c r="K762" s="374"/>
      <c r="L762" s="374"/>
      <c r="M762" s="374"/>
      <c r="N762" s="374"/>
      <c r="O762" s="374"/>
      <c r="P762" s="374"/>
      <c r="Q762" s="374"/>
      <c r="R762" s="374"/>
      <c r="S762" s="374"/>
      <c r="T762" s="374"/>
      <c r="U762" s="374"/>
      <c r="V762" s="374"/>
      <c r="W762" s="374"/>
      <c r="X762" s="374"/>
      <c r="Y762" s="374"/>
      <c r="Z762" s="374"/>
      <c r="AA762" s="374"/>
      <c r="AB762" s="374"/>
    </row>
    <row r="763" ht="16.5" customHeight="1" spans="1:28">
      <c r="A763" s="374"/>
      <c r="B763" s="424"/>
      <c r="C763" s="374"/>
      <c r="D763" s="374"/>
      <c r="E763" s="374"/>
      <c r="F763" s="374"/>
      <c r="G763" s="374"/>
      <c r="H763" s="374"/>
      <c r="I763" s="374"/>
      <c r="J763" s="374"/>
      <c r="K763" s="374"/>
      <c r="L763" s="374"/>
      <c r="M763" s="374"/>
      <c r="N763" s="374"/>
      <c r="O763" s="374"/>
      <c r="P763" s="374"/>
      <c r="Q763" s="374"/>
      <c r="R763" s="374"/>
      <c r="S763" s="374"/>
      <c r="T763" s="374"/>
      <c r="U763" s="374"/>
      <c r="V763" s="374"/>
      <c r="W763" s="374"/>
      <c r="X763" s="374"/>
      <c r="Y763" s="374"/>
      <c r="Z763" s="374"/>
      <c r="AA763" s="374"/>
      <c r="AB763" s="374"/>
    </row>
    <row r="764" ht="16.5" customHeight="1" spans="1:28">
      <c r="A764" s="374"/>
      <c r="B764" s="424"/>
      <c r="C764" s="374"/>
      <c r="D764" s="374"/>
      <c r="E764" s="374"/>
      <c r="F764" s="374"/>
      <c r="G764" s="374"/>
      <c r="H764" s="374"/>
      <c r="I764" s="374"/>
      <c r="J764" s="374"/>
      <c r="K764" s="374"/>
      <c r="L764" s="374"/>
      <c r="M764" s="374"/>
      <c r="N764" s="374"/>
      <c r="O764" s="374"/>
      <c r="P764" s="374"/>
      <c r="Q764" s="374"/>
      <c r="R764" s="374"/>
      <c r="S764" s="374"/>
      <c r="T764" s="374"/>
      <c r="U764" s="374"/>
      <c r="V764" s="374"/>
      <c r="W764" s="374"/>
      <c r="X764" s="374"/>
      <c r="Y764" s="374"/>
      <c r="Z764" s="374"/>
      <c r="AA764" s="374"/>
      <c r="AB764" s="374"/>
    </row>
    <row r="765" ht="16.5" customHeight="1" spans="1:28">
      <c r="A765" s="374"/>
      <c r="B765" s="424"/>
      <c r="C765" s="374"/>
      <c r="D765" s="374"/>
      <c r="E765" s="374"/>
      <c r="F765" s="374"/>
      <c r="G765" s="374"/>
      <c r="H765" s="374"/>
      <c r="I765" s="374"/>
      <c r="J765" s="374"/>
      <c r="K765" s="374"/>
      <c r="L765" s="374"/>
      <c r="M765" s="374"/>
      <c r="N765" s="374"/>
      <c r="O765" s="374"/>
      <c r="P765" s="374"/>
      <c r="Q765" s="374"/>
      <c r="R765" s="374"/>
      <c r="S765" s="374"/>
      <c r="T765" s="374"/>
      <c r="U765" s="374"/>
      <c r="V765" s="374"/>
      <c r="W765" s="374"/>
      <c r="X765" s="374"/>
      <c r="Y765" s="374"/>
      <c r="Z765" s="374"/>
      <c r="AA765" s="374"/>
      <c r="AB765" s="374"/>
    </row>
    <row r="766" ht="16.5" customHeight="1" spans="1:28">
      <c r="A766" s="374"/>
      <c r="B766" s="424"/>
      <c r="C766" s="374"/>
      <c r="D766" s="374"/>
      <c r="E766" s="374"/>
      <c r="F766" s="374"/>
      <c r="G766" s="374"/>
      <c r="H766" s="374"/>
      <c r="I766" s="374"/>
      <c r="J766" s="374"/>
      <c r="K766" s="374"/>
      <c r="L766" s="374"/>
      <c r="M766" s="374"/>
      <c r="N766" s="374"/>
      <c r="O766" s="374"/>
      <c r="P766" s="374"/>
      <c r="Q766" s="374"/>
      <c r="R766" s="374"/>
      <c r="S766" s="374"/>
      <c r="T766" s="374"/>
      <c r="U766" s="374"/>
      <c r="V766" s="374"/>
      <c r="W766" s="374"/>
      <c r="X766" s="374"/>
      <c r="Y766" s="374"/>
      <c r="Z766" s="374"/>
      <c r="AA766" s="374"/>
      <c r="AB766" s="374"/>
    </row>
    <row r="767" ht="16.5" customHeight="1" spans="1:28">
      <c r="A767" s="374"/>
      <c r="B767" s="424"/>
      <c r="C767" s="374"/>
      <c r="D767" s="374"/>
      <c r="E767" s="374"/>
      <c r="F767" s="374"/>
      <c r="G767" s="374"/>
      <c r="H767" s="374"/>
      <c r="I767" s="374"/>
      <c r="J767" s="374"/>
      <c r="K767" s="374"/>
      <c r="L767" s="374"/>
      <c r="M767" s="374"/>
      <c r="N767" s="374"/>
      <c r="O767" s="374"/>
      <c r="P767" s="374"/>
      <c r="Q767" s="374"/>
      <c r="R767" s="374"/>
      <c r="S767" s="374"/>
      <c r="T767" s="374"/>
      <c r="U767" s="374"/>
      <c r="V767" s="374"/>
      <c r="W767" s="374"/>
      <c r="X767" s="374"/>
      <c r="Y767" s="374"/>
      <c r="Z767" s="374"/>
      <c r="AA767" s="374"/>
      <c r="AB767" s="374"/>
    </row>
    <row r="768" ht="16.5" customHeight="1" spans="1:28">
      <c r="A768" s="374"/>
      <c r="B768" s="424"/>
      <c r="C768" s="374"/>
      <c r="D768" s="374"/>
      <c r="E768" s="374"/>
      <c r="F768" s="374"/>
      <c r="G768" s="374"/>
      <c r="H768" s="374"/>
      <c r="I768" s="374"/>
      <c r="J768" s="374"/>
      <c r="K768" s="374"/>
      <c r="L768" s="374"/>
      <c r="M768" s="374"/>
      <c r="N768" s="374"/>
      <c r="O768" s="374"/>
      <c r="P768" s="374"/>
      <c r="Q768" s="374"/>
      <c r="R768" s="374"/>
      <c r="S768" s="374"/>
      <c r="T768" s="374"/>
      <c r="U768" s="374"/>
      <c r="V768" s="374"/>
      <c r="W768" s="374"/>
      <c r="X768" s="374"/>
      <c r="Y768" s="374"/>
      <c r="Z768" s="374"/>
      <c r="AA768" s="374"/>
      <c r="AB768" s="374"/>
    </row>
    <row r="769" ht="16.5" customHeight="1" spans="1:28">
      <c r="A769" s="374"/>
      <c r="B769" s="424"/>
      <c r="C769" s="374"/>
      <c r="D769" s="374"/>
      <c r="E769" s="374"/>
      <c r="F769" s="374"/>
      <c r="G769" s="374"/>
      <c r="H769" s="374"/>
      <c r="I769" s="374"/>
      <c r="J769" s="374"/>
      <c r="K769" s="374"/>
      <c r="L769" s="374"/>
      <c r="M769" s="374"/>
      <c r="N769" s="374"/>
      <c r="O769" s="374"/>
      <c r="P769" s="374"/>
      <c r="Q769" s="374"/>
      <c r="R769" s="374"/>
      <c r="S769" s="374"/>
      <c r="T769" s="374"/>
      <c r="U769" s="374"/>
      <c r="V769" s="374"/>
      <c r="W769" s="374"/>
      <c r="X769" s="374"/>
      <c r="Y769" s="374"/>
      <c r="Z769" s="374"/>
      <c r="AA769" s="374"/>
      <c r="AB769" s="374"/>
    </row>
    <row r="770" ht="16.5" customHeight="1" spans="1:28">
      <c r="A770" s="374"/>
      <c r="B770" s="424"/>
      <c r="C770" s="374"/>
      <c r="D770" s="374"/>
      <c r="E770" s="374"/>
      <c r="F770" s="374"/>
      <c r="G770" s="374"/>
      <c r="H770" s="374"/>
      <c r="I770" s="374"/>
      <c r="J770" s="374"/>
      <c r="K770" s="374"/>
      <c r="L770" s="374"/>
      <c r="M770" s="374"/>
      <c r="N770" s="374"/>
      <c r="O770" s="374"/>
      <c r="P770" s="374"/>
      <c r="Q770" s="374"/>
      <c r="R770" s="374"/>
      <c r="S770" s="374"/>
      <c r="T770" s="374"/>
      <c r="U770" s="374"/>
      <c r="V770" s="374"/>
      <c r="W770" s="374"/>
      <c r="X770" s="374"/>
      <c r="Y770" s="374"/>
      <c r="Z770" s="374"/>
      <c r="AA770" s="374"/>
      <c r="AB770" s="374"/>
    </row>
    <row r="771" ht="16.5" customHeight="1" spans="1:28">
      <c r="A771" s="374"/>
      <c r="B771" s="424"/>
      <c r="C771" s="374"/>
      <c r="D771" s="374"/>
      <c r="E771" s="374"/>
      <c r="F771" s="374"/>
      <c r="G771" s="374"/>
      <c r="H771" s="374"/>
      <c r="I771" s="374"/>
      <c r="J771" s="374"/>
      <c r="K771" s="374"/>
      <c r="L771" s="374"/>
      <c r="M771" s="374"/>
      <c r="N771" s="374"/>
      <c r="O771" s="374"/>
      <c r="P771" s="374"/>
      <c r="Q771" s="374"/>
      <c r="R771" s="374"/>
      <c r="S771" s="374"/>
      <c r="T771" s="374"/>
      <c r="U771" s="374"/>
      <c r="V771" s="374"/>
      <c r="W771" s="374"/>
      <c r="X771" s="374"/>
      <c r="Y771" s="374"/>
      <c r="Z771" s="374"/>
      <c r="AA771" s="374"/>
      <c r="AB771" s="374"/>
    </row>
    <row r="772" ht="16.5" customHeight="1" spans="1:28">
      <c r="A772" s="374"/>
      <c r="B772" s="424"/>
      <c r="C772" s="374"/>
      <c r="D772" s="374"/>
      <c r="E772" s="374"/>
      <c r="F772" s="374"/>
      <c r="G772" s="374"/>
      <c r="H772" s="374"/>
      <c r="I772" s="374"/>
      <c r="J772" s="374"/>
      <c r="K772" s="374"/>
      <c r="L772" s="374"/>
      <c r="M772" s="374"/>
      <c r="N772" s="374"/>
      <c r="O772" s="374"/>
      <c r="P772" s="374"/>
      <c r="Q772" s="374"/>
      <c r="R772" s="374"/>
      <c r="S772" s="374"/>
      <c r="T772" s="374"/>
      <c r="U772" s="374"/>
      <c r="V772" s="374"/>
      <c r="W772" s="374"/>
      <c r="X772" s="374"/>
      <c r="Y772" s="374"/>
      <c r="Z772" s="374"/>
      <c r="AA772" s="374"/>
      <c r="AB772" s="374"/>
    </row>
    <row r="773" ht="16.5" customHeight="1" spans="1:28">
      <c r="A773" s="374"/>
      <c r="B773" s="424"/>
      <c r="C773" s="374"/>
      <c r="D773" s="374"/>
      <c r="E773" s="374"/>
      <c r="F773" s="374"/>
      <c r="G773" s="374"/>
      <c r="H773" s="374"/>
      <c r="I773" s="374"/>
      <c r="J773" s="374"/>
      <c r="K773" s="374"/>
      <c r="L773" s="374"/>
      <c r="M773" s="374"/>
      <c r="N773" s="374"/>
      <c r="O773" s="374"/>
      <c r="P773" s="374"/>
      <c r="Q773" s="374"/>
      <c r="R773" s="374"/>
      <c r="S773" s="374"/>
      <c r="T773" s="374"/>
      <c r="U773" s="374"/>
      <c r="V773" s="374"/>
      <c r="W773" s="374"/>
      <c r="X773" s="374"/>
      <c r="Y773" s="374"/>
      <c r="Z773" s="374"/>
      <c r="AA773" s="374"/>
      <c r="AB773" s="374"/>
    </row>
    <row r="774" ht="16.5" customHeight="1" spans="1:28">
      <c r="A774" s="374"/>
      <c r="B774" s="424"/>
      <c r="C774" s="374"/>
      <c r="D774" s="374"/>
      <c r="E774" s="374"/>
      <c r="F774" s="374"/>
      <c r="G774" s="374"/>
      <c r="H774" s="374"/>
      <c r="I774" s="374"/>
      <c r="J774" s="374"/>
      <c r="K774" s="374"/>
      <c r="L774" s="374"/>
      <c r="M774" s="374"/>
      <c r="N774" s="374"/>
      <c r="O774" s="374"/>
      <c r="P774" s="374"/>
      <c r="Q774" s="374"/>
      <c r="R774" s="374"/>
      <c r="S774" s="374"/>
      <c r="T774" s="374"/>
      <c r="U774" s="374"/>
      <c r="V774" s="374"/>
      <c r="W774" s="374"/>
      <c r="X774" s="374"/>
      <c r="Y774" s="374"/>
      <c r="Z774" s="374"/>
      <c r="AA774" s="374"/>
      <c r="AB774" s="374"/>
    </row>
    <row r="775" ht="16.5" customHeight="1" spans="1:28">
      <c r="A775" s="374"/>
      <c r="B775" s="424"/>
      <c r="C775" s="374"/>
      <c r="D775" s="374"/>
      <c r="E775" s="374"/>
      <c r="F775" s="374"/>
      <c r="G775" s="374"/>
      <c r="H775" s="374"/>
      <c r="I775" s="374"/>
      <c r="J775" s="374"/>
      <c r="K775" s="374"/>
      <c r="L775" s="374"/>
      <c r="M775" s="374"/>
      <c r="N775" s="374"/>
      <c r="O775" s="374"/>
      <c r="P775" s="374"/>
      <c r="Q775" s="374"/>
      <c r="R775" s="374"/>
      <c r="S775" s="374"/>
      <c r="T775" s="374"/>
      <c r="U775" s="374"/>
      <c r="V775" s="374"/>
      <c r="W775" s="374"/>
      <c r="X775" s="374"/>
      <c r="Y775" s="374"/>
      <c r="Z775" s="374"/>
      <c r="AA775" s="374"/>
      <c r="AB775" s="374"/>
    </row>
    <row r="776" ht="16.5" customHeight="1" spans="1:28">
      <c r="A776" s="374"/>
      <c r="B776" s="424"/>
      <c r="C776" s="374"/>
      <c r="D776" s="374"/>
      <c r="E776" s="374"/>
      <c r="F776" s="374"/>
      <c r="G776" s="374"/>
      <c r="H776" s="374"/>
      <c r="I776" s="374"/>
      <c r="J776" s="374"/>
      <c r="K776" s="374"/>
      <c r="L776" s="374"/>
      <c r="M776" s="374"/>
      <c r="N776" s="374"/>
      <c r="O776" s="374"/>
      <c r="P776" s="374"/>
      <c r="Q776" s="374"/>
      <c r="R776" s="374"/>
      <c r="S776" s="374"/>
      <c r="T776" s="374"/>
      <c r="U776" s="374"/>
      <c r="V776" s="374"/>
      <c r="W776" s="374"/>
      <c r="X776" s="374"/>
      <c r="Y776" s="374"/>
      <c r="Z776" s="374"/>
      <c r="AA776" s="374"/>
      <c r="AB776" s="374"/>
    </row>
    <row r="777" ht="16.5" customHeight="1" spans="1:28">
      <c r="A777" s="374"/>
      <c r="B777" s="424"/>
      <c r="C777" s="374"/>
      <c r="D777" s="374"/>
      <c r="E777" s="374"/>
      <c r="F777" s="374"/>
      <c r="G777" s="374"/>
      <c r="H777" s="374"/>
      <c r="I777" s="374"/>
      <c r="J777" s="374"/>
      <c r="K777" s="374"/>
      <c r="L777" s="374"/>
      <c r="M777" s="374"/>
      <c r="N777" s="374"/>
      <c r="O777" s="374"/>
      <c r="P777" s="374"/>
      <c r="Q777" s="374"/>
      <c r="R777" s="374"/>
      <c r="S777" s="374"/>
      <c r="T777" s="374"/>
      <c r="U777" s="374"/>
      <c r="V777" s="374"/>
      <c r="W777" s="374"/>
      <c r="X777" s="374"/>
      <c r="Y777" s="374"/>
      <c r="Z777" s="374"/>
      <c r="AA777" s="374"/>
      <c r="AB777" s="374"/>
    </row>
    <row r="778" ht="16.5" customHeight="1" spans="1:28">
      <c r="A778" s="374"/>
      <c r="B778" s="424"/>
      <c r="C778" s="374"/>
      <c r="D778" s="374"/>
      <c r="E778" s="374"/>
      <c r="F778" s="374"/>
      <c r="G778" s="374"/>
      <c r="H778" s="374"/>
      <c r="I778" s="374"/>
      <c r="J778" s="374"/>
      <c r="K778" s="374"/>
      <c r="L778" s="374"/>
      <c r="M778" s="374"/>
      <c r="N778" s="374"/>
      <c r="O778" s="374"/>
      <c r="P778" s="374"/>
      <c r="Q778" s="374"/>
      <c r="R778" s="374"/>
      <c r="S778" s="374"/>
      <c r="T778" s="374"/>
      <c r="U778" s="374"/>
      <c r="V778" s="374"/>
      <c r="W778" s="374"/>
      <c r="X778" s="374"/>
      <c r="Y778" s="374"/>
      <c r="Z778" s="374"/>
      <c r="AA778" s="374"/>
      <c r="AB778" s="374"/>
    </row>
    <row r="779" ht="16.5" customHeight="1" spans="1:28">
      <c r="A779" s="374"/>
      <c r="B779" s="424"/>
      <c r="C779" s="374"/>
      <c r="D779" s="374"/>
      <c r="E779" s="374"/>
      <c r="F779" s="374"/>
      <c r="G779" s="374"/>
      <c r="H779" s="374"/>
      <c r="I779" s="374"/>
      <c r="J779" s="374"/>
      <c r="K779" s="374"/>
      <c r="L779" s="374"/>
      <c r="M779" s="374"/>
      <c r="N779" s="374"/>
      <c r="O779" s="374"/>
      <c r="P779" s="374"/>
      <c r="Q779" s="374"/>
      <c r="R779" s="374"/>
      <c r="S779" s="374"/>
      <c r="T779" s="374"/>
      <c r="U779" s="374"/>
      <c r="V779" s="374"/>
      <c r="W779" s="374"/>
      <c r="X779" s="374"/>
      <c r="Y779" s="374"/>
      <c r="Z779" s="374"/>
      <c r="AA779" s="374"/>
      <c r="AB779" s="374"/>
    </row>
    <row r="780" ht="16.5" customHeight="1" spans="1:28">
      <c r="A780" s="374"/>
      <c r="B780" s="424"/>
      <c r="C780" s="374"/>
      <c r="D780" s="374"/>
      <c r="E780" s="374"/>
      <c r="F780" s="374"/>
      <c r="G780" s="374"/>
      <c r="H780" s="374"/>
      <c r="I780" s="374"/>
      <c r="J780" s="374"/>
      <c r="K780" s="374"/>
      <c r="L780" s="374"/>
      <c r="M780" s="374"/>
      <c r="N780" s="374"/>
      <c r="O780" s="374"/>
      <c r="P780" s="374"/>
      <c r="Q780" s="374"/>
      <c r="R780" s="374"/>
      <c r="S780" s="374"/>
      <c r="T780" s="374"/>
      <c r="U780" s="374"/>
      <c r="V780" s="374"/>
      <c r="W780" s="374"/>
      <c r="X780" s="374"/>
      <c r="Y780" s="374"/>
      <c r="Z780" s="374"/>
      <c r="AA780" s="374"/>
      <c r="AB780" s="374"/>
    </row>
    <row r="781" ht="16.5" customHeight="1" spans="1:28">
      <c r="A781" s="374"/>
      <c r="B781" s="424"/>
      <c r="C781" s="374"/>
      <c r="D781" s="374"/>
      <c r="E781" s="374"/>
      <c r="F781" s="374"/>
      <c r="G781" s="374"/>
      <c r="H781" s="374"/>
      <c r="I781" s="374"/>
      <c r="J781" s="374"/>
      <c r="K781" s="374"/>
      <c r="L781" s="374"/>
      <c r="M781" s="374"/>
      <c r="N781" s="374"/>
      <c r="O781" s="374"/>
      <c r="P781" s="374"/>
      <c r="Q781" s="374"/>
      <c r="R781" s="374"/>
      <c r="S781" s="374"/>
      <c r="T781" s="374"/>
      <c r="U781" s="374"/>
      <c r="V781" s="374"/>
      <c r="W781" s="374"/>
      <c r="X781" s="374"/>
      <c r="Y781" s="374"/>
      <c r="Z781" s="374"/>
      <c r="AA781" s="374"/>
      <c r="AB781" s="374"/>
    </row>
    <row r="782" ht="16.5" customHeight="1" spans="1:28">
      <c r="A782" s="374"/>
      <c r="B782" s="424"/>
      <c r="C782" s="374"/>
      <c r="D782" s="374"/>
      <c r="E782" s="374"/>
      <c r="F782" s="374"/>
      <c r="G782" s="374"/>
      <c r="H782" s="374"/>
      <c r="I782" s="374"/>
      <c r="J782" s="374"/>
      <c r="K782" s="374"/>
      <c r="L782" s="374"/>
      <c r="M782" s="374"/>
      <c r="N782" s="374"/>
      <c r="O782" s="374"/>
      <c r="P782" s="374"/>
      <c r="Q782" s="374"/>
      <c r="R782" s="374"/>
      <c r="S782" s="374"/>
      <c r="T782" s="374"/>
      <c r="U782" s="374"/>
      <c r="V782" s="374"/>
      <c r="W782" s="374"/>
      <c r="X782" s="374"/>
      <c r="Y782" s="374"/>
      <c r="Z782" s="374"/>
      <c r="AA782" s="374"/>
      <c r="AB782" s="374"/>
    </row>
    <row r="783" ht="16.5" customHeight="1" spans="1:28">
      <c r="A783" s="374"/>
      <c r="B783" s="424"/>
      <c r="C783" s="374"/>
      <c r="D783" s="374"/>
      <c r="E783" s="374"/>
      <c r="F783" s="374"/>
      <c r="G783" s="374"/>
      <c r="H783" s="374"/>
      <c r="I783" s="374"/>
      <c r="J783" s="374"/>
      <c r="K783" s="374"/>
      <c r="L783" s="374"/>
      <c r="M783" s="374"/>
      <c r="N783" s="374"/>
      <c r="O783" s="374"/>
      <c r="P783" s="374"/>
      <c r="Q783" s="374"/>
      <c r="R783" s="374"/>
      <c r="S783" s="374"/>
      <c r="T783" s="374"/>
      <c r="U783" s="374"/>
      <c r="V783" s="374"/>
      <c r="W783" s="374"/>
      <c r="X783" s="374"/>
      <c r="Y783" s="374"/>
      <c r="Z783" s="374"/>
      <c r="AA783" s="374"/>
      <c r="AB783" s="374"/>
    </row>
    <row r="784" ht="16.5" customHeight="1" spans="1:28">
      <c r="A784" s="374"/>
      <c r="B784" s="424"/>
      <c r="C784" s="374"/>
      <c r="D784" s="374"/>
      <c r="E784" s="374"/>
      <c r="F784" s="374"/>
      <c r="G784" s="374"/>
      <c r="H784" s="374"/>
      <c r="I784" s="374"/>
      <c r="J784" s="374"/>
      <c r="K784" s="374"/>
      <c r="L784" s="374"/>
      <c r="M784" s="374"/>
      <c r="N784" s="374"/>
      <c r="O784" s="374"/>
      <c r="P784" s="374"/>
      <c r="Q784" s="374"/>
      <c r="R784" s="374"/>
      <c r="S784" s="374"/>
      <c r="T784" s="374"/>
      <c r="U784" s="374"/>
      <c r="V784" s="374"/>
      <c r="W784" s="374"/>
      <c r="X784" s="374"/>
      <c r="Y784" s="374"/>
      <c r="Z784" s="374"/>
      <c r="AA784" s="374"/>
      <c r="AB784" s="374"/>
    </row>
    <row r="785" ht="16.5" customHeight="1" spans="1:28">
      <c r="A785" s="374"/>
      <c r="B785" s="424"/>
      <c r="C785" s="374"/>
      <c r="D785" s="374"/>
      <c r="E785" s="374"/>
      <c r="F785" s="374"/>
      <c r="G785" s="374"/>
      <c r="H785" s="374"/>
      <c r="I785" s="374"/>
      <c r="J785" s="374"/>
      <c r="K785" s="374"/>
      <c r="L785" s="374"/>
      <c r="M785" s="374"/>
      <c r="N785" s="374"/>
      <c r="O785" s="374"/>
      <c r="P785" s="374"/>
      <c r="Q785" s="374"/>
      <c r="R785" s="374"/>
      <c r="S785" s="374"/>
      <c r="T785" s="374"/>
      <c r="U785" s="374"/>
      <c r="V785" s="374"/>
      <c r="W785" s="374"/>
      <c r="X785" s="374"/>
      <c r="Y785" s="374"/>
      <c r="Z785" s="374"/>
      <c r="AA785" s="374"/>
      <c r="AB785" s="374"/>
    </row>
    <row r="786" ht="16.5" customHeight="1" spans="1:28">
      <c r="A786" s="374"/>
      <c r="B786" s="424"/>
      <c r="C786" s="374"/>
      <c r="D786" s="374"/>
      <c r="E786" s="374"/>
      <c r="F786" s="374"/>
      <c r="G786" s="374"/>
      <c r="H786" s="374"/>
      <c r="I786" s="374"/>
      <c r="J786" s="374"/>
      <c r="K786" s="374"/>
      <c r="L786" s="374"/>
      <c r="M786" s="374"/>
      <c r="N786" s="374"/>
      <c r="O786" s="374"/>
      <c r="P786" s="374"/>
      <c r="Q786" s="374"/>
      <c r="R786" s="374"/>
      <c r="S786" s="374"/>
      <c r="T786" s="374"/>
      <c r="U786" s="374"/>
      <c r="V786" s="374"/>
      <c r="W786" s="374"/>
      <c r="X786" s="374"/>
      <c r="Y786" s="374"/>
      <c r="Z786" s="374"/>
      <c r="AA786" s="374"/>
      <c r="AB786" s="374"/>
    </row>
    <row r="787" ht="16.5" customHeight="1" spans="1:28">
      <c r="A787" s="374"/>
      <c r="B787" s="424"/>
      <c r="C787" s="374"/>
      <c r="D787" s="374"/>
      <c r="E787" s="374"/>
      <c r="F787" s="374"/>
      <c r="G787" s="374"/>
      <c r="H787" s="374"/>
      <c r="I787" s="374"/>
      <c r="J787" s="374"/>
      <c r="K787" s="374"/>
      <c r="L787" s="374"/>
      <c r="M787" s="374"/>
      <c r="N787" s="374"/>
      <c r="O787" s="374"/>
      <c r="P787" s="374"/>
      <c r="Q787" s="374"/>
      <c r="R787" s="374"/>
      <c r="S787" s="374"/>
      <c r="T787" s="374"/>
      <c r="U787" s="374"/>
      <c r="V787" s="374"/>
      <c r="W787" s="374"/>
      <c r="X787" s="374"/>
      <c r="Y787" s="374"/>
      <c r="Z787" s="374"/>
      <c r="AA787" s="374"/>
      <c r="AB787" s="374"/>
    </row>
    <row r="788" ht="16.5" customHeight="1" spans="1:28">
      <c r="A788" s="374"/>
      <c r="B788" s="424"/>
      <c r="C788" s="374"/>
      <c r="D788" s="374"/>
      <c r="E788" s="374"/>
      <c r="F788" s="374"/>
      <c r="G788" s="374"/>
      <c r="H788" s="374"/>
      <c r="I788" s="374"/>
      <c r="J788" s="374"/>
      <c r="K788" s="374"/>
      <c r="L788" s="374"/>
      <c r="M788" s="374"/>
      <c r="N788" s="374"/>
      <c r="O788" s="374"/>
      <c r="P788" s="374"/>
      <c r="Q788" s="374"/>
      <c r="R788" s="374"/>
      <c r="S788" s="374"/>
      <c r="T788" s="374"/>
      <c r="U788" s="374"/>
      <c r="V788" s="374"/>
      <c r="W788" s="374"/>
      <c r="X788" s="374"/>
      <c r="Y788" s="374"/>
      <c r="Z788" s="374"/>
      <c r="AA788" s="374"/>
      <c r="AB788" s="374"/>
    </row>
    <row r="789" ht="16.5" customHeight="1" spans="1:28">
      <c r="A789" s="374"/>
      <c r="B789" s="424"/>
      <c r="C789" s="374"/>
      <c r="D789" s="374"/>
      <c r="E789" s="374"/>
      <c r="F789" s="374"/>
      <c r="G789" s="374"/>
      <c r="H789" s="374"/>
      <c r="I789" s="374"/>
      <c r="J789" s="374"/>
      <c r="K789" s="374"/>
      <c r="L789" s="374"/>
      <c r="M789" s="374"/>
      <c r="N789" s="374"/>
      <c r="O789" s="374"/>
      <c r="P789" s="374"/>
      <c r="Q789" s="374"/>
      <c r="R789" s="374"/>
      <c r="S789" s="374"/>
      <c r="T789" s="374"/>
      <c r="U789" s="374"/>
      <c r="V789" s="374"/>
      <c r="W789" s="374"/>
      <c r="X789" s="374"/>
      <c r="Y789" s="374"/>
      <c r="Z789" s="374"/>
      <c r="AA789" s="374"/>
      <c r="AB789" s="374"/>
    </row>
    <row r="790" ht="16.5" customHeight="1" spans="1:28">
      <c r="A790" s="374"/>
      <c r="B790" s="424"/>
      <c r="C790" s="374"/>
      <c r="D790" s="374"/>
      <c r="E790" s="374"/>
      <c r="F790" s="374"/>
      <c r="G790" s="374"/>
      <c r="H790" s="374"/>
      <c r="I790" s="374"/>
      <c r="J790" s="374"/>
      <c r="K790" s="374"/>
      <c r="L790" s="374"/>
      <c r="M790" s="374"/>
      <c r="N790" s="374"/>
      <c r="O790" s="374"/>
      <c r="P790" s="374"/>
      <c r="Q790" s="374"/>
      <c r="R790" s="374"/>
      <c r="S790" s="374"/>
      <c r="T790" s="374"/>
      <c r="U790" s="374"/>
      <c r="V790" s="374"/>
      <c r="W790" s="374"/>
      <c r="X790" s="374"/>
      <c r="Y790" s="374"/>
      <c r="Z790" s="374"/>
      <c r="AA790" s="374"/>
      <c r="AB790" s="374"/>
    </row>
    <row r="791" ht="16.5" customHeight="1" spans="1:28">
      <c r="A791" s="374"/>
      <c r="B791" s="424"/>
      <c r="C791" s="374"/>
      <c r="D791" s="374"/>
      <c r="E791" s="374"/>
      <c r="F791" s="374"/>
      <c r="G791" s="374"/>
      <c r="H791" s="374"/>
      <c r="I791" s="374"/>
      <c r="J791" s="374"/>
      <c r="K791" s="374"/>
      <c r="L791" s="374"/>
      <c r="M791" s="374"/>
      <c r="N791" s="374"/>
      <c r="O791" s="374"/>
      <c r="P791" s="374"/>
      <c r="Q791" s="374"/>
      <c r="R791" s="374"/>
      <c r="S791" s="374"/>
      <c r="T791" s="374"/>
      <c r="U791" s="374"/>
      <c r="V791" s="374"/>
      <c r="W791" s="374"/>
      <c r="X791" s="374"/>
      <c r="Y791" s="374"/>
      <c r="Z791" s="374"/>
      <c r="AA791" s="374"/>
      <c r="AB791" s="374"/>
    </row>
    <row r="792" ht="16.5" customHeight="1" spans="1:28">
      <c r="A792" s="374"/>
      <c r="B792" s="424"/>
      <c r="C792" s="374"/>
      <c r="D792" s="374"/>
      <c r="E792" s="374"/>
      <c r="F792" s="374"/>
      <c r="G792" s="374"/>
      <c r="H792" s="374"/>
      <c r="I792" s="374"/>
      <c r="J792" s="374"/>
      <c r="K792" s="374"/>
      <c r="L792" s="374"/>
      <c r="M792" s="374"/>
      <c r="N792" s="374"/>
      <c r="O792" s="374"/>
      <c r="P792" s="374"/>
      <c r="Q792" s="374"/>
      <c r="R792" s="374"/>
      <c r="S792" s="374"/>
      <c r="T792" s="374"/>
      <c r="U792" s="374"/>
      <c r="V792" s="374"/>
      <c r="W792" s="374"/>
      <c r="X792" s="374"/>
      <c r="Y792" s="374"/>
      <c r="Z792" s="374"/>
      <c r="AA792" s="374"/>
      <c r="AB792" s="374"/>
    </row>
    <row r="793" ht="16.5" customHeight="1" spans="1:28">
      <c r="A793" s="374"/>
      <c r="B793" s="424"/>
      <c r="C793" s="374"/>
      <c r="D793" s="374"/>
      <c r="E793" s="374"/>
      <c r="F793" s="374"/>
      <c r="G793" s="374"/>
      <c r="H793" s="374"/>
      <c r="I793" s="374"/>
      <c r="J793" s="374"/>
      <c r="K793" s="374"/>
      <c r="L793" s="374"/>
      <c r="M793" s="374"/>
      <c r="N793" s="374"/>
      <c r="O793" s="374"/>
      <c r="P793" s="374"/>
      <c r="Q793" s="374"/>
      <c r="R793" s="374"/>
      <c r="S793" s="374"/>
      <c r="T793" s="374"/>
      <c r="U793" s="374"/>
      <c r="V793" s="374"/>
      <c r="W793" s="374"/>
      <c r="X793" s="374"/>
      <c r="Y793" s="374"/>
      <c r="Z793" s="374"/>
      <c r="AA793" s="374"/>
      <c r="AB793" s="374"/>
    </row>
    <row r="794" ht="16.5" customHeight="1" spans="1:28">
      <c r="A794" s="374"/>
      <c r="B794" s="424"/>
      <c r="C794" s="374"/>
      <c r="D794" s="374"/>
      <c r="E794" s="374"/>
      <c r="F794" s="374"/>
      <c r="G794" s="374"/>
      <c r="H794" s="374"/>
      <c r="I794" s="374"/>
      <c r="J794" s="374"/>
      <c r="K794" s="374"/>
      <c r="L794" s="374"/>
      <c r="M794" s="374"/>
      <c r="N794" s="374"/>
      <c r="O794" s="374"/>
      <c r="P794" s="374"/>
      <c r="Q794" s="374"/>
      <c r="R794" s="374"/>
      <c r="S794" s="374"/>
      <c r="T794" s="374"/>
      <c r="U794" s="374"/>
      <c r="V794" s="374"/>
      <c r="W794" s="374"/>
      <c r="X794" s="374"/>
      <c r="Y794" s="374"/>
      <c r="Z794" s="374"/>
      <c r="AA794" s="374"/>
      <c r="AB794" s="374"/>
    </row>
    <row r="795" ht="16.5" customHeight="1" spans="1:28">
      <c r="A795" s="374"/>
      <c r="B795" s="424"/>
      <c r="C795" s="374"/>
      <c r="D795" s="374"/>
      <c r="E795" s="374"/>
      <c r="F795" s="374"/>
      <c r="G795" s="374"/>
      <c r="H795" s="374"/>
      <c r="I795" s="374"/>
      <c r="J795" s="374"/>
      <c r="K795" s="374"/>
      <c r="L795" s="374"/>
      <c r="M795" s="374"/>
      <c r="N795" s="374"/>
      <c r="O795" s="374"/>
      <c r="P795" s="374"/>
      <c r="Q795" s="374"/>
      <c r="R795" s="374"/>
      <c r="S795" s="374"/>
      <c r="T795" s="374"/>
      <c r="U795" s="374"/>
      <c r="V795" s="374"/>
      <c r="W795" s="374"/>
      <c r="X795" s="374"/>
      <c r="Y795" s="374"/>
      <c r="Z795" s="374"/>
      <c r="AA795" s="374"/>
      <c r="AB795" s="374"/>
    </row>
    <row r="796" ht="16.5" customHeight="1" spans="1:28">
      <c r="A796" s="374"/>
      <c r="B796" s="424"/>
      <c r="C796" s="374"/>
      <c r="D796" s="374"/>
      <c r="E796" s="374"/>
      <c r="F796" s="374"/>
      <c r="G796" s="374"/>
      <c r="H796" s="374"/>
      <c r="I796" s="374"/>
      <c r="J796" s="374"/>
      <c r="K796" s="374"/>
      <c r="L796" s="374"/>
      <c r="M796" s="374"/>
      <c r="N796" s="374"/>
      <c r="O796" s="374"/>
      <c r="P796" s="374"/>
      <c r="Q796" s="374"/>
      <c r="R796" s="374"/>
      <c r="S796" s="374"/>
      <c r="T796" s="374"/>
      <c r="U796" s="374"/>
      <c r="V796" s="374"/>
      <c r="W796" s="374"/>
      <c r="X796" s="374"/>
      <c r="Y796" s="374"/>
      <c r="Z796" s="374"/>
      <c r="AA796" s="374"/>
      <c r="AB796" s="374"/>
    </row>
    <row r="797" ht="16.5" customHeight="1" spans="1:28">
      <c r="A797" s="374"/>
      <c r="B797" s="424"/>
      <c r="C797" s="374"/>
      <c r="D797" s="374"/>
      <c r="E797" s="374"/>
      <c r="F797" s="374"/>
      <c r="G797" s="374"/>
      <c r="H797" s="374"/>
      <c r="I797" s="374"/>
      <c r="J797" s="374"/>
      <c r="K797" s="374"/>
      <c r="L797" s="374"/>
      <c r="M797" s="374"/>
      <c r="N797" s="374"/>
      <c r="O797" s="374"/>
      <c r="P797" s="374"/>
      <c r="Q797" s="374"/>
      <c r="R797" s="374"/>
      <c r="S797" s="374"/>
      <c r="T797" s="374"/>
      <c r="U797" s="374"/>
      <c r="V797" s="374"/>
      <c r="W797" s="374"/>
      <c r="X797" s="374"/>
      <c r="Y797" s="374"/>
      <c r="Z797" s="374"/>
      <c r="AA797" s="374"/>
      <c r="AB797" s="374"/>
    </row>
    <row r="798" ht="16.5" customHeight="1" spans="1:28">
      <c r="A798" s="374"/>
      <c r="B798" s="424"/>
      <c r="C798" s="374"/>
      <c r="D798" s="374"/>
      <c r="E798" s="374"/>
      <c r="F798" s="374"/>
      <c r="G798" s="374"/>
      <c r="H798" s="374"/>
      <c r="I798" s="374"/>
      <c r="J798" s="374"/>
      <c r="K798" s="374"/>
      <c r="L798" s="374"/>
      <c r="M798" s="374"/>
      <c r="N798" s="374"/>
      <c r="O798" s="374"/>
      <c r="P798" s="374"/>
      <c r="Q798" s="374"/>
      <c r="R798" s="374"/>
      <c r="S798" s="374"/>
      <c r="T798" s="374"/>
      <c r="U798" s="374"/>
      <c r="V798" s="374"/>
      <c r="W798" s="374"/>
      <c r="X798" s="374"/>
      <c r="Y798" s="374"/>
      <c r="Z798" s="374"/>
      <c r="AA798" s="374"/>
      <c r="AB798" s="374"/>
    </row>
    <row r="799" ht="16.5" customHeight="1" spans="1:28">
      <c r="A799" s="374"/>
      <c r="B799" s="424"/>
      <c r="C799" s="374"/>
      <c r="D799" s="374"/>
      <c r="E799" s="374"/>
      <c r="F799" s="374"/>
      <c r="G799" s="374"/>
      <c r="H799" s="374"/>
      <c r="I799" s="374"/>
      <c r="J799" s="374"/>
      <c r="K799" s="374"/>
      <c r="L799" s="374"/>
      <c r="M799" s="374"/>
      <c r="N799" s="374"/>
      <c r="O799" s="374"/>
      <c r="P799" s="374"/>
      <c r="Q799" s="374"/>
      <c r="R799" s="374"/>
      <c r="S799" s="374"/>
      <c r="T799" s="374"/>
      <c r="U799" s="374"/>
      <c r="V799" s="374"/>
      <c r="W799" s="374"/>
      <c r="X799" s="374"/>
      <c r="Y799" s="374"/>
      <c r="Z799" s="374"/>
      <c r="AA799" s="374"/>
      <c r="AB799" s="374"/>
    </row>
    <row r="800" ht="16.5" customHeight="1" spans="1:28">
      <c r="A800" s="374"/>
      <c r="B800" s="424"/>
      <c r="C800" s="374"/>
      <c r="D800" s="374"/>
      <c r="E800" s="374"/>
      <c r="F800" s="374"/>
      <c r="G800" s="374"/>
      <c r="H800" s="374"/>
      <c r="I800" s="374"/>
      <c r="J800" s="374"/>
      <c r="K800" s="374"/>
      <c r="L800" s="374"/>
      <c r="M800" s="374"/>
      <c r="N800" s="374"/>
      <c r="O800" s="374"/>
      <c r="P800" s="374"/>
      <c r="Q800" s="374"/>
      <c r="R800" s="374"/>
      <c r="S800" s="374"/>
      <c r="T800" s="374"/>
      <c r="U800" s="374"/>
      <c r="V800" s="374"/>
      <c r="W800" s="374"/>
      <c r="X800" s="374"/>
      <c r="Y800" s="374"/>
      <c r="Z800" s="374"/>
      <c r="AA800" s="374"/>
      <c r="AB800" s="374"/>
    </row>
    <row r="801" ht="16.5" customHeight="1" spans="1:28">
      <c r="A801" s="374"/>
      <c r="B801" s="424"/>
      <c r="C801" s="374"/>
      <c r="D801" s="374"/>
      <c r="E801" s="374"/>
      <c r="F801" s="374"/>
      <c r="G801" s="374"/>
      <c r="H801" s="374"/>
      <c r="I801" s="374"/>
      <c r="J801" s="374"/>
      <c r="K801" s="374"/>
      <c r="L801" s="374"/>
      <c r="M801" s="374"/>
      <c r="N801" s="374"/>
      <c r="O801" s="374"/>
      <c r="P801" s="374"/>
      <c r="Q801" s="374"/>
      <c r="R801" s="374"/>
      <c r="S801" s="374"/>
      <c r="T801" s="374"/>
      <c r="U801" s="374"/>
      <c r="V801" s="374"/>
      <c r="W801" s="374"/>
      <c r="X801" s="374"/>
      <c r="Y801" s="374"/>
      <c r="Z801" s="374"/>
      <c r="AA801" s="374"/>
      <c r="AB801" s="374"/>
    </row>
    <row r="802" ht="16.5" customHeight="1" spans="1:28">
      <c r="A802" s="374"/>
      <c r="B802" s="424"/>
      <c r="C802" s="374"/>
      <c r="D802" s="374"/>
      <c r="E802" s="374"/>
      <c r="F802" s="374"/>
      <c r="G802" s="374"/>
      <c r="H802" s="374"/>
      <c r="I802" s="374"/>
      <c r="J802" s="374"/>
      <c r="K802" s="374"/>
      <c r="L802" s="374"/>
      <c r="M802" s="374"/>
      <c r="N802" s="374"/>
      <c r="O802" s="374"/>
      <c r="P802" s="374"/>
      <c r="Q802" s="374"/>
      <c r="R802" s="374"/>
      <c r="S802" s="374"/>
      <c r="T802" s="374"/>
      <c r="U802" s="374"/>
      <c r="V802" s="374"/>
      <c r="W802" s="374"/>
      <c r="X802" s="374"/>
      <c r="Y802" s="374"/>
      <c r="Z802" s="374"/>
      <c r="AA802" s="374"/>
      <c r="AB802" s="374"/>
    </row>
    <row r="803" ht="16.5" customHeight="1" spans="1:28">
      <c r="A803" s="374"/>
      <c r="B803" s="424"/>
      <c r="C803" s="374"/>
      <c r="D803" s="374"/>
      <c r="E803" s="374"/>
      <c r="F803" s="374"/>
      <c r="G803" s="374"/>
      <c r="H803" s="374"/>
      <c r="I803" s="374"/>
      <c r="J803" s="374"/>
      <c r="K803" s="374"/>
      <c r="L803" s="374"/>
      <c r="M803" s="374"/>
      <c r="N803" s="374"/>
      <c r="O803" s="374"/>
      <c r="P803" s="374"/>
      <c r="Q803" s="374"/>
      <c r="R803" s="374"/>
      <c r="S803" s="374"/>
      <c r="T803" s="374"/>
      <c r="U803" s="374"/>
      <c r="V803" s="374"/>
      <c r="W803" s="374"/>
      <c r="X803" s="374"/>
      <c r="Y803" s="374"/>
      <c r="Z803" s="374"/>
      <c r="AA803" s="374"/>
      <c r="AB803" s="374"/>
    </row>
    <row r="804" ht="16.5" customHeight="1" spans="1:28">
      <c r="A804" s="374"/>
      <c r="B804" s="424"/>
      <c r="C804" s="374"/>
      <c r="D804" s="374"/>
      <c r="E804" s="374"/>
      <c r="F804" s="374"/>
      <c r="G804" s="374"/>
      <c r="H804" s="374"/>
      <c r="I804" s="374"/>
      <c r="J804" s="374"/>
      <c r="K804" s="374"/>
      <c r="L804" s="374"/>
      <c r="M804" s="374"/>
      <c r="N804" s="374"/>
      <c r="O804" s="374"/>
      <c r="P804" s="374"/>
      <c r="Q804" s="374"/>
      <c r="R804" s="374"/>
      <c r="S804" s="374"/>
      <c r="T804" s="374"/>
      <c r="U804" s="374"/>
      <c r="V804" s="374"/>
      <c r="W804" s="374"/>
      <c r="X804" s="374"/>
      <c r="Y804" s="374"/>
      <c r="Z804" s="374"/>
      <c r="AA804" s="374"/>
      <c r="AB804" s="374"/>
    </row>
    <row r="805" ht="16.5" customHeight="1" spans="1:28">
      <c r="A805" s="374"/>
      <c r="B805" s="424"/>
      <c r="C805" s="374"/>
      <c r="D805" s="374"/>
      <c r="E805" s="374"/>
      <c r="F805" s="374"/>
      <c r="G805" s="374"/>
      <c r="H805" s="374"/>
      <c r="I805" s="374"/>
      <c r="J805" s="374"/>
      <c r="K805" s="374"/>
      <c r="L805" s="374"/>
      <c r="M805" s="374"/>
      <c r="N805" s="374"/>
      <c r="O805" s="374"/>
      <c r="P805" s="374"/>
      <c r="Q805" s="374"/>
      <c r="R805" s="374"/>
      <c r="S805" s="374"/>
      <c r="T805" s="374"/>
      <c r="U805" s="374"/>
      <c r="V805" s="374"/>
      <c r="W805" s="374"/>
      <c r="X805" s="374"/>
      <c r="Y805" s="374"/>
      <c r="Z805" s="374"/>
      <c r="AA805" s="374"/>
      <c r="AB805" s="374"/>
    </row>
    <row r="806" ht="16.5" customHeight="1" spans="1:28">
      <c r="A806" s="374"/>
      <c r="B806" s="424"/>
      <c r="C806" s="374"/>
      <c r="D806" s="374"/>
      <c r="E806" s="374"/>
      <c r="F806" s="374"/>
      <c r="G806" s="374"/>
      <c r="H806" s="374"/>
      <c r="I806" s="374"/>
      <c r="J806" s="374"/>
      <c r="K806" s="374"/>
      <c r="L806" s="374"/>
      <c r="M806" s="374"/>
      <c r="N806" s="374"/>
      <c r="O806" s="374"/>
      <c r="P806" s="374"/>
      <c r="Q806" s="374"/>
      <c r="R806" s="374"/>
      <c r="S806" s="374"/>
      <c r="T806" s="374"/>
      <c r="U806" s="374"/>
      <c r="V806" s="374"/>
      <c r="W806" s="374"/>
      <c r="X806" s="374"/>
      <c r="Y806" s="374"/>
      <c r="Z806" s="374"/>
      <c r="AA806" s="374"/>
      <c r="AB806" s="374"/>
    </row>
    <row r="807" ht="16.5" customHeight="1" spans="1:28">
      <c r="A807" s="374"/>
      <c r="B807" s="424"/>
      <c r="C807" s="374"/>
      <c r="D807" s="374"/>
      <c r="E807" s="374"/>
      <c r="F807" s="374"/>
      <c r="G807" s="374"/>
      <c r="H807" s="374"/>
      <c r="I807" s="374"/>
      <c r="J807" s="374"/>
      <c r="K807" s="374"/>
      <c r="L807" s="374"/>
      <c r="M807" s="374"/>
      <c r="N807" s="374"/>
      <c r="O807" s="374"/>
      <c r="P807" s="374"/>
      <c r="Q807" s="374"/>
      <c r="R807" s="374"/>
      <c r="S807" s="374"/>
      <c r="T807" s="374"/>
      <c r="U807" s="374"/>
      <c r="V807" s="374"/>
      <c r="W807" s="374"/>
      <c r="X807" s="374"/>
      <c r="Y807" s="374"/>
      <c r="Z807" s="374"/>
      <c r="AA807" s="374"/>
      <c r="AB807" s="374"/>
    </row>
    <row r="808" ht="16.5" customHeight="1" spans="1:28">
      <c r="A808" s="374"/>
      <c r="B808" s="424"/>
      <c r="C808" s="374"/>
      <c r="D808" s="374"/>
      <c r="E808" s="374"/>
      <c r="F808" s="374"/>
      <c r="G808" s="374"/>
      <c r="H808" s="374"/>
      <c r="I808" s="374"/>
      <c r="J808" s="374"/>
      <c r="K808" s="374"/>
      <c r="L808" s="374"/>
      <c r="M808" s="374"/>
      <c r="N808" s="374"/>
      <c r="O808" s="374"/>
      <c r="P808" s="374"/>
      <c r="Q808" s="374"/>
      <c r="R808" s="374"/>
      <c r="S808" s="374"/>
      <c r="T808" s="374"/>
      <c r="U808" s="374"/>
      <c r="V808" s="374"/>
      <c r="W808" s="374"/>
      <c r="X808" s="374"/>
      <c r="Y808" s="374"/>
      <c r="Z808" s="374"/>
      <c r="AA808" s="374"/>
      <c r="AB808" s="374"/>
    </row>
    <row r="809" ht="16.5" customHeight="1" spans="1:28">
      <c r="A809" s="374"/>
      <c r="B809" s="424"/>
      <c r="C809" s="374"/>
      <c r="D809" s="374"/>
      <c r="E809" s="374"/>
      <c r="F809" s="374"/>
      <c r="G809" s="374"/>
      <c r="H809" s="374"/>
      <c r="I809" s="374"/>
      <c r="J809" s="374"/>
      <c r="K809" s="374"/>
      <c r="L809" s="374"/>
      <c r="M809" s="374"/>
      <c r="N809" s="374"/>
      <c r="O809" s="374"/>
      <c r="P809" s="374"/>
      <c r="Q809" s="374"/>
      <c r="R809" s="374"/>
      <c r="S809" s="374"/>
      <c r="T809" s="374"/>
      <c r="U809" s="374"/>
      <c r="V809" s="374"/>
      <c r="W809" s="374"/>
      <c r="X809" s="374"/>
      <c r="Y809" s="374"/>
      <c r="Z809" s="374"/>
      <c r="AA809" s="374"/>
      <c r="AB809" s="374"/>
    </row>
    <row r="810" ht="16.5" customHeight="1" spans="1:28">
      <c r="A810" s="374"/>
      <c r="B810" s="424"/>
      <c r="C810" s="374"/>
      <c r="D810" s="374"/>
      <c r="E810" s="374"/>
      <c r="F810" s="374"/>
      <c r="G810" s="374"/>
      <c r="H810" s="374"/>
      <c r="I810" s="374"/>
      <c r="J810" s="374"/>
      <c r="K810" s="374"/>
      <c r="L810" s="374"/>
      <c r="M810" s="374"/>
      <c r="N810" s="374"/>
      <c r="O810" s="374"/>
      <c r="P810" s="374"/>
      <c r="Q810" s="374"/>
      <c r="R810" s="374"/>
      <c r="S810" s="374"/>
      <c r="T810" s="374"/>
      <c r="U810" s="374"/>
      <c r="V810" s="374"/>
      <c r="W810" s="374"/>
      <c r="X810" s="374"/>
      <c r="Y810" s="374"/>
      <c r="Z810" s="374"/>
      <c r="AA810" s="374"/>
      <c r="AB810" s="374"/>
    </row>
    <row r="811" ht="16.5" customHeight="1" spans="1:28">
      <c r="A811" s="374"/>
      <c r="B811" s="424"/>
      <c r="C811" s="374"/>
      <c r="D811" s="374"/>
      <c r="E811" s="374"/>
      <c r="F811" s="374"/>
      <c r="G811" s="374"/>
      <c r="H811" s="374"/>
      <c r="I811" s="374"/>
      <c r="J811" s="374"/>
      <c r="K811" s="374"/>
      <c r="L811" s="374"/>
      <c r="M811" s="374"/>
      <c r="N811" s="374"/>
      <c r="O811" s="374"/>
      <c r="P811" s="374"/>
      <c r="Q811" s="374"/>
      <c r="R811" s="374"/>
      <c r="S811" s="374"/>
      <c r="T811" s="374"/>
      <c r="U811" s="374"/>
      <c r="V811" s="374"/>
      <c r="W811" s="374"/>
      <c r="X811" s="374"/>
      <c r="Y811" s="374"/>
      <c r="Z811" s="374"/>
      <c r="AA811" s="374"/>
      <c r="AB811" s="374"/>
    </row>
    <row r="812" ht="16.5" customHeight="1" spans="1:28">
      <c r="A812" s="374"/>
      <c r="B812" s="424"/>
      <c r="C812" s="374"/>
      <c r="D812" s="374"/>
      <c r="E812" s="374"/>
      <c r="F812" s="374"/>
      <c r="G812" s="374"/>
      <c r="H812" s="374"/>
      <c r="I812" s="374"/>
      <c r="J812" s="374"/>
      <c r="K812" s="374"/>
      <c r="L812" s="374"/>
      <c r="M812" s="374"/>
      <c r="N812" s="374"/>
      <c r="O812" s="374"/>
      <c r="P812" s="374"/>
      <c r="Q812" s="374"/>
      <c r="R812" s="374"/>
      <c r="S812" s="374"/>
      <c r="T812" s="374"/>
      <c r="U812" s="374"/>
      <c r="V812" s="374"/>
      <c r="W812" s="374"/>
      <c r="X812" s="374"/>
      <c r="Y812" s="374"/>
      <c r="Z812" s="374"/>
      <c r="AA812" s="374"/>
      <c r="AB812" s="374"/>
    </row>
    <row r="813" ht="16.5" customHeight="1" spans="1:28">
      <c r="A813" s="374"/>
      <c r="B813" s="424"/>
      <c r="C813" s="374"/>
      <c r="D813" s="374"/>
      <c r="E813" s="374"/>
      <c r="F813" s="374"/>
      <c r="G813" s="374"/>
      <c r="H813" s="374"/>
      <c r="I813" s="374"/>
      <c r="J813" s="374"/>
      <c r="K813" s="374"/>
      <c r="L813" s="374"/>
      <c r="M813" s="374"/>
      <c r="N813" s="374"/>
      <c r="O813" s="374"/>
      <c r="P813" s="374"/>
      <c r="Q813" s="374"/>
      <c r="R813" s="374"/>
      <c r="S813" s="374"/>
      <c r="T813" s="374"/>
      <c r="U813" s="374"/>
      <c r="V813" s="374"/>
      <c r="W813" s="374"/>
      <c r="X813" s="374"/>
      <c r="Y813" s="374"/>
      <c r="Z813" s="374"/>
      <c r="AA813" s="374"/>
      <c r="AB813" s="374"/>
    </row>
    <row r="814" ht="16.5" customHeight="1" spans="1:28">
      <c r="A814" s="374"/>
      <c r="B814" s="424"/>
      <c r="C814" s="374"/>
      <c r="D814" s="374"/>
      <c r="E814" s="374"/>
      <c r="F814" s="374"/>
      <c r="G814" s="374"/>
      <c r="H814" s="374"/>
      <c r="I814" s="374"/>
      <c r="J814" s="374"/>
      <c r="K814" s="374"/>
      <c r="L814" s="374"/>
      <c r="M814" s="374"/>
      <c r="N814" s="374"/>
      <c r="O814" s="374"/>
      <c r="P814" s="374"/>
      <c r="Q814" s="374"/>
      <c r="R814" s="374"/>
      <c r="S814" s="374"/>
      <c r="T814" s="374"/>
      <c r="U814" s="374"/>
      <c r="V814" s="374"/>
      <c r="W814" s="374"/>
      <c r="X814" s="374"/>
      <c r="Y814" s="374"/>
      <c r="Z814" s="374"/>
      <c r="AA814" s="374"/>
      <c r="AB814" s="374"/>
    </row>
    <row r="815" ht="16.5" customHeight="1" spans="1:28">
      <c r="A815" s="374"/>
      <c r="B815" s="424"/>
      <c r="C815" s="374"/>
      <c r="D815" s="374"/>
      <c r="E815" s="374"/>
      <c r="F815" s="374"/>
      <c r="G815" s="374"/>
      <c r="H815" s="374"/>
      <c r="I815" s="374"/>
      <c r="J815" s="374"/>
      <c r="K815" s="374"/>
      <c r="L815" s="374"/>
      <c r="M815" s="374"/>
      <c r="N815" s="374"/>
      <c r="O815" s="374"/>
      <c r="P815" s="374"/>
      <c r="Q815" s="374"/>
      <c r="R815" s="374"/>
      <c r="S815" s="374"/>
      <c r="T815" s="374"/>
      <c r="U815" s="374"/>
      <c r="V815" s="374"/>
      <c r="W815" s="374"/>
      <c r="X815" s="374"/>
      <c r="Y815" s="374"/>
      <c r="Z815" s="374"/>
      <c r="AA815" s="374"/>
      <c r="AB815" s="374"/>
    </row>
    <row r="816" ht="16.5" customHeight="1" spans="1:28">
      <c r="A816" s="374"/>
      <c r="B816" s="424"/>
      <c r="C816" s="374"/>
      <c r="D816" s="374"/>
      <c r="E816" s="374"/>
      <c r="F816" s="374"/>
      <c r="G816" s="374"/>
      <c r="H816" s="374"/>
      <c r="I816" s="374"/>
      <c r="J816" s="374"/>
      <c r="K816" s="374"/>
      <c r="L816" s="374"/>
      <c r="M816" s="374"/>
      <c r="N816" s="374"/>
      <c r="O816" s="374"/>
      <c r="P816" s="374"/>
      <c r="Q816" s="374"/>
      <c r="R816" s="374"/>
      <c r="S816" s="374"/>
      <c r="T816" s="374"/>
      <c r="U816" s="374"/>
      <c r="V816" s="374"/>
      <c r="W816" s="374"/>
      <c r="X816" s="374"/>
      <c r="Y816" s="374"/>
      <c r="Z816" s="374"/>
      <c r="AA816" s="374"/>
      <c r="AB816" s="374"/>
    </row>
    <row r="817" ht="16.5" customHeight="1" spans="1:28">
      <c r="A817" s="374"/>
      <c r="B817" s="424"/>
      <c r="C817" s="374"/>
      <c r="D817" s="374"/>
      <c r="E817" s="374"/>
      <c r="F817" s="374"/>
      <c r="G817" s="374"/>
      <c r="H817" s="374"/>
      <c r="I817" s="374"/>
      <c r="J817" s="374"/>
      <c r="K817" s="374"/>
      <c r="L817" s="374"/>
      <c r="M817" s="374"/>
      <c r="N817" s="374"/>
      <c r="O817" s="374"/>
      <c r="P817" s="374"/>
      <c r="Q817" s="374"/>
      <c r="R817" s="374"/>
      <c r="S817" s="374"/>
      <c r="T817" s="374"/>
      <c r="U817" s="374"/>
      <c r="V817" s="374"/>
      <c r="W817" s="374"/>
      <c r="X817" s="374"/>
      <c r="Y817" s="374"/>
      <c r="Z817" s="374"/>
      <c r="AA817" s="374"/>
      <c r="AB817" s="374"/>
    </row>
    <row r="818" ht="16.5" customHeight="1" spans="1:28">
      <c r="A818" s="374"/>
      <c r="B818" s="424"/>
      <c r="C818" s="374"/>
      <c r="D818" s="374"/>
      <c r="E818" s="374"/>
      <c r="F818" s="374"/>
      <c r="G818" s="374"/>
      <c r="H818" s="374"/>
      <c r="I818" s="374"/>
      <c r="J818" s="374"/>
      <c r="K818" s="374"/>
      <c r="L818" s="374"/>
      <c r="M818" s="374"/>
      <c r="N818" s="374"/>
      <c r="O818" s="374"/>
      <c r="P818" s="374"/>
      <c r="Q818" s="374"/>
      <c r="R818" s="374"/>
      <c r="S818" s="374"/>
      <c r="T818" s="374"/>
      <c r="U818" s="374"/>
      <c r="V818" s="374"/>
      <c r="W818" s="374"/>
      <c r="X818" s="374"/>
      <c r="Y818" s="374"/>
      <c r="Z818" s="374"/>
      <c r="AA818" s="374"/>
      <c r="AB818" s="374"/>
    </row>
    <row r="819" ht="16.5" customHeight="1" spans="1:28">
      <c r="A819" s="374"/>
      <c r="B819" s="424"/>
      <c r="C819" s="374"/>
      <c r="D819" s="374"/>
      <c r="E819" s="374"/>
      <c r="F819" s="374"/>
      <c r="G819" s="374"/>
      <c r="H819" s="374"/>
      <c r="I819" s="374"/>
      <c r="J819" s="374"/>
      <c r="K819" s="374"/>
      <c r="L819" s="374"/>
      <c r="M819" s="374"/>
      <c r="N819" s="374"/>
      <c r="O819" s="374"/>
      <c r="P819" s="374"/>
      <c r="Q819" s="374"/>
      <c r="R819" s="374"/>
      <c r="S819" s="374"/>
      <c r="T819" s="374"/>
      <c r="U819" s="374"/>
      <c r="V819" s="374"/>
      <c r="W819" s="374"/>
      <c r="X819" s="374"/>
      <c r="Y819" s="374"/>
      <c r="Z819" s="374"/>
      <c r="AA819" s="374"/>
      <c r="AB819" s="374"/>
    </row>
    <row r="820" ht="16.5" customHeight="1" spans="1:28">
      <c r="A820" s="374"/>
      <c r="B820" s="424"/>
      <c r="C820" s="374"/>
      <c r="D820" s="374"/>
      <c r="E820" s="374"/>
      <c r="F820" s="374"/>
      <c r="G820" s="374"/>
      <c r="H820" s="374"/>
      <c r="I820" s="374"/>
      <c r="J820" s="374"/>
      <c r="K820" s="374"/>
      <c r="L820" s="374"/>
      <c r="M820" s="374"/>
      <c r="N820" s="374"/>
      <c r="O820" s="374"/>
      <c r="P820" s="374"/>
      <c r="Q820" s="374"/>
      <c r="R820" s="374"/>
      <c r="S820" s="374"/>
      <c r="T820" s="374"/>
      <c r="U820" s="374"/>
      <c r="V820" s="374"/>
      <c r="W820" s="374"/>
      <c r="X820" s="374"/>
      <c r="Y820" s="374"/>
      <c r="Z820" s="374"/>
      <c r="AA820" s="374"/>
      <c r="AB820" s="374"/>
    </row>
    <row r="821" ht="16.5" customHeight="1" spans="1:28">
      <c r="A821" s="374"/>
      <c r="B821" s="424"/>
      <c r="C821" s="374"/>
      <c r="D821" s="374"/>
      <c r="E821" s="374"/>
      <c r="F821" s="374"/>
      <c r="G821" s="374"/>
      <c r="H821" s="374"/>
      <c r="I821" s="374"/>
      <c r="J821" s="374"/>
      <c r="K821" s="374"/>
      <c r="L821" s="374"/>
      <c r="M821" s="374"/>
      <c r="N821" s="374"/>
      <c r="O821" s="374"/>
      <c r="P821" s="374"/>
      <c r="Q821" s="374"/>
      <c r="R821" s="374"/>
      <c r="S821" s="374"/>
      <c r="T821" s="374"/>
      <c r="U821" s="374"/>
      <c r="V821" s="374"/>
      <c r="W821" s="374"/>
      <c r="X821" s="374"/>
      <c r="Y821" s="374"/>
      <c r="Z821" s="374"/>
      <c r="AA821" s="374"/>
      <c r="AB821" s="374"/>
    </row>
    <row r="822" ht="16.5" customHeight="1" spans="1:28">
      <c r="A822" s="374"/>
      <c r="B822" s="424"/>
      <c r="C822" s="374"/>
      <c r="D822" s="374"/>
      <c r="E822" s="374"/>
      <c r="F822" s="374"/>
      <c r="G822" s="374"/>
      <c r="H822" s="374"/>
      <c r="I822" s="374"/>
      <c r="J822" s="374"/>
      <c r="K822" s="374"/>
      <c r="L822" s="374"/>
      <c r="M822" s="374"/>
      <c r="N822" s="374"/>
      <c r="O822" s="374"/>
      <c r="P822" s="374"/>
      <c r="Q822" s="374"/>
      <c r="R822" s="374"/>
      <c r="S822" s="374"/>
      <c r="T822" s="374"/>
      <c r="U822" s="374"/>
      <c r="V822" s="374"/>
      <c r="W822" s="374"/>
      <c r="X822" s="374"/>
      <c r="Y822" s="374"/>
      <c r="Z822" s="374"/>
      <c r="AA822" s="374"/>
      <c r="AB822" s="374"/>
    </row>
    <row r="823" ht="16.5" customHeight="1" spans="1:28">
      <c r="A823" s="374"/>
      <c r="B823" s="424"/>
      <c r="C823" s="374"/>
      <c r="D823" s="374"/>
      <c r="E823" s="374"/>
      <c r="F823" s="374"/>
      <c r="G823" s="374"/>
      <c r="H823" s="374"/>
      <c r="I823" s="374"/>
      <c r="J823" s="374"/>
      <c r="K823" s="374"/>
      <c r="L823" s="374"/>
      <c r="M823" s="374"/>
      <c r="N823" s="374"/>
      <c r="O823" s="374"/>
      <c r="P823" s="374"/>
      <c r="Q823" s="374"/>
      <c r="R823" s="374"/>
      <c r="S823" s="374"/>
      <c r="T823" s="374"/>
      <c r="U823" s="374"/>
      <c r="V823" s="374"/>
      <c r="W823" s="374"/>
      <c r="X823" s="374"/>
      <c r="Y823" s="374"/>
      <c r="Z823" s="374"/>
      <c r="AA823" s="374"/>
      <c r="AB823" s="374"/>
    </row>
    <row r="824" ht="16.5" customHeight="1" spans="1:28">
      <c r="A824" s="374"/>
      <c r="B824" s="424"/>
      <c r="C824" s="374"/>
      <c r="D824" s="374"/>
      <c r="E824" s="374"/>
      <c r="F824" s="374"/>
      <c r="G824" s="374"/>
      <c r="H824" s="374"/>
      <c r="I824" s="374"/>
      <c r="J824" s="374"/>
      <c r="K824" s="374"/>
      <c r="L824" s="374"/>
      <c r="M824" s="374"/>
      <c r="N824" s="374"/>
      <c r="O824" s="374"/>
      <c r="P824" s="374"/>
      <c r="Q824" s="374"/>
      <c r="R824" s="374"/>
      <c r="S824" s="374"/>
      <c r="T824" s="374"/>
      <c r="U824" s="374"/>
      <c r="V824" s="374"/>
      <c r="W824" s="374"/>
      <c r="X824" s="374"/>
      <c r="Y824" s="374"/>
      <c r="Z824" s="374"/>
      <c r="AA824" s="374"/>
      <c r="AB824" s="374"/>
    </row>
    <row r="825" ht="16.5" customHeight="1" spans="1:28">
      <c r="A825" s="374"/>
      <c r="B825" s="424"/>
      <c r="C825" s="374"/>
      <c r="D825" s="374"/>
      <c r="E825" s="374"/>
      <c r="F825" s="374"/>
      <c r="G825" s="374"/>
      <c r="H825" s="374"/>
      <c r="I825" s="374"/>
      <c r="J825" s="374"/>
      <c r="K825" s="374"/>
      <c r="L825" s="374"/>
      <c r="M825" s="374"/>
      <c r="N825" s="374"/>
      <c r="O825" s="374"/>
      <c r="P825" s="374"/>
      <c r="Q825" s="374"/>
      <c r="R825" s="374"/>
      <c r="S825" s="374"/>
      <c r="T825" s="374"/>
      <c r="U825" s="374"/>
      <c r="V825" s="374"/>
      <c r="W825" s="374"/>
      <c r="X825" s="374"/>
      <c r="Y825" s="374"/>
      <c r="Z825" s="374"/>
      <c r="AA825" s="374"/>
      <c r="AB825" s="374"/>
    </row>
    <row r="826" ht="16.5" customHeight="1" spans="1:28">
      <c r="A826" s="374"/>
      <c r="B826" s="424"/>
      <c r="C826" s="374"/>
      <c r="D826" s="374"/>
      <c r="E826" s="374"/>
      <c r="F826" s="374"/>
      <c r="G826" s="374"/>
      <c r="H826" s="374"/>
      <c r="I826" s="374"/>
      <c r="J826" s="374"/>
      <c r="K826" s="374"/>
      <c r="L826" s="374"/>
      <c r="M826" s="374"/>
      <c r="N826" s="374"/>
      <c r="O826" s="374"/>
      <c r="P826" s="374"/>
      <c r="Q826" s="374"/>
      <c r="R826" s="374"/>
      <c r="S826" s="374"/>
      <c r="T826" s="374"/>
      <c r="U826" s="374"/>
      <c r="V826" s="374"/>
      <c r="W826" s="374"/>
      <c r="X826" s="374"/>
      <c r="Y826" s="374"/>
      <c r="Z826" s="374"/>
      <c r="AA826" s="374"/>
      <c r="AB826" s="374"/>
    </row>
    <row r="827" ht="16.5" customHeight="1" spans="1:28">
      <c r="A827" s="374"/>
      <c r="B827" s="424"/>
      <c r="C827" s="374"/>
      <c r="D827" s="374"/>
      <c r="E827" s="374"/>
      <c r="F827" s="374"/>
      <c r="G827" s="374"/>
      <c r="H827" s="374"/>
      <c r="I827" s="374"/>
      <c r="J827" s="374"/>
      <c r="K827" s="374"/>
      <c r="L827" s="374"/>
      <c r="M827" s="374"/>
      <c r="N827" s="374"/>
      <c r="O827" s="374"/>
      <c r="P827" s="374"/>
      <c r="Q827" s="374"/>
      <c r="R827" s="374"/>
      <c r="S827" s="374"/>
      <c r="T827" s="374"/>
      <c r="U827" s="374"/>
      <c r="V827" s="374"/>
      <c r="W827" s="374"/>
      <c r="X827" s="374"/>
      <c r="Y827" s="374"/>
      <c r="Z827" s="374"/>
      <c r="AA827" s="374"/>
      <c r="AB827" s="374"/>
    </row>
    <row r="828" ht="16.5" customHeight="1" spans="1:28">
      <c r="A828" s="374"/>
      <c r="B828" s="424"/>
      <c r="C828" s="374"/>
      <c r="D828" s="374"/>
      <c r="E828" s="374"/>
      <c r="F828" s="374"/>
      <c r="G828" s="374"/>
      <c r="H828" s="374"/>
      <c r="I828" s="374"/>
      <c r="J828" s="374"/>
      <c r="K828" s="374"/>
      <c r="L828" s="374"/>
      <c r="M828" s="374"/>
      <c r="N828" s="374"/>
      <c r="O828" s="374"/>
      <c r="P828" s="374"/>
      <c r="Q828" s="374"/>
      <c r="R828" s="374"/>
      <c r="S828" s="374"/>
      <c r="T828" s="374"/>
      <c r="U828" s="374"/>
      <c r="V828" s="374"/>
      <c r="W828" s="374"/>
      <c r="X828" s="374"/>
      <c r="Y828" s="374"/>
      <c r="Z828" s="374"/>
      <c r="AA828" s="374"/>
      <c r="AB828" s="374"/>
    </row>
    <row r="829" ht="16.5" customHeight="1" spans="1:28">
      <c r="A829" s="374"/>
      <c r="B829" s="424"/>
      <c r="C829" s="374"/>
      <c r="D829" s="374"/>
      <c r="E829" s="374"/>
      <c r="F829" s="374"/>
      <c r="G829" s="374"/>
      <c r="H829" s="374"/>
      <c r="I829" s="374"/>
      <c r="J829" s="374"/>
      <c r="K829" s="374"/>
      <c r="L829" s="374"/>
      <c r="M829" s="374"/>
      <c r="N829" s="374"/>
      <c r="O829" s="374"/>
      <c r="P829" s="374"/>
      <c r="Q829" s="374"/>
      <c r="R829" s="374"/>
      <c r="S829" s="374"/>
      <c r="T829" s="374"/>
      <c r="U829" s="374"/>
      <c r="V829" s="374"/>
      <c r="W829" s="374"/>
      <c r="X829" s="374"/>
      <c r="Y829" s="374"/>
      <c r="Z829" s="374"/>
      <c r="AA829" s="374"/>
      <c r="AB829" s="374"/>
    </row>
    <row r="830" ht="16.5" customHeight="1" spans="1:28">
      <c r="A830" s="374"/>
      <c r="B830" s="424"/>
      <c r="C830" s="374"/>
      <c r="D830" s="374"/>
      <c r="E830" s="374"/>
      <c r="F830" s="374"/>
      <c r="G830" s="374"/>
      <c r="H830" s="374"/>
      <c r="I830" s="374"/>
      <c r="J830" s="374"/>
      <c r="K830" s="374"/>
      <c r="L830" s="374"/>
      <c r="M830" s="374"/>
      <c r="N830" s="374"/>
      <c r="O830" s="374"/>
      <c r="P830" s="374"/>
      <c r="Q830" s="374"/>
      <c r="R830" s="374"/>
      <c r="S830" s="374"/>
      <c r="T830" s="374"/>
      <c r="U830" s="374"/>
      <c r="V830" s="374"/>
      <c r="W830" s="374"/>
      <c r="X830" s="374"/>
      <c r="Y830" s="374"/>
      <c r="Z830" s="374"/>
      <c r="AA830" s="374"/>
      <c r="AB830" s="374"/>
    </row>
    <row r="831" ht="16.5" customHeight="1" spans="1:28">
      <c r="A831" s="374"/>
      <c r="B831" s="424"/>
      <c r="C831" s="374"/>
      <c r="D831" s="374"/>
      <c r="E831" s="374"/>
      <c r="F831" s="374"/>
      <c r="G831" s="374"/>
      <c r="H831" s="374"/>
      <c r="I831" s="374"/>
      <c r="J831" s="374"/>
      <c r="K831" s="374"/>
      <c r="L831" s="374"/>
      <c r="M831" s="374"/>
      <c r="N831" s="374"/>
      <c r="O831" s="374"/>
      <c r="P831" s="374"/>
      <c r="Q831" s="374"/>
      <c r="R831" s="374"/>
      <c r="S831" s="374"/>
      <c r="T831" s="374"/>
      <c r="U831" s="374"/>
      <c r="V831" s="374"/>
      <c r="W831" s="374"/>
      <c r="X831" s="374"/>
      <c r="Y831" s="374"/>
      <c r="Z831" s="374"/>
      <c r="AA831" s="374"/>
      <c r="AB831" s="374"/>
    </row>
    <row r="832" ht="16.5" customHeight="1" spans="1:28">
      <c r="A832" s="374"/>
      <c r="B832" s="424"/>
      <c r="C832" s="374"/>
      <c r="D832" s="374"/>
      <c r="E832" s="374"/>
      <c r="F832" s="374"/>
      <c r="G832" s="374"/>
      <c r="H832" s="374"/>
      <c r="I832" s="374"/>
      <c r="J832" s="374"/>
      <c r="K832" s="374"/>
      <c r="L832" s="374"/>
      <c r="M832" s="374"/>
      <c r="N832" s="374"/>
      <c r="O832" s="374"/>
      <c r="P832" s="374"/>
      <c r="Q832" s="374"/>
      <c r="R832" s="374"/>
      <c r="S832" s="374"/>
      <c r="T832" s="374"/>
      <c r="U832" s="374"/>
      <c r="V832" s="374"/>
      <c r="W832" s="374"/>
      <c r="X832" s="374"/>
      <c r="Y832" s="374"/>
      <c r="Z832" s="374"/>
      <c r="AA832" s="374"/>
      <c r="AB832" s="374"/>
    </row>
    <row r="833" ht="16.5" customHeight="1" spans="1:28">
      <c r="A833" s="374"/>
      <c r="B833" s="424"/>
      <c r="C833" s="374"/>
      <c r="D833" s="374"/>
      <c r="E833" s="374"/>
      <c r="F833" s="374"/>
      <c r="G833" s="374"/>
      <c r="H833" s="374"/>
      <c r="I833" s="374"/>
      <c r="J833" s="374"/>
      <c r="K833" s="374"/>
      <c r="L833" s="374"/>
      <c r="M833" s="374"/>
      <c r="N833" s="374"/>
      <c r="O833" s="374"/>
      <c r="P833" s="374"/>
      <c r="Q833" s="374"/>
      <c r="R833" s="374"/>
      <c r="S833" s="374"/>
      <c r="T833" s="374"/>
      <c r="U833" s="374"/>
      <c r="V833" s="374"/>
      <c r="W833" s="374"/>
      <c r="X833" s="374"/>
      <c r="Y833" s="374"/>
      <c r="Z833" s="374"/>
      <c r="AA833" s="374"/>
      <c r="AB833" s="374"/>
    </row>
    <row r="834" ht="16.5" customHeight="1" spans="1:28">
      <c r="A834" s="374"/>
      <c r="B834" s="424"/>
      <c r="C834" s="374"/>
      <c r="D834" s="374"/>
      <c r="E834" s="374"/>
      <c r="F834" s="374"/>
      <c r="G834" s="374"/>
      <c r="H834" s="374"/>
      <c r="I834" s="374"/>
      <c r="J834" s="374"/>
      <c r="K834" s="374"/>
      <c r="L834" s="374"/>
      <c r="M834" s="374"/>
      <c r="N834" s="374"/>
      <c r="O834" s="374"/>
      <c r="P834" s="374"/>
      <c r="Q834" s="374"/>
      <c r="R834" s="374"/>
      <c r="S834" s="374"/>
      <c r="T834" s="374"/>
      <c r="U834" s="374"/>
      <c r="V834" s="374"/>
      <c r="W834" s="374"/>
      <c r="X834" s="374"/>
      <c r="Y834" s="374"/>
      <c r="Z834" s="374"/>
      <c r="AA834" s="374"/>
      <c r="AB834" s="374"/>
    </row>
    <row r="835" ht="16.5" customHeight="1" spans="1:28">
      <c r="A835" s="374"/>
      <c r="B835" s="424"/>
      <c r="C835" s="374"/>
      <c r="D835" s="374"/>
      <c r="E835" s="374"/>
      <c r="F835" s="374"/>
      <c r="G835" s="374"/>
      <c r="H835" s="374"/>
      <c r="I835" s="374"/>
      <c r="J835" s="374"/>
      <c r="K835" s="374"/>
      <c r="L835" s="374"/>
      <c r="M835" s="374"/>
      <c r="N835" s="374"/>
      <c r="O835" s="374"/>
      <c r="P835" s="374"/>
      <c r="Q835" s="374"/>
      <c r="R835" s="374"/>
      <c r="S835" s="374"/>
      <c r="T835" s="374"/>
      <c r="U835" s="374"/>
      <c r="V835" s="374"/>
      <c r="W835" s="374"/>
      <c r="X835" s="374"/>
      <c r="Y835" s="374"/>
      <c r="Z835" s="374"/>
      <c r="AA835" s="374"/>
      <c r="AB835" s="374"/>
    </row>
    <row r="836" ht="16.5" customHeight="1" spans="1:28">
      <c r="A836" s="374"/>
      <c r="B836" s="424"/>
      <c r="C836" s="374"/>
      <c r="D836" s="374"/>
      <c r="E836" s="374"/>
      <c r="F836" s="374"/>
      <c r="G836" s="374"/>
      <c r="H836" s="374"/>
      <c r="I836" s="374"/>
      <c r="J836" s="374"/>
      <c r="K836" s="374"/>
      <c r="L836" s="374"/>
      <c r="M836" s="374"/>
      <c r="N836" s="374"/>
      <c r="O836" s="374"/>
      <c r="P836" s="374"/>
      <c r="Q836" s="374"/>
      <c r="R836" s="374"/>
      <c r="S836" s="374"/>
      <c r="T836" s="374"/>
      <c r="U836" s="374"/>
      <c r="V836" s="374"/>
      <c r="W836" s="374"/>
      <c r="X836" s="374"/>
      <c r="Y836" s="374"/>
      <c r="Z836" s="374"/>
      <c r="AA836" s="374"/>
      <c r="AB836" s="374"/>
    </row>
    <row r="837" ht="16.5" customHeight="1" spans="1:28">
      <c r="A837" s="374"/>
      <c r="B837" s="424"/>
      <c r="C837" s="374"/>
      <c r="D837" s="374"/>
      <c r="E837" s="374"/>
      <c r="F837" s="374"/>
      <c r="G837" s="374"/>
      <c r="H837" s="374"/>
      <c r="I837" s="374"/>
      <c r="J837" s="374"/>
      <c r="K837" s="374"/>
      <c r="L837" s="374"/>
      <c r="M837" s="374"/>
      <c r="N837" s="374"/>
      <c r="O837" s="374"/>
      <c r="P837" s="374"/>
      <c r="Q837" s="374"/>
      <c r="R837" s="374"/>
      <c r="S837" s="374"/>
      <c r="T837" s="374"/>
      <c r="U837" s="374"/>
      <c r="V837" s="374"/>
      <c r="W837" s="374"/>
      <c r="X837" s="374"/>
      <c r="Y837" s="374"/>
      <c r="Z837" s="374"/>
      <c r="AA837" s="374"/>
      <c r="AB837" s="374"/>
    </row>
    <row r="838" ht="16.5" customHeight="1" spans="1:28">
      <c r="A838" s="374"/>
      <c r="B838" s="424"/>
      <c r="C838" s="374"/>
      <c r="D838" s="374"/>
      <c r="E838" s="374"/>
      <c r="F838" s="374"/>
      <c r="G838" s="374"/>
      <c r="H838" s="374"/>
      <c r="I838" s="374"/>
      <c r="J838" s="374"/>
      <c r="K838" s="374"/>
      <c r="L838" s="374"/>
      <c r="M838" s="374"/>
      <c r="N838" s="374"/>
      <c r="O838" s="374"/>
      <c r="P838" s="374"/>
      <c r="Q838" s="374"/>
      <c r="R838" s="374"/>
      <c r="S838" s="374"/>
      <c r="T838" s="374"/>
      <c r="U838" s="374"/>
      <c r="V838" s="374"/>
      <c r="W838" s="374"/>
      <c r="X838" s="374"/>
      <c r="Y838" s="374"/>
      <c r="Z838" s="374"/>
      <c r="AA838" s="374"/>
      <c r="AB838" s="374"/>
    </row>
    <row r="839" ht="16.5" customHeight="1" spans="1:28">
      <c r="A839" s="374"/>
      <c r="B839" s="424"/>
      <c r="C839" s="374"/>
      <c r="D839" s="374"/>
      <c r="E839" s="374"/>
      <c r="F839" s="374"/>
      <c r="G839" s="374"/>
      <c r="H839" s="374"/>
      <c r="I839" s="374"/>
      <c r="J839" s="374"/>
      <c r="K839" s="374"/>
      <c r="L839" s="374"/>
      <c r="M839" s="374"/>
      <c r="N839" s="374"/>
      <c r="O839" s="374"/>
      <c r="P839" s="374"/>
      <c r="Q839" s="374"/>
      <c r="R839" s="374"/>
      <c r="S839" s="374"/>
      <c r="T839" s="374"/>
      <c r="U839" s="374"/>
      <c r="V839" s="374"/>
      <c r="W839" s="374"/>
      <c r="X839" s="374"/>
      <c r="Y839" s="374"/>
      <c r="Z839" s="374"/>
      <c r="AA839" s="374"/>
      <c r="AB839" s="374"/>
    </row>
    <row r="840" ht="16.5" customHeight="1" spans="1:28">
      <c r="A840" s="374"/>
      <c r="B840" s="424"/>
      <c r="C840" s="374"/>
      <c r="D840" s="374"/>
      <c r="E840" s="374"/>
      <c r="F840" s="374"/>
      <c r="G840" s="374"/>
      <c r="H840" s="374"/>
      <c r="I840" s="374"/>
      <c r="J840" s="374"/>
      <c r="K840" s="374"/>
      <c r="L840" s="374"/>
      <c r="M840" s="374"/>
      <c r="N840" s="374"/>
      <c r="O840" s="374"/>
      <c r="P840" s="374"/>
      <c r="Q840" s="374"/>
      <c r="R840" s="374"/>
      <c r="S840" s="374"/>
      <c r="T840" s="374"/>
      <c r="U840" s="374"/>
      <c r="V840" s="374"/>
      <c r="W840" s="374"/>
      <c r="X840" s="374"/>
      <c r="Y840" s="374"/>
      <c r="Z840" s="374"/>
      <c r="AA840" s="374"/>
      <c r="AB840" s="374"/>
    </row>
    <row r="841" ht="16.5" customHeight="1" spans="1:28">
      <c r="A841" s="374"/>
      <c r="B841" s="424"/>
      <c r="C841" s="374"/>
      <c r="D841" s="374"/>
      <c r="E841" s="374"/>
      <c r="F841" s="374"/>
      <c r="G841" s="374"/>
      <c r="H841" s="374"/>
      <c r="I841" s="374"/>
      <c r="J841" s="374"/>
      <c r="K841" s="374"/>
      <c r="L841" s="374"/>
      <c r="M841" s="374"/>
      <c r="N841" s="374"/>
      <c r="O841" s="374"/>
      <c r="P841" s="374"/>
      <c r="Q841" s="374"/>
      <c r="R841" s="374"/>
      <c r="S841" s="374"/>
      <c r="T841" s="374"/>
      <c r="U841" s="374"/>
      <c r="V841" s="374"/>
      <c r="W841" s="374"/>
      <c r="X841" s="374"/>
      <c r="Y841" s="374"/>
      <c r="Z841" s="374"/>
      <c r="AA841" s="374"/>
      <c r="AB841" s="374"/>
    </row>
    <row r="842" ht="16.5" customHeight="1" spans="1:28">
      <c r="A842" s="374"/>
      <c r="B842" s="424"/>
      <c r="C842" s="374"/>
      <c r="D842" s="374"/>
      <c r="E842" s="374"/>
      <c r="F842" s="374"/>
      <c r="G842" s="374"/>
      <c r="H842" s="374"/>
      <c r="I842" s="374"/>
      <c r="J842" s="374"/>
      <c r="K842" s="374"/>
      <c r="L842" s="374"/>
      <c r="M842" s="374"/>
      <c r="N842" s="374"/>
      <c r="O842" s="374"/>
      <c r="P842" s="374"/>
      <c r="Q842" s="374"/>
      <c r="R842" s="374"/>
      <c r="S842" s="374"/>
      <c r="T842" s="374"/>
      <c r="U842" s="374"/>
      <c r="V842" s="374"/>
      <c r="W842" s="374"/>
      <c r="X842" s="374"/>
      <c r="Y842" s="374"/>
      <c r="Z842" s="374"/>
      <c r="AA842" s="374"/>
      <c r="AB842" s="374"/>
    </row>
    <row r="843" ht="16.5" customHeight="1" spans="1:28">
      <c r="A843" s="374"/>
      <c r="B843" s="424"/>
      <c r="C843" s="374"/>
      <c r="D843" s="374"/>
      <c r="E843" s="374"/>
      <c r="F843" s="374"/>
      <c r="G843" s="374"/>
      <c r="H843" s="374"/>
      <c r="I843" s="374"/>
      <c r="J843" s="374"/>
      <c r="K843" s="374"/>
      <c r="L843" s="374"/>
      <c r="M843" s="374"/>
      <c r="N843" s="374"/>
      <c r="O843" s="374"/>
      <c r="P843" s="374"/>
      <c r="Q843" s="374"/>
      <c r="R843" s="374"/>
      <c r="S843" s="374"/>
      <c r="T843" s="374"/>
      <c r="U843" s="374"/>
      <c r="V843" s="374"/>
      <c r="W843" s="374"/>
      <c r="X843" s="374"/>
      <c r="Y843" s="374"/>
      <c r="Z843" s="374"/>
      <c r="AA843" s="374"/>
      <c r="AB843" s="374"/>
    </row>
    <row r="844" ht="16.5" customHeight="1" spans="1:28">
      <c r="A844" s="374"/>
      <c r="B844" s="424"/>
      <c r="C844" s="374"/>
      <c r="D844" s="374"/>
      <c r="E844" s="374"/>
      <c r="F844" s="374"/>
      <c r="G844" s="374"/>
      <c r="H844" s="374"/>
      <c r="I844" s="374"/>
      <c r="J844" s="374"/>
      <c r="K844" s="374"/>
      <c r="L844" s="374"/>
      <c r="M844" s="374"/>
      <c r="N844" s="374"/>
      <c r="O844" s="374"/>
      <c r="P844" s="374"/>
      <c r="Q844" s="374"/>
      <c r="R844" s="374"/>
      <c r="S844" s="374"/>
      <c r="T844" s="374"/>
      <c r="U844" s="374"/>
      <c r="V844" s="374"/>
      <c r="W844" s="374"/>
      <c r="X844" s="374"/>
      <c r="Y844" s="374"/>
      <c r="Z844" s="374"/>
      <c r="AA844" s="374"/>
      <c r="AB844" s="374"/>
    </row>
    <row r="845" ht="16.5" customHeight="1" spans="1:28">
      <c r="A845" s="374"/>
      <c r="B845" s="424"/>
      <c r="C845" s="374"/>
      <c r="D845" s="374"/>
      <c r="E845" s="374"/>
      <c r="F845" s="374"/>
      <c r="G845" s="374"/>
      <c r="H845" s="374"/>
      <c r="I845" s="374"/>
      <c r="J845" s="374"/>
      <c r="K845" s="374"/>
      <c r="L845" s="374"/>
      <c r="M845" s="374"/>
      <c r="N845" s="374"/>
      <c r="O845" s="374"/>
      <c r="P845" s="374"/>
      <c r="Q845" s="374"/>
      <c r="R845" s="374"/>
      <c r="S845" s="374"/>
      <c r="T845" s="374"/>
      <c r="U845" s="374"/>
      <c r="V845" s="374"/>
      <c r="W845" s="374"/>
      <c r="X845" s="374"/>
      <c r="Y845" s="374"/>
      <c r="Z845" s="374"/>
      <c r="AA845" s="374"/>
      <c r="AB845" s="374"/>
    </row>
    <row r="846" ht="16.5" customHeight="1" spans="1:28">
      <c r="A846" s="374"/>
      <c r="B846" s="424"/>
      <c r="C846" s="374"/>
      <c r="D846" s="374"/>
      <c r="E846" s="374"/>
      <c r="F846" s="374"/>
      <c r="G846" s="374"/>
      <c r="H846" s="374"/>
      <c r="I846" s="374"/>
      <c r="J846" s="374"/>
      <c r="K846" s="374"/>
      <c r="L846" s="374"/>
      <c r="M846" s="374"/>
      <c r="N846" s="374"/>
      <c r="O846" s="374"/>
      <c r="P846" s="374"/>
      <c r="Q846" s="374"/>
      <c r="R846" s="374"/>
      <c r="S846" s="374"/>
      <c r="T846" s="374"/>
      <c r="U846" s="374"/>
      <c r="V846" s="374"/>
      <c r="W846" s="374"/>
      <c r="X846" s="374"/>
      <c r="Y846" s="374"/>
      <c r="Z846" s="374"/>
      <c r="AA846" s="374"/>
      <c r="AB846" s="374"/>
    </row>
    <row r="847" ht="16.5" customHeight="1" spans="1:28">
      <c r="A847" s="374"/>
      <c r="B847" s="424"/>
      <c r="C847" s="374"/>
      <c r="D847" s="374"/>
      <c r="E847" s="374"/>
      <c r="F847" s="374"/>
      <c r="G847" s="374"/>
      <c r="H847" s="374"/>
      <c r="I847" s="374"/>
      <c r="J847" s="374"/>
      <c r="K847" s="374"/>
      <c r="L847" s="374"/>
      <c r="M847" s="374"/>
      <c r="N847" s="374"/>
      <c r="O847" s="374"/>
      <c r="P847" s="374"/>
      <c r="Q847" s="374"/>
      <c r="R847" s="374"/>
      <c r="S847" s="374"/>
      <c r="T847" s="374"/>
      <c r="U847" s="374"/>
      <c r="V847" s="374"/>
      <c r="W847" s="374"/>
      <c r="X847" s="374"/>
      <c r="Y847" s="374"/>
      <c r="Z847" s="374"/>
      <c r="AA847" s="374"/>
      <c r="AB847" s="374"/>
    </row>
    <row r="848" ht="16.5" customHeight="1" spans="1:28">
      <c r="A848" s="374"/>
      <c r="B848" s="424"/>
      <c r="C848" s="374"/>
      <c r="D848" s="374"/>
      <c r="E848" s="374"/>
      <c r="F848" s="374"/>
      <c r="G848" s="374"/>
      <c r="H848" s="374"/>
      <c r="I848" s="374"/>
      <c r="J848" s="374"/>
      <c r="K848" s="374"/>
      <c r="L848" s="374"/>
      <c r="M848" s="374"/>
      <c r="N848" s="374"/>
      <c r="O848" s="374"/>
      <c r="P848" s="374"/>
      <c r="Q848" s="374"/>
      <c r="R848" s="374"/>
      <c r="S848" s="374"/>
      <c r="T848" s="374"/>
      <c r="U848" s="374"/>
      <c r="V848" s="374"/>
      <c r="W848" s="374"/>
      <c r="X848" s="374"/>
      <c r="Y848" s="374"/>
      <c r="Z848" s="374"/>
      <c r="AA848" s="374"/>
      <c r="AB848" s="374"/>
    </row>
    <row r="849" ht="16.5" customHeight="1" spans="1:28">
      <c r="A849" s="374"/>
      <c r="B849" s="424"/>
      <c r="C849" s="374"/>
      <c r="D849" s="374"/>
      <c r="E849" s="374"/>
      <c r="F849" s="374"/>
      <c r="G849" s="374"/>
      <c r="H849" s="374"/>
      <c r="I849" s="374"/>
      <c r="J849" s="374"/>
      <c r="K849" s="374"/>
      <c r="L849" s="374"/>
      <c r="M849" s="374"/>
      <c r="N849" s="374"/>
      <c r="O849" s="374"/>
      <c r="P849" s="374"/>
      <c r="Q849" s="374"/>
      <c r="R849" s="374"/>
      <c r="S849" s="374"/>
      <c r="T849" s="374"/>
      <c r="U849" s="374"/>
      <c r="V849" s="374"/>
      <c r="W849" s="374"/>
      <c r="X849" s="374"/>
      <c r="Y849" s="374"/>
      <c r="Z849" s="374"/>
      <c r="AA849" s="374"/>
      <c r="AB849" s="374"/>
    </row>
    <row r="850" ht="16.5" customHeight="1" spans="1:28">
      <c r="A850" s="374"/>
      <c r="B850" s="424"/>
      <c r="C850" s="374"/>
      <c r="D850" s="374"/>
      <c r="E850" s="374"/>
      <c r="F850" s="374"/>
      <c r="G850" s="374"/>
      <c r="H850" s="374"/>
      <c r="I850" s="374"/>
      <c r="J850" s="374"/>
      <c r="K850" s="374"/>
      <c r="L850" s="374"/>
      <c r="M850" s="374"/>
      <c r="N850" s="374"/>
      <c r="O850" s="374"/>
      <c r="P850" s="374"/>
      <c r="Q850" s="374"/>
      <c r="R850" s="374"/>
      <c r="S850" s="374"/>
      <c r="T850" s="374"/>
      <c r="U850" s="374"/>
      <c r="V850" s="374"/>
      <c r="W850" s="374"/>
      <c r="X850" s="374"/>
      <c r="Y850" s="374"/>
      <c r="Z850" s="374"/>
      <c r="AA850" s="374"/>
      <c r="AB850" s="374"/>
    </row>
    <row r="851" ht="16.5" customHeight="1" spans="1:28">
      <c r="A851" s="374"/>
      <c r="B851" s="424"/>
      <c r="C851" s="374"/>
      <c r="D851" s="374"/>
      <c r="E851" s="374"/>
      <c r="F851" s="374"/>
      <c r="G851" s="374"/>
      <c r="H851" s="374"/>
      <c r="I851" s="374"/>
      <c r="J851" s="374"/>
      <c r="K851" s="374"/>
      <c r="L851" s="374"/>
      <c r="M851" s="374"/>
      <c r="N851" s="374"/>
      <c r="O851" s="374"/>
      <c r="P851" s="374"/>
      <c r="Q851" s="374"/>
      <c r="R851" s="374"/>
      <c r="S851" s="374"/>
      <c r="T851" s="374"/>
      <c r="U851" s="374"/>
      <c r="V851" s="374"/>
      <c r="W851" s="374"/>
      <c r="X851" s="374"/>
      <c r="Y851" s="374"/>
      <c r="Z851" s="374"/>
      <c r="AA851" s="374"/>
      <c r="AB851" s="374"/>
    </row>
    <row r="852" ht="16.5" customHeight="1" spans="1:28">
      <c r="A852" s="374"/>
      <c r="B852" s="424"/>
      <c r="C852" s="374"/>
      <c r="D852" s="374"/>
      <c r="E852" s="374"/>
      <c r="F852" s="374"/>
      <c r="G852" s="374"/>
      <c r="H852" s="374"/>
      <c r="I852" s="374"/>
      <c r="J852" s="374"/>
      <c r="K852" s="374"/>
      <c r="L852" s="374"/>
      <c r="M852" s="374"/>
      <c r="N852" s="374"/>
      <c r="O852" s="374"/>
      <c r="P852" s="374"/>
      <c r="Q852" s="374"/>
      <c r="R852" s="374"/>
      <c r="S852" s="374"/>
      <c r="T852" s="374"/>
      <c r="U852" s="374"/>
      <c r="V852" s="374"/>
      <c r="W852" s="374"/>
      <c r="X852" s="374"/>
      <c r="Y852" s="374"/>
      <c r="Z852" s="374"/>
      <c r="AA852" s="374"/>
      <c r="AB852" s="374"/>
    </row>
    <row r="853" ht="16.5" customHeight="1" spans="1:28">
      <c r="A853" s="374"/>
      <c r="B853" s="424"/>
      <c r="C853" s="374"/>
      <c r="D853" s="374"/>
      <c r="E853" s="374"/>
      <c r="F853" s="374"/>
      <c r="G853" s="374"/>
      <c r="H853" s="374"/>
      <c r="I853" s="374"/>
      <c r="J853" s="374"/>
      <c r="K853" s="374"/>
      <c r="L853" s="374"/>
      <c r="M853" s="374"/>
      <c r="N853" s="374"/>
      <c r="O853" s="374"/>
      <c r="P853" s="374"/>
      <c r="Q853" s="374"/>
      <c r="R853" s="374"/>
      <c r="S853" s="374"/>
      <c r="T853" s="374"/>
      <c r="U853" s="374"/>
      <c r="V853" s="374"/>
      <c r="W853" s="374"/>
      <c r="X853" s="374"/>
      <c r="Y853" s="374"/>
      <c r="Z853" s="374"/>
      <c r="AA853" s="374"/>
      <c r="AB853" s="374"/>
    </row>
    <row r="854" ht="16.5" customHeight="1" spans="1:28">
      <c r="A854" s="374"/>
      <c r="B854" s="424"/>
      <c r="C854" s="374"/>
      <c r="D854" s="374"/>
      <c r="E854" s="374"/>
      <c r="F854" s="374"/>
      <c r="G854" s="374"/>
      <c r="H854" s="374"/>
      <c r="I854" s="374"/>
      <c r="J854" s="374"/>
      <c r="K854" s="374"/>
      <c r="L854" s="374"/>
      <c r="M854" s="374"/>
      <c r="N854" s="374"/>
      <c r="O854" s="374"/>
      <c r="P854" s="374"/>
      <c r="Q854" s="374"/>
      <c r="R854" s="374"/>
      <c r="S854" s="374"/>
      <c r="T854" s="374"/>
      <c r="U854" s="374"/>
      <c r="V854" s="374"/>
      <c r="W854" s="374"/>
      <c r="X854" s="374"/>
      <c r="Y854" s="374"/>
      <c r="Z854" s="374"/>
      <c r="AA854" s="374"/>
      <c r="AB854" s="374"/>
    </row>
    <row r="855" ht="16.5" customHeight="1" spans="1:28">
      <c r="A855" s="374"/>
      <c r="B855" s="424"/>
      <c r="C855" s="374"/>
      <c r="D855" s="374"/>
      <c r="E855" s="374"/>
      <c r="F855" s="374"/>
      <c r="G855" s="374"/>
      <c r="H855" s="374"/>
      <c r="I855" s="374"/>
      <c r="J855" s="374"/>
      <c r="K855" s="374"/>
      <c r="L855" s="374"/>
      <c r="M855" s="374"/>
      <c r="N855" s="374"/>
      <c r="O855" s="374"/>
      <c r="P855" s="374"/>
      <c r="Q855" s="374"/>
      <c r="R855" s="374"/>
      <c r="S855" s="374"/>
      <c r="T855" s="374"/>
      <c r="U855" s="374"/>
      <c r="V855" s="374"/>
      <c r="W855" s="374"/>
      <c r="X855" s="374"/>
      <c r="Y855" s="374"/>
      <c r="Z855" s="374"/>
      <c r="AA855" s="374"/>
      <c r="AB855" s="374"/>
    </row>
    <row r="856" ht="16.5" customHeight="1" spans="1:28">
      <c r="A856" s="374"/>
      <c r="B856" s="424"/>
      <c r="C856" s="374"/>
      <c r="D856" s="374"/>
      <c r="E856" s="374"/>
      <c r="F856" s="374"/>
      <c r="G856" s="374"/>
      <c r="H856" s="374"/>
      <c r="I856" s="374"/>
      <c r="J856" s="374"/>
      <c r="K856" s="374"/>
      <c r="L856" s="374"/>
      <c r="M856" s="374"/>
      <c r="N856" s="374"/>
      <c r="O856" s="374"/>
      <c r="P856" s="374"/>
      <c r="Q856" s="374"/>
      <c r="R856" s="374"/>
      <c r="S856" s="374"/>
      <c r="T856" s="374"/>
      <c r="U856" s="374"/>
      <c r="V856" s="374"/>
      <c r="W856" s="374"/>
      <c r="X856" s="374"/>
      <c r="Y856" s="374"/>
      <c r="Z856" s="374"/>
      <c r="AA856" s="374"/>
      <c r="AB856" s="374"/>
    </row>
    <row r="857" ht="16.5" customHeight="1" spans="1:28">
      <c r="A857" s="374"/>
      <c r="B857" s="424"/>
      <c r="C857" s="374"/>
      <c r="D857" s="374"/>
      <c r="E857" s="374"/>
      <c r="F857" s="374"/>
      <c r="G857" s="374"/>
      <c r="H857" s="374"/>
      <c r="I857" s="374"/>
      <c r="J857" s="374"/>
      <c r="K857" s="374"/>
      <c r="L857" s="374"/>
      <c r="M857" s="374"/>
      <c r="N857" s="374"/>
      <c r="O857" s="374"/>
      <c r="P857" s="374"/>
      <c r="Q857" s="374"/>
      <c r="R857" s="374"/>
      <c r="S857" s="374"/>
      <c r="T857" s="374"/>
      <c r="U857" s="374"/>
      <c r="V857" s="374"/>
      <c r="W857" s="374"/>
      <c r="X857" s="374"/>
      <c r="Y857" s="374"/>
      <c r="Z857" s="374"/>
      <c r="AA857" s="374"/>
      <c r="AB857" s="374"/>
    </row>
    <row r="858" ht="16.5" customHeight="1" spans="1:28">
      <c r="A858" s="374"/>
      <c r="B858" s="424"/>
      <c r="C858" s="374"/>
      <c r="D858" s="374"/>
      <c r="E858" s="374"/>
      <c r="F858" s="374"/>
      <c r="G858" s="374"/>
      <c r="H858" s="374"/>
      <c r="I858" s="374"/>
      <c r="J858" s="374"/>
      <c r="K858" s="374"/>
      <c r="L858" s="374"/>
      <c r="M858" s="374"/>
      <c r="N858" s="374"/>
      <c r="O858" s="374"/>
      <c r="P858" s="374"/>
      <c r="Q858" s="374"/>
      <c r="R858" s="374"/>
      <c r="S858" s="374"/>
      <c r="T858" s="374"/>
      <c r="U858" s="374"/>
      <c r="V858" s="374"/>
      <c r="W858" s="374"/>
      <c r="X858" s="374"/>
      <c r="Y858" s="374"/>
      <c r="Z858" s="374"/>
      <c r="AA858" s="374"/>
      <c r="AB858" s="374"/>
    </row>
    <row r="859" ht="16.5" customHeight="1" spans="1:28">
      <c r="A859" s="374"/>
      <c r="B859" s="424"/>
      <c r="C859" s="374"/>
      <c r="D859" s="374"/>
      <c r="E859" s="374"/>
      <c r="F859" s="374"/>
      <c r="G859" s="374"/>
      <c r="H859" s="374"/>
      <c r="I859" s="374"/>
      <c r="J859" s="374"/>
      <c r="K859" s="374"/>
      <c r="L859" s="374"/>
      <c r="M859" s="374"/>
      <c r="N859" s="374"/>
      <c r="O859" s="374"/>
      <c r="P859" s="374"/>
      <c r="Q859" s="374"/>
      <c r="R859" s="374"/>
      <c r="S859" s="374"/>
      <c r="T859" s="374"/>
      <c r="U859" s="374"/>
      <c r="V859" s="374"/>
      <c r="W859" s="374"/>
      <c r="X859" s="374"/>
      <c r="Y859" s="374"/>
      <c r="Z859" s="374"/>
      <c r="AA859" s="374"/>
      <c r="AB859" s="374"/>
    </row>
    <row r="860" ht="16.5" customHeight="1" spans="1:28">
      <c r="A860" s="374"/>
      <c r="B860" s="424"/>
      <c r="C860" s="374"/>
      <c r="D860" s="374"/>
      <c r="E860" s="374"/>
      <c r="F860" s="374"/>
      <c r="G860" s="374"/>
      <c r="H860" s="374"/>
      <c r="I860" s="374"/>
      <c r="J860" s="374"/>
      <c r="K860" s="374"/>
      <c r="L860" s="374"/>
      <c r="M860" s="374"/>
      <c r="N860" s="374"/>
      <c r="O860" s="374"/>
      <c r="P860" s="374"/>
      <c r="Q860" s="374"/>
      <c r="R860" s="374"/>
      <c r="S860" s="374"/>
      <c r="T860" s="374"/>
      <c r="U860" s="374"/>
      <c r="V860" s="374"/>
      <c r="W860" s="374"/>
      <c r="X860" s="374"/>
      <c r="Y860" s="374"/>
      <c r="Z860" s="374"/>
      <c r="AA860" s="374"/>
      <c r="AB860" s="374"/>
    </row>
    <row r="861" ht="16.5" customHeight="1" spans="1:28">
      <c r="A861" s="374"/>
      <c r="B861" s="424"/>
      <c r="C861" s="374"/>
      <c r="D861" s="374"/>
      <c r="E861" s="374"/>
      <c r="F861" s="374"/>
      <c r="G861" s="374"/>
      <c r="H861" s="374"/>
      <c r="I861" s="374"/>
      <c r="J861" s="374"/>
      <c r="K861" s="374"/>
      <c r="L861" s="374"/>
      <c r="M861" s="374"/>
      <c r="N861" s="374"/>
      <c r="O861" s="374"/>
      <c r="P861" s="374"/>
      <c r="Q861" s="374"/>
      <c r="R861" s="374"/>
      <c r="S861" s="374"/>
      <c r="T861" s="374"/>
      <c r="U861" s="374"/>
      <c r="V861" s="374"/>
      <c r="W861" s="374"/>
      <c r="X861" s="374"/>
      <c r="Y861" s="374"/>
      <c r="Z861" s="374"/>
      <c r="AA861" s="374"/>
      <c r="AB861" s="374"/>
    </row>
    <row r="862" ht="16.5" customHeight="1" spans="1:28">
      <c r="A862" s="374"/>
      <c r="B862" s="424"/>
      <c r="C862" s="374"/>
      <c r="D862" s="374"/>
      <c r="E862" s="374"/>
      <c r="F862" s="374"/>
      <c r="G862" s="374"/>
      <c r="H862" s="374"/>
      <c r="I862" s="374"/>
      <c r="J862" s="374"/>
      <c r="K862" s="374"/>
      <c r="L862" s="374"/>
      <c r="M862" s="374"/>
      <c r="N862" s="374"/>
      <c r="O862" s="374"/>
      <c r="P862" s="374"/>
      <c r="Q862" s="374"/>
      <c r="R862" s="374"/>
      <c r="S862" s="374"/>
      <c r="T862" s="374"/>
      <c r="U862" s="374"/>
      <c r="V862" s="374"/>
      <c r="W862" s="374"/>
      <c r="X862" s="374"/>
      <c r="Y862" s="374"/>
      <c r="Z862" s="374"/>
      <c r="AA862" s="374"/>
      <c r="AB862" s="374"/>
    </row>
    <row r="863" ht="16.5" customHeight="1" spans="1:28">
      <c r="A863" s="374"/>
      <c r="B863" s="424"/>
      <c r="C863" s="374"/>
      <c r="D863" s="374"/>
      <c r="E863" s="374"/>
      <c r="F863" s="374"/>
      <c r="G863" s="374"/>
      <c r="H863" s="374"/>
      <c r="I863" s="374"/>
      <c r="J863" s="374"/>
      <c r="K863" s="374"/>
      <c r="L863" s="374"/>
      <c r="M863" s="374"/>
      <c r="N863" s="374"/>
      <c r="O863" s="374"/>
      <c r="P863" s="374"/>
      <c r="Q863" s="374"/>
      <c r="R863" s="374"/>
      <c r="S863" s="374"/>
      <c r="T863" s="374"/>
      <c r="U863" s="374"/>
      <c r="V863" s="374"/>
      <c r="W863" s="374"/>
      <c r="X863" s="374"/>
      <c r="Y863" s="374"/>
      <c r="Z863" s="374"/>
      <c r="AA863" s="374"/>
      <c r="AB863" s="374"/>
    </row>
    <row r="864" ht="16.5" customHeight="1" spans="1:28">
      <c r="A864" s="374"/>
      <c r="B864" s="424"/>
      <c r="C864" s="374"/>
      <c r="D864" s="374"/>
      <c r="E864" s="374"/>
      <c r="F864" s="374"/>
      <c r="G864" s="374"/>
      <c r="H864" s="374"/>
      <c r="I864" s="374"/>
      <c r="J864" s="374"/>
      <c r="K864" s="374"/>
      <c r="L864" s="374"/>
      <c r="M864" s="374"/>
      <c r="N864" s="374"/>
      <c r="O864" s="374"/>
      <c r="P864" s="374"/>
      <c r="Q864" s="374"/>
      <c r="R864" s="374"/>
      <c r="S864" s="374"/>
      <c r="T864" s="374"/>
      <c r="U864" s="374"/>
      <c r="V864" s="374"/>
      <c r="W864" s="374"/>
      <c r="X864" s="374"/>
      <c r="Y864" s="374"/>
      <c r="Z864" s="374"/>
      <c r="AA864" s="374"/>
      <c r="AB864" s="374"/>
    </row>
    <row r="865" ht="16.5" customHeight="1" spans="1:28">
      <c r="A865" s="374"/>
      <c r="B865" s="424"/>
      <c r="C865" s="374"/>
      <c r="D865" s="374"/>
      <c r="E865" s="374"/>
      <c r="F865" s="374"/>
      <c r="G865" s="374"/>
      <c r="H865" s="374"/>
      <c r="I865" s="374"/>
      <c r="J865" s="374"/>
      <c r="K865" s="374"/>
      <c r="L865" s="374"/>
      <c r="M865" s="374"/>
      <c r="N865" s="374"/>
      <c r="O865" s="374"/>
      <c r="P865" s="374"/>
      <c r="Q865" s="374"/>
      <c r="R865" s="374"/>
      <c r="S865" s="374"/>
      <c r="T865" s="374"/>
      <c r="U865" s="374"/>
      <c r="V865" s="374"/>
      <c r="W865" s="374"/>
      <c r="X865" s="374"/>
      <c r="Y865" s="374"/>
      <c r="Z865" s="374"/>
      <c r="AA865" s="374"/>
      <c r="AB865" s="374"/>
    </row>
    <row r="866" ht="16.5" customHeight="1" spans="1:28">
      <c r="A866" s="374"/>
      <c r="B866" s="424"/>
      <c r="C866" s="374"/>
      <c r="D866" s="374"/>
      <c r="E866" s="374"/>
      <c r="F866" s="374"/>
      <c r="G866" s="374"/>
      <c r="H866" s="374"/>
      <c r="I866" s="374"/>
      <c r="J866" s="374"/>
      <c r="K866" s="374"/>
      <c r="L866" s="374"/>
      <c r="M866" s="374"/>
      <c r="N866" s="374"/>
      <c r="O866" s="374"/>
      <c r="P866" s="374"/>
      <c r="Q866" s="374"/>
      <c r="R866" s="374"/>
      <c r="S866" s="374"/>
      <c r="T866" s="374"/>
      <c r="U866" s="374"/>
      <c r="V866" s="374"/>
      <c r="W866" s="374"/>
      <c r="X866" s="374"/>
      <c r="Y866" s="374"/>
      <c r="Z866" s="374"/>
      <c r="AA866" s="374"/>
      <c r="AB866" s="374"/>
    </row>
    <row r="867" ht="16.5" customHeight="1" spans="1:28">
      <c r="A867" s="374"/>
      <c r="B867" s="424"/>
      <c r="C867" s="374"/>
      <c r="D867" s="374"/>
      <c r="E867" s="374"/>
      <c r="F867" s="374"/>
      <c r="G867" s="374"/>
      <c r="H867" s="374"/>
      <c r="I867" s="374"/>
      <c r="J867" s="374"/>
      <c r="K867" s="374"/>
      <c r="L867" s="374"/>
      <c r="M867" s="374"/>
      <c r="N867" s="374"/>
      <c r="O867" s="374"/>
      <c r="P867" s="374"/>
      <c r="Q867" s="374"/>
      <c r="R867" s="374"/>
      <c r="S867" s="374"/>
      <c r="T867" s="374"/>
      <c r="U867" s="374"/>
      <c r="V867" s="374"/>
      <c r="W867" s="374"/>
      <c r="X867" s="374"/>
      <c r="Y867" s="374"/>
      <c r="Z867" s="374"/>
      <c r="AA867" s="374"/>
      <c r="AB867" s="374"/>
    </row>
    <row r="868" ht="16.5" customHeight="1" spans="1:28">
      <c r="A868" s="374"/>
      <c r="B868" s="424"/>
      <c r="C868" s="374"/>
      <c r="D868" s="374"/>
      <c r="E868" s="374"/>
      <c r="F868" s="374"/>
      <c r="G868" s="374"/>
      <c r="H868" s="374"/>
      <c r="I868" s="374"/>
      <c r="J868" s="374"/>
      <c r="K868" s="374"/>
      <c r="L868" s="374"/>
      <c r="M868" s="374"/>
      <c r="N868" s="374"/>
      <c r="O868" s="374"/>
      <c r="P868" s="374"/>
      <c r="Q868" s="374"/>
      <c r="R868" s="374"/>
      <c r="S868" s="374"/>
      <c r="T868" s="374"/>
      <c r="U868" s="374"/>
      <c r="V868" s="374"/>
      <c r="W868" s="374"/>
      <c r="X868" s="374"/>
      <c r="Y868" s="374"/>
      <c r="Z868" s="374"/>
      <c r="AA868" s="374"/>
      <c r="AB868" s="374"/>
    </row>
    <row r="869" ht="16.5" customHeight="1" spans="1:28">
      <c r="A869" s="374"/>
      <c r="B869" s="424"/>
      <c r="C869" s="374"/>
      <c r="D869" s="374"/>
      <c r="E869" s="374"/>
      <c r="F869" s="374"/>
      <c r="G869" s="374"/>
      <c r="H869" s="374"/>
      <c r="I869" s="374"/>
      <c r="J869" s="374"/>
      <c r="K869" s="374"/>
      <c r="L869" s="374"/>
      <c r="M869" s="374"/>
      <c r="N869" s="374"/>
      <c r="O869" s="374"/>
      <c r="P869" s="374"/>
      <c r="Q869" s="374"/>
      <c r="R869" s="374"/>
      <c r="S869" s="374"/>
      <c r="T869" s="374"/>
      <c r="U869" s="374"/>
      <c r="V869" s="374"/>
      <c r="W869" s="374"/>
      <c r="X869" s="374"/>
      <c r="Y869" s="374"/>
      <c r="Z869" s="374"/>
      <c r="AA869" s="374"/>
      <c r="AB869" s="374"/>
    </row>
    <row r="870" ht="16.5" customHeight="1" spans="1:28">
      <c r="A870" s="374"/>
      <c r="B870" s="424"/>
      <c r="C870" s="374"/>
      <c r="D870" s="374"/>
      <c r="E870" s="374"/>
      <c r="F870" s="374"/>
      <c r="G870" s="374"/>
      <c r="H870" s="374"/>
      <c r="I870" s="374"/>
      <c r="J870" s="374"/>
      <c r="K870" s="374"/>
      <c r="L870" s="374"/>
      <c r="M870" s="374"/>
      <c r="N870" s="374"/>
      <c r="O870" s="374"/>
      <c r="P870" s="374"/>
      <c r="Q870" s="374"/>
      <c r="R870" s="374"/>
      <c r="S870" s="374"/>
      <c r="T870" s="374"/>
      <c r="U870" s="374"/>
      <c r="V870" s="374"/>
      <c r="W870" s="374"/>
      <c r="X870" s="374"/>
      <c r="Y870" s="374"/>
      <c r="Z870" s="374"/>
      <c r="AA870" s="374"/>
      <c r="AB870" s="374"/>
    </row>
    <row r="871" ht="16.5" customHeight="1" spans="1:28">
      <c r="A871" s="374"/>
      <c r="B871" s="424"/>
      <c r="C871" s="374"/>
      <c r="D871" s="374"/>
      <c r="E871" s="374"/>
      <c r="F871" s="374"/>
      <c r="G871" s="374"/>
      <c r="H871" s="374"/>
      <c r="I871" s="374"/>
      <c r="J871" s="374"/>
      <c r="K871" s="374"/>
      <c r="L871" s="374"/>
      <c r="M871" s="374"/>
      <c r="N871" s="374"/>
      <c r="O871" s="374"/>
      <c r="P871" s="374"/>
      <c r="Q871" s="374"/>
      <c r="R871" s="374"/>
      <c r="S871" s="374"/>
      <c r="T871" s="374"/>
      <c r="U871" s="374"/>
      <c r="V871" s="374"/>
      <c r="W871" s="374"/>
      <c r="X871" s="374"/>
      <c r="Y871" s="374"/>
      <c r="Z871" s="374"/>
      <c r="AA871" s="374"/>
      <c r="AB871" s="374"/>
    </row>
    <row r="872" ht="16.5" customHeight="1" spans="1:28">
      <c r="A872" s="374"/>
      <c r="B872" s="424"/>
      <c r="C872" s="374"/>
      <c r="D872" s="374"/>
      <c r="E872" s="374"/>
      <c r="F872" s="374"/>
      <c r="G872" s="374"/>
      <c r="H872" s="374"/>
      <c r="I872" s="374"/>
      <c r="J872" s="374"/>
      <c r="K872" s="374"/>
      <c r="L872" s="374"/>
      <c r="M872" s="374"/>
      <c r="N872" s="374"/>
      <c r="O872" s="374"/>
      <c r="P872" s="374"/>
      <c r="Q872" s="374"/>
      <c r="R872" s="374"/>
      <c r="S872" s="374"/>
      <c r="T872" s="374"/>
      <c r="U872" s="374"/>
      <c r="V872" s="374"/>
      <c r="W872" s="374"/>
      <c r="X872" s="374"/>
      <c r="Y872" s="374"/>
      <c r="Z872" s="374"/>
      <c r="AA872" s="374"/>
      <c r="AB872" s="374"/>
    </row>
    <row r="873" ht="16.5" customHeight="1" spans="1:28">
      <c r="A873" s="374"/>
      <c r="B873" s="424"/>
      <c r="C873" s="374"/>
      <c r="D873" s="374"/>
      <c r="E873" s="374"/>
      <c r="F873" s="374"/>
      <c r="G873" s="374"/>
      <c r="H873" s="374"/>
      <c r="I873" s="374"/>
      <c r="J873" s="374"/>
      <c r="K873" s="374"/>
      <c r="L873" s="374"/>
      <c r="M873" s="374"/>
      <c r="N873" s="374"/>
      <c r="O873" s="374"/>
      <c r="P873" s="374"/>
      <c r="Q873" s="374"/>
      <c r="R873" s="374"/>
      <c r="S873" s="374"/>
      <c r="T873" s="374"/>
      <c r="U873" s="374"/>
      <c r="V873" s="374"/>
      <c r="W873" s="374"/>
      <c r="X873" s="374"/>
      <c r="Y873" s="374"/>
      <c r="Z873" s="374"/>
      <c r="AA873" s="374"/>
      <c r="AB873" s="374"/>
    </row>
    <row r="874" ht="16.5" customHeight="1" spans="1:28">
      <c r="A874" s="374"/>
      <c r="B874" s="424"/>
      <c r="C874" s="374"/>
      <c r="D874" s="374"/>
      <c r="E874" s="374"/>
      <c r="F874" s="374"/>
      <c r="G874" s="374"/>
      <c r="H874" s="374"/>
      <c r="I874" s="374"/>
      <c r="J874" s="374"/>
      <c r="K874" s="374"/>
      <c r="L874" s="374"/>
      <c r="M874" s="374"/>
      <c r="N874" s="374"/>
      <c r="O874" s="374"/>
      <c r="P874" s="374"/>
      <c r="Q874" s="374"/>
      <c r="R874" s="374"/>
      <c r="S874" s="374"/>
      <c r="T874" s="374"/>
      <c r="U874" s="374"/>
      <c r="V874" s="374"/>
      <c r="W874" s="374"/>
      <c r="X874" s="374"/>
      <c r="Y874" s="374"/>
      <c r="Z874" s="374"/>
      <c r="AA874" s="374"/>
      <c r="AB874" s="374"/>
    </row>
    <row r="875" ht="16.5" customHeight="1" spans="1:28">
      <c r="A875" s="374"/>
      <c r="B875" s="424"/>
      <c r="C875" s="374"/>
      <c r="D875" s="374"/>
      <c r="E875" s="374"/>
      <c r="F875" s="374"/>
      <c r="G875" s="374"/>
      <c r="H875" s="374"/>
      <c r="I875" s="374"/>
      <c r="J875" s="374"/>
      <c r="K875" s="374"/>
      <c r="L875" s="374"/>
      <c r="M875" s="374"/>
      <c r="N875" s="374"/>
      <c r="O875" s="374"/>
      <c r="P875" s="374"/>
      <c r="Q875" s="374"/>
      <c r="R875" s="374"/>
      <c r="S875" s="374"/>
      <c r="T875" s="374"/>
      <c r="U875" s="374"/>
      <c r="V875" s="374"/>
      <c r="W875" s="374"/>
      <c r="X875" s="374"/>
      <c r="Y875" s="374"/>
      <c r="Z875" s="374"/>
      <c r="AA875" s="374"/>
      <c r="AB875" s="374"/>
    </row>
    <row r="876" ht="16.5" customHeight="1" spans="1:28">
      <c r="A876" s="374"/>
      <c r="B876" s="424"/>
      <c r="C876" s="374"/>
      <c r="D876" s="374"/>
      <c r="E876" s="374"/>
      <c r="F876" s="374"/>
      <c r="G876" s="374"/>
      <c r="H876" s="374"/>
      <c r="I876" s="374"/>
      <c r="J876" s="374"/>
      <c r="K876" s="374"/>
      <c r="L876" s="374"/>
      <c r="M876" s="374"/>
      <c r="N876" s="374"/>
      <c r="O876" s="374"/>
      <c r="P876" s="374"/>
      <c r="Q876" s="374"/>
      <c r="R876" s="374"/>
      <c r="S876" s="374"/>
      <c r="T876" s="374"/>
      <c r="U876" s="374"/>
      <c r="V876" s="374"/>
      <c r="W876" s="374"/>
      <c r="X876" s="374"/>
      <c r="Y876" s="374"/>
      <c r="Z876" s="374"/>
      <c r="AA876" s="374"/>
      <c r="AB876" s="374"/>
    </row>
    <row r="877" ht="16.5" customHeight="1" spans="1:28">
      <c r="A877" s="374"/>
      <c r="B877" s="424"/>
      <c r="C877" s="374"/>
      <c r="D877" s="374"/>
      <c r="E877" s="374"/>
      <c r="F877" s="374"/>
      <c r="G877" s="374"/>
      <c r="H877" s="374"/>
      <c r="I877" s="374"/>
      <c r="J877" s="374"/>
      <c r="K877" s="374"/>
      <c r="L877" s="374"/>
      <c r="M877" s="374"/>
      <c r="N877" s="374"/>
      <c r="O877" s="374"/>
      <c r="P877" s="374"/>
      <c r="Q877" s="374"/>
      <c r="R877" s="374"/>
      <c r="S877" s="374"/>
      <c r="T877" s="374"/>
      <c r="U877" s="374"/>
      <c r="V877" s="374"/>
      <c r="W877" s="374"/>
      <c r="X877" s="374"/>
      <c r="Y877" s="374"/>
      <c r="Z877" s="374"/>
      <c r="AA877" s="374"/>
      <c r="AB877" s="374"/>
    </row>
    <row r="878" ht="16.5" customHeight="1" spans="1:28">
      <c r="A878" s="374"/>
      <c r="B878" s="424"/>
      <c r="C878" s="374"/>
      <c r="D878" s="374"/>
      <c r="E878" s="374"/>
      <c r="F878" s="374"/>
      <c r="G878" s="374"/>
      <c r="H878" s="374"/>
      <c r="I878" s="374"/>
      <c r="J878" s="374"/>
      <c r="K878" s="374"/>
      <c r="L878" s="374"/>
      <c r="M878" s="374"/>
      <c r="N878" s="374"/>
      <c r="O878" s="374"/>
      <c r="P878" s="374"/>
      <c r="Q878" s="374"/>
      <c r="R878" s="374"/>
      <c r="S878" s="374"/>
      <c r="T878" s="374"/>
      <c r="U878" s="374"/>
      <c r="V878" s="374"/>
      <c r="W878" s="374"/>
      <c r="X878" s="374"/>
      <c r="Y878" s="374"/>
      <c r="Z878" s="374"/>
      <c r="AA878" s="374"/>
      <c r="AB878" s="374"/>
    </row>
    <row r="879" ht="16.5" customHeight="1" spans="1:28">
      <c r="A879" s="374"/>
      <c r="B879" s="424"/>
      <c r="C879" s="374"/>
      <c r="D879" s="374"/>
      <c r="E879" s="374"/>
      <c r="F879" s="374"/>
      <c r="G879" s="374"/>
      <c r="H879" s="374"/>
      <c r="I879" s="374"/>
      <c r="J879" s="374"/>
      <c r="K879" s="374"/>
      <c r="L879" s="374"/>
      <c r="M879" s="374"/>
      <c r="N879" s="374"/>
      <c r="O879" s="374"/>
      <c r="P879" s="374"/>
      <c r="Q879" s="374"/>
      <c r="R879" s="374"/>
      <c r="S879" s="374"/>
      <c r="T879" s="374"/>
      <c r="U879" s="374"/>
      <c r="V879" s="374"/>
      <c r="W879" s="374"/>
      <c r="X879" s="374"/>
      <c r="Y879" s="374"/>
      <c r="Z879" s="374"/>
      <c r="AA879" s="374"/>
      <c r="AB879" s="374"/>
    </row>
    <row r="880" ht="16.5" customHeight="1" spans="1:28">
      <c r="A880" s="374"/>
      <c r="B880" s="424"/>
      <c r="C880" s="374"/>
      <c r="D880" s="374"/>
      <c r="E880" s="374"/>
      <c r="F880" s="374"/>
      <c r="G880" s="374"/>
      <c r="H880" s="374"/>
      <c r="I880" s="374"/>
      <c r="J880" s="374"/>
      <c r="K880" s="374"/>
      <c r="L880" s="374"/>
      <c r="M880" s="374"/>
      <c r="N880" s="374"/>
      <c r="O880" s="374"/>
      <c r="P880" s="374"/>
      <c r="Q880" s="374"/>
      <c r="R880" s="374"/>
      <c r="S880" s="374"/>
      <c r="T880" s="374"/>
      <c r="U880" s="374"/>
      <c r="V880" s="374"/>
      <c r="W880" s="374"/>
      <c r="X880" s="374"/>
      <c r="Y880" s="374"/>
      <c r="Z880" s="374"/>
      <c r="AA880" s="374"/>
      <c r="AB880" s="374"/>
    </row>
    <row r="881" ht="16.5" customHeight="1" spans="1:28">
      <c r="A881" s="374"/>
      <c r="B881" s="424"/>
      <c r="C881" s="374"/>
      <c r="D881" s="374"/>
      <c r="E881" s="374"/>
      <c r="F881" s="374"/>
      <c r="G881" s="374"/>
      <c r="H881" s="374"/>
      <c r="I881" s="374"/>
      <c r="J881" s="374"/>
      <c r="K881" s="374"/>
      <c r="L881" s="374"/>
      <c r="M881" s="374"/>
      <c r="N881" s="374"/>
      <c r="O881" s="374"/>
      <c r="P881" s="374"/>
      <c r="Q881" s="374"/>
      <c r="R881" s="374"/>
      <c r="S881" s="374"/>
      <c r="T881" s="374"/>
      <c r="U881" s="374"/>
      <c r="V881" s="374"/>
      <c r="W881" s="374"/>
      <c r="X881" s="374"/>
      <c r="Y881" s="374"/>
      <c r="Z881" s="374"/>
      <c r="AA881" s="374"/>
      <c r="AB881" s="374"/>
    </row>
    <row r="882" ht="16.5" customHeight="1" spans="1:28">
      <c r="A882" s="374"/>
      <c r="B882" s="424"/>
      <c r="C882" s="374"/>
      <c r="D882" s="374"/>
      <c r="E882" s="374"/>
      <c r="F882" s="374"/>
      <c r="G882" s="374"/>
      <c r="H882" s="374"/>
      <c r="I882" s="374"/>
      <c r="J882" s="374"/>
      <c r="K882" s="374"/>
      <c r="L882" s="374"/>
      <c r="M882" s="374"/>
      <c r="N882" s="374"/>
      <c r="O882" s="374"/>
      <c r="P882" s="374"/>
      <c r="Q882" s="374"/>
      <c r="R882" s="374"/>
      <c r="S882" s="374"/>
      <c r="T882" s="374"/>
      <c r="U882" s="374"/>
      <c r="V882" s="374"/>
      <c r="W882" s="374"/>
      <c r="X882" s="374"/>
      <c r="Y882" s="374"/>
      <c r="Z882" s="374"/>
      <c r="AA882" s="374"/>
      <c r="AB882" s="374"/>
    </row>
    <row r="883" ht="16.5" customHeight="1" spans="1:28">
      <c r="A883" s="374"/>
      <c r="B883" s="424"/>
      <c r="C883" s="374"/>
      <c r="D883" s="374"/>
      <c r="E883" s="374"/>
      <c r="F883" s="374"/>
      <c r="G883" s="374"/>
      <c r="H883" s="374"/>
      <c r="I883" s="374"/>
      <c r="J883" s="374"/>
      <c r="K883" s="374"/>
      <c r="L883" s="374"/>
      <c r="M883" s="374"/>
      <c r="N883" s="374"/>
      <c r="O883" s="374"/>
      <c r="P883" s="374"/>
      <c r="Q883" s="374"/>
      <c r="R883" s="374"/>
      <c r="S883" s="374"/>
      <c r="T883" s="374"/>
      <c r="U883" s="374"/>
      <c r="V883" s="374"/>
      <c r="W883" s="374"/>
      <c r="X883" s="374"/>
      <c r="Y883" s="374"/>
      <c r="Z883" s="374"/>
      <c r="AA883" s="374"/>
      <c r="AB883" s="374"/>
    </row>
    <row r="884" ht="16.5" customHeight="1" spans="1:28">
      <c r="A884" s="374"/>
      <c r="B884" s="424"/>
      <c r="C884" s="374"/>
      <c r="D884" s="374"/>
      <c r="E884" s="374"/>
      <c r="F884" s="374"/>
      <c r="G884" s="374"/>
      <c r="H884" s="374"/>
      <c r="I884" s="374"/>
      <c r="J884" s="374"/>
      <c r="K884" s="374"/>
      <c r="L884" s="374"/>
      <c r="M884" s="374"/>
      <c r="N884" s="374"/>
      <c r="O884" s="374"/>
      <c r="P884" s="374"/>
      <c r="Q884" s="374"/>
      <c r="R884" s="374"/>
      <c r="S884" s="374"/>
      <c r="T884" s="374"/>
      <c r="U884" s="374"/>
      <c r="V884" s="374"/>
      <c r="W884" s="374"/>
      <c r="X884" s="374"/>
      <c r="Y884" s="374"/>
      <c r="Z884" s="374"/>
      <c r="AA884" s="374"/>
      <c r="AB884" s="374"/>
    </row>
    <row r="885" ht="16.5" customHeight="1" spans="1:28">
      <c r="A885" s="374"/>
      <c r="B885" s="424"/>
      <c r="C885" s="374"/>
      <c r="D885" s="374"/>
      <c r="E885" s="374"/>
      <c r="F885" s="374"/>
      <c r="G885" s="374"/>
      <c r="H885" s="374"/>
      <c r="I885" s="374"/>
      <c r="J885" s="374"/>
      <c r="K885" s="374"/>
      <c r="L885" s="374"/>
      <c r="M885" s="374"/>
      <c r="N885" s="374"/>
      <c r="O885" s="374"/>
      <c r="P885" s="374"/>
      <c r="Q885" s="374"/>
      <c r="R885" s="374"/>
      <c r="S885" s="374"/>
      <c r="T885" s="374"/>
      <c r="U885" s="374"/>
      <c r="V885" s="374"/>
      <c r="W885" s="374"/>
      <c r="X885" s="374"/>
      <c r="Y885" s="374"/>
      <c r="Z885" s="374"/>
      <c r="AA885" s="374"/>
      <c r="AB885" s="374"/>
    </row>
    <row r="886" ht="16.5" customHeight="1" spans="1:28">
      <c r="A886" s="374"/>
      <c r="B886" s="424"/>
      <c r="C886" s="374"/>
      <c r="D886" s="374"/>
      <c r="E886" s="374"/>
      <c r="F886" s="374"/>
      <c r="G886" s="374"/>
      <c r="H886" s="374"/>
      <c r="I886" s="374"/>
      <c r="J886" s="374"/>
      <c r="K886" s="374"/>
      <c r="L886" s="374"/>
      <c r="M886" s="374"/>
      <c r="N886" s="374"/>
      <c r="O886" s="374"/>
      <c r="P886" s="374"/>
      <c r="Q886" s="374"/>
      <c r="R886" s="374"/>
      <c r="S886" s="374"/>
      <c r="T886" s="374"/>
      <c r="U886" s="374"/>
      <c r="V886" s="374"/>
      <c r="W886" s="374"/>
      <c r="X886" s="374"/>
      <c r="Y886" s="374"/>
      <c r="Z886" s="374"/>
      <c r="AA886" s="374"/>
      <c r="AB886" s="374"/>
    </row>
    <row r="887" ht="16.5" customHeight="1" spans="1:28">
      <c r="A887" s="374"/>
      <c r="B887" s="424"/>
      <c r="C887" s="374"/>
      <c r="D887" s="374"/>
      <c r="E887" s="374"/>
      <c r="F887" s="374"/>
      <c r="G887" s="374"/>
      <c r="H887" s="374"/>
      <c r="I887" s="374"/>
      <c r="J887" s="374"/>
      <c r="K887" s="374"/>
      <c r="L887" s="374"/>
      <c r="M887" s="374"/>
      <c r="N887" s="374"/>
      <c r="O887" s="374"/>
      <c r="P887" s="374"/>
      <c r="Q887" s="374"/>
      <c r="R887" s="374"/>
      <c r="S887" s="374"/>
      <c r="T887" s="374"/>
      <c r="U887" s="374"/>
      <c r="V887" s="374"/>
      <c r="W887" s="374"/>
      <c r="X887" s="374"/>
      <c r="Y887" s="374"/>
      <c r="Z887" s="374"/>
      <c r="AA887" s="374"/>
      <c r="AB887" s="374"/>
    </row>
    <row r="888" ht="16.5" customHeight="1" spans="1:28">
      <c r="A888" s="374"/>
      <c r="B888" s="424"/>
      <c r="C888" s="374"/>
      <c r="D888" s="374"/>
      <c r="E888" s="374"/>
      <c r="F888" s="374"/>
      <c r="G888" s="374"/>
      <c r="H888" s="374"/>
      <c r="I888" s="374"/>
      <c r="J888" s="374"/>
      <c r="K888" s="374"/>
      <c r="L888" s="374"/>
      <c r="M888" s="374"/>
      <c r="N888" s="374"/>
      <c r="O888" s="374"/>
      <c r="P888" s="374"/>
      <c r="Q888" s="374"/>
      <c r="R888" s="374"/>
      <c r="S888" s="374"/>
      <c r="T888" s="374"/>
      <c r="U888" s="374"/>
      <c r="V888" s="374"/>
      <c r="W888" s="374"/>
      <c r="X888" s="374"/>
      <c r="Y888" s="374"/>
      <c r="Z888" s="374"/>
      <c r="AA888" s="374"/>
      <c r="AB888" s="374"/>
    </row>
    <row r="889" ht="16.5" customHeight="1" spans="1:28">
      <c r="A889" s="374"/>
      <c r="B889" s="424"/>
      <c r="C889" s="374"/>
      <c r="D889" s="374"/>
      <c r="E889" s="374"/>
      <c r="F889" s="374"/>
      <c r="G889" s="374"/>
      <c r="H889" s="374"/>
      <c r="I889" s="374"/>
      <c r="J889" s="374"/>
      <c r="K889" s="374"/>
      <c r="L889" s="374"/>
      <c r="M889" s="374"/>
      <c r="N889" s="374"/>
      <c r="O889" s="374"/>
      <c r="P889" s="374"/>
      <c r="Q889" s="374"/>
      <c r="R889" s="374"/>
      <c r="S889" s="374"/>
      <c r="T889" s="374"/>
      <c r="U889" s="374"/>
      <c r="V889" s="374"/>
      <c r="W889" s="374"/>
      <c r="X889" s="374"/>
      <c r="Y889" s="374"/>
      <c r="Z889" s="374"/>
      <c r="AA889" s="374"/>
      <c r="AB889" s="374"/>
    </row>
    <row r="890" ht="16.5" customHeight="1" spans="1:28">
      <c r="A890" s="374"/>
      <c r="B890" s="424"/>
      <c r="C890" s="374"/>
      <c r="D890" s="374"/>
      <c r="E890" s="374"/>
      <c r="F890" s="374"/>
      <c r="G890" s="374"/>
      <c r="H890" s="374"/>
      <c r="I890" s="374"/>
      <c r="J890" s="374"/>
      <c r="K890" s="374"/>
      <c r="L890" s="374"/>
      <c r="M890" s="374"/>
      <c r="N890" s="374"/>
      <c r="O890" s="374"/>
      <c r="P890" s="374"/>
      <c r="Q890" s="374"/>
      <c r="R890" s="374"/>
      <c r="S890" s="374"/>
      <c r="T890" s="374"/>
      <c r="U890" s="374"/>
      <c r="V890" s="374"/>
      <c r="W890" s="374"/>
      <c r="X890" s="374"/>
      <c r="Y890" s="374"/>
      <c r="Z890" s="374"/>
      <c r="AA890" s="374"/>
      <c r="AB890" s="374"/>
    </row>
    <row r="891" ht="16.5" customHeight="1" spans="1:28">
      <c r="A891" s="374"/>
      <c r="B891" s="424"/>
      <c r="C891" s="374"/>
      <c r="D891" s="374"/>
      <c r="E891" s="374"/>
      <c r="F891" s="374"/>
      <c r="G891" s="374"/>
      <c r="H891" s="374"/>
      <c r="I891" s="374"/>
      <c r="J891" s="374"/>
      <c r="K891" s="374"/>
      <c r="L891" s="374"/>
      <c r="M891" s="374"/>
      <c r="N891" s="374"/>
      <c r="O891" s="374"/>
      <c r="P891" s="374"/>
      <c r="Q891" s="374"/>
      <c r="R891" s="374"/>
      <c r="S891" s="374"/>
      <c r="T891" s="374"/>
      <c r="U891" s="374"/>
      <c r="V891" s="374"/>
      <c r="W891" s="374"/>
      <c r="X891" s="374"/>
      <c r="Y891" s="374"/>
      <c r="Z891" s="374"/>
      <c r="AA891" s="374"/>
      <c r="AB891" s="374"/>
    </row>
    <row r="892" ht="16.5" customHeight="1" spans="1:28">
      <c r="A892" s="374"/>
      <c r="B892" s="424"/>
      <c r="C892" s="374"/>
      <c r="D892" s="374"/>
      <c r="E892" s="374"/>
      <c r="F892" s="374"/>
      <c r="G892" s="374"/>
      <c r="H892" s="374"/>
      <c r="I892" s="374"/>
      <c r="J892" s="374"/>
      <c r="K892" s="374"/>
      <c r="L892" s="374"/>
      <c r="M892" s="374"/>
      <c r="N892" s="374"/>
      <c r="O892" s="374"/>
      <c r="P892" s="374"/>
      <c r="Q892" s="374"/>
      <c r="R892" s="374"/>
      <c r="S892" s="374"/>
      <c r="T892" s="374"/>
      <c r="U892" s="374"/>
      <c r="V892" s="374"/>
      <c r="W892" s="374"/>
      <c r="X892" s="374"/>
      <c r="Y892" s="374"/>
      <c r="Z892" s="374"/>
      <c r="AA892" s="374"/>
      <c r="AB892" s="374"/>
    </row>
    <row r="893" ht="16.5" customHeight="1" spans="1:28">
      <c r="A893" s="374"/>
      <c r="B893" s="424"/>
      <c r="C893" s="374"/>
      <c r="D893" s="374"/>
      <c r="E893" s="374"/>
      <c r="F893" s="374"/>
      <c r="G893" s="374"/>
      <c r="H893" s="374"/>
      <c r="I893" s="374"/>
      <c r="J893" s="374"/>
      <c r="K893" s="374"/>
      <c r="L893" s="374"/>
      <c r="M893" s="374"/>
      <c r="N893" s="374"/>
      <c r="O893" s="374"/>
      <c r="P893" s="374"/>
      <c r="Q893" s="374"/>
      <c r="R893" s="374"/>
      <c r="S893" s="374"/>
      <c r="T893" s="374"/>
      <c r="U893" s="374"/>
      <c r="V893" s="374"/>
      <c r="W893" s="374"/>
      <c r="X893" s="374"/>
      <c r="Y893" s="374"/>
      <c r="Z893" s="374"/>
      <c r="AA893" s="374"/>
      <c r="AB893" s="374"/>
    </row>
    <row r="894" ht="16.5" customHeight="1" spans="1:28">
      <c r="A894" s="374"/>
      <c r="B894" s="424"/>
      <c r="C894" s="374"/>
      <c r="D894" s="374"/>
      <c r="E894" s="374"/>
      <c r="F894" s="374"/>
      <c r="G894" s="374"/>
      <c r="H894" s="374"/>
      <c r="I894" s="374"/>
      <c r="J894" s="374"/>
      <c r="K894" s="374"/>
      <c r="L894" s="374"/>
      <c r="M894" s="374"/>
      <c r="N894" s="374"/>
      <c r="O894" s="374"/>
      <c r="P894" s="374"/>
      <c r="Q894" s="374"/>
      <c r="R894" s="374"/>
      <c r="S894" s="374"/>
      <c r="T894" s="374"/>
      <c r="U894" s="374"/>
      <c r="V894" s="374"/>
      <c r="W894" s="374"/>
      <c r="X894" s="374"/>
      <c r="Y894" s="374"/>
      <c r="Z894" s="374"/>
      <c r="AA894" s="374"/>
      <c r="AB894" s="374"/>
    </row>
    <row r="895" ht="16.5" customHeight="1" spans="1:28">
      <c r="A895" s="374"/>
      <c r="B895" s="424"/>
      <c r="C895" s="374"/>
      <c r="D895" s="374"/>
      <c r="E895" s="374"/>
      <c r="F895" s="374"/>
      <c r="G895" s="374"/>
      <c r="H895" s="374"/>
      <c r="I895" s="374"/>
      <c r="J895" s="374"/>
      <c r="K895" s="374"/>
      <c r="L895" s="374"/>
      <c r="M895" s="374"/>
      <c r="N895" s="374"/>
      <c r="O895" s="374"/>
      <c r="P895" s="374"/>
      <c r="Q895" s="374"/>
      <c r="R895" s="374"/>
      <c r="S895" s="374"/>
      <c r="T895" s="374"/>
      <c r="U895" s="374"/>
      <c r="V895" s="374"/>
      <c r="W895" s="374"/>
      <c r="X895" s="374"/>
      <c r="Y895" s="374"/>
      <c r="Z895" s="374"/>
      <c r="AA895" s="374"/>
      <c r="AB895" s="374"/>
    </row>
    <row r="896" ht="16.5" customHeight="1" spans="1:28">
      <c r="A896" s="374"/>
      <c r="B896" s="424"/>
      <c r="C896" s="374"/>
      <c r="D896" s="374"/>
      <c r="E896" s="374"/>
      <c r="F896" s="374"/>
      <c r="G896" s="374"/>
      <c r="H896" s="374"/>
      <c r="I896" s="374"/>
      <c r="J896" s="374"/>
      <c r="K896" s="374"/>
      <c r="L896" s="374"/>
      <c r="M896" s="374"/>
      <c r="N896" s="374"/>
      <c r="O896" s="374"/>
      <c r="P896" s="374"/>
      <c r="Q896" s="374"/>
      <c r="R896" s="374"/>
      <c r="S896" s="374"/>
      <c r="T896" s="374"/>
      <c r="U896" s="374"/>
      <c r="V896" s="374"/>
      <c r="W896" s="374"/>
      <c r="X896" s="374"/>
      <c r="Y896" s="374"/>
      <c r="Z896" s="374"/>
      <c r="AA896" s="374"/>
      <c r="AB896" s="374"/>
    </row>
    <row r="897" ht="16.5" customHeight="1" spans="1:28">
      <c r="A897" s="374"/>
      <c r="B897" s="424"/>
      <c r="C897" s="374"/>
      <c r="D897" s="374"/>
      <c r="E897" s="374"/>
      <c r="F897" s="374"/>
      <c r="G897" s="374"/>
      <c r="H897" s="374"/>
      <c r="I897" s="374"/>
      <c r="J897" s="374"/>
      <c r="K897" s="374"/>
      <c r="L897" s="374"/>
      <c r="M897" s="374"/>
      <c r="N897" s="374"/>
      <c r="O897" s="374"/>
      <c r="P897" s="374"/>
      <c r="Q897" s="374"/>
      <c r="R897" s="374"/>
      <c r="S897" s="374"/>
      <c r="T897" s="374"/>
      <c r="U897" s="374"/>
      <c r="V897" s="374"/>
      <c r="W897" s="374"/>
      <c r="X897" s="374"/>
      <c r="Y897" s="374"/>
      <c r="Z897" s="374"/>
      <c r="AA897" s="374"/>
      <c r="AB897" s="374"/>
    </row>
    <row r="898" ht="16.5" customHeight="1" spans="1:28">
      <c r="A898" s="374"/>
      <c r="B898" s="424"/>
      <c r="C898" s="374"/>
      <c r="D898" s="374"/>
      <c r="E898" s="374"/>
      <c r="F898" s="374"/>
      <c r="G898" s="374"/>
      <c r="H898" s="374"/>
      <c r="I898" s="374"/>
      <c r="J898" s="374"/>
      <c r="K898" s="374"/>
      <c r="L898" s="374"/>
      <c r="M898" s="374"/>
      <c r="N898" s="374"/>
      <c r="O898" s="374"/>
      <c r="P898" s="374"/>
      <c r="Q898" s="374"/>
      <c r="R898" s="374"/>
      <c r="S898" s="374"/>
      <c r="T898" s="374"/>
      <c r="U898" s="374"/>
      <c r="V898" s="374"/>
      <c r="W898" s="374"/>
      <c r="X898" s="374"/>
      <c r="Y898" s="374"/>
      <c r="Z898" s="374"/>
      <c r="AA898" s="374"/>
      <c r="AB898" s="374"/>
    </row>
    <row r="899" ht="16.5" customHeight="1" spans="1:28">
      <c r="A899" s="374"/>
      <c r="B899" s="424"/>
      <c r="C899" s="374"/>
      <c r="D899" s="374"/>
      <c r="E899" s="374"/>
      <c r="F899" s="374"/>
      <c r="G899" s="374"/>
      <c r="H899" s="374"/>
      <c r="I899" s="374"/>
      <c r="J899" s="374"/>
      <c r="K899" s="374"/>
      <c r="L899" s="374"/>
      <c r="M899" s="374"/>
      <c r="N899" s="374"/>
      <c r="O899" s="374"/>
      <c r="P899" s="374"/>
      <c r="Q899" s="374"/>
      <c r="R899" s="374"/>
      <c r="S899" s="374"/>
      <c r="T899" s="374"/>
      <c r="U899" s="374"/>
      <c r="V899" s="374"/>
      <c r="W899" s="374"/>
      <c r="X899" s="374"/>
      <c r="Y899" s="374"/>
      <c r="Z899" s="374"/>
      <c r="AA899" s="374"/>
      <c r="AB899" s="374"/>
    </row>
    <row r="900" ht="16.5" customHeight="1" spans="1:28">
      <c r="A900" s="374"/>
      <c r="B900" s="424"/>
      <c r="C900" s="374"/>
      <c r="D900" s="374"/>
      <c r="E900" s="374"/>
      <c r="F900" s="374"/>
      <c r="G900" s="374"/>
      <c r="H900" s="374"/>
      <c r="I900" s="374"/>
      <c r="J900" s="374"/>
      <c r="K900" s="374"/>
      <c r="L900" s="374"/>
      <c r="M900" s="374"/>
      <c r="N900" s="374"/>
      <c r="O900" s="374"/>
      <c r="P900" s="374"/>
      <c r="Q900" s="374"/>
      <c r="R900" s="374"/>
      <c r="S900" s="374"/>
      <c r="T900" s="374"/>
      <c r="U900" s="374"/>
      <c r="V900" s="374"/>
      <c r="W900" s="374"/>
      <c r="X900" s="374"/>
      <c r="Y900" s="374"/>
      <c r="Z900" s="374"/>
      <c r="AA900" s="374"/>
      <c r="AB900" s="374"/>
    </row>
    <row r="901" ht="16.5" customHeight="1" spans="1:28">
      <c r="A901" s="374"/>
      <c r="B901" s="424"/>
      <c r="C901" s="374"/>
      <c r="D901" s="374"/>
      <c r="E901" s="374"/>
      <c r="F901" s="374"/>
      <c r="G901" s="374"/>
      <c r="H901" s="374"/>
      <c r="I901" s="374"/>
      <c r="J901" s="374"/>
      <c r="K901" s="374"/>
      <c r="L901" s="374"/>
      <c r="M901" s="374"/>
      <c r="N901" s="374"/>
      <c r="O901" s="374"/>
      <c r="P901" s="374"/>
      <c r="Q901" s="374"/>
      <c r="R901" s="374"/>
      <c r="S901" s="374"/>
      <c r="T901" s="374"/>
      <c r="U901" s="374"/>
      <c r="V901" s="374"/>
      <c r="W901" s="374"/>
      <c r="X901" s="374"/>
      <c r="Y901" s="374"/>
      <c r="Z901" s="374"/>
      <c r="AA901" s="374"/>
      <c r="AB901" s="374"/>
    </row>
    <row r="902" ht="16.5" customHeight="1" spans="1:28">
      <c r="A902" s="374"/>
      <c r="B902" s="424"/>
      <c r="C902" s="374"/>
      <c r="D902" s="374"/>
      <c r="E902" s="374"/>
      <c r="F902" s="374"/>
      <c r="G902" s="374"/>
      <c r="H902" s="374"/>
      <c r="I902" s="374"/>
      <c r="J902" s="374"/>
      <c r="K902" s="374"/>
      <c r="L902" s="374"/>
      <c r="M902" s="374"/>
      <c r="N902" s="374"/>
      <c r="O902" s="374"/>
      <c r="P902" s="374"/>
      <c r="Q902" s="374"/>
      <c r="R902" s="374"/>
      <c r="S902" s="374"/>
      <c r="T902" s="374"/>
      <c r="U902" s="374"/>
      <c r="V902" s="374"/>
      <c r="W902" s="374"/>
      <c r="X902" s="374"/>
      <c r="Y902" s="374"/>
      <c r="Z902" s="374"/>
      <c r="AA902" s="374"/>
      <c r="AB902" s="374"/>
    </row>
    <row r="903" ht="16.5" customHeight="1" spans="1:28">
      <c r="A903" s="374"/>
      <c r="B903" s="424"/>
      <c r="C903" s="374"/>
      <c r="D903" s="374"/>
      <c r="E903" s="374"/>
      <c r="F903" s="374"/>
      <c r="G903" s="374"/>
      <c r="H903" s="374"/>
      <c r="I903" s="374"/>
      <c r="J903" s="374"/>
      <c r="K903" s="374"/>
      <c r="L903" s="374"/>
      <c r="M903" s="374"/>
      <c r="N903" s="374"/>
      <c r="O903" s="374"/>
      <c r="P903" s="374"/>
      <c r="Q903" s="374"/>
      <c r="R903" s="374"/>
      <c r="S903" s="374"/>
      <c r="T903" s="374"/>
      <c r="U903" s="374"/>
      <c r="V903" s="374"/>
      <c r="W903" s="374"/>
      <c r="X903" s="374"/>
      <c r="Y903" s="374"/>
      <c r="Z903" s="374"/>
      <c r="AA903" s="374"/>
      <c r="AB903" s="374"/>
    </row>
    <row r="904" ht="16.5" customHeight="1" spans="1:28">
      <c r="A904" s="374"/>
      <c r="B904" s="424"/>
      <c r="C904" s="374"/>
      <c r="D904" s="374"/>
      <c r="E904" s="374"/>
      <c r="F904" s="374"/>
      <c r="G904" s="374"/>
      <c r="H904" s="374"/>
      <c r="I904" s="374"/>
      <c r="J904" s="374"/>
      <c r="K904" s="374"/>
      <c r="L904" s="374"/>
      <c r="M904" s="374"/>
      <c r="N904" s="374"/>
      <c r="O904" s="374"/>
      <c r="P904" s="374"/>
      <c r="Q904" s="374"/>
      <c r="R904" s="374"/>
      <c r="S904" s="374"/>
      <c r="T904" s="374"/>
      <c r="U904" s="374"/>
      <c r="V904" s="374"/>
      <c r="W904" s="374"/>
      <c r="X904" s="374"/>
      <c r="Y904" s="374"/>
      <c r="Z904" s="374"/>
      <c r="AA904" s="374"/>
      <c r="AB904" s="374"/>
    </row>
    <row r="905" ht="16.5" customHeight="1" spans="1:28">
      <c r="A905" s="374"/>
      <c r="B905" s="424"/>
      <c r="C905" s="374"/>
      <c r="D905" s="374"/>
      <c r="E905" s="374"/>
      <c r="F905" s="374"/>
      <c r="G905" s="374"/>
      <c r="H905" s="374"/>
      <c r="I905" s="374"/>
      <c r="J905" s="374"/>
      <c r="K905" s="374"/>
      <c r="L905" s="374"/>
      <c r="M905" s="374"/>
      <c r="N905" s="374"/>
      <c r="O905" s="374"/>
      <c r="P905" s="374"/>
      <c r="Q905" s="374"/>
      <c r="R905" s="374"/>
      <c r="S905" s="374"/>
      <c r="T905" s="374"/>
      <c r="U905" s="374"/>
      <c r="V905" s="374"/>
      <c r="W905" s="374"/>
      <c r="X905" s="374"/>
      <c r="Y905" s="374"/>
      <c r="Z905" s="374"/>
      <c r="AA905" s="374"/>
      <c r="AB905" s="374"/>
    </row>
    <row r="906" ht="16.5" customHeight="1" spans="1:28">
      <c r="A906" s="374"/>
      <c r="B906" s="424"/>
      <c r="C906" s="374"/>
      <c r="D906" s="374"/>
      <c r="E906" s="374"/>
      <c r="F906" s="374"/>
      <c r="G906" s="374"/>
      <c r="H906" s="374"/>
      <c r="I906" s="374"/>
      <c r="J906" s="374"/>
      <c r="K906" s="374"/>
      <c r="L906" s="374"/>
      <c r="M906" s="374"/>
      <c r="N906" s="374"/>
      <c r="O906" s="374"/>
      <c r="P906" s="374"/>
      <c r="Q906" s="374"/>
      <c r="R906" s="374"/>
      <c r="S906" s="374"/>
      <c r="T906" s="374"/>
      <c r="U906" s="374"/>
      <c r="V906" s="374"/>
      <c r="W906" s="374"/>
      <c r="X906" s="374"/>
      <c r="Y906" s="374"/>
      <c r="Z906" s="374"/>
      <c r="AA906" s="374"/>
      <c r="AB906" s="374"/>
    </row>
    <row r="907" ht="16.5" customHeight="1" spans="1:28">
      <c r="A907" s="374"/>
      <c r="B907" s="424"/>
      <c r="C907" s="374"/>
      <c r="D907" s="374"/>
      <c r="E907" s="374"/>
      <c r="F907" s="374"/>
      <c r="G907" s="374"/>
      <c r="H907" s="374"/>
      <c r="I907" s="374"/>
      <c r="J907" s="374"/>
      <c r="K907" s="374"/>
      <c r="L907" s="374"/>
      <c r="M907" s="374"/>
      <c r="N907" s="374"/>
      <c r="O907" s="374"/>
      <c r="P907" s="374"/>
      <c r="Q907" s="374"/>
      <c r="R907" s="374"/>
      <c r="S907" s="374"/>
      <c r="T907" s="374"/>
      <c r="U907" s="374"/>
      <c r="V907" s="374"/>
      <c r="W907" s="374"/>
      <c r="X907" s="374"/>
      <c r="Y907" s="374"/>
      <c r="Z907" s="374"/>
      <c r="AA907" s="374"/>
      <c r="AB907" s="374"/>
    </row>
    <row r="908" ht="16.5" customHeight="1" spans="1:28">
      <c r="A908" s="374"/>
      <c r="B908" s="424"/>
      <c r="C908" s="374"/>
      <c r="D908" s="374"/>
      <c r="E908" s="374"/>
      <c r="F908" s="374"/>
      <c r="G908" s="374"/>
      <c r="H908" s="374"/>
      <c r="I908" s="374"/>
      <c r="J908" s="374"/>
      <c r="K908" s="374"/>
      <c r="L908" s="374"/>
      <c r="M908" s="374"/>
      <c r="N908" s="374"/>
      <c r="O908" s="374"/>
      <c r="P908" s="374"/>
      <c r="Q908" s="374"/>
      <c r="R908" s="374"/>
      <c r="S908" s="374"/>
      <c r="T908" s="374"/>
      <c r="U908" s="374"/>
      <c r="V908" s="374"/>
      <c r="W908" s="374"/>
      <c r="X908" s="374"/>
      <c r="Y908" s="374"/>
      <c r="Z908" s="374"/>
      <c r="AA908" s="374"/>
      <c r="AB908" s="374"/>
    </row>
    <row r="909" ht="16.5" customHeight="1" spans="1:28">
      <c r="A909" s="374"/>
      <c r="B909" s="424"/>
      <c r="C909" s="374"/>
      <c r="D909" s="374"/>
      <c r="E909" s="374"/>
      <c r="F909" s="374"/>
      <c r="G909" s="374"/>
      <c r="H909" s="374"/>
      <c r="I909" s="374"/>
      <c r="J909" s="374"/>
      <c r="K909" s="374"/>
      <c r="L909" s="374"/>
      <c r="M909" s="374"/>
      <c r="N909" s="374"/>
      <c r="O909" s="374"/>
      <c r="P909" s="374"/>
      <c r="Q909" s="374"/>
      <c r="R909" s="374"/>
      <c r="S909" s="374"/>
      <c r="T909" s="374"/>
      <c r="U909" s="374"/>
      <c r="V909" s="374"/>
      <c r="W909" s="374"/>
      <c r="X909" s="374"/>
      <c r="Y909" s="374"/>
      <c r="Z909" s="374"/>
      <c r="AA909" s="374"/>
      <c r="AB909" s="374"/>
    </row>
    <row r="910" ht="16.5" customHeight="1" spans="1:28">
      <c r="A910" s="374"/>
      <c r="B910" s="424"/>
      <c r="C910" s="374"/>
      <c r="D910" s="374"/>
      <c r="E910" s="374"/>
      <c r="F910" s="374"/>
      <c r="G910" s="374"/>
      <c r="H910" s="374"/>
      <c r="I910" s="374"/>
      <c r="J910" s="374"/>
      <c r="K910" s="374"/>
      <c r="L910" s="374"/>
      <c r="M910" s="374"/>
      <c r="N910" s="374"/>
      <c r="O910" s="374"/>
      <c r="P910" s="374"/>
      <c r="Q910" s="374"/>
      <c r="R910" s="374"/>
      <c r="S910" s="374"/>
      <c r="T910" s="374"/>
      <c r="U910" s="374"/>
      <c r="V910" s="374"/>
      <c r="W910" s="374"/>
      <c r="X910" s="374"/>
      <c r="Y910" s="374"/>
      <c r="Z910" s="374"/>
      <c r="AA910" s="374"/>
      <c r="AB910" s="374"/>
    </row>
    <row r="911" ht="16.5" customHeight="1" spans="1:28">
      <c r="A911" s="374"/>
      <c r="B911" s="424"/>
      <c r="C911" s="374"/>
      <c r="D911" s="374"/>
      <c r="E911" s="374"/>
      <c r="F911" s="374"/>
      <c r="G911" s="374"/>
      <c r="H911" s="374"/>
      <c r="I911" s="374"/>
      <c r="J911" s="374"/>
      <c r="K911" s="374"/>
      <c r="L911" s="374"/>
      <c r="M911" s="374"/>
      <c r="N911" s="374"/>
      <c r="O911" s="374"/>
      <c r="P911" s="374"/>
      <c r="Q911" s="374"/>
      <c r="R911" s="374"/>
      <c r="S911" s="374"/>
      <c r="T911" s="374"/>
      <c r="U911" s="374"/>
      <c r="V911" s="374"/>
      <c r="W911" s="374"/>
      <c r="X911" s="374"/>
      <c r="Y911" s="374"/>
      <c r="Z911" s="374"/>
      <c r="AA911" s="374"/>
      <c r="AB911" s="374"/>
    </row>
    <row r="912" ht="16.5" customHeight="1" spans="1:28">
      <c r="A912" s="374"/>
      <c r="B912" s="424"/>
      <c r="C912" s="374"/>
      <c r="D912" s="374"/>
      <c r="E912" s="374"/>
      <c r="F912" s="374"/>
      <c r="G912" s="374"/>
      <c r="H912" s="374"/>
      <c r="I912" s="374"/>
      <c r="J912" s="374"/>
      <c r="K912" s="374"/>
      <c r="L912" s="374"/>
      <c r="M912" s="374"/>
      <c r="N912" s="374"/>
      <c r="O912" s="374"/>
      <c r="P912" s="374"/>
      <c r="Q912" s="374"/>
      <c r="R912" s="374"/>
      <c r="S912" s="374"/>
      <c r="T912" s="374"/>
      <c r="U912" s="374"/>
      <c r="V912" s="374"/>
      <c r="W912" s="374"/>
      <c r="X912" s="374"/>
      <c r="Y912" s="374"/>
      <c r="Z912" s="374"/>
      <c r="AA912" s="374"/>
      <c r="AB912" s="374"/>
    </row>
    <row r="913" ht="16.5" customHeight="1" spans="1:28">
      <c r="A913" s="374"/>
      <c r="B913" s="424"/>
      <c r="C913" s="374"/>
      <c r="D913" s="374"/>
      <c r="E913" s="374"/>
      <c r="F913" s="374"/>
      <c r="G913" s="374"/>
      <c r="H913" s="374"/>
      <c r="I913" s="374"/>
      <c r="J913" s="374"/>
      <c r="K913" s="374"/>
      <c r="L913" s="374"/>
      <c r="M913" s="374"/>
      <c r="N913" s="374"/>
      <c r="O913" s="374"/>
      <c r="P913" s="374"/>
      <c r="Q913" s="374"/>
      <c r="R913" s="374"/>
      <c r="S913" s="374"/>
      <c r="T913" s="374"/>
      <c r="U913" s="374"/>
      <c r="V913" s="374"/>
      <c r="W913" s="374"/>
      <c r="X913" s="374"/>
      <c r="Y913" s="374"/>
      <c r="Z913" s="374"/>
      <c r="AA913" s="374"/>
      <c r="AB913" s="374"/>
    </row>
    <row r="914" ht="16.5" customHeight="1" spans="1:28">
      <c r="A914" s="374"/>
      <c r="B914" s="424"/>
      <c r="C914" s="374"/>
      <c r="D914" s="374"/>
      <c r="E914" s="374"/>
      <c r="F914" s="374"/>
      <c r="G914" s="374"/>
      <c r="H914" s="374"/>
      <c r="I914" s="374"/>
      <c r="J914" s="374"/>
      <c r="K914" s="374"/>
      <c r="L914" s="374"/>
      <c r="M914" s="374"/>
      <c r="N914" s="374"/>
      <c r="O914" s="374"/>
      <c r="P914" s="374"/>
      <c r="Q914" s="374"/>
      <c r="R914" s="374"/>
      <c r="S914" s="374"/>
      <c r="T914" s="374"/>
      <c r="U914" s="374"/>
      <c r="V914" s="374"/>
      <c r="W914" s="374"/>
      <c r="X914" s="374"/>
      <c r="Y914" s="374"/>
      <c r="Z914" s="374"/>
      <c r="AA914" s="374"/>
      <c r="AB914" s="374"/>
    </row>
    <row r="915" ht="16.5" customHeight="1" spans="1:28">
      <c r="A915" s="374"/>
      <c r="B915" s="424"/>
      <c r="C915" s="374"/>
      <c r="D915" s="374"/>
      <c r="E915" s="374"/>
      <c r="F915" s="374"/>
      <c r="G915" s="374"/>
      <c r="H915" s="374"/>
      <c r="I915" s="374"/>
      <c r="J915" s="374"/>
      <c r="K915" s="374"/>
      <c r="L915" s="374"/>
      <c r="M915" s="374"/>
      <c r="N915" s="374"/>
      <c r="O915" s="374"/>
      <c r="P915" s="374"/>
      <c r="Q915" s="374"/>
      <c r="R915" s="374"/>
      <c r="S915" s="374"/>
      <c r="T915" s="374"/>
      <c r="U915" s="374"/>
      <c r="V915" s="374"/>
      <c r="W915" s="374"/>
      <c r="X915" s="374"/>
      <c r="Y915" s="374"/>
      <c r="Z915" s="374"/>
      <c r="AA915" s="374"/>
      <c r="AB915" s="374"/>
    </row>
    <row r="916" ht="16.5" customHeight="1" spans="1:28">
      <c r="A916" s="374"/>
      <c r="B916" s="424"/>
      <c r="C916" s="374"/>
      <c r="D916" s="374"/>
      <c r="E916" s="374"/>
      <c r="F916" s="374"/>
      <c r="G916" s="374"/>
      <c r="H916" s="374"/>
      <c r="I916" s="374"/>
      <c r="J916" s="374"/>
      <c r="K916" s="374"/>
      <c r="L916" s="374"/>
      <c r="M916" s="374"/>
      <c r="N916" s="374"/>
      <c r="O916" s="374"/>
      <c r="P916" s="374"/>
      <c r="Q916" s="374"/>
      <c r="R916" s="374"/>
      <c r="S916" s="374"/>
      <c r="T916" s="374"/>
      <c r="U916" s="374"/>
      <c r="V916" s="374"/>
      <c r="W916" s="374"/>
      <c r="X916" s="374"/>
      <c r="Y916" s="374"/>
      <c r="Z916" s="374"/>
      <c r="AA916" s="374"/>
      <c r="AB916" s="374"/>
    </row>
    <row r="917" ht="16.5" customHeight="1" spans="1:28">
      <c r="A917" s="374"/>
      <c r="B917" s="424"/>
      <c r="C917" s="374"/>
      <c r="D917" s="374"/>
      <c r="E917" s="374"/>
      <c r="F917" s="374"/>
      <c r="G917" s="374"/>
      <c r="H917" s="374"/>
      <c r="I917" s="374"/>
      <c r="J917" s="374"/>
      <c r="K917" s="374"/>
      <c r="L917" s="374"/>
      <c r="M917" s="374"/>
      <c r="N917" s="374"/>
      <c r="O917" s="374"/>
      <c r="P917" s="374"/>
      <c r="Q917" s="374"/>
      <c r="R917" s="374"/>
      <c r="S917" s="374"/>
      <c r="T917" s="374"/>
      <c r="U917" s="374"/>
      <c r="V917" s="374"/>
      <c r="W917" s="374"/>
      <c r="X917" s="374"/>
      <c r="Y917" s="374"/>
      <c r="Z917" s="374"/>
      <c r="AA917" s="374"/>
      <c r="AB917" s="374"/>
    </row>
    <row r="918" ht="16.5" customHeight="1" spans="1:28">
      <c r="A918" s="374"/>
      <c r="B918" s="424"/>
      <c r="C918" s="374"/>
      <c r="D918" s="374"/>
      <c r="E918" s="374"/>
      <c r="F918" s="374"/>
      <c r="G918" s="374"/>
      <c r="H918" s="374"/>
      <c r="I918" s="374"/>
      <c r="J918" s="374"/>
      <c r="K918" s="374"/>
      <c r="L918" s="374"/>
      <c r="M918" s="374"/>
      <c r="N918" s="374"/>
      <c r="O918" s="374"/>
      <c r="P918" s="374"/>
      <c r="Q918" s="374"/>
      <c r="R918" s="374"/>
      <c r="S918" s="374"/>
      <c r="T918" s="374"/>
      <c r="U918" s="374"/>
      <c r="V918" s="374"/>
      <c r="W918" s="374"/>
      <c r="X918" s="374"/>
      <c r="Y918" s="374"/>
      <c r="Z918" s="374"/>
      <c r="AA918" s="374"/>
      <c r="AB918" s="374"/>
    </row>
    <row r="919" ht="16.5" customHeight="1" spans="1:28">
      <c r="A919" s="374"/>
      <c r="B919" s="424"/>
      <c r="C919" s="374"/>
      <c r="D919" s="374"/>
      <c r="E919" s="374"/>
      <c r="F919" s="374"/>
      <c r="G919" s="374"/>
      <c r="H919" s="374"/>
      <c r="I919" s="374"/>
      <c r="J919" s="374"/>
      <c r="K919" s="374"/>
      <c r="L919" s="374"/>
      <c r="M919" s="374"/>
      <c r="N919" s="374"/>
      <c r="O919" s="374"/>
      <c r="P919" s="374"/>
      <c r="Q919" s="374"/>
      <c r="R919" s="374"/>
      <c r="S919" s="374"/>
      <c r="T919" s="374"/>
      <c r="U919" s="374"/>
      <c r="V919" s="374"/>
      <c r="W919" s="374"/>
      <c r="X919" s="374"/>
      <c r="Y919" s="374"/>
      <c r="Z919" s="374"/>
      <c r="AA919" s="374"/>
      <c r="AB919" s="374"/>
    </row>
    <row r="920" ht="16.5" customHeight="1" spans="1:28">
      <c r="A920" s="374"/>
      <c r="B920" s="424"/>
      <c r="C920" s="374"/>
      <c r="D920" s="374"/>
      <c r="E920" s="374"/>
      <c r="F920" s="374"/>
      <c r="G920" s="374"/>
      <c r="H920" s="374"/>
      <c r="I920" s="374"/>
      <c r="J920" s="374"/>
      <c r="K920" s="374"/>
      <c r="L920" s="374"/>
      <c r="M920" s="374"/>
      <c r="N920" s="374"/>
      <c r="O920" s="374"/>
      <c r="P920" s="374"/>
      <c r="Q920" s="374"/>
      <c r="R920" s="374"/>
      <c r="S920" s="374"/>
      <c r="T920" s="374"/>
      <c r="U920" s="374"/>
      <c r="V920" s="374"/>
      <c r="W920" s="374"/>
      <c r="X920" s="374"/>
      <c r="Y920" s="374"/>
      <c r="Z920" s="374"/>
      <c r="AA920" s="374"/>
      <c r="AB920" s="374"/>
    </row>
    <row r="921" ht="16.5" customHeight="1" spans="1:28">
      <c r="A921" s="374"/>
      <c r="B921" s="424"/>
      <c r="C921" s="374"/>
      <c r="D921" s="374"/>
      <c r="E921" s="374"/>
      <c r="F921" s="374"/>
      <c r="G921" s="374"/>
      <c r="H921" s="374"/>
      <c r="I921" s="374"/>
      <c r="J921" s="374"/>
      <c r="K921" s="374"/>
      <c r="L921" s="374"/>
      <c r="M921" s="374"/>
      <c r="N921" s="374"/>
      <c r="O921" s="374"/>
      <c r="P921" s="374"/>
      <c r="Q921" s="374"/>
      <c r="R921" s="374"/>
      <c r="S921" s="374"/>
      <c r="T921" s="374"/>
      <c r="U921" s="374"/>
      <c r="V921" s="374"/>
      <c r="W921" s="374"/>
      <c r="X921" s="374"/>
      <c r="Y921" s="374"/>
      <c r="Z921" s="374"/>
      <c r="AA921" s="374"/>
      <c r="AB921" s="374"/>
    </row>
    <row r="922" ht="16.5" customHeight="1" spans="1:28">
      <c r="A922" s="374"/>
      <c r="B922" s="424"/>
      <c r="C922" s="374"/>
      <c r="D922" s="374"/>
      <c r="E922" s="374"/>
      <c r="F922" s="374"/>
      <c r="G922" s="374"/>
      <c r="H922" s="374"/>
      <c r="I922" s="374"/>
      <c r="J922" s="374"/>
      <c r="K922" s="374"/>
      <c r="L922" s="374"/>
      <c r="M922" s="374"/>
      <c r="N922" s="374"/>
      <c r="O922" s="374"/>
      <c r="P922" s="374"/>
      <c r="Q922" s="374"/>
      <c r="R922" s="374"/>
      <c r="S922" s="374"/>
      <c r="T922" s="374"/>
      <c r="U922" s="374"/>
      <c r="V922" s="374"/>
      <c r="W922" s="374"/>
      <c r="X922" s="374"/>
      <c r="Y922" s="374"/>
      <c r="Z922" s="374"/>
      <c r="AA922" s="374"/>
      <c r="AB922" s="374"/>
    </row>
    <row r="923" ht="16.5" customHeight="1" spans="1:28">
      <c r="A923" s="374"/>
      <c r="B923" s="424"/>
      <c r="C923" s="374"/>
      <c r="D923" s="374"/>
      <c r="E923" s="374"/>
      <c r="F923" s="374"/>
      <c r="G923" s="374"/>
      <c r="H923" s="374"/>
      <c r="I923" s="374"/>
      <c r="J923" s="374"/>
      <c r="K923" s="374"/>
      <c r="L923" s="374"/>
      <c r="M923" s="374"/>
      <c r="N923" s="374"/>
      <c r="O923" s="374"/>
      <c r="P923" s="374"/>
      <c r="Q923" s="374"/>
      <c r="R923" s="374"/>
      <c r="S923" s="374"/>
      <c r="T923" s="374"/>
      <c r="U923" s="374"/>
      <c r="V923" s="374"/>
      <c r="W923" s="374"/>
      <c r="X923" s="374"/>
      <c r="Y923" s="374"/>
      <c r="Z923" s="374"/>
      <c r="AA923" s="374"/>
      <c r="AB923" s="374"/>
    </row>
    <row r="924" ht="16.5" customHeight="1" spans="1:28">
      <c r="A924" s="374"/>
      <c r="B924" s="424"/>
      <c r="C924" s="374"/>
      <c r="D924" s="374"/>
      <c r="E924" s="374"/>
      <c r="F924" s="374"/>
      <c r="G924" s="374"/>
      <c r="H924" s="374"/>
      <c r="I924" s="374"/>
      <c r="J924" s="374"/>
      <c r="K924" s="374"/>
      <c r="L924" s="374"/>
      <c r="M924" s="374"/>
      <c r="N924" s="374"/>
      <c r="O924" s="374"/>
      <c r="P924" s="374"/>
      <c r="Q924" s="374"/>
      <c r="R924" s="374"/>
      <c r="S924" s="374"/>
      <c r="T924" s="374"/>
      <c r="U924" s="374"/>
      <c r="V924" s="374"/>
      <c r="W924" s="374"/>
      <c r="X924" s="374"/>
      <c r="Y924" s="374"/>
      <c r="Z924" s="374"/>
      <c r="AA924" s="374"/>
      <c r="AB924" s="374"/>
    </row>
    <row r="925" ht="16.5" customHeight="1" spans="1:28">
      <c r="A925" s="374"/>
      <c r="B925" s="424"/>
      <c r="C925" s="374"/>
      <c r="D925" s="374"/>
      <c r="E925" s="374"/>
      <c r="F925" s="374"/>
      <c r="G925" s="374"/>
      <c r="H925" s="374"/>
      <c r="I925" s="374"/>
      <c r="J925" s="374"/>
      <c r="K925" s="374"/>
      <c r="L925" s="374"/>
      <c r="M925" s="374"/>
      <c r="N925" s="374"/>
      <c r="O925" s="374"/>
      <c r="P925" s="374"/>
      <c r="Q925" s="374"/>
      <c r="R925" s="374"/>
      <c r="S925" s="374"/>
      <c r="T925" s="374"/>
      <c r="U925" s="374"/>
      <c r="V925" s="374"/>
      <c r="W925" s="374"/>
      <c r="X925" s="374"/>
      <c r="Y925" s="374"/>
      <c r="Z925" s="374"/>
      <c r="AA925" s="374"/>
      <c r="AB925" s="374"/>
    </row>
    <row r="926" ht="16.5" customHeight="1" spans="1:28">
      <c r="A926" s="374"/>
      <c r="B926" s="424"/>
      <c r="C926" s="374"/>
      <c r="D926" s="374"/>
      <c r="E926" s="374"/>
      <c r="F926" s="374"/>
      <c r="G926" s="374"/>
      <c r="H926" s="374"/>
      <c r="I926" s="374"/>
      <c r="J926" s="374"/>
      <c r="K926" s="374"/>
      <c r="L926" s="374"/>
      <c r="M926" s="374"/>
      <c r="N926" s="374"/>
      <c r="O926" s="374"/>
      <c r="P926" s="374"/>
      <c r="Q926" s="374"/>
      <c r="R926" s="374"/>
      <c r="S926" s="374"/>
      <c r="T926" s="374"/>
      <c r="U926" s="374"/>
      <c r="V926" s="374"/>
      <c r="W926" s="374"/>
      <c r="X926" s="374"/>
      <c r="Y926" s="374"/>
      <c r="Z926" s="374"/>
      <c r="AA926" s="374"/>
      <c r="AB926" s="374"/>
    </row>
    <row r="927" ht="16.5" customHeight="1" spans="1:28">
      <c r="A927" s="374"/>
      <c r="B927" s="424"/>
      <c r="C927" s="374"/>
      <c r="D927" s="374"/>
      <c r="E927" s="374"/>
      <c r="F927" s="374"/>
      <c r="G927" s="374"/>
      <c r="H927" s="374"/>
      <c r="I927" s="374"/>
      <c r="J927" s="374"/>
      <c r="K927" s="374"/>
      <c r="L927" s="374"/>
      <c r="M927" s="374"/>
      <c r="N927" s="374"/>
      <c r="O927" s="374"/>
      <c r="P927" s="374"/>
      <c r="Q927" s="374"/>
      <c r="R927" s="374"/>
      <c r="S927" s="374"/>
      <c r="T927" s="374"/>
      <c r="U927" s="374"/>
      <c r="V927" s="374"/>
      <c r="W927" s="374"/>
      <c r="X927" s="374"/>
      <c r="Y927" s="374"/>
      <c r="Z927" s="374"/>
      <c r="AA927" s="374"/>
      <c r="AB927" s="374"/>
    </row>
    <row r="928" ht="16.5" customHeight="1" spans="1:28">
      <c r="A928" s="374"/>
      <c r="B928" s="424"/>
      <c r="C928" s="374"/>
      <c r="D928" s="374"/>
      <c r="E928" s="374"/>
      <c r="F928" s="374"/>
      <c r="G928" s="374"/>
      <c r="H928" s="374"/>
      <c r="I928" s="374"/>
      <c r="J928" s="374"/>
      <c r="K928" s="374"/>
      <c r="L928" s="374"/>
      <c r="M928" s="374"/>
      <c r="N928" s="374"/>
      <c r="O928" s="374"/>
      <c r="P928" s="374"/>
      <c r="Q928" s="374"/>
      <c r="R928" s="374"/>
      <c r="S928" s="374"/>
      <c r="T928" s="374"/>
      <c r="U928" s="374"/>
      <c r="V928" s="374"/>
      <c r="W928" s="374"/>
      <c r="X928" s="374"/>
      <c r="Y928" s="374"/>
      <c r="Z928" s="374"/>
      <c r="AA928" s="374"/>
      <c r="AB928" s="374"/>
    </row>
    <row r="929" ht="16.5" customHeight="1" spans="1:28">
      <c r="A929" s="374"/>
      <c r="B929" s="424"/>
      <c r="C929" s="374"/>
      <c r="D929" s="374"/>
      <c r="E929" s="374"/>
      <c r="F929" s="374"/>
      <c r="G929" s="374"/>
      <c r="H929" s="374"/>
      <c r="I929" s="374"/>
      <c r="J929" s="374"/>
      <c r="K929" s="374"/>
      <c r="L929" s="374"/>
      <c r="M929" s="374"/>
      <c r="N929" s="374"/>
      <c r="O929" s="374"/>
      <c r="P929" s="374"/>
      <c r="Q929" s="374"/>
      <c r="R929" s="374"/>
      <c r="S929" s="374"/>
      <c r="T929" s="374"/>
      <c r="U929" s="374"/>
      <c r="V929" s="374"/>
      <c r="W929" s="374"/>
      <c r="X929" s="374"/>
      <c r="Y929" s="374"/>
      <c r="Z929" s="374"/>
      <c r="AA929" s="374"/>
      <c r="AB929" s="374"/>
    </row>
    <row r="930" ht="16.5" customHeight="1" spans="1:28">
      <c r="A930" s="374"/>
      <c r="B930" s="424"/>
      <c r="C930" s="374"/>
      <c r="D930" s="374"/>
      <c r="E930" s="374"/>
      <c r="F930" s="374"/>
      <c r="G930" s="374"/>
      <c r="H930" s="374"/>
      <c r="I930" s="374"/>
      <c r="J930" s="374"/>
      <c r="K930" s="374"/>
      <c r="L930" s="374"/>
      <c r="M930" s="374"/>
      <c r="N930" s="374"/>
      <c r="O930" s="374"/>
      <c r="P930" s="374"/>
      <c r="Q930" s="374"/>
      <c r="R930" s="374"/>
      <c r="S930" s="374"/>
      <c r="T930" s="374"/>
      <c r="U930" s="374"/>
      <c r="V930" s="374"/>
      <c r="W930" s="374"/>
      <c r="X930" s="374"/>
      <c r="Y930" s="374"/>
      <c r="Z930" s="374"/>
      <c r="AA930" s="374"/>
      <c r="AB930" s="374"/>
    </row>
    <row r="931" ht="16.5" customHeight="1" spans="1:28">
      <c r="A931" s="374"/>
      <c r="B931" s="424"/>
      <c r="C931" s="374"/>
      <c r="D931" s="374"/>
      <c r="E931" s="374"/>
      <c r="F931" s="374"/>
      <c r="G931" s="374"/>
      <c r="H931" s="374"/>
      <c r="I931" s="374"/>
      <c r="J931" s="374"/>
      <c r="K931" s="374"/>
      <c r="L931" s="374"/>
      <c r="M931" s="374"/>
      <c r="N931" s="374"/>
      <c r="O931" s="374"/>
      <c r="P931" s="374"/>
      <c r="Q931" s="374"/>
      <c r="R931" s="374"/>
      <c r="S931" s="374"/>
      <c r="T931" s="374"/>
      <c r="U931" s="374"/>
      <c r="V931" s="374"/>
      <c r="W931" s="374"/>
      <c r="X931" s="374"/>
      <c r="Y931" s="374"/>
      <c r="Z931" s="374"/>
      <c r="AA931" s="374"/>
      <c r="AB931" s="374"/>
    </row>
    <row r="932" ht="16.5" customHeight="1" spans="1:28">
      <c r="A932" s="374"/>
      <c r="B932" s="424"/>
      <c r="C932" s="374"/>
      <c r="D932" s="374"/>
      <c r="E932" s="374"/>
      <c r="F932" s="374"/>
      <c r="G932" s="374"/>
      <c r="H932" s="374"/>
      <c r="I932" s="374"/>
      <c r="J932" s="374"/>
      <c r="K932" s="374"/>
      <c r="L932" s="374"/>
      <c r="M932" s="374"/>
      <c r="N932" s="374"/>
      <c r="O932" s="374"/>
      <c r="P932" s="374"/>
      <c r="Q932" s="374"/>
      <c r="R932" s="374"/>
      <c r="S932" s="374"/>
      <c r="T932" s="374"/>
      <c r="U932" s="374"/>
      <c r="V932" s="374"/>
      <c r="W932" s="374"/>
      <c r="X932" s="374"/>
      <c r="Y932" s="374"/>
      <c r="Z932" s="374"/>
      <c r="AA932" s="374"/>
      <c r="AB932" s="374"/>
    </row>
    <row r="933" ht="16.5" customHeight="1" spans="1:28">
      <c r="A933" s="374"/>
      <c r="B933" s="424"/>
      <c r="C933" s="374"/>
      <c r="D933" s="374"/>
      <c r="E933" s="374"/>
      <c r="F933" s="374"/>
      <c r="G933" s="374"/>
      <c r="H933" s="374"/>
      <c r="I933" s="374"/>
      <c r="J933" s="374"/>
      <c r="K933" s="374"/>
      <c r="L933" s="374"/>
      <c r="M933" s="374"/>
      <c r="N933" s="374"/>
      <c r="O933" s="374"/>
      <c r="P933" s="374"/>
      <c r="Q933" s="374"/>
      <c r="R933" s="374"/>
      <c r="S933" s="374"/>
      <c r="T933" s="374"/>
      <c r="U933" s="374"/>
      <c r="V933" s="374"/>
      <c r="W933" s="374"/>
      <c r="X933" s="374"/>
      <c r="Y933" s="374"/>
      <c r="Z933" s="374"/>
      <c r="AA933" s="374"/>
      <c r="AB933" s="374"/>
    </row>
    <row r="934" ht="16.5" customHeight="1" spans="1:28">
      <c r="A934" s="374"/>
      <c r="B934" s="424"/>
      <c r="C934" s="374"/>
      <c r="D934" s="374"/>
      <c r="E934" s="374"/>
      <c r="F934" s="374"/>
      <c r="G934" s="374"/>
      <c r="H934" s="374"/>
      <c r="I934" s="374"/>
      <c r="J934" s="374"/>
      <c r="K934" s="374"/>
      <c r="L934" s="374"/>
      <c r="M934" s="374"/>
      <c r="N934" s="374"/>
      <c r="O934" s="374"/>
      <c r="P934" s="374"/>
      <c r="Q934" s="374"/>
      <c r="R934" s="374"/>
      <c r="S934" s="374"/>
      <c r="T934" s="374"/>
      <c r="U934" s="374"/>
      <c r="V934" s="374"/>
      <c r="W934" s="374"/>
      <c r="X934" s="374"/>
      <c r="Y934" s="374"/>
      <c r="Z934" s="374"/>
      <c r="AA934" s="374"/>
      <c r="AB934" s="374"/>
    </row>
    <row r="935" ht="16.5" customHeight="1" spans="1:28">
      <c r="A935" s="374"/>
      <c r="B935" s="424"/>
      <c r="C935" s="374"/>
      <c r="D935" s="374"/>
      <c r="E935" s="374"/>
      <c r="F935" s="374"/>
      <c r="G935" s="374"/>
      <c r="H935" s="374"/>
      <c r="I935" s="374"/>
      <c r="J935" s="374"/>
      <c r="K935" s="374"/>
      <c r="L935" s="374"/>
      <c r="M935" s="374"/>
      <c r="N935" s="374"/>
      <c r="O935" s="374"/>
      <c r="P935" s="374"/>
      <c r="Q935" s="374"/>
      <c r="R935" s="374"/>
      <c r="S935" s="374"/>
      <c r="T935" s="374"/>
      <c r="U935" s="374"/>
      <c r="V935" s="374"/>
      <c r="W935" s="374"/>
      <c r="X935" s="374"/>
      <c r="Y935" s="374"/>
      <c r="Z935" s="374"/>
      <c r="AA935" s="374"/>
      <c r="AB935" s="374"/>
    </row>
    <row r="936" ht="16.5" customHeight="1" spans="1:28">
      <c r="A936" s="374"/>
      <c r="B936" s="424"/>
      <c r="C936" s="374"/>
      <c r="D936" s="374"/>
      <c r="E936" s="374"/>
      <c r="F936" s="374"/>
      <c r="G936" s="374"/>
      <c r="H936" s="374"/>
      <c r="I936" s="374"/>
      <c r="J936" s="374"/>
      <c r="K936" s="374"/>
      <c r="L936" s="374"/>
      <c r="M936" s="374"/>
      <c r="N936" s="374"/>
      <c r="O936" s="374"/>
      <c r="P936" s="374"/>
      <c r="Q936" s="374"/>
      <c r="R936" s="374"/>
      <c r="S936" s="374"/>
      <c r="T936" s="374"/>
      <c r="U936" s="374"/>
      <c r="V936" s="374"/>
      <c r="W936" s="374"/>
      <c r="X936" s="374"/>
      <c r="Y936" s="374"/>
      <c r="Z936" s="374"/>
      <c r="AA936" s="374"/>
      <c r="AB936" s="374"/>
    </row>
    <row r="937" ht="16.5" customHeight="1" spans="1:28">
      <c r="A937" s="374"/>
      <c r="B937" s="424"/>
      <c r="C937" s="374"/>
      <c r="D937" s="374"/>
      <c r="E937" s="374"/>
      <c r="F937" s="374"/>
      <c r="G937" s="374"/>
      <c r="H937" s="374"/>
      <c r="I937" s="374"/>
      <c r="J937" s="374"/>
      <c r="K937" s="374"/>
      <c r="L937" s="374"/>
      <c r="M937" s="374"/>
      <c r="N937" s="374"/>
      <c r="O937" s="374"/>
      <c r="P937" s="374"/>
      <c r="Q937" s="374"/>
      <c r="R937" s="374"/>
      <c r="S937" s="374"/>
      <c r="T937" s="374"/>
      <c r="U937" s="374"/>
      <c r="V937" s="374"/>
      <c r="W937" s="374"/>
      <c r="X937" s="374"/>
      <c r="Y937" s="374"/>
      <c r="Z937" s="374"/>
      <c r="AA937" s="374"/>
      <c r="AB937" s="374"/>
    </row>
    <row r="938" ht="16.5" customHeight="1" spans="1:28">
      <c r="A938" s="374"/>
      <c r="B938" s="424"/>
      <c r="C938" s="374"/>
      <c r="D938" s="374"/>
      <c r="E938" s="374"/>
      <c r="F938" s="374"/>
      <c r="G938" s="374"/>
      <c r="H938" s="374"/>
      <c r="I938" s="374"/>
      <c r="J938" s="374"/>
      <c r="K938" s="374"/>
      <c r="L938" s="374"/>
      <c r="M938" s="374"/>
      <c r="N938" s="374"/>
      <c r="O938" s="374"/>
      <c r="P938" s="374"/>
      <c r="Q938" s="374"/>
      <c r="R938" s="374"/>
      <c r="S938" s="374"/>
      <c r="T938" s="374"/>
      <c r="U938" s="374"/>
      <c r="V938" s="374"/>
      <c r="W938" s="374"/>
      <c r="X938" s="374"/>
      <c r="Y938" s="374"/>
      <c r="Z938" s="374"/>
      <c r="AA938" s="374"/>
      <c r="AB938" s="374"/>
    </row>
    <row r="939" ht="16.5" customHeight="1" spans="1:28">
      <c r="A939" s="374"/>
      <c r="B939" s="424"/>
      <c r="C939" s="374"/>
      <c r="D939" s="374"/>
      <c r="E939" s="374"/>
      <c r="F939" s="374"/>
      <c r="G939" s="374"/>
      <c r="H939" s="374"/>
      <c r="I939" s="374"/>
      <c r="J939" s="374"/>
      <c r="K939" s="374"/>
      <c r="L939" s="374"/>
      <c r="M939" s="374"/>
      <c r="N939" s="374"/>
      <c r="O939" s="374"/>
      <c r="P939" s="374"/>
      <c r="Q939" s="374"/>
      <c r="R939" s="374"/>
      <c r="S939" s="374"/>
      <c r="T939" s="374"/>
      <c r="U939" s="374"/>
      <c r="V939" s="374"/>
      <c r="W939" s="374"/>
      <c r="X939" s="374"/>
      <c r="Y939" s="374"/>
      <c r="Z939" s="374"/>
      <c r="AA939" s="374"/>
      <c r="AB939" s="374"/>
    </row>
    <row r="940" ht="16.5" customHeight="1" spans="1:28">
      <c r="A940" s="374"/>
      <c r="B940" s="424"/>
      <c r="C940" s="374"/>
      <c r="D940" s="374"/>
      <c r="E940" s="374"/>
      <c r="F940" s="374"/>
      <c r="G940" s="374"/>
      <c r="H940" s="374"/>
      <c r="I940" s="374"/>
      <c r="J940" s="374"/>
      <c r="K940" s="374"/>
      <c r="L940" s="374"/>
      <c r="M940" s="374"/>
      <c r="N940" s="374"/>
      <c r="O940" s="374"/>
      <c r="P940" s="374"/>
      <c r="Q940" s="374"/>
      <c r="R940" s="374"/>
      <c r="S940" s="374"/>
      <c r="T940" s="374"/>
      <c r="U940" s="374"/>
      <c r="V940" s="374"/>
      <c r="W940" s="374"/>
      <c r="X940" s="374"/>
      <c r="Y940" s="374"/>
      <c r="Z940" s="374"/>
      <c r="AA940" s="374"/>
      <c r="AB940" s="374"/>
    </row>
    <row r="941" ht="16.5" customHeight="1" spans="1:28">
      <c r="A941" s="374"/>
      <c r="B941" s="424"/>
      <c r="C941" s="374"/>
      <c r="D941" s="374"/>
      <c r="E941" s="374"/>
      <c r="F941" s="374"/>
      <c r="G941" s="374"/>
      <c r="H941" s="374"/>
      <c r="I941" s="374"/>
      <c r="J941" s="374"/>
      <c r="K941" s="374"/>
      <c r="L941" s="374"/>
      <c r="M941" s="374"/>
      <c r="N941" s="374"/>
      <c r="O941" s="374"/>
      <c r="P941" s="374"/>
      <c r="Q941" s="374"/>
      <c r="R941" s="374"/>
      <c r="S941" s="374"/>
      <c r="T941" s="374"/>
      <c r="U941" s="374"/>
      <c r="V941" s="374"/>
      <c r="W941" s="374"/>
      <c r="X941" s="374"/>
      <c r="Y941" s="374"/>
      <c r="Z941" s="374"/>
      <c r="AA941" s="374"/>
      <c r="AB941" s="374"/>
    </row>
    <row r="942" ht="16.5" customHeight="1" spans="1:28">
      <c r="A942" s="374"/>
      <c r="B942" s="424"/>
      <c r="C942" s="374"/>
      <c r="D942" s="374"/>
      <c r="E942" s="374"/>
      <c r="F942" s="374"/>
      <c r="G942" s="374"/>
      <c r="H942" s="374"/>
      <c r="I942" s="374"/>
      <c r="J942" s="374"/>
      <c r="K942" s="374"/>
      <c r="L942" s="374"/>
      <c r="M942" s="374"/>
      <c r="N942" s="374"/>
      <c r="O942" s="374"/>
      <c r="P942" s="374"/>
      <c r="Q942" s="374"/>
      <c r="R942" s="374"/>
      <c r="S942" s="374"/>
      <c r="T942" s="374"/>
      <c r="U942" s="374"/>
      <c r="V942" s="374"/>
      <c r="W942" s="374"/>
      <c r="X942" s="374"/>
      <c r="Y942" s="374"/>
      <c r="Z942" s="374"/>
      <c r="AA942" s="374"/>
      <c r="AB942" s="374"/>
    </row>
    <row r="943" ht="16.5" customHeight="1" spans="1:28">
      <c r="A943" s="374"/>
      <c r="B943" s="424"/>
      <c r="C943" s="374"/>
      <c r="D943" s="374"/>
      <c r="E943" s="374"/>
      <c r="F943" s="374"/>
      <c r="G943" s="374"/>
      <c r="H943" s="374"/>
      <c r="I943" s="374"/>
      <c r="J943" s="374"/>
      <c r="K943" s="374"/>
      <c r="L943" s="374"/>
      <c r="M943" s="374"/>
      <c r="N943" s="374"/>
      <c r="O943" s="374"/>
      <c r="P943" s="374"/>
      <c r="Q943" s="374"/>
      <c r="R943" s="374"/>
      <c r="S943" s="374"/>
      <c r="T943" s="374"/>
      <c r="U943" s="374"/>
      <c r="V943" s="374"/>
      <c r="W943" s="374"/>
      <c r="X943" s="374"/>
      <c r="Y943" s="374"/>
      <c r="Z943" s="374"/>
      <c r="AA943" s="374"/>
      <c r="AB943" s="374"/>
    </row>
    <row r="944" ht="16.5" customHeight="1" spans="1:28">
      <c r="A944" s="374"/>
      <c r="B944" s="424"/>
      <c r="C944" s="374"/>
      <c r="D944" s="374"/>
      <c r="E944" s="374"/>
      <c r="F944" s="374"/>
      <c r="G944" s="374"/>
      <c r="H944" s="374"/>
      <c r="I944" s="374"/>
      <c r="J944" s="374"/>
      <c r="K944" s="374"/>
      <c r="L944" s="374"/>
      <c r="M944" s="374"/>
      <c r="N944" s="374"/>
      <c r="O944" s="374"/>
      <c r="P944" s="374"/>
      <c r="Q944" s="374"/>
      <c r="R944" s="374"/>
      <c r="S944" s="374"/>
      <c r="T944" s="374"/>
      <c r="U944" s="374"/>
      <c r="V944" s="374"/>
      <c r="W944" s="374"/>
      <c r="X944" s="374"/>
      <c r="Y944" s="374"/>
      <c r="Z944" s="374"/>
      <c r="AA944" s="374"/>
      <c r="AB944" s="374"/>
    </row>
    <row r="945" ht="16.5" customHeight="1" spans="1:28">
      <c r="A945" s="374"/>
      <c r="B945" s="424"/>
      <c r="C945" s="374"/>
      <c r="D945" s="374"/>
      <c r="E945" s="374"/>
      <c r="F945" s="374"/>
      <c r="G945" s="374"/>
      <c r="H945" s="374"/>
      <c r="I945" s="374"/>
      <c r="J945" s="374"/>
      <c r="K945" s="374"/>
      <c r="L945" s="374"/>
      <c r="M945" s="374"/>
      <c r="N945" s="374"/>
      <c r="O945" s="374"/>
      <c r="P945" s="374"/>
      <c r="Q945" s="374"/>
      <c r="R945" s="374"/>
      <c r="S945" s="374"/>
      <c r="T945" s="374"/>
      <c r="U945" s="374"/>
      <c r="V945" s="374"/>
      <c r="W945" s="374"/>
      <c r="X945" s="374"/>
      <c r="Y945" s="374"/>
      <c r="Z945" s="374"/>
      <c r="AA945" s="374"/>
      <c r="AB945" s="374"/>
    </row>
    <row r="946" ht="16.5" customHeight="1" spans="1:28">
      <c r="A946" s="374"/>
      <c r="B946" s="424"/>
      <c r="C946" s="374"/>
      <c r="D946" s="374"/>
      <c r="E946" s="374"/>
      <c r="F946" s="374"/>
      <c r="G946" s="374"/>
      <c r="H946" s="374"/>
      <c r="I946" s="374"/>
      <c r="J946" s="374"/>
      <c r="K946" s="374"/>
      <c r="L946" s="374"/>
      <c r="M946" s="374"/>
      <c r="N946" s="374"/>
      <c r="O946" s="374"/>
      <c r="P946" s="374"/>
      <c r="Q946" s="374"/>
      <c r="R946" s="374"/>
      <c r="S946" s="374"/>
      <c r="T946" s="374"/>
      <c r="U946" s="374"/>
      <c r="V946" s="374"/>
      <c r="W946" s="374"/>
      <c r="X946" s="374"/>
      <c r="Y946" s="374"/>
      <c r="Z946" s="374"/>
      <c r="AA946" s="374"/>
      <c r="AB946" s="374"/>
    </row>
    <row r="947" ht="16.5" customHeight="1" spans="1:28">
      <c r="A947" s="374"/>
      <c r="B947" s="424"/>
      <c r="C947" s="374"/>
      <c r="D947" s="374"/>
      <c r="E947" s="374"/>
      <c r="F947" s="374"/>
      <c r="G947" s="374"/>
      <c r="H947" s="374"/>
      <c r="I947" s="374"/>
      <c r="J947" s="374"/>
      <c r="K947" s="374"/>
      <c r="L947" s="374"/>
      <c r="M947" s="374"/>
      <c r="N947" s="374"/>
      <c r="O947" s="374"/>
      <c r="P947" s="374"/>
      <c r="Q947" s="374"/>
      <c r="R947" s="374"/>
      <c r="S947" s="374"/>
      <c r="T947" s="374"/>
      <c r="U947" s="374"/>
      <c r="V947" s="374"/>
      <c r="W947" s="374"/>
      <c r="X947" s="374"/>
      <c r="Y947" s="374"/>
      <c r="Z947" s="374"/>
      <c r="AA947" s="374"/>
      <c r="AB947" s="374"/>
    </row>
    <row r="948" ht="16.5" customHeight="1" spans="1:28">
      <c r="A948" s="374"/>
      <c r="B948" s="424"/>
      <c r="C948" s="374"/>
      <c r="D948" s="374"/>
      <c r="E948" s="374"/>
      <c r="F948" s="374"/>
      <c r="G948" s="374"/>
      <c r="H948" s="374"/>
      <c r="I948" s="374"/>
      <c r="J948" s="374"/>
      <c r="K948" s="374"/>
      <c r="L948" s="374"/>
      <c r="M948" s="374"/>
      <c r="N948" s="374"/>
      <c r="O948" s="374"/>
      <c r="P948" s="374"/>
      <c r="Q948" s="374"/>
      <c r="R948" s="374"/>
      <c r="S948" s="374"/>
      <c r="T948" s="374"/>
      <c r="U948" s="374"/>
      <c r="V948" s="374"/>
      <c r="W948" s="374"/>
      <c r="X948" s="374"/>
      <c r="Y948" s="374"/>
      <c r="Z948" s="374"/>
      <c r="AA948" s="374"/>
      <c r="AB948" s="374"/>
    </row>
    <row r="949" ht="16.5" customHeight="1" spans="1:28">
      <c r="A949" s="374"/>
      <c r="B949" s="424"/>
      <c r="C949" s="374"/>
      <c r="D949" s="374"/>
      <c r="E949" s="374"/>
      <c r="F949" s="374"/>
      <c r="G949" s="374"/>
      <c r="H949" s="374"/>
      <c r="I949" s="374"/>
      <c r="J949" s="374"/>
      <c r="K949" s="374"/>
      <c r="L949" s="374"/>
      <c r="M949" s="374"/>
      <c r="N949" s="374"/>
      <c r="O949" s="374"/>
      <c r="P949" s="374"/>
      <c r="Q949" s="374"/>
      <c r="R949" s="374"/>
      <c r="S949" s="374"/>
      <c r="T949" s="374"/>
      <c r="U949" s="374"/>
      <c r="V949" s="374"/>
      <c r="W949" s="374"/>
      <c r="X949" s="374"/>
      <c r="Y949" s="374"/>
      <c r="Z949" s="374"/>
      <c r="AA949" s="374"/>
      <c r="AB949" s="374"/>
    </row>
    <row r="950" ht="16.5" customHeight="1" spans="1:28">
      <c r="A950" s="374"/>
      <c r="B950" s="424"/>
      <c r="C950" s="374"/>
      <c r="D950" s="374"/>
      <c r="E950" s="374"/>
      <c r="F950" s="374"/>
      <c r="G950" s="374"/>
      <c r="H950" s="374"/>
      <c r="I950" s="374"/>
      <c r="J950" s="374"/>
      <c r="K950" s="374"/>
      <c r="L950" s="374"/>
      <c r="M950" s="374"/>
      <c r="N950" s="374"/>
      <c r="O950" s="374"/>
      <c r="P950" s="374"/>
      <c r="Q950" s="374"/>
      <c r="R950" s="374"/>
      <c r="S950" s="374"/>
      <c r="T950" s="374"/>
      <c r="U950" s="374"/>
      <c r="V950" s="374"/>
      <c r="W950" s="374"/>
      <c r="X950" s="374"/>
      <c r="Y950" s="374"/>
      <c r="Z950" s="374"/>
      <c r="AA950" s="374"/>
      <c r="AB950" s="374"/>
    </row>
    <row r="951" ht="16.5" customHeight="1" spans="1:28">
      <c r="A951" s="374"/>
      <c r="B951" s="424"/>
      <c r="C951" s="374"/>
      <c r="D951" s="374"/>
      <c r="E951" s="374"/>
      <c r="F951" s="374"/>
      <c r="G951" s="374"/>
      <c r="H951" s="374"/>
      <c r="I951" s="374"/>
      <c r="J951" s="374"/>
      <c r="K951" s="374"/>
      <c r="L951" s="374"/>
      <c r="M951" s="374"/>
      <c r="N951" s="374"/>
      <c r="O951" s="374"/>
      <c r="P951" s="374"/>
      <c r="Q951" s="374"/>
      <c r="R951" s="374"/>
      <c r="S951" s="374"/>
      <c r="T951" s="374"/>
      <c r="U951" s="374"/>
      <c r="V951" s="374"/>
      <c r="W951" s="374"/>
      <c r="X951" s="374"/>
      <c r="Y951" s="374"/>
      <c r="Z951" s="374"/>
      <c r="AA951" s="374"/>
      <c r="AB951" s="374"/>
    </row>
    <row r="952" ht="16.5" customHeight="1" spans="1:28">
      <c r="A952" s="374"/>
      <c r="B952" s="424"/>
      <c r="C952" s="374"/>
      <c r="D952" s="374"/>
      <c r="E952" s="374"/>
      <c r="F952" s="374"/>
      <c r="G952" s="374"/>
      <c r="H952" s="374"/>
      <c r="I952" s="374"/>
      <c r="J952" s="374"/>
      <c r="K952" s="374"/>
      <c r="L952" s="374"/>
      <c r="M952" s="374"/>
      <c r="N952" s="374"/>
      <c r="O952" s="374"/>
      <c r="P952" s="374"/>
      <c r="Q952" s="374"/>
      <c r="R952" s="374"/>
      <c r="S952" s="374"/>
      <c r="T952" s="374"/>
      <c r="U952" s="374"/>
      <c r="V952" s="374"/>
      <c r="W952" s="374"/>
      <c r="X952" s="374"/>
      <c r="Y952" s="374"/>
      <c r="Z952" s="374"/>
      <c r="AA952" s="374"/>
      <c r="AB952" s="374"/>
    </row>
    <row r="953" ht="16.5" customHeight="1" spans="1:28">
      <c r="A953" s="374"/>
      <c r="B953" s="424"/>
      <c r="C953" s="374"/>
      <c r="D953" s="374"/>
      <c r="E953" s="374"/>
      <c r="F953" s="374"/>
      <c r="G953" s="374"/>
      <c r="H953" s="374"/>
      <c r="I953" s="374"/>
      <c r="J953" s="374"/>
      <c r="K953" s="374"/>
      <c r="L953" s="374"/>
      <c r="M953" s="374"/>
      <c r="N953" s="374"/>
      <c r="O953" s="374"/>
      <c r="P953" s="374"/>
      <c r="Q953" s="374"/>
      <c r="R953" s="374"/>
      <c r="S953" s="374"/>
      <c r="T953" s="374"/>
      <c r="U953" s="374"/>
      <c r="V953" s="374"/>
      <c r="W953" s="374"/>
      <c r="X953" s="374"/>
      <c r="Y953" s="374"/>
      <c r="Z953" s="374"/>
      <c r="AA953" s="374"/>
      <c r="AB953" s="374"/>
    </row>
    <row r="954" ht="16.5" customHeight="1" spans="1:28">
      <c r="A954" s="374"/>
      <c r="B954" s="424"/>
      <c r="C954" s="374"/>
      <c r="D954" s="374"/>
      <c r="E954" s="374"/>
      <c r="F954" s="374"/>
      <c r="G954" s="374"/>
      <c r="H954" s="374"/>
      <c r="I954" s="374"/>
      <c r="J954" s="374"/>
      <c r="K954" s="374"/>
      <c r="L954" s="374"/>
      <c r="M954" s="374"/>
      <c r="N954" s="374"/>
      <c r="O954" s="374"/>
      <c r="P954" s="374"/>
      <c r="Q954" s="374"/>
      <c r="R954" s="374"/>
      <c r="S954" s="374"/>
      <c r="T954" s="374"/>
      <c r="U954" s="374"/>
      <c r="V954" s="374"/>
      <c r="W954" s="374"/>
      <c r="X954" s="374"/>
      <c r="Y954" s="374"/>
      <c r="Z954" s="374"/>
      <c r="AA954" s="374"/>
      <c r="AB954" s="374"/>
    </row>
    <row r="955" ht="16.5" customHeight="1" spans="1:28">
      <c r="A955" s="374"/>
      <c r="B955" s="424"/>
      <c r="C955" s="374"/>
      <c r="D955" s="374"/>
      <c r="E955" s="374"/>
      <c r="F955" s="374"/>
      <c r="G955" s="374"/>
      <c r="H955" s="374"/>
      <c r="I955" s="374"/>
      <c r="J955" s="374"/>
      <c r="K955" s="374"/>
      <c r="L955" s="374"/>
      <c r="M955" s="374"/>
      <c r="N955" s="374"/>
      <c r="O955" s="374"/>
      <c r="P955" s="374"/>
      <c r="Q955" s="374"/>
      <c r="R955" s="374"/>
      <c r="S955" s="374"/>
      <c r="T955" s="374"/>
      <c r="U955" s="374"/>
      <c r="V955" s="374"/>
      <c r="W955" s="374"/>
      <c r="X955" s="374"/>
      <c r="Y955" s="374"/>
      <c r="Z955" s="374"/>
      <c r="AA955" s="374"/>
      <c r="AB955" s="374"/>
    </row>
    <row r="956" ht="16.5" customHeight="1" spans="1:28">
      <c r="A956" s="374"/>
      <c r="B956" s="424"/>
      <c r="C956" s="374"/>
      <c r="D956" s="374"/>
      <c r="E956" s="374"/>
      <c r="F956" s="374"/>
      <c r="G956" s="374"/>
      <c r="H956" s="374"/>
      <c r="I956" s="374"/>
      <c r="J956" s="374"/>
      <c r="K956" s="374"/>
      <c r="L956" s="374"/>
      <c r="M956" s="374"/>
      <c r="N956" s="374"/>
      <c r="O956" s="374"/>
      <c r="P956" s="374"/>
      <c r="Q956" s="374"/>
      <c r="R956" s="374"/>
      <c r="S956" s="374"/>
      <c r="T956" s="374"/>
      <c r="U956" s="374"/>
      <c r="V956" s="374"/>
      <c r="W956" s="374"/>
      <c r="X956" s="374"/>
      <c r="Y956" s="374"/>
      <c r="Z956" s="374"/>
      <c r="AA956" s="374"/>
      <c r="AB956" s="374"/>
    </row>
    <row r="957" ht="16.5" customHeight="1" spans="1:28">
      <c r="A957" s="374"/>
      <c r="B957" s="424"/>
      <c r="C957" s="374"/>
      <c r="D957" s="374"/>
      <c r="E957" s="374"/>
      <c r="F957" s="374"/>
      <c r="G957" s="374"/>
      <c r="H957" s="374"/>
      <c r="I957" s="374"/>
      <c r="J957" s="374"/>
      <c r="K957" s="374"/>
      <c r="L957" s="374"/>
      <c r="M957" s="374"/>
      <c r="N957" s="374"/>
      <c r="O957" s="374"/>
      <c r="P957" s="374"/>
      <c r="Q957" s="374"/>
      <c r="R957" s="374"/>
      <c r="S957" s="374"/>
      <c r="T957" s="374"/>
      <c r="U957" s="374"/>
      <c r="V957" s="374"/>
      <c r="W957" s="374"/>
      <c r="X957" s="374"/>
      <c r="Y957" s="374"/>
      <c r="Z957" s="374"/>
      <c r="AA957" s="374"/>
      <c r="AB957" s="374"/>
    </row>
    <row r="958" ht="16.5" customHeight="1" spans="1:28">
      <c r="A958" s="374"/>
      <c r="B958" s="424"/>
      <c r="C958" s="374"/>
      <c r="D958" s="374"/>
      <c r="E958" s="374"/>
      <c r="F958" s="374"/>
      <c r="G958" s="374"/>
      <c r="H958" s="374"/>
      <c r="I958" s="374"/>
      <c r="J958" s="374"/>
      <c r="K958" s="374"/>
      <c r="L958" s="374"/>
      <c r="M958" s="374"/>
      <c r="N958" s="374"/>
      <c r="O958" s="374"/>
      <c r="P958" s="374"/>
      <c r="Q958" s="374"/>
      <c r="R958" s="374"/>
      <c r="S958" s="374"/>
      <c r="T958" s="374"/>
      <c r="U958" s="374"/>
      <c r="V958" s="374"/>
      <c r="W958" s="374"/>
      <c r="X958" s="374"/>
      <c r="Y958" s="374"/>
      <c r="Z958" s="374"/>
      <c r="AA958" s="374"/>
      <c r="AB958" s="374"/>
    </row>
    <row r="959" ht="16.5" customHeight="1" spans="1:28">
      <c r="A959" s="374"/>
      <c r="B959" s="424"/>
      <c r="C959" s="374"/>
      <c r="D959" s="374"/>
      <c r="E959" s="374"/>
      <c r="F959" s="374"/>
      <c r="G959" s="374"/>
      <c r="H959" s="374"/>
      <c r="I959" s="374"/>
      <c r="J959" s="374"/>
      <c r="K959" s="374"/>
      <c r="L959" s="374"/>
      <c r="M959" s="374"/>
      <c r="N959" s="374"/>
      <c r="O959" s="374"/>
      <c r="P959" s="374"/>
      <c r="Q959" s="374"/>
      <c r="R959" s="374"/>
      <c r="S959" s="374"/>
      <c r="T959" s="374"/>
      <c r="U959" s="374"/>
      <c r="V959" s="374"/>
      <c r="W959" s="374"/>
      <c r="X959" s="374"/>
      <c r="Y959" s="374"/>
      <c r="Z959" s="374"/>
      <c r="AA959" s="374"/>
      <c r="AB959" s="374"/>
    </row>
    <row r="960" ht="16.5" customHeight="1" spans="1:28">
      <c r="A960" s="374"/>
      <c r="B960" s="424"/>
      <c r="C960" s="374"/>
      <c r="D960" s="374"/>
      <c r="E960" s="374"/>
      <c r="F960" s="374"/>
      <c r="G960" s="374"/>
      <c r="H960" s="374"/>
      <c r="I960" s="374"/>
      <c r="J960" s="374"/>
      <c r="K960" s="374"/>
      <c r="L960" s="374"/>
      <c r="M960" s="374"/>
      <c r="N960" s="374"/>
      <c r="O960" s="374"/>
      <c r="P960" s="374"/>
      <c r="Q960" s="374"/>
      <c r="R960" s="374"/>
      <c r="S960" s="374"/>
      <c r="T960" s="374"/>
      <c r="U960" s="374"/>
      <c r="V960" s="374"/>
      <c r="W960" s="374"/>
      <c r="X960" s="374"/>
      <c r="Y960" s="374"/>
      <c r="Z960" s="374"/>
      <c r="AA960" s="374"/>
      <c r="AB960" s="374"/>
    </row>
    <row r="961" ht="16.5" customHeight="1" spans="1:28">
      <c r="A961" s="374"/>
      <c r="B961" s="424"/>
      <c r="C961" s="374"/>
      <c r="D961" s="374"/>
      <c r="E961" s="374"/>
      <c r="F961" s="374"/>
      <c r="G961" s="374"/>
      <c r="H961" s="374"/>
      <c r="I961" s="374"/>
      <c r="J961" s="374"/>
      <c r="K961" s="374"/>
      <c r="L961" s="374"/>
      <c r="M961" s="374"/>
      <c r="N961" s="374"/>
      <c r="O961" s="374"/>
      <c r="P961" s="374"/>
      <c r="Q961" s="374"/>
      <c r="R961" s="374"/>
      <c r="S961" s="374"/>
      <c r="T961" s="374"/>
      <c r="U961" s="374"/>
      <c r="V961" s="374"/>
      <c r="W961" s="374"/>
      <c r="X961" s="374"/>
      <c r="Y961" s="374"/>
      <c r="Z961" s="374"/>
      <c r="AA961" s="374"/>
      <c r="AB961" s="374"/>
    </row>
    <row r="962" ht="16.5" customHeight="1" spans="1:28">
      <c r="A962" s="374"/>
      <c r="B962" s="424"/>
      <c r="C962" s="374"/>
      <c r="D962" s="374"/>
      <c r="E962" s="374"/>
      <c r="F962" s="374"/>
      <c r="G962" s="374"/>
      <c r="H962" s="374"/>
      <c r="I962" s="374"/>
      <c r="J962" s="374"/>
      <c r="K962" s="374"/>
      <c r="L962" s="374"/>
      <c r="M962" s="374"/>
      <c r="N962" s="374"/>
      <c r="O962" s="374"/>
      <c r="P962" s="374"/>
      <c r="Q962" s="374"/>
      <c r="R962" s="374"/>
      <c r="S962" s="374"/>
      <c r="T962" s="374"/>
      <c r="U962" s="374"/>
      <c r="V962" s="374"/>
      <c r="W962" s="374"/>
      <c r="X962" s="374"/>
      <c r="Y962" s="374"/>
      <c r="Z962" s="374"/>
      <c r="AA962" s="374"/>
      <c r="AB962" s="374"/>
    </row>
    <row r="963" ht="16.5" customHeight="1" spans="1:28">
      <c r="A963" s="374"/>
      <c r="B963" s="424"/>
      <c r="C963" s="374"/>
      <c r="D963" s="374"/>
      <c r="E963" s="374"/>
      <c r="F963" s="374"/>
      <c r="G963" s="374"/>
      <c r="H963" s="374"/>
      <c r="I963" s="374"/>
      <c r="J963" s="374"/>
      <c r="K963" s="374"/>
      <c r="L963" s="374"/>
      <c r="M963" s="374"/>
      <c r="N963" s="374"/>
      <c r="O963" s="374"/>
      <c r="P963" s="374"/>
      <c r="Q963" s="374"/>
      <c r="R963" s="374"/>
      <c r="S963" s="374"/>
      <c r="T963" s="374"/>
      <c r="U963" s="374"/>
      <c r="V963" s="374"/>
      <c r="W963" s="374"/>
      <c r="X963" s="374"/>
      <c r="Y963" s="374"/>
      <c r="Z963" s="374"/>
      <c r="AA963" s="374"/>
      <c r="AB963" s="374"/>
    </row>
    <row r="964" ht="16.5" customHeight="1" spans="1:28">
      <c r="A964" s="374"/>
      <c r="B964" s="424"/>
      <c r="C964" s="374"/>
      <c r="D964" s="374"/>
      <c r="E964" s="374"/>
      <c r="F964" s="374"/>
      <c r="G964" s="374"/>
      <c r="H964" s="374"/>
      <c r="I964" s="374"/>
      <c r="J964" s="374"/>
      <c r="K964" s="374"/>
      <c r="L964" s="374"/>
      <c r="M964" s="374"/>
      <c r="N964" s="374"/>
      <c r="O964" s="374"/>
      <c r="P964" s="374"/>
      <c r="Q964" s="374"/>
      <c r="R964" s="374"/>
      <c r="S964" s="374"/>
      <c r="T964" s="374"/>
      <c r="U964" s="374"/>
      <c r="V964" s="374"/>
      <c r="W964" s="374"/>
      <c r="X964" s="374"/>
      <c r="Y964" s="374"/>
      <c r="Z964" s="374"/>
      <c r="AA964" s="374"/>
      <c r="AB964" s="374"/>
    </row>
    <row r="965" ht="16.5" customHeight="1" spans="1:28">
      <c r="A965" s="374"/>
      <c r="B965" s="424"/>
      <c r="C965" s="374"/>
      <c r="D965" s="374"/>
      <c r="E965" s="374"/>
      <c r="F965" s="374"/>
      <c r="G965" s="374"/>
      <c r="H965" s="374"/>
      <c r="I965" s="374"/>
      <c r="J965" s="374"/>
      <c r="K965" s="374"/>
      <c r="L965" s="374"/>
      <c r="M965" s="374"/>
      <c r="N965" s="374"/>
      <c r="O965" s="374"/>
      <c r="P965" s="374"/>
      <c r="Q965" s="374"/>
      <c r="R965" s="374"/>
      <c r="S965" s="374"/>
      <c r="T965" s="374"/>
      <c r="U965" s="374"/>
      <c r="V965" s="374"/>
      <c r="W965" s="374"/>
      <c r="X965" s="374"/>
      <c r="Y965" s="374"/>
      <c r="Z965" s="374"/>
      <c r="AA965" s="374"/>
      <c r="AB965" s="374"/>
    </row>
    <row r="966" ht="16.5" customHeight="1" spans="1:28">
      <c r="A966" s="374"/>
      <c r="B966" s="424"/>
      <c r="C966" s="374"/>
      <c r="D966" s="374"/>
      <c r="E966" s="374"/>
      <c r="F966" s="374"/>
      <c r="G966" s="374"/>
      <c r="H966" s="374"/>
      <c r="I966" s="374"/>
      <c r="J966" s="374"/>
      <c r="K966" s="374"/>
      <c r="L966" s="374"/>
      <c r="M966" s="374"/>
      <c r="N966" s="374"/>
      <c r="O966" s="374"/>
      <c r="P966" s="374"/>
      <c r="Q966" s="374"/>
      <c r="R966" s="374"/>
      <c r="S966" s="374"/>
      <c r="T966" s="374"/>
      <c r="U966" s="374"/>
      <c r="V966" s="374"/>
      <c r="W966" s="374"/>
      <c r="X966" s="374"/>
      <c r="Y966" s="374"/>
      <c r="Z966" s="374"/>
      <c r="AA966" s="374"/>
      <c r="AB966" s="374"/>
    </row>
    <row r="967" ht="16.5" customHeight="1" spans="1:28">
      <c r="A967" s="374"/>
      <c r="B967" s="424"/>
      <c r="C967" s="374"/>
      <c r="D967" s="374"/>
      <c r="E967" s="374"/>
      <c r="F967" s="374"/>
      <c r="G967" s="374"/>
      <c r="H967" s="374"/>
      <c r="I967" s="374"/>
      <c r="J967" s="374"/>
      <c r="K967" s="374"/>
      <c r="L967" s="374"/>
      <c r="M967" s="374"/>
      <c r="N967" s="374"/>
      <c r="O967" s="374"/>
      <c r="P967" s="374"/>
      <c r="Q967" s="374"/>
      <c r="R967" s="374"/>
      <c r="S967" s="374"/>
      <c r="T967" s="374"/>
      <c r="U967" s="374"/>
      <c r="V967" s="374"/>
      <c r="W967" s="374"/>
      <c r="X967" s="374"/>
      <c r="Y967" s="374"/>
      <c r="Z967" s="374"/>
      <c r="AA967" s="374"/>
      <c r="AB967" s="374"/>
    </row>
  </sheetData>
  <sheetProtection algorithmName="SHA-512" hashValue="Old/i6f9ZEJqae4bK3jzI/t+0hxUQ12O/l7jm/AP8Jbo0CcJIAo0djYl86PmnFSbLLhx7Gfgq060e1ASava50g==" saltValue="R9olm6EUgFzuxT+cdOFhBg==" spinCount="100000" sheet="1" objects="1" scenarios="1"/>
  <mergeCells count="10">
    <mergeCell ref="A1:H1"/>
    <mergeCell ref="A2:H2"/>
    <mergeCell ref="A67:H67"/>
    <mergeCell ref="A68:H68"/>
    <mergeCell ref="C4:C5"/>
    <mergeCell ref="D4:D5"/>
    <mergeCell ref="E4:E5"/>
    <mergeCell ref="F4:F5"/>
    <mergeCell ref="G4:G5"/>
    <mergeCell ref="H4:H5"/>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X78"/>
  <sheetViews>
    <sheetView view="pageBreakPreview" zoomScale="70" zoomScaleNormal="100" workbookViewId="0">
      <selection activeCell="O21" sqref="O21"/>
    </sheetView>
  </sheetViews>
  <sheetFormatPr defaultColWidth="14.4454545454545" defaultRowHeight="15" customHeight="1"/>
  <cols>
    <col min="1" max="1" width="55.5545454545455" style="387" customWidth="1"/>
    <col min="2" max="2" width="11.1090909090909" style="387" customWidth="1"/>
    <col min="3" max="5" width="32.3363636363636" style="387" customWidth="1"/>
    <col min="6" max="7" width="10.5545454545455" style="387" customWidth="1"/>
    <col min="8" max="24" width="9.10909090909091" style="387" customWidth="1"/>
    <col min="25" max="16384" width="14.4454545454545" style="387"/>
  </cols>
  <sheetData>
    <row r="1" ht="18.75" customHeight="1" spans="1:24">
      <c r="A1" s="731" t="s">
        <v>520</v>
      </c>
      <c r="B1" s="550"/>
      <c r="C1" s="550"/>
      <c r="D1" s="550"/>
      <c r="E1" s="550"/>
      <c r="F1" s="715"/>
      <c r="G1" s="392"/>
      <c r="H1" s="392"/>
      <c r="I1" s="392"/>
      <c r="J1" s="392"/>
      <c r="K1" s="392"/>
      <c r="L1" s="392"/>
      <c r="M1" s="392"/>
      <c r="N1" s="392"/>
      <c r="O1" s="392"/>
      <c r="P1" s="392"/>
      <c r="Q1" s="392"/>
      <c r="R1" s="392"/>
      <c r="S1" s="392"/>
      <c r="T1" s="392"/>
      <c r="U1" s="392"/>
      <c r="V1" s="392"/>
      <c r="W1" s="392"/>
      <c r="X1" s="392"/>
    </row>
    <row r="2" s="365" customFormat="1" ht="30" customHeight="1" spans="1:24">
      <c r="A2" s="765"/>
      <c r="B2" s="767"/>
      <c r="C2" s="766"/>
      <c r="D2" s="767"/>
      <c r="E2" s="767"/>
      <c r="F2" s="553"/>
      <c r="G2" s="815"/>
      <c r="H2" s="815"/>
      <c r="I2" s="815"/>
      <c r="J2" s="815"/>
      <c r="K2" s="815"/>
      <c r="L2" s="815"/>
      <c r="M2" s="815"/>
      <c r="N2" s="815"/>
      <c r="O2" s="815"/>
      <c r="P2" s="815"/>
      <c r="Q2" s="815"/>
      <c r="R2" s="815"/>
      <c r="S2" s="815"/>
      <c r="T2" s="815"/>
      <c r="U2" s="815"/>
      <c r="V2" s="815"/>
      <c r="W2" s="815"/>
      <c r="X2" s="815"/>
    </row>
    <row r="3" ht="7.5" customHeight="1" spans="1:24">
      <c r="A3" s="816"/>
      <c r="B3" s="770"/>
      <c r="C3" s="770"/>
      <c r="D3" s="770"/>
      <c r="E3" s="770"/>
      <c r="F3" s="715"/>
      <c r="G3" s="392"/>
      <c r="H3" s="392"/>
      <c r="I3" s="392"/>
      <c r="J3" s="392"/>
      <c r="K3" s="392"/>
      <c r="L3" s="392"/>
      <c r="M3" s="392"/>
      <c r="N3" s="392"/>
      <c r="O3" s="392"/>
      <c r="P3" s="392"/>
      <c r="Q3" s="392"/>
      <c r="R3" s="392"/>
      <c r="S3" s="392"/>
      <c r="T3" s="392"/>
      <c r="U3" s="392"/>
      <c r="V3" s="392"/>
      <c r="W3" s="392"/>
      <c r="X3" s="392"/>
    </row>
    <row r="4" ht="52.5" customHeight="1" spans="1:24">
      <c r="A4" s="377" t="s">
        <v>431</v>
      </c>
      <c r="B4" s="377" t="s">
        <v>287</v>
      </c>
      <c r="C4" s="378" t="s">
        <v>472</v>
      </c>
      <c r="D4" s="378" t="s">
        <v>473</v>
      </c>
      <c r="E4" s="378" t="s">
        <v>521</v>
      </c>
      <c r="F4" s="715"/>
      <c r="G4" s="392"/>
      <c r="H4" s="392"/>
      <c r="I4" s="392"/>
      <c r="J4" s="392"/>
      <c r="K4" s="392"/>
      <c r="L4" s="392"/>
      <c r="M4" s="392"/>
      <c r="N4" s="392"/>
      <c r="O4" s="392"/>
      <c r="P4" s="392"/>
      <c r="Q4" s="392"/>
      <c r="R4" s="392"/>
      <c r="S4" s="392"/>
      <c r="T4" s="392"/>
      <c r="U4" s="392"/>
      <c r="V4" s="392"/>
      <c r="W4" s="392"/>
      <c r="X4" s="392"/>
    </row>
    <row r="5" ht="27" customHeight="1" spans="1:24">
      <c r="A5" s="771"/>
      <c r="B5" s="771"/>
      <c r="C5" s="378"/>
      <c r="D5" s="378"/>
      <c r="E5" s="378"/>
      <c r="F5" s="715"/>
      <c r="G5" s="392"/>
      <c r="H5" s="392"/>
      <c r="I5" s="392"/>
      <c r="J5" s="392"/>
      <c r="K5" s="392"/>
      <c r="L5" s="392"/>
      <c r="M5" s="392"/>
      <c r="N5" s="392"/>
      <c r="O5" s="392"/>
      <c r="P5" s="392"/>
      <c r="Q5" s="392"/>
      <c r="R5" s="392"/>
      <c r="S5" s="392"/>
      <c r="T5" s="392"/>
      <c r="U5" s="392"/>
      <c r="V5" s="392"/>
      <c r="W5" s="392"/>
      <c r="X5" s="392"/>
    </row>
    <row r="6" ht="25.5" customHeight="1" spans="1:24">
      <c r="A6" s="817"/>
      <c r="B6" s="817"/>
      <c r="C6" s="818" t="s">
        <v>435</v>
      </c>
      <c r="D6" s="818" t="s">
        <v>435</v>
      </c>
      <c r="E6" s="818" t="s">
        <v>435</v>
      </c>
      <c r="F6" s="715"/>
      <c r="G6" s="392"/>
      <c r="H6" s="392"/>
      <c r="I6" s="392"/>
      <c r="J6" s="392"/>
      <c r="K6" s="392"/>
      <c r="L6" s="392"/>
      <c r="M6" s="392"/>
      <c r="N6" s="392"/>
      <c r="O6" s="392"/>
      <c r="P6" s="392"/>
      <c r="Q6" s="392"/>
      <c r="R6" s="392"/>
      <c r="S6" s="392"/>
      <c r="T6" s="392"/>
      <c r="U6" s="392"/>
      <c r="V6" s="392"/>
      <c r="W6" s="392"/>
      <c r="X6" s="392"/>
    </row>
    <row r="7" ht="7.5" customHeight="1" spans="1:24">
      <c r="A7" s="441"/>
      <c r="B7" s="441"/>
      <c r="C7" s="559"/>
      <c r="D7" s="559"/>
      <c r="E7" s="559"/>
      <c r="F7" s="715"/>
      <c r="G7" s="392"/>
      <c r="H7" s="392"/>
      <c r="I7" s="392"/>
      <c r="J7" s="392"/>
      <c r="K7" s="392"/>
      <c r="L7" s="392"/>
      <c r="M7" s="392"/>
      <c r="N7" s="392"/>
      <c r="O7" s="392"/>
      <c r="P7" s="392"/>
      <c r="Q7" s="392"/>
      <c r="R7" s="392"/>
      <c r="S7" s="392"/>
      <c r="T7" s="392"/>
      <c r="U7" s="392"/>
      <c r="V7" s="392"/>
      <c r="W7" s="392"/>
      <c r="X7" s="392"/>
    </row>
    <row r="8" ht="19.2" customHeight="1" spans="1:24">
      <c r="A8" s="388" t="s">
        <v>29</v>
      </c>
      <c r="B8" s="570">
        <v>2022</v>
      </c>
      <c r="C8" s="819">
        <v>92.1640656286603</v>
      </c>
      <c r="D8" s="819">
        <v>77.4428830521522</v>
      </c>
      <c r="E8" s="819">
        <v>72.3625534836245</v>
      </c>
      <c r="F8" s="715"/>
      <c r="G8" s="392"/>
      <c r="H8" s="392"/>
      <c r="I8" s="392"/>
      <c r="J8" s="392"/>
      <c r="K8" s="392"/>
      <c r="L8" s="392"/>
      <c r="M8" s="392"/>
      <c r="N8" s="392"/>
      <c r="O8" s="392"/>
      <c r="P8" s="392"/>
      <c r="Q8" s="392"/>
      <c r="R8" s="392"/>
      <c r="S8" s="392"/>
      <c r="T8" s="392"/>
      <c r="U8" s="392"/>
      <c r="V8" s="392"/>
      <c r="W8" s="392"/>
      <c r="X8" s="392"/>
    </row>
    <row r="9" ht="19.2" customHeight="1" spans="1:24">
      <c r="A9" s="393"/>
      <c r="B9" s="472">
        <v>2015</v>
      </c>
      <c r="C9" s="820">
        <v>81.8</v>
      </c>
      <c r="D9" s="820">
        <v>26.9</v>
      </c>
      <c r="E9" s="2450" t="s">
        <v>377</v>
      </c>
      <c r="F9" s="429"/>
      <c r="G9" s="370"/>
      <c r="H9" s="370"/>
      <c r="I9" s="370"/>
      <c r="J9" s="370"/>
      <c r="K9" s="370"/>
      <c r="L9" s="370"/>
      <c r="M9" s="370"/>
      <c r="N9" s="370"/>
      <c r="O9" s="370"/>
      <c r="P9" s="370"/>
      <c r="Q9" s="370"/>
      <c r="R9" s="370"/>
      <c r="S9" s="370"/>
      <c r="T9" s="370"/>
      <c r="U9" s="370"/>
      <c r="V9" s="370"/>
      <c r="W9" s="370"/>
      <c r="X9" s="370"/>
    </row>
    <row r="10" ht="19.2" customHeight="1" spans="1:24">
      <c r="A10" s="393"/>
      <c r="B10" s="472"/>
      <c r="C10" s="750"/>
      <c r="D10" s="750"/>
      <c r="E10" s="750"/>
      <c r="F10" s="429"/>
      <c r="G10" s="370"/>
      <c r="H10" s="370"/>
      <c r="I10" s="370"/>
      <c r="J10" s="370"/>
      <c r="K10" s="370"/>
      <c r="L10" s="370"/>
      <c r="M10" s="370"/>
      <c r="N10" s="370"/>
      <c r="O10" s="370"/>
      <c r="P10" s="370"/>
      <c r="Q10" s="370"/>
      <c r="R10" s="370"/>
      <c r="S10" s="370"/>
      <c r="T10" s="370"/>
      <c r="U10" s="370"/>
      <c r="V10" s="370"/>
      <c r="W10" s="370"/>
      <c r="X10" s="370"/>
    </row>
    <row r="11" ht="19.2" customHeight="1" spans="1:24">
      <c r="A11" s="398" t="s">
        <v>111</v>
      </c>
      <c r="B11" s="570">
        <v>2022</v>
      </c>
      <c r="C11" s="819">
        <v>95.8156329651657</v>
      </c>
      <c r="D11" s="819">
        <v>71.4528462192014</v>
      </c>
      <c r="E11" s="819">
        <v>64.7833474936279</v>
      </c>
      <c r="F11" s="429"/>
      <c r="G11" s="370"/>
      <c r="H11" s="370"/>
      <c r="I11" s="370"/>
      <c r="J11" s="370"/>
      <c r="K11" s="370"/>
      <c r="L11" s="370"/>
      <c r="M11" s="370"/>
      <c r="N11" s="370"/>
      <c r="O11" s="370"/>
      <c r="P11" s="370"/>
      <c r="Q11" s="370"/>
      <c r="R11" s="370"/>
      <c r="S11" s="370"/>
      <c r="T11" s="370"/>
      <c r="U11" s="370"/>
      <c r="V11" s="370"/>
      <c r="W11" s="370"/>
      <c r="X11" s="370"/>
    </row>
    <row r="12" ht="19.2" customHeight="1" spans="1:24">
      <c r="A12" s="401"/>
      <c r="B12" s="472">
        <v>2015</v>
      </c>
      <c r="C12" s="820">
        <v>76.2</v>
      </c>
      <c r="D12" s="820">
        <v>26.4</v>
      </c>
      <c r="E12" s="2450" t="s">
        <v>377</v>
      </c>
      <c r="F12" s="429"/>
      <c r="G12" s="370"/>
      <c r="H12" s="370"/>
      <c r="I12" s="370"/>
      <c r="J12" s="370"/>
      <c r="K12" s="370"/>
      <c r="L12" s="370"/>
      <c r="M12" s="370"/>
      <c r="N12" s="370"/>
      <c r="O12" s="370"/>
      <c r="P12" s="370"/>
      <c r="Q12" s="370"/>
      <c r="R12" s="370"/>
      <c r="S12" s="370"/>
      <c r="T12" s="370"/>
      <c r="U12" s="370"/>
      <c r="V12" s="370"/>
      <c r="W12" s="370"/>
      <c r="X12" s="370"/>
    </row>
    <row r="13" ht="19.2" customHeight="1" spans="1:24">
      <c r="A13" s="401"/>
      <c r="B13" s="472"/>
      <c r="C13" s="750"/>
      <c r="D13" s="750"/>
      <c r="E13" s="750"/>
      <c r="F13" s="429"/>
      <c r="G13" s="370"/>
      <c r="H13" s="370"/>
      <c r="I13" s="370"/>
      <c r="J13" s="370"/>
      <c r="K13" s="370"/>
      <c r="L13" s="370"/>
      <c r="M13" s="370"/>
      <c r="N13" s="370"/>
      <c r="O13" s="370"/>
      <c r="P13" s="370"/>
      <c r="Q13" s="370"/>
      <c r="R13" s="370"/>
      <c r="S13" s="370"/>
      <c r="T13" s="370"/>
      <c r="U13" s="370"/>
      <c r="V13" s="370"/>
      <c r="W13" s="370"/>
      <c r="X13" s="370"/>
    </row>
    <row r="14" ht="19.2" customHeight="1" spans="1:24">
      <c r="A14" s="398" t="s">
        <v>112</v>
      </c>
      <c r="B14" s="570">
        <v>2022</v>
      </c>
      <c r="C14" s="819">
        <v>91.8269230769231</v>
      </c>
      <c r="D14" s="819">
        <v>48.5576923076923</v>
      </c>
      <c r="E14" s="819">
        <v>46.6346153846154</v>
      </c>
      <c r="F14" s="429"/>
      <c r="G14" s="370"/>
      <c r="H14" s="370"/>
      <c r="I14" s="370"/>
      <c r="J14" s="370"/>
      <c r="K14" s="370"/>
      <c r="L14" s="370"/>
      <c r="M14" s="370"/>
      <c r="N14" s="370"/>
      <c r="O14" s="370"/>
      <c r="P14" s="370"/>
      <c r="Q14" s="370"/>
      <c r="R14" s="370"/>
      <c r="S14" s="370"/>
      <c r="T14" s="370"/>
      <c r="U14" s="370"/>
      <c r="V14" s="370"/>
      <c r="W14" s="370"/>
      <c r="X14" s="370"/>
    </row>
    <row r="15" ht="19.2" customHeight="1" spans="1:24">
      <c r="A15" s="434"/>
      <c r="B15" s="472">
        <v>2015</v>
      </c>
      <c r="C15" s="820">
        <v>77.1</v>
      </c>
      <c r="D15" s="820">
        <v>31</v>
      </c>
      <c r="E15" s="2451" t="s">
        <v>377</v>
      </c>
      <c r="F15" s="429"/>
      <c r="G15" s="370"/>
      <c r="H15" s="370"/>
      <c r="I15" s="370"/>
      <c r="J15" s="370"/>
      <c r="K15" s="370"/>
      <c r="L15" s="370"/>
      <c r="M15" s="370"/>
      <c r="N15" s="370"/>
      <c r="O15" s="370"/>
      <c r="P15" s="370"/>
      <c r="Q15" s="370"/>
      <c r="R15" s="370"/>
      <c r="S15" s="370"/>
      <c r="T15" s="370"/>
      <c r="U15" s="370"/>
      <c r="V15" s="370"/>
      <c r="W15" s="370"/>
      <c r="X15" s="370"/>
    </row>
    <row r="16" ht="19.2" customHeight="1" spans="1:24">
      <c r="A16" s="401"/>
      <c r="B16" s="472"/>
      <c r="C16" s="750"/>
      <c r="D16" s="750"/>
      <c r="E16" s="750"/>
      <c r="F16" s="429"/>
      <c r="G16" s="370"/>
      <c r="H16" s="370"/>
      <c r="I16" s="370"/>
      <c r="J16" s="370"/>
      <c r="K16" s="370"/>
      <c r="L16" s="370"/>
      <c r="M16" s="370"/>
      <c r="N16" s="370"/>
      <c r="O16" s="370"/>
      <c r="P16" s="370"/>
      <c r="Q16" s="370"/>
      <c r="R16" s="370"/>
      <c r="S16" s="370"/>
      <c r="T16" s="370"/>
      <c r="U16" s="370"/>
      <c r="V16" s="370"/>
      <c r="W16" s="370"/>
      <c r="X16" s="370"/>
    </row>
    <row r="17" ht="19.2" customHeight="1" spans="1:24">
      <c r="A17" s="398" t="s">
        <v>113</v>
      </c>
      <c r="B17" s="570">
        <v>2022</v>
      </c>
      <c r="C17" s="819">
        <v>91.8</v>
      </c>
      <c r="D17" s="819">
        <v>74.2738845630948</v>
      </c>
      <c r="E17" s="819">
        <v>70.310633213859</v>
      </c>
      <c r="F17" s="429"/>
      <c r="G17" s="370"/>
      <c r="H17" s="370"/>
      <c r="I17" s="370"/>
      <c r="J17" s="370"/>
      <c r="K17" s="370"/>
      <c r="L17" s="370"/>
      <c r="M17" s="370"/>
      <c r="N17" s="370"/>
      <c r="O17" s="370"/>
      <c r="P17" s="370"/>
      <c r="Q17" s="370"/>
      <c r="R17" s="370"/>
      <c r="S17" s="370"/>
      <c r="T17" s="370"/>
      <c r="U17" s="370"/>
      <c r="V17" s="370"/>
      <c r="W17" s="370"/>
      <c r="X17" s="370"/>
    </row>
    <row r="18" ht="19.2" customHeight="1" spans="1:24">
      <c r="A18" s="434"/>
      <c r="B18" s="472">
        <v>2015</v>
      </c>
      <c r="C18" s="820">
        <v>72.6</v>
      </c>
      <c r="D18" s="820">
        <v>54.5</v>
      </c>
      <c r="E18" s="2451" t="s">
        <v>377</v>
      </c>
      <c r="F18" s="822"/>
      <c r="G18" s="823"/>
      <c r="H18" s="823"/>
      <c r="I18" s="823"/>
      <c r="J18" s="823"/>
      <c r="K18" s="823"/>
      <c r="L18" s="823"/>
      <c r="M18" s="823"/>
      <c r="N18" s="823"/>
      <c r="O18" s="823"/>
      <c r="P18" s="823"/>
      <c r="Q18" s="823"/>
      <c r="R18" s="823"/>
      <c r="S18" s="823"/>
      <c r="T18" s="823"/>
      <c r="U18" s="823"/>
      <c r="V18" s="823"/>
      <c r="W18" s="823"/>
      <c r="X18" s="823"/>
    </row>
    <row r="19" ht="19.2" customHeight="1" spans="1:24">
      <c r="A19" s="401"/>
      <c r="B19" s="472"/>
      <c r="C19" s="750"/>
      <c r="D19" s="750"/>
      <c r="E19" s="750"/>
      <c r="F19" s="822"/>
      <c r="G19" s="823"/>
      <c r="H19" s="823"/>
      <c r="I19" s="823"/>
      <c r="J19" s="823"/>
      <c r="K19" s="823"/>
      <c r="L19" s="823"/>
      <c r="M19" s="823"/>
      <c r="N19" s="823"/>
      <c r="O19" s="823"/>
      <c r="P19" s="823"/>
      <c r="Q19" s="823"/>
      <c r="R19" s="823"/>
      <c r="S19" s="823"/>
      <c r="T19" s="823"/>
      <c r="U19" s="823"/>
      <c r="V19" s="823"/>
      <c r="W19" s="823"/>
      <c r="X19" s="823"/>
    </row>
    <row r="20" ht="19.2" customHeight="1" spans="1:24">
      <c r="A20" s="398" t="s">
        <v>114</v>
      </c>
      <c r="B20" s="570">
        <v>2022</v>
      </c>
      <c r="C20" s="819">
        <v>99.4859040657557</v>
      </c>
      <c r="D20" s="819">
        <v>73.9024279279962</v>
      </c>
      <c r="E20" s="819">
        <v>73.9024279279962</v>
      </c>
      <c r="F20" s="429"/>
      <c r="G20" s="370"/>
      <c r="H20" s="370"/>
      <c r="I20" s="370"/>
      <c r="J20" s="370"/>
      <c r="K20" s="370"/>
      <c r="L20" s="370"/>
      <c r="M20" s="370"/>
      <c r="N20" s="370"/>
      <c r="O20" s="370"/>
      <c r="P20" s="370"/>
      <c r="Q20" s="370"/>
      <c r="R20" s="370"/>
      <c r="S20" s="370"/>
      <c r="T20" s="370"/>
      <c r="U20" s="370"/>
      <c r="V20" s="370"/>
      <c r="W20" s="370"/>
      <c r="X20" s="370"/>
    </row>
    <row r="21" ht="19.2" customHeight="1" spans="1:24">
      <c r="A21" s="401"/>
      <c r="B21" s="472">
        <v>2015</v>
      </c>
      <c r="C21" s="820">
        <v>69.6</v>
      </c>
      <c r="D21" s="820">
        <v>36.6</v>
      </c>
      <c r="E21" s="2451" t="s">
        <v>377</v>
      </c>
      <c r="F21" s="429"/>
      <c r="G21" s="370"/>
      <c r="H21" s="370"/>
      <c r="I21" s="370"/>
      <c r="J21" s="370"/>
      <c r="K21" s="370"/>
      <c r="L21" s="370"/>
      <c r="M21" s="370"/>
      <c r="N21" s="370"/>
      <c r="O21" s="370"/>
      <c r="P21" s="370"/>
      <c r="Q21" s="370"/>
      <c r="R21" s="370"/>
      <c r="S21" s="370"/>
      <c r="T21" s="370"/>
      <c r="U21" s="370"/>
      <c r="V21" s="370"/>
      <c r="W21" s="370"/>
      <c r="X21" s="370"/>
    </row>
    <row r="22" ht="19.2" customHeight="1" spans="1:24">
      <c r="A22" s="401"/>
      <c r="B22" s="472"/>
      <c r="C22" s="750"/>
      <c r="D22" s="750"/>
      <c r="E22" s="750"/>
      <c r="F22" s="429"/>
      <c r="G22" s="370"/>
      <c r="H22" s="370"/>
      <c r="I22" s="370"/>
      <c r="J22" s="370"/>
      <c r="K22" s="370"/>
      <c r="L22" s="370"/>
      <c r="M22" s="370"/>
      <c r="N22" s="370"/>
      <c r="O22" s="370"/>
      <c r="P22" s="370"/>
      <c r="Q22" s="370"/>
      <c r="R22" s="370"/>
      <c r="S22" s="370"/>
      <c r="T22" s="370"/>
      <c r="U22" s="370"/>
      <c r="V22" s="370"/>
      <c r="W22" s="370"/>
      <c r="X22" s="370"/>
    </row>
    <row r="23" ht="19.2" customHeight="1" spans="1:24">
      <c r="A23" s="398" t="s">
        <v>116</v>
      </c>
      <c r="B23" s="570">
        <v>2022</v>
      </c>
      <c r="C23" s="819">
        <v>91.4350635192049</v>
      </c>
      <c r="D23" s="819">
        <v>77.9865502243542</v>
      </c>
      <c r="E23" s="819">
        <v>72.4729455238183</v>
      </c>
      <c r="F23" s="429"/>
      <c r="G23" s="370"/>
      <c r="H23" s="370"/>
      <c r="I23" s="370"/>
      <c r="J23" s="370"/>
      <c r="K23" s="370"/>
      <c r="L23" s="370"/>
      <c r="M23" s="370"/>
      <c r="N23" s="370"/>
      <c r="O23" s="370"/>
      <c r="P23" s="370"/>
      <c r="Q23" s="370"/>
      <c r="R23" s="370"/>
      <c r="S23" s="370"/>
      <c r="T23" s="370"/>
      <c r="U23" s="370"/>
      <c r="V23" s="370"/>
      <c r="W23" s="370"/>
      <c r="X23" s="370"/>
    </row>
    <row r="24" ht="19.2" customHeight="1" spans="1:24">
      <c r="A24" s="434"/>
      <c r="B24" s="472">
        <v>2015</v>
      </c>
      <c r="C24" s="820">
        <v>83.4</v>
      </c>
      <c r="D24" s="820">
        <v>23.7</v>
      </c>
      <c r="E24" s="2451" t="s">
        <v>377</v>
      </c>
      <c r="F24" s="429"/>
      <c r="G24" s="370"/>
      <c r="H24" s="370"/>
      <c r="I24" s="370"/>
      <c r="J24" s="370"/>
      <c r="K24" s="370"/>
      <c r="L24" s="370"/>
      <c r="M24" s="370"/>
      <c r="N24" s="370"/>
      <c r="O24" s="370"/>
      <c r="P24" s="370"/>
      <c r="Q24" s="370"/>
      <c r="R24" s="370"/>
      <c r="S24" s="370"/>
      <c r="T24" s="370"/>
      <c r="U24" s="370"/>
      <c r="V24" s="370"/>
      <c r="W24" s="370"/>
      <c r="X24" s="370"/>
    </row>
    <row r="25" ht="19.2" customHeight="1" spans="1:24">
      <c r="A25" s="401"/>
      <c r="B25" s="472"/>
      <c r="C25" s="750"/>
      <c r="D25" s="750"/>
      <c r="E25" s="750"/>
      <c r="F25" s="429"/>
      <c r="G25" s="370"/>
      <c r="H25" s="370"/>
      <c r="I25" s="370"/>
      <c r="J25" s="370"/>
      <c r="K25" s="370"/>
      <c r="L25" s="370"/>
      <c r="M25" s="370"/>
      <c r="N25" s="370"/>
      <c r="O25" s="370"/>
      <c r="P25" s="370"/>
      <c r="Q25" s="370"/>
      <c r="R25" s="370"/>
      <c r="S25" s="370"/>
      <c r="T25" s="370"/>
      <c r="U25" s="370"/>
      <c r="V25" s="370"/>
      <c r="W25" s="370"/>
      <c r="X25" s="370"/>
    </row>
    <row r="26" ht="19.2" customHeight="1" spans="1:24">
      <c r="A26" s="824" t="s">
        <v>460</v>
      </c>
      <c r="B26" s="570">
        <v>2022</v>
      </c>
      <c r="C26" s="819">
        <v>90.4555314533623</v>
      </c>
      <c r="D26" s="819">
        <v>61.4605929139552</v>
      </c>
      <c r="E26" s="819">
        <v>58.2067968185105</v>
      </c>
      <c r="F26" s="429"/>
      <c r="G26" s="370"/>
      <c r="H26" s="370"/>
      <c r="I26" s="370"/>
      <c r="J26" s="370"/>
      <c r="K26" s="370"/>
      <c r="L26" s="370"/>
      <c r="M26" s="370"/>
      <c r="N26" s="370"/>
      <c r="O26" s="370"/>
      <c r="P26" s="370"/>
      <c r="Q26" s="370"/>
      <c r="R26" s="370"/>
      <c r="S26" s="370"/>
      <c r="T26" s="370"/>
      <c r="U26" s="370"/>
      <c r="V26" s="370"/>
      <c r="W26" s="370"/>
      <c r="X26" s="370"/>
    </row>
    <row r="27" ht="19.2" customHeight="1" spans="1:24">
      <c r="A27" s="408" t="s">
        <v>438</v>
      </c>
      <c r="B27" s="472">
        <v>2015</v>
      </c>
      <c r="C27" s="820">
        <v>80.2</v>
      </c>
      <c r="D27" s="820">
        <v>26.4</v>
      </c>
      <c r="E27" s="2451" t="s">
        <v>377</v>
      </c>
      <c r="F27" s="429"/>
      <c r="G27" s="370"/>
      <c r="H27" s="370"/>
      <c r="I27" s="370"/>
      <c r="J27" s="370"/>
      <c r="K27" s="370"/>
      <c r="L27" s="370"/>
      <c r="M27" s="370"/>
      <c r="N27" s="370"/>
      <c r="O27" s="370"/>
      <c r="P27" s="370"/>
      <c r="Q27" s="370"/>
      <c r="R27" s="370"/>
      <c r="S27" s="370"/>
      <c r="T27" s="370"/>
      <c r="U27" s="370"/>
      <c r="V27" s="370"/>
      <c r="W27" s="370"/>
      <c r="X27" s="370"/>
    </row>
    <row r="28" ht="19.2" customHeight="1" spans="1:24">
      <c r="A28" s="408"/>
      <c r="B28" s="472"/>
      <c r="C28" s="750"/>
      <c r="D28" s="750"/>
      <c r="E28" s="750"/>
      <c r="F28" s="429"/>
      <c r="G28" s="370"/>
      <c r="H28" s="370"/>
      <c r="I28" s="370"/>
      <c r="J28" s="370"/>
      <c r="K28" s="370"/>
      <c r="L28" s="370"/>
      <c r="M28" s="370"/>
      <c r="N28" s="370"/>
      <c r="O28" s="370"/>
      <c r="P28" s="370"/>
      <c r="Q28" s="370"/>
      <c r="R28" s="370"/>
      <c r="S28" s="370"/>
      <c r="T28" s="370"/>
      <c r="U28" s="370"/>
      <c r="V28" s="370"/>
      <c r="W28" s="370"/>
      <c r="X28" s="370"/>
    </row>
    <row r="29" ht="19.2" customHeight="1" spans="1:24">
      <c r="A29" s="407" t="s">
        <v>437</v>
      </c>
      <c r="B29" s="570">
        <v>2022</v>
      </c>
      <c r="C29" s="819">
        <v>91.344968620779</v>
      </c>
      <c r="D29" s="819">
        <v>75.1440514686827</v>
      </c>
      <c r="E29" s="819">
        <v>69.9710432323414</v>
      </c>
      <c r="F29" s="429"/>
      <c r="G29" s="370"/>
      <c r="H29" s="370"/>
      <c r="I29" s="370"/>
      <c r="J29" s="370"/>
      <c r="K29" s="370"/>
      <c r="L29" s="370"/>
      <c r="M29" s="370"/>
      <c r="N29" s="370"/>
      <c r="O29" s="370"/>
      <c r="P29" s="370"/>
      <c r="Q29" s="370"/>
      <c r="R29" s="370"/>
      <c r="S29" s="370"/>
      <c r="T29" s="370"/>
      <c r="U29" s="370"/>
      <c r="V29" s="370"/>
      <c r="W29" s="370"/>
      <c r="X29" s="370"/>
    </row>
    <row r="30" ht="19.2" customHeight="1" spans="1:24">
      <c r="A30" s="408"/>
      <c r="B30" s="472">
        <v>2015</v>
      </c>
      <c r="C30" s="820">
        <v>84.4</v>
      </c>
      <c r="D30" s="820">
        <v>22.2</v>
      </c>
      <c r="E30" s="2451" t="s">
        <v>377</v>
      </c>
      <c r="F30" s="429"/>
      <c r="G30" s="370"/>
      <c r="H30" s="370"/>
      <c r="I30" s="370"/>
      <c r="J30" s="370"/>
      <c r="K30" s="370"/>
      <c r="L30" s="370"/>
      <c r="M30" s="370"/>
      <c r="N30" s="370"/>
      <c r="O30" s="370"/>
      <c r="P30" s="370"/>
      <c r="Q30" s="370"/>
      <c r="R30" s="370"/>
      <c r="S30" s="370"/>
      <c r="T30" s="370"/>
      <c r="U30" s="370"/>
      <c r="V30" s="370"/>
      <c r="W30" s="370"/>
      <c r="X30" s="370"/>
    </row>
    <row r="31" ht="19.2" customHeight="1" spans="1:24">
      <c r="A31" s="408"/>
      <c r="B31" s="472"/>
      <c r="C31" s="750"/>
      <c r="D31" s="750"/>
      <c r="E31" s="750"/>
      <c r="F31" s="429"/>
      <c r="G31" s="370"/>
      <c r="H31" s="370"/>
      <c r="I31" s="370"/>
      <c r="J31" s="370"/>
      <c r="K31" s="370"/>
      <c r="L31" s="370"/>
      <c r="M31" s="370"/>
      <c r="N31" s="370"/>
      <c r="O31" s="370"/>
      <c r="P31" s="370"/>
      <c r="Q31" s="370"/>
      <c r="R31" s="370"/>
      <c r="S31" s="370"/>
      <c r="T31" s="370"/>
      <c r="U31" s="370"/>
      <c r="V31" s="370"/>
      <c r="W31" s="370"/>
      <c r="X31" s="370"/>
    </row>
    <row r="32" ht="19.2" customHeight="1" spans="1:24">
      <c r="A32" s="409" t="s">
        <v>439</v>
      </c>
      <c r="B32" s="570">
        <v>2022</v>
      </c>
      <c r="C32" s="819">
        <v>90.1416552815129</v>
      </c>
      <c r="D32" s="819">
        <v>85.9782843172503</v>
      </c>
      <c r="E32" s="819">
        <v>84.441887778337</v>
      </c>
      <c r="F32" s="429"/>
      <c r="G32" s="370"/>
      <c r="H32" s="370"/>
      <c r="I32" s="370"/>
      <c r="J32" s="370"/>
      <c r="K32" s="370"/>
      <c r="L32" s="370"/>
      <c r="M32" s="370"/>
      <c r="N32" s="370"/>
      <c r="O32" s="370"/>
      <c r="P32" s="370"/>
      <c r="Q32" s="370"/>
      <c r="R32" s="370"/>
      <c r="S32" s="370"/>
      <c r="T32" s="370"/>
      <c r="U32" s="370"/>
      <c r="V32" s="370"/>
      <c r="W32" s="370"/>
      <c r="X32" s="370"/>
    </row>
    <row r="33" ht="19.2" customHeight="1" spans="1:24">
      <c r="A33" s="434"/>
      <c r="B33" s="472">
        <v>2015</v>
      </c>
      <c r="C33" s="820">
        <v>75.8</v>
      </c>
      <c r="D33" s="820">
        <v>23.2</v>
      </c>
      <c r="E33" s="2451" t="s">
        <v>377</v>
      </c>
      <c r="F33" s="429"/>
      <c r="G33" s="370"/>
      <c r="H33" s="370"/>
      <c r="I33" s="370"/>
      <c r="J33" s="370"/>
      <c r="K33" s="370"/>
      <c r="L33" s="370"/>
      <c r="M33" s="370"/>
      <c r="N33" s="370"/>
      <c r="O33" s="370"/>
      <c r="P33" s="370"/>
      <c r="Q33" s="370"/>
      <c r="R33" s="370"/>
      <c r="S33" s="370"/>
      <c r="T33" s="370"/>
      <c r="U33" s="370"/>
      <c r="V33" s="370"/>
      <c r="W33" s="370"/>
      <c r="X33" s="370"/>
    </row>
    <row r="34" ht="19.2" customHeight="1" spans="1:24">
      <c r="A34" s="410"/>
      <c r="B34" s="472"/>
      <c r="C34" s="750"/>
      <c r="D34" s="750"/>
      <c r="E34" s="750"/>
      <c r="F34" s="429"/>
      <c r="G34" s="370"/>
      <c r="H34" s="370"/>
      <c r="I34" s="370"/>
      <c r="J34" s="370"/>
      <c r="K34" s="370"/>
      <c r="L34" s="370"/>
      <c r="M34" s="370"/>
      <c r="N34" s="370"/>
      <c r="O34" s="370"/>
      <c r="P34" s="370"/>
      <c r="Q34" s="370"/>
      <c r="R34" s="370"/>
      <c r="S34" s="370"/>
      <c r="T34" s="370"/>
      <c r="U34" s="370"/>
      <c r="V34" s="370"/>
      <c r="W34" s="370"/>
      <c r="X34" s="370"/>
    </row>
    <row r="35" ht="19.2" customHeight="1" spans="1:24">
      <c r="A35" s="412" t="s">
        <v>440</v>
      </c>
      <c r="B35" s="570">
        <v>2022</v>
      </c>
      <c r="C35" s="819">
        <v>95.3541920628471</v>
      </c>
      <c r="D35" s="819">
        <v>69.1114723012326</v>
      </c>
      <c r="E35" s="819">
        <v>68.772856562373</v>
      </c>
      <c r="F35" s="429"/>
      <c r="G35" s="370"/>
      <c r="H35" s="370"/>
      <c r="I35" s="370"/>
      <c r="J35" s="370"/>
      <c r="K35" s="370"/>
      <c r="L35" s="370"/>
      <c r="M35" s="370"/>
      <c r="N35" s="370"/>
      <c r="O35" s="370"/>
      <c r="P35" s="370"/>
      <c r="Q35" s="370"/>
      <c r="R35" s="370"/>
      <c r="S35" s="370"/>
      <c r="T35" s="370"/>
      <c r="U35" s="370"/>
      <c r="V35" s="370"/>
      <c r="W35" s="370"/>
      <c r="X35" s="370"/>
    </row>
    <row r="36" ht="19.2" customHeight="1" spans="1:24">
      <c r="A36" s="413"/>
      <c r="B36" s="472">
        <v>2015</v>
      </c>
      <c r="C36" s="820">
        <v>85.8</v>
      </c>
      <c r="D36" s="820">
        <v>21.9</v>
      </c>
      <c r="E36" s="2451" t="s">
        <v>377</v>
      </c>
      <c r="F36" s="429"/>
      <c r="G36" s="370"/>
      <c r="H36" s="370"/>
      <c r="I36" s="370"/>
      <c r="J36" s="370"/>
      <c r="K36" s="370"/>
      <c r="L36" s="370"/>
      <c r="M36" s="370"/>
      <c r="N36" s="370"/>
      <c r="O36" s="370"/>
      <c r="P36" s="370"/>
      <c r="Q36" s="370"/>
      <c r="R36" s="370"/>
      <c r="S36" s="370"/>
      <c r="T36" s="370"/>
      <c r="U36" s="370"/>
      <c r="V36" s="370"/>
      <c r="W36" s="370"/>
      <c r="X36" s="370"/>
    </row>
    <row r="37" ht="19.2" customHeight="1" spans="1:24">
      <c r="A37" s="413"/>
      <c r="B37" s="472"/>
      <c r="C37" s="434"/>
      <c r="D37" s="434"/>
      <c r="E37" s="434"/>
      <c r="F37" s="429"/>
      <c r="G37" s="370"/>
      <c r="H37" s="370"/>
      <c r="I37" s="370"/>
      <c r="J37" s="370"/>
      <c r="K37" s="370"/>
      <c r="L37" s="370"/>
      <c r="M37" s="370"/>
      <c r="N37" s="370"/>
      <c r="O37" s="370"/>
      <c r="P37" s="370"/>
      <c r="Q37" s="370"/>
      <c r="R37" s="370"/>
      <c r="S37" s="370"/>
      <c r="T37" s="370"/>
      <c r="U37" s="370"/>
      <c r="V37" s="370"/>
      <c r="W37" s="370"/>
      <c r="X37" s="370"/>
    </row>
    <row r="38" ht="19.2" customHeight="1" spans="1:24">
      <c r="A38" s="412" t="s">
        <v>441</v>
      </c>
      <c r="B38" s="570">
        <v>2022</v>
      </c>
      <c r="C38" s="819">
        <v>88.1942147956504</v>
      </c>
      <c r="D38" s="819">
        <v>86.9171513607096</v>
      </c>
      <c r="E38" s="819">
        <v>81.2136479467777</v>
      </c>
      <c r="F38" s="429"/>
      <c r="G38" s="370"/>
      <c r="H38" s="370"/>
      <c r="I38" s="370"/>
      <c r="J38" s="370"/>
      <c r="K38" s="370"/>
      <c r="L38" s="370"/>
      <c r="M38" s="370"/>
      <c r="N38" s="370"/>
      <c r="O38" s="370"/>
      <c r="P38" s="370"/>
      <c r="Q38" s="370"/>
      <c r="R38" s="370"/>
      <c r="S38" s="370"/>
      <c r="T38" s="370"/>
      <c r="U38" s="370"/>
      <c r="V38" s="370"/>
      <c r="W38" s="370"/>
      <c r="X38" s="370"/>
    </row>
    <row r="39" ht="19.2" customHeight="1" spans="1:24">
      <c r="A39" s="434"/>
      <c r="B39" s="472">
        <v>2015</v>
      </c>
      <c r="C39" s="820">
        <v>86.1</v>
      </c>
      <c r="D39" s="820">
        <v>30.2</v>
      </c>
      <c r="E39" s="2450" t="s">
        <v>377</v>
      </c>
      <c r="F39" s="715"/>
      <c r="G39" s="392"/>
      <c r="H39" s="392"/>
      <c r="I39" s="392"/>
      <c r="J39" s="392"/>
      <c r="K39" s="392"/>
      <c r="L39" s="392"/>
      <c r="M39" s="392"/>
      <c r="N39" s="392"/>
      <c r="O39" s="392"/>
      <c r="P39" s="392"/>
      <c r="Q39" s="392"/>
      <c r="R39" s="392"/>
      <c r="S39" s="392"/>
      <c r="T39" s="392"/>
      <c r="U39" s="392"/>
      <c r="V39" s="392"/>
      <c r="W39" s="392"/>
      <c r="X39" s="392"/>
    </row>
    <row r="40" ht="19.2" customHeight="1" spans="1:24">
      <c r="A40" s="414"/>
      <c r="B40" s="592"/>
      <c r="C40" s="750"/>
      <c r="D40" s="750"/>
      <c r="E40" s="750"/>
      <c r="F40" s="715"/>
      <c r="G40" s="392"/>
      <c r="H40" s="392"/>
      <c r="I40" s="392"/>
      <c r="J40" s="392"/>
      <c r="K40" s="392"/>
      <c r="L40" s="392"/>
      <c r="M40" s="392"/>
      <c r="N40" s="392"/>
      <c r="O40" s="392"/>
      <c r="P40" s="392"/>
      <c r="Q40" s="392"/>
      <c r="R40" s="392"/>
      <c r="S40" s="392"/>
      <c r="T40" s="392"/>
      <c r="U40" s="392"/>
      <c r="V40" s="392"/>
      <c r="W40" s="392"/>
      <c r="X40" s="392"/>
    </row>
    <row r="41" ht="19.2" customHeight="1" spans="1:6">
      <c r="A41" s="416" t="s">
        <v>442</v>
      </c>
      <c r="B41" s="570">
        <v>2022</v>
      </c>
      <c r="C41" s="819">
        <v>100</v>
      </c>
      <c r="D41" s="819">
        <v>95.185022510157</v>
      </c>
      <c r="E41" s="819">
        <v>86.3346876029428</v>
      </c>
      <c r="F41" s="434"/>
    </row>
    <row r="42" ht="19.2" customHeight="1" spans="1:6">
      <c r="A42" s="417"/>
      <c r="B42" s="472">
        <v>2015</v>
      </c>
      <c r="C42" s="820">
        <v>80.4</v>
      </c>
      <c r="D42" s="820">
        <v>30.2</v>
      </c>
      <c r="E42" s="2450" t="s">
        <v>377</v>
      </c>
      <c r="F42" s="434"/>
    </row>
    <row r="43" ht="19.2" customHeight="1" spans="1:6">
      <c r="A43" s="418"/>
      <c r="B43" s="472"/>
      <c r="C43" s="750"/>
      <c r="D43" s="750"/>
      <c r="E43" s="750"/>
      <c r="F43" s="434"/>
    </row>
    <row r="44" ht="19.2" customHeight="1" spans="1:6">
      <c r="A44" s="419" t="s">
        <v>443</v>
      </c>
      <c r="B44" s="398">
        <v>2022</v>
      </c>
      <c r="C44" s="819">
        <v>95.5869737887212</v>
      </c>
      <c r="D44" s="819">
        <v>68.3844320889595</v>
      </c>
      <c r="E44" s="819">
        <v>65.4011119936458</v>
      </c>
      <c r="F44" s="434"/>
    </row>
    <row r="45" ht="19.2" customHeight="1" spans="1:6">
      <c r="A45" s="434"/>
      <c r="B45" s="472">
        <v>2015</v>
      </c>
      <c r="C45" s="820">
        <v>93.3</v>
      </c>
      <c r="D45" s="820">
        <v>45.8</v>
      </c>
      <c r="E45" s="2450" t="s">
        <v>377</v>
      </c>
      <c r="F45" s="434"/>
    </row>
    <row r="46" ht="19.2" customHeight="1" spans="1:6">
      <c r="A46" s="420"/>
      <c r="B46" s="472"/>
      <c r="C46" s="820"/>
      <c r="D46" s="820"/>
      <c r="E46" s="820"/>
      <c r="F46" s="434"/>
    </row>
    <row r="47" ht="19.2" customHeight="1" spans="1:6">
      <c r="A47" s="416" t="s">
        <v>444</v>
      </c>
      <c r="B47" s="398">
        <v>2022</v>
      </c>
      <c r="C47" s="819">
        <v>97.5194433074089</v>
      </c>
      <c r="D47" s="819">
        <v>70.9373720835039</v>
      </c>
      <c r="E47" s="819">
        <v>69.4678673761768</v>
      </c>
      <c r="F47" s="434"/>
    </row>
    <row r="48" ht="19.2" customHeight="1" spans="1:6">
      <c r="A48" s="434"/>
      <c r="B48" s="472">
        <v>2015</v>
      </c>
      <c r="C48" s="825">
        <v>92</v>
      </c>
      <c r="D48" s="820">
        <v>7.9</v>
      </c>
      <c r="E48" s="2450" t="s">
        <v>377</v>
      </c>
      <c r="F48" s="434"/>
    </row>
    <row r="49" ht="19.2" customHeight="1" spans="1:6">
      <c r="A49" s="417"/>
      <c r="B49" s="472"/>
      <c r="C49" s="750"/>
      <c r="D49" s="750"/>
      <c r="E49" s="750"/>
      <c r="F49" s="434"/>
    </row>
    <row r="50" ht="19.2" customHeight="1" spans="1:6">
      <c r="A50" s="416" t="s">
        <v>445</v>
      </c>
      <c r="B50" s="389">
        <v>2022</v>
      </c>
      <c r="C50" s="819">
        <v>92.9365586490187</v>
      </c>
      <c r="D50" s="819">
        <v>76.5111821086262</v>
      </c>
      <c r="E50" s="819">
        <v>69.4477407576449</v>
      </c>
      <c r="F50" s="434"/>
    </row>
    <row r="51" ht="19.2" customHeight="1" spans="1:6">
      <c r="A51" s="417"/>
      <c r="B51" s="394">
        <v>2015</v>
      </c>
      <c r="C51" s="820">
        <v>79.6</v>
      </c>
      <c r="D51" s="820">
        <v>20.3</v>
      </c>
      <c r="E51" s="2450" t="s">
        <v>377</v>
      </c>
      <c r="F51" s="434"/>
    </row>
    <row r="52" ht="19.2" customHeight="1" spans="1:6">
      <c r="A52" s="417"/>
      <c r="B52" s="394"/>
      <c r="C52" s="752"/>
      <c r="D52" s="752"/>
      <c r="E52" s="752"/>
      <c r="F52" s="434"/>
    </row>
    <row r="53" ht="19.2" customHeight="1" spans="1:6">
      <c r="A53" s="416" t="s">
        <v>446</v>
      </c>
      <c r="B53" s="389">
        <v>2022</v>
      </c>
      <c r="C53" s="819">
        <v>98.070779442325</v>
      </c>
      <c r="D53" s="819">
        <v>96.5230606991098</v>
      </c>
      <c r="E53" s="819">
        <v>96.5230606991098</v>
      </c>
      <c r="F53" s="434"/>
    </row>
    <row r="54" ht="19.2" customHeight="1" spans="1:6">
      <c r="A54" s="434"/>
      <c r="B54" s="394">
        <v>2015</v>
      </c>
      <c r="C54" s="820">
        <v>78.4</v>
      </c>
      <c r="D54" s="820">
        <v>24.8</v>
      </c>
      <c r="E54" s="2450" t="s">
        <v>377</v>
      </c>
      <c r="F54" s="434"/>
    </row>
    <row r="55" ht="19.2" customHeight="1" spans="1:6">
      <c r="A55" s="417"/>
      <c r="B55" s="394"/>
      <c r="C55" s="752"/>
      <c r="D55" s="752"/>
      <c r="E55" s="752"/>
      <c r="F55" s="434"/>
    </row>
    <row r="56" ht="19.2" customHeight="1" spans="1:6">
      <c r="A56" s="416" t="s">
        <v>447</v>
      </c>
      <c r="B56" s="389">
        <v>2022</v>
      </c>
      <c r="C56" s="819">
        <v>94.1626363738612</v>
      </c>
      <c r="D56" s="819">
        <v>88.8707681925543</v>
      </c>
      <c r="E56" s="819">
        <v>82.5047801147227</v>
      </c>
      <c r="F56" s="434"/>
    </row>
    <row r="57" ht="19.2" customHeight="1" spans="1:6">
      <c r="A57" s="434"/>
      <c r="B57" s="394">
        <v>2015</v>
      </c>
      <c r="C57" s="820">
        <v>77</v>
      </c>
      <c r="D57" s="820">
        <v>25.2</v>
      </c>
      <c r="E57" s="2450" t="s">
        <v>377</v>
      </c>
      <c r="F57" s="434"/>
    </row>
    <row r="58" ht="19.2" customHeight="1" spans="1:6">
      <c r="A58" s="417"/>
      <c r="B58" s="394"/>
      <c r="C58" s="752"/>
      <c r="D58" s="752"/>
      <c r="E58" s="752"/>
      <c r="F58" s="434"/>
    </row>
    <row r="59" ht="19.2" customHeight="1" spans="1:6">
      <c r="A59" s="416" t="s">
        <v>448</v>
      </c>
      <c r="B59" s="389">
        <v>2022</v>
      </c>
      <c r="C59" s="819">
        <v>96.7003643454611</v>
      </c>
      <c r="D59" s="819">
        <v>64.0016421203879</v>
      </c>
      <c r="E59" s="819">
        <v>65.9670549597167</v>
      </c>
      <c r="F59" s="434"/>
    </row>
    <row r="60" ht="19.2" customHeight="1" spans="1:6">
      <c r="A60" s="434"/>
      <c r="B60" s="394">
        <v>2015</v>
      </c>
      <c r="C60" s="820">
        <v>76.5</v>
      </c>
      <c r="D60" s="820">
        <v>26.8</v>
      </c>
      <c r="E60" s="2450" t="s">
        <v>377</v>
      </c>
      <c r="F60" s="434"/>
    </row>
    <row r="61" ht="19.2" customHeight="1" spans="1:6">
      <c r="A61" s="417"/>
      <c r="B61" s="394"/>
      <c r="C61" s="752"/>
      <c r="D61" s="752"/>
      <c r="E61" s="752"/>
      <c r="F61" s="434"/>
    </row>
    <row r="62" ht="19.2" customHeight="1" spans="1:6">
      <c r="A62" s="416" t="s">
        <v>449</v>
      </c>
      <c r="B62" s="389">
        <v>2022</v>
      </c>
      <c r="C62" s="819">
        <v>99.5232753785754</v>
      </c>
      <c r="D62" s="819">
        <v>75.43466068424</v>
      </c>
      <c r="E62" s="819">
        <v>75.3645541222658</v>
      </c>
      <c r="F62" s="434"/>
    </row>
    <row r="63" ht="19.2" customHeight="1" spans="1:6">
      <c r="A63" s="434"/>
      <c r="B63" s="394">
        <v>2015</v>
      </c>
      <c r="C63" s="820">
        <v>84</v>
      </c>
      <c r="D63" s="820">
        <v>19.6</v>
      </c>
      <c r="E63" s="2450" t="s">
        <v>377</v>
      </c>
      <c r="F63" s="434"/>
    </row>
    <row r="64" ht="19.2" customHeight="1" spans="1:6">
      <c r="A64" s="417"/>
      <c r="B64" s="394"/>
      <c r="C64" s="752"/>
      <c r="D64" s="752"/>
      <c r="E64" s="752"/>
      <c r="F64" s="434"/>
    </row>
    <row r="65" ht="19.2" customHeight="1" spans="1:6">
      <c r="A65" s="421" t="s">
        <v>450</v>
      </c>
      <c r="B65" s="389">
        <v>2022</v>
      </c>
      <c r="C65" s="819">
        <v>82.1578047390278</v>
      </c>
      <c r="D65" s="819">
        <v>76.4432863773308</v>
      </c>
      <c r="E65" s="819">
        <v>58.6010911163586</v>
      </c>
      <c r="F65" s="434"/>
    </row>
    <row r="66" ht="19.2" customHeight="1" spans="1:6">
      <c r="A66" s="434"/>
      <c r="B66" s="394">
        <v>2015</v>
      </c>
      <c r="C66" s="820">
        <v>66.7</v>
      </c>
      <c r="D66" s="820">
        <v>35.6</v>
      </c>
      <c r="E66" s="2450" t="s">
        <v>377</v>
      </c>
      <c r="F66" s="434"/>
    </row>
    <row r="67" ht="11.7" customHeight="1" spans="1:5">
      <c r="A67" s="826"/>
      <c r="B67" s="813"/>
      <c r="C67" s="813"/>
      <c r="D67" s="813"/>
      <c r="E67" s="827"/>
    </row>
    <row r="68" ht="14.25" customHeight="1" spans="1:5">
      <c r="A68" s="828"/>
      <c r="B68" s="754"/>
      <c r="C68" s="754"/>
      <c r="D68" s="754"/>
      <c r="E68" s="792"/>
    </row>
    <row r="69" ht="14.25" customHeight="1" spans="1:5">
      <c r="A69" s="828"/>
      <c r="B69" s="754"/>
      <c r="C69" s="754"/>
      <c r="D69" s="754"/>
      <c r="E69" s="792"/>
    </row>
    <row r="70" ht="14.25" customHeight="1" spans="1:5">
      <c r="A70" s="828"/>
      <c r="B70" s="754"/>
      <c r="C70" s="754"/>
      <c r="D70" s="754"/>
      <c r="E70" s="792"/>
    </row>
    <row r="71" ht="33.75" customHeight="1" spans="1:5">
      <c r="A71" s="795"/>
      <c r="B71" s="815"/>
      <c r="C71" s="754"/>
      <c r="D71" s="754"/>
      <c r="E71" s="815"/>
    </row>
    <row r="72" ht="19.5" customHeight="1"/>
    <row r="73" ht="19.5" customHeight="1"/>
    <row r="74" ht="19.5" customHeight="1"/>
    <row r="75" ht="19.5" customHeight="1"/>
    <row r="76" ht="19.5" customHeight="1"/>
    <row r="77" ht="19.5" customHeight="1"/>
    <row r="78" ht="19.5" customHeight="1"/>
  </sheetData>
  <sheetProtection algorithmName="SHA-512" hashValue="ls0oz3ky0hGibqobtlBBOTuh+f7WLZAyfHIY+5+6S4f4xjwhG6Ooprp8crdZgzZqtQ8LSBCzcMXR0W1W7fOQgg==" saltValue="6HytXRP+P4Tis6yFLOaPSQ==" spinCount="100000" sheet="1" objects="1" scenarios="1"/>
  <mergeCells count="5">
    <mergeCell ref="A1:E1"/>
    <mergeCell ref="A2:E2"/>
    <mergeCell ref="C4:C5"/>
    <mergeCell ref="D4:D5"/>
    <mergeCell ref="E4:E5"/>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R70"/>
  <sheetViews>
    <sheetView view="pageBreakPreview" zoomScale="80" zoomScaleNormal="100" workbookViewId="0">
      <selection activeCell="O21" sqref="O21"/>
    </sheetView>
  </sheetViews>
  <sheetFormatPr defaultColWidth="14.4454545454545" defaultRowHeight="15" customHeight="1"/>
  <cols>
    <col min="1" max="1" width="55.5545454545455" style="365" customWidth="1"/>
    <col min="2" max="2" width="10.1090909090909" style="365" customWidth="1"/>
    <col min="3" max="3" width="23.5545454545455" style="365" customWidth="1"/>
    <col min="4" max="4" width="26.5545454545455" style="365" customWidth="1"/>
    <col min="5" max="6" width="25" style="365" customWidth="1"/>
    <col min="7" max="16384" width="14.4454545454545" style="365"/>
  </cols>
  <sheetData>
    <row r="1" ht="19.5" customHeight="1" spans="1:6">
      <c r="A1" s="731" t="s">
        <v>522</v>
      </c>
      <c r="B1" s="525"/>
      <c r="C1" s="525"/>
      <c r="D1" s="525"/>
      <c r="E1" s="525"/>
      <c r="F1" s="525"/>
    </row>
    <row r="2" ht="28.95" customHeight="1" spans="1:6">
      <c r="A2" s="765"/>
      <c r="B2" s="767"/>
      <c r="C2" s="766"/>
      <c r="D2" s="767"/>
      <c r="E2" s="767"/>
      <c r="F2" s="768"/>
    </row>
    <row r="3" ht="7.5" customHeight="1" spans="1:6">
      <c r="A3" s="739"/>
      <c r="B3" s="740"/>
      <c r="C3" s="740"/>
      <c r="D3" s="740"/>
      <c r="E3" s="740"/>
      <c r="F3" s="740"/>
    </row>
    <row r="4" ht="69" customHeight="1" spans="1:6">
      <c r="A4" s="377" t="s">
        <v>431</v>
      </c>
      <c r="B4" s="377" t="s">
        <v>287</v>
      </c>
      <c r="C4" s="378" t="s">
        <v>477</v>
      </c>
      <c r="D4" s="378" t="s">
        <v>478</v>
      </c>
      <c r="E4" s="378" t="s">
        <v>479</v>
      </c>
      <c r="F4" s="378" t="s">
        <v>480</v>
      </c>
    </row>
    <row r="5" ht="6" customHeight="1" spans="1:18">
      <c r="A5" s="771"/>
      <c r="B5" s="771"/>
      <c r="C5" s="378"/>
      <c r="D5" s="378"/>
      <c r="E5" s="378"/>
      <c r="F5" s="378"/>
      <c r="R5" s="365" t="s">
        <v>481</v>
      </c>
    </row>
    <row r="6" ht="25.2" customHeight="1" spans="1:6">
      <c r="A6" s="801"/>
      <c r="B6" s="801"/>
      <c r="C6" s="708" t="s">
        <v>435</v>
      </c>
      <c r="D6" s="708" t="s">
        <v>435</v>
      </c>
      <c r="E6" s="708" t="s">
        <v>435</v>
      </c>
      <c r="F6" s="708" t="s">
        <v>435</v>
      </c>
    </row>
    <row r="7" ht="3.6" customHeight="1" spans="1:6">
      <c r="A7" s="784"/>
      <c r="B7" s="784"/>
      <c r="C7" s="809"/>
      <c r="D7" s="809"/>
      <c r="E7" s="809"/>
      <c r="F7" s="809"/>
    </row>
    <row r="8" ht="8.4" customHeight="1" spans="1:6">
      <c r="A8" s="632"/>
      <c r="B8" s="632"/>
      <c r="C8" s="404"/>
      <c r="D8" s="404"/>
      <c r="E8" s="404"/>
      <c r="F8" s="404"/>
    </row>
    <row r="9" ht="19.2" customHeight="1" spans="1:6">
      <c r="A9" s="388" t="s">
        <v>29</v>
      </c>
      <c r="B9" s="747">
        <v>2022</v>
      </c>
      <c r="C9" s="748">
        <v>95.6701223386157</v>
      </c>
      <c r="D9" s="748">
        <v>74.5827951096672</v>
      </c>
      <c r="E9" s="748">
        <v>80.7696824254541</v>
      </c>
      <c r="F9" s="748">
        <v>81.2329813425833</v>
      </c>
    </row>
    <row r="10" ht="19.2" customHeight="1" spans="1:6">
      <c r="A10" s="525"/>
      <c r="B10" s="394">
        <v>2015</v>
      </c>
      <c r="C10" s="752">
        <v>71.2</v>
      </c>
      <c r="D10" s="752">
        <v>18.6</v>
      </c>
      <c r="E10" s="752">
        <v>36.9</v>
      </c>
      <c r="F10" s="750">
        <v>38.5</v>
      </c>
    </row>
    <row r="11" ht="19.2" customHeight="1" spans="1:6">
      <c r="A11" s="393"/>
      <c r="B11" s="394"/>
      <c r="C11" s="750"/>
      <c r="D11" s="750"/>
      <c r="E11" s="750"/>
      <c r="F11" s="750"/>
    </row>
    <row r="12" ht="19.2" customHeight="1" spans="1:6">
      <c r="A12" s="398" t="s">
        <v>111</v>
      </c>
      <c r="B12" s="747">
        <v>2022</v>
      </c>
      <c r="C12" s="748">
        <v>97.7591333899745</v>
      </c>
      <c r="D12" s="748">
        <v>70.7731520815633</v>
      </c>
      <c r="E12" s="748">
        <v>77.9205607476635</v>
      </c>
      <c r="F12" s="748">
        <v>74.7451146983857</v>
      </c>
    </row>
    <row r="13" ht="19.2" customHeight="1" spans="1:6">
      <c r="A13" s="525"/>
      <c r="B13" s="394">
        <v>2015</v>
      </c>
      <c r="C13" s="751">
        <v>87.8</v>
      </c>
      <c r="D13" s="751">
        <v>13</v>
      </c>
      <c r="E13" s="751">
        <v>36.3</v>
      </c>
      <c r="F13" s="751">
        <v>34.3</v>
      </c>
    </row>
    <row r="14" ht="19.2" customHeight="1" spans="1:6">
      <c r="A14" s="401"/>
      <c r="B14" s="394"/>
      <c r="C14" s="750"/>
      <c r="D14" s="750"/>
      <c r="E14" s="750"/>
      <c r="F14" s="750"/>
    </row>
    <row r="15" ht="19.2" customHeight="1" spans="1:6">
      <c r="A15" s="398" t="s">
        <v>112</v>
      </c>
      <c r="B15" s="747">
        <v>2022</v>
      </c>
      <c r="C15" s="748">
        <v>97.6923076923077</v>
      </c>
      <c r="D15" s="748">
        <v>56.3461538461538</v>
      </c>
      <c r="E15" s="748">
        <v>77.0192307692308</v>
      </c>
      <c r="F15" s="748">
        <v>69.8076923076923</v>
      </c>
    </row>
    <row r="16" ht="19.2" customHeight="1" spans="1:6">
      <c r="A16" s="401"/>
      <c r="B16" s="394">
        <v>2015</v>
      </c>
      <c r="C16" s="751">
        <v>92.5</v>
      </c>
      <c r="D16" s="751">
        <v>13</v>
      </c>
      <c r="E16" s="751">
        <v>42.1</v>
      </c>
      <c r="F16" s="751">
        <v>40.7</v>
      </c>
    </row>
    <row r="17" ht="19.2" customHeight="1" spans="1:6">
      <c r="A17" s="401"/>
      <c r="B17" s="394"/>
      <c r="C17" s="750">
        <v>91.8</v>
      </c>
      <c r="D17" s="750"/>
      <c r="E17" s="750"/>
      <c r="F17" s="750"/>
    </row>
    <row r="18" ht="19.2" customHeight="1" spans="1:6">
      <c r="A18" s="398" t="s">
        <v>113</v>
      </c>
      <c r="B18" s="747">
        <v>2022</v>
      </c>
      <c r="C18" s="748">
        <v>96.6052815885964</v>
      </c>
      <c r="D18" s="748">
        <v>74.4489762287315</v>
      </c>
      <c r="E18" s="748">
        <v>79.714085609525</v>
      </c>
      <c r="F18" s="748">
        <v>80.4824290363779</v>
      </c>
    </row>
    <row r="19" ht="19.2" customHeight="1" spans="1:6">
      <c r="A19" s="401"/>
      <c r="B19" s="394">
        <v>2015</v>
      </c>
      <c r="C19" s="752">
        <v>93.5</v>
      </c>
      <c r="D19" s="752">
        <v>12.5</v>
      </c>
      <c r="E19" s="752">
        <v>47.3</v>
      </c>
      <c r="F19" s="751">
        <v>66.3</v>
      </c>
    </row>
    <row r="20" ht="19.2" customHeight="1" spans="1:6">
      <c r="A20" s="401"/>
      <c r="B20" s="394"/>
      <c r="C20" s="750"/>
      <c r="D20" s="750"/>
      <c r="E20" s="750"/>
      <c r="F20" s="750"/>
    </row>
    <row r="21" ht="19.2" customHeight="1" spans="1:6">
      <c r="A21" s="398" t="s">
        <v>114</v>
      </c>
      <c r="B21" s="747">
        <v>2022</v>
      </c>
      <c r="C21" s="748">
        <v>92.9891873038019</v>
      </c>
      <c r="D21" s="748">
        <v>67.4193597306683</v>
      </c>
      <c r="E21" s="748">
        <v>75.5645197980012</v>
      </c>
      <c r="F21" s="748">
        <v>77.9363370285558</v>
      </c>
    </row>
    <row r="22" ht="19.2" customHeight="1" spans="1:6">
      <c r="A22" s="401"/>
      <c r="B22" s="394">
        <v>2015</v>
      </c>
      <c r="C22" s="752">
        <v>89.8</v>
      </c>
      <c r="D22" s="752">
        <v>18.5</v>
      </c>
      <c r="E22" s="752">
        <v>41.8</v>
      </c>
      <c r="F22" s="750">
        <v>38.5</v>
      </c>
    </row>
    <row r="23" ht="19.2" customHeight="1" spans="1:6">
      <c r="A23" s="401"/>
      <c r="B23" s="394"/>
      <c r="C23" s="810"/>
      <c r="D23" s="810"/>
      <c r="E23" s="810"/>
      <c r="F23" s="752"/>
    </row>
    <row r="24" ht="19.2" customHeight="1" spans="1:6">
      <c r="A24" s="398" t="s">
        <v>116</v>
      </c>
      <c r="B24" s="747">
        <v>2022</v>
      </c>
      <c r="C24" s="748">
        <v>95.7959122780844</v>
      </c>
      <c r="D24" s="748">
        <v>75.1952627411377</v>
      </c>
      <c r="E24" s="748">
        <v>81.2576458302253</v>
      </c>
      <c r="F24" s="748">
        <v>81.6080056002479</v>
      </c>
    </row>
    <row r="25" ht="19.2" customHeight="1" spans="1:6">
      <c r="A25" s="401"/>
      <c r="B25" s="394">
        <v>2015</v>
      </c>
      <c r="C25" s="751">
        <v>67.7</v>
      </c>
      <c r="D25" s="750">
        <v>19.3</v>
      </c>
      <c r="E25" s="751">
        <v>35.6</v>
      </c>
      <c r="F25" s="752">
        <v>35.8</v>
      </c>
    </row>
    <row r="26" ht="19.2" customHeight="1" spans="1:6">
      <c r="A26" s="401"/>
      <c r="B26" s="394"/>
      <c r="C26" s="750"/>
      <c r="D26" s="750"/>
      <c r="E26" s="750"/>
      <c r="F26" s="750"/>
    </row>
    <row r="27" ht="19.2" customHeight="1" spans="1:6">
      <c r="A27" s="407" t="s">
        <v>460</v>
      </c>
      <c r="B27" s="747">
        <v>2022</v>
      </c>
      <c r="C27" s="748">
        <v>98.409255242227</v>
      </c>
      <c r="D27" s="748">
        <v>52.5668835864064</v>
      </c>
      <c r="E27" s="748">
        <v>71.0050614605929</v>
      </c>
      <c r="F27" s="748">
        <v>70.7158351409978</v>
      </c>
    </row>
    <row r="28" ht="19.2" customHeight="1" spans="1:6">
      <c r="A28" s="525"/>
      <c r="B28" s="394">
        <v>2015</v>
      </c>
      <c r="C28" s="751">
        <v>93.5</v>
      </c>
      <c r="D28" s="751">
        <v>25.1</v>
      </c>
      <c r="E28" s="751">
        <v>42.9</v>
      </c>
      <c r="F28" s="752">
        <v>42.6</v>
      </c>
    </row>
    <row r="29" ht="19.2" customHeight="1" spans="1:6">
      <c r="A29" s="408"/>
      <c r="B29" s="394"/>
      <c r="C29" s="752"/>
      <c r="D29" s="752"/>
      <c r="E29" s="752"/>
      <c r="F29" s="752"/>
    </row>
    <row r="30" ht="19.2" customHeight="1" spans="1:6">
      <c r="A30" s="407" t="s">
        <v>437</v>
      </c>
      <c r="B30" s="747">
        <v>2022</v>
      </c>
      <c r="C30" s="748">
        <v>95.9271235901885</v>
      </c>
      <c r="D30" s="748">
        <v>74.5446351109258</v>
      </c>
      <c r="E30" s="748">
        <v>81.6720561558483</v>
      </c>
      <c r="F30" s="748">
        <v>83.2605095039041</v>
      </c>
    </row>
    <row r="31" ht="19.2" customHeight="1" spans="1:6">
      <c r="A31" s="525"/>
      <c r="B31" s="394">
        <v>2015</v>
      </c>
      <c r="C31" s="752">
        <v>53.6</v>
      </c>
      <c r="D31" s="752">
        <v>20.2</v>
      </c>
      <c r="E31" s="752">
        <v>30.6</v>
      </c>
      <c r="F31" s="752">
        <v>35.2</v>
      </c>
    </row>
    <row r="32" ht="19.2" customHeight="1" spans="1:6">
      <c r="A32" s="408"/>
      <c r="B32" s="394"/>
      <c r="C32" s="752"/>
      <c r="D32" s="752"/>
      <c r="E32" s="752"/>
      <c r="F32" s="752"/>
    </row>
    <row r="33" ht="19.2" customHeight="1" spans="1:6">
      <c r="A33" s="409" t="s">
        <v>439</v>
      </c>
      <c r="B33" s="747">
        <v>2022</v>
      </c>
      <c r="C33" s="748">
        <v>97.9962129383284</v>
      </c>
      <c r="D33" s="748">
        <v>86.1005249155102</v>
      </c>
      <c r="E33" s="748">
        <v>88.0707557345222</v>
      </c>
      <c r="F33" s="748">
        <v>79.0872701996596</v>
      </c>
    </row>
    <row r="34" ht="19.2" customHeight="1" spans="1:6">
      <c r="A34" s="525"/>
      <c r="B34" s="394">
        <v>2015</v>
      </c>
      <c r="C34" s="752">
        <v>91.3</v>
      </c>
      <c r="D34" s="752">
        <v>16.3</v>
      </c>
      <c r="E34" s="752">
        <v>29.2</v>
      </c>
      <c r="F34" s="750">
        <v>18.6</v>
      </c>
    </row>
    <row r="35" ht="19.2" customHeight="1" spans="1:6">
      <c r="A35" s="410"/>
      <c r="B35" s="394"/>
      <c r="C35" s="752"/>
      <c r="D35" s="752"/>
      <c r="E35" s="752"/>
      <c r="F35" s="752"/>
    </row>
    <row r="36" ht="19.2" customHeight="1" spans="1:6">
      <c r="A36" s="412" t="s">
        <v>440</v>
      </c>
      <c r="B36" s="747">
        <v>2022</v>
      </c>
      <c r="C36" s="748">
        <v>99.6952458350264</v>
      </c>
      <c r="D36" s="748">
        <v>56.4336990383313</v>
      </c>
      <c r="E36" s="748">
        <v>81.6808885276988</v>
      </c>
      <c r="F36" s="748">
        <v>88.5480157117703</v>
      </c>
    </row>
    <row r="37" ht="19.2" customHeight="1" spans="1:6">
      <c r="A37" s="525"/>
      <c r="B37" s="394">
        <v>2015</v>
      </c>
      <c r="C37" s="751">
        <v>93.1</v>
      </c>
      <c r="D37" s="751">
        <v>19.7</v>
      </c>
      <c r="E37" s="750">
        <v>40.3</v>
      </c>
      <c r="F37" s="752">
        <v>35.4</v>
      </c>
    </row>
    <row r="38" ht="19.2" customHeight="1" spans="1:6">
      <c r="A38" s="413"/>
      <c r="B38" s="394"/>
      <c r="C38" s="752"/>
      <c r="D38" s="752"/>
      <c r="E38" s="752"/>
      <c r="F38" s="752"/>
    </row>
    <row r="39" ht="19.2" customHeight="1" spans="1:6">
      <c r="A39" s="412" t="s">
        <v>441</v>
      </c>
      <c r="B39" s="747">
        <v>2022</v>
      </c>
      <c r="C39" s="748">
        <v>93.2830159316825</v>
      </c>
      <c r="D39" s="748">
        <v>81.4548602330422</v>
      </c>
      <c r="E39" s="748">
        <v>85.0886066099947</v>
      </c>
      <c r="F39" s="748">
        <v>80.2750598167565</v>
      </c>
    </row>
    <row r="40" ht="19.2" customHeight="1" spans="1:6">
      <c r="A40" s="525"/>
      <c r="B40" s="394">
        <v>2015</v>
      </c>
      <c r="C40" s="751">
        <v>77.3</v>
      </c>
      <c r="D40" s="751">
        <v>11.1</v>
      </c>
      <c r="E40" s="751">
        <v>21.5</v>
      </c>
      <c r="F40" s="752">
        <v>31.2</v>
      </c>
    </row>
    <row r="41" ht="19.2" customHeight="1" spans="1:6">
      <c r="A41" s="414" t="s">
        <v>35</v>
      </c>
      <c r="B41" s="394"/>
      <c r="C41" s="752"/>
      <c r="D41" s="752"/>
      <c r="E41" s="752"/>
      <c r="F41" s="752"/>
    </row>
    <row r="42" ht="19.2" customHeight="1" spans="1:6">
      <c r="A42" s="416" t="s">
        <v>442</v>
      </c>
      <c r="B42" s="747">
        <v>2022</v>
      </c>
      <c r="C42" s="748">
        <v>98.967826946305</v>
      </c>
      <c r="D42" s="748">
        <v>91.8030086746459</v>
      </c>
      <c r="E42" s="748">
        <v>89.9308224442736</v>
      </c>
      <c r="F42" s="748">
        <v>81.8271659163281</v>
      </c>
    </row>
    <row r="43" ht="19.2" customHeight="1" spans="1:6">
      <c r="A43" s="525"/>
      <c r="B43" s="394">
        <v>2015</v>
      </c>
      <c r="C43" s="752">
        <v>100</v>
      </c>
      <c r="D43" s="752">
        <v>28.7</v>
      </c>
      <c r="E43" s="752">
        <v>79.9</v>
      </c>
      <c r="F43" s="752">
        <v>41.3</v>
      </c>
    </row>
    <row r="44" ht="19.2" customHeight="1" spans="1:6">
      <c r="A44" s="418"/>
      <c r="B44" s="394"/>
      <c r="C44" s="752"/>
      <c r="D44" s="752"/>
      <c r="E44" s="752"/>
      <c r="F44" s="752"/>
    </row>
    <row r="45" ht="19.2" customHeight="1" spans="1:6">
      <c r="A45" s="419" t="s">
        <v>443</v>
      </c>
      <c r="B45" s="747">
        <v>2022</v>
      </c>
      <c r="C45" s="748">
        <v>99.9173947577442</v>
      </c>
      <c r="D45" s="748">
        <v>68.2764098490866</v>
      </c>
      <c r="E45" s="748">
        <v>65.693407466243</v>
      </c>
      <c r="F45" s="748">
        <v>70.1858617950755</v>
      </c>
    </row>
    <row r="46" ht="19.2" customHeight="1" spans="1:6">
      <c r="A46" s="420"/>
      <c r="B46" s="394">
        <v>2015</v>
      </c>
      <c r="C46" s="752">
        <v>99.5</v>
      </c>
      <c r="D46" s="752">
        <v>10.1</v>
      </c>
      <c r="E46" s="752">
        <v>28.9</v>
      </c>
      <c r="F46" s="750">
        <v>23.6</v>
      </c>
    </row>
    <row r="47" ht="19.2" customHeight="1" spans="1:6">
      <c r="A47" s="420"/>
      <c r="B47" s="394"/>
      <c r="C47" s="752"/>
      <c r="D47" s="752"/>
      <c r="E47" s="752"/>
      <c r="F47" s="752"/>
    </row>
    <row r="48" ht="19.2" customHeight="1" spans="1:6">
      <c r="A48" s="416" t="s">
        <v>444</v>
      </c>
      <c r="B48" s="747">
        <v>2022</v>
      </c>
      <c r="C48" s="748">
        <v>95.3990994678674</v>
      </c>
      <c r="D48" s="748">
        <v>71.0560785918952</v>
      </c>
      <c r="E48" s="748">
        <v>72.7793696275072</v>
      </c>
      <c r="F48" s="748">
        <v>74.1097011870651</v>
      </c>
    </row>
    <row r="49" ht="19.2" customHeight="1" spans="1:6">
      <c r="A49" s="525"/>
      <c r="B49" s="394">
        <v>2015</v>
      </c>
      <c r="C49" s="751">
        <v>94</v>
      </c>
      <c r="D49" s="751">
        <v>14.3</v>
      </c>
      <c r="E49" s="751">
        <v>90.1</v>
      </c>
      <c r="F49" s="751">
        <v>83.3</v>
      </c>
    </row>
    <row r="50" ht="19.2" customHeight="1" spans="1:6">
      <c r="A50" s="417"/>
      <c r="B50" s="394"/>
      <c r="C50" s="752"/>
      <c r="D50" s="752"/>
      <c r="E50" s="752"/>
      <c r="F50" s="752"/>
    </row>
    <row r="51" ht="19.2" customHeight="1" spans="1:6">
      <c r="A51" s="416" t="s">
        <v>445</v>
      </c>
      <c r="B51" s="747">
        <v>2022</v>
      </c>
      <c r="C51" s="748">
        <v>97.6978548607942</v>
      </c>
      <c r="D51" s="748">
        <v>73.0880876312186</v>
      </c>
      <c r="E51" s="748">
        <v>88.7430397078959</v>
      </c>
      <c r="F51" s="748">
        <v>83.7571884984026</v>
      </c>
    </row>
    <row r="52" ht="19.2" customHeight="1" spans="1:6">
      <c r="A52" s="525"/>
      <c r="B52" s="394">
        <v>2015</v>
      </c>
      <c r="C52" s="751">
        <v>94.3</v>
      </c>
      <c r="D52" s="751">
        <v>29.9</v>
      </c>
      <c r="E52" s="751">
        <v>48.6</v>
      </c>
      <c r="F52" s="751">
        <v>41.6</v>
      </c>
    </row>
    <row r="53" ht="19.2" customHeight="1" spans="1:6">
      <c r="A53" s="417"/>
      <c r="B53" s="394"/>
      <c r="C53" s="752"/>
      <c r="D53" s="752"/>
      <c r="E53" s="752"/>
      <c r="F53" s="752"/>
    </row>
    <row r="54" ht="19.2" customHeight="1" spans="1:6">
      <c r="A54" s="416" t="s">
        <v>446</v>
      </c>
      <c r="B54" s="747">
        <v>2022</v>
      </c>
      <c r="C54" s="748">
        <v>92.7607704475668</v>
      </c>
      <c r="D54" s="748">
        <v>75.1062311963028</v>
      </c>
      <c r="E54" s="748">
        <v>84.0172451226699</v>
      </c>
      <c r="F54" s="748">
        <v>90.0282249309885</v>
      </c>
    </row>
    <row r="55" ht="19.2" customHeight="1" spans="1:6">
      <c r="A55" s="525"/>
      <c r="B55" s="394">
        <v>2015</v>
      </c>
      <c r="C55" s="752">
        <v>91.4</v>
      </c>
      <c r="D55" s="752">
        <v>31.4</v>
      </c>
      <c r="E55" s="752">
        <v>48.1</v>
      </c>
      <c r="F55" s="752">
        <v>36</v>
      </c>
    </row>
    <row r="56" ht="19.2" customHeight="1" spans="1:6">
      <c r="A56" s="417"/>
      <c r="B56" s="394"/>
      <c r="C56" s="752"/>
      <c r="D56" s="752"/>
      <c r="E56" s="752"/>
      <c r="F56" s="752"/>
    </row>
    <row r="57" ht="19.2" customHeight="1" spans="1:6">
      <c r="A57" s="416" t="s">
        <v>447</v>
      </c>
      <c r="B57" s="747">
        <v>2022</v>
      </c>
      <c r="C57" s="748">
        <v>96.9744685637161</v>
      </c>
      <c r="D57" s="748">
        <v>96.0521876054437</v>
      </c>
      <c r="E57" s="748">
        <v>80.0416151164098</v>
      </c>
      <c r="F57" s="748">
        <v>82.2910808682938</v>
      </c>
    </row>
    <row r="58" ht="19.2" customHeight="1" spans="1:6">
      <c r="A58" s="525"/>
      <c r="B58" s="394">
        <v>2015</v>
      </c>
      <c r="C58" s="752">
        <v>89.5</v>
      </c>
      <c r="D58" s="752">
        <v>17.9</v>
      </c>
      <c r="E58" s="752">
        <v>36.9</v>
      </c>
      <c r="F58" s="750">
        <v>32</v>
      </c>
    </row>
    <row r="59" ht="19.2" customHeight="1" spans="1:6">
      <c r="A59" s="417"/>
      <c r="B59" s="394"/>
      <c r="C59" s="752"/>
      <c r="D59" s="752"/>
      <c r="E59" s="752"/>
      <c r="F59" s="752"/>
    </row>
    <row r="60" ht="19.2" customHeight="1" spans="1:6">
      <c r="A60" s="416" t="s">
        <v>448</v>
      </c>
      <c r="B60" s="747">
        <v>2022</v>
      </c>
      <c r="C60" s="748">
        <v>94.478370195515</v>
      </c>
      <c r="D60" s="748">
        <v>73.0743572638169</v>
      </c>
      <c r="E60" s="748">
        <v>79.6223123107713</v>
      </c>
      <c r="F60" s="748">
        <v>78.1136142043414</v>
      </c>
    </row>
    <row r="61" ht="19.2" customHeight="1" spans="1:6">
      <c r="A61" s="525"/>
      <c r="B61" s="394">
        <v>2015</v>
      </c>
      <c r="C61" s="751">
        <v>90.1</v>
      </c>
      <c r="D61" s="751">
        <v>20.9</v>
      </c>
      <c r="E61" s="751">
        <v>43.6</v>
      </c>
      <c r="F61" s="751">
        <v>34.8</v>
      </c>
    </row>
    <row r="62" ht="19.2" customHeight="1" spans="1:6">
      <c r="A62" s="417"/>
      <c r="B62" s="394"/>
      <c r="C62" s="752"/>
      <c r="D62" s="752"/>
      <c r="E62" s="752"/>
      <c r="F62" s="752"/>
    </row>
    <row r="63" ht="19.2" customHeight="1" spans="1:6">
      <c r="A63" s="416" t="s">
        <v>449</v>
      </c>
      <c r="B63" s="747">
        <v>2022</v>
      </c>
      <c r="C63" s="748">
        <v>95.9899046550757</v>
      </c>
      <c r="D63" s="748">
        <v>64.3297812675266</v>
      </c>
      <c r="E63" s="748">
        <v>72.9388670779585</v>
      </c>
      <c r="F63" s="748">
        <v>90.437464946719</v>
      </c>
    </row>
    <row r="64" ht="19.2" customHeight="1" spans="1:6">
      <c r="A64" s="525"/>
      <c r="B64" s="394">
        <v>2015</v>
      </c>
      <c r="C64" s="751">
        <v>69.8</v>
      </c>
      <c r="D64" s="751">
        <v>21.4</v>
      </c>
      <c r="E64" s="751">
        <v>34.1</v>
      </c>
      <c r="F64" s="751">
        <v>23.9</v>
      </c>
    </row>
    <row r="65" ht="19.2" customHeight="1" spans="1:6">
      <c r="A65" s="417"/>
      <c r="B65" s="394"/>
      <c r="C65" s="752"/>
      <c r="D65" s="752"/>
      <c r="E65" s="752"/>
      <c r="F65" s="752"/>
    </row>
    <row r="66" ht="19.2" customHeight="1" spans="1:6">
      <c r="A66" s="421" t="s">
        <v>450</v>
      </c>
      <c r="B66" s="747">
        <v>2022</v>
      </c>
      <c r="C66" s="748">
        <v>93.6194120999919</v>
      </c>
      <c r="D66" s="748">
        <v>65.1168471622832</v>
      </c>
      <c r="E66" s="748">
        <v>69.8379610780881</v>
      </c>
      <c r="F66" s="748">
        <v>74.5069619737806</v>
      </c>
    </row>
    <row r="67" ht="19.2" customHeight="1" spans="1:6">
      <c r="A67" s="811"/>
      <c r="B67" s="791">
        <v>2015</v>
      </c>
      <c r="C67" s="792">
        <v>83.8</v>
      </c>
      <c r="D67" s="792">
        <v>19.8</v>
      </c>
      <c r="E67" s="792">
        <v>52.6</v>
      </c>
      <c r="F67" s="812">
        <v>37.9</v>
      </c>
    </row>
    <row r="68" ht="10.2" customHeight="1" spans="1:6">
      <c r="A68" s="813"/>
      <c r="B68" s="813"/>
      <c r="C68" s="814"/>
      <c r="D68" s="814"/>
      <c r="E68" s="814"/>
      <c r="F68" s="814"/>
    </row>
    <row r="69" ht="19.5" customHeight="1" spans="1:6">
      <c r="A69" s="754"/>
      <c r="B69" s="754"/>
      <c r="C69" s="812"/>
      <c r="D69" s="812"/>
      <c r="E69" s="812"/>
      <c r="F69" s="812"/>
    </row>
    <row r="70" ht="25.5" customHeight="1"/>
  </sheetData>
  <sheetProtection algorithmName="SHA-512" hashValue="R3aNoxZtZ6D78ORtkAFEWouo1I97/55/8oWh2Z0pDnqOpyeIoJV73hdgOttXvvGCFJ+9tnBA/nvFxd2vBolwAQ==" saltValue="71y59PKQWnfQpQNigRC0gQ==" spinCount="100000" sheet="1" objects="1" scenarios="1"/>
  <mergeCells count="6">
    <mergeCell ref="A1:F1"/>
    <mergeCell ref="A2:F2"/>
    <mergeCell ref="C4:C5"/>
    <mergeCell ref="D4:D5"/>
    <mergeCell ref="E4:E5"/>
    <mergeCell ref="F4:F5"/>
  </mergeCells>
  <printOptions horizontalCentered="1"/>
  <pageMargins left="0.275590551181102" right="0.275590551181102" top="0.275590551181102" bottom="0.196850393700787" header="0.31496062992126" footer="0.31496062992126"/>
  <pageSetup paperSize="9" scale="59" orientation="portrait"/>
  <headerFooter/>
  <rowBreaks count="1" manualBreakCount="1">
    <brk id="69" max="5" man="1"/>
  </rowBreaks>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G70"/>
  <sheetViews>
    <sheetView view="pageBreakPreview" zoomScale="80" zoomScaleNormal="100" workbookViewId="0">
      <selection activeCell="O21" sqref="O21"/>
    </sheetView>
  </sheetViews>
  <sheetFormatPr defaultColWidth="14.4454545454545" defaultRowHeight="15" customHeight="1" outlineLevelCol="6"/>
  <cols>
    <col min="1" max="1" width="55.5545454545455" style="387" customWidth="1"/>
    <col min="2" max="2" width="11.1090909090909" style="387" customWidth="1"/>
    <col min="3" max="6" width="25" style="387" customWidth="1"/>
    <col min="7" max="7" width="3.66363636363636" style="387" customWidth="1"/>
    <col min="8" max="16384" width="14.4454545454545" style="387"/>
  </cols>
  <sheetData>
    <row r="1" ht="36.75" customHeight="1" spans="1:7">
      <c r="A1" s="651" t="s">
        <v>523</v>
      </c>
      <c r="B1" s="553"/>
      <c r="C1" s="553"/>
      <c r="D1" s="553"/>
      <c r="E1" s="553"/>
      <c r="F1" s="553"/>
      <c r="G1" s="796"/>
    </row>
    <row r="2" s="365" customFormat="1" ht="14.4" customHeight="1" spans="1:7">
      <c r="A2" s="797"/>
      <c r="B2" s="798"/>
      <c r="C2" s="799"/>
      <c r="D2" s="798"/>
      <c r="E2" s="798"/>
      <c r="F2" s="616"/>
      <c r="G2" s="800"/>
    </row>
    <row r="3" ht="7.5" customHeight="1" spans="1:7">
      <c r="A3" s="769"/>
      <c r="B3" s="770"/>
      <c r="C3" s="770"/>
      <c r="D3" s="770"/>
      <c r="E3" s="770"/>
      <c r="F3" s="770"/>
      <c r="G3" s="763"/>
    </row>
    <row r="4" ht="81.6" customHeight="1" spans="1:6">
      <c r="A4" s="377" t="s">
        <v>431</v>
      </c>
      <c r="B4" s="377" t="s">
        <v>287</v>
      </c>
      <c r="C4" s="378" t="s">
        <v>484</v>
      </c>
      <c r="D4" s="378" t="s">
        <v>485</v>
      </c>
      <c r="E4" s="378" t="s">
        <v>486</v>
      </c>
      <c r="F4" s="378" t="s">
        <v>487</v>
      </c>
    </row>
    <row r="5" ht="20.7" customHeight="1" spans="1:6">
      <c r="A5" s="801"/>
      <c r="B5" s="801"/>
      <c r="C5" s="708" t="s">
        <v>435</v>
      </c>
      <c r="D5" s="708" t="s">
        <v>435</v>
      </c>
      <c r="E5" s="708" t="s">
        <v>435</v>
      </c>
      <c r="F5" s="708" t="s">
        <v>435</v>
      </c>
    </row>
    <row r="6" ht="4.2" customHeight="1" spans="1:6">
      <c r="A6" s="802"/>
      <c r="B6" s="802"/>
      <c r="C6" s="803"/>
      <c r="D6" s="803"/>
      <c r="E6" s="803"/>
      <c r="F6" s="803"/>
    </row>
    <row r="7" ht="8.25" customHeight="1" spans="1:6">
      <c r="A7" s="441"/>
      <c r="B7" s="441"/>
      <c r="C7" s="804"/>
      <c r="D7" s="804"/>
      <c r="E7" s="804"/>
      <c r="F7" s="804"/>
    </row>
    <row r="8" ht="19.2" customHeight="1" spans="1:7">
      <c r="A8" s="388" t="s">
        <v>29</v>
      </c>
      <c r="B8" s="747">
        <v>2022</v>
      </c>
      <c r="C8" s="748">
        <v>67.9308022518576</v>
      </c>
      <c r="D8" s="748">
        <v>62.4338449092823</v>
      </c>
      <c r="E8" s="748">
        <v>90.0330511987458</v>
      </c>
      <c r="F8" s="748">
        <v>40.9959320829482</v>
      </c>
      <c r="G8" s="392"/>
    </row>
    <row r="9" ht="19.2" customHeight="1" spans="1:7">
      <c r="A9" s="434"/>
      <c r="B9" s="394">
        <v>2015</v>
      </c>
      <c r="C9" s="750">
        <v>23.2</v>
      </c>
      <c r="D9" s="750">
        <v>16.2</v>
      </c>
      <c r="E9" s="750">
        <v>41.2</v>
      </c>
      <c r="F9" s="750">
        <v>9.3</v>
      </c>
      <c r="G9" s="392"/>
    </row>
    <row r="10" ht="19.2" customHeight="1" spans="1:7">
      <c r="A10" s="393"/>
      <c r="B10" s="394"/>
      <c r="C10" s="751"/>
      <c r="D10" s="751"/>
      <c r="E10" s="750"/>
      <c r="F10" s="750"/>
      <c r="G10" s="392"/>
    </row>
    <row r="11" ht="19.2" customHeight="1" spans="1:7">
      <c r="A11" s="398" t="s">
        <v>111</v>
      </c>
      <c r="B11" s="747">
        <v>2022</v>
      </c>
      <c r="C11" s="748">
        <v>68.5322854715378</v>
      </c>
      <c r="D11" s="748">
        <v>59.9405267629567</v>
      </c>
      <c r="E11" s="748">
        <v>88.3814783347494</v>
      </c>
      <c r="F11" s="748">
        <v>33.517417162277</v>
      </c>
      <c r="G11" s="392"/>
    </row>
    <row r="12" ht="19.2" customHeight="1" spans="1:7">
      <c r="A12" s="434"/>
      <c r="B12" s="394">
        <v>2015</v>
      </c>
      <c r="C12" s="596">
        <v>38.8</v>
      </c>
      <c r="D12" s="596">
        <v>27.7</v>
      </c>
      <c r="E12" s="596">
        <v>31.4</v>
      </c>
      <c r="F12" s="596">
        <v>5.2</v>
      </c>
      <c r="G12" s="392"/>
    </row>
    <row r="13" ht="19.2" customHeight="1" spans="1:7">
      <c r="A13" s="401"/>
      <c r="B13" s="394"/>
      <c r="C13" s="750"/>
      <c r="D13" s="750"/>
      <c r="E13" s="750"/>
      <c r="F13" s="750"/>
      <c r="G13" s="392"/>
    </row>
    <row r="14" ht="19.2" customHeight="1" spans="1:7">
      <c r="A14" s="398" t="s">
        <v>112</v>
      </c>
      <c r="B14" s="747">
        <v>2022</v>
      </c>
      <c r="C14" s="748">
        <v>56.3461538461538</v>
      </c>
      <c r="D14" s="748">
        <v>55</v>
      </c>
      <c r="E14" s="748">
        <v>73.9423076923077</v>
      </c>
      <c r="F14" s="748">
        <v>30.4807692307692</v>
      </c>
      <c r="G14" s="392"/>
    </row>
    <row r="15" ht="19.2" customHeight="1" spans="1:7">
      <c r="A15" s="434"/>
      <c r="B15" s="394">
        <v>2015</v>
      </c>
      <c r="C15" s="596">
        <v>35.8</v>
      </c>
      <c r="D15" s="596">
        <v>22.2</v>
      </c>
      <c r="E15" s="596">
        <v>38.9</v>
      </c>
      <c r="F15" s="596">
        <v>7.8</v>
      </c>
      <c r="G15" s="392"/>
    </row>
    <row r="16" ht="19.2" customHeight="1" spans="1:7">
      <c r="A16" s="401"/>
      <c r="B16" s="394"/>
      <c r="C16" s="750"/>
      <c r="D16" s="750"/>
      <c r="E16" s="750"/>
      <c r="F16" s="750"/>
      <c r="G16" s="392"/>
    </row>
    <row r="17" ht="19.2" customHeight="1" spans="1:7">
      <c r="A17" s="398" t="s">
        <v>113</v>
      </c>
      <c r="B17" s="747">
        <v>2022</v>
      </c>
      <c r="C17" s="748">
        <v>91.8</v>
      </c>
      <c r="D17" s="748">
        <v>64.4914102088741</v>
      </c>
      <c r="E17" s="748">
        <v>89.7458080995345</v>
      </c>
      <c r="F17" s="748">
        <v>41.0064680921188</v>
      </c>
      <c r="G17" s="392"/>
    </row>
    <row r="18" ht="19.2" customHeight="1" spans="1:7">
      <c r="A18" s="434"/>
      <c r="B18" s="394">
        <v>2015</v>
      </c>
      <c r="C18" s="596">
        <v>48.4</v>
      </c>
      <c r="D18" s="596">
        <v>23.4</v>
      </c>
      <c r="E18" s="596">
        <v>76.1</v>
      </c>
      <c r="F18" s="596">
        <v>9.9</v>
      </c>
      <c r="G18" s="392"/>
    </row>
    <row r="19" ht="19.2" customHeight="1" spans="1:7">
      <c r="A19" s="401"/>
      <c r="B19" s="394"/>
      <c r="C19" s="750"/>
      <c r="D19" s="750"/>
      <c r="E19" s="750"/>
      <c r="F19" s="750"/>
      <c r="G19" s="392"/>
    </row>
    <row r="20" ht="19.2" customHeight="1" spans="1:7">
      <c r="A20" s="398" t="s">
        <v>114</v>
      </c>
      <c r="B20" s="747">
        <v>2022</v>
      </c>
      <c r="C20" s="748">
        <v>71.6473817503526</v>
      </c>
      <c r="D20" s="748">
        <v>58.6554647336255</v>
      </c>
      <c r="E20" s="748">
        <v>85.8752521193188</v>
      </c>
      <c r="F20" s="748">
        <v>37.0042917153213</v>
      </c>
      <c r="G20" s="392"/>
    </row>
    <row r="21" ht="19.2" customHeight="1" spans="1:7">
      <c r="A21" s="434"/>
      <c r="B21" s="394">
        <v>2015</v>
      </c>
      <c r="C21" s="596">
        <v>30.4</v>
      </c>
      <c r="D21" s="596">
        <v>22.2</v>
      </c>
      <c r="E21" s="750">
        <v>44</v>
      </c>
      <c r="F21" s="596">
        <v>6.7</v>
      </c>
      <c r="G21" s="392"/>
    </row>
    <row r="22" ht="19.2" customHeight="1" spans="1:7">
      <c r="A22" s="401"/>
      <c r="B22" s="394"/>
      <c r="C22" s="750"/>
      <c r="D22" s="750"/>
      <c r="E22" s="750"/>
      <c r="F22" s="750"/>
      <c r="G22" s="392"/>
    </row>
    <row r="23" ht="19.2" customHeight="1" spans="1:7">
      <c r="A23" s="398" t="s">
        <v>116</v>
      </c>
      <c r="B23" s="747">
        <v>2022</v>
      </c>
      <c r="C23" s="748">
        <v>67.646863057873</v>
      </c>
      <c r="D23" s="748">
        <v>62.640952960213</v>
      </c>
      <c r="E23" s="748">
        <v>90.4007390491055</v>
      </c>
      <c r="F23" s="748">
        <v>41.390766476549</v>
      </c>
      <c r="G23" s="392"/>
    </row>
    <row r="24" ht="19.2" customHeight="1" spans="1:7">
      <c r="A24" s="434"/>
      <c r="B24" s="394">
        <v>2015</v>
      </c>
      <c r="C24" s="750">
        <v>20.2</v>
      </c>
      <c r="D24" s="750">
        <v>15</v>
      </c>
      <c r="E24" s="750">
        <v>37.8</v>
      </c>
      <c r="F24" s="750">
        <v>9.4</v>
      </c>
      <c r="G24" s="392"/>
    </row>
    <row r="25" ht="19.2" customHeight="1" spans="1:7">
      <c r="A25" s="401"/>
      <c r="B25" s="394"/>
      <c r="C25" s="750"/>
      <c r="D25" s="750"/>
      <c r="E25" s="750"/>
      <c r="F25" s="750"/>
      <c r="G25" s="392"/>
    </row>
    <row r="26" ht="19.2" customHeight="1" spans="1:7">
      <c r="A26" s="407" t="s">
        <v>460</v>
      </c>
      <c r="B26" s="747">
        <v>2022</v>
      </c>
      <c r="C26" s="748">
        <v>71.4389009399855</v>
      </c>
      <c r="D26" s="748">
        <v>60.4483007953724</v>
      </c>
      <c r="E26" s="748">
        <v>75.1265365148228</v>
      </c>
      <c r="F26" s="748">
        <v>26.5365148228489</v>
      </c>
      <c r="G26" s="392"/>
    </row>
    <row r="27" ht="19.2" customHeight="1" spans="1:7">
      <c r="A27" s="434"/>
      <c r="B27" s="394">
        <v>2015</v>
      </c>
      <c r="C27" s="750">
        <v>37.9</v>
      </c>
      <c r="D27" s="750">
        <v>25.7</v>
      </c>
      <c r="E27" s="750">
        <v>40.8</v>
      </c>
      <c r="F27" s="750">
        <v>9.5</v>
      </c>
      <c r="G27" s="392"/>
    </row>
    <row r="28" ht="19.2" customHeight="1" spans="1:7">
      <c r="A28" s="408"/>
      <c r="B28" s="394"/>
      <c r="C28" s="750"/>
      <c r="D28" s="750"/>
      <c r="E28" s="750"/>
      <c r="F28" s="750"/>
      <c r="G28" s="392"/>
    </row>
    <row r="29" ht="19.2" customHeight="1" spans="1:7">
      <c r="A29" s="407" t="s">
        <v>437</v>
      </c>
      <c r="B29" s="747">
        <v>2022</v>
      </c>
      <c r="C29" s="748">
        <v>65.0064786542427</v>
      </c>
      <c r="D29" s="748">
        <v>60.4642096605185</v>
      </c>
      <c r="E29" s="748">
        <v>89.8178089754713</v>
      </c>
      <c r="F29" s="748">
        <v>37.074127071761</v>
      </c>
      <c r="G29" s="392"/>
    </row>
    <row r="30" ht="19.2" customHeight="1" spans="1:7">
      <c r="A30" s="434"/>
      <c r="B30" s="394">
        <v>2015</v>
      </c>
      <c r="C30" s="596">
        <v>13.6</v>
      </c>
      <c r="D30" s="596">
        <v>17.7</v>
      </c>
      <c r="E30" s="596">
        <v>31.3</v>
      </c>
      <c r="F30" s="596">
        <v>8.5</v>
      </c>
      <c r="G30" s="392"/>
    </row>
    <row r="31" ht="19.2" customHeight="1" spans="1:7">
      <c r="A31" s="408"/>
      <c r="B31" s="394"/>
      <c r="C31" s="750"/>
      <c r="D31" s="750"/>
      <c r="E31" s="750"/>
      <c r="F31" s="750"/>
      <c r="G31" s="392"/>
    </row>
    <row r="32" ht="19.2" customHeight="1" spans="1:7">
      <c r="A32" s="409" t="s">
        <v>439</v>
      </c>
      <c r="B32" s="747">
        <v>2022</v>
      </c>
      <c r="C32" s="748">
        <v>74.8783586203591</v>
      </c>
      <c r="D32" s="748">
        <v>73.9579588216965</v>
      </c>
      <c r="E32" s="748">
        <v>89.7821241101604</v>
      </c>
      <c r="F32" s="748">
        <v>42.9256249850195</v>
      </c>
      <c r="G32" s="392"/>
    </row>
    <row r="33" ht="19.2" customHeight="1" spans="1:7">
      <c r="A33" s="434"/>
      <c r="B33" s="394">
        <v>2015</v>
      </c>
      <c r="C33" s="750">
        <v>15</v>
      </c>
      <c r="D33" s="750">
        <v>12.6</v>
      </c>
      <c r="E33" s="750">
        <v>26.4</v>
      </c>
      <c r="F33" s="750">
        <v>3.4</v>
      </c>
      <c r="G33" s="392"/>
    </row>
    <row r="34" ht="19.2" customHeight="1" spans="1:7">
      <c r="A34" s="410"/>
      <c r="B34" s="394"/>
      <c r="C34" s="750"/>
      <c r="D34" s="750"/>
      <c r="E34" s="750"/>
      <c r="F34" s="750"/>
      <c r="G34" s="392"/>
    </row>
    <row r="35" ht="19.2" customHeight="1" spans="1:7">
      <c r="A35" s="412" t="s">
        <v>440</v>
      </c>
      <c r="B35" s="747">
        <v>2022</v>
      </c>
      <c r="C35" s="748">
        <v>81.1187864011919</v>
      </c>
      <c r="D35" s="748">
        <v>78.0577001219017</v>
      </c>
      <c r="E35" s="748">
        <v>91.2975755113098</v>
      </c>
      <c r="F35" s="748">
        <v>25.9650548557497</v>
      </c>
      <c r="G35" s="392"/>
    </row>
    <row r="36" ht="19.2" customHeight="1" spans="1:7">
      <c r="A36" s="434"/>
      <c r="B36" s="394">
        <v>2015</v>
      </c>
      <c r="C36" s="750">
        <v>34.4</v>
      </c>
      <c r="D36" s="750">
        <v>28</v>
      </c>
      <c r="E36" s="750">
        <v>50.7</v>
      </c>
      <c r="F36" s="750">
        <v>9.6</v>
      </c>
      <c r="G36" s="392"/>
    </row>
    <row r="37" ht="19.2" customHeight="1" spans="1:7">
      <c r="A37" s="413"/>
      <c r="B37" s="394"/>
      <c r="C37" s="750"/>
      <c r="D37" s="750"/>
      <c r="E37" s="750"/>
      <c r="F37" s="750"/>
      <c r="G37" s="392"/>
    </row>
    <row r="38" ht="19.2" customHeight="1" spans="1:7">
      <c r="A38" s="412" t="s">
        <v>441</v>
      </c>
      <c r="B38" s="747">
        <v>2022</v>
      </c>
      <c r="C38" s="748">
        <v>68.8894508529967</v>
      </c>
      <c r="D38" s="748">
        <v>56.9504153130896</v>
      </c>
      <c r="E38" s="748">
        <v>90.6131460696014</v>
      </c>
      <c r="F38" s="748">
        <v>38.1698990409866</v>
      </c>
      <c r="G38" s="392"/>
    </row>
    <row r="39" ht="19.2" customHeight="1" spans="1:7">
      <c r="A39" s="434"/>
      <c r="B39" s="394">
        <v>2015</v>
      </c>
      <c r="C39" s="596">
        <v>8.9</v>
      </c>
      <c r="D39" s="596">
        <v>15.5</v>
      </c>
      <c r="E39" s="596">
        <v>23.6</v>
      </c>
      <c r="F39" s="596">
        <v>6.6</v>
      </c>
      <c r="G39" s="392"/>
    </row>
    <row r="40" ht="19.2" customHeight="1" spans="1:7">
      <c r="A40" s="414"/>
      <c r="B40" s="394"/>
      <c r="C40" s="750"/>
      <c r="D40" s="750"/>
      <c r="E40" s="750"/>
      <c r="F40" s="750"/>
      <c r="G40" s="392"/>
    </row>
    <row r="41" ht="19.2" customHeight="1" spans="1:6">
      <c r="A41" s="416" t="s">
        <v>442</v>
      </c>
      <c r="B41" s="747">
        <v>2022</v>
      </c>
      <c r="C41" s="748">
        <v>72.9713407269134</v>
      </c>
      <c r="D41" s="748">
        <v>70.0834522894477</v>
      </c>
      <c r="E41" s="748">
        <v>95.5144394421873</v>
      </c>
      <c r="F41" s="748">
        <v>68.1838146480729</v>
      </c>
    </row>
    <row r="42" ht="19.2" customHeight="1" spans="1:6">
      <c r="A42" s="434"/>
      <c r="B42" s="394">
        <v>2015</v>
      </c>
      <c r="C42" s="750">
        <v>22.3</v>
      </c>
      <c r="D42" s="750">
        <v>18.8</v>
      </c>
      <c r="E42" s="750">
        <v>60.2</v>
      </c>
      <c r="F42" s="750">
        <v>12.1</v>
      </c>
    </row>
    <row r="43" ht="19.2" customHeight="1" spans="1:6">
      <c r="A43" s="418"/>
      <c r="B43" s="805"/>
      <c r="C43" s="404"/>
      <c r="D43" s="404"/>
      <c r="E43" s="404"/>
      <c r="F43" s="404"/>
    </row>
    <row r="44" ht="19.2" customHeight="1" spans="1:6">
      <c r="A44" s="419" t="s">
        <v>443</v>
      </c>
      <c r="B44" s="747">
        <v>2022</v>
      </c>
      <c r="C44" s="748">
        <v>53.5567911040508</v>
      </c>
      <c r="D44" s="748">
        <v>47.0436854646545</v>
      </c>
      <c r="E44" s="748">
        <v>99.95552025417</v>
      </c>
      <c r="F44" s="748">
        <v>95.9205718824464</v>
      </c>
    </row>
    <row r="45" ht="19.2" customHeight="1" spans="1:6">
      <c r="A45" s="434"/>
      <c r="B45" s="394">
        <v>2015</v>
      </c>
      <c r="C45" s="750">
        <v>48.3</v>
      </c>
      <c r="D45" s="750">
        <v>45.9</v>
      </c>
      <c r="E45" s="750">
        <v>96</v>
      </c>
      <c r="F45" s="750">
        <v>38.6</v>
      </c>
    </row>
    <row r="46" ht="19.2" customHeight="1" spans="1:6">
      <c r="A46" s="420"/>
      <c r="B46" s="394"/>
      <c r="C46" s="752"/>
      <c r="D46" s="752"/>
      <c r="E46" s="752"/>
      <c r="F46" s="752"/>
    </row>
    <row r="47" ht="19.2" customHeight="1" spans="1:6">
      <c r="A47" s="416" t="s">
        <v>444</v>
      </c>
      <c r="B47" s="747">
        <v>2022</v>
      </c>
      <c r="C47" s="748">
        <v>74.9365534179288</v>
      </c>
      <c r="D47" s="748">
        <v>72.181743757675</v>
      </c>
      <c r="E47" s="748">
        <v>98.1006958657388</v>
      </c>
      <c r="F47" s="748">
        <v>42.9103561195252</v>
      </c>
    </row>
    <row r="48" ht="19.2" customHeight="1" spans="1:6">
      <c r="A48" s="434"/>
      <c r="B48" s="394">
        <v>2015</v>
      </c>
      <c r="C48" s="596">
        <v>74.9</v>
      </c>
      <c r="D48" s="596">
        <v>73.9</v>
      </c>
      <c r="E48" s="596">
        <v>90.4</v>
      </c>
      <c r="F48" s="596">
        <v>7.6</v>
      </c>
    </row>
    <row r="49" ht="19.2" customHeight="1" spans="1:6">
      <c r="A49" s="417"/>
      <c r="B49" s="394"/>
      <c r="C49" s="752"/>
      <c r="D49" s="752"/>
      <c r="E49" s="752"/>
      <c r="F49" s="752"/>
    </row>
    <row r="50" ht="19.2" customHeight="1" spans="1:6">
      <c r="A50" s="416" t="s">
        <v>445</v>
      </c>
      <c r="B50" s="747">
        <v>2022</v>
      </c>
      <c r="C50" s="748">
        <v>80.8233683249658</v>
      </c>
      <c r="D50" s="748">
        <v>75.4851665905979</v>
      </c>
      <c r="E50" s="748">
        <v>90.3514376996805</v>
      </c>
      <c r="F50" s="748">
        <v>43.4979461433136</v>
      </c>
    </row>
    <row r="51" ht="19.2" customHeight="1" spans="1:6">
      <c r="A51" s="434"/>
      <c r="B51" s="394">
        <v>2015</v>
      </c>
      <c r="C51" s="752">
        <v>34.4</v>
      </c>
      <c r="D51" s="752">
        <v>29</v>
      </c>
      <c r="E51" s="752">
        <v>46.1</v>
      </c>
      <c r="F51" s="752">
        <v>12.8</v>
      </c>
    </row>
    <row r="52" ht="19.2" customHeight="1" spans="1:6">
      <c r="A52" s="417"/>
      <c r="B52" s="394"/>
      <c r="C52" s="752"/>
      <c r="D52" s="752"/>
      <c r="E52" s="752"/>
      <c r="F52" s="752"/>
    </row>
    <row r="53" ht="19.2" customHeight="1" spans="1:6">
      <c r="A53" s="416" t="s">
        <v>446</v>
      </c>
      <c r="B53" s="747">
        <v>2022</v>
      </c>
      <c r="C53" s="748">
        <v>72.0169969914085</v>
      </c>
      <c r="D53" s="748">
        <v>79.8610464935951</v>
      </c>
      <c r="E53" s="748">
        <v>90.7105858999411</v>
      </c>
      <c r="F53" s="748">
        <v>50.2558853633572</v>
      </c>
    </row>
    <row r="54" ht="19.2" customHeight="1" spans="1:6">
      <c r="A54" s="434"/>
      <c r="B54" s="394">
        <v>2015</v>
      </c>
      <c r="C54" s="752">
        <v>24.3</v>
      </c>
      <c r="D54" s="752">
        <v>21.2</v>
      </c>
      <c r="E54" s="752">
        <v>39.2</v>
      </c>
      <c r="F54" s="752">
        <v>8.7</v>
      </c>
    </row>
    <row r="55" ht="19.2" customHeight="1" spans="1:6">
      <c r="A55" s="417"/>
      <c r="B55" s="394"/>
      <c r="C55" s="752"/>
      <c r="D55" s="752"/>
      <c r="E55" s="752"/>
      <c r="F55" s="752"/>
    </row>
    <row r="56" ht="19.2" customHeight="1" spans="1:6">
      <c r="A56" s="416" t="s">
        <v>447</v>
      </c>
      <c r="B56" s="747">
        <v>2022</v>
      </c>
      <c r="C56" s="748">
        <v>73.9568102575638</v>
      </c>
      <c r="D56" s="748">
        <v>70.7063322460915</v>
      </c>
      <c r="E56" s="748">
        <v>89.225059048476</v>
      </c>
      <c r="F56" s="748">
        <v>46.8676189405016</v>
      </c>
    </row>
    <row r="57" ht="19.2" customHeight="1" spans="1:6">
      <c r="A57" s="434"/>
      <c r="B57" s="394">
        <v>2015</v>
      </c>
      <c r="C57" s="806">
        <v>28.8</v>
      </c>
      <c r="D57" s="806">
        <v>20.2</v>
      </c>
      <c r="E57" s="806">
        <v>33</v>
      </c>
      <c r="F57" s="751">
        <v>8.6</v>
      </c>
    </row>
    <row r="58" ht="19.2" customHeight="1" spans="1:6">
      <c r="A58" s="417"/>
      <c r="B58" s="394"/>
      <c r="C58" s="752"/>
      <c r="D58" s="752"/>
      <c r="E58" s="752"/>
      <c r="F58" s="752"/>
    </row>
    <row r="59" ht="19.2" customHeight="1" spans="1:6">
      <c r="A59" s="416" t="s">
        <v>448</v>
      </c>
      <c r="B59" s="747">
        <v>2022</v>
      </c>
      <c r="C59" s="748">
        <v>75.4605634525581</v>
      </c>
      <c r="D59" s="748">
        <v>73.4438343511059</v>
      </c>
      <c r="E59" s="748">
        <v>90.2345153179042</v>
      </c>
      <c r="F59" s="748">
        <v>63.5911120234002</v>
      </c>
    </row>
    <row r="60" ht="19.2" customHeight="1" spans="1:6">
      <c r="A60" s="434"/>
      <c r="B60" s="394">
        <v>2015</v>
      </c>
      <c r="C60" s="751">
        <v>30.8</v>
      </c>
      <c r="D60" s="751">
        <v>22.1</v>
      </c>
      <c r="E60" s="751">
        <v>47.6</v>
      </c>
      <c r="F60" s="751">
        <v>7.8</v>
      </c>
    </row>
    <row r="61" ht="19.2" customHeight="1" spans="1:6">
      <c r="A61" s="417"/>
      <c r="B61" s="394"/>
      <c r="C61" s="752"/>
      <c r="D61" s="752"/>
      <c r="E61" s="752"/>
      <c r="F61" s="752"/>
    </row>
    <row r="62" ht="19.2" customHeight="1" spans="1:6">
      <c r="A62" s="416" t="s">
        <v>449</v>
      </c>
      <c r="B62" s="747">
        <v>2022</v>
      </c>
      <c r="C62" s="748">
        <v>73.3595064498037</v>
      </c>
      <c r="D62" s="748">
        <v>65.8861469433539</v>
      </c>
      <c r="E62" s="748">
        <v>84.9411104879417</v>
      </c>
      <c r="F62" s="748">
        <v>39.6803140773976</v>
      </c>
    </row>
    <row r="63" ht="19.2" customHeight="1" spans="1:6">
      <c r="A63" s="417"/>
      <c r="B63" s="394">
        <v>2015</v>
      </c>
      <c r="C63" s="751">
        <v>15.6</v>
      </c>
      <c r="D63" s="751">
        <v>10.8</v>
      </c>
      <c r="E63" s="751">
        <v>34.6</v>
      </c>
      <c r="F63" s="751">
        <v>6</v>
      </c>
    </row>
    <row r="64" ht="19.2" customHeight="1" spans="1:6">
      <c r="A64" s="417"/>
      <c r="B64" s="394"/>
      <c r="C64" s="752"/>
      <c r="D64" s="752"/>
      <c r="E64" s="752"/>
      <c r="F64" s="752"/>
    </row>
    <row r="65" ht="19.2" customHeight="1" spans="1:6">
      <c r="A65" s="421" t="s">
        <v>450</v>
      </c>
      <c r="B65" s="747">
        <v>2022</v>
      </c>
      <c r="C65" s="748">
        <v>60.1335396140379</v>
      </c>
      <c r="D65" s="748">
        <v>51.9045680319192</v>
      </c>
      <c r="E65" s="748">
        <v>86.2372770946991</v>
      </c>
      <c r="F65" s="748">
        <v>29.5106261705073</v>
      </c>
    </row>
    <row r="66" ht="19.2" customHeight="1" spans="1:6">
      <c r="A66" s="434"/>
      <c r="B66" s="394">
        <v>2015</v>
      </c>
      <c r="C66" s="751">
        <v>27.7</v>
      </c>
      <c r="D66" s="751">
        <v>23.4</v>
      </c>
      <c r="E66" s="751">
        <v>41.4</v>
      </c>
      <c r="F66" s="751">
        <v>4.2</v>
      </c>
    </row>
    <row r="67" ht="9" customHeight="1" spans="1:6">
      <c r="A67" s="807"/>
      <c r="B67" s="807"/>
      <c r="C67" s="808"/>
      <c r="D67" s="808"/>
      <c r="E67" s="808"/>
      <c r="F67" s="808"/>
    </row>
    <row r="68" ht="20.4" customHeight="1" spans="1:6">
      <c r="A68" s="397"/>
      <c r="B68" s="397"/>
      <c r="C68" s="392"/>
      <c r="D68" s="392"/>
      <c r="E68" s="392"/>
      <c r="F68" s="392"/>
    </row>
    <row r="70" ht="26.25" customHeight="1"/>
  </sheetData>
  <sheetProtection algorithmName="SHA-512" hashValue="/L1v7Td+cB72eH70NMJdUspqnnzWDe6NXpKOd2l5HUebGHESdGvmXjLpTRIzIXlwifXt9hnN0omZDwWMZ5D5vA==" saltValue="vj363qCr6SDBJde8EKtQTw==" spinCount="100000" sheet="1" objects="1" scenarios="1"/>
  <mergeCells count="2">
    <mergeCell ref="A1:F1"/>
    <mergeCell ref="A2:F2"/>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M72"/>
  <sheetViews>
    <sheetView view="pageBreakPreview" zoomScale="70" zoomScaleNormal="100" workbookViewId="0">
      <selection activeCell="O21" sqref="O21"/>
    </sheetView>
  </sheetViews>
  <sheetFormatPr defaultColWidth="14.4454545454545" defaultRowHeight="15" customHeight="1"/>
  <cols>
    <col min="1" max="1" width="55.5545454545455" style="365" customWidth="1"/>
    <col min="2" max="2" width="11.3363636363636" style="365" customWidth="1"/>
    <col min="3" max="7" width="19.3363636363636" style="365" customWidth="1"/>
    <col min="8" max="16384" width="14.4454545454545" style="365"/>
  </cols>
  <sheetData>
    <row r="1" ht="30" customHeight="1" spans="1:13">
      <c r="A1" s="731" t="s">
        <v>523</v>
      </c>
      <c r="B1" s="525"/>
      <c r="C1" s="525"/>
      <c r="D1" s="525"/>
      <c r="E1" s="525"/>
      <c r="F1" s="525"/>
      <c r="M1" s="790"/>
    </row>
    <row r="2" ht="18" customHeight="1" spans="1:7">
      <c r="A2" s="765"/>
      <c r="B2" s="767"/>
      <c r="C2" s="766"/>
      <c r="D2" s="767"/>
      <c r="E2" s="767"/>
      <c r="F2" s="768"/>
      <c r="G2" s="782"/>
    </row>
    <row r="3" ht="7.5" customHeight="1" spans="1:7">
      <c r="A3" s="739"/>
      <c r="B3" s="740"/>
      <c r="C3" s="740" t="s">
        <v>35</v>
      </c>
      <c r="D3" s="740"/>
      <c r="E3" s="740"/>
      <c r="F3" s="740"/>
      <c r="G3" s="741"/>
    </row>
    <row r="4" ht="58.2" customHeight="1" spans="1:7">
      <c r="A4" s="377" t="s">
        <v>431</v>
      </c>
      <c r="B4" s="376" t="s">
        <v>287</v>
      </c>
      <c r="C4" s="378" t="s">
        <v>489</v>
      </c>
      <c r="D4" s="378" t="s">
        <v>490</v>
      </c>
      <c r="E4" s="378" t="s">
        <v>491</v>
      </c>
      <c r="F4" s="378" t="s">
        <v>492</v>
      </c>
      <c r="G4" s="378" t="s">
        <v>468</v>
      </c>
    </row>
    <row r="5" ht="3" customHeight="1" spans="1:7">
      <c r="A5" s="771"/>
      <c r="B5" s="771"/>
      <c r="C5" s="378"/>
      <c r="D5" s="378"/>
      <c r="E5" s="378"/>
      <c r="F5" s="378"/>
      <c r="G5" s="378"/>
    </row>
    <row r="6" ht="18" customHeight="1" spans="1:7">
      <c r="A6" s="771"/>
      <c r="B6" s="771"/>
      <c r="C6" s="708" t="s">
        <v>435</v>
      </c>
      <c r="D6" s="708" t="s">
        <v>435</v>
      </c>
      <c r="E6" s="708" t="s">
        <v>435</v>
      </c>
      <c r="F6" s="708" t="s">
        <v>435</v>
      </c>
      <c r="G6" s="783" t="s">
        <v>435</v>
      </c>
    </row>
    <row r="7" ht="3.6" customHeight="1" spans="1:7">
      <c r="A7" s="784"/>
      <c r="B7" s="784"/>
      <c r="C7" s="773"/>
      <c r="D7" s="773"/>
      <c r="E7" s="785"/>
      <c r="F7" s="773"/>
      <c r="G7" s="786"/>
    </row>
    <row r="8" ht="4.2" customHeight="1" spans="1:7">
      <c r="A8" s="632"/>
      <c r="B8" s="632"/>
      <c r="C8" s="543"/>
      <c r="D8" s="543"/>
      <c r="E8" s="525"/>
      <c r="F8" s="543"/>
      <c r="G8" s="787"/>
    </row>
    <row r="9" ht="19.2" customHeight="1" spans="1:7">
      <c r="A9" s="388" t="s">
        <v>29</v>
      </c>
      <c r="B9" s="747">
        <v>2022</v>
      </c>
      <c r="C9" s="748">
        <v>45.7074090690562</v>
      </c>
      <c r="D9" s="748">
        <v>35.5478539805467</v>
      </c>
      <c r="E9" s="748">
        <v>52.1178160313871</v>
      </c>
      <c r="F9" s="748">
        <v>22.7085723347515</v>
      </c>
      <c r="G9" s="748">
        <v>10.0111107430949</v>
      </c>
    </row>
    <row r="10" ht="19.2" customHeight="1" spans="1:7">
      <c r="A10" s="525"/>
      <c r="B10" s="394">
        <v>2015</v>
      </c>
      <c r="C10" s="596">
        <v>10</v>
      </c>
      <c r="D10" s="788">
        <v>5.2</v>
      </c>
      <c r="E10" s="596">
        <v>10.1</v>
      </c>
      <c r="F10" s="596">
        <v>2.4</v>
      </c>
      <c r="G10" s="596">
        <v>6.2</v>
      </c>
    </row>
    <row r="11" ht="19.2" customHeight="1" spans="1:7">
      <c r="A11" s="393"/>
      <c r="B11" s="394"/>
      <c r="C11" s="750"/>
      <c r="D11" s="750"/>
      <c r="E11" s="750"/>
      <c r="F11" s="750"/>
      <c r="G11" s="750"/>
    </row>
    <row r="12" ht="19.2" customHeight="1" spans="1:7">
      <c r="A12" s="398" t="s">
        <v>111</v>
      </c>
      <c r="B12" s="747">
        <v>2022</v>
      </c>
      <c r="C12" s="748">
        <v>13.5938827527613</v>
      </c>
      <c r="D12" s="748">
        <v>11.5760407816483</v>
      </c>
      <c r="E12" s="748">
        <v>2.97366185216653</v>
      </c>
      <c r="F12" s="748">
        <v>9.71750212404418</v>
      </c>
      <c r="G12" s="748">
        <v>0.8071367884452</v>
      </c>
    </row>
    <row r="13" ht="19.2" customHeight="1" spans="1:7">
      <c r="A13" s="525"/>
      <c r="B13" s="394">
        <v>2015</v>
      </c>
      <c r="C13" s="596">
        <v>4.1</v>
      </c>
      <c r="D13" s="750">
        <v>1</v>
      </c>
      <c r="E13" s="596">
        <v>3.9</v>
      </c>
      <c r="F13" s="596">
        <v>1.2</v>
      </c>
      <c r="G13" s="596">
        <v>20.7</v>
      </c>
    </row>
    <row r="14" ht="19.2" customHeight="1" spans="1:7">
      <c r="A14" s="401"/>
      <c r="B14" s="394"/>
      <c r="C14" s="750"/>
      <c r="D14" s="750"/>
      <c r="E14" s="750"/>
      <c r="F14" s="750"/>
      <c r="G14" s="750"/>
    </row>
    <row r="15" ht="19.2" customHeight="1" spans="1:7">
      <c r="A15" s="398" t="s">
        <v>112</v>
      </c>
      <c r="B15" s="747">
        <v>2022</v>
      </c>
      <c r="C15" s="748">
        <v>13.0769230769231</v>
      </c>
      <c r="D15" s="748">
        <v>11.8269230769231</v>
      </c>
      <c r="E15" s="748">
        <v>44.1346153846154</v>
      </c>
      <c r="F15" s="748">
        <v>6.53846153846154</v>
      </c>
      <c r="G15" s="748">
        <v>2.98076923076923</v>
      </c>
    </row>
    <row r="16" ht="19.2" customHeight="1" spans="1:7">
      <c r="A16" s="525"/>
      <c r="B16" s="394">
        <v>2015</v>
      </c>
      <c r="C16" s="750">
        <v>5.7</v>
      </c>
      <c r="D16" s="750">
        <v>5.8</v>
      </c>
      <c r="E16" s="750">
        <v>4.2</v>
      </c>
      <c r="F16" s="750">
        <v>1.6</v>
      </c>
      <c r="G16" s="750">
        <v>21.2</v>
      </c>
    </row>
    <row r="17" ht="19.2" customHeight="1" spans="1:7">
      <c r="A17" s="401"/>
      <c r="B17" s="394"/>
      <c r="C17" s="750">
        <v>91.8</v>
      </c>
      <c r="D17" s="750"/>
      <c r="E17" s="750"/>
      <c r="F17" s="750"/>
      <c r="G17" s="750"/>
    </row>
    <row r="18" ht="19.2" customHeight="1" spans="1:7">
      <c r="A18" s="398" t="s">
        <v>113</v>
      </c>
      <c r="B18" s="747">
        <v>2022</v>
      </c>
      <c r="C18" s="748">
        <v>44.9903184608413</v>
      </c>
      <c r="D18" s="748">
        <v>28.50080336176</v>
      </c>
      <c r="E18" s="748">
        <v>49.7837102953899</v>
      </c>
      <c r="F18" s="748">
        <v>15.5110616734643</v>
      </c>
      <c r="G18" s="748">
        <v>7.63193671981214</v>
      </c>
    </row>
    <row r="19" ht="19.2" customHeight="1" spans="1:7">
      <c r="A19" s="525"/>
      <c r="B19" s="394">
        <v>2015</v>
      </c>
      <c r="C19" s="750">
        <v>11</v>
      </c>
      <c r="D19" s="750">
        <v>12.1</v>
      </c>
      <c r="E19" s="750">
        <v>10.2</v>
      </c>
      <c r="F19" s="750">
        <v>3.2</v>
      </c>
      <c r="G19" s="750">
        <v>12.9</v>
      </c>
    </row>
    <row r="20" ht="19.2" customHeight="1" spans="1:7">
      <c r="A20" s="401"/>
      <c r="B20" s="394"/>
      <c r="C20" s="750"/>
      <c r="D20" s="750"/>
      <c r="E20" s="750"/>
      <c r="F20" s="750"/>
      <c r="G20" s="750"/>
    </row>
    <row r="21" ht="19.2" customHeight="1" spans="1:7">
      <c r="A21" s="398" t="s">
        <v>114</v>
      </c>
      <c r="B21" s="747">
        <v>2022</v>
      </c>
      <c r="C21" s="748">
        <v>34.7355969730517</v>
      </c>
      <c r="D21" s="748">
        <v>21.1264615337954</v>
      </c>
      <c r="E21" s="748">
        <v>34.9418419496216</v>
      </c>
      <c r="F21" s="748">
        <v>15.2075340076735</v>
      </c>
      <c r="G21" s="748">
        <v>9.06264691163313</v>
      </c>
    </row>
    <row r="22" ht="19.2" customHeight="1" spans="1:7">
      <c r="A22" s="525"/>
      <c r="B22" s="394">
        <v>2015</v>
      </c>
      <c r="C22" s="750">
        <v>3.2</v>
      </c>
      <c r="D22" s="750">
        <v>1.4</v>
      </c>
      <c r="E22" s="750">
        <v>6.2</v>
      </c>
      <c r="F22" s="750">
        <v>2.2</v>
      </c>
      <c r="G22" s="750">
        <v>23.7</v>
      </c>
    </row>
    <row r="23" ht="19.2" customHeight="1" spans="1:7">
      <c r="A23" s="401"/>
      <c r="B23" s="394"/>
      <c r="C23" s="750"/>
      <c r="D23" s="750"/>
      <c r="E23" s="750"/>
      <c r="F23" s="750"/>
      <c r="G23" s="750"/>
    </row>
    <row r="24" ht="19.2" customHeight="1" spans="1:7">
      <c r="A24" s="398" t="s">
        <v>116</v>
      </c>
      <c r="B24" s="747">
        <v>2022</v>
      </c>
      <c r="C24" s="748">
        <v>46.9635869128634</v>
      </c>
      <c r="D24" s="748">
        <v>37.3191108458899</v>
      </c>
      <c r="E24" s="748">
        <v>54.0881809522717</v>
      </c>
      <c r="F24" s="748">
        <v>23.8368583527468</v>
      </c>
      <c r="G24" s="748">
        <v>10.3232766040464</v>
      </c>
    </row>
    <row r="25" ht="19.2" customHeight="1" spans="1:7">
      <c r="A25" s="525"/>
      <c r="B25" s="394">
        <v>2015</v>
      </c>
      <c r="C25" s="750">
        <v>10.4</v>
      </c>
      <c r="D25" s="750">
        <v>4.8</v>
      </c>
      <c r="E25" s="750">
        <v>10.4</v>
      </c>
      <c r="F25" s="750">
        <v>2.3</v>
      </c>
      <c r="G25" s="750">
        <v>4.4</v>
      </c>
    </row>
    <row r="26" ht="19.2" customHeight="1" spans="1:7">
      <c r="A26" s="401"/>
      <c r="B26" s="394"/>
      <c r="C26" s="750"/>
      <c r="D26" s="750"/>
      <c r="E26" s="750"/>
      <c r="F26" s="750"/>
      <c r="G26" s="750"/>
    </row>
    <row r="27" ht="19.2" customHeight="1" spans="1:7">
      <c r="A27" s="407" t="s">
        <v>460</v>
      </c>
      <c r="B27" s="747">
        <v>2022</v>
      </c>
      <c r="C27" s="748">
        <v>31.7425885755604</v>
      </c>
      <c r="D27" s="748">
        <v>21.9088937093275</v>
      </c>
      <c r="E27" s="748">
        <v>53.2176428054953</v>
      </c>
      <c r="F27" s="748">
        <v>13.7382501807665</v>
      </c>
      <c r="G27" s="748">
        <v>7.6644974692697</v>
      </c>
    </row>
    <row r="28" ht="19.2" customHeight="1" spans="1:7">
      <c r="A28" s="525"/>
      <c r="B28" s="394">
        <v>2015</v>
      </c>
      <c r="C28" s="752">
        <v>7.6</v>
      </c>
      <c r="D28" s="752">
        <v>2.1</v>
      </c>
      <c r="E28" s="752">
        <v>4.7</v>
      </c>
      <c r="F28" s="752">
        <v>1</v>
      </c>
      <c r="G28" s="750">
        <v>21</v>
      </c>
    </row>
    <row r="29" ht="19.2" customHeight="1" spans="1:7">
      <c r="A29" s="408"/>
      <c r="B29" s="394"/>
      <c r="C29" s="752"/>
      <c r="D29" s="752"/>
      <c r="E29" s="752"/>
      <c r="F29" s="752"/>
      <c r="G29" s="750"/>
    </row>
    <row r="30" ht="19.2" customHeight="1" spans="1:7">
      <c r="A30" s="407" t="s">
        <v>437</v>
      </c>
      <c r="B30" s="747">
        <v>2022</v>
      </c>
      <c r="C30" s="748">
        <v>46.505019548635</v>
      </c>
      <c r="D30" s="748">
        <v>38.9068538528275</v>
      </c>
      <c r="E30" s="748">
        <v>50.5495025520264</v>
      </c>
      <c r="F30" s="748">
        <v>24.3464446272239</v>
      </c>
      <c r="G30" s="748">
        <v>9.37883789843723</v>
      </c>
    </row>
    <row r="31" ht="19.2" customHeight="1" spans="1:7">
      <c r="A31" s="408"/>
      <c r="B31" s="394">
        <v>2015</v>
      </c>
      <c r="C31" s="752">
        <v>6.1</v>
      </c>
      <c r="D31" s="752">
        <v>5.8</v>
      </c>
      <c r="E31" s="752">
        <v>6.6</v>
      </c>
      <c r="F31" s="752">
        <v>1.2</v>
      </c>
      <c r="G31" s="750" t="s">
        <v>377</v>
      </c>
    </row>
    <row r="32" ht="19.2" customHeight="1" spans="1:7">
      <c r="A32" s="408"/>
      <c r="B32" s="394"/>
      <c r="C32" s="752"/>
      <c r="D32" s="752"/>
      <c r="E32" s="752"/>
      <c r="F32" s="752"/>
      <c r="G32" s="750"/>
    </row>
    <row r="33" ht="19.2" customHeight="1" spans="1:7">
      <c r="A33" s="409" t="s">
        <v>439</v>
      </c>
      <c r="B33" s="747">
        <v>2022</v>
      </c>
      <c r="C33" s="748">
        <v>50.1977421442439</v>
      </c>
      <c r="D33" s="748">
        <v>40.171616212459</v>
      </c>
      <c r="E33" s="748">
        <v>49.1551017473215</v>
      </c>
      <c r="F33" s="748">
        <v>28.6306656120419</v>
      </c>
      <c r="G33" s="748">
        <v>7.65561707533377</v>
      </c>
    </row>
    <row r="34" ht="19.2" customHeight="1" spans="1:7">
      <c r="A34" s="525"/>
      <c r="B34" s="394">
        <v>2015</v>
      </c>
      <c r="C34" s="752">
        <v>4.4</v>
      </c>
      <c r="D34" s="752">
        <v>1</v>
      </c>
      <c r="E34" s="752">
        <v>2.4</v>
      </c>
      <c r="F34" s="752">
        <v>1.1</v>
      </c>
      <c r="G34" s="750">
        <v>9.8</v>
      </c>
    </row>
    <row r="35" ht="19.2" customHeight="1" spans="1:7">
      <c r="A35" s="410"/>
      <c r="B35" s="394"/>
      <c r="C35" s="752"/>
      <c r="D35" s="752"/>
      <c r="E35" s="752"/>
      <c r="F35" s="752"/>
      <c r="G35" s="750"/>
    </row>
    <row r="36" ht="19.2" customHeight="1" spans="1:7">
      <c r="A36" s="412" t="s">
        <v>440</v>
      </c>
      <c r="B36" s="747">
        <v>2022</v>
      </c>
      <c r="C36" s="748">
        <v>59.8875795746986</v>
      </c>
      <c r="D36" s="748">
        <v>36.9429771095761</v>
      </c>
      <c r="E36" s="748">
        <v>52.9188676689692</v>
      </c>
      <c r="F36" s="748">
        <v>19.9309223892727</v>
      </c>
      <c r="G36" s="748">
        <v>3.4741974806989</v>
      </c>
    </row>
    <row r="37" ht="19.2" customHeight="1" spans="1:7">
      <c r="A37" s="525"/>
      <c r="B37" s="394">
        <v>2015</v>
      </c>
      <c r="C37" s="752">
        <v>21.3</v>
      </c>
      <c r="D37" s="752">
        <v>10.2</v>
      </c>
      <c r="E37" s="752">
        <v>8.5</v>
      </c>
      <c r="F37" s="752">
        <v>2.5</v>
      </c>
      <c r="G37" s="750">
        <v>17</v>
      </c>
    </row>
    <row r="38" ht="19.2" customHeight="1" spans="1:7">
      <c r="A38" s="413"/>
      <c r="B38" s="394"/>
      <c r="C38" s="752"/>
      <c r="D38" s="752"/>
      <c r="E38" s="752"/>
      <c r="F38" s="752"/>
      <c r="G38" s="750"/>
    </row>
    <row r="39" ht="19.2" customHeight="1" spans="1:7">
      <c r="A39" s="412" t="s">
        <v>441</v>
      </c>
      <c r="B39" s="747">
        <v>2022</v>
      </c>
      <c r="C39" s="748">
        <v>44.3169218199856</v>
      </c>
      <c r="D39" s="748">
        <v>38.4840585912424</v>
      </c>
      <c r="E39" s="748">
        <v>60.0248993327757</v>
      </c>
      <c r="F39" s="748">
        <v>28.0895597875776</v>
      </c>
      <c r="G39" s="748">
        <v>18.2659949034178</v>
      </c>
    </row>
    <row r="40" ht="19.2" customHeight="1" spans="1:7">
      <c r="A40" s="525"/>
      <c r="B40" s="394">
        <v>2015</v>
      </c>
      <c r="C40" s="752">
        <v>8.2</v>
      </c>
      <c r="D40" s="752">
        <v>1.6</v>
      </c>
      <c r="E40" s="752">
        <v>6.8</v>
      </c>
      <c r="F40" s="752">
        <v>1.4</v>
      </c>
      <c r="G40" s="750">
        <v>8.8</v>
      </c>
    </row>
    <row r="41" ht="19.2" customHeight="1" spans="1:7">
      <c r="A41" s="414"/>
      <c r="B41" s="394"/>
      <c r="C41" s="752"/>
      <c r="D41" s="752"/>
      <c r="E41" s="752"/>
      <c r="F41" s="752"/>
      <c r="G41" s="750"/>
    </row>
    <row r="42" ht="19.2" customHeight="1" spans="1:7">
      <c r="A42" s="416" t="s">
        <v>442</v>
      </c>
      <c r="B42" s="747">
        <v>2022</v>
      </c>
      <c r="C42" s="748">
        <v>74.3109695838366</v>
      </c>
      <c r="D42" s="748">
        <v>43.2304820467772</v>
      </c>
      <c r="E42" s="748">
        <v>60.0362358625233</v>
      </c>
      <c r="F42" s="748">
        <v>34.5997584275832</v>
      </c>
      <c r="G42" s="748">
        <v>13.0504007906006</v>
      </c>
    </row>
    <row r="43" ht="19.2" customHeight="1" spans="1:7">
      <c r="A43" s="525"/>
      <c r="B43" s="394">
        <v>2015</v>
      </c>
      <c r="C43" s="750">
        <v>15.2</v>
      </c>
      <c r="D43" s="750">
        <v>5.2</v>
      </c>
      <c r="E43" s="750">
        <v>10.6</v>
      </c>
      <c r="F43" s="750">
        <v>6.5</v>
      </c>
      <c r="G43" s="750">
        <v>14.2</v>
      </c>
    </row>
    <row r="44" ht="19.2" customHeight="1" spans="1:7">
      <c r="A44" s="418"/>
      <c r="B44" s="394"/>
      <c r="C44" s="752"/>
      <c r="D44" s="752"/>
      <c r="E44" s="752"/>
      <c r="F44" s="752"/>
      <c r="G44" s="750"/>
    </row>
    <row r="45" ht="19.2" customHeight="1" spans="1:7">
      <c r="A45" s="419" t="s">
        <v>443</v>
      </c>
      <c r="B45" s="747">
        <v>2022</v>
      </c>
      <c r="C45" s="748">
        <v>63.4980142970612</v>
      </c>
      <c r="D45" s="748">
        <v>35.3169181890389</v>
      </c>
      <c r="E45" s="748">
        <v>54.3923749007149</v>
      </c>
      <c r="F45" s="748">
        <v>9.41382049245433</v>
      </c>
      <c r="G45" s="748">
        <v>16.3208895949166</v>
      </c>
    </row>
    <row r="46" ht="19.2" customHeight="1" spans="1:7">
      <c r="A46" s="525"/>
      <c r="B46" s="394">
        <v>2015</v>
      </c>
      <c r="C46" s="752">
        <v>75.9</v>
      </c>
      <c r="D46" s="752">
        <v>4.5</v>
      </c>
      <c r="E46" s="752">
        <v>30.9</v>
      </c>
      <c r="F46" s="752">
        <v>21.3</v>
      </c>
      <c r="G46" s="752">
        <v>0.9</v>
      </c>
    </row>
    <row r="47" ht="19.2" customHeight="1" spans="1:7">
      <c r="A47" s="420"/>
      <c r="B47" s="394"/>
      <c r="C47" s="752"/>
      <c r="D47" s="752"/>
      <c r="E47" s="752"/>
      <c r="F47" s="752"/>
      <c r="G47" s="750"/>
    </row>
    <row r="48" ht="19.2" customHeight="1" spans="1:7">
      <c r="A48" s="416" t="s">
        <v>444</v>
      </c>
      <c r="B48" s="747">
        <v>2022</v>
      </c>
      <c r="C48" s="748">
        <v>28.7310683585755</v>
      </c>
      <c r="D48" s="748">
        <v>34.7441670077773</v>
      </c>
      <c r="E48" s="748">
        <v>44.5395006139992</v>
      </c>
      <c r="F48" s="748">
        <v>9.59066721244372</v>
      </c>
      <c r="G48" s="748">
        <v>8.78428162095784</v>
      </c>
    </row>
    <row r="49" ht="19.2" customHeight="1" spans="1:7">
      <c r="A49" s="525"/>
      <c r="B49" s="394">
        <v>2015</v>
      </c>
      <c r="C49" s="596">
        <v>6.4</v>
      </c>
      <c r="D49" s="596">
        <v>4.3</v>
      </c>
      <c r="E49" s="596">
        <v>69.3</v>
      </c>
      <c r="F49" s="596">
        <v>0.5</v>
      </c>
      <c r="G49" s="596">
        <v>0.4</v>
      </c>
    </row>
    <row r="50" ht="19.2" customHeight="1" spans="1:7">
      <c r="A50" s="417"/>
      <c r="B50" s="394"/>
      <c r="C50" s="752"/>
      <c r="D50" s="752"/>
      <c r="E50" s="752"/>
      <c r="F50" s="752"/>
      <c r="G50" s="750"/>
    </row>
    <row r="51" ht="19.2" customHeight="1" spans="1:7">
      <c r="A51" s="416" t="s">
        <v>445</v>
      </c>
      <c r="B51" s="747">
        <v>2022</v>
      </c>
      <c r="C51" s="748">
        <v>51.0324052943861</v>
      </c>
      <c r="D51" s="748">
        <v>32.6389776357827</v>
      </c>
      <c r="E51" s="748">
        <v>56.1150159744409</v>
      </c>
      <c r="F51" s="748">
        <v>19.7663167503423</v>
      </c>
      <c r="G51" s="748">
        <v>3.84116841624829</v>
      </c>
    </row>
    <row r="52" ht="19.2" customHeight="1" spans="1:7">
      <c r="A52" s="525"/>
      <c r="B52" s="394">
        <v>2015</v>
      </c>
      <c r="C52" s="752">
        <v>13.4</v>
      </c>
      <c r="D52" s="752">
        <v>4.1</v>
      </c>
      <c r="E52" s="752">
        <v>9.6</v>
      </c>
      <c r="F52" s="752">
        <v>3.7</v>
      </c>
      <c r="G52" s="752">
        <v>15.2</v>
      </c>
    </row>
    <row r="53" ht="19.2" customHeight="1" spans="1:7">
      <c r="A53" s="417"/>
      <c r="B53" s="394"/>
      <c r="C53" s="752"/>
      <c r="D53" s="752"/>
      <c r="E53" s="752"/>
      <c r="F53" s="752"/>
      <c r="G53" s="750"/>
    </row>
    <row r="54" ht="19.2" customHeight="1" spans="1:7">
      <c r="A54" s="416" t="s">
        <v>446</v>
      </c>
      <c r="B54" s="747">
        <v>2022</v>
      </c>
      <c r="C54" s="748">
        <v>49.9581278496325</v>
      </c>
      <c r="D54" s="748">
        <v>35.020625911107</v>
      </c>
      <c r="E54" s="748">
        <v>54.78117924382</v>
      </c>
      <c r="F54" s="748">
        <v>20.6879439223349</v>
      </c>
      <c r="G54" s="748">
        <v>15.2972922676096</v>
      </c>
    </row>
    <row r="55" ht="19.2" customHeight="1" spans="1:7">
      <c r="A55" s="525"/>
      <c r="B55" s="394">
        <v>2015</v>
      </c>
      <c r="C55" s="596">
        <v>12.3</v>
      </c>
      <c r="D55" s="789">
        <v>2.9</v>
      </c>
      <c r="E55" s="789">
        <v>6.5</v>
      </c>
      <c r="F55" s="789">
        <v>1.9</v>
      </c>
      <c r="G55" s="789">
        <v>18.3</v>
      </c>
    </row>
    <row r="56" ht="19.2" customHeight="1" spans="1:7">
      <c r="A56" s="417"/>
      <c r="B56" s="394"/>
      <c r="C56" s="752"/>
      <c r="D56" s="752"/>
      <c r="E56" s="752"/>
      <c r="F56" s="752"/>
      <c r="G56" s="750"/>
    </row>
    <row r="57" ht="19.2" customHeight="1" spans="1:7">
      <c r="A57" s="416" t="s">
        <v>447</v>
      </c>
      <c r="B57" s="747">
        <v>2022</v>
      </c>
      <c r="C57" s="748">
        <v>50.9897649308289</v>
      </c>
      <c r="D57" s="748">
        <v>30.1484647396243</v>
      </c>
      <c r="E57" s="748">
        <v>65.1445281745585</v>
      </c>
      <c r="F57" s="748">
        <v>50.6354740749072</v>
      </c>
      <c r="G57" s="748">
        <v>10.4993813969182</v>
      </c>
    </row>
    <row r="58" ht="19.2" customHeight="1" spans="1:7">
      <c r="A58" s="525"/>
      <c r="B58" s="394">
        <v>2015</v>
      </c>
      <c r="C58" s="752">
        <v>11.4</v>
      </c>
      <c r="D58" s="752">
        <v>3.6</v>
      </c>
      <c r="E58" s="752">
        <v>10.9</v>
      </c>
      <c r="F58" s="752">
        <v>5.5</v>
      </c>
      <c r="G58" s="750">
        <v>13.7</v>
      </c>
    </row>
    <row r="59" ht="19.2" customHeight="1" spans="1:7">
      <c r="A59" s="417"/>
      <c r="B59" s="394"/>
      <c r="C59" s="752"/>
      <c r="D59" s="752"/>
      <c r="E59" s="752"/>
      <c r="F59" s="752"/>
      <c r="G59" s="750"/>
    </row>
    <row r="60" ht="19.2" customHeight="1" spans="1:7">
      <c r="A60" s="416" t="s">
        <v>448</v>
      </c>
      <c r="B60" s="747">
        <v>2022</v>
      </c>
      <c r="C60" s="748">
        <v>54</v>
      </c>
      <c r="D60" s="748">
        <v>46.8</v>
      </c>
      <c r="E60" s="748">
        <v>65.4</v>
      </c>
      <c r="F60" s="748">
        <v>18.1</v>
      </c>
      <c r="G60" s="748">
        <v>11</v>
      </c>
    </row>
    <row r="61" ht="19.2" customHeight="1" spans="1:7">
      <c r="A61" s="525"/>
      <c r="B61" s="394">
        <v>2015</v>
      </c>
      <c r="C61" s="752">
        <v>13.8</v>
      </c>
      <c r="D61" s="752">
        <v>2.2</v>
      </c>
      <c r="E61" s="752">
        <v>8</v>
      </c>
      <c r="F61" s="752">
        <v>3.2</v>
      </c>
      <c r="G61" s="750">
        <v>15.9</v>
      </c>
    </row>
    <row r="62" ht="19.2" customHeight="1" spans="1:7">
      <c r="A62" s="417"/>
      <c r="B62" s="394"/>
      <c r="C62" s="752"/>
      <c r="D62" s="752"/>
      <c r="E62" s="752"/>
      <c r="F62" s="752"/>
      <c r="G62" s="750"/>
    </row>
    <row r="63" ht="19.2" customHeight="1" spans="1:7">
      <c r="A63" s="416" t="s">
        <v>449</v>
      </c>
      <c r="B63" s="747">
        <v>2022</v>
      </c>
      <c r="C63" s="748">
        <v>40.9282108805384</v>
      </c>
      <c r="D63" s="748">
        <v>30.6505888951206</v>
      </c>
      <c r="E63" s="748">
        <v>40.0729108244532</v>
      </c>
      <c r="F63" s="748">
        <v>20.9057767807067</v>
      </c>
      <c r="G63" s="748">
        <v>25.5468311833988</v>
      </c>
    </row>
    <row r="64" ht="19.2" customHeight="1" spans="1:7">
      <c r="A64" s="525"/>
      <c r="B64" s="394">
        <v>2015</v>
      </c>
      <c r="C64" s="752">
        <v>16.4</v>
      </c>
      <c r="D64" s="752">
        <v>4.7</v>
      </c>
      <c r="E64" s="752">
        <v>3.9</v>
      </c>
      <c r="F64" s="752">
        <v>1.3</v>
      </c>
      <c r="G64" s="750">
        <v>26.1</v>
      </c>
    </row>
    <row r="65" ht="19.2" customHeight="1" spans="1:7">
      <c r="A65" s="417"/>
      <c r="B65" s="394"/>
      <c r="C65" s="752"/>
      <c r="D65" s="752"/>
      <c r="E65" s="752"/>
      <c r="F65" s="752"/>
      <c r="G65" s="750"/>
    </row>
    <row r="66" ht="19.2" customHeight="1" spans="1:7">
      <c r="A66" s="421" t="s">
        <v>450</v>
      </c>
      <c r="B66" s="747">
        <v>2022</v>
      </c>
      <c r="C66" s="748">
        <v>32.50549629509</v>
      </c>
      <c r="D66" s="748">
        <v>27.9293217164726</v>
      </c>
      <c r="E66" s="748">
        <v>67.914664929566</v>
      </c>
      <c r="F66" s="748">
        <v>20.4869310316749</v>
      </c>
      <c r="G66" s="748">
        <v>5.2292158619005</v>
      </c>
    </row>
    <row r="67" ht="19.2" customHeight="1" spans="2:7">
      <c r="B67" s="791">
        <v>2015</v>
      </c>
      <c r="C67" s="792">
        <v>21.5</v>
      </c>
      <c r="D67" s="792">
        <v>2.3</v>
      </c>
      <c r="E67" s="792">
        <v>16.9</v>
      </c>
      <c r="F67" s="792">
        <v>1.5</v>
      </c>
      <c r="G67" s="750">
        <v>11.6</v>
      </c>
    </row>
    <row r="68" ht="38.4" customHeight="1" spans="1:7">
      <c r="A68" s="793" t="s">
        <v>524</v>
      </c>
      <c r="B68" s="794"/>
      <c r="C68" s="794"/>
      <c r="D68" s="794"/>
      <c r="E68" s="794"/>
      <c r="F68" s="794"/>
      <c r="G68" s="794"/>
    </row>
    <row r="69" ht="38.25" customHeight="1"/>
    <row r="70" ht="11.25" customHeight="1" spans="1:1">
      <c r="A70" s="795"/>
    </row>
    <row r="72" ht="24" customHeight="1"/>
  </sheetData>
  <sheetProtection algorithmName="SHA-512" hashValue="Kr+19mU+EIVYFPn4D1dxmsNzY4INlI53FVQppBWVtCJTM1micfPerN4lFEaRngL4HiIyuM+QMpo9jc6VV0vshw==" saltValue="eF4qP/RG+4Dqyx6+VSKguQ==" spinCount="100000" sheet="1" objects="1" scenarios="1"/>
  <mergeCells count="9">
    <mergeCell ref="A1:G1"/>
    <mergeCell ref="A2:G2"/>
    <mergeCell ref="A68:G68"/>
    <mergeCell ref="B4:B6"/>
    <mergeCell ref="C4:C5"/>
    <mergeCell ref="D4:D5"/>
    <mergeCell ref="E4:E5"/>
    <mergeCell ref="F4:F5"/>
    <mergeCell ref="G4:G5"/>
  </mergeCells>
  <printOptions horizontalCentered="1"/>
  <pageMargins left="0.275590551181102" right="0.275590551181102" top="0.275590551181102" bottom="0.196850393700787" header="0.31496062992126" footer="0.31496062992126"/>
  <pageSetup paperSize="9" scale="59" orientation="portrait"/>
  <headerFooter/>
  <rowBreaks count="1" manualBreakCount="1">
    <brk id="70" max="6"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M50"/>
  <sheetViews>
    <sheetView showGridLines="0" view="pageBreakPreview" zoomScale="80" zoomScalePageLayoutView="50" zoomScaleNormal="80" workbookViewId="0">
      <selection activeCell="O21" sqref="O21"/>
    </sheetView>
  </sheetViews>
  <sheetFormatPr defaultColWidth="9.10909090909091" defaultRowHeight="13"/>
  <cols>
    <col min="1" max="1" width="2.66363636363636" style="1950" customWidth="1"/>
    <col min="2" max="2" width="4.10909090909091" style="1955" customWidth="1"/>
    <col min="3" max="3" width="25.8909090909091" style="1950" customWidth="1"/>
    <col min="4" max="12" width="8.55454545454545" style="2047" customWidth="1"/>
    <col min="13" max="13" width="2.66363636363636" style="1944" customWidth="1"/>
    <col min="14" max="16384" width="9.10909090909091" style="1944"/>
  </cols>
  <sheetData>
    <row r="1" ht="30" customHeight="1" spans="1:12">
      <c r="A1" s="1971"/>
      <c r="B1" s="2065" t="s">
        <v>89</v>
      </c>
      <c r="C1" s="2065"/>
      <c r="D1" s="2065"/>
      <c r="E1" s="2065"/>
      <c r="F1" s="2065"/>
      <c r="G1" s="2065"/>
      <c r="H1" s="2065"/>
      <c r="I1" s="2065"/>
      <c r="J1" s="2065"/>
      <c r="K1" s="2065"/>
      <c r="L1" s="2065"/>
    </row>
    <row r="2" s="1940" customFormat="1" ht="15" customHeight="1" spans="1:12">
      <c r="A2" s="1954"/>
      <c r="B2" s="1954"/>
      <c r="C2" s="1954"/>
      <c r="D2" s="1966"/>
      <c r="E2" s="1966"/>
      <c r="F2" s="1966"/>
      <c r="G2" s="1966"/>
      <c r="H2" s="1966"/>
      <c r="I2" s="1966"/>
      <c r="J2" s="1966"/>
      <c r="K2" s="1966"/>
      <c r="L2" s="1966"/>
    </row>
    <row r="3" s="2033" customFormat="1" ht="45" customHeight="1" spans="1:12">
      <c r="A3" s="2048" t="s">
        <v>59</v>
      </c>
      <c r="B3" s="1956"/>
      <c r="C3" s="1956"/>
      <c r="D3" s="1958">
        <v>2015</v>
      </c>
      <c r="E3" s="1958">
        <v>2016</v>
      </c>
      <c r="F3" s="1958">
        <v>2017</v>
      </c>
      <c r="G3" s="1958">
        <v>2018</v>
      </c>
      <c r="H3" s="1958">
        <v>2019</v>
      </c>
      <c r="I3" s="1958">
        <v>2020</v>
      </c>
      <c r="J3" s="1958">
        <v>2021</v>
      </c>
      <c r="K3" s="1958" t="s">
        <v>2</v>
      </c>
      <c r="L3" s="1958" t="s">
        <v>3</v>
      </c>
    </row>
    <row r="4" s="1941" customFormat="1" ht="9.9" customHeight="1" spans="1:12">
      <c r="A4" s="1959"/>
      <c r="B4" s="1960"/>
      <c r="C4" s="1960"/>
      <c r="D4" s="1961"/>
      <c r="E4" s="1961"/>
      <c r="F4" s="1961"/>
      <c r="G4" s="1961"/>
      <c r="H4" s="1961"/>
      <c r="I4" s="1961"/>
      <c r="J4" s="1961"/>
      <c r="K4" s="1961"/>
      <c r="L4" s="1961"/>
    </row>
    <row r="5" s="1942" customFormat="1" ht="27" customHeight="1" spans="1:12">
      <c r="A5" s="1962" t="s">
        <v>22</v>
      </c>
      <c r="B5" s="1962"/>
      <c r="C5" s="1962"/>
      <c r="D5" s="1962"/>
      <c r="E5" s="1962"/>
      <c r="F5" s="1962"/>
      <c r="G5" s="1962"/>
      <c r="H5" s="1962"/>
      <c r="I5" s="1962"/>
      <c r="J5" s="1962"/>
      <c r="K5" s="1962"/>
      <c r="L5" s="1962"/>
    </row>
    <row r="6" s="1942" customFormat="1" ht="9.9" customHeight="1" spans="1:12">
      <c r="A6" s="1950"/>
      <c r="B6" s="1955"/>
      <c r="C6" s="1950"/>
      <c r="D6" s="2049"/>
      <c r="E6" s="2049"/>
      <c r="F6" s="2049"/>
      <c r="G6" s="2049"/>
      <c r="H6" s="2049"/>
      <c r="I6" s="2049"/>
      <c r="J6" s="2049"/>
      <c r="K6" s="2049"/>
      <c r="L6" s="2049"/>
    </row>
    <row r="7" s="1940" customFormat="1" ht="30" customHeight="1" spans="1:13">
      <c r="A7" s="2439" t="s">
        <v>6</v>
      </c>
      <c r="B7" s="1954" t="s">
        <v>7</v>
      </c>
      <c r="D7" s="2084">
        <v>52076.18</v>
      </c>
      <c r="E7" s="2084">
        <v>56286.69</v>
      </c>
      <c r="F7" s="2084">
        <v>60598.47</v>
      </c>
      <c r="G7" s="2084">
        <v>62063.78</v>
      </c>
      <c r="H7" s="2084">
        <v>65686.33</v>
      </c>
      <c r="I7" s="2084">
        <v>69484.73</v>
      </c>
      <c r="J7" s="2084">
        <v>77747.87</v>
      </c>
      <c r="K7" s="2084">
        <v>93972.57</v>
      </c>
      <c r="L7" s="2084">
        <v>96179.83</v>
      </c>
      <c r="M7" s="2081"/>
    </row>
    <row r="8" s="1942" customFormat="1" ht="9.9" customHeight="1" spans="1:12">
      <c r="A8" s="1955"/>
      <c r="B8" s="2051"/>
      <c r="D8" s="2066"/>
      <c r="E8" s="2066"/>
      <c r="F8" s="2066"/>
      <c r="G8" s="2066"/>
      <c r="H8" s="2066"/>
      <c r="I8" s="2066"/>
      <c r="J8" s="2066"/>
      <c r="K8" s="2066"/>
      <c r="L8" s="2066"/>
    </row>
    <row r="9" s="1943" customFormat="1" ht="30" customHeight="1" spans="1:13">
      <c r="A9" s="1967"/>
      <c r="B9" s="2052">
        <v>1.1</v>
      </c>
      <c r="C9" s="1964" t="s">
        <v>90</v>
      </c>
      <c r="D9" s="2067">
        <v>5339.17</v>
      </c>
      <c r="E9" s="2067">
        <v>5549.4</v>
      </c>
      <c r="F9" s="2067">
        <v>5162.44</v>
      </c>
      <c r="G9" s="2067">
        <v>5246.94</v>
      </c>
      <c r="H9" s="2067">
        <v>5651.31</v>
      </c>
      <c r="I9" s="2067">
        <v>6037.81</v>
      </c>
      <c r="J9" s="2067">
        <v>6564.11</v>
      </c>
      <c r="K9" s="2067">
        <v>6499.28</v>
      </c>
      <c r="L9" s="2067">
        <v>6911.22</v>
      </c>
      <c r="M9" s="2078"/>
    </row>
    <row r="10" ht="9.9" customHeight="1" spans="2:13">
      <c r="B10" s="2054"/>
      <c r="C10" s="2055"/>
      <c r="D10" s="2067"/>
      <c r="E10" s="2067"/>
      <c r="F10" s="2067"/>
      <c r="G10" s="2067"/>
      <c r="H10" s="2067"/>
      <c r="I10" s="2067"/>
      <c r="J10" s="2067"/>
      <c r="K10" s="2067"/>
      <c r="L10" s="2067"/>
      <c r="M10" s="2079"/>
    </row>
    <row r="11" s="1943" customFormat="1" ht="30" customHeight="1" spans="1:13">
      <c r="A11" s="1967"/>
      <c r="B11" s="2052">
        <v>1.2</v>
      </c>
      <c r="C11" s="1965" t="s">
        <v>91</v>
      </c>
      <c r="D11" s="2067">
        <v>46737.01</v>
      </c>
      <c r="E11" s="2067">
        <v>50737.3</v>
      </c>
      <c r="F11" s="2067">
        <v>55436.03</v>
      </c>
      <c r="G11" s="2067">
        <v>56816.84</v>
      </c>
      <c r="H11" s="2067">
        <v>60035.02</v>
      </c>
      <c r="I11" s="2067">
        <v>63446.92</v>
      </c>
      <c r="J11" s="2067">
        <v>71183.76</v>
      </c>
      <c r="K11" s="2067">
        <v>87473.29</v>
      </c>
      <c r="L11" s="2067">
        <v>89268.61</v>
      </c>
      <c r="M11" s="2078"/>
    </row>
    <row r="12" ht="21.75" customHeight="1" spans="2:13">
      <c r="B12" s="2054"/>
      <c r="C12" s="1965"/>
      <c r="D12" s="2067"/>
      <c r="E12" s="2067"/>
      <c r="F12" s="2067"/>
      <c r="G12" s="2067"/>
      <c r="H12" s="2067"/>
      <c r="I12" s="2067"/>
      <c r="J12" s="2067"/>
      <c r="K12" s="2067"/>
      <c r="L12" s="2067"/>
      <c r="M12" s="2079"/>
    </row>
    <row r="13" s="1942" customFormat="1" ht="30" customHeight="1" spans="1:13">
      <c r="A13" s="2440" t="s">
        <v>8</v>
      </c>
      <c r="B13" s="1973" t="s">
        <v>9</v>
      </c>
      <c r="D13" s="2085">
        <v>22429.92</v>
      </c>
      <c r="E13" s="2085">
        <v>24360.93</v>
      </c>
      <c r="F13" s="2085">
        <v>26430.06</v>
      </c>
      <c r="G13" s="2085">
        <v>28189.25</v>
      </c>
      <c r="H13" s="2085">
        <v>30085.13</v>
      </c>
      <c r="I13" s="2085">
        <v>28488.6</v>
      </c>
      <c r="J13" s="2085">
        <v>30418.27</v>
      </c>
      <c r="K13" s="2085">
        <v>34407.91</v>
      </c>
      <c r="L13" s="2085">
        <v>35681.82</v>
      </c>
      <c r="M13" s="2077"/>
    </row>
    <row r="14" s="1942" customFormat="1" ht="9.9" customHeight="1" spans="1:12">
      <c r="A14" s="1955"/>
      <c r="B14" s="2051"/>
      <c r="D14" s="2066"/>
      <c r="E14" s="2066"/>
      <c r="F14" s="2066"/>
      <c r="G14" s="2066"/>
      <c r="H14" s="2066"/>
      <c r="I14" s="2066"/>
      <c r="J14" s="2066"/>
      <c r="K14" s="2066"/>
      <c r="L14" s="2066"/>
    </row>
    <row r="15" s="1943" customFormat="1" ht="27.9" customHeight="1" spans="2:13">
      <c r="B15" s="2052">
        <v>2.1</v>
      </c>
      <c r="C15" s="2053" t="s">
        <v>92</v>
      </c>
      <c r="D15" s="2067">
        <v>7768.48</v>
      </c>
      <c r="E15" s="2067">
        <v>8251.04</v>
      </c>
      <c r="F15" s="2067">
        <v>8740.06</v>
      </c>
      <c r="G15" s="2067">
        <v>9163.13</v>
      </c>
      <c r="H15" s="2067">
        <v>9638.34</v>
      </c>
      <c r="I15" s="2067">
        <v>9214.62</v>
      </c>
      <c r="J15" s="2067">
        <v>9634.69</v>
      </c>
      <c r="K15" s="2067">
        <v>10830.14</v>
      </c>
      <c r="L15" s="2067">
        <v>11368.49</v>
      </c>
      <c r="M15" s="2078"/>
    </row>
    <row r="16" ht="9.9" customHeight="1" spans="2:13">
      <c r="B16" s="2054"/>
      <c r="C16" s="2055"/>
      <c r="D16" s="2067"/>
      <c r="E16" s="2067"/>
      <c r="F16" s="2067"/>
      <c r="G16" s="2067"/>
      <c r="H16" s="2067"/>
      <c r="I16" s="2067"/>
      <c r="J16" s="2067"/>
      <c r="K16" s="2067"/>
      <c r="L16" s="2067"/>
      <c r="M16" s="2079"/>
    </row>
    <row r="17" s="1943" customFormat="1" ht="30" customHeight="1" spans="1:13">
      <c r="A17" s="1967"/>
      <c r="B17" s="2052">
        <v>2.2</v>
      </c>
      <c r="C17" s="1940" t="s">
        <v>93</v>
      </c>
      <c r="D17" s="2067">
        <v>14661.4354461827</v>
      </c>
      <c r="E17" s="2067">
        <v>16109.8865950379</v>
      </c>
      <c r="F17" s="2067">
        <v>17690.0012704197</v>
      </c>
      <c r="G17" s="2067">
        <v>19026.1245193097</v>
      </c>
      <c r="H17" s="2067">
        <v>20446.788361006</v>
      </c>
      <c r="I17" s="2067">
        <v>19273.9790270373</v>
      </c>
      <c r="J17" s="2067">
        <v>20783.5861220034</v>
      </c>
      <c r="K17" s="2067">
        <v>23577.7703872275</v>
      </c>
      <c r="L17" s="2067">
        <v>24313.3235918345</v>
      </c>
      <c r="M17" s="2078"/>
    </row>
    <row r="18" ht="9.9" customHeight="1" spans="2:13">
      <c r="B18" s="2054"/>
      <c r="C18" s="1971"/>
      <c r="D18" s="2067"/>
      <c r="E18" s="2067"/>
      <c r="F18" s="2067"/>
      <c r="G18" s="2067"/>
      <c r="H18" s="2067"/>
      <c r="I18" s="2067"/>
      <c r="J18" s="2067"/>
      <c r="K18" s="2067"/>
      <c r="L18" s="2067"/>
      <c r="M18" s="2079"/>
    </row>
    <row r="19" s="1940" customFormat="1" ht="30" customHeight="1" spans="1:13">
      <c r="A19" s="2439" t="s">
        <v>10</v>
      </c>
      <c r="B19" s="1954" t="s">
        <v>11</v>
      </c>
      <c r="D19" s="2085">
        <v>60802.67</v>
      </c>
      <c r="E19" s="2085">
        <v>65681.32</v>
      </c>
      <c r="F19" s="2085">
        <v>72076.34</v>
      </c>
      <c r="G19" s="2085">
        <v>79240.48</v>
      </c>
      <c r="H19" s="2085">
        <v>84976.26</v>
      </c>
      <c r="I19" s="2085">
        <v>90552.58</v>
      </c>
      <c r="J19" s="2085">
        <v>97150.33</v>
      </c>
      <c r="K19" s="2085">
        <v>100297.23</v>
      </c>
      <c r="L19" s="2085">
        <v>104966</v>
      </c>
      <c r="M19" s="2081"/>
    </row>
    <row r="20" s="1942" customFormat="1" ht="9.9" customHeight="1" spans="1:12">
      <c r="A20" s="1970"/>
      <c r="B20" s="2051"/>
      <c r="D20" s="2066"/>
      <c r="E20" s="2066"/>
      <c r="F20" s="2066"/>
      <c r="G20" s="2066"/>
      <c r="H20" s="2066"/>
      <c r="I20" s="2066"/>
      <c r="J20" s="2066"/>
      <c r="K20" s="2066"/>
      <c r="L20" s="2066"/>
    </row>
    <row r="21" s="1943" customFormat="1" ht="30" customHeight="1" spans="1:12">
      <c r="A21" s="1967"/>
      <c r="B21" s="2052">
        <v>3.1</v>
      </c>
      <c r="C21" s="1940" t="s">
        <v>94</v>
      </c>
      <c r="D21" s="2067">
        <v>41011.69</v>
      </c>
      <c r="E21" s="2067">
        <v>45090.28</v>
      </c>
      <c r="F21" s="2067">
        <v>49519.9</v>
      </c>
      <c r="G21" s="2067">
        <v>53972.68</v>
      </c>
      <c r="H21" s="2067">
        <v>57818.83</v>
      </c>
      <c r="I21" s="2067">
        <v>63053.66</v>
      </c>
      <c r="J21" s="2067">
        <v>68089.98</v>
      </c>
      <c r="K21" s="2067">
        <v>70841.02</v>
      </c>
      <c r="L21" s="2067">
        <v>73192.61</v>
      </c>
    </row>
    <row r="22" ht="9.9" customHeight="1" spans="2:12">
      <c r="B22" s="2054"/>
      <c r="C22" s="2058"/>
      <c r="D22" s="2067"/>
      <c r="E22" s="2067"/>
      <c r="F22" s="2067"/>
      <c r="G22" s="2067"/>
      <c r="H22" s="2067"/>
      <c r="I22" s="2067"/>
      <c r="J22" s="2067"/>
      <c r="K22" s="2067"/>
      <c r="L22" s="2067"/>
    </row>
    <row r="23" ht="38.25" customHeight="1" spans="2:12">
      <c r="B23" s="2054">
        <v>3.2</v>
      </c>
      <c r="C23" s="2059" t="s">
        <v>95</v>
      </c>
      <c r="D23" s="2067">
        <v>14219.37</v>
      </c>
      <c r="E23" s="2067">
        <v>15147.02</v>
      </c>
      <c r="F23" s="2067">
        <v>16323.13</v>
      </c>
      <c r="G23" s="2067">
        <v>17639.22</v>
      </c>
      <c r="H23" s="2067">
        <v>18740.36</v>
      </c>
      <c r="I23" s="2067">
        <v>19445.71</v>
      </c>
      <c r="J23" s="2067">
        <v>19947.37</v>
      </c>
      <c r="K23" s="2067">
        <v>21173.85</v>
      </c>
      <c r="L23" s="2067">
        <v>21933.61</v>
      </c>
    </row>
    <row r="24" ht="9.9" customHeight="1" spans="2:12">
      <c r="B24" s="2054"/>
      <c r="C24" s="2060"/>
      <c r="D24" s="2067"/>
      <c r="E24" s="2067"/>
      <c r="F24" s="2067"/>
      <c r="G24" s="2067"/>
      <c r="H24" s="2067"/>
      <c r="I24" s="2067"/>
      <c r="J24" s="2067"/>
      <c r="K24" s="2067"/>
      <c r="L24" s="2067"/>
    </row>
    <row r="25" s="1943" customFormat="1" ht="30" customHeight="1" spans="1:12">
      <c r="A25" s="1967"/>
      <c r="B25" s="2052">
        <v>3.3</v>
      </c>
      <c r="C25" s="2053" t="s">
        <v>96</v>
      </c>
      <c r="D25" s="2067">
        <v>5571.62</v>
      </c>
      <c r="E25" s="2067">
        <v>5444.02</v>
      </c>
      <c r="F25" s="2067">
        <v>6233.31</v>
      </c>
      <c r="G25" s="2067">
        <v>7628.58</v>
      </c>
      <c r="H25" s="2067">
        <v>8417.07</v>
      </c>
      <c r="I25" s="2067">
        <v>8053.22</v>
      </c>
      <c r="J25" s="2067">
        <v>9112.98</v>
      </c>
      <c r="K25" s="2067">
        <v>8282.36</v>
      </c>
      <c r="L25" s="2067">
        <v>9839.78</v>
      </c>
    </row>
    <row r="26" ht="9.9" customHeight="1" spans="2:12">
      <c r="B26" s="2054"/>
      <c r="C26" s="2060"/>
      <c r="D26" s="2067"/>
      <c r="E26" s="2067"/>
      <c r="F26" s="2067"/>
      <c r="G26" s="2067"/>
      <c r="H26" s="2067"/>
      <c r="I26" s="2067"/>
      <c r="J26" s="2067"/>
      <c r="K26" s="2067"/>
      <c r="L26" s="2067"/>
    </row>
    <row r="27" s="1940" customFormat="1" ht="30" customHeight="1" spans="1:13">
      <c r="A27" s="2439" t="s">
        <v>12</v>
      </c>
      <c r="B27" s="1954" t="s">
        <v>13</v>
      </c>
      <c r="D27" s="2085">
        <v>11262.67</v>
      </c>
      <c r="E27" s="2085">
        <v>12070.06</v>
      </c>
      <c r="F27" s="2085">
        <v>12923.85</v>
      </c>
      <c r="G27" s="2085">
        <v>13584.64</v>
      </c>
      <c r="H27" s="2085">
        <v>14443.37</v>
      </c>
      <c r="I27" s="2085">
        <v>12737.04</v>
      </c>
      <c r="J27" s="2085">
        <v>12561.78</v>
      </c>
      <c r="K27" s="2085">
        <v>14040.6</v>
      </c>
      <c r="L27" s="2085">
        <v>15123.2</v>
      </c>
      <c r="M27" s="2081"/>
    </row>
    <row r="28" s="1942" customFormat="1" ht="9.9" customHeight="1" spans="1:13">
      <c r="A28" s="1955"/>
      <c r="B28" s="2051"/>
      <c r="D28" s="2066"/>
      <c r="E28" s="2066"/>
      <c r="F28" s="2066"/>
      <c r="G28" s="2066"/>
      <c r="H28" s="2066"/>
      <c r="I28" s="2066"/>
      <c r="J28" s="2066"/>
      <c r="K28" s="2066"/>
      <c r="L28" s="2066"/>
      <c r="M28" s="2077"/>
    </row>
    <row r="29" ht="41.25" customHeight="1" spans="2:12">
      <c r="B29" s="2054">
        <v>4.1</v>
      </c>
      <c r="C29" s="2059" t="s">
        <v>97</v>
      </c>
      <c r="D29" s="2067">
        <v>5445.56</v>
      </c>
      <c r="E29" s="2067">
        <v>5757.04</v>
      </c>
      <c r="F29" s="2067">
        <v>6013.06</v>
      </c>
      <c r="G29" s="2067">
        <v>6121.94</v>
      </c>
      <c r="H29" s="2067">
        <v>6500.3</v>
      </c>
      <c r="I29" s="2067">
        <v>5931.2</v>
      </c>
      <c r="J29" s="2067">
        <v>5840.42</v>
      </c>
      <c r="K29" s="2067">
        <v>6233.52</v>
      </c>
      <c r="L29" s="2067">
        <v>6543.78</v>
      </c>
    </row>
    <row r="30" ht="9.9" customHeight="1" spans="2:12">
      <c r="B30" s="2054"/>
      <c r="C30" s="2060"/>
      <c r="D30" s="2067"/>
      <c r="E30" s="2067"/>
      <c r="F30" s="2067"/>
      <c r="G30" s="2067"/>
      <c r="H30" s="2067"/>
      <c r="I30" s="2067"/>
      <c r="J30" s="2067"/>
      <c r="K30" s="2067"/>
      <c r="L30" s="2067"/>
    </row>
    <row r="31" ht="30" customHeight="1" spans="1:12">
      <c r="A31" s="1943"/>
      <c r="B31" s="2054">
        <v>4.2</v>
      </c>
      <c r="C31" s="1965" t="s">
        <v>98</v>
      </c>
      <c r="D31" s="2067">
        <v>2209.14</v>
      </c>
      <c r="E31" s="2067">
        <v>2428.05</v>
      </c>
      <c r="F31" s="2067">
        <v>2672.62</v>
      </c>
      <c r="G31" s="2067">
        <v>2812.81</v>
      </c>
      <c r="H31" s="2067">
        <v>3101.05</v>
      </c>
      <c r="I31" s="2067">
        <v>2210.31</v>
      </c>
      <c r="J31" s="2067">
        <v>1997.29</v>
      </c>
      <c r="K31" s="2067">
        <v>2679.77</v>
      </c>
      <c r="L31" s="2067">
        <v>3199.9</v>
      </c>
    </row>
    <row r="32" ht="23.25" customHeight="1" spans="1:12">
      <c r="A32" s="1944"/>
      <c r="B32" s="2054"/>
      <c r="C32" s="1965"/>
      <c r="D32" s="2086"/>
      <c r="E32" s="2086"/>
      <c r="F32" s="2086"/>
      <c r="G32" s="2086"/>
      <c r="H32" s="2086"/>
      <c r="I32" s="2086"/>
      <c r="J32" s="2086"/>
      <c r="K32" s="2086"/>
      <c r="L32" s="2086"/>
    </row>
    <row r="33" ht="9.9" customHeight="1" spans="1:12">
      <c r="A33" s="1944"/>
      <c r="B33" s="2062"/>
      <c r="C33" s="2057"/>
      <c r="D33" s="2070"/>
      <c r="E33" s="2070"/>
      <c r="F33" s="2070"/>
      <c r="G33" s="2070"/>
      <c r="H33" s="2070"/>
      <c r="I33" s="2070"/>
      <c r="J33" s="2070"/>
      <c r="K33" s="2070"/>
      <c r="L33" s="2070"/>
    </row>
    <row r="34" s="1943" customFormat="1" ht="30" customHeight="1" spans="1:12">
      <c r="A34" s="1967"/>
      <c r="B34" s="2052">
        <v>4.3</v>
      </c>
      <c r="C34" s="1954" t="s">
        <v>99</v>
      </c>
      <c r="D34" s="2067">
        <v>3607.97</v>
      </c>
      <c r="E34" s="2067">
        <v>3884.97</v>
      </c>
      <c r="F34" s="2067">
        <v>4238.17</v>
      </c>
      <c r="G34" s="2067">
        <v>4649.9</v>
      </c>
      <c r="H34" s="2067">
        <v>4842.01</v>
      </c>
      <c r="I34" s="2067">
        <v>4595.52</v>
      </c>
      <c r="J34" s="2067">
        <v>4724.07</v>
      </c>
      <c r="K34" s="2067">
        <v>5127.32</v>
      </c>
      <c r="L34" s="2067">
        <v>5379.52</v>
      </c>
    </row>
    <row r="35" ht="9.9" customHeight="1" spans="1:12">
      <c r="A35" s="2010"/>
      <c r="D35" s="2072"/>
      <c r="E35" s="2072"/>
      <c r="F35" s="2072"/>
      <c r="G35" s="2072"/>
      <c r="H35" s="2072"/>
      <c r="I35" s="2072"/>
      <c r="J35" s="2072"/>
      <c r="K35" s="2072"/>
      <c r="L35" s="2072"/>
    </row>
    <row r="36" s="1941" customFormat="1" ht="27.9" customHeight="1" spans="1:13">
      <c r="A36" s="1996" t="s">
        <v>100</v>
      </c>
      <c r="B36" s="1996"/>
      <c r="C36" s="1996"/>
      <c r="D36" s="2087">
        <v>146571.43</v>
      </c>
      <c r="E36" s="2087">
        <v>158399</v>
      </c>
      <c r="F36" s="2087">
        <v>172028.71</v>
      </c>
      <c r="G36" s="2087">
        <v>183078.16</v>
      </c>
      <c r="H36" s="2087">
        <v>195191.08</v>
      </c>
      <c r="I36" s="2087">
        <v>201262.95</v>
      </c>
      <c r="J36" s="2087">
        <v>217878.26</v>
      </c>
      <c r="K36" s="2087">
        <v>242718.31</v>
      </c>
      <c r="L36" s="2087">
        <v>251950.85</v>
      </c>
      <c r="M36" s="2082"/>
    </row>
    <row r="37" s="1941" customFormat="1" ht="27.9" customHeight="1" spans="1:13">
      <c r="A37" s="1999"/>
      <c r="B37" s="1999"/>
      <c r="C37" s="1999"/>
      <c r="D37" s="2088"/>
      <c r="E37" s="2088"/>
      <c r="F37" s="2088"/>
      <c r="G37" s="2088"/>
      <c r="H37" s="2088"/>
      <c r="I37" s="2088"/>
      <c r="J37" s="2088"/>
      <c r="K37" s="2088"/>
      <c r="L37" s="2088"/>
      <c r="M37" s="2083"/>
    </row>
    <row r="38" s="1941" customFormat="1" ht="27.9" customHeight="1" spans="1:12">
      <c r="A38" s="1996" t="s">
        <v>101</v>
      </c>
      <c r="B38" s="1996"/>
      <c r="C38" s="1996"/>
      <c r="D38" s="2087">
        <v>1176941.19</v>
      </c>
      <c r="E38" s="2087">
        <v>1249697.69</v>
      </c>
      <c r="F38" s="2087">
        <v>1372309.83</v>
      </c>
      <c r="G38" s="2087">
        <v>1447759.64</v>
      </c>
      <c r="H38" s="2087">
        <v>1512737.75</v>
      </c>
      <c r="I38" s="2087">
        <v>1418490.91</v>
      </c>
      <c r="J38" s="2087">
        <v>1548700.79</v>
      </c>
      <c r="K38" s="2087">
        <v>1793903.06</v>
      </c>
      <c r="L38" s="2087">
        <v>1822904.44</v>
      </c>
    </row>
    <row r="39" s="1941" customFormat="1" ht="27.9" customHeight="1" spans="1:12">
      <c r="A39" s="1999"/>
      <c r="B39" s="1999"/>
      <c r="C39" s="1999"/>
      <c r="D39" s="2088"/>
      <c r="E39" s="2088"/>
      <c r="F39" s="2088"/>
      <c r="G39" s="2088"/>
      <c r="H39" s="2088"/>
      <c r="I39" s="2088"/>
      <c r="J39" s="2088"/>
      <c r="K39" s="2088"/>
      <c r="L39" s="2088"/>
    </row>
    <row r="40" s="1941" customFormat="1" ht="21.9" customHeight="1" spans="1:12">
      <c r="A40" s="2073"/>
      <c r="B40" s="1954"/>
      <c r="C40" s="1954"/>
      <c r="D40" s="2074"/>
      <c r="E40" s="2074"/>
      <c r="F40" s="2074"/>
      <c r="G40" s="2074"/>
      <c r="H40" s="2074"/>
      <c r="I40" s="2074"/>
      <c r="J40" s="2074"/>
      <c r="K40" s="2074"/>
      <c r="L40" s="2074"/>
    </row>
    <row r="41" s="2046" customFormat="1" spans="1:3">
      <c r="A41" s="1967"/>
      <c r="B41" s="1954"/>
      <c r="C41" s="1967"/>
    </row>
    <row r="42" s="2047" customFormat="1" spans="1:3">
      <c r="A42" s="1950"/>
      <c r="B42" s="1955"/>
      <c r="C42" s="1950"/>
    </row>
    <row r="43" s="2047" customFormat="1" spans="1:3">
      <c r="A43" s="1950"/>
      <c r="B43" s="1955"/>
      <c r="C43" s="1950"/>
    </row>
    <row r="44" s="2047" customFormat="1" spans="1:3">
      <c r="A44" s="1950"/>
      <c r="B44" s="1955"/>
      <c r="C44" s="1950"/>
    </row>
    <row r="45" s="2047" customFormat="1" spans="1:3">
      <c r="A45" s="1950"/>
      <c r="B45" s="1955"/>
      <c r="C45" s="1950"/>
    </row>
    <row r="47" spans="1:2">
      <c r="A47" s="1943"/>
      <c r="B47" s="1954"/>
    </row>
    <row r="48" spans="4:13">
      <c r="D48" s="2075"/>
      <c r="E48" s="2075"/>
      <c r="F48" s="2075"/>
      <c r="G48" s="2075"/>
      <c r="H48" s="2075"/>
      <c r="I48" s="2075"/>
      <c r="J48" s="2075"/>
      <c r="K48" s="2075"/>
      <c r="L48" s="2075"/>
      <c r="M48" s="2075"/>
    </row>
    <row r="49" ht="34.2" customHeight="1" spans="4:13">
      <c r="D49" s="2076"/>
      <c r="E49" s="2076"/>
      <c r="F49" s="2076"/>
      <c r="G49" s="2076"/>
      <c r="H49" s="2076"/>
      <c r="I49" s="2076"/>
      <c r="J49" s="2076"/>
      <c r="K49" s="2076"/>
      <c r="L49" s="2076"/>
      <c r="M49" s="2075"/>
    </row>
    <row r="50" ht="30.6" customHeight="1" spans="4:13">
      <c r="D50" s="2075"/>
      <c r="E50" s="2075"/>
      <c r="F50" s="2075"/>
      <c r="G50" s="2075"/>
      <c r="H50" s="2075"/>
      <c r="I50" s="2075"/>
      <c r="J50" s="2075"/>
      <c r="K50" s="2075"/>
      <c r="L50" s="2075"/>
      <c r="M50" s="2075"/>
    </row>
  </sheetData>
  <sheetProtection algorithmName="SHA-512" hashValue="5NG6BFlU9FWytxyhLgv4ikYal1gLpG1zkReFMhnh6c2dII04WLJqEk3f1xJ+iyXSjw1NRzqzJ72NY/UbVKH7EA==" saltValue="rPLsJC7ljXXmL/8ygqDR2w==" spinCount="100000" sheet="1" formatCells="0" formatColumns="0" formatRows="0" insertRows="0" insertColumns="0" insertHyperlinks="0" deleteColumns="0" deleteRows="0" sort="0" autoFilter="0" pivotTables="0"/>
  <mergeCells count="25">
    <mergeCell ref="B1:L1"/>
    <mergeCell ref="A3:C3"/>
    <mergeCell ref="A5:L5"/>
    <mergeCell ref="C11:C12"/>
    <mergeCell ref="C31:C32"/>
    <mergeCell ref="D36:D37"/>
    <mergeCell ref="D38:D39"/>
    <mergeCell ref="E36:E37"/>
    <mergeCell ref="E38:E39"/>
    <mergeCell ref="F36:F37"/>
    <mergeCell ref="F38:F39"/>
    <mergeCell ref="G36:G37"/>
    <mergeCell ref="G38:G39"/>
    <mergeCell ref="H36:H37"/>
    <mergeCell ref="H38:H39"/>
    <mergeCell ref="I36:I37"/>
    <mergeCell ref="I38:I39"/>
    <mergeCell ref="J36:J37"/>
    <mergeCell ref="J38:J39"/>
    <mergeCell ref="K36:K37"/>
    <mergeCell ref="K38:K39"/>
    <mergeCell ref="L36:L37"/>
    <mergeCell ref="L38:L39"/>
    <mergeCell ref="A36:C37"/>
    <mergeCell ref="A38:C39"/>
  </mergeCells>
  <printOptions horizontalCentered="1"/>
  <pageMargins left="0.511811023622047" right="0.393700787401575" top="0.511811023622047" bottom="0.511811023622047" header="0.393700787401575" footer="0.393700787401575"/>
  <pageSetup paperSize="9" scale="85" firstPageNumber="17" orientation="portrait" useFirstPageNumber="1"/>
  <headerFoot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X1018"/>
  <sheetViews>
    <sheetView view="pageBreakPreview" zoomScale="70" zoomScaleNormal="100" workbookViewId="0">
      <selection activeCell="O21" sqref="O21"/>
    </sheetView>
  </sheetViews>
  <sheetFormatPr defaultColWidth="14.4454545454545" defaultRowHeight="15" customHeight="1"/>
  <cols>
    <col min="1" max="1" width="55.5545454545455" style="387" customWidth="1"/>
    <col min="2" max="2" width="9.66363636363636" style="387" customWidth="1"/>
    <col min="3" max="6" width="25" style="387" customWidth="1"/>
    <col min="7" max="7" width="3.55454545454545" style="387" customWidth="1"/>
    <col min="8" max="24" width="16.1090909090909" style="387" customWidth="1"/>
    <col min="25" max="16384" width="14.4454545454545" style="387"/>
  </cols>
  <sheetData>
    <row r="1" ht="25.5" customHeight="1" spans="1:6">
      <c r="A1" s="731" t="s">
        <v>525</v>
      </c>
      <c r="B1" s="731"/>
      <c r="C1" s="550"/>
      <c r="D1" s="550"/>
      <c r="E1" s="550"/>
      <c r="F1" s="550"/>
    </row>
    <row r="2" s="365" customFormat="1" ht="25.2" customHeight="1" spans="1:24">
      <c r="A2" s="765"/>
      <c r="B2" s="765"/>
      <c r="C2" s="766"/>
      <c r="D2" s="767"/>
      <c r="E2" s="767"/>
      <c r="F2" s="768"/>
      <c r="G2" s="374"/>
      <c r="H2" s="374"/>
      <c r="I2" s="374"/>
      <c r="J2" s="374"/>
      <c r="K2" s="374"/>
      <c r="L2" s="374"/>
      <c r="M2" s="374"/>
      <c r="N2" s="374"/>
      <c r="O2" s="374"/>
      <c r="P2" s="374"/>
      <c r="Q2" s="374"/>
      <c r="R2" s="374"/>
      <c r="S2" s="374"/>
      <c r="T2" s="374"/>
      <c r="U2" s="374"/>
      <c r="V2" s="374"/>
      <c r="W2" s="374"/>
      <c r="X2" s="374"/>
    </row>
    <row r="3" ht="7.5" customHeight="1" spans="1:6">
      <c r="A3" s="769"/>
      <c r="B3" s="770"/>
      <c r="C3" s="770"/>
      <c r="D3" s="770"/>
      <c r="E3" s="770"/>
      <c r="F3" s="770"/>
    </row>
    <row r="4" ht="69" customHeight="1" spans="1:9">
      <c r="A4" s="377" t="s">
        <v>431</v>
      </c>
      <c r="B4" s="376" t="s">
        <v>287</v>
      </c>
      <c r="C4" s="378" t="s">
        <v>498</v>
      </c>
      <c r="D4" s="379" t="s">
        <v>458</v>
      </c>
      <c r="E4" s="378" t="s">
        <v>499</v>
      </c>
      <c r="F4" s="378" t="s">
        <v>500</v>
      </c>
      <c r="G4" s="365"/>
      <c r="H4" s="365"/>
      <c r="I4" s="365"/>
    </row>
    <row r="5" ht="28.2" customHeight="1" spans="1:9">
      <c r="A5" s="771"/>
      <c r="B5" s="771"/>
      <c r="C5" s="708" t="s">
        <v>435</v>
      </c>
      <c r="D5" s="708" t="s">
        <v>435</v>
      </c>
      <c r="E5" s="708" t="s">
        <v>435</v>
      </c>
      <c r="F5" s="708" t="s">
        <v>435</v>
      </c>
      <c r="G5" s="365"/>
      <c r="H5" s="365"/>
      <c r="I5" s="365"/>
    </row>
    <row r="6" ht="8.4" customHeight="1" spans="1:9">
      <c r="A6" s="772"/>
      <c r="B6" s="772"/>
      <c r="C6" s="773"/>
      <c r="D6" s="773"/>
      <c r="E6" s="773"/>
      <c r="F6" s="773"/>
      <c r="G6" s="365"/>
      <c r="H6" s="365"/>
      <c r="I6" s="365"/>
    </row>
    <row r="7" ht="8.4" customHeight="1" spans="1:9">
      <c r="A7" s="774"/>
      <c r="B7" s="774"/>
      <c r="C7" s="543"/>
      <c r="D7" s="543"/>
      <c r="E7" s="543"/>
      <c r="F7" s="543"/>
      <c r="G7" s="365"/>
      <c r="H7" s="365"/>
      <c r="I7" s="365"/>
    </row>
    <row r="8" ht="19.2" customHeight="1" spans="1:24">
      <c r="A8" s="746" t="s">
        <v>29</v>
      </c>
      <c r="B8" s="747">
        <v>2022</v>
      </c>
      <c r="C8" s="748">
        <v>53.7265151309853</v>
      </c>
      <c r="D8" s="748">
        <v>69.6129707637908</v>
      </c>
      <c r="E8" s="748">
        <v>71.8623191242285</v>
      </c>
      <c r="F8" s="748">
        <v>57.7204609302312</v>
      </c>
      <c r="G8" s="374"/>
      <c r="H8" s="374"/>
      <c r="I8" s="374"/>
      <c r="J8" s="370"/>
      <c r="K8" s="370"/>
      <c r="L8" s="370"/>
      <c r="M8" s="370"/>
      <c r="N8" s="370"/>
      <c r="O8" s="370"/>
      <c r="P8" s="370"/>
      <c r="Q8" s="370"/>
      <c r="R8" s="370"/>
      <c r="S8" s="370"/>
      <c r="T8" s="370"/>
      <c r="U8" s="370"/>
      <c r="V8" s="370"/>
      <c r="W8" s="370"/>
      <c r="X8" s="370"/>
    </row>
    <row r="9" ht="19.2" customHeight="1" spans="1:24">
      <c r="A9" s="722"/>
      <c r="B9" s="749"/>
      <c r="C9" s="596"/>
      <c r="D9" s="750"/>
      <c r="E9" s="596"/>
      <c r="F9" s="596"/>
      <c r="G9" s="374"/>
      <c r="H9" s="374"/>
      <c r="I9" s="374"/>
      <c r="J9" s="370"/>
      <c r="K9" s="370"/>
      <c r="L9" s="370"/>
      <c r="M9" s="370"/>
      <c r="N9" s="370"/>
      <c r="O9" s="370"/>
      <c r="P9" s="370"/>
      <c r="Q9" s="370"/>
      <c r="R9" s="370"/>
      <c r="S9" s="370"/>
      <c r="T9" s="370"/>
      <c r="U9" s="370"/>
      <c r="V9" s="370"/>
      <c r="W9" s="370"/>
      <c r="X9" s="370"/>
    </row>
    <row r="10" ht="19.2" customHeight="1" spans="1:24">
      <c r="A10" s="722"/>
      <c r="B10" s="749"/>
      <c r="C10" s="596"/>
      <c r="D10" s="750"/>
      <c r="E10" s="596"/>
      <c r="F10" s="596"/>
      <c r="G10" s="374"/>
      <c r="H10" s="374"/>
      <c r="I10" s="374"/>
      <c r="J10" s="370"/>
      <c r="K10" s="370"/>
      <c r="L10" s="370"/>
      <c r="M10" s="370"/>
      <c r="N10" s="370"/>
      <c r="O10" s="370"/>
      <c r="P10" s="370"/>
      <c r="Q10" s="370"/>
      <c r="R10" s="370"/>
      <c r="S10" s="370"/>
      <c r="T10" s="370"/>
      <c r="U10" s="370"/>
      <c r="V10" s="370"/>
      <c r="W10" s="370"/>
      <c r="X10" s="370"/>
    </row>
    <row r="11" ht="19.2" customHeight="1" spans="1:24">
      <c r="A11" s="388" t="s">
        <v>111</v>
      </c>
      <c r="B11" s="747">
        <v>2022</v>
      </c>
      <c r="C11" s="748">
        <v>49.4265080713679</v>
      </c>
      <c r="D11" s="748">
        <v>61.3530161427358</v>
      </c>
      <c r="E11" s="748">
        <v>59.4095157179269</v>
      </c>
      <c r="F11" s="748">
        <v>57.6465590484282</v>
      </c>
      <c r="G11" s="374"/>
      <c r="H11" s="374"/>
      <c r="I11" s="374"/>
      <c r="J11" s="370"/>
      <c r="K11" s="370"/>
      <c r="L11" s="370"/>
      <c r="M11" s="370"/>
      <c r="N11" s="370"/>
      <c r="O11" s="370"/>
      <c r="P11" s="370"/>
      <c r="Q11" s="370"/>
      <c r="R11" s="370"/>
      <c r="S11" s="370"/>
      <c r="T11" s="370"/>
      <c r="U11" s="370"/>
      <c r="V11" s="370"/>
      <c r="W11" s="370"/>
      <c r="X11" s="370"/>
    </row>
    <row r="12" ht="19.2" customHeight="1" spans="1:24">
      <c r="A12" s="434"/>
      <c r="B12" s="749"/>
      <c r="C12" s="596"/>
      <c r="D12" s="596"/>
      <c r="E12" s="596"/>
      <c r="F12" s="596"/>
      <c r="G12" s="374"/>
      <c r="H12" s="374"/>
      <c r="I12" s="374"/>
      <c r="J12" s="370"/>
      <c r="K12" s="370"/>
      <c r="L12" s="370"/>
      <c r="M12" s="370"/>
      <c r="N12" s="370"/>
      <c r="O12" s="370"/>
      <c r="P12" s="370"/>
      <c r="Q12" s="370"/>
      <c r="R12" s="370"/>
      <c r="S12" s="370"/>
      <c r="T12" s="370"/>
      <c r="U12" s="370"/>
      <c r="V12" s="370"/>
      <c r="W12" s="370"/>
      <c r="X12" s="370"/>
    </row>
    <row r="13" ht="19.2" customHeight="1" spans="1:24">
      <c r="A13" s="393"/>
      <c r="B13" s="749"/>
      <c r="C13" s="596"/>
      <c r="D13" s="596"/>
      <c r="E13" s="596"/>
      <c r="F13" s="596"/>
      <c r="G13" s="374"/>
      <c r="H13" s="374"/>
      <c r="I13" s="374"/>
      <c r="J13" s="370"/>
      <c r="K13" s="370"/>
      <c r="L13" s="370"/>
      <c r="M13" s="370"/>
      <c r="N13" s="370"/>
      <c r="O13" s="370"/>
      <c r="P13" s="370"/>
      <c r="Q13" s="370"/>
      <c r="R13" s="370"/>
      <c r="S13" s="370"/>
      <c r="T13" s="370"/>
      <c r="U13" s="370"/>
      <c r="V13" s="370"/>
      <c r="W13" s="370"/>
      <c r="X13" s="370"/>
    </row>
    <row r="14" ht="19.2" customHeight="1" spans="1:24">
      <c r="A14" s="388" t="s">
        <v>112</v>
      </c>
      <c r="B14" s="747">
        <v>2022</v>
      </c>
      <c r="C14" s="748">
        <v>44.1346153846154</v>
      </c>
      <c r="D14" s="748">
        <v>46.6346153846154</v>
      </c>
      <c r="E14" s="748">
        <v>45.6730769230769</v>
      </c>
      <c r="F14" s="748">
        <v>59.3269230769231</v>
      </c>
      <c r="G14" s="374"/>
      <c r="H14" s="374"/>
      <c r="I14" s="374"/>
      <c r="J14" s="370"/>
      <c r="K14" s="370"/>
      <c r="L14" s="370"/>
      <c r="M14" s="370"/>
      <c r="N14" s="370"/>
      <c r="O14" s="370"/>
      <c r="P14" s="370"/>
      <c r="Q14" s="370"/>
      <c r="R14" s="370"/>
      <c r="S14" s="370"/>
      <c r="T14" s="370"/>
      <c r="U14" s="370"/>
      <c r="V14" s="370"/>
      <c r="W14" s="370"/>
      <c r="X14" s="370"/>
    </row>
    <row r="15" ht="19.2" customHeight="1" spans="1:24">
      <c r="A15" s="434"/>
      <c r="B15" s="749"/>
      <c r="C15" s="596"/>
      <c r="D15" s="596"/>
      <c r="E15" s="596"/>
      <c r="F15" s="596"/>
      <c r="G15" s="374"/>
      <c r="H15" s="374"/>
      <c r="I15" s="374"/>
      <c r="J15" s="370"/>
      <c r="K15" s="370"/>
      <c r="L15" s="370"/>
      <c r="M15" s="370"/>
      <c r="N15" s="370"/>
      <c r="O15" s="370"/>
      <c r="P15" s="370"/>
      <c r="Q15" s="370"/>
      <c r="R15" s="370"/>
      <c r="S15" s="370"/>
      <c r="T15" s="370"/>
      <c r="U15" s="370"/>
      <c r="V15" s="370"/>
      <c r="W15" s="370"/>
      <c r="X15" s="370"/>
    </row>
    <row r="16" ht="19.2" customHeight="1" spans="1:24">
      <c r="A16" s="393"/>
      <c r="B16" s="749"/>
      <c r="C16" s="596"/>
      <c r="D16" s="596"/>
      <c r="E16" s="596"/>
      <c r="F16" s="596"/>
      <c r="G16" s="374"/>
      <c r="H16" s="374"/>
      <c r="I16" s="374"/>
      <c r="J16" s="370"/>
      <c r="K16" s="370"/>
      <c r="L16" s="370"/>
      <c r="M16" s="370"/>
      <c r="N16" s="370"/>
      <c r="O16" s="370"/>
      <c r="P16" s="370"/>
      <c r="Q16" s="370"/>
      <c r="R16" s="370"/>
      <c r="S16" s="370"/>
      <c r="T16" s="370"/>
      <c r="U16" s="370"/>
      <c r="V16" s="370"/>
      <c r="W16" s="370"/>
      <c r="X16" s="370"/>
    </row>
    <row r="17" ht="19.2" customHeight="1" spans="1:24">
      <c r="A17" s="388" t="s">
        <v>113</v>
      </c>
      <c r="B17" s="747">
        <v>2022</v>
      </c>
      <c r="C17" s="748">
        <v>91.8</v>
      </c>
      <c r="D17" s="748">
        <v>80.8202529559593</v>
      </c>
      <c r="E17" s="748">
        <v>66.2011288262679</v>
      </c>
      <c r="F17" s="748">
        <v>53.0198162567462</v>
      </c>
      <c r="G17" s="365"/>
      <c r="H17" s="365"/>
      <c r="I17" s="365"/>
      <c r="L17" s="370"/>
      <c r="M17" s="370"/>
      <c r="N17" s="370"/>
      <c r="O17" s="370"/>
      <c r="P17" s="370"/>
      <c r="Q17" s="370"/>
      <c r="R17" s="370"/>
      <c r="S17" s="370"/>
      <c r="T17" s="370"/>
      <c r="U17" s="370"/>
      <c r="V17" s="370"/>
      <c r="W17" s="370"/>
      <c r="X17" s="370"/>
    </row>
    <row r="18" ht="19.2" customHeight="1" spans="1:24">
      <c r="A18" s="434"/>
      <c r="B18" s="749"/>
      <c r="C18" s="596"/>
      <c r="D18" s="750"/>
      <c r="E18" s="596"/>
      <c r="F18" s="596"/>
      <c r="G18" s="374"/>
      <c r="H18" s="374"/>
      <c r="I18" s="374"/>
      <c r="J18" s="370"/>
      <c r="K18" s="370"/>
      <c r="L18" s="370"/>
      <c r="M18" s="370"/>
      <c r="N18" s="370"/>
      <c r="O18" s="370"/>
      <c r="P18" s="370"/>
      <c r="Q18" s="370"/>
      <c r="R18" s="370"/>
      <c r="S18" s="370"/>
      <c r="T18" s="370"/>
      <c r="U18" s="370"/>
      <c r="V18" s="370"/>
      <c r="W18" s="370"/>
      <c r="X18" s="370"/>
    </row>
    <row r="19" ht="19.2" customHeight="1" spans="1:24">
      <c r="A19" s="393"/>
      <c r="B19" s="749"/>
      <c r="C19" s="596"/>
      <c r="D19" s="750"/>
      <c r="E19" s="596"/>
      <c r="F19" s="596"/>
      <c r="G19" s="374"/>
      <c r="H19" s="374"/>
      <c r="I19" s="374"/>
      <c r="J19" s="370"/>
      <c r="K19" s="370"/>
      <c r="L19" s="370"/>
      <c r="M19" s="370"/>
      <c r="N19" s="370"/>
      <c r="O19" s="370"/>
      <c r="P19" s="370"/>
      <c r="Q19" s="370"/>
      <c r="R19" s="370"/>
      <c r="S19" s="370"/>
      <c r="T19" s="370"/>
      <c r="U19" s="370"/>
      <c r="V19" s="370"/>
      <c r="W19" s="370"/>
      <c r="X19" s="370"/>
    </row>
    <row r="20" ht="19.2" customHeight="1" spans="1:24">
      <c r="A20" s="388" t="s">
        <v>114</v>
      </c>
      <c r="B20" s="747">
        <v>2022</v>
      </c>
      <c r="C20" s="748">
        <v>56.4914089868216</v>
      </c>
      <c r="D20" s="748">
        <v>53.7677620903535</v>
      </c>
      <c r="E20" s="748">
        <v>63.6311247933759</v>
      </c>
      <c r="F20" s="748">
        <v>59.9293307653812</v>
      </c>
      <c r="G20" s="374"/>
      <c r="H20" s="374"/>
      <c r="I20" s="374"/>
      <c r="J20" s="370"/>
      <c r="K20" s="370"/>
      <c r="L20" s="370"/>
      <c r="M20" s="370"/>
      <c r="N20" s="370"/>
      <c r="O20" s="370"/>
      <c r="P20" s="370"/>
      <c r="Q20" s="370"/>
      <c r="R20" s="370"/>
      <c r="S20" s="370"/>
      <c r="T20" s="370"/>
      <c r="U20" s="370"/>
      <c r="V20" s="370"/>
      <c r="W20" s="370"/>
      <c r="X20" s="370"/>
    </row>
    <row r="21" ht="19.2" customHeight="1" spans="1:24">
      <c r="A21" s="434"/>
      <c r="B21" s="749"/>
      <c r="C21" s="596"/>
      <c r="D21" s="596"/>
      <c r="E21" s="596"/>
      <c r="F21" s="596"/>
      <c r="G21" s="374"/>
      <c r="H21" s="374"/>
      <c r="I21" s="374"/>
      <c r="J21" s="370"/>
      <c r="K21" s="370"/>
      <c r="L21" s="370"/>
      <c r="M21" s="370"/>
      <c r="N21" s="370"/>
      <c r="O21" s="370"/>
      <c r="P21" s="370"/>
      <c r="Q21" s="370"/>
      <c r="R21" s="370"/>
      <c r="S21" s="370"/>
      <c r="T21" s="370"/>
      <c r="U21" s="370"/>
      <c r="V21" s="370"/>
      <c r="W21" s="370"/>
      <c r="X21" s="370"/>
    </row>
    <row r="22" ht="19.2" customHeight="1" spans="1:24">
      <c r="A22" s="393"/>
      <c r="B22" s="749"/>
      <c r="C22" s="596"/>
      <c r="D22" s="596"/>
      <c r="E22" s="596"/>
      <c r="F22" s="596"/>
      <c r="G22" s="374"/>
      <c r="H22" s="374"/>
      <c r="I22" s="374"/>
      <c r="J22" s="370"/>
      <c r="K22" s="370"/>
      <c r="L22" s="370"/>
      <c r="M22" s="370"/>
      <c r="N22" s="370"/>
      <c r="O22" s="370"/>
      <c r="P22" s="370"/>
      <c r="Q22" s="370"/>
      <c r="R22" s="370"/>
      <c r="S22" s="370"/>
      <c r="T22" s="370"/>
      <c r="U22" s="370"/>
      <c r="V22" s="370"/>
      <c r="W22" s="370"/>
      <c r="X22" s="370"/>
    </row>
    <row r="23" ht="19.2" customHeight="1" spans="1:24">
      <c r="A23" s="388" t="s">
        <v>116</v>
      </c>
      <c r="B23" s="747">
        <v>2022</v>
      </c>
      <c r="C23" s="748">
        <v>52.9947555055716</v>
      </c>
      <c r="D23" s="748">
        <v>70.3043413396986</v>
      </c>
      <c r="E23" s="748">
        <v>72.9664099886388</v>
      </c>
      <c r="F23" s="748">
        <v>57.8140671800227</v>
      </c>
      <c r="G23" s="374"/>
      <c r="H23" s="374"/>
      <c r="I23" s="374"/>
      <c r="J23" s="370"/>
      <c r="K23" s="370"/>
      <c r="L23" s="370"/>
      <c r="M23" s="370"/>
      <c r="N23" s="370"/>
      <c r="O23" s="370"/>
      <c r="P23" s="370"/>
      <c r="Q23" s="370"/>
      <c r="R23" s="370"/>
      <c r="S23" s="370"/>
      <c r="T23" s="370"/>
      <c r="U23" s="370"/>
      <c r="V23" s="370"/>
      <c r="W23" s="370"/>
      <c r="X23" s="370"/>
    </row>
    <row r="24" ht="19.2" customHeight="1" spans="1:24">
      <c r="A24" s="434"/>
      <c r="B24" s="749"/>
      <c r="C24" s="596"/>
      <c r="D24" s="596"/>
      <c r="E24" s="596"/>
      <c r="F24" s="596"/>
      <c r="G24" s="374"/>
      <c r="H24" s="374"/>
      <c r="I24" s="374"/>
      <c r="J24" s="370"/>
      <c r="K24" s="370"/>
      <c r="L24" s="370"/>
      <c r="M24" s="370"/>
      <c r="N24" s="370"/>
      <c r="O24" s="370"/>
      <c r="P24" s="370"/>
      <c r="Q24" s="370"/>
      <c r="R24" s="370"/>
      <c r="S24" s="370"/>
      <c r="T24" s="370"/>
      <c r="U24" s="370"/>
      <c r="V24" s="370"/>
      <c r="W24" s="370"/>
      <c r="X24" s="370"/>
    </row>
    <row r="25" ht="19.2" customHeight="1" spans="1:24">
      <c r="A25" s="393"/>
      <c r="B25" s="749"/>
      <c r="C25" s="596"/>
      <c r="D25" s="596"/>
      <c r="E25" s="596"/>
      <c r="F25" s="596"/>
      <c r="G25" s="374"/>
      <c r="H25" s="374"/>
      <c r="I25" s="374"/>
      <c r="J25" s="370"/>
      <c r="K25" s="370"/>
      <c r="L25" s="370"/>
      <c r="M25" s="370"/>
      <c r="N25" s="370"/>
      <c r="O25" s="370"/>
      <c r="P25" s="370"/>
      <c r="Q25" s="370"/>
      <c r="R25" s="370"/>
      <c r="S25" s="370"/>
      <c r="T25" s="370"/>
      <c r="U25" s="370"/>
      <c r="V25" s="370"/>
      <c r="W25" s="370"/>
      <c r="X25" s="370"/>
    </row>
    <row r="26" ht="19.2" customHeight="1" spans="1:24">
      <c r="A26" s="407" t="s">
        <v>460</v>
      </c>
      <c r="B26" s="747">
        <v>2022</v>
      </c>
      <c r="C26" s="748">
        <v>35.5025307302965</v>
      </c>
      <c r="D26" s="748">
        <v>84.9602313810557</v>
      </c>
      <c r="E26" s="748">
        <v>69.9204627621114</v>
      </c>
      <c r="F26" s="748">
        <v>55.6037599421547</v>
      </c>
      <c r="G26" s="374"/>
      <c r="H26" s="374"/>
      <c r="I26" s="374"/>
      <c r="J26" s="370"/>
      <c r="K26" s="370"/>
      <c r="L26" s="370"/>
      <c r="M26" s="370"/>
      <c r="N26" s="370"/>
      <c r="O26" s="370"/>
      <c r="P26" s="370"/>
      <c r="Q26" s="370"/>
      <c r="R26" s="370"/>
      <c r="S26" s="370"/>
      <c r="T26" s="370"/>
      <c r="U26" s="370"/>
      <c r="V26" s="370"/>
      <c r="W26" s="370"/>
      <c r="X26" s="370"/>
    </row>
    <row r="27" ht="19.2" customHeight="1" spans="1:24">
      <c r="A27" s="434"/>
      <c r="B27" s="749"/>
      <c r="C27" s="404"/>
      <c r="D27" s="404"/>
      <c r="E27" s="404"/>
      <c r="F27" s="404"/>
      <c r="G27" s="374"/>
      <c r="H27" s="374"/>
      <c r="I27" s="374"/>
      <c r="J27" s="370"/>
      <c r="K27" s="370"/>
      <c r="L27" s="370"/>
      <c r="M27" s="370"/>
      <c r="N27" s="370"/>
      <c r="O27" s="370"/>
      <c r="P27" s="370"/>
      <c r="Q27" s="370"/>
      <c r="R27" s="370"/>
      <c r="S27" s="370"/>
      <c r="T27" s="370"/>
      <c r="U27" s="370"/>
      <c r="V27" s="370"/>
      <c r="W27" s="370"/>
      <c r="X27" s="370"/>
    </row>
    <row r="28" ht="19.2" customHeight="1" spans="1:24">
      <c r="A28" s="408"/>
      <c r="B28" s="749"/>
      <c r="C28" s="404"/>
      <c r="D28" s="404"/>
      <c r="E28" s="404"/>
      <c r="F28" s="404"/>
      <c r="G28" s="374"/>
      <c r="H28" s="374"/>
      <c r="I28" s="374"/>
      <c r="J28" s="370"/>
      <c r="K28" s="370"/>
      <c r="L28" s="370"/>
      <c r="M28" s="370"/>
      <c r="N28" s="370"/>
      <c r="O28" s="370"/>
      <c r="P28" s="370"/>
      <c r="Q28" s="370"/>
      <c r="R28" s="370"/>
      <c r="S28" s="370"/>
      <c r="T28" s="370"/>
      <c r="U28" s="370"/>
      <c r="V28" s="370"/>
      <c r="W28" s="370"/>
      <c r="X28" s="370"/>
    </row>
    <row r="29" ht="19.2" customHeight="1" spans="1:24">
      <c r="A29" s="407" t="s">
        <v>437</v>
      </c>
      <c r="B29" s="747">
        <v>2022</v>
      </c>
      <c r="C29" s="748">
        <v>51.4794992845312</v>
      </c>
      <c r="D29" s="748">
        <v>68.7269162732527</v>
      </c>
      <c r="E29" s="748">
        <v>74.5444097664304</v>
      </c>
      <c r="F29" s="748">
        <v>57.9482383694072</v>
      </c>
      <c r="G29" s="374"/>
      <c r="H29" s="374"/>
      <c r="I29" s="374"/>
      <c r="J29" s="370"/>
      <c r="K29" s="370"/>
      <c r="L29" s="370"/>
      <c r="M29" s="370"/>
      <c r="N29" s="370"/>
      <c r="O29" s="370"/>
      <c r="P29" s="370"/>
      <c r="Q29" s="370"/>
      <c r="R29" s="370"/>
      <c r="S29" s="370"/>
      <c r="T29" s="370"/>
      <c r="U29" s="370"/>
      <c r="V29" s="370"/>
      <c r="W29" s="370"/>
      <c r="X29" s="370"/>
    </row>
    <row r="30" ht="19.2" customHeight="1" spans="1:24">
      <c r="A30" s="434"/>
      <c r="B30" s="749"/>
      <c r="C30" s="404"/>
      <c r="D30" s="752"/>
      <c r="E30" s="404"/>
      <c r="F30" s="404"/>
      <c r="G30" s="374"/>
      <c r="H30" s="374"/>
      <c r="I30" s="374"/>
      <c r="J30" s="370"/>
      <c r="K30" s="370"/>
      <c r="L30" s="370"/>
      <c r="M30" s="370"/>
      <c r="N30" s="370"/>
      <c r="O30" s="370"/>
      <c r="P30" s="370"/>
      <c r="Q30" s="370"/>
      <c r="R30" s="370"/>
      <c r="S30" s="370"/>
      <c r="T30" s="370"/>
      <c r="U30" s="370"/>
      <c r="V30" s="370"/>
      <c r="W30" s="370"/>
      <c r="X30" s="370"/>
    </row>
    <row r="31" ht="19.2" customHeight="1" spans="1:24">
      <c r="A31" s="408"/>
      <c r="B31" s="749"/>
      <c r="C31" s="404"/>
      <c r="D31" s="752"/>
      <c r="E31" s="404"/>
      <c r="F31" s="404"/>
      <c r="G31" s="374"/>
      <c r="H31" s="374"/>
      <c r="I31" s="374"/>
      <c r="J31" s="370"/>
      <c r="K31" s="370"/>
      <c r="L31" s="370"/>
      <c r="M31" s="370"/>
      <c r="N31" s="370"/>
      <c r="O31" s="370"/>
      <c r="P31" s="370"/>
      <c r="Q31" s="370"/>
      <c r="R31" s="370"/>
      <c r="S31" s="370"/>
      <c r="T31" s="370"/>
      <c r="U31" s="370"/>
      <c r="V31" s="370"/>
      <c r="W31" s="370"/>
      <c r="X31" s="370"/>
    </row>
    <row r="32" ht="19.2" customHeight="1" spans="1:24">
      <c r="A32" s="409" t="s">
        <v>439</v>
      </c>
      <c r="B32" s="747">
        <v>2022</v>
      </c>
      <c r="C32" s="748">
        <v>72.8122528223197</v>
      </c>
      <c r="D32" s="748">
        <v>55.4756597396994</v>
      </c>
      <c r="E32" s="748">
        <v>83.0469068334891</v>
      </c>
      <c r="F32" s="748">
        <v>70.7629251456101</v>
      </c>
      <c r="G32" s="374"/>
      <c r="H32" s="374"/>
      <c r="I32" s="374"/>
      <c r="J32" s="370"/>
      <c r="K32" s="370"/>
      <c r="L32" s="370"/>
      <c r="M32" s="370"/>
      <c r="N32" s="370"/>
      <c r="O32" s="370"/>
      <c r="P32" s="370"/>
      <c r="Q32" s="370"/>
      <c r="R32" s="370"/>
      <c r="S32" s="370"/>
      <c r="T32" s="370"/>
      <c r="U32" s="370"/>
      <c r="V32" s="370"/>
      <c r="W32" s="370"/>
      <c r="X32" s="370"/>
    </row>
    <row r="33" ht="19.2" customHeight="1" spans="1:24">
      <c r="A33" s="434"/>
      <c r="B33" s="749"/>
      <c r="C33" s="404"/>
      <c r="D33" s="404"/>
      <c r="E33" s="404"/>
      <c r="F33" s="404"/>
      <c r="G33" s="374"/>
      <c r="H33" s="374"/>
      <c r="I33" s="374"/>
      <c r="J33" s="370"/>
      <c r="K33" s="370"/>
      <c r="L33" s="370"/>
      <c r="M33" s="370"/>
      <c r="N33" s="370"/>
      <c r="O33" s="370"/>
      <c r="P33" s="370"/>
      <c r="Q33" s="370"/>
      <c r="R33" s="370"/>
      <c r="S33" s="370"/>
      <c r="T33" s="370"/>
      <c r="U33" s="370"/>
      <c r="V33" s="370"/>
      <c r="W33" s="370"/>
      <c r="X33" s="370"/>
    </row>
    <row r="34" ht="19.2" customHeight="1" spans="1:24">
      <c r="A34" s="410"/>
      <c r="B34" s="749"/>
      <c r="C34" s="404"/>
      <c r="D34" s="404"/>
      <c r="E34" s="404"/>
      <c r="F34" s="404"/>
      <c r="G34" s="374"/>
      <c r="H34" s="374"/>
      <c r="I34" s="374"/>
      <c r="J34" s="370"/>
      <c r="K34" s="370"/>
      <c r="L34" s="370"/>
      <c r="M34" s="370"/>
      <c r="N34" s="370"/>
      <c r="O34" s="370"/>
      <c r="P34" s="370"/>
      <c r="Q34" s="370"/>
      <c r="R34" s="370"/>
      <c r="S34" s="370"/>
      <c r="T34" s="370"/>
      <c r="U34" s="370"/>
      <c r="V34" s="370"/>
      <c r="W34" s="370"/>
      <c r="X34" s="370"/>
    </row>
    <row r="35" ht="19.2" customHeight="1" spans="1:24">
      <c r="A35" s="412" t="s">
        <v>440</v>
      </c>
      <c r="B35" s="747">
        <v>2022</v>
      </c>
      <c r="C35" s="748">
        <v>52.2754977651361</v>
      </c>
      <c r="D35" s="748">
        <v>79.2428552079101</v>
      </c>
      <c r="E35" s="748">
        <v>58.9394555058919</v>
      </c>
      <c r="F35" s="748">
        <v>51.7878911011784</v>
      </c>
      <c r="G35" s="374"/>
      <c r="H35" s="374"/>
      <c r="I35" s="374"/>
      <c r="J35" s="370"/>
      <c r="K35" s="370"/>
      <c r="L35" s="370"/>
      <c r="M35" s="370"/>
      <c r="N35" s="370"/>
      <c r="O35" s="370"/>
      <c r="P35" s="370"/>
      <c r="Q35" s="370"/>
      <c r="R35" s="370"/>
      <c r="S35" s="370"/>
      <c r="T35" s="370"/>
      <c r="U35" s="370"/>
      <c r="V35" s="370"/>
      <c r="W35" s="370"/>
      <c r="X35" s="370"/>
    </row>
    <row r="36" ht="19.2" customHeight="1" spans="1:24">
      <c r="A36" s="434"/>
      <c r="B36" s="749"/>
      <c r="C36" s="404"/>
      <c r="D36" s="404"/>
      <c r="E36" s="404"/>
      <c r="F36" s="404"/>
      <c r="G36" s="374"/>
      <c r="H36" s="374"/>
      <c r="I36" s="374"/>
      <c r="J36" s="370"/>
      <c r="K36" s="370"/>
      <c r="L36" s="370"/>
      <c r="M36" s="370"/>
      <c r="N36" s="370"/>
      <c r="O36" s="370"/>
      <c r="P36" s="370"/>
      <c r="Q36" s="370"/>
      <c r="R36" s="370"/>
      <c r="S36" s="370"/>
      <c r="T36" s="370"/>
      <c r="U36" s="370"/>
      <c r="V36" s="370"/>
      <c r="W36" s="370"/>
      <c r="X36" s="370"/>
    </row>
    <row r="37" ht="19.2" customHeight="1" spans="1:24">
      <c r="A37" s="413"/>
      <c r="B37" s="749"/>
      <c r="C37" s="404"/>
      <c r="D37" s="404"/>
      <c r="E37" s="404"/>
      <c r="F37" s="404"/>
      <c r="G37" s="374"/>
      <c r="H37" s="374"/>
      <c r="I37" s="374"/>
      <c r="J37" s="370"/>
      <c r="K37" s="370"/>
      <c r="L37" s="370"/>
      <c r="M37" s="370"/>
      <c r="N37" s="370"/>
      <c r="O37" s="370"/>
      <c r="P37" s="370"/>
      <c r="Q37" s="370"/>
      <c r="R37" s="370"/>
      <c r="S37" s="370"/>
      <c r="T37" s="370"/>
      <c r="U37" s="370"/>
      <c r="V37" s="370"/>
      <c r="W37" s="370"/>
      <c r="X37" s="370"/>
    </row>
    <row r="38" ht="19.2" customHeight="1" spans="1:24">
      <c r="A38" s="412" t="s">
        <v>441</v>
      </c>
      <c r="B38" s="747">
        <v>2022</v>
      </c>
      <c r="C38" s="748">
        <v>49.2325947828117</v>
      </c>
      <c r="D38" s="748">
        <v>90.008170093567</v>
      </c>
      <c r="E38" s="748">
        <v>65.5630556149941</v>
      </c>
      <c r="F38" s="748">
        <v>38.5443616628086</v>
      </c>
      <c r="G38" s="374"/>
      <c r="H38" s="374"/>
      <c r="I38" s="374"/>
      <c r="J38" s="370"/>
      <c r="K38" s="370"/>
      <c r="L38" s="370"/>
      <c r="M38" s="370"/>
      <c r="N38" s="370"/>
      <c r="O38" s="370"/>
      <c r="P38" s="370"/>
      <c r="Q38" s="370"/>
      <c r="R38" s="370"/>
      <c r="S38" s="370"/>
      <c r="T38" s="370"/>
      <c r="U38" s="370"/>
      <c r="V38" s="370"/>
      <c r="W38" s="370"/>
      <c r="X38" s="370"/>
    </row>
    <row r="39" ht="19.2" customHeight="1" spans="1:24">
      <c r="A39" s="434"/>
      <c r="B39" s="749"/>
      <c r="C39" s="404"/>
      <c r="D39" s="404"/>
      <c r="E39" s="404"/>
      <c r="F39" s="404"/>
      <c r="G39" s="374"/>
      <c r="H39" s="374"/>
      <c r="I39" s="374"/>
      <c r="J39" s="370"/>
      <c r="K39" s="370"/>
      <c r="L39" s="370"/>
      <c r="M39" s="370"/>
      <c r="N39" s="370"/>
      <c r="O39" s="370"/>
      <c r="P39" s="370"/>
      <c r="Q39" s="370"/>
      <c r="R39" s="370"/>
      <c r="S39" s="370"/>
      <c r="T39" s="370"/>
      <c r="U39" s="370"/>
      <c r="V39" s="370"/>
      <c r="W39" s="370"/>
      <c r="X39" s="370"/>
    </row>
    <row r="40" ht="19.2" customHeight="1" spans="1:24">
      <c r="A40" s="414"/>
      <c r="B40" s="749"/>
      <c r="C40" s="404"/>
      <c r="D40" s="404"/>
      <c r="E40" s="404"/>
      <c r="F40" s="404"/>
      <c r="G40" s="374"/>
      <c r="H40" s="374"/>
      <c r="I40" s="374"/>
      <c r="J40" s="370"/>
      <c r="K40" s="370"/>
      <c r="L40" s="370"/>
      <c r="M40" s="370"/>
      <c r="N40" s="370"/>
      <c r="O40" s="370"/>
      <c r="P40" s="370"/>
      <c r="Q40" s="370"/>
      <c r="R40" s="370"/>
      <c r="S40" s="370"/>
      <c r="T40" s="370"/>
      <c r="U40" s="370"/>
      <c r="V40" s="370"/>
      <c r="W40" s="370"/>
      <c r="X40" s="370"/>
    </row>
    <row r="41" ht="19.2" customHeight="1" spans="1:24">
      <c r="A41" s="416" t="s">
        <v>442</v>
      </c>
      <c r="B41" s="747">
        <v>2022</v>
      </c>
      <c r="C41" s="748">
        <v>88.8053145931701</v>
      </c>
      <c r="D41" s="748">
        <v>95.141100252553</v>
      </c>
      <c r="E41" s="748">
        <v>95.185022510157</v>
      </c>
      <c r="F41" s="748">
        <v>69.1336334687603</v>
      </c>
      <c r="G41" s="374"/>
      <c r="H41" s="374"/>
      <c r="I41" s="374"/>
      <c r="J41" s="370"/>
      <c r="K41" s="370"/>
      <c r="L41" s="370"/>
      <c r="M41" s="370"/>
      <c r="N41" s="370"/>
      <c r="O41" s="370"/>
      <c r="P41" s="370"/>
      <c r="Q41" s="370"/>
      <c r="R41" s="370"/>
      <c r="S41" s="370"/>
      <c r="T41" s="370"/>
      <c r="U41" s="370"/>
      <c r="V41" s="370"/>
      <c r="W41" s="370"/>
      <c r="X41" s="370"/>
    </row>
    <row r="42" ht="19.2" customHeight="1" spans="1:24">
      <c r="A42" s="434"/>
      <c r="B42" s="749"/>
      <c r="C42" s="404"/>
      <c r="D42" s="404"/>
      <c r="E42" s="404"/>
      <c r="F42" s="404"/>
      <c r="G42" s="374"/>
      <c r="H42" s="374"/>
      <c r="I42" s="374"/>
      <c r="J42" s="370"/>
      <c r="K42" s="370"/>
      <c r="L42" s="370"/>
      <c r="M42" s="370"/>
      <c r="N42" s="370"/>
      <c r="O42" s="370"/>
      <c r="P42" s="370"/>
      <c r="Q42" s="370"/>
      <c r="R42" s="370"/>
      <c r="S42" s="370"/>
      <c r="T42" s="370"/>
      <c r="U42" s="370"/>
      <c r="V42" s="370"/>
      <c r="W42" s="370"/>
      <c r="X42" s="370"/>
    </row>
    <row r="43" ht="19.2" customHeight="1" spans="1:24">
      <c r="A43" s="418"/>
      <c r="B43" s="749"/>
      <c r="C43" s="404"/>
      <c r="D43" s="404"/>
      <c r="E43" s="404"/>
      <c r="F43" s="404"/>
      <c r="G43" s="374"/>
      <c r="H43" s="374"/>
      <c r="I43" s="374"/>
      <c r="J43" s="370"/>
      <c r="K43" s="370"/>
      <c r="L43" s="370"/>
      <c r="M43" s="370"/>
      <c r="N43" s="370"/>
      <c r="O43" s="370"/>
      <c r="P43" s="370"/>
      <c r="Q43" s="370"/>
      <c r="R43" s="370"/>
      <c r="S43" s="370"/>
      <c r="T43" s="370"/>
      <c r="U43" s="370"/>
      <c r="V43" s="370"/>
      <c r="W43" s="370"/>
      <c r="X43" s="370"/>
    </row>
    <row r="44" ht="19.2" customHeight="1" spans="1:24">
      <c r="A44" s="419" t="s">
        <v>443</v>
      </c>
      <c r="B44" s="747">
        <v>2022</v>
      </c>
      <c r="C44" s="748">
        <v>48.8324066719619</v>
      </c>
      <c r="D44" s="748">
        <v>51.1707704527403</v>
      </c>
      <c r="E44" s="748">
        <v>81.8300238284353</v>
      </c>
      <c r="F44" s="748">
        <v>64.1906274821287</v>
      </c>
      <c r="G44" s="374"/>
      <c r="H44" s="374"/>
      <c r="I44" s="374"/>
      <c r="J44" s="370"/>
      <c r="K44" s="370"/>
      <c r="L44" s="370"/>
      <c r="M44" s="370"/>
      <c r="N44" s="370"/>
      <c r="O44" s="370"/>
      <c r="P44" s="370"/>
      <c r="Q44" s="370"/>
      <c r="R44" s="370"/>
      <c r="S44" s="370"/>
      <c r="T44" s="370"/>
      <c r="U44" s="370"/>
      <c r="V44" s="370"/>
      <c r="W44" s="370"/>
      <c r="X44" s="370"/>
    </row>
    <row r="45" ht="19.2" customHeight="1" spans="1:24">
      <c r="A45" s="434"/>
      <c r="B45" s="749"/>
      <c r="C45" s="404"/>
      <c r="D45" s="404"/>
      <c r="E45" s="404"/>
      <c r="F45" s="404"/>
      <c r="G45" s="374"/>
      <c r="H45" s="374"/>
      <c r="I45" s="374"/>
      <c r="J45" s="370"/>
      <c r="K45" s="370"/>
      <c r="L45" s="370"/>
      <c r="M45" s="370"/>
      <c r="N45" s="370"/>
      <c r="O45" s="370"/>
      <c r="P45" s="370"/>
      <c r="Q45" s="370"/>
      <c r="R45" s="370"/>
      <c r="S45" s="370"/>
      <c r="T45" s="370"/>
      <c r="U45" s="370"/>
      <c r="V45" s="370"/>
      <c r="W45" s="370"/>
      <c r="X45" s="370"/>
    </row>
    <row r="46" ht="19.2" customHeight="1" spans="1:24">
      <c r="A46" s="420"/>
      <c r="B46" s="749"/>
      <c r="C46" s="404"/>
      <c r="D46" s="404"/>
      <c r="E46" s="404"/>
      <c r="F46" s="404"/>
      <c r="G46" s="374"/>
      <c r="H46" s="374"/>
      <c r="I46" s="374"/>
      <c r="J46" s="370"/>
      <c r="K46" s="370"/>
      <c r="L46" s="370"/>
      <c r="M46" s="370"/>
      <c r="N46" s="370"/>
      <c r="O46" s="370"/>
      <c r="P46" s="370"/>
      <c r="Q46" s="370"/>
      <c r="R46" s="370"/>
      <c r="S46" s="370"/>
      <c r="T46" s="370"/>
      <c r="U46" s="370"/>
      <c r="V46" s="370"/>
      <c r="W46" s="370"/>
      <c r="X46" s="370"/>
    </row>
    <row r="47" ht="19.2" customHeight="1" spans="1:24">
      <c r="A47" s="416" t="s">
        <v>444</v>
      </c>
      <c r="B47" s="747">
        <v>2022</v>
      </c>
      <c r="C47" s="748">
        <v>48.1825624232501</v>
      </c>
      <c r="D47" s="748">
        <v>71.367171510438</v>
      </c>
      <c r="E47" s="748">
        <v>76.5083913221449</v>
      </c>
      <c r="F47" s="748">
        <v>58.5837085550553</v>
      </c>
      <c r="G47" s="374"/>
      <c r="H47" s="374"/>
      <c r="I47" s="374"/>
      <c r="J47" s="370"/>
      <c r="K47" s="370"/>
      <c r="L47" s="370"/>
      <c r="M47" s="370"/>
      <c r="N47" s="370"/>
      <c r="O47" s="370"/>
      <c r="P47" s="370"/>
      <c r="Q47" s="370"/>
      <c r="R47" s="370"/>
      <c r="S47" s="370"/>
      <c r="T47" s="370"/>
      <c r="U47" s="370"/>
      <c r="V47" s="370"/>
      <c r="W47" s="370"/>
      <c r="X47" s="370"/>
    </row>
    <row r="48" ht="19.2" customHeight="1" spans="1:24">
      <c r="A48" s="434"/>
      <c r="B48" s="749"/>
      <c r="C48" s="404"/>
      <c r="D48" s="404"/>
      <c r="E48" s="404"/>
      <c r="F48" s="404"/>
      <c r="G48" s="374"/>
      <c r="H48" s="374"/>
      <c r="I48" s="374"/>
      <c r="J48" s="370"/>
      <c r="K48" s="370"/>
      <c r="L48" s="370"/>
      <c r="M48" s="370"/>
      <c r="N48" s="370"/>
      <c r="O48" s="370"/>
      <c r="P48" s="370"/>
      <c r="Q48" s="370"/>
      <c r="R48" s="370"/>
      <c r="S48" s="370"/>
      <c r="T48" s="370"/>
      <c r="U48" s="370"/>
      <c r="V48" s="370"/>
      <c r="W48" s="370"/>
      <c r="X48" s="370"/>
    </row>
    <row r="49" ht="19.2" customHeight="1" spans="1:24">
      <c r="A49" s="417"/>
      <c r="B49" s="749"/>
      <c r="C49" s="404"/>
      <c r="D49" s="404"/>
      <c r="E49" s="404"/>
      <c r="F49" s="404"/>
      <c r="G49" s="374"/>
      <c r="H49" s="374"/>
      <c r="I49" s="374"/>
      <c r="J49" s="370"/>
      <c r="K49" s="370"/>
      <c r="L49" s="370"/>
      <c r="M49" s="370"/>
      <c r="N49" s="370"/>
      <c r="O49" s="370"/>
      <c r="P49" s="370"/>
      <c r="Q49" s="370"/>
      <c r="R49" s="370"/>
      <c r="S49" s="370"/>
      <c r="T49" s="370"/>
      <c r="U49" s="370"/>
      <c r="V49" s="370"/>
      <c r="W49" s="370"/>
      <c r="X49" s="370"/>
    </row>
    <row r="50" ht="19.2" customHeight="1" spans="1:24">
      <c r="A50" s="416" t="s">
        <v>445</v>
      </c>
      <c r="B50" s="747">
        <v>2022</v>
      </c>
      <c r="C50" s="748">
        <v>62.6161570059334</v>
      </c>
      <c r="D50" s="748">
        <v>65.8037425832953</v>
      </c>
      <c r="E50" s="748">
        <v>77.9388407120037</v>
      </c>
      <c r="F50" s="748">
        <v>74.3733455043359</v>
      </c>
      <c r="G50" s="374"/>
      <c r="H50" s="374"/>
      <c r="I50" s="374"/>
      <c r="J50" s="370"/>
      <c r="K50" s="370"/>
      <c r="L50" s="370"/>
      <c r="M50" s="370"/>
      <c r="N50" s="370"/>
      <c r="O50" s="370"/>
      <c r="P50" s="370"/>
      <c r="Q50" s="370"/>
      <c r="R50" s="370"/>
      <c r="S50" s="370"/>
      <c r="T50" s="370"/>
      <c r="U50" s="370"/>
      <c r="V50" s="370"/>
      <c r="W50" s="370"/>
      <c r="X50" s="370"/>
    </row>
    <row r="51" ht="19.2" customHeight="1" spans="1:24">
      <c r="A51" s="434"/>
      <c r="B51" s="749"/>
      <c r="C51" s="404"/>
      <c r="D51" s="404"/>
      <c r="E51" s="404"/>
      <c r="F51" s="404"/>
      <c r="G51" s="374"/>
      <c r="H51" s="374"/>
      <c r="I51" s="374"/>
      <c r="J51" s="370"/>
      <c r="K51" s="370"/>
      <c r="L51" s="370"/>
      <c r="M51" s="370"/>
      <c r="N51" s="370"/>
      <c r="O51" s="370"/>
      <c r="P51" s="370"/>
      <c r="Q51" s="370"/>
      <c r="R51" s="370"/>
      <c r="S51" s="370"/>
      <c r="T51" s="370"/>
      <c r="U51" s="370"/>
      <c r="V51" s="370"/>
      <c r="W51" s="370"/>
      <c r="X51" s="370"/>
    </row>
    <row r="52" ht="19.2" customHeight="1" spans="1:24">
      <c r="A52" s="417"/>
      <c r="B52" s="749"/>
      <c r="C52" s="404"/>
      <c r="D52" s="404"/>
      <c r="E52" s="404"/>
      <c r="F52" s="404"/>
      <c r="G52" s="374"/>
      <c r="H52" s="374"/>
      <c r="I52" s="374"/>
      <c r="J52" s="370"/>
      <c r="K52" s="370"/>
      <c r="L52" s="370"/>
      <c r="M52" s="370"/>
      <c r="N52" s="370"/>
      <c r="O52" s="370"/>
      <c r="P52" s="370"/>
      <c r="Q52" s="370"/>
      <c r="R52" s="370"/>
      <c r="S52" s="370"/>
      <c r="T52" s="370"/>
      <c r="U52" s="370"/>
      <c r="V52" s="370"/>
      <c r="W52" s="370"/>
      <c r="X52" s="370"/>
    </row>
    <row r="53" ht="19.2" customHeight="1" spans="1:24">
      <c r="A53" s="416" t="s">
        <v>446</v>
      </c>
      <c r="B53" s="747">
        <v>2022</v>
      </c>
      <c r="C53" s="748">
        <v>20.3250519524829</v>
      </c>
      <c r="D53" s="748">
        <v>81.4459849260259</v>
      </c>
      <c r="E53" s="748">
        <v>76.2476349989144</v>
      </c>
      <c r="F53" s="748">
        <v>68.1213361868428</v>
      </c>
      <c r="G53" s="374"/>
      <c r="H53" s="374"/>
      <c r="I53" s="374"/>
      <c r="J53" s="370"/>
      <c r="K53" s="370"/>
      <c r="L53" s="370"/>
      <c r="M53" s="370"/>
      <c r="N53" s="370"/>
      <c r="O53" s="370"/>
      <c r="P53" s="370"/>
      <c r="Q53" s="370"/>
      <c r="R53" s="370"/>
      <c r="S53" s="370"/>
      <c r="T53" s="370"/>
      <c r="U53" s="370"/>
      <c r="V53" s="370"/>
      <c r="W53" s="370"/>
      <c r="X53" s="370"/>
    </row>
    <row r="54" ht="19.2" customHeight="1" spans="1:24">
      <c r="A54" s="434"/>
      <c r="B54" s="749"/>
      <c r="C54" s="404"/>
      <c r="D54" s="404"/>
      <c r="E54" s="404"/>
      <c r="F54" s="404"/>
      <c r="G54" s="374"/>
      <c r="H54" s="374"/>
      <c r="I54" s="374"/>
      <c r="J54" s="370"/>
      <c r="K54" s="370"/>
      <c r="L54" s="370"/>
      <c r="M54" s="370"/>
      <c r="N54" s="370"/>
      <c r="O54" s="370"/>
      <c r="P54" s="370"/>
      <c r="Q54" s="370"/>
      <c r="R54" s="370"/>
      <c r="S54" s="370"/>
      <c r="T54" s="370"/>
      <c r="U54" s="370"/>
      <c r="V54" s="370"/>
      <c r="W54" s="370"/>
      <c r="X54" s="370"/>
    </row>
    <row r="55" ht="19.2" customHeight="1" spans="1:24">
      <c r="A55" s="417"/>
      <c r="B55" s="749"/>
      <c r="C55" s="404"/>
      <c r="D55" s="404"/>
      <c r="E55" s="404"/>
      <c r="F55" s="404"/>
      <c r="G55" s="374"/>
      <c r="H55" s="374"/>
      <c r="I55" s="374"/>
      <c r="J55" s="370"/>
      <c r="K55" s="370"/>
      <c r="L55" s="370"/>
      <c r="M55" s="370"/>
      <c r="N55" s="370"/>
      <c r="O55" s="370"/>
      <c r="P55" s="370"/>
      <c r="Q55" s="370"/>
      <c r="R55" s="370"/>
      <c r="S55" s="370"/>
      <c r="T55" s="370"/>
      <c r="U55" s="370"/>
      <c r="V55" s="370"/>
      <c r="W55" s="370"/>
      <c r="X55" s="370"/>
    </row>
    <row r="56" ht="19.2" customHeight="1" spans="1:24">
      <c r="A56" s="416" t="s">
        <v>447</v>
      </c>
      <c r="B56" s="747">
        <v>2022</v>
      </c>
      <c r="C56" s="748">
        <v>65.5550556742774</v>
      </c>
      <c r="D56" s="748">
        <v>79.8504105274997</v>
      </c>
      <c r="E56" s="748">
        <v>86.570689461253</v>
      </c>
      <c r="F56" s="748">
        <v>70.6051062872568</v>
      </c>
      <c r="G56" s="374"/>
      <c r="H56" s="374"/>
      <c r="I56" s="374"/>
      <c r="J56" s="370"/>
      <c r="K56" s="370"/>
      <c r="L56" s="370"/>
      <c r="M56" s="370"/>
      <c r="N56" s="370"/>
      <c r="O56" s="370"/>
      <c r="P56" s="370"/>
      <c r="Q56" s="370"/>
      <c r="R56" s="370"/>
      <c r="S56" s="370"/>
      <c r="T56" s="370"/>
      <c r="U56" s="370"/>
      <c r="V56" s="370"/>
      <c r="W56" s="370"/>
      <c r="X56" s="370"/>
    </row>
    <row r="57" ht="19.2" customHeight="1" spans="1:24">
      <c r="A57" s="434"/>
      <c r="B57" s="749"/>
      <c r="C57" s="404"/>
      <c r="D57" s="404"/>
      <c r="E57" s="404"/>
      <c r="F57" s="404"/>
      <c r="G57" s="374"/>
      <c r="H57" s="374"/>
      <c r="I57" s="374"/>
      <c r="J57" s="370"/>
      <c r="K57" s="370"/>
      <c r="L57" s="370"/>
      <c r="M57" s="370"/>
      <c r="N57" s="370"/>
      <c r="O57" s="370"/>
      <c r="P57" s="370"/>
      <c r="Q57" s="370"/>
      <c r="R57" s="370"/>
      <c r="S57" s="370"/>
      <c r="T57" s="370"/>
      <c r="U57" s="370"/>
      <c r="V57" s="370"/>
      <c r="W57" s="370"/>
      <c r="X57" s="370"/>
    </row>
    <row r="58" ht="19.2" customHeight="1" spans="1:24">
      <c r="A58" s="417"/>
      <c r="B58" s="749"/>
      <c r="C58" s="404"/>
      <c r="D58" s="404"/>
      <c r="E58" s="404"/>
      <c r="F58" s="404"/>
      <c r="G58" s="374"/>
      <c r="H58" s="374"/>
      <c r="I58" s="374"/>
      <c r="J58" s="370"/>
      <c r="K58" s="370"/>
      <c r="L58" s="370"/>
      <c r="M58" s="370"/>
      <c r="N58" s="370"/>
      <c r="O58" s="370"/>
      <c r="P58" s="370"/>
      <c r="Q58" s="370"/>
      <c r="R58" s="370"/>
      <c r="S58" s="370"/>
      <c r="T58" s="370"/>
      <c r="U58" s="370"/>
      <c r="V58" s="370"/>
      <c r="W58" s="370"/>
      <c r="X58" s="370"/>
    </row>
    <row r="59" ht="19.2" customHeight="1" spans="1:24">
      <c r="A59" s="416" t="s">
        <v>448</v>
      </c>
      <c r="B59" s="747">
        <v>2022</v>
      </c>
      <c r="C59" s="748">
        <v>59.9887104223328</v>
      </c>
      <c r="D59" s="748">
        <v>66.844563042028</v>
      </c>
      <c r="E59" s="748">
        <v>79.0988864371119</v>
      </c>
      <c r="F59" s="748">
        <v>86.2728998819726</v>
      </c>
      <c r="G59" s="374"/>
      <c r="H59" s="374"/>
      <c r="I59" s="374"/>
      <c r="J59" s="370"/>
      <c r="K59" s="370"/>
      <c r="L59" s="370"/>
      <c r="M59" s="370"/>
      <c r="N59" s="370"/>
      <c r="O59" s="370"/>
      <c r="P59" s="370"/>
      <c r="Q59" s="370"/>
      <c r="R59" s="370"/>
      <c r="S59" s="370"/>
      <c r="T59" s="370"/>
      <c r="U59" s="370"/>
      <c r="V59" s="370"/>
      <c r="W59" s="370"/>
      <c r="X59" s="370"/>
    </row>
    <row r="60" ht="19.2" customHeight="1" spans="1:24">
      <c r="A60" s="434"/>
      <c r="B60" s="749"/>
      <c r="C60" s="404"/>
      <c r="D60" s="404"/>
      <c r="E60" s="404"/>
      <c r="F60" s="404"/>
      <c r="G60" s="374"/>
      <c r="H60" s="374"/>
      <c r="I60" s="374"/>
      <c r="J60" s="370"/>
      <c r="K60" s="370"/>
      <c r="L60" s="370"/>
      <c r="M60" s="370"/>
      <c r="N60" s="370"/>
      <c r="O60" s="370"/>
      <c r="P60" s="370"/>
      <c r="Q60" s="370"/>
      <c r="R60" s="370"/>
      <c r="S60" s="370"/>
      <c r="T60" s="370"/>
      <c r="U60" s="370"/>
      <c r="V60" s="370"/>
      <c r="W60" s="370"/>
      <c r="X60" s="370"/>
    </row>
    <row r="61" ht="19.2" customHeight="1" spans="1:24">
      <c r="A61" s="417"/>
      <c r="B61" s="749"/>
      <c r="C61" s="404"/>
      <c r="D61" s="404"/>
      <c r="E61" s="404"/>
      <c r="F61" s="404"/>
      <c r="G61" s="374"/>
      <c r="H61" s="374"/>
      <c r="I61" s="374"/>
      <c r="J61" s="370"/>
      <c r="K61" s="370"/>
      <c r="L61" s="370"/>
      <c r="M61" s="370"/>
      <c r="N61" s="370"/>
      <c r="O61" s="370"/>
      <c r="P61" s="370"/>
      <c r="Q61" s="370"/>
      <c r="R61" s="370"/>
      <c r="S61" s="370"/>
      <c r="T61" s="370"/>
      <c r="U61" s="370"/>
      <c r="V61" s="370"/>
      <c r="W61" s="370"/>
      <c r="X61" s="370"/>
    </row>
    <row r="62" ht="19.2" customHeight="1" spans="1:24">
      <c r="A62" s="416" t="s">
        <v>449</v>
      </c>
      <c r="B62" s="747">
        <v>2022</v>
      </c>
      <c r="C62" s="748">
        <v>65.2131239484016</v>
      </c>
      <c r="D62" s="748">
        <v>73.3875490745934</v>
      </c>
      <c r="E62" s="748">
        <v>61.315199102636</v>
      </c>
      <c r="F62" s="748">
        <v>64.3998878295008</v>
      </c>
      <c r="G62" s="374"/>
      <c r="H62" s="374"/>
      <c r="I62" s="374"/>
      <c r="J62" s="370"/>
      <c r="K62" s="370"/>
      <c r="L62" s="370"/>
      <c r="M62" s="370"/>
      <c r="N62" s="370"/>
      <c r="O62" s="370"/>
      <c r="P62" s="370"/>
      <c r="Q62" s="370"/>
      <c r="R62" s="370"/>
      <c r="S62" s="370"/>
      <c r="T62" s="370"/>
      <c r="U62" s="370"/>
      <c r="V62" s="370"/>
      <c r="W62" s="370"/>
      <c r="X62" s="370"/>
    </row>
    <row r="63" ht="19.2" customHeight="1" spans="1:24">
      <c r="A63" s="434"/>
      <c r="B63" s="749"/>
      <c r="C63" s="404"/>
      <c r="D63" s="404"/>
      <c r="E63" s="404"/>
      <c r="F63" s="404"/>
      <c r="G63" s="374"/>
      <c r="H63" s="374"/>
      <c r="I63" s="374"/>
      <c r="J63" s="370"/>
      <c r="K63" s="370"/>
      <c r="L63" s="370"/>
      <c r="M63" s="370"/>
      <c r="N63" s="370"/>
      <c r="O63" s="370"/>
      <c r="P63" s="370"/>
      <c r="Q63" s="370"/>
      <c r="R63" s="370"/>
      <c r="S63" s="370"/>
      <c r="T63" s="370"/>
      <c r="U63" s="370"/>
      <c r="V63" s="370"/>
      <c r="W63" s="370"/>
      <c r="X63" s="370"/>
    </row>
    <row r="64" ht="19.2" customHeight="1" spans="1:24">
      <c r="A64" s="417"/>
      <c r="B64" s="749"/>
      <c r="C64" s="404"/>
      <c r="D64" s="404"/>
      <c r="E64" s="404"/>
      <c r="F64" s="404"/>
      <c r="G64" s="374"/>
      <c r="H64" s="374"/>
      <c r="I64" s="374"/>
      <c r="J64" s="370"/>
      <c r="K64" s="370"/>
      <c r="L64" s="370"/>
      <c r="M64" s="370"/>
      <c r="N64" s="370"/>
      <c r="O64" s="370"/>
      <c r="P64" s="370"/>
      <c r="Q64" s="370"/>
      <c r="R64" s="370"/>
      <c r="S64" s="370"/>
      <c r="T64" s="370"/>
      <c r="U64" s="370"/>
      <c r="V64" s="370"/>
      <c r="W64" s="370"/>
      <c r="X64" s="370"/>
    </row>
    <row r="65" ht="19.2" customHeight="1" spans="1:24">
      <c r="A65" s="421" t="s">
        <v>450</v>
      </c>
      <c r="B65" s="747">
        <v>2022</v>
      </c>
      <c r="C65" s="748">
        <v>52.0674212197704</v>
      </c>
      <c r="D65" s="748">
        <v>54.4662486768179</v>
      </c>
      <c r="E65" s="748">
        <v>47.3169937301523</v>
      </c>
      <c r="F65" s="748">
        <v>41.1937138669489</v>
      </c>
      <c r="G65" s="374"/>
      <c r="H65" s="374"/>
      <c r="I65" s="374"/>
      <c r="J65" s="370"/>
      <c r="K65" s="370"/>
      <c r="L65" s="370"/>
      <c r="M65" s="370"/>
      <c r="N65" s="370"/>
      <c r="O65" s="370"/>
      <c r="P65" s="370"/>
      <c r="Q65" s="370"/>
      <c r="R65" s="370"/>
      <c r="S65" s="370"/>
      <c r="T65" s="370"/>
      <c r="U65" s="370"/>
      <c r="V65" s="370"/>
      <c r="W65" s="370"/>
      <c r="X65" s="370"/>
    </row>
    <row r="66" ht="19.2" customHeight="1" spans="1:24">
      <c r="A66" s="775"/>
      <c r="B66" s="776"/>
      <c r="C66" s="777"/>
      <c r="D66" s="778"/>
      <c r="E66" s="778"/>
      <c r="F66" s="778"/>
      <c r="G66" s="374"/>
      <c r="H66" s="374"/>
      <c r="I66" s="374"/>
      <c r="J66" s="370"/>
      <c r="K66" s="370"/>
      <c r="L66" s="370"/>
      <c r="M66" s="370"/>
      <c r="N66" s="370"/>
      <c r="O66" s="370"/>
      <c r="P66" s="370"/>
      <c r="Q66" s="370"/>
      <c r="R66" s="370"/>
      <c r="S66" s="370"/>
      <c r="T66" s="370"/>
      <c r="U66" s="370"/>
      <c r="V66" s="370"/>
      <c r="W66" s="370"/>
      <c r="X66" s="370"/>
    </row>
    <row r="67" ht="14.25" customHeight="1" spans="1:24">
      <c r="A67" s="779"/>
      <c r="B67" s="779"/>
      <c r="C67" s="374"/>
      <c r="D67" s="374"/>
      <c r="E67" s="374"/>
      <c r="F67" s="374"/>
      <c r="G67" s="374"/>
      <c r="H67" s="374"/>
      <c r="I67" s="374"/>
      <c r="J67" s="370"/>
      <c r="K67" s="370"/>
      <c r="L67" s="370"/>
      <c r="M67" s="370"/>
      <c r="N67" s="370"/>
      <c r="O67" s="370"/>
      <c r="P67" s="370"/>
      <c r="Q67" s="370"/>
      <c r="R67" s="370"/>
      <c r="S67" s="370"/>
      <c r="T67" s="370"/>
      <c r="U67" s="370"/>
      <c r="V67" s="370"/>
      <c r="W67" s="370"/>
      <c r="X67" s="370"/>
    </row>
    <row r="68" ht="21.75" customHeight="1" spans="1:24">
      <c r="A68" s="779"/>
      <c r="B68" s="779"/>
      <c r="C68" s="374"/>
      <c r="D68" s="374"/>
      <c r="E68" s="374"/>
      <c r="F68" s="374"/>
      <c r="G68" s="374"/>
      <c r="H68" s="374"/>
      <c r="I68" s="374"/>
      <c r="J68" s="370"/>
      <c r="K68" s="370"/>
      <c r="L68" s="370"/>
      <c r="M68" s="370"/>
      <c r="N68" s="370"/>
      <c r="O68" s="370"/>
      <c r="P68" s="370"/>
      <c r="Q68" s="370"/>
      <c r="R68" s="370"/>
      <c r="S68" s="370"/>
      <c r="T68" s="370"/>
      <c r="U68" s="370"/>
      <c r="V68" s="370"/>
      <c r="W68" s="370"/>
      <c r="X68" s="370"/>
    </row>
    <row r="69" ht="14.25" customHeight="1" spans="1:24">
      <c r="A69" s="779"/>
      <c r="B69" s="779"/>
      <c r="C69" s="780"/>
      <c r="D69" s="780"/>
      <c r="E69" s="374"/>
      <c r="F69" s="374"/>
      <c r="G69" s="781"/>
      <c r="H69" s="374"/>
      <c r="I69" s="374"/>
      <c r="J69" s="370"/>
      <c r="K69" s="370"/>
      <c r="L69" s="370"/>
      <c r="M69" s="370"/>
      <c r="N69" s="370"/>
      <c r="O69" s="370"/>
      <c r="P69" s="370"/>
      <c r="Q69" s="370"/>
      <c r="R69" s="370"/>
      <c r="S69" s="370"/>
      <c r="T69" s="370"/>
      <c r="U69" s="370"/>
      <c r="V69" s="370"/>
      <c r="W69" s="370"/>
      <c r="X69" s="370"/>
    </row>
    <row r="70" ht="14.25" customHeight="1" spans="1:24">
      <c r="A70" s="424"/>
      <c r="B70" s="424"/>
      <c r="C70" s="780"/>
      <c r="D70" s="780"/>
      <c r="E70" s="374"/>
      <c r="F70" s="374"/>
      <c r="G70" s="374"/>
      <c r="H70" s="374"/>
      <c r="I70" s="374"/>
      <c r="J70" s="370"/>
      <c r="K70" s="370"/>
      <c r="L70" s="370"/>
      <c r="M70" s="370"/>
      <c r="N70" s="370"/>
      <c r="O70" s="370"/>
      <c r="P70" s="370"/>
      <c r="Q70" s="370"/>
      <c r="R70" s="370"/>
      <c r="S70" s="370"/>
      <c r="T70" s="370"/>
      <c r="U70" s="370"/>
      <c r="V70" s="370"/>
      <c r="W70" s="370"/>
      <c r="X70" s="370"/>
    </row>
    <row r="71" ht="14.25" customHeight="1" spans="1:24">
      <c r="A71" s="424"/>
      <c r="B71" s="424"/>
      <c r="C71" s="780"/>
      <c r="D71" s="780"/>
      <c r="E71" s="374"/>
      <c r="F71" s="374"/>
      <c r="G71" s="374"/>
      <c r="H71" s="374"/>
      <c r="I71" s="374"/>
      <c r="J71" s="370"/>
      <c r="K71" s="370"/>
      <c r="L71" s="370"/>
      <c r="M71" s="370"/>
      <c r="N71" s="370"/>
      <c r="O71" s="370"/>
      <c r="P71" s="370"/>
      <c r="Q71" s="370"/>
      <c r="R71" s="370"/>
      <c r="S71" s="370"/>
      <c r="T71" s="370"/>
      <c r="U71" s="370"/>
      <c r="V71" s="370"/>
      <c r="W71" s="370"/>
      <c r="X71" s="370"/>
    </row>
    <row r="72" ht="14.25" customHeight="1" spans="1:24">
      <c r="A72" s="426"/>
      <c r="B72" s="426"/>
      <c r="C72" s="474"/>
      <c r="D72" s="474"/>
      <c r="E72" s="370"/>
      <c r="F72" s="761"/>
      <c r="G72" s="370"/>
      <c r="H72" s="370"/>
      <c r="I72" s="370"/>
      <c r="J72" s="370"/>
      <c r="K72" s="370"/>
      <c r="L72" s="370"/>
      <c r="M72" s="370"/>
      <c r="N72" s="370"/>
      <c r="O72" s="370"/>
      <c r="P72" s="370"/>
      <c r="Q72" s="370"/>
      <c r="R72" s="370"/>
      <c r="S72" s="370"/>
      <c r="T72" s="370"/>
      <c r="U72" s="370"/>
      <c r="V72" s="370"/>
      <c r="W72" s="370"/>
      <c r="X72" s="370"/>
    </row>
    <row r="73" ht="14.25" customHeight="1" spans="1:24">
      <c r="A73" s="426"/>
      <c r="B73" s="426"/>
      <c r="C73" s="474"/>
      <c r="D73" s="474"/>
      <c r="E73" s="370"/>
      <c r="F73" s="763"/>
      <c r="G73" s="370"/>
      <c r="H73" s="370"/>
      <c r="I73" s="370"/>
      <c r="J73" s="370"/>
      <c r="K73" s="370"/>
      <c r="L73" s="370"/>
      <c r="M73" s="370"/>
      <c r="N73" s="370"/>
      <c r="O73" s="370"/>
      <c r="P73" s="370"/>
      <c r="Q73" s="370"/>
      <c r="R73" s="370"/>
      <c r="S73" s="370"/>
      <c r="T73" s="370"/>
      <c r="U73" s="370"/>
      <c r="V73" s="370"/>
      <c r="W73" s="370"/>
      <c r="X73" s="370"/>
    </row>
    <row r="74" ht="14.25" customHeight="1" spans="1:24">
      <c r="A74" s="426"/>
      <c r="B74" s="426"/>
      <c r="C74" s="474"/>
      <c r="D74" s="474"/>
      <c r="E74" s="370"/>
      <c r="F74" s="370"/>
      <c r="G74" s="370"/>
      <c r="H74" s="370"/>
      <c r="I74" s="370"/>
      <c r="J74" s="370"/>
      <c r="K74" s="370"/>
      <c r="L74" s="370"/>
      <c r="M74" s="370"/>
      <c r="N74" s="370"/>
      <c r="O74" s="370"/>
      <c r="P74" s="370"/>
      <c r="Q74" s="370"/>
      <c r="R74" s="370"/>
      <c r="S74" s="370"/>
      <c r="T74" s="370"/>
      <c r="U74" s="370"/>
      <c r="V74" s="370"/>
      <c r="W74" s="370"/>
      <c r="X74" s="370"/>
    </row>
    <row r="75" ht="14.25" customHeight="1" spans="1:24">
      <c r="A75" s="426"/>
      <c r="B75" s="426"/>
      <c r="C75" s="474"/>
      <c r="D75" s="474"/>
      <c r="E75" s="370"/>
      <c r="F75" s="370"/>
      <c r="G75" s="370"/>
      <c r="H75" s="370"/>
      <c r="I75" s="370"/>
      <c r="J75" s="370"/>
      <c r="K75" s="370"/>
      <c r="L75" s="370"/>
      <c r="M75" s="370"/>
      <c r="N75" s="370"/>
      <c r="O75" s="370"/>
      <c r="P75" s="370"/>
      <c r="Q75" s="370"/>
      <c r="R75" s="370"/>
      <c r="S75" s="370"/>
      <c r="T75" s="370"/>
      <c r="U75" s="370"/>
      <c r="V75" s="370"/>
      <c r="W75" s="370"/>
      <c r="X75" s="370"/>
    </row>
    <row r="76" ht="14.25" customHeight="1" spans="1:24">
      <c r="A76" s="426"/>
      <c r="B76" s="426"/>
      <c r="C76" s="474"/>
      <c r="D76" s="474"/>
      <c r="E76" s="370"/>
      <c r="F76" s="370"/>
      <c r="G76" s="370"/>
      <c r="H76" s="370"/>
      <c r="I76" s="370"/>
      <c r="J76" s="370"/>
      <c r="K76" s="370"/>
      <c r="L76" s="370"/>
      <c r="M76" s="370"/>
      <c r="N76" s="370"/>
      <c r="O76" s="370"/>
      <c r="P76" s="370"/>
      <c r="Q76" s="370"/>
      <c r="R76" s="370"/>
      <c r="S76" s="370"/>
      <c r="T76" s="370"/>
      <c r="U76" s="370"/>
      <c r="V76" s="370"/>
      <c r="W76" s="370"/>
      <c r="X76" s="370"/>
    </row>
    <row r="77" ht="14.25" customHeight="1" spans="1:24">
      <c r="A77" s="426"/>
      <c r="B77" s="426"/>
      <c r="C77" s="370"/>
      <c r="D77" s="370"/>
      <c r="E77" s="370"/>
      <c r="F77" s="370"/>
      <c r="G77" s="370"/>
      <c r="H77" s="370"/>
      <c r="I77" s="370"/>
      <c r="J77" s="370"/>
      <c r="K77" s="370"/>
      <c r="L77" s="370"/>
      <c r="M77" s="370"/>
      <c r="N77" s="370"/>
      <c r="O77" s="370"/>
      <c r="P77" s="370"/>
      <c r="Q77" s="370"/>
      <c r="R77" s="370"/>
      <c r="S77" s="370"/>
      <c r="T77" s="370"/>
      <c r="U77" s="370"/>
      <c r="V77" s="370"/>
      <c r="W77" s="370"/>
      <c r="X77" s="370"/>
    </row>
    <row r="78" ht="14.25" customHeight="1" spans="1:24">
      <c r="A78" s="426"/>
      <c r="B78" s="426"/>
      <c r="C78" s="370"/>
      <c r="D78" s="370"/>
      <c r="E78" s="370"/>
      <c r="F78" s="370"/>
      <c r="G78" s="370"/>
      <c r="H78" s="370"/>
      <c r="I78" s="370"/>
      <c r="J78" s="370"/>
      <c r="K78" s="370"/>
      <c r="L78" s="370"/>
      <c r="M78" s="370"/>
      <c r="N78" s="370"/>
      <c r="O78" s="370"/>
      <c r="P78" s="370"/>
      <c r="Q78" s="370"/>
      <c r="R78" s="370"/>
      <c r="S78" s="370"/>
      <c r="T78" s="370"/>
      <c r="U78" s="370"/>
      <c r="V78" s="370"/>
      <c r="W78" s="370"/>
      <c r="X78" s="370"/>
    </row>
    <row r="79" ht="14.25" customHeight="1" spans="1:24">
      <c r="A79" s="426"/>
      <c r="B79" s="426"/>
      <c r="C79" s="370"/>
      <c r="D79" s="370"/>
      <c r="E79" s="370"/>
      <c r="F79" s="370"/>
      <c r="G79" s="370"/>
      <c r="H79" s="370"/>
      <c r="I79" s="370"/>
      <c r="J79" s="370"/>
      <c r="K79" s="370"/>
      <c r="L79" s="370"/>
      <c r="M79" s="370"/>
      <c r="N79" s="370"/>
      <c r="O79" s="370"/>
      <c r="P79" s="370"/>
      <c r="Q79" s="370"/>
      <c r="R79" s="370"/>
      <c r="S79" s="370"/>
      <c r="T79" s="370"/>
      <c r="U79" s="370"/>
      <c r="V79" s="370"/>
      <c r="W79" s="370"/>
      <c r="X79" s="370"/>
    </row>
    <row r="80" ht="14.25" customHeight="1" spans="1:24">
      <c r="A80" s="426"/>
      <c r="B80" s="426"/>
      <c r="C80" s="370"/>
      <c r="D80" s="370"/>
      <c r="E80" s="370"/>
      <c r="F80" s="370"/>
      <c r="G80" s="370"/>
      <c r="H80" s="370"/>
      <c r="I80" s="370"/>
      <c r="J80" s="370"/>
      <c r="K80" s="370"/>
      <c r="L80" s="370"/>
      <c r="M80" s="370"/>
      <c r="N80" s="370"/>
      <c r="O80" s="370"/>
      <c r="P80" s="370"/>
      <c r="Q80" s="370"/>
      <c r="R80" s="370"/>
      <c r="S80" s="370"/>
      <c r="T80" s="370"/>
      <c r="U80" s="370"/>
      <c r="V80" s="370"/>
      <c r="W80" s="370"/>
      <c r="X80" s="370"/>
    </row>
    <row r="81" ht="14.25" customHeight="1" spans="1:24">
      <c r="A81" s="426"/>
      <c r="B81" s="426"/>
      <c r="C81" s="370"/>
      <c r="D81" s="370"/>
      <c r="E81" s="370"/>
      <c r="F81" s="370"/>
      <c r="G81" s="370"/>
      <c r="H81" s="370"/>
      <c r="I81" s="370"/>
      <c r="J81" s="370"/>
      <c r="K81" s="370"/>
      <c r="L81" s="370"/>
      <c r="M81" s="370"/>
      <c r="N81" s="370"/>
      <c r="O81" s="370"/>
      <c r="P81" s="370"/>
      <c r="Q81" s="370"/>
      <c r="R81" s="370"/>
      <c r="S81" s="370"/>
      <c r="T81" s="370"/>
      <c r="U81" s="370"/>
      <c r="V81" s="370"/>
      <c r="W81" s="370"/>
      <c r="X81" s="370"/>
    </row>
    <row r="82" ht="14.25" customHeight="1" spans="1:24">
      <c r="A82" s="426"/>
      <c r="B82" s="426"/>
      <c r="C82" s="370"/>
      <c r="D82" s="370"/>
      <c r="E82" s="370"/>
      <c r="F82" s="370"/>
      <c r="G82" s="370"/>
      <c r="H82" s="370"/>
      <c r="I82" s="370"/>
      <c r="J82" s="370"/>
      <c r="K82" s="370"/>
      <c r="L82" s="370"/>
      <c r="M82" s="370"/>
      <c r="N82" s="370"/>
      <c r="O82" s="370"/>
      <c r="P82" s="370"/>
      <c r="Q82" s="370"/>
      <c r="R82" s="370"/>
      <c r="S82" s="370"/>
      <c r="T82" s="370"/>
      <c r="U82" s="370"/>
      <c r="V82" s="370"/>
      <c r="W82" s="370"/>
      <c r="X82" s="370"/>
    </row>
    <row r="83" ht="14.25" customHeight="1" spans="1:24">
      <c r="A83" s="426"/>
      <c r="B83" s="426"/>
      <c r="C83" s="370"/>
      <c r="D83" s="370"/>
      <c r="E83" s="370"/>
      <c r="F83" s="370"/>
      <c r="G83" s="370"/>
      <c r="H83" s="370"/>
      <c r="I83" s="370"/>
      <c r="J83" s="370"/>
      <c r="K83" s="370"/>
      <c r="L83" s="370"/>
      <c r="M83" s="370"/>
      <c r="N83" s="370"/>
      <c r="O83" s="370"/>
      <c r="P83" s="370"/>
      <c r="Q83" s="370"/>
      <c r="R83" s="370"/>
      <c r="S83" s="370"/>
      <c r="T83" s="370"/>
      <c r="U83" s="370"/>
      <c r="V83" s="370"/>
      <c r="W83" s="370"/>
      <c r="X83" s="370"/>
    </row>
    <row r="84" ht="14.25" customHeight="1" spans="1:24">
      <c r="A84" s="426"/>
      <c r="B84" s="426"/>
      <c r="C84" s="370"/>
      <c r="D84" s="370"/>
      <c r="E84" s="370"/>
      <c r="F84" s="370"/>
      <c r="G84" s="370"/>
      <c r="H84" s="370"/>
      <c r="I84" s="370"/>
      <c r="J84" s="370"/>
      <c r="K84" s="370"/>
      <c r="L84" s="370"/>
      <c r="M84" s="370"/>
      <c r="N84" s="370"/>
      <c r="O84" s="370"/>
      <c r="P84" s="370"/>
      <c r="Q84" s="370"/>
      <c r="R84" s="370"/>
      <c r="S84" s="370"/>
      <c r="T84" s="370"/>
      <c r="U84" s="370"/>
      <c r="V84" s="370"/>
      <c r="W84" s="370"/>
      <c r="X84" s="370"/>
    </row>
    <row r="85" ht="14.25" customHeight="1" spans="1:24">
      <c r="A85" s="426"/>
      <c r="B85" s="426"/>
      <c r="C85" s="370"/>
      <c r="D85" s="370"/>
      <c r="E85" s="370"/>
      <c r="F85" s="370"/>
      <c r="G85" s="370"/>
      <c r="H85" s="370"/>
      <c r="I85" s="370"/>
      <c r="J85" s="370"/>
      <c r="K85" s="370"/>
      <c r="L85" s="370"/>
      <c r="M85" s="370"/>
      <c r="N85" s="370"/>
      <c r="O85" s="370"/>
      <c r="P85" s="370"/>
      <c r="Q85" s="370"/>
      <c r="R85" s="370"/>
      <c r="S85" s="370"/>
      <c r="T85" s="370"/>
      <c r="U85" s="370"/>
      <c r="V85" s="370"/>
      <c r="W85" s="370"/>
      <c r="X85" s="370"/>
    </row>
    <row r="86" ht="14.25" customHeight="1" spans="1:24">
      <c r="A86" s="426"/>
      <c r="B86" s="426"/>
      <c r="C86" s="370"/>
      <c r="D86" s="370"/>
      <c r="E86" s="370"/>
      <c r="F86" s="370"/>
      <c r="G86" s="370"/>
      <c r="H86" s="370"/>
      <c r="I86" s="370"/>
      <c r="J86" s="370"/>
      <c r="K86" s="370"/>
      <c r="L86" s="370"/>
      <c r="M86" s="370"/>
      <c r="N86" s="370"/>
      <c r="O86" s="370"/>
      <c r="P86" s="370"/>
      <c r="Q86" s="370"/>
      <c r="R86" s="370"/>
      <c r="S86" s="370"/>
      <c r="T86" s="370"/>
      <c r="U86" s="370"/>
      <c r="V86" s="370"/>
      <c r="W86" s="370"/>
      <c r="X86" s="370"/>
    </row>
    <row r="87" ht="14.25" customHeight="1" spans="1:24">
      <c r="A87" s="426"/>
      <c r="B87" s="426"/>
      <c r="C87" s="370"/>
      <c r="D87" s="370"/>
      <c r="E87" s="370"/>
      <c r="F87" s="370"/>
      <c r="G87" s="370"/>
      <c r="H87" s="370"/>
      <c r="I87" s="370"/>
      <c r="J87" s="370"/>
      <c r="K87" s="370"/>
      <c r="L87" s="370"/>
      <c r="M87" s="370"/>
      <c r="N87" s="370"/>
      <c r="O87" s="370"/>
      <c r="P87" s="370"/>
      <c r="Q87" s="370"/>
      <c r="R87" s="370"/>
      <c r="S87" s="370"/>
      <c r="T87" s="370"/>
      <c r="U87" s="370"/>
      <c r="V87" s="370"/>
      <c r="W87" s="370"/>
      <c r="X87" s="370"/>
    </row>
    <row r="88" ht="14.25" customHeight="1" spans="1:24">
      <c r="A88" s="426"/>
      <c r="B88" s="426"/>
      <c r="C88" s="370"/>
      <c r="D88" s="370"/>
      <c r="E88" s="370"/>
      <c r="F88" s="370"/>
      <c r="G88" s="370"/>
      <c r="H88" s="370"/>
      <c r="I88" s="370"/>
      <c r="J88" s="370"/>
      <c r="K88" s="370"/>
      <c r="L88" s="370"/>
      <c r="M88" s="370"/>
      <c r="N88" s="370"/>
      <c r="O88" s="370"/>
      <c r="P88" s="370"/>
      <c r="Q88" s="370"/>
      <c r="R88" s="370"/>
      <c r="S88" s="370"/>
      <c r="T88" s="370"/>
      <c r="U88" s="370"/>
      <c r="V88" s="370"/>
      <c r="W88" s="370"/>
      <c r="X88" s="370"/>
    </row>
    <row r="89" ht="14.25" customHeight="1" spans="1:24">
      <c r="A89" s="426"/>
      <c r="B89" s="426"/>
      <c r="C89" s="370"/>
      <c r="D89" s="370"/>
      <c r="E89" s="370"/>
      <c r="F89" s="370"/>
      <c r="G89" s="370"/>
      <c r="H89" s="370"/>
      <c r="I89" s="370"/>
      <c r="J89" s="370"/>
      <c r="K89" s="370"/>
      <c r="L89" s="370"/>
      <c r="M89" s="370"/>
      <c r="N89" s="370"/>
      <c r="O89" s="370"/>
      <c r="P89" s="370"/>
      <c r="Q89" s="370"/>
      <c r="R89" s="370"/>
      <c r="S89" s="370"/>
      <c r="T89" s="370"/>
      <c r="U89" s="370"/>
      <c r="V89" s="370"/>
      <c r="W89" s="370"/>
      <c r="X89" s="370"/>
    </row>
    <row r="90" ht="14.25" customHeight="1" spans="1:24">
      <c r="A90" s="426"/>
      <c r="B90" s="426"/>
      <c r="C90" s="370"/>
      <c r="D90" s="370"/>
      <c r="E90" s="370"/>
      <c r="F90" s="370"/>
      <c r="G90" s="370"/>
      <c r="H90" s="370"/>
      <c r="I90" s="370"/>
      <c r="J90" s="370"/>
      <c r="K90" s="370"/>
      <c r="L90" s="370"/>
      <c r="M90" s="370"/>
      <c r="N90" s="370"/>
      <c r="O90" s="370"/>
      <c r="P90" s="370"/>
      <c r="Q90" s="370"/>
      <c r="R90" s="370"/>
      <c r="S90" s="370"/>
      <c r="T90" s="370"/>
      <c r="U90" s="370"/>
      <c r="V90" s="370"/>
      <c r="W90" s="370"/>
      <c r="X90" s="370"/>
    </row>
    <row r="91" ht="14.25" customHeight="1" spans="1:24">
      <c r="A91" s="426"/>
      <c r="B91" s="426"/>
      <c r="C91" s="370"/>
      <c r="D91" s="370"/>
      <c r="E91" s="370"/>
      <c r="F91" s="370"/>
      <c r="G91" s="370"/>
      <c r="H91" s="370"/>
      <c r="I91" s="370"/>
      <c r="J91" s="370"/>
      <c r="K91" s="370"/>
      <c r="L91" s="370"/>
      <c r="M91" s="370"/>
      <c r="N91" s="370"/>
      <c r="O91" s="370"/>
      <c r="P91" s="370"/>
      <c r="Q91" s="370"/>
      <c r="R91" s="370"/>
      <c r="S91" s="370"/>
      <c r="T91" s="370"/>
      <c r="U91" s="370"/>
      <c r="V91" s="370"/>
      <c r="W91" s="370"/>
      <c r="X91" s="370"/>
    </row>
    <row r="92" ht="14.25" customHeight="1" spans="1:24">
      <c r="A92" s="426"/>
      <c r="B92" s="426"/>
      <c r="C92" s="370"/>
      <c r="D92" s="370"/>
      <c r="E92" s="370"/>
      <c r="F92" s="370"/>
      <c r="G92" s="370"/>
      <c r="H92" s="370"/>
      <c r="I92" s="370"/>
      <c r="J92" s="370"/>
      <c r="K92" s="370"/>
      <c r="L92" s="370"/>
      <c r="M92" s="370"/>
      <c r="N92" s="370"/>
      <c r="O92" s="370"/>
      <c r="P92" s="370"/>
      <c r="Q92" s="370"/>
      <c r="R92" s="370"/>
      <c r="S92" s="370"/>
      <c r="T92" s="370"/>
      <c r="U92" s="370"/>
      <c r="V92" s="370"/>
      <c r="W92" s="370"/>
      <c r="X92" s="370"/>
    </row>
    <row r="93" ht="14.25" customHeight="1" spans="1:24">
      <c r="A93" s="426"/>
      <c r="B93" s="426"/>
      <c r="C93" s="370"/>
      <c r="D93" s="370"/>
      <c r="E93" s="370"/>
      <c r="F93" s="370"/>
      <c r="G93" s="370"/>
      <c r="H93" s="370"/>
      <c r="I93" s="370"/>
      <c r="J93" s="370"/>
      <c r="K93" s="370"/>
      <c r="L93" s="370"/>
      <c r="M93" s="370"/>
      <c r="N93" s="370"/>
      <c r="O93" s="370"/>
      <c r="P93" s="370"/>
      <c r="Q93" s="370"/>
      <c r="R93" s="370"/>
      <c r="S93" s="370"/>
      <c r="T93" s="370"/>
      <c r="U93" s="370"/>
      <c r="V93" s="370"/>
      <c r="W93" s="370"/>
      <c r="X93" s="370"/>
    </row>
    <row r="94" ht="14.25" customHeight="1" spans="1:24">
      <c r="A94" s="426"/>
      <c r="B94" s="426"/>
      <c r="C94" s="370"/>
      <c r="D94" s="370"/>
      <c r="E94" s="370"/>
      <c r="F94" s="370"/>
      <c r="G94" s="370"/>
      <c r="H94" s="370"/>
      <c r="I94" s="370"/>
      <c r="J94" s="370"/>
      <c r="K94" s="370"/>
      <c r="L94" s="370"/>
      <c r="M94" s="370"/>
      <c r="N94" s="370"/>
      <c r="O94" s="370"/>
      <c r="P94" s="370"/>
      <c r="Q94" s="370"/>
      <c r="R94" s="370"/>
      <c r="S94" s="370"/>
      <c r="T94" s="370"/>
      <c r="U94" s="370"/>
      <c r="V94" s="370"/>
      <c r="W94" s="370"/>
      <c r="X94" s="370"/>
    </row>
    <row r="95" ht="14.25" customHeight="1" spans="1:24">
      <c r="A95" s="426"/>
      <c r="B95" s="426"/>
      <c r="C95" s="370"/>
      <c r="D95" s="370"/>
      <c r="E95" s="370"/>
      <c r="F95" s="370"/>
      <c r="G95" s="370"/>
      <c r="H95" s="370"/>
      <c r="I95" s="370"/>
      <c r="J95" s="370"/>
      <c r="K95" s="370"/>
      <c r="L95" s="370"/>
      <c r="M95" s="370"/>
      <c r="N95" s="370"/>
      <c r="O95" s="370"/>
      <c r="P95" s="370"/>
      <c r="Q95" s="370"/>
      <c r="R95" s="370"/>
      <c r="S95" s="370"/>
      <c r="T95" s="370"/>
      <c r="U95" s="370"/>
      <c r="V95" s="370"/>
      <c r="W95" s="370"/>
      <c r="X95" s="370"/>
    </row>
    <row r="96" ht="14.25" customHeight="1" spans="1:24">
      <c r="A96" s="426"/>
      <c r="B96" s="426"/>
      <c r="C96" s="370"/>
      <c r="D96" s="370"/>
      <c r="E96" s="370"/>
      <c r="F96" s="370"/>
      <c r="G96" s="370"/>
      <c r="H96" s="370"/>
      <c r="I96" s="370"/>
      <c r="J96" s="370"/>
      <c r="K96" s="370"/>
      <c r="L96" s="370"/>
      <c r="M96" s="370"/>
      <c r="N96" s="370"/>
      <c r="O96" s="370"/>
      <c r="P96" s="370"/>
      <c r="Q96" s="370"/>
      <c r="R96" s="370"/>
      <c r="S96" s="370"/>
      <c r="T96" s="370"/>
      <c r="U96" s="370"/>
      <c r="V96" s="370"/>
      <c r="W96" s="370"/>
      <c r="X96" s="370"/>
    </row>
    <row r="97" ht="14.25" customHeight="1" spans="1:24">
      <c r="A97" s="426"/>
      <c r="B97" s="426"/>
      <c r="C97" s="370"/>
      <c r="D97" s="370"/>
      <c r="E97" s="370"/>
      <c r="F97" s="370"/>
      <c r="G97" s="370"/>
      <c r="H97" s="370"/>
      <c r="I97" s="370"/>
      <c r="J97" s="370"/>
      <c r="K97" s="370"/>
      <c r="L97" s="370"/>
      <c r="M97" s="370"/>
      <c r="N97" s="370"/>
      <c r="O97" s="370"/>
      <c r="P97" s="370"/>
      <c r="Q97" s="370"/>
      <c r="R97" s="370"/>
      <c r="S97" s="370"/>
      <c r="T97" s="370"/>
      <c r="U97" s="370"/>
      <c r="V97" s="370"/>
      <c r="W97" s="370"/>
      <c r="X97" s="370"/>
    </row>
    <row r="98" ht="14.25" customHeight="1" spans="1:24">
      <c r="A98" s="426"/>
      <c r="B98" s="426"/>
      <c r="C98" s="370"/>
      <c r="D98" s="370"/>
      <c r="E98" s="370"/>
      <c r="F98" s="370"/>
      <c r="G98" s="370"/>
      <c r="H98" s="370"/>
      <c r="I98" s="370"/>
      <c r="J98" s="370"/>
      <c r="K98" s="370"/>
      <c r="L98" s="370"/>
      <c r="M98" s="370"/>
      <c r="N98" s="370"/>
      <c r="O98" s="370"/>
      <c r="P98" s="370"/>
      <c r="Q98" s="370"/>
      <c r="R98" s="370"/>
      <c r="S98" s="370"/>
      <c r="T98" s="370"/>
      <c r="U98" s="370"/>
      <c r="V98" s="370"/>
      <c r="W98" s="370"/>
      <c r="X98" s="370"/>
    </row>
    <row r="99" ht="14.25" customHeight="1" spans="1:24">
      <c r="A99" s="426"/>
      <c r="B99" s="426"/>
      <c r="C99" s="370"/>
      <c r="D99" s="370"/>
      <c r="E99" s="370"/>
      <c r="F99" s="370"/>
      <c r="G99" s="370"/>
      <c r="H99" s="370"/>
      <c r="I99" s="370"/>
      <c r="J99" s="370"/>
      <c r="K99" s="370"/>
      <c r="L99" s="370"/>
      <c r="M99" s="370"/>
      <c r="N99" s="370"/>
      <c r="O99" s="370"/>
      <c r="P99" s="370"/>
      <c r="Q99" s="370"/>
      <c r="R99" s="370"/>
      <c r="S99" s="370"/>
      <c r="T99" s="370"/>
      <c r="U99" s="370"/>
      <c r="V99" s="370"/>
      <c r="W99" s="370"/>
      <c r="X99" s="370"/>
    </row>
    <row r="100" ht="14.25" customHeight="1" spans="1:24">
      <c r="A100" s="426"/>
      <c r="B100" s="426"/>
      <c r="C100" s="370"/>
      <c r="D100" s="370"/>
      <c r="E100" s="370"/>
      <c r="F100" s="370"/>
      <c r="G100" s="370"/>
      <c r="H100" s="370"/>
      <c r="I100" s="370"/>
      <c r="J100" s="370"/>
      <c r="K100" s="370"/>
      <c r="L100" s="370"/>
      <c r="M100" s="370"/>
      <c r="N100" s="370"/>
      <c r="O100" s="370"/>
      <c r="P100" s="370"/>
      <c r="Q100" s="370"/>
      <c r="R100" s="370"/>
      <c r="S100" s="370"/>
      <c r="T100" s="370"/>
      <c r="U100" s="370"/>
      <c r="V100" s="370"/>
      <c r="W100" s="370"/>
      <c r="X100" s="370"/>
    </row>
    <row r="101" ht="14.25" customHeight="1" spans="1:24">
      <c r="A101" s="426"/>
      <c r="B101" s="426"/>
      <c r="C101" s="370"/>
      <c r="D101" s="370"/>
      <c r="E101" s="370"/>
      <c r="F101" s="370"/>
      <c r="G101" s="370"/>
      <c r="H101" s="370"/>
      <c r="I101" s="370"/>
      <c r="J101" s="370"/>
      <c r="K101" s="370"/>
      <c r="L101" s="370"/>
      <c r="M101" s="370"/>
      <c r="N101" s="370"/>
      <c r="O101" s="370"/>
      <c r="P101" s="370"/>
      <c r="Q101" s="370"/>
      <c r="R101" s="370"/>
      <c r="S101" s="370"/>
      <c r="T101" s="370"/>
      <c r="U101" s="370"/>
      <c r="V101" s="370"/>
      <c r="W101" s="370"/>
      <c r="X101" s="370"/>
    </row>
    <row r="102" ht="14.25" customHeight="1" spans="1:24">
      <c r="A102" s="426"/>
      <c r="B102" s="426"/>
      <c r="C102" s="370"/>
      <c r="D102" s="370"/>
      <c r="E102" s="370"/>
      <c r="F102" s="370"/>
      <c r="G102" s="370"/>
      <c r="H102" s="370"/>
      <c r="I102" s="370"/>
      <c r="J102" s="370"/>
      <c r="K102" s="370"/>
      <c r="L102" s="370"/>
      <c r="M102" s="370"/>
      <c r="N102" s="370"/>
      <c r="O102" s="370"/>
      <c r="P102" s="370"/>
      <c r="Q102" s="370"/>
      <c r="R102" s="370"/>
      <c r="S102" s="370"/>
      <c r="T102" s="370"/>
      <c r="U102" s="370"/>
      <c r="V102" s="370"/>
      <c r="W102" s="370"/>
      <c r="X102" s="370"/>
    </row>
    <row r="103" ht="14.25" customHeight="1" spans="1:24">
      <c r="A103" s="426"/>
      <c r="B103" s="426"/>
      <c r="C103" s="370"/>
      <c r="D103" s="370"/>
      <c r="E103" s="370"/>
      <c r="F103" s="370"/>
      <c r="G103" s="370"/>
      <c r="H103" s="370"/>
      <c r="I103" s="370"/>
      <c r="J103" s="370"/>
      <c r="K103" s="370"/>
      <c r="L103" s="370"/>
      <c r="M103" s="370"/>
      <c r="N103" s="370"/>
      <c r="O103" s="370"/>
      <c r="P103" s="370"/>
      <c r="Q103" s="370"/>
      <c r="R103" s="370"/>
      <c r="S103" s="370"/>
      <c r="T103" s="370"/>
      <c r="U103" s="370"/>
      <c r="V103" s="370"/>
      <c r="W103" s="370"/>
      <c r="X103" s="370"/>
    </row>
    <row r="104" ht="14.25" customHeight="1" spans="1:24">
      <c r="A104" s="426"/>
      <c r="B104" s="426"/>
      <c r="C104" s="370"/>
      <c r="D104" s="370"/>
      <c r="E104" s="370"/>
      <c r="F104" s="370"/>
      <c r="G104" s="370"/>
      <c r="H104" s="370"/>
      <c r="I104" s="370"/>
      <c r="J104" s="370"/>
      <c r="K104" s="370"/>
      <c r="L104" s="370"/>
      <c r="M104" s="370"/>
      <c r="N104" s="370"/>
      <c r="O104" s="370"/>
      <c r="P104" s="370"/>
      <c r="Q104" s="370"/>
      <c r="R104" s="370"/>
      <c r="S104" s="370"/>
      <c r="T104" s="370"/>
      <c r="U104" s="370"/>
      <c r="V104" s="370"/>
      <c r="W104" s="370"/>
      <c r="X104" s="370"/>
    </row>
    <row r="105" ht="14.25" customHeight="1" spans="1:24">
      <c r="A105" s="426"/>
      <c r="B105" s="426"/>
      <c r="C105" s="370"/>
      <c r="D105" s="370"/>
      <c r="E105" s="370"/>
      <c r="F105" s="370"/>
      <c r="G105" s="370"/>
      <c r="H105" s="370"/>
      <c r="I105" s="370"/>
      <c r="J105" s="370"/>
      <c r="K105" s="370"/>
      <c r="L105" s="370"/>
      <c r="M105" s="370"/>
      <c r="N105" s="370"/>
      <c r="O105" s="370"/>
      <c r="P105" s="370"/>
      <c r="Q105" s="370"/>
      <c r="R105" s="370"/>
      <c r="S105" s="370"/>
      <c r="T105" s="370"/>
      <c r="U105" s="370"/>
      <c r="V105" s="370"/>
      <c r="W105" s="370"/>
      <c r="X105" s="370"/>
    </row>
    <row r="106" ht="14.25" customHeight="1" spans="1:24">
      <c r="A106" s="426"/>
      <c r="B106" s="426"/>
      <c r="C106" s="370"/>
      <c r="D106" s="370"/>
      <c r="E106" s="370"/>
      <c r="F106" s="370"/>
      <c r="G106" s="370"/>
      <c r="H106" s="370"/>
      <c r="I106" s="370"/>
      <c r="J106" s="370"/>
      <c r="K106" s="370"/>
      <c r="L106" s="370"/>
      <c r="M106" s="370"/>
      <c r="N106" s="370"/>
      <c r="O106" s="370"/>
      <c r="P106" s="370"/>
      <c r="Q106" s="370"/>
      <c r="R106" s="370"/>
      <c r="S106" s="370"/>
      <c r="T106" s="370"/>
      <c r="U106" s="370"/>
      <c r="V106" s="370"/>
      <c r="W106" s="370"/>
      <c r="X106" s="370"/>
    </row>
    <row r="107" ht="14.25" customHeight="1" spans="1:24">
      <c r="A107" s="426"/>
      <c r="B107" s="426"/>
      <c r="C107" s="370"/>
      <c r="D107" s="370"/>
      <c r="E107" s="370"/>
      <c r="F107" s="370"/>
      <c r="G107" s="370"/>
      <c r="H107" s="370"/>
      <c r="I107" s="370"/>
      <c r="J107" s="370"/>
      <c r="K107" s="370"/>
      <c r="L107" s="370"/>
      <c r="M107" s="370"/>
      <c r="N107" s="370"/>
      <c r="O107" s="370"/>
      <c r="P107" s="370"/>
      <c r="Q107" s="370"/>
      <c r="R107" s="370"/>
      <c r="S107" s="370"/>
      <c r="T107" s="370"/>
      <c r="U107" s="370"/>
      <c r="V107" s="370"/>
      <c r="W107" s="370"/>
      <c r="X107" s="370"/>
    </row>
    <row r="108" ht="14.25" customHeight="1" spans="1:24">
      <c r="A108" s="426"/>
      <c r="B108" s="426"/>
      <c r="C108" s="370"/>
      <c r="D108" s="370"/>
      <c r="E108" s="370"/>
      <c r="F108" s="370"/>
      <c r="G108" s="370"/>
      <c r="H108" s="370"/>
      <c r="I108" s="370"/>
      <c r="J108" s="370"/>
      <c r="K108" s="370"/>
      <c r="L108" s="370"/>
      <c r="M108" s="370"/>
      <c r="N108" s="370"/>
      <c r="O108" s="370"/>
      <c r="P108" s="370"/>
      <c r="Q108" s="370"/>
      <c r="R108" s="370"/>
      <c r="S108" s="370"/>
      <c r="T108" s="370"/>
      <c r="U108" s="370"/>
      <c r="V108" s="370"/>
      <c r="W108" s="370"/>
      <c r="X108" s="370"/>
    </row>
    <row r="109" ht="14.25" customHeight="1" spans="1:24">
      <c r="A109" s="426"/>
      <c r="B109" s="426"/>
      <c r="C109" s="370"/>
      <c r="D109" s="370"/>
      <c r="E109" s="370"/>
      <c r="F109" s="370"/>
      <c r="G109" s="370"/>
      <c r="H109" s="370"/>
      <c r="I109" s="370"/>
      <c r="J109" s="370"/>
      <c r="K109" s="370"/>
      <c r="L109" s="370"/>
      <c r="M109" s="370"/>
      <c r="N109" s="370"/>
      <c r="O109" s="370"/>
      <c r="P109" s="370"/>
      <c r="Q109" s="370"/>
      <c r="R109" s="370"/>
      <c r="S109" s="370"/>
      <c r="T109" s="370"/>
      <c r="U109" s="370"/>
      <c r="V109" s="370"/>
      <c r="W109" s="370"/>
      <c r="X109" s="370"/>
    </row>
    <row r="110" ht="14.25" customHeight="1" spans="1:24">
      <c r="A110" s="426"/>
      <c r="B110" s="426"/>
      <c r="C110" s="370"/>
      <c r="D110" s="370"/>
      <c r="E110" s="370"/>
      <c r="F110" s="370"/>
      <c r="G110" s="370"/>
      <c r="H110" s="370"/>
      <c r="I110" s="370"/>
      <c r="J110" s="370"/>
      <c r="K110" s="370"/>
      <c r="L110" s="370"/>
      <c r="M110" s="370"/>
      <c r="N110" s="370"/>
      <c r="O110" s="370"/>
      <c r="P110" s="370"/>
      <c r="Q110" s="370"/>
      <c r="R110" s="370"/>
      <c r="S110" s="370"/>
      <c r="T110" s="370"/>
      <c r="U110" s="370"/>
      <c r="V110" s="370"/>
      <c r="W110" s="370"/>
      <c r="X110" s="370"/>
    </row>
    <row r="111" ht="14.25" customHeight="1" spans="1:24">
      <c r="A111" s="426"/>
      <c r="B111" s="426"/>
      <c r="C111" s="370"/>
      <c r="D111" s="370"/>
      <c r="E111" s="370"/>
      <c r="F111" s="370"/>
      <c r="G111" s="370"/>
      <c r="H111" s="370"/>
      <c r="I111" s="370"/>
      <c r="J111" s="370"/>
      <c r="K111" s="370"/>
      <c r="L111" s="370"/>
      <c r="M111" s="370"/>
      <c r="N111" s="370"/>
      <c r="O111" s="370"/>
      <c r="P111" s="370"/>
      <c r="Q111" s="370"/>
      <c r="R111" s="370"/>
      <c r="S111" s="370"/>
      <c r="T111" s="370"/>
      <c r="U111" s="370"/>
      <c r="V111" s="370"/>
      <c r="W111" s="370"/>
      <c r="X111" s="370"/>
    </row>
    <row r="112" ht="14.25" customHeight="1" spans="1:24">
      <c r="A112" s="426"/>
      <c r="B112" s="426"/>
      <c r="C112" s="370"/>
      <c r="D112" s="370"/>
      <c r="E112" s="370"/>
      <c r="F112" s="370"/>
      <c r="G112" s="370"/>
      <c r="H112" s="370"/>
      <c r="I112" s="370"/>
      <c r="J112" s="370"/>
      <c r="K112" s="370"/>
      <c r="L112" s="370"/>
      <c r="M112" s="370"/>
      <c r="N112" s="370"/>
      <c r="O112" s="370"/>
      <c r="P112" s="370"/>
      <c r="Q112" s="370"/>
      <c r="R112" s="370"/>
      <c r="S112" s="370"/>
      <c r="T112" s="370"/>
      <c r="U112" s="370"/>
      <c r="V112" s="370"/>
      <c r="W112" s="370"/>
      <c r="X112" s="370"/>
    </row>
    <row r="113" ht="14.25" customHeight="1" spans="1:24">
      <c r="A113" s="426"/>
      <c r="B113" s="426"/>
      <c r="C113" s="370"/>
      <c r="D113" s="370"/>
      <c r="E113" s="370"/>
      <c r="F113" s="370"/>
      <c r="G113" s="370"/>
      <c r="H113" s="370"/>
      <c r="I113" s="370"/>
      <c r="J113" s="370"/>
      <c r="K113" s="370"/>
      <c r="L113" s="370"/>
      <c r="M113" s="370"/>
      <c r="N113" s="370"/>
      <c r="O113" s="370"/>
      <c r="P113" s="370"/>
      <c r="Q113" s="370"/>
      <c r="R113" s="370"/>
      <c r="S113" s="370"/>
      <c r="T113" s="370"/>
      <c r="U113" s="370"/>
      <c r="V113" s="370"/>
      <c r="W113" s="370"/>
      <c r="X113" s="370"/>
    </row>
    <row r="114" ht="14.25" customHeight="1" spans="1:24">
      <c r="A114" s="426"/>
      <c r="B114" s="426"/>
      <c r="C114" s="370"/>
      <c r="D114" s="370"/>
      <c r="E114" s="370"/>
      <c r="F114" s="370"/>
      <c r="G114" s="370"/>
      <c r="H114" s="370"/>
      <c r="I114" s="370"/>
      <c r="J114" s="370"/>
      <c r="K114" s="370"/>
      <c r="L114" s="370"/>
      <c r="M114" s="370"/>
      <c r="N114" s="370"/>
      <c r="O114" s="370"/>
      <c r="P114" s="370"/>
      <c r="Q114" s="370"/>
      <c r="R114" s="370"/>
      <c r="S114" s="370"/>
      <c r="T114" s="370"/>
      <c r="U114" s="370"/>
      <c r="V114" s="370"/>
      <c r="W114" s="370"/>
      <c r="X114" s="370"/>
    </row>
    <row r="115" ht="14.25" customHeight="1" spans="1:24">
      <c r="A115" s="426"/>
      <c r="B115" s="426"/>
      <c r="C115" s="370"/>
      <c r="D115" s="370"/>
      <c r="E115" s="370"/>
      <c r="F115" s="370"/>
      <c r="G115" s="370"/>
      <c r="H115" s="370"/>
      <c r="I115" s="370"/>
      <c r="J115" s="370"/>
      <c r="K115" s="370"/>
      <c r="L115" s="370"/>
      <c r="M115" s="370"/>
      <c r="N115" s="370"/>
      <c r="O115" s="370"/>
      <c r="P115" s="370"/>
      <c r="Q115" s="370"/>
      <c r="R115" s="370"/>
      <c r="S115" s="370"/>
      <c r="T115" s="370"/>
      <c r="U115" s="370"/>
      <c r="V115" s="370"/>
      <c r="W115" s="370"/>
      <c r="X115" s="370"/>
    </row>
    <row r="116" ht="14.25" customHeight="1" spans="1:24">
      <c r="A116" s="426"/>
      <c r="B116" s="426"/>
      <c r="C116" s="370"/>
      <c r="D116" s="370"/>
      <c r="E116" s="370"/>
      <c r="F116" s="370"/>
      <c r="G116" s="370"/>
      <c r="H116" s="370"/>
      <c r="I116" s="370"/>
      <c r="J116" s="370"/>
      <c r="K116" s="370"/>
      <c r="L116" s="370"/>
      <c r="M116" s="370"/>
      <c r="N116" s="370"/>
      <c r="O116" s="370"/>
      <c r="P116" s="370"/>
      <c r="Q116" s="370"/>
      <c r="R116" s="370"/>
      <c r="S116" s="370"/>
      <c r="T116" s="370"/>
      <c r="U116" s="370"/>
      <c r="V116" s="370"/>
      <c r="W116" s="370"/>
      <c r="X116" s="370"/>
    </row>
    <row r="117" ht="14.25" customHeight="1" spans="1:24">
      <c r="A117" s="426"/>
      <c r="B117" s="426"/>
      <c r="C117" s="370"/>
      <c r="D117" s="370"/>
      <c r="E117" s="370"/>
      <c r="F117" s="370"/>
      <c r="G117" s="370"/>
      <c r="H117" s="370"/>
      <c r="I117" s="370"/>
      <c r="J117" s="370"/>
      <c r="K117" s="370"/>
      <c r="L117" s="370"/>
      <c r="M117" s="370"/>
      <c r="N117" s="370"/>
      <c r="O117" s="370"/>
      <c r="P117" s="370"/>
      <c r="Q117" s="370"/>
      <c r="R117" s="370"/>
      <c r="S117" s="370"/>
      <c r="T117" s="370"/>
      <c r="U117" s="370"/>
      <c r="V117" s="370"/>
      <c r="W117" s="370"/>
      <c r="X117" s="370"/>
    </row>
    <row r="118" ht="14.25" customHeight="1" spans="1:24">
      <c r="A118" s="426"/>
      <c r="B118" s="426"/>
      <c r="C118" s="370"/>
      <c r="D118" s="370"/>
      <c r="E118" s="370"/>
      <c r="F118" s="370"/>
      <c r="G118" s="370"/>
      <c r="H118" s="370"/>
      <c r="I118" s="370"/>
      <c r="J118" s="370"/>
      <c r="K118" s="370"/>
      <c r="L118" s="370"/>
      <c r="M118" s="370"/>
      <c r="N118" s="370"/>
      <c r="O118" s="370"/>
      <c r="P118" s="370"/>
      <c r="Q118" s="370"/>
      <c r="R118" s="370"/>
      <c r="S118" s="370"/>
      <c r="T118" s="370"/>
      <c r="U118" s="370"/>
      <c r="V118" s="370"/>
      <c r="W118" s="370"/>
      <c r="X118" s="370"/>
    </row>
    <row r="119" ht="14.25" customHeight="1" spans="1:24">
      <c r="A119" s="426"/>
      <c r="B119" s="426"/>
      <c r="C119" s="370"/>
      <c r="D119" s="370"/>
      <c r="E119" s="370"/>
      <c r="F119" s="370"/>
      <c r="G119" s="370"/>
      <c r="H119" s="370"/>
      <c r="I119" s="370"/>
      <c r="J119" s="370"/>
      <c r="K119" s="370"/>
      <c r="L119" s="370"/>
      <c r="M119" s="370"/>
      <c r="N119" s="370"/>
      <c r="O119" s="370"/>
      <c r="P119" s="370"/>
      <c r="Q119" s="370"/>
      <c r="R119" s="370"/>
      <c r="S119" s="370"/>
      <c r="T119" s="370"/>
      <c r="U119" s="370"/>
      <c r="V119" s="370"/>
      <c r="W119" s="370"/>
      <c r="X119" s="370"/>
    </row>
    <row r="120" ht="14.25" customHeight="1" spans="1:24">
      <c r="A120" s="426"/>
      <c r="B120" s="426"/>
      <c r="C120" s="370"/>
      <c r="D120" s="370"/>
      <c r="E120" s="370"/>
      <c r="F120" s="370"/>
      <c r="G120" s="370"/>
      <c r="H120" s="370"/>
      <c r="I120" s="370"/>
      <c r="J120" s="370"/>
      <c r="K120" s="370"/>
      <c r="L120" s="370"/>
      <c r="M120" s="370"/>
      <c r="N120" s="370"/>
      <c r="O120" s="370"/>
      <c r="P120" s="370"/>
      <c r="Q120" s="370"/>
      <c r="R120" s="370"/>
      <c r="S120" s="370"/>
      <c r="T120" s="370"/>
      <c r="U120" s="370"/>
      <c r="V120" s="370"/>
      <c r="W120" s="370"/>
      <c r="X120" s="370"/>
    </row>
    <row r="121" ht="14.25" customHeight="1" spans="1:24">
      <c r="A121" s="426"/>
      <c r="B121" s="426"/>
      <c r="C121" s="370"/>
      <c r="D121" s="370"/>
      <c r="E121" s="370"/>
      <c r="F121" s="370"/>
      <c r="G121" s="370"/>
      <c r="H121" s="370"/>
      <c r="I121" s="370"/>
      <c r="J121" s="370"/>
      <c r="K121" s="370"/>
      <c r="L121" s="370"/>
      <c r="M121" s="370"/>
      <c r="N121" s="370"/>
      <c r="O121" s="370"/>
      <c r="P121" s="370"/>
      <c r="Q121" s="370"/>
      <c r="R121" s="370"/>
      <c r="S121" s="370"/>
      <c r="T121" s="370"/>
      <c r="U121" s="370"/>
      <c r="V121" s="370"/>
      <c r="W121" s="370"/>
      <c r="X121" s="370"/>
    </row>
    <row r="122" ht="14.25" customHeight="1" spans="1:24">
      <c r="A122" s="426"/>
      <c r="B122" s="426"/>
      <c r="C122" s="370"/>
      <c r="D122" s="370"/>
      <c r="E122" s="370"/>
      <c r="F122" s="370"/>
      <c r="G122" s="370"/>
      <c r="H122" s="370"/>
      <c r="I122" s="370"/>
      <c r="J122" s="370"/>
      <c r="K122" s="370"/>
      <c r="L122" s="370"/>
      <c r="M122" s="370"/>
      <c r="N122" s="370"/>
      <c r="O122" s="370"/>
      <c r="P122" s="370"/>
      <c r="Q122" s="370"/>
      <c r="R122" s="370"/>
      <c r="S122" s="370"/>
      <c r="T122" s="370"/>
      <c r="U122" s="370"/>
      <c r="V122" s="370"/>
      <c r="W122" s="370"/>
      <c r="X122" s="370"/>
    </row>
    <row r="123" ht="14.25" customHeight="1" spans="1:24">
      <c r="A123" s="426"/>
      <c r="B123" s="426"/>
      <c r="C123" s="370"/>
      <c r="D123" s="370"/>
      <c r="E123" s="370"/>
      <c r="F123" s="370"/>
      <c r="G123" s="370"/>
      <c r="H123" s="370"/>
      <c r="I123" s="370"/>
      <c r="J123" s="370"/>
      <c r="K123" s="370"/>
      <c r="L123" s="370"/>
      <c r="M123" s="370"/>
      <c r="N123" s="370"/>
      <c r="O123" s="370"/>
      <c r="P123" s="370"/>
      <c r="Q123" s="370"/>
      <c r="R123" s="370"/>
      <c r="S123" s="370"/>
      <c r="T123" s="370"/>
      <c r="U123" s="370"/>
      <c r="V123" s="370"/>
      <c r="W123" s="370"/>
      <c r="X123" s="370"/>
    </row>
    <row r="124" ht="14.25" customHeight="1" spans="1:24">
      <c r="A124" s="426"/>
      <c r="B124" s="426"/>
      <c r="C124" s="370"/>
      <c r="D124" s="370"/>
      <c r="E124" s="370"/>
      <c r="F124" s="370"/>
      <c r="G124" s="370"/>
      <c r="H124" s="370"/>
      <c r="I124" s="370"/>
      <c r="J124" s="370"/>
      <c r="K124" s="370"/>
      <c r="L124" s="370"/>
      <c r="M124" s="370"/>
      <c r="N124" s="370"/>
      <c r="O124" s="370"/>
      <c r="P124" s="370"/>
      <c r="Q124" s="370"/>
      <c r="R124" s="370"/>
      <c r="S124" s="370"/>
      <c r="T124" s="370"/>
      <c r="U124" s="370"/>
      <c r="V124" s="370"/>
      <c r="W124" s="370"/>
      <c r="X124" s="370"/>
    </row>
    <row r="125" ht="14.25" customHeight="1" spans="1:24">
      <c r="A125" s="426"/>
      <c r="B125" s="426"/>
      <c r="C125" s="370"/>
      <c r="D125" s="370"/>
      <c r="E125" s="370"/>
      <c r="F125" s="370"/>
      <c r="G125" s="370"/>
      <c r="H125" s="370"/>
      <c r="I125" s="370"/>
      <c r="J125" s="370"/>
      <c r="K125" s="370"/>
      <c r="L125" s="370"/>
      <c r="M125" s="370"/>
      <c r="N125" s="370"/>
      <c r="O125" s="370"/>
      <c r="P125" s="370"/>
      <c r="Q125" s="370"/>
      <c r="R125" s="370"/>
      <c r="S125" s="370"/>
      <c r="T125" s="370"/>
      <c r="U125" s="370"/>
      <c r="V125" s="370"/>
      <c r="W125" s="370"/>
      <c r="X125" s="370"/>
    </row>
    <row r="126" ht="14.25" customHeight="1" spans="1:24">
      <c r="A126" s="426"/>
      <c r="B126" s="426"/>
      <c r="C126" s="370"/>
      <c r="D126" s="370"/>
      <c r="E126" s="370"/>
      <c r="F126" s="370"/>
      <c r="G126" s="370"/>
      <c r="H126" s="370"/>
      <c r="I126" s="370"/>
      <c r="J126" s="370"/>
      <c r="K126" s="370"/>
      <c r="L126" s="370"/>
      <c r="M126" s="370"/>
      <c r="N126" s="370"/>
      <c r="O126" s="370"/>
      <c r="P126" s="370"/>
      <c r="Q126" s="370"/>
      <c r="R126" s="370"/>
      <c r="S126" s="370"/>
      <c r="T126" s="370"/>
      <c r="U126" s="370"/>
      <c r="V126" s="370"/>
      <c r="W126" s="370"/>
      <c r="X126" s="370"/>
    </row>
    <row r="127" ht="14.25" customHeight="1" spans="1:24">
      <c r="A127" s="426"/>
      <c r="B127" s="426"/>
      <c r="C127" s="370"/>
      <c r="D127" s="370"/>
      <c r="E127" s="370"/>
      <c r="F127" s="370"/>
      <c r="G127" s="370"/>
      <c r="H127" s="370"/>
      <c r="I127" s="370"/>
      <c r="J127" s="370"/>
      <c r="K127" s="370"/>
      <c r="L127" s="370"/>
      <c r="M127" s="370"/>
      <c r="N127" s="370"/>
      <c r="O127" s="370"/>
      <c r="P127" s="370"/>
      <c r="Q127" s="370"/>
      <c r="R127" s="370"/>
      <c r="S127" s="370"/>
      <c r="T127" s="370"/>
      <c r="U127" s="370"/>
      <c r="V127" s="370"/>
      <c r="W127" s="370"/>
      <c r="X127" s="370"/>
    </row>
    <row r="128" ht="14.25" customHeight="1" spans="1:24">
      <c r="A128" s="426"/>
      <c r="B128" s="426"/>
      <c r="C128" s="370"/>
      <c r="D128" s="370"/>
      <c r="E128" s="370"/>
      <c r="F128" s="370"/>
      <c r="G128" s="370"/>
      <c r="H128" s="370"/>
      <c r="I128" s="370"/>
      <c r="J128" s="370"/>
      <c r="K128" s="370"/>
      <c r="L128" s="370"/>
      <c r="M128" s="370"/>
      <c r="N128" s="370"/>
      <c r="O128" s="370"/>
      <c r="P128" s="370"/>
      <c r="Q128" s="370"/>
      <c r="R128" s="370"/>
      <c r="S128" s="370"/>
      <c r="T128" s="370"/>
      <c r="U128" s="370"/>
      <c r="V128" s="370"/>
      <c r="W128" s="370"/>
      <c r="X128" s="370"/>
    </row>
    <row r="129" ht="14.25" customHeight="1" spans="1:24">
      <c r="A129" s="426"/>
      <c r="B129" s="426"/>
      <c r="C129" s="370"/>
      <c r="D129" s="370"/>
      <c r="E129" s="370"/>
      <c r="F129" s="370"/>
      <c r="G129" s="370"/>
      <c r="H129" s="370"/>
      <c r="I129" s="370"/>
      <c r="J129" s="370"/>
      <c r="K129" s="370"/>
      <c r="L129" s="370"/>
      <c r="M129" s="370"/>
      <c r="N129" s="370"/>
      <c r="O129" s="370"/>
      <c r="P129" s="370"/>
      <c r="Q129" s="370"/>
      <c r="R129" s="370"/>
      <c r="S129" s="370"/>
      <c r="T129" s="370"/>
      <c r="U129" s="370"/>
      <c r="V129" s="370"/>
      <c r="W129" s="370"/>
      <c r="X129" s="370"/>
    </row>
    <row r="130" ht="14.25" customHeight="1" spans="1:24">
      <c r="A130" s="426"/>
      <c r="B130" s="426"/>
      <c r="C130" s="370"/>
      <c r="D130" s="370"/>
      <c r="E130" s="370"/>
      <c r="F130" s="370"/>
      <c r="G130" s="370"/>
      <c r="H130" s="370"/>
      <c r="I130" s="370"/>
      <c r="J130" s="370"/>
      <c r="K130" s="370"/>
      <c r="L130" s="370"/>
      <c r="M130" s="370"/>
      <c r="N130" s="370"/>
      <c r="O130" s="370"/>
      <c r="P130" s="370"/>
      <c r="Q130" s="370"/>
      <c r="R130" s="370"/>
      <c r="S130" s="370"/>
      <c r="T130" s="370"/>
      <c r="U130" s="370"/>
      <c r="V130" s="370"/>
      <c r="W130" s="370"/>
      <c r="X130" s="370"/>
    </row>
    <row r="131" ht="14.25" customHeight="1" spans="1:24">
      <c r="A131" s="426"/>
      <c r="B131" s="426"/>
      <c r="C131" s="370"/>
      <c r="D131" s="370"/>
      <c r="E131" s="370"/>
      <c r="F131" s="370"/>
      <c r="G131" s="370"/>
      <c r="H131" s="370"/>
      <c r="I131" s="370"/>
      <c r="J131" s="370"/>
      <c r="K131" s="370"/>
      <c r="L131" s="370"/>
      <c r="M131" s="370"/>
      <c r="N131" s="370"/>
      <c r="O131" s="370"/>
      <c r="P131" s="370"/>
      <c r="Q131" s="370"/>
      <c r="R131" s="370"/>
      <c r="S131" s="370"/>
      <c r="T131" s="370"/>
      <c r="U131" s="370"/>
      <c r="V131" s="370"/>
      <c r="W131" s="370"/>
      <c r="X131" s="370"/>
    </row>
    <row r="132" ht="14.25" customHeight="1" spans="1:24">
      <c r="A132" s="426"/>
      <c r="B132" s="426"/>
      <c r="C132" s="370"/>
      <c r="D132" s="370"/>
      <c r="E132" s="370"/>
      <c r="F132" s="370"/>
      <c r="G132" s="370"/>
      <c r="H132" s="370"/>
      <c r="I132" s="370"/>
      <c r="J132" s="370"/>
      <c r="K132" s="370"/>
      <c r="L132" s="370"/>
      <c r="M132" s="370"/>
      <c r="N132" s="370"/>
      <c r="O132" s="370"/>
      <c r="P132" s="370"/>
      <c r="Q132" s="370"/>
      <c r="R132" s="370"/>
      <c r="S132" s="370"/>
      <c r="T132" s="370"/>
      <c r="U132" s="370"/>
      <c r="V132" s="370"/>
      <c r="W132" s="370"/>
      <c r="X132" s="370"/>
    </row>
    <row r="133" ht="14.25" customHeight="1" spans="1:24">
      <c r="A133" s="426"/>
      <c r="B133" s="426"/>
      <c r="C133" s="370"/>
      <c r="D133" s="370"/>
      <c r="E133" s="370"/>
      <c r="F133" s="370"/>
      <c r="G133" s="370"/>
      <c r="H133" s="370"/>
      <c r="I133" s="370"/>
      <c r="J133" s="370"/>
      <c r="K133" s="370"/>
      <c r="L133" s="370"/>
      <c r="M133" s="370"/>
      <c r="N133" s="370"/>
      <c r="O133" s="370"/>
      <c r="P133" s="370"/>
      <c r="Q133" s="370"/>
      <c r="R133" s="370"/>
      <c r="S133" s="370"/>
      <c r="T133" s="370"/>
      <c r="U133" s="370"/>
      <c r="V133" s="370"/>
      <c r="W133" s="370"/>
      <c r="X133" s="370"/>
    </row>
    <row r="134" ht="14.25" customHeight="1" spans="1:24">
      <c r="A134" s="426"/>
      <c r="B134" s="426"/>
      <c r="C134" s="370"/>
      <c r="D134" s="370"/>
      <c r="E134" s="370"/>
      <c r="F134" s="370"/>
      <c r="G134" s="370"/>
      <c r="H134" s="370"/>
      <c r="I134" s="370"/>
      <c r="J134" s="370"/>
      <c r="K134" s="370"/>
      <c r="L134" s="370"/>
      <c r="M134" s="370"/>
      <c r="N134" s="370"/>
      <c r="O134" s="370"/>
      <c r="P134" s="370"/>
      <c r="Q134" s="370"/>
      <c r="R134" s="370"/>
      <c r="S134" s="370"/>
      <c r="T134" s="370"/>
      <c r="U134" s="370"/>
      <c r="V134" s="370"/>
      <c r="W134" s="370"/>
      <c r="X134" s="370"/>
    </row>
    <row r="135" ht="14.25" customHeight="1" spans="1:24">
      <c r="A135" s="426"/>
      <c r="B135" s="426"/>
      <c r="C135" s="370"/>
      <c r="D135" s="370"/>
      <c r="E135" s="370"/>
      <c r="F135" s="370"/>
      <c r="G135" s="370"/>
      <c r="H135" s="370"/>
      <c r="I135" s="370"/>
      <c r="J135" s="370"/>
      <c r="K135" s="370"/>
      <c r="L135" s="370"/>
      <c r="M135" s="370"/>
      <c r="N135" s="370"/>
      <c r="O135" s="370"/>
      <c r="P135" s="370"/>
      <c r="Q135" s="370"/>
      <c r="R135" s="370"/>
      <c r="S135" s="370"/>
      <c r="T135" s="370"/>
      <c r="U135" s="370"/>
      <c r="V135" s="370"/>
      <c r="W135" s="370"/>
      <c r="X135" s="370"/>
    </row>
    <row r="136" ht="14.25" customHeight="1" spans="1:24">
      <c r="A136" s="426"/>
      <c r="B136" s="426"/>
      <c r="C136" s="370"/>
      <c r="D136" s="370"/>
      <c r="E136" s="370"/>
      <c r="F136" s="370"/>
      <c r="G136" s="370"/>
      <c r="H136" s="370"/>
      <c r="I136" s="370"/>
      <c r="J136" s="370"/>
      <c r="K136" s="370"/>
      <c r="L136" s="370"/>
      <c r="M136" s="370"/>
      <c r="N136" s="370"/>
      <c r="O136" s="370"/>
      <c r="P136" s="370"/>
      <c r="Q136" s="370"/>
      <c r="R136" s="370"/>
      <c r="S136" s="370"/>
      <c r="T136" s="370"/>
      <c r="U136" s="370"/>
      <c r="V136" s="370"/>
      <c r="W136" s="370"/>
      <c r="X136" s="370"/>
    </row>
    <row r="137" ht="14.25" customHeight="1" spans="1:24">
      <c r="A137" s="426"/>
      <c r="B137" s="426"/>
      <c r="C137" s="370"/>
      <c r="D137" s="370"/>
      <c r="E137" s="370"/>
      <c r="F137" s="370"/>
      <c r="G137" s="370"/>
      <c r="H137" s="370"/>
      <c r="I137" s="370"/>
      <c r="J137" s="370"/>
      <c r="K137" s="370"/>
      <c r="L137" s="370"/>
      <c r="M137" s="370"/>
      <c r="N137" s="370"/>
      <c r="O137" s="370"/>
      <c r="P137" s="370"/>
      <c r="Q137" s="370"/>
      <c r="R137" s="370"/>
      <c r="S137" s="370"/>
      <c r="T137" s="370"/>
      <c r="U137" s="370"/>
      <c r="V137" s="370"/>
      <c r="W137" s="370"/>
      <c r="X137" s="370"/>
    </row>
    <row r="138" ht="14.25" customHeight="1" spans="1:24">
      <c r="A138" s="426"/>
      <c r="B138" s="426"/>
      <c r="C138" s="370"/>
      <c r="D138" s="370"/>
      <c r="E138" s="370"/>
      <c r="F138" s="370"/>
      <c r="G138" s="370"/>
      <c r="H138" s="370"/>
      <c r="I138" s="370"/>
      <c r="J138" s="370"/>
      <c r="K138" s="370"/>
      <c r="L138" s="370"/>
      <c r="M138" s="370"/>
      <c r="N138" s="370"/>
      <c r="O138" s="370"/>
      <c r="P138" s="370"/>
      <c r="Q138" s="370"/>
      <c r="R138" s="370"/>
      <c r="S138" s="370"/>
      <c r="T138" s="370"/>
      <c r="U138" s="370"/>
      <c r="V138" s="370"/>
      <c r="W138" s="370"/>
      <c r="X138" s="370"/>
    </row>
    <row r="139" ht="14.25" customHeight="1" spans="1:24">
      <c r="A139" s="426"/>
      <c r="B139" s="426"/>
      <c r="C139" s="370"/>
      <c r="D139" s="370"/>
      <c r="E139" s="370"/>
      <c r="F139" s="370"/>
      <c r="G139" s="370"/>
      <c r="H139" s="370"/>
      <c r="I139" s="370"/>
      <c r="J139" s="370"/>
      <c r="K139" s="370"/>
      <c r="L139" s="370"/>
      <c r="M139" s="370"/>
      <c r="N139" s="370"/>
      <c r="O139" s="370"/>
      <c r="P139" s="370"/>
      <c r="Q139" s="370"/>
      <c r="R139" s="370"/>
      <c r="S139" s="370"/>
      <c r="T139" s="370"/>
      <c r="U139" s="370"/>
      <c r="V139" s="370"/>
      <c r="W139" s="370"/>
      <c r="X139" s="370"/>
    </row>
    <row r="140" ht="14.25" customHeight="1" spans="1:24">
      <c r="A140" s="426"/>
      <c r="B140" s="426"/>
      <c r="C140" s="370"/>
      <c r="D140" s="370"/>
      <c r="E140" s="370"/>
      <c r="F140" s="370"/>
      <c r="G140" s="370"/>
      <c r="H140" s="370"/>
      <c r="I140" s="370"/>
      <c r="J140" s="370"/>
      <c r="K140" s="370"/>
      <c r="L140" s="370"/>
      <c r="M140" s="370"/>
      <c r="N140" s="370"/>
      <c r="O140" s="370"/>
      <c r="P140" s="370"/>
      <c r="Q140" s="370"/>
      <c r="R140" s="370"/>
      <c r="S140" s="370"/>
      <c r="T140" s="370"/>
      <c r="U140" s="370"/>
      <c r="V140" s="370"/>
      <c r="W140" s="370"/>
      <c r="X140" s="370"/>
    </row>
    <row r="141" ht="14.25" customHeight="1" spans="1:24">
      <c r="A141" s="426"/>
      <c r="B141" s="426"/>
      <c r="C141" s="370"/>
      <c r="D141" s="370"/>
      <c r="E141" s="370"/>
      <c r="F141" s="370"/>
      <c r="G141" s="370"/>
      <c r="H141" s="370"/>
      <c r="I141" s="370"/>
      <c r="J141" s="370"/>
      <c r="K141" s="370"/>
      <c r="L141" s="370"/>
      <c r="M141" s="370"/>
      <c r="N141" s="370"/>
      <c r="O141" s="370"/>
      <c r="P141" s="370"/>
      <c r="Q141" s="370"/>
      <c r="R141" s="370"/>
      <c r="S141" s="370"/>
      <c r="T141" s="370"/>
      <c r="U141" s="370"/>
      <c r="V141" s="370"/>
      <c r="W141" s="370"/>
      <c r="X141" s="370"/>
    </row>
    <row r="142" ht="14.25" customHeight="1" spans="1:24">
      <c r="A142" s="426"/>
      <c r="B142" s="426"/>
      <c r="C142" s="370"/>
      <c r="D142" s="370"/>
      <c r="E142" s="370"/>
      <c r="F142" s="370"/>
      <c r="G142" s="370"/>
      <c r="H142" s="370"/>
      <c r="I142" s="370"/>
      <c r="J142" s="370"/>
      <c r="K142" s="370"/>
      <c r="L142" s="370"/>
      <c r="M142" s="370"/>
      <c r="N142" s="370"/>
      <c r="O142" s="370"/>
      <c r="P142" s="370"/>
      <c r="Q142" s="370"/>
      <c r="R142" s="370"/>
      <c r="S142" s="370"/>
      <c r="T142" s="370"/>
      <c r="U142" s="370"/>
      <c r="V142" s="370"/>
      <c r="W142" s="370"/>
      <c r="X142" s="370"/>
    </row>
    <row r="143" ht="14.25" customHeight="1" spans="1:24">
      <c r="A143" s="426"/>
      <c r="B143" s="426"/>
      <c r="C143" s="370"/>
      <c r="D143" s="370"/>
      <c r="E143" s="370"/>
      <c r="F143" s="370"/>
      <c r="G143" s="370"/>
      <c r="H143" s="370"/>
      <c r="I143" s="370"/>
      <c r="J143" s="370"/>
      <c r="K143" s="370"/>
      <c r="L143" s="370"/>
      <c r="M143" s="370"/>
      <c r="N143" s="370"/>
      <c r="O143" s="370"/>
      <c r="P143" s="370"/>
      <c r="Q143" s="370"/>
      <c r="R143" s="370"/>
      <c r="S143" s="370"/>
      <c r="T143" s="370"/>
      <c r="U143" s="370"/>
      <c r="V143" s="370"/>
      <c r="W143" s="370"/>
      <c r="X143" s="370"/>
    </row>
    <row r="144" ht="14.25" customHeight="1" spans="1:24">
      <c r="A144" s="426"/>
      <c r="B144" s="426"/>
      <c r="C144" s="370"/>
      <c r="D144" s="370"/>
      <c r="E144" s="370"/>
      <c r="F144" s="370"/>
      <c r="G144" s="370"/>
      <c r="H144" s="370"/>
      <c r="I144" s="370"/>
      <c r="J144" s="370"/>
      <c r="K144" s="370"/>
      <c r="L144" s="370"/>
      <c r="M144" s="370"/>
      <c r="N144" s="370"/>
      <c r="O144" s="370"/>
      <c r="P144" s="370"/>
      <c r="Q144" s="370"/>
      <c r="R144" s="370"/>
      <c r="S144" s="370"/>
      <c r="T144" s="370"/>
      <c r="U144" s="370"/>
      <c r="V144" s="370"/>
      <c r="W144" s="370"/>
      <c r="X144" s="370"/>
    </row>
    <row r="145" ht="14.25" customHeight="1" spans="1:24">
      <c r="A145" s="426"/>
      <c r="B145" s="426"/>
      <c r="C145" s="370"/>
      <c r="D145" s="370"/>
      <c r="E145" s="370"/>
      <c r="F145" s="370"/>
      <c r="G145" s="370"/>
      <c r="H145" s="370"/>
      <c r="I145" s="370"/>
      <c r="J145" s="370"/>
      <c r="K145" s="370"/>
      <c r="L145" s="370"/>
      <c r="M145" s="370"/>
      <c r="N145" s="370"/>
      <c r="O145" s="370"/>
      <c r="P145" s="370"/>
      <c r="Q145" s="370"/>
      <c r="R145" s="370"/>
      <c r="S145" s="370"/>
      <c r="T145" s="370"/>
      <c r="U145" s="370"/>
      <c r="V145" s="370"/>
      <c r="W145" s="370"/>
      <c r="X145" s="370"/>
    </row>
    <row r="146" ht="14.25" customHeight="1" spans="1:24">
      <c r="A146" s="426"/>
      <c r="B146" s="426"/>
      <c r="C146" s="370"/>
      <c r="D146" s="370"/>
      <c r="E146" s="370"/>
      <c r="F146" s="370"/>
      <c r="G146" s="370"/>
      <c r="H146" s="370"/>
      <c r="I146" s="370"/>
      <c r="J146" s="370"/>
      <c r="K146" s="370"/>
      <c r="L146" s="370"/>
      <c r="M146" s="370"/>
      <c r="N146" s="370"/>
      <c r="O146" s="370"/>
      <c r="P146" s="370"/>
      <c r="Q146" s="370"/>
      <c r="R146" s="370"/>
      <c r="S146" s="370"/>
      <c r="T146" s="370"/>
      <c r="U146" s="370"/>
      <c r="V146" s="370"/>
      <c r="W146" s="370"/>
      <c r="X146" s="370"/>
    </row>
    <row r="147" ht="14.25" customHeight="1" spans="1:24">
      <c r="A147" s="426"/>
      <c r="B147" s="426"/>
      <c r="C147" s="370"/>
      <c r="D147" s="370"/>
      <c r="E147" s="370"/>
      <c r="F147" s="370"/>
      <c r="G147" s="370"/>
      <c r="H147" s="370"/>
      <c r="I147" s="370"/>
      <c r="J147" s="370"/>
      <c r="K147" s="370"/>
      <c r="L147" s="370"/>
      <c r="M147" s="370"/>
      <c r="N147" s="370"/>
      <c r="O147" s="370"/>
      <c r="P147" s="370"/>
      <c r="Q147" s="370"/>
      <c r="R147" s="370"/>
      <c r="S147" s="370"/>
      <c r="T147" s="370"/>
      <c r="U147" s="370"/>
      <c r="V147" s="370"/>
      <c r="W147" s="370"/>
      <c r="X147" s="370"/>
    </row>
    <row r="148" ht="14.25" customHeight="1" spans="1:24">
      <c r="A148" s="426"/>
      <c r="B148" s="426"/>
      <c r="C148" s="370"/>
      <c r="D148" s="370"/>
      <c r="E148" s="370"/>
      <c r="F148" s="370"/>
      <c r="G148" s="370"/>
      <c r="H148" s="370"/>
      <c r="I148" s="370"/>
      <c r="J148" s="370"/>
      <c r="K148" s="370"/>
      <c r="L148" s="370"/>
      <c r="M148" s="370"/>
      <c r="N148" s="370"/>
      <c r="O148" s="370"/>
      <c r="P148" s="370"/>
      <c r="Q148" s="370"/>
      <c r="R148" s="370"/>
      <c r="S148" s="370"/>
      <c r="T148" s="370"/>
      <c r="U148" s="370"/>
      <c r="V148" s="370"/>
      <c r="W148" s="370"/>
      <c r="X148" s="370"/>
    </row>
    <row r="149" ht="14.25" customHeight="1" spans="1:24">
      <c r="A149" s="426"/>
      <c r="B149" s="426"/>
      <c r="C149" s="370"/>
      <c r="D149" s="370"/>
      <c r="E149" s="370"/>
      <c r="F149" s="370"/>
      <c r="G149" s="370"/>
      <c r="H149" s="370"/>
      <c r="I149" s="370"/>
      <c r="J149" s="370"/>
      <c r="K149" s="370"/>
      <c r="L149" s="370"/>
      <c r="M149" s="370"/>
      <c r="N149" s="370"/>
      <c r="O149" s="370"/>
      <c r="P149" s="370"/>
      <c r="Q149" s="370"/>
      <c r="R149" s="370"/>
      <c r="S149" s="370"/>
      <c r="T149" s="370"/>
      <c r="U149" s="370"/>
      <c r="V149" s="370"/>
      <c r="W149" s="370"/>
      <c r="X149" s="370"/>
    </row>
    <row r="150" ht="14.25" customHeight="1" spans="1:24">
      <c r="A150" s="426"/>
      <c r="B150" s="426"/>
      <c r="C150" s="370"/>
      <c r="D150" s="370"/>
      <c r="E150" s="370"/>
      <c r="F150" s="370"/>
      <c r="G150" s="370"/>
      <c r="H150" s="370"/>
      <c r="I150" s="370"/>
      <c r="J150" s="370"/>
      <c r="K150" s="370"/>
      <c r="L150" s="370"/>
      <c r="M150" s="370"/>
      <c r="N150" s="370"/>
      <c r="O150" s="370"/>
      <c r="P150" s="370"/>
      <c r="Q150" s="370"/>
      <c r="R150" s="370"/>
      <c r="S150" s="370"/>
      <c r="T150" s="370"/>
      <c r="U150" s="370"/>
      <c r="V150" s="370"/>
      <c r="W150" s="370"/>
      <c r="X150" s="370"/>
    </row>
    <row r="151" ht="14.25" customHeight="1" spans="1:24">
      <c r="A151" s="426"/>
      <c r="B151" s="426"/>
      <c r="C151" s="370"/>
      <c r="D151" s="370"/>
      <c r="E151" s="370"/>
      <c r="F151" s="370"/>
      <c r="G151" s="370"/>
      <c r="H151" s="370"/>
      <c r="I151" s="370"/>
      <c r="J151" s="370"/>
      <c r="K151" s="370"/>
      <c r="L151" s="370"/>
      <c r="M151" s="370"/>
      <c r="N151" s="370"/>
      <c r="O151" s="370"/>
      <c r="P151" s="370"/>
      <c r="Q151" s="370"/>
      <c r="R151" s="370"/>
      <c r="S151" s="370"/>
      <c r="T151" s="370"/>
      <c r="U151" s="370"/>
      <c r="V151" s="370"/>
      <c r="W151" s="370"/>
      <c r="X151" s="370"/>
    </row>
    <row r="152" ht="14.25" customHeight="1" spans="1:24">
      <c r="A152" s="426"/>
      <c r="B152" s="426"/>
      <c r="C152" s="370"/>
      <c r="D152" s="370"/>
      <c r="E152" s="370"/>
      <c r="F152" s="370"/>
      <c r="G152" s="370"/>
      <c r="H152" s="370"/>
      <c r="I152" s="370"/>
      <c r="J152" s="370"/>
      <c r="K152" s="370"/>
      <c r="L152" s="370"/>
      <c r="M152" s="370"/>
      <c r="N152" s="370"/>
      <c r="O152" s="370"/>
      <c r="P152" s="370"/>
      <c r="Q152" s="370"/>
      <c r="R152" s="370"/>
      <c r="S152" s="370"/>
      <c r="T152" s="370"/>
      <c r="U152" s="370"/>
      <c r="V152" s="370"/>
      <c r="W152" s="370"/>
      <c r="X152" s="370"/>
    </row>
    <row r="153" ht="14.25" customHeight="1" spans="1:24">
      <c r="A153" s="426"/>
      <c r="B153" s="426"/>
      <c r="C153" s="370"/>
      <c r="D153" s="370"/>
      <c r="E153" s="370"/>
      <c r="F153" s="370"/>
      <c r="G153" s="370"/>
      <c r="H153" s="370"/>
      <c r="I153" s="370"/>
      <c r="J153" s="370"/>
      <c r="K153" s="370"/>
      <c r="L153" s="370"/>
      <c r="M153" s="370"/>
      <c r="N153" s="370"/>
      <c r="O153" s="370"/>
      <c r="P153" s="370"/>
      <c r="Q153" s="370"/>
      <c r="R153" s="370"/>
      <c r="S153" s="370"/>
      <c r="T153" s="370"/>
      <c r="U153" s="370"/>
      <c r="V153" s="370"/>
      <c r="W153" s="370"/>
      <c r="X153" s="370"/>
    </row>
    <row r="154" ht="14.25" customHeight="1" spans="1:24">
      <c r="A154" s="426"/>
      <c r="B154" s="426"/>
      <c r="C154" s="370"/>
      <c r="D154" s="370"/>
      <c r="E154" s="370"/>
      <c r="F154" s="370"/>
      <c r="G154" s="370"/>
      <c r="H154" s="370"/>
      <c r="I154" s="370"/>
      <c r="J154" s="370"/>
      <c r="K154" s="370"/>
      <c r="L154" s="370"/>
      <c r="M154" s="370"/>
      <c r="N154" s="370"/>
      <c r="O154" s="370"/>
      <c r="P154" s="370"/>
      <c r="Q154" s="370"/>
      <c r="R154" s="370"/>
      <c r="S154" s="370"/>
      <c r="T154" s="370"/>
      <c r="U154" s="370"/>
      <c r="V154" s="370"/>
      <c r="W154" s="370"/>
      <c r="X154" s="370"/>
    </row>
    <row r="155" ht="14.25" customHeight="1" spans="1:24">
      <c r="A155" s="426"/>
      <c r="B155" s="426"/>
      <c r="C155" s="370"/>
      <c r="D155" s="370"/>
      <c r="E155" s="370"/>
      <c r="F155" s="370"/>
      <c r="G155" s="370"/>
      <c r="H155" s="370"/>
      <c r="I155" s="370"/>
      <c r="J155" s="370"/>
      <c r="K155" s="370"/>
      <c r="L155" s="370"/>
      <c r="M155" s="370"/>
      <c r="N155" s="370"/>
      <c r="O155" s="370"/>
      <c r="P155" s="370"/>
      <c r="Q155" s="370"/>
      <c r="R155" s="370"/>
      <c r="S155" s="370"/>
      <c r="T155" s="370"/>
      <c r="U155" s="370"/>
      <c r="V155" s="370"/>
      <c r="W155" s="370"/>
      <c r="X155" s="370"/>
    </row>
    <row r="156" ht="14.25" customHeight="1" spans="1:24">
      <c r="A156" s="426"/>
      <c r="B156" s="426"/>
      <c r="C156" s="370"/>
      <c r="D156" s="370"/>
      <c r="E156" s="370"/>
      <c r="F156" s="370"/>
      <c r="G156" s="370"/>
      <c r="H156" s="370"/>
      <c r="I156" s="370"/>
      <c r="J156" s="370"/>
      <c r="K156" s="370"/>
      <c r="L156" s="370"/>
      <c r="M156" s="370"/>
      <c r="N156" s="370"/>
      <c r="O156" s="370"/>
      <c r="P156" s="370"/>
      <c r="Q156" s="370"/>
      <c r="R156" s="370"/>
      <c r="S156" s="370"/>
      <c r="T156" s="370"/>
      <c r="U156" s="370"/>
      <c r="V156" s="370"/>
      <c r="W156" s="370"/>
      <c r="X156" s="370"/>
    </row>
    <row r="157" ht="14.25" customHeight="1" spans="1:24">
      <c r="A157" s="426"/>
      <c r="B157" s="426"/>
      <c r="C157" s="370"/>
      <c r="D157" s="370"/>
      <c r="E157" s="370"/>
      <c r="F157" s="370"/>
      <c r="G157" s="370"/>
      <c r="H157" s="370"/>
      <c r="I157" s="370"/>
      <c r="J157" s="370"/>
      <c r="K157" s="370"/>
      <c r="L157" s="370"/>
      <c r="M157" s="370"/>
      <c r="N157" s="370"/>
      <c r="O157" s="370"/>
      <c r="P157" s="370"/>
      <c r="Q157" s="370"/>
      <c r="R157" s="370"/>
      <c r="S157" s="370"/>
      <c r="T157" s="370"/>
      <c r="U157" s="370"/>
      <c r="V157" s="370"/>
      <c r="W157" s="370"/>
      <c r="X157" s="370"/>
    </row>
    <row r="158" ht="14.25" customHeight="1" spans="1:24">
      <c r="A158" s="426"/>
      <c r="B158" s="426"/>
      <c r="C158" s="370"/>
      <c r="D158" s="370"/>
      <c r="E158" s="370"/>
      <c r="F158" s="370"/>
      <c r="G158" s="370"/>
      <c r="H158" s="370"/>
      <c r="I158" s="370"/>
      <c r="J158" s="370"/>
      <c r="K158" s="370"/>
      <c r="L158" s="370"/>
      <c r="M158" s="370"/>
      <c r="N158" s="370"/>
      <c r="O158" s="370"/>
      <c r="P158" s="370"/>
      <c r="Q158" s="370"/>
      <c r="R158" s="370"/>
      <c r="S158" s="370"/>
      <c r="T158" s="370"/>
      <c r="U158" s="370"/>
      <c r="V158" s="370"/>
      <c r="W158" s="370"/>
      <c r="X158" s="370"/>
    </row>
    <row r="159" ht="14.25" customHeight="1" spans="1:24">
      <c r="A159" s="426"/>
      <c r="B159" s="426"/>
      <c r="C159" s="370"/>
      <c r="D159" s="370"/>
      <c r="E159" s="370"/>
      <c r="F159" s="370"/>
      <c r="G159" s="370"/>
      <c r="H159" s="370"/>
      <c r="I159" s="370"/>
      <c r="J159" s="370"/>
      <c r="K159" s="370"/>
      <c r="L159" s="370"/>
      <c r="M159" s="370"/>
      <c r="N159" s="370"/>
      <c r="O159" s="370"/>
      <c r="P159" s="370"/>
      <c r="Q159" s="370"/>
      <c r="R159" s="370"/>
      <c r="S159" s="370"/>
      <c r="T159" s="370"/>
      <c r="U159" s="370"/>
      <c r="V159" s="370"/>
      <c r="W159" s="370"/>
      <c r="X159" s="370"/>
    </row>
    <row r="160" ht="14.25" customHeight="1" spans="1:24">
      <c r="A160" s="426"/>
      <c r="B160" s="426"/>
      <c r="C160" s="370"/>
      <c r="D160" s="370"/>
      <c r="E160" s="370"/>
      <c r="F160" s="370"/>
      <c r="G160" s="370"/>
      <c r="H160" s="370"/>
      <c r="I160" s="370"/>
      <c r="J160" s="370"/>
      <c r="K160" s="370"/>
      <c r="L160" s="370"/>
      <c r="M160" s="370"/>
      <c r="N160" s="370"/>
      <c r="O160" s="370"/>
      <c r="P160" s="370"/>
      <c r="Q160" s="370"/>
      <c r="R160" s="370"/>
      <c r="S160" s="370"/>
      <c r="T160" s="370"/>
      <c r="U160" s="370"/>
      <c r="V160" s="370"/>
      <c r="W160" s="370"/>
      <c r="X160" s="370"/>
    </row>
    <row r="161" ht="14.25" customHeight="1" spans="1:24">
      <c r="A161" s="426"/>
      <c r="B161" s="426"/>
      <c r="C161" s="370"/>
      <c r="D161" s="370"/>
      <c r="E161" s="370"/>
      <c r="F161" s="370"/>
      <c r="G161" s="370"/>
      <c r="H161" s="370"/>
      <c r="I161" s="370"/>
      <c r="J161" s="370"/>
      <c r="K161" s="370"/>
      <c r="L161" s="370"/>
      <c r="M161" s="370"/>
      <c r="N161" s="370"/>
      <c r="O161" s="370"/>
      <c r="P161" s="370"/>
      <c r="Q161" s="370"/>
      <c r="R161" s="370"/>
      <c r="S161" s="370"/>
      <c r="T161" s="370"/>
      <c r="U161" s="370"/>
      <c r="V161" s="370"/>
      <c r="W161" s="370"/>
      <c r="X161" s="370"/>
    </row>
    <row r="162" ht="14.25" customHeight="1" spans="1:24">
      <c r="A162" s="426"/>
      <c r="B162" s="426"/>
      <c r="C162" s="370"/>
      <c r="D162" s="370"/>
      <c r="E162" s="370"/>
      <c r="F162" s="370"/>
      <c r="G162" s="370"/>
      <c r="H162" s="370"/>
      <c r="I162" s="370"/>
      <c r="J162" s="370"/>
      <c r="K162" s="370"/>
      <c r="L162" s="370"/>
      <c r="M162" s="370"/>
      <c r="N162" s="370"/>
      <c r="O162" s="370"/>
      <c r="P162" s="370"/>
      <c r="Q162" s="370"/>
      <c r="R162" s="370"/>
      <c r="S162" s="370"/>
      <c r="T162" s="370"/>
      <c r="U162" s="370"/>
      <c r="V162" s="370"/>
      <c r="W162" s="370"/>
      <c r="X162" s="370"/>
    </row>
    <row r="163" ht="14.25" customHeight="1" spans="1:24">
      <c r="A163" s="426"/>
      <c r="B163" s="426"/>
      <c r="C163" s="370"/>
      <c r="D163" s="370"/>
      <c r="E163" s="370"/>
      <c r="F163" s="370"/>
      <c r="G163" s="370"/>
      <c r="H163" s="370"/>
      <c r="I163" s="370"/>
      <c r="J163" s="370"/>
      <c r="K163" s="370"/>
      <c r="L163" s="370"/>
      <c r="M163" s="370"/>
      <c r="N163" s="370"/>
      <c r="O163" s="370"/>
      <c r="P163" s="370"/>
      <c r="Q163" s="370"/>
      <c r="R163" s="370"/>
      <c r="S163" s="370"/>
      <c r="T163" s="370"/>
      <c r="U163" s="370"/>
      <c r="V163" s="370"/>
      <c r="W163" s="370"/>
      <c r="X163" s="370"/>
    </row>
    <row r="164" ht="14.25" customHeight="1" spans="1:24">
      <c r="A164" s="426"/>
      <c r="B164" s="426"/>
      <c r="C164" s="370"/>
      <c r="D164" s="370"/>
      <c r="E164" s="370"/>
      <c r="F164" s="370"/>
      <c r="G164" s="370"/>
      <c r="H164" s="370"/>
      <c r="I164" s="370"/>
      <c r="J164" s="370"/>
      <c r="K164" s="370"/>
      <c r="L164" s="370"/>
      <c r="M164" s="370"/>
      <c r="N164" s="370"/>
      <c r="O164" s="370"/>
      <c r="P164" s="370"/>
      <c r="Q164" s="370"/>
      <c r="R164" s="370"/>
      <c r="S164" s="370"/>
      <c r="T164" s="370"/>
      <c r="U164" s="370"/>
      <c r="V164" s="370"/>
      <c r="W164" s="370"/>
      <c r="X164" s="370"/>
    </row>
    <row r="165" ht="14.25" customHeight="1" spans="1:24">
      <c r="A165" s="426"/>
      <c r="B165" s="426"/>
      <c r="C165" s="370"/>
      <c r="D165" s="370"/>
      <c r="E165" s="370"/>
      <c r="F165" s="370"/>
      <c r="G165" s="370"/>
      <c r="H165" s="370"/>
      <c r="I165" s="370"/>
      <c r="J165" s="370"/>
      <c r="K165" s="370"/>
      <c r="L165" s="370"/>
      <c r="M165" s="370"/>
      <c r="N165" s="370"/>
      <c r="O165" s="370"/>
      <c r="P165" s="370"/>
      <c r="Q165" s="370"/>
      <c r="R165" s="370"/>
      <c r="S165" s="370"/>
      <c r="T165" s="370"/>
      <c r="U165" s="370"/>
      <c r="V165" s="370"/>
      <c r="W165" s="370"/>
      <c r="X165" s="370"/>
    </row>
    <row r="166" ht="14.25" customHeight="1" spans="1:24">
      <c r="A166" s="426"/>
      <c r="B166" s="426"/>
      <c r="C166" s="370"/>
      <c r="D166" s="370"/>
      <c r="E166" s="370"/>
      <c r="F166" s="370"/>
      <c r="G166" s="370"/>
      <c r="H166" s="370"/>
      <c r="I166" s="370"/>
      <c r="J166" s="370"/>
      <c r="K166" s="370"/>
      <c r="L166" s="370"/>
      <c r="M166" s="370"/>
      <c r="N166" s="370"/>
      <c r="O166" s="370"/>
      <c r="P166" s="370"/>
      <c r="Q166" s="370"/>
      <c r="R166" s="370"/>
      <c r="S166" s="370"/>
      <c r="T166" s="370"/>
      <c r="U166" s="370"/>
      <c r="V166" s="370"/>
      <c r="W166" s="370"/>
      <c r="X166" s="370"/>
    </row>
    <row r="167" ht="14.25" customHeight="1" spans="1:24">
      <c r="A167" s="426"/>
      <c r="B167" s="426"/>
      <c r="C167" s="370"/>
      <c r="D167" s="370"/>
      <c r="E167" s="370"/>
      <c r="F167" s="370"/>
      <c r="G167" s="370"/>
      <c r="H167" s="370"/>
      <c r="I167" s="370"/>
      <c r="J167" s="370"/>
      <c r="K167" s="370"/>
      <c r="L167" s="370"/>
      <c r="M167" s="370"/>
      <c r="N167" s="370"/>
      <c r="O167" s="370"/>
      <c r="P167" s="370"/>
      <c r="Q167" s="370"/>
      <c r="R167" s="370"/>
      <c r="S167" s="370"/>
      <c r="T167" s="370"/>
      <c r="U167" s="370"/>
      <c r="V167" s="370"/>
      <c r="W167" s="370"/>
      <c r="X167" s="370"/>
    </row>
    <row r="168" ht="14.25" customHeight="1" spans="1:24">
      <c r="A168" s="426"/>
      <c r="B168" s="426"/>
      <c r="C168" s="370"/>
      <c r="D168" s="370"/>
      <c r="E168" s="370"/>
      <c r="F168" s="370"/>
      <c r="G168" s="370"/>
      <c r="H168" s="370"/>
      <c r="I168" s="370"/>
      <c r="J168" s="370"/>
      <c r="K168" s="370"/>
      <c r="L168" s="370"/>
      <c r="M168" s="370"/>
      <c r="N168" s="370"/>
      <c r="O168" s="370"/>
      <c r="P168" s="370"/>
      <c r="Q168" s="370"/>
      <c r="R168" s="370"/>
      <c r="S168" s="370"/>
      <c r="T168" s="370"/>
      <c r="U168" s="370"/>
      <c r="V168" s="370"/>
      <c r="W168" s="370"/>
      <c r="X168" s="370"/>
    </row>
    <row r="169" ht="14.25" customHeight="1" spans="1:24">
      <c r="A169" s="426"/>
      <c r="B169" s="426"/>
      <c r="C169" s="370"/>
      <c r="D169" s="370"/>
      <c r="E169" s="370"/>
      <c r="F169" s="370"/>
      <c r="G169" s="370"/>
      <c r="H169" s="370"/>
      <c r="I169" s="370"/>
      <c r="J169" s="370"/>
      <c r="K169" s="370"/>
      <c r="L169" s="370"/>
      <c r="M169" s="370"/>
      <c r="N169" s="370"/>
      <c r="O169" s="370"/>
      <c r="P169" s="370"/>
      <c r="Q169" s="370"/>
      <c r="R169" s="370"/>
      <c r="S169" s="370"/>
      <c r="T169" s="370"/>
      <c r="U169" s="370"/>
      <c r="V169" s="370"/>
      <c r="W169" s="370"/>
      <c r="X169" s="370"/>
    </row>
    <row r="170" ht="14.25" customHeight="1" spans="1:24">
      <c r="A170" s="426"/>
      <c r="B170" s="426"/>
      <c r="C170" s="370"/>
      <c r="D170" s="370"/>
      <c r="E170" s="370"/>
      <c r="F170" s="370"/>
      <c r="G170" s="370"/>
      <c r="H170" s="370"/>
      <c r="I170" s="370"/>
      <c r="J170" s="370"/>
      <c r="K170" s="370"/>
      <c r="L170" s="370"/>
      <c r="M170" s="370"/>
      <c r="N170" s="370"/>
      <c r="O170" s="370"/>
      <c r="P170" s="370"/>
      <c r="Q170" s="370"/>
      <c r="R170" s="370"/>
      <c r="S170" s="370"/>
      <c r="T170" s="370"/>
      <c r="U170" s="370"/>
      <c r="V170" s="370"/>
      <c r="W170" s="370"/>
      <c r="X170" s="370"/>
    </row>
    <row r="171" ht="14.25" customHeight="1" spans="1:24">
      <c r="A171" s="426"/>
      <c r="B171" s="426"/>
      <c r="C171" s="370"/>
      <c r="D171" s="370"/>
      <c r="E171" s="370"/>
      <c r="F171" s="370"/>
      <c r="G171" s="370"/>
      <c r="H171" s="370"/>
      <c r="I171" s="370"/>
      <c r="J171" s="370"/>
      <c r="K171" s="370"/>
      <c r="L171" s="370"/>
      <c r="M171" s="370"/>
      <c r="N171" s="370"/>
      <c r="O171" s="370"/>
      <c r="P171" s="370"/>
      <c r="Q171" s="370"/>
      <c r="R171" s="370"/>
      <c r="S171" s="370"/>
      <c r="T171" s="370"/>
      <c r="U171" s="370"/>
      <c r="V171" s="370"/>
      <c r="W171" s="370"/>
      <c r="X171" s="370"/>
    </row>
    <row r="172" ht="14.25" customHeight="1" spans="1:24">
      <c r="A172" s="426"/>
      <c r="B172" s="426"/>
      <c r="C172" s="370"/>
      <c r="D172" s="370"/>
      <c r="E172" s="370"/>
      <c r="F172" s="370"/>
      <c r="G172" s="370"/>
      <c r="H172" s="370"/>
      <c r="I172" s="370"/>
      <c r="J172" s="370"/>
      <c r="K172" s="370"/>
      <c r="L172" s="370"/>
      <c r="M172" s="370"/>
      <c r="N172" s="370"/>
      <c r="O172" s="370"/>
      <c r="P172" s="370"/>
      <c r="Q172" s="370"/>
      <c r="R172" s="370"/>
      <c r="S172" s="370"/>
      <c r="T172" s="370"/>
      <c r="U172" s="370"/>
      <c r="V172" s="370"/>
      <c r="W172" s="370"/>
      <c r="X172" s="370"/>
    </row>
    <row r="173" ht="14.25" customHeight="1" spans="1:24">
      <c r="A173" s="426"/>
      <c r="B173" s="426"/>
      <c r="C173" s="370"/>
      <c r="D173" s="370"/>
      <c r="E173" s="370"/>
      <c r="F173" s="370"/>
      <c r="G173" s="370"/>
      <c r="H173" s="370"/>
      <c r="I173" s="370"/>
      <c r="J173" s="370"/>
      <c r="K173" s="370"/>
      <c r="L173" s="370"/>
      <c r="M173" s="370"/>
      <c r="N173" s="370"/>
      <c r="O173" s="370"/>
      <c r="P173" s="370"/>
      <c r="Q173" s="370"/>
      <c r="R173" s="370"/>
      <c r="S173" s="370"/>
      <c r="T173" s="370"/>
      <c r="U173" s="370"/>
      <c r="V173" s="370"/>
      <c r="W173" s="370"/>
      <c r="X173" s="370"/>
    </row>
    <row r="174" ht="14.25" customHeight="1" spans="1:24">
      <c r="A174" s="426"/>
      <c r="B174" s="426"/>
      <c r="C174" s="370"/>
      <c r="D174" s="370"/>
      <c r="E174" s="370"/>
      <c r="F174" s="370"/>
      <c r="G174" s="370"/>
      <c r="H174" s="370"/>
      <c r="I174" s="370"/>
      <c r="J174" s="370"/>
      <c r="K174" s="370"/>
      <c r="L174" s="370"/>
      <c r="M174" s="370"/>
      <c r="N174" s="370"/>
      <c r="O174" s="370"/>
      <c r="P174" s="370"/>
      <c r="Q174" s="370"/>
      <c r="R174" s="370"/>
      <c r="S174" s="370"/>
      <c r="T174" s="370"/>
      <c r="U174" s="370"/>
      <c r="V174" s="370"/>
      <c r="W174" s="370"/>
      <c r="X174" s="370"/>
    </row>
    <row r="175" ht="14.25" customHeight="1" spans="1:24">
      <c r="A175" s="426"/>
      <c r="B175" s="426"/>
      <c r="C175" s="370"/>
      <c r="D175" s="370"/>
      <c r="E175" s="370"/>
      <c r="F175" s="370"/>
      <c r="G175" s="370"/>
      <c r="H175" s="370"/>
      <c r="I175" s="370"/>
      <c r="J175" s="370"/>
      <c r="K175" s="370"/>
      <c r="L175" s="370"/>
      <c r="M175" s="370"/>
      <c r="N175" s="370"/>
      <c r="O175" s="370"/>
      <c r="P175" s="370"/>
      <c r="Q175" s="370"/>
      <c r="R175" s="370"/>
      <c r="S175" s="370"/>
      <c r="T175" s="370"/>
      <c r="U175" s="370"/>
      <c r="V175" s="370"/>
      <c r="W175" s="370"/>
      <c r="X175" s="370"/>
    </row>
    <row r="176" ht="14.25" customHeight="1" spans="1:24">
      <c r="A176" s="426"/>
      <c r="B176" s="426"/>
      <c r="C176" s="370"/>
      <c r="D176" s="370"/>
      <c r="E176" s="370"/>
      <c r="F176" s="370"/>
      <c r="G176" s="370"/>
      <c r="H176" s="370"/>
      <c r="I176" s="370"/>
      <c r="J176" s="370"/>
      <c r="K176" s="370"/>
      <c r="L176" s="370"/>
      <c r="M176" s="370"/>
      <c r="N176" s="370"/>
      <c r="O176" s="370"/>
      <c r="P176" s="370"/>
      <c r="Q176" s="370"/>
      <c r="R176" s="370"/>
      <c r="S176" s="370"/>
      <c r="T176" s="370"/>
      <c r="U176" s="370"/>
      <c r="V176" s="370"/>
      <c r="W176" s="370"/>
      <c r="X176" s="370"/>
    </row>
    <row r="177" ht="14.25" customHeight="1" spans="1:24">
      <c r="A177" s="426"/>
      <c r="B177" s="426"/>
      <c r="C177" s="370"/>
      <c r="D177" s="370"/>
      <c r="E177" s="370"/>
      <c r="F177" s="370"/>
      <c r="G177" s="370"/>
      <c r="H177" s="370"/>
      <c r="I177" s="370"/>
      <c r="J177" s="370"/>
      <c r="K177" s="370"/>
      <c r="L177" s="370"/>
      <c r="M177" s="370"/>
      <c r="N177" s="370"/>
      <c r="O177" s="370"/>
      <c r="P177" s="370"/>
      <c r="Q177" s="370"/>
      <c r="R177" s="370"/>
      <c r="S177" s="370"/>
      <c r="T177" s="370"/>
      <c r="U177" s="370"/>
      <c r="V177" s="370"/>
      <c r="W177" s="370"/>
      <c r="X177" s="370"/>
    </row>
    <row r="178" ht="14.25" customHeight="1" spans="1:24">
      <c r="A178" s="426"/>
      <c r="B178" s="426"/>
      <c r="C178" s="370"/>
      <c r="D178" s="370"/>
      <c r="E178" s="370"/>
      <c r="F178" s="370"/>
      <c r="G178" s="370"/>
      <c r="H178" s="370"/>
      <c r="I178" s="370"/>
      <c r="J178" s="370"/>
      <c r="K178" s="370"/>
      <c r="L178" s="370"/>
      <c r="M178" s="370"/>
      <c r="N178" s="370"/>
      <c r="O178" s="370"/>
      <c r="P178" s="370"/>
      <c r="Q178" s="370"/>
      <c r="R178" s="370"/>
      <c r="S178" s="370"/>
      <c r="T178" s="370"/>
      <c r="U178" s="370"/>
      <c r="V178" s="370"/>
      <c r="W178" s="370"/>
      <c r="X178" s="370"/>
    </row>
    <row r="179" ht="14.25" customHeight="1" spans="1:24">
      <c r="A179" s="426"/>
      <c r="B179" s="426"/>
      <c r="C179" s="370"/>
      <c r="D179" s="370"/>
      <c r="E179" s="370"/>
      <c r="F179" s="370"/>
      <c r="G179" s="370"/>
      <c r="H179" s="370"/>
      <c r="I179" s="370"/>
      <c r="J179" s="370"/>
      <c r="K179" s="370"/>
      <c r="L179" s="370"/>
      <c r="M179" s="370"/>
      <c r="N179" s="370"/>
      <c r="O179" s="370"/>
      <c r="P179" s="370"/>
      <c r="Q179" s="370"/>
      <c r="R179" s="370"/>
      <c r="S179" s="370"/>
      <c r="T179" s="370"/>
      <c r="U179" s="370"/>
      <c r="V179" s="370"/>
      <c r="W179" s="370"/>
      <c r="X179" s="370"/>
    </row>
    <row r="180" ht="14.25" customHeight="1" spans="1:24">
      <c r="A180" s="426"/>
      <c r="B180" s="426"/>
      <c r="C180" s="370"/>
      <c r="D180" s="370"/>
      <c r="E180" s="370"/>
      <c r="F180" s="370"/>
      <c r="G180" s="370"/>
      <c r="H180" s="370"/>
      <c r="I180" s="370"/>
      <c r="J180" s="370"/>
      <c r="K180" s="370"/>
      <c r="L180" s="370"/>
      <c r="M180" s="370"/>
      <c r="N180" s="370"/>
      <c r="O180" s="370"/>
      <c r="P180" s="370"/>
      <c r="Q180" s="370"/>
      <c r="R180" s="370"/>
      <c r="S180" s="370"/>
      <c r="T180" s="370"/>
      <c r="U180" s="370"/>
      <c r="V180" s="370"/>
      <c r="W180" s="370"/>
      <c r="X180" s="370"/>
    </row>
    <row r="181" ht="14.25" customHeight="1" spans="1:24">
      <c r="A181" s="426"/>
      <c r="B181" s="426"/>
      <c r="C181" s="370"/>
      <c r="D181" s="370"/>
      <c r="E181" s="370"/>
      <c r="F181" s="370"/>
      <c r="G181" s="370"/>
      <c r="H181" s="370"/>
      <c r="I181" s="370"/>
      <c r="J181" s="370"/>
      <c r="K181" s="370"/>
      <c r="L181" s="370"/>
      <c r="M181" s="370"/>
      <c r="N181" s="370"/>
      <c r="O181" s="370"/>
      <c r="P181" s="370"/>
      <c r="Q181" s="370"/>
      <c r="R181" s="370"/>
      <c r="S181" s="370"/>
      <c r="T181" s="370"/>
      <c r="U181" s="370"/>
      <c r="V181" s="370"/>
      <c r="W181" s="370"/>
      <c r="X181" s="370"/>
    </row>
    <row r="182" ht="14.25" customHeight="1" spans="1:24">
      <c r="A182" s="426"/>
      <c r="B182" s="426"/>
      <c r="C182" s="370"/>
      <c r="D182" s="370"/>
      <c r="E182" s="370"/>
      <c r="F182" s="370"/>
      <c r="G182" s="370"/>
      <c r="H182" s="370"/>
      <c r="I182" s="370"/>
      <c r="J182" s="370"/>
      <c r="K182" s="370"/>
      <c r="L182" s="370"/>
      <c r="M182" s="370"/>
      <c r="N182" s="370"/>
      <c r="O182" s="370"/>
      <c r="P182" s="370"/>
      <c r="Q182" s="370"/>
      <c r="R182" s="370"/>
      <c r="S182" s="370"/>
      <c r="T182" s="370"/>
      <c r="U182" s="370"/>
      <c r="V182" s="370"/>
      <c r="W182" s="370"/>
      <c r="X182" s="370"/>
    </row>
    <row r="183" ht="14.25" customHeight="1" spans="1:24">
      <c r="A183" s="426"/>
      <c r="B183" s="426"/>
      <c r="C183" s="370"/>
      <c r="D183" s="370"/>
      <c r="E183" s="370"/>
      <c r="F183" s="370"/>
      <c r="G183" s="370"/>
      <c r="H183" s="370"/>
      <c r="I183" s="370"/>
      <c r="J183" s="370"/>
      <c r="K183" s="370"/>
      <c r="L183" s="370"/>
      <c r="M183" s="370"/>
      <c r="N183" s="370"/>
      <c r="O183" s="370"/>
      <c r="P183" s="370"/>
      <c r="Q183" s="370"/>
      <c r="R183" s="370"/>
      <c r="S183" s="370"/>
      <c r="T183" s="370"/>
      <c r="U183" s="370"/>
      <c r="V183" s="370"/>
      <c r="W183" s="370"/>
      <c r="X183" s="370"/>
    </row>
    <row r="184" ht="14.25" customHeight="1" spans="1:24">
      <c r="A184" s="426"/>
      <c r="B184" s="426"/>
      <c r="C184" s="370"/>
      <c r="D184" s="370"/>
      <c r="E184" s="370"/>
      <c r="F184" s="370"/>
      <c r="G184" s="370"/>
      <c r="H184" s="370"/>
      <c r="I184" s="370"/>
      <c r="J184" s="370"/>
      <c r="K184" s="370"/>
      <c r="L184" s="370"/>
      <c r="M184" s="370"/>
      <c r="N184" s="370"/>
      <c r="O184" s="370"/>
      <c r="P184" s="370"/>
      <c r="Q184" s="370"/>
      <c r="R184" s="370"/>
      <c r="S184" s="370"/>
      <c r="T184" s="370"/>
      <c r="U184" s="370"/>
      <c r="V184" s="370"/>
      <c r="W184" s="370"/>
      <c r="X184" s="370"/>
    </row>
    <row r="185" ht="14.25" customHeight="1" spans="1:24">
      <c r="A185" s="426"/>
      <c r="B185" s="426"/>
      <c r="C185" s="370"/>
      <c r="D185" s="370"/>
      <c r="E185" s="370"/>
      <c r="F185" s="370"/>
      <c r="G185" s="370"/>
      <c r="H185" s="370"/>
      <c r="I185" s="370"/>
      <c r="J185" s="370"/>
      <c r="K185" s="370"/>
      <c r="L185" s="370"/>
      <c r="M185" s="370"/>
      <c r="N185" s="370"/>
      <c r="O185" s="370"/>
      <c r="P185" s="370"/>
      <c r="Q185" s="370"/>
      <c r="R185" s="370"/>
      <c r="S185" s="370"/>
      <c r="T185" s="370"/>
      <c r="U185" s="370"/>
      <c r="V185" s="370"/>
      <c r="W185" s="370"/>
      <c r="X185" s="370"/>
    </row>
    <row r="186" ht="14.25" customHeight="1" spans="1:24">
      <c r="A186" s="426"/>
      <c r="B186" s="426"/>
      <c r="C186" s="370"/>
      <c r="D186" s="370"/>
      <c r="E186" s="370"/>
      <c r="F186" s="370"/>
      <c r="G186" s="370"/>
      <c r="H186" s="370"/>
      <c r="I186" s="370"/>
      <c r="J186" s="370"/>
      <c r="K186" s="370"/>
      <c r="L186" s="370"/>
      <c r="M186" s="370"/>
      <c r="N186" s="370"/>
      <c r="O186" s="370"/>
      <c r="P186" s="370"/>
      <c r="Q186" s="370"/>
      <c r="R186" s="370"/>
      <c r="S186" s="370"/>
      <c r="T186" s="370"/>
      <c r="U186" s="370"/>
      <c r="V186" s="370"/>
      <c r="W186" s="370"/>
      <c r="X186" s="370"/>
    </row>
    <row r="187" ht="14.25" customHeight="1" spans="1:24">
      <c r="A187" s="426"/>
      <c r="B187" s="426"/>
      <c r="C187" s="370"/>
      <c r="D187" s="370"/>
      <c r="E187" s="370"/>
      <c r="F187" s="370"/>
      <c r="G187" s="370"/>
      <c r="H187" s="370"/>
      <c r="I187" s="370"/>
      <c r="J187" s="370"/>
      <c r="K187" s="370"/>
      <c r="L187" s="370"/>
      <c r="M187" s="370"/>
      <c r="N187" s="370"/>
      <c r="O187" s="370"/>
      <c r="P187" s="370"/>
      <c r="Q187" s="370"/>
      <c r="R187" s="370"/>
      <c r="S187" s="370"/>
      <c r="T187" s="370"/>
      <c r="U187" s="370"/>
      <c r="V187" s="370"/>
      <c r="W187" s="370"/>
      <c r="X187" s="370"/>
    </row>
    <row r="188" ht="14.25" customHeight="1" spans="1:24">
      <c r="A188" s="426"/>
      <c r="B188" s="426"/>
      <c r="C188" s="370"/>
      <c r="D188" s="370"/>
      <c r="E188" s="370"/>
      <c r="F188" s="370"/>
      <c r="G188" s="370"/>
      <c r="H188" s="370"/>
      <c r="I188" s="370"/>
      <c r="J188" s="370"/>
      <c r="K188" s="370"/>
      <c r="L188" s="370"/>
      <c r="M188" s="370"/>
      <c r="N188" s="370"/>
      <c r="O188" s="370"/>
      <c r="P188" s="370"/>
      <c r="Q188" s="370"/>
      <c r="R188" s="370"/>
      <c r="S188" s="370"/>
      <c r="T188" s="370"/>
      <c r="U188" s="370"/>
      <c r="V188" s="370"/>
      <c r="W188" s="370"/>
      <c r="X188" s="370"/>
    </row>
    <row r="189" ht="14.25" customHeight="1" spans="1:24">
      <c r="A189" s="426"/>
      <c r="B189" s="426"/>
      <c r="C189" s="370"/>
      <c r="D189" s="370"/>
      <c r="E189" s="370"/>
      <c r="F189" s="370"/>
      <c r="G189" s="370"/>
      <c r="H189" s="370"/>
      <c r="I189" s="370"/>
      <c r="J189" s="370"/>
      <c r="K189" s="370"/>
      <c r="L189" s="370"/>
      <c r="M189" s="370"/>
      <c r="N189" s="370"/>
      <c r="O189" s="370"/>
      <c r="P189" s="370"/>
      <c r="Q189" s="370"/>
      <c r="R189" s="370"/>
      <c r="S189" s="370"/>
      <c r="T189" s="370"/>
      <c r="U189" s="370"/>
      <c r="V189" s="370"/>
      <c r="W189" s="370"/>
      <c r="X189" s="370"/>
    </row>
    <row r="190" ht="14.25" customHeight="1" spans="1:24">
      <c r="A190" s="426"/>
      <c r="B190" s="426"/>
      <c r="C190" s="370"/>
      <c r="D190" s="370"/>
      <c r="E190" s="370"/>
      <c r="F190" s="370"/>
      <c r="G190" s="370"/>
      <c r="H190" s="370"/>
      <c r="I190" s="370"/>
      <c r="J190" s="370"/>
      <c r="K190" s="370"/>
      <c r="L190" s="370"/>
      <c r="M190" s="370"/>
      <c r="N190" s="370"/>
      <c r="O190" s="370"/>
      <c r="P190" s="370"/>
      <c r="Q190" s="370"/>
      <c r="R190" s="370"/>
      <c r="S190" s="370"/>
      <c r="T190" s="370"/>
      <c r="U190" s="370"/>
      <c r="V190" s="370"/>
      <c r="W190" s="370"/>
      <c r="X190" s="370"/>
    </row>
    <row r="191" ht="14.25" customHeight="1" spans="1:24">
      <c r="A191" s="426"/>
      <c r="B191" s="426"/>
      <c r="C191" s="370"/>
      <c r="D191" s="370"/>
      <c r="E191" s="370"/>
      <c r="F191" s="370"/>
      <c r="G191" s="370"/>
      <c r="H191" s="370"/>
      <c r="I191" s="370"/>
      <c r="J191" s="370"/>
      <c r="K191" s="370"/>
      <c r="L191" s="370"/>
      <c r="M191" s="370"/>
      <c r="N191" s="370"/>
      <c r="O191" s="370"/>
      <c r="P191" s="370"/>
      <c r="Q191" s="370"/>
      <c r="R191" s="370"/>
      <c r="S191" s="370"/>
      <c r="T191" s="370"/>
      <c r="U191" s="370"/>
      <c r="V191" s="370"/>
      <c r="W191" s="370"/>
      <c r="X191" s="370"/>
    </row>
    <row r="192" ht="14.25" customHeight="1" spans="1:24">
      <c r="A192" s="426"/>
      <c r="B192" s="426"/>
      <c r="C192" s="370"/>
      <c r="D192" s="370"/>
      <c r="E192" s="370"/>
      <c r="F192" s="370"/>
      <c r="G192" s="370"/>
      <c r="H192" s="370"/>
      <c r="I192" s="370"/>
      <c r="J192" s="370"/>
      <c r="K192" s="370"/>
      <c r="L192" s="370"/>
      <c r="M192" s="370"/>
      <c r="N192" s="370"/>
      <c r="O192" s="370"/>
      <c r="P192" s="370"/>
      <c r="Q192" s="370"/>
      <c r="R192" s="370"/>
      <c r="S192" s="370"/>
      <c r="T192" s="370"/>
      <c r="U192" s="370"/>
      <c r="V192" s="370"/>
      <c r="W192" s="370"/>
      <c r="X192" s="370"/>
    </row>
    <row r="193" ht="14.25" customHeight="1" spans="1:24">
      <c r="A193" s="426"/>
      <c r="B193" s="426"/>
      <c r="C193" s="370"/>
      <c r="D193" s="370"/>
      <c r="E193" s="370"/>
      <c r="F193" s="370"/>
      <c r="G193" s="370"/>
      <c r="H193" s="370"/>
      <c r="I193" s="370"/>
      <c r="J193" s="370"/>
      <c r="K193" s="370"/>
      <c r="L193" s="370"/>
      <c r="M193" s="370"/>
      <c r="N193" s="370"/>
      <c r="O193" s="370"/>
      <c r="P193" s="370"/>
      <c r="Q193" s="370"/>
      <c r="R193" s="370"/>
      <c r="S193" s="370"/>
      <c r="T193" s="370"/>
      <c r="U193" s="370"/>
      <c r="V193" s="370"/>
      <c r="W193" s="370"/>
      <c r="X193" s="370"/>
    </row>
    <row r="194" ht="14.25" customHeight="1" spans="1:24">
      <c r="A194" s="426"/>
      <c r="B194" s="426"/>
      <c r="C194" s="370"/>
      <c r="D194" s="370"/>
      <c r="E194" s="370"/>
      <c r="F194" s="370"/>
      <c r="G194" s="370"/>
      <c r="H194" s="370"/>
      <c r="I194" s="370"/>
      <c r="J194" s="370"/>
      <c r="K194" s="370"/>
      <c r="L194" s="370"/>
      <c r="M194" s="370"/>
      <c r="N194" s="370"/>
      <c r="O194" s="370"/>
      <c r="P194" s="370"/>
      <c r="Q194" s="370"/>
      <c r="R194" s="370"/>
      <c r="S194" s="370"/>
      <c r="T194" s="370"/>
      <c r="U194" s="370"/>
      <c r="V194" s="370"/>
      <c r="W194" s="370"/>
      <c r="X194" s="370"/>
    </row>
    <row r="195" ht="14.25" customHeight="1" spans="1:24">
      <c r="A195" s="426"/>
      <c r="B195" s="426"/>
      <c r="C195" s="370"/>
      <c r="D195" s="370"/>
      <c r="E195" s="370"/>
      <c r="F195" s="370"/>
      <c r="G195" s="370"/>
      <c r="H195" s="370"/>
      <c r="I195" s="370"/>
      <c r="J195" s="370"/>
      <c r="K195" s="370"/>
      <c r="L195" s="370"/>
      <c r="M195" s="370"/>
      <c r="N195" s="370"/>
      <c r="O195" s="370"/>
      <c r="P195" s="370"/>
      <c r="Q195" s="370"/>
      <c r="R195" s="370"/>
      <c r="S195" s="370"/>
      <c r="T195" s="370"/>
      <c r="U195" s="370"/>
      <c r="V195" s="370"/>
      <c r="W195" s="370"/>
      <c r="X195" s="370"/>
    </row>
    <row r="196" ht="14.25" customHeight="1" spans="1:24">
      <c r="A196" s="426"/>
      <c r="B196" s="426"/>
      <c r="C196" s="370"/>
      <c r="D196" s="370"/>
      <c r="E196" s="370"/>
      <c r="F196" s="370"/>
      <c r="G196" s="370"/>
      <c r="H196" s="370"/>
      <c r="I196" s="370"/>
      <c r="J196" s="370"/>
      <c r="K196" s="370"/>
      <c r="L196" s="370"/>
      <c r="M196" s="370"/>
      <c r="N196" s="370"/>
      <c r="O196" s="370"/>
      <c r="P196" s="370"/>
      <c r="Q196" s="370"/>
      <c r="R196" s="370"/>
      <c r="S196" s="370"/>
      <c r="T196" s="370"/>
      <c r="U196" s="370"/>
      <c r="V196" s="370"/>
      <c r="W196" s="370"/>
      <c r="X196" s="370"/>
    </row>
    <row r="197" ht="14.25" customHeight="1" spans="1:24">
      <c r="A197" s="426"/>
      <c r="B197" s="426"/>
      <c r="C197" s="370"/>
      <c r="D197" s="370"/>
      <c r="E197" s="370"/>
      <c r="F197" s="370"/>
      <c r="G197" s="370"/>
      <c r="H197" s="370"/>
      <c r="I197" s="370"/>
      <c r="J197" s="370"/>
      <c r="K197" s="370"/>
      <c r="L197" s="370"/>
      <c r="M197" s="370"/>
      <c r="N197" s="370"/>
      <c r="O197" s="370"/>
      <c r="P197" s="370"/>
      <c r="Q197" s="370"/>
      <c r="R197" s="370"/>
      <c r="S197" s="370"/>
      <c r="T197" s="370"/>
      <c r="U197" s="370"/>
      <c r="V197" s="370"/>
      <c r="W197" s="370"/>
      <c r="X197" s="370"/>
    </row>
    <row r="198" ht="14.25" customHeight="1" spans="1:24">
      <c r="A198" s="426"/>
      <c r="B198" s="426"/>
      <c r="C198" s="370"/>
      <c r="D198" s="370"/>
      <c r="E198" s="370"/>
      <c r="F198" s="370"/>
      <c r="G198" s="370"/>
      <c r="H198" s="370"/>
      <c r="I198" s="370"/>
      <c r="J198" s="370"/>
      <c r="K198" s="370"/>
      <c r="L198" s="370"/>
      <c r="M198" s="370"/>
      <c r="N198" s="370"/>
      <c r="O198" s="370"/>
      <c r="P198" s="370"/>
      <c r="Q198" s="370"/>
      <c r="R198" s="370"/>
      <c r="S198" s="370"/>
      <c r="T198" s="370"/>
      <c r="U198" s="370"/>
      <c r="V198" s="370"/>
      <c r="W198" s="370"/>
      <c r="X198" s="370"/>
    </row>
    <row r="199" ht="14.25" customHeight="1" spans="1:24">
      <c r="A199" s="426"/>
      <c r="B199" s="426"/>
      <c r="C199" s="370"/>
      <c r="D199" s="370"/>
      <c r="E199" s="370"/>
      <c r="F199" s="370"/>
      <c r="G199" s="370"/>
      <c r="H199" s="370"/>
      <c r="I199" s="370"/>
      <c r="J199" s="370"/>
      <c r="K199" s="370"/>
      <c r="L199" s="370"/>
      <c r="M199" s="370"/>
      <c r="N199" s="370"/>
      <c r="O199" s="370"/>
      <c r="P199" s="370"/>
      <c r="Q199" s="370"/>
      <c r="R199" s="370"/>
      <c r="S199" s="370"/>
      <c r="T199" s="370"/>
      <c r="U199" s="370"/>
      <c r="V199" s="370"/>
      <c r="W199" s="370"/>
      <c r="X199" s="370"/>
    </row>
    <row r="200" ht="14.25" customHeight="1" spans="1:24">
      <c r="A200" s="426"/>
      <c r="B200" s="426"/>
      <c r="C200" s="370"/>
      <c r="D200" s="370"/>
      <c r="E200" s="370"/>
      <c r="F200" s="370"/>
      <c r="G200" s="370"/>
      <c r="H200" s="370"/>
      <c r="I200" s="370"/>
      <c r="J200" s="370"/>
      <c r="K200" s="370"/>
      <c r="L200" s="370"/>
      <c r="M200" s="370"/>
      <c r="N200" s="370"/>
      <c r="O200" s="370"/>
      <c r="P200" s="370"/>
      <c r="Q200" s="370"/>
      <c r="R200" s="370"/>
      <c r="S200" s="370"/>
      <c r="T200" s="370"/>
      <c r="U200" s="370"/>
      <c r="V200" s="370"/>
      <c r="W200" s="370"/>
      <c r="X200" s="370"/>
    </row>
    <row r="201" ht="14.25" customHeight="1" spans="1:24">
      <c r="A201" s="426"/>
      <c r="B201" s="426"/>
      <c r="C201" s="370"/>
      <c r="D201" s="370"/>
      <c r="E201" s="370"/>
      <c r="F201" s="370"/>
      <c r="G201" s="370"/>
      <c r="H201" s="370"/>
      <c r="I201" s="370"/>
      <c r="J201" s="370"/>
      <c r="K201" s="370"/>
      <c r="L201" s="370"/>
      <c r="M201" s="370"/>
      <c r="N201" s="370"/>
      <c r="O201" s="370"/>
      <c r="P201" s="370"/>
      <c r="Q201" s="370"/>
      <c r="R201" s="370"/>
      <c r="S201" s="370"/>
      <c r="T201" s="370"/>
      <c r="U201" s="370"/>
      <c r="V201" s="370"/>
      <c r="W201" s="370"/>
      <c r="X201" s="370"/>
    </row>
    <row r="202" ht="14.25" customHeight="1" spans="1:24">
      <c r="A202" s="426"/>
      <c r="B202" s="426"/>
      <c r="C202" s="370"/>
      <c r="D202" s="370"/>
      <c r="E202" s="370"/>
      <c r="F202" s="370"/>
      <c r="G202" s="370"/>
      <c r="H202" s="370"/>
      <c r="I202" s="370"/>
      <c r="J202" s="370"/>
      <c r="K202" s="370"/>
      <c r="L202" s="370"/>
      <c r="M202" s="370"/>
      <c r="N202" s="370"/>
      <c r="O202" s="370"/>
      <c r="P202" s="370"/>
      <c r="Q202" s="370"/>
      <c r="R202" s="370"/>
      <c r="S202" s="370"/>
      <c r="T202" s="370"/>
      <c r="U202" s="370"/>
      <c r="V202" s="370"/>
      <c r="W202" s="370"/>
      <c r="X202" s="370"/>
    </row>
    <row r="203" ht="14.25" customHeight="1" spans="1:24">
      <c r="A203" s="426"/>
      <c r="B203" s="426"/>
      <c r="C203" s="370"/>
      <c r="D203" s="370"/>
      <c r="E203" s="370"/>
      <c r="F203" s="370"/>
      <c r="G203" s="370"/>
      <c r="H203" s="370"/>
      <c r="I203" s="370"/>
      <c r="J203" s="370"/>
      <c r="K203" s="370"/>
      <c r="L203" s="370"/>
      <c r="M203" s="370"/>
      <c r="N203" s="370"/>
      <c r="O203" s="370"/>
      <c r="P203" s="370"/>
      <c r="Q203" s="370"/>
      <c r="R203" s="370"/>
      <c r="S203" s="370"/>
      <c r="T203" s="370"/>
      <c r="U203" s="370"/>
      <c r="V203" s="370"/>
      <c r="W203" s="370"/>
      <c r="X203" s="370"/>
    </row>
    <row r="204" ht="14.25" customHeight="1" spans="1:24">
      <c r="A204" s="426"/>
      <c r="B204" s="426"/>
      <c r="C204" s="370"/>
      <c r="D204" s="370"/>
      <c r="E204" s="370"/>
      <c r="F204" s="370"/>
      <c r="G204" s="370"/>
      <c r="H204" s="370"/>
      <c r="I204" s="370"/>
      <c r="J204" s="370"/>
      <c r="K204" s="370"/>
      <c r="L204" s="370"/>
      <c r="M204" s="370"/>
      <c r="N204" s="370"/>
      <c r="O204" s="370"/>
      <c r="P204" s="370"/>
      <c r="Q204" s="370"/>
      <c r="R204" s="370"/>
      <c r="S204" s="370"/>
      <c r="T204" s="370"/>
      <c r="U204" s="370"/>
      <c r="V204" s="370"/>
      <c r="W204" s="370"/>
      <c r="X204" s="370"/>
    </row>
    <row r="205" ht="14.25" customHeight="1" spans="1:24">
      <c r="A205" s="426"/>
      <c r="B205" s="426"/>
      <c r="C205" s="370"/>
      <c r="D205" s="370"/>
      <c r="E205" s="370"/>
      <c r="F205" s="370"/>
      <c r="G205" s="370"/>
      <c r="H205" s="370"/>
      <c r="I205" s="370"/>
      <c r="J205" s="370"/>
      <c r="K205" s="370"/>
      <c r="L205" s="370"/>
      <c r="M205" s="370"/>
      <c r="N205" s="370"/>
      <c r="O205" s="370"/>
      <c r="P205" s="370"/>
      <c r="Q205" s="370"/>
      <c r="R205" s="370"/>
      <c r="S205" s="370"/>
      <c r="T205" s="370"/>
      <c r="U205" s="370"/>
      <c r="V205" s="370"/>
      <c r="W205" s="370"/>
      <c r="X205" s="370"/>
    </row>
    <row r="206" ht="14.25" customHeight="1" spans="1:24">
      <c r="A206" s="426"/>
      <c r="B206" s="426"/>
      <c r="C206" s="370"/>
      <c r="D206" s="370"/>
      <c r="E206" s="370"/>
      <c r="F206" s="370"/>
      <c r="G206" s="370"/>
      <c r="H206" s="370"/>
      <c r="I206" s="370"/>
      <c r="J206" s="370"/>
      <c r="K206" s="370"/>
      <c r="L206" s="370"/>
      <c r="M206" s="370"/>
      <c r="N206" s="370"/>
      <c r="O206" s="370"/>
      <c r="P206" s="370"/>
      <c r="Q206" s="370"/>
      <c r="R206" s="370"/>
      <c r="S206" s="370"/>
      <c r="T206" s="370"/>
      <c r="U206" s="370"/>
      <c r="V206" s="370"/>
      <c r="W206" s="370"/>
      <c r="X206" s="370"/>
    </row>
    <row r="207" ht="14.25" customHeight="1" spans="1:24">
      <c r="A207" s="426"/>
      <c r="B207" s="426"/>
      <c r="C207" s="370"/>
      <c r="D207" s="370"/>
      <c r="E207" s="370"/>
      <c r="F207" s="370"/>
      <c r="G207" s="370"/>
      <c r="H207" s="370"/>
      <c r="I207" s="370"/>
      <c r="J207" s="370"/>
      <c r="K207" s="370"/>
      <c r="L207" s="370"/>
      <c r="M207" s="370"/>
      <c r="N207" s="370"/>
      <c r="O207" s="370"/>
      <c r="P207" s="370"/>
      <c r="Q207" s="370"/>
      <c r="R207" s="370"/>
      <c r="S207" s="370"/>
      <c r="T207" s="370"/>
      <c r="U207" s="370"/>
      <c r="V207" s="370"/>
      <c r="W207" s="370"/>
      <c r="X207" s="370"/>
    </row>
    <row r="208" ht="14.25" customHeight="1" spans="1:24">
      <c r="A208" s="426"/>
      <c r="B208" s="426"/>
      <c r="C208" s="370"/>
      <c r="D208" s="370"/>
      <c r="E208" s="370"/>
      <c r="F208" s="370"/>
      <c r="G208" s="370"/>
      <c r="H208" s="370"/>
      <c r="I208" s="370"/>
      <c r="J208" s="370"/>
      <c r="K208" s="370"/>
      <c r="L208" s="370"/>
      <c r="M208" s="370"/>
      <c r="N208" s="370"/>
      <c r="O208" s="370"/>
      <c r="P208" s="370"/>
      <c r="Q208" s="370"/>
      <c r="R208" s="370"/>
      <c r="S208" s="370"/>
      <c r="T208" s="370"/>
      <c r="U208" s="370"/>
      <c r="V208" s="370"/>
      <c r="W208" s="370"/>
      <c r="X208" s="370"/>
    </row>
    <row r="209" ht="14.25" customHeight="1" spans="1:24">
      <c r="A209" s="426"/>
      <c r="B209" s="426"/>
      <c r="C209" s="370"/>
      <c r="D209" s="370"/>
      <c r="E209" s="370"/>
      <c r="F209" s="370"/>
      <c r="G209" s="370"/>
      <c r="H209" s="370"/>
      <c r="I209" s="370"/>
      <c r="J209" s="370"/>
      <c r="K209" s="370"/>
      <c r="L209" s="370"/>
      <c r="M209" s="370"/>
      <c r="N209" s="370"/>
      <c r="O209" s="370"/>
      <c r="P209" s="370"/>
      <c r="Q209" s="370"/>
      <c r="R209" s="370"/>
      <c r="S209" s="370"/>
      <c r="T209" s="370"/>
      <c r="U209" s="370"/>
      <c r="V209" s="370"/>
      <c r="W209" s="370"/>
      <c r="X209" s="370"/>
    </row>
    <row r="210" ht="14.25" customHeight="1" spans="1:24">
      <c r="A210" s="426"/>
      <c r="B210" s="426"/>
      <c r="C210" s="370"/>
      <c r="D210" s="370"/>
      <c r="E210" s="370"/>
      <c r="F210" s="370"/>
      <c r="G210" s="370"/>
      <c r="H210" s="370"/>
      <c r="I210" s="370"/>
      <c r="J210" s="370"/>
      <c r="K210" s="370"/>
      <c r="L210" s="370"/>
      <c r="M210" s="370"/>
      <c r="N210" s="370"/>
      <c r="O210" s="370"/>
      <c r="P210" s="370"/>
      <c r="Q210" s="370"/>
      <c r="R210" s="370"/>
      <c r="S210" s="370"/>
      <c r="T210" s="370"/>
      <c r="U210" s="370"/>
      <c r="V210" s="370"/>
      <c r="W210" s="370"/>
      <c r="X210" s="370"/>
    </row>
    <row r="211" ht="14.25" customHeight="1" spans="1:24">
      <c r="A211" s="426"/>
      <c r="B211" s="426"/>
      <c r="C211" s="370"/>
      <c r="D211" s="370"/>
      <c r="E211" s="370"/>
      <c r="F211" s="370"/>
      <c r="G211" s="370"/>
      <c r="H211" s="370"/>
      <c r="I211" s="370"/>
      <c r="J211" s="370"/>
      <c r="K211" s="370"/>
      <c r="L211" s="370"/>
      <c r="M211" s="370"/>
      <c r="N211" s="370"/>
      <c r="O211" s="370"/>
      <c r="P211" s="370"/>
      <c r="Q211" s="370"/>
      <c r="R211" s="370"/>
      <c r="S211" s="370"/>
      <c r="T211" s="370"/>
      <c r="U211" s="370"/>
      <c r="V211" s="370"/>
      <c r="W211" s="370"/>
      <c r="X211" s="370"/>
    </row>
    <row r="212" ht="14.25" customHeight="1" spans="1:24">
      <c r="A212" s="426"/>
      <c r="B212" s="426"/>
      <c r="C212" s="370"/>
      <c r="D212" s="370"/>
      <c r="E212" s="370"/>
      <c r="F212" s="370"/>
      <c r="G212" s="370"/>
      <c r="H212" s="370"/>
      <c r="I212" s="370"/>
      <c r="J212" s="370"/>
      <c r="K212" s="370"/>
      <c r="L212" s="370"/>
      <c r="M212" s="370"/>
      <c r="N212" s="370"/>
      <c r="O212" s="370"/>
      <c r="P212" s="370"/>
      <c r="Q212" s="370"/>
      <c r="R212" s="370"/>
      <c r="S212" s="370"/>
      <c r="T212" s="370"/>
      <c r="U212" s="370"/>
      <c r="V212" s="370"/>
      <c r="W212" s="370"/>
      <c r="X212" s="370"/>
    </row>
    <row r="213" ht="14.25" customHeight="1" spans="1:24">
      <c r="A213" s="426"/>
      <c r="B213" s="426"/>
      <c r="C213" s="370"/>
      <c r="D213" s="370"/>
      <c r="E213" s="370"/>
      <c r="F213" s="370"/>
      <c r="G213" s="370"/>
      <c r="H213" s="370"/>
      <c r="I213" s="370"/>
      <c r="J213" s="370"/>
      <c r="K213" s="370"/>
      <c r="L213" s="370"/>
      <c r="M213" s="370"/>
      <c r="N213" s="370"/>
      <c r="O213" s="370"/>
      <c r="P213" s="370"/>
      <c r="Q213" s="370"/>
      <c r="R213" s="370"/>
      <c r="S213" s="370"/>
      <c r="T213" s="370"/>
      <c r="U213" s="370"/>
      <c r="V213" s="370"/>
      <c r="W213" s="370"/>
      <c r="X213" s="370"/>
    </row>
    <row r="214" ht="14.25" customHeight="1" spans="1:24">
      <c r="A214" s="426"/>
      <c r="B214" s="426"/>
      <c r="C214" s="370"/>
      <c r="D214" s="370"/>
      <c r="E214" s="370"/>
      <c r="F214" s="370"/>
      <c r="G214" s="370"/>
      <c r="H214" s="370"/>
      <c r="I214" s="370"/>
      <c r="J214" s="370"/>
      <c r="K214" s="370"/>
      <c r="L214" s="370"/>
      <c r="M214" s="370"/>
      <c r="N214" s="370"/>
      <c r="O214" s="370"/>
      <c r="P214" s="370"/>
      <c r="Q214" s="370"/>
      <c r="R214" s="370"/>
      <c r="S214" s="370"/>
      <c r="T214" s="370"/>
      <c r="U214" s="370"/>
      <c r="V214" s="370"/>
      <c r="W214" s="370"/>
      <c r="X214" s="370"/>
    </row>
    <row r="215" ht="14.25" customHeight="1" spans="1:24">
      <c r="A215" s="426"/>
      <c r="B215" s="426"/>
      <c r="C215" s="370"/>
      <c r="D215" s="370"/>
      <c r="E215" s="370"/>
      <c r="F215" s="370"/>
      <c r="G215" s="370"/>
      <c r="H215" s="370"/>
      <c r="I215" s="370"/>
      <c r="J215" s="370"/>
      <c r="K215" s="370"/>
      <c r="L215" s="370"/>
      <c r="M215" s="370"/>
      <c r="N215" s="370"/>
      <c r="O215" s="370"/>
      <c r="P215" s="370"/>
      <c r="Q215" s="370"/>
      <c r="R215" s="370"/>
      <c r="S215" s="370"/>
      <c r="T215" s="370"/>
      <c r="U215" s="370"/>
      <c r="V215" s="370"/>
      <c r="W215" s="370"/>
      <c r="X215" s="370"/>
    </row>
    <row r="216" ht="14.25" customHeight="1" spans="1:24">
      <c r="A216" s="426"/>
      <c r="B216" s="426"/>
      <c r="C216" s="370"/>
      <c r="D216" s="370"/>
      <c r="E216" s="370"/>
      <c r="F216" s="370"/>
      <c r="G216" s="370"/>
      <c r="H216" s="370"/>
      <c r="I216" s="370"/>
      <c r="J216" s="370"/>
      <c r="K216" s="370"/>
      <c r="L216" s="370"/>
      <c r="M216" s="370"/>
      <c r="N216" s="370"/>
      <c r="O216" s="370"/>
      <c r="P216" s="370"/>
      <c r="Q216" s="370"/>
      <c r="R216" s="370"/>
      <c r="S216" s="370"/>
      <c r="T216" s="370"/>
      <c r="U216" s="370"/>
      <c r="V216" s="370"/>
      <c r="W216" s="370"/>
      <c r="X216" s="370"/>
    </row>
    <row r="217" ht="14.25" customHeight="1" spans="1:24">
      <c r="A217" s="426"/>
      <c r="B217" s="426"/>
      <c r="C217" s="370"/>
      <c r="D217" s="370"/>
      <c r="E217" s="370"/>
      <c r="F217" s="370"/>
      <c r="G217" s="370"/>
      <c r="H217" s="370"/>
      <c r="I217" s="370"/>
      <c r="J217" s="370"/>
      <c r="K217" s="370"/>
      <c r="L217" s="370"/>
      <c r="M217" s="370"/>
      <c r="N217" s="370"/>
      <c r="O217" s="370"/>
      <c r="P217" s="370"/>
      <c r="Q217" s="370"/>
      <c r="R217" s="370"/>
      <c r="S217" s="370"/>
      <c r="T217" s="370"/>
      <c r="U217" s="370"/>
      <c r="V217" s="370"/>
      <c r="W217" s="370"/>
      <c r="X217" s="370"/>
    </row>
    <row r="218" ht="14.25" customHeight="1" spans="1:24">
      <c r="A218" s="426"/>
      <c r="B218" s="426"/>
      <c r="C218" s="370"/>
      <c r="D218" s="370"/>
      <c r="E218" s="370"/>
      <c r="F218" s="370"/>
      <c r="G218" s="370"/>
      <c r="H218" s="370"/>
      <c r="I218" s="370"/>
      <c r="J218" s="370"/>
      <c r="K218" s="370"/>
      <c r="L218" s="370"/>
      <c r="M218" s="370"/>
      <c r="N218" s="370"/>
      <c r="O218" s="370"/>
      <c r="P218" s="370"/>
      <c r="Q218" s="370"/>
      <c r="R218" s="370"/>
      <c r="S218" s="370"/>
      <c r="T218" s="370"/>
      <c r="U218" s="370"/>
      <c r="V218" s="370"/>
      <c r="W218" s="370"/>
      <c r="X218" s="370"/>
    </row>
    <row r="219" ht="14.25" customHeight="1" spans="1:24">
      <c r="A219" s="426"/>
      <c r="B219" s="426"/>
      <c r="C219" s="370"/>
      <c r="D219" s="370"/>
      <c r="E219" s="370"/>
      <c r="F219" s="370"/>
      <c r="G219" s="370"/>
      <c r="H219" s="370"/>
      <c r="I219" s="370"/>
      <c r="J219" s="370"/>
      <c r="K219" s="370"/>
      <c r="L219" s="370"/>
      <c r="M219" s="370"/>
      <c r="N219" s="370"/>
      <c r="O219" s="370"/>
      <c r="P219" s="370"/>
      <c r="Q219" s="370"/>
      <c r="R219" s="370"/>
      <c r="S219" s="370"/>
      <c r="T219" s="370"/>
      <c r="U219" s="370"/>
      <c r="V219" s="370"/>
      <c r="W219" s="370"/>
      <c r="X219" s="370"/>
    </row>
    <row r="220" ht="14.25" customHeight="1" spans="1:24">
      <c r="A220" s="426"/>
      <c r="B220" s="426"/>
      <c r="C220" s="370"/>
      <c r="D220" s="370"/>
      <c r="E220" s="370"/>
      <c r="F220" s="370"/>
      <c r="G220" s="370"/>
      <c r="H220" s="370"/>
      <c r="I220" s="370"/>
      <c r="J220" s="370"/>
      <c r="K220" s="370"/>
      <c r="L220" s="370"/>
      <c r="M220" s="370"/>
      <c r="N220" s="370"/>
      <c r="O220" s="370"/>
      <c r="P220" s="370"/>
      <c r="Q220" s="370"/>
      <c r="R220" s="370"/>
      <c r="S220" s="370"/>
      <c r="T220" s="370"/>
      <c r="U220" s="370"/>
      <c r="V220" s="370"/>
      <c r="W220" s="370"/>
      <c r="X220" s="370"/>
    </row>
    <row r="221" ht="14.25" customHeight="1" spans="1:24">
      <c r="A221" s="426"/>
      <c r="B221" s="426"/>
      <c r="C221" s="370"/>
      <c r="D221" s="370"/>
      <c r="E221" s="370"/>
      <c r="F221" s="370"/>
      <c r="G221" s="370"/>
      <c r="H221" s="370"/>
      <c r="I221" s="370"/>
      <c r="J221" s="370"/>
      <c r="K221" s="370"/>
      <c r="L221" s="370"/>
      <c r="M221" s="370"/>
      <c r="N221" s="370"/>
      <c r="O221" s="370"/>
      <c r="P221" s="370"/>
      <c r="Q221" s="370"/>
      <c r="R221" s="370"/>
      <c r="S221" s="370"/>
      <c r="T221" s="370"/>
      <c r="U221" s="370"/>
      <c r="V221" s="370"/>
      <c r="W221" s="370"/>
      <c r="X221" s="370"/>
    </row>
    <row r="222" ht="14.25" customHeight="1" spans="1:24">
      <c r="A222" s="426"/>
      <c r="B222" s="426"/>
      <c r="C222" s="370"/>
      <c r="D222" s="370"/>
      <c r="E222" s="370"/>
      <c r="F222" s="370"/>
      <c r="G222" s="370"/>
      <c r="H222" s="370"/>
      <c r="I222" s="370"/>
      <c r="J222" s="370"/>
      <c r="K222" s="370"/>
      <c r="L222" s="370"/>
      <c r="M222" s="370"/>
      <c r="N222" s="370"/>
      <c r="O222" s="370"/>
      <c r="P222" s="370"/>
      <c r="Q222" s="370"/>
      <c r="R222" s="370"/>
      <c r="S222" s="370"/>
      <c r="T222" s="370"/>
      <c r="U222" s="370"/>
      <c r="V222" s="370"/>
      <c r="W222" s="370"/>
      <c r="X222" s="370"/>
    </row>
    <row r="223" ht="14.25" customHeight="1" spans="1:24">
      <c r="A223" s="426"/>
      <c r="B223" s="426"/>
      <c r="C223" s="370"/>
      <c r="D223" s="370"/>
      <c r="E223" s="370"/>
      <c r="F223" s="370"/>
      <c r="G223" s="370"/>
      <c r="H223" s="370"/>
      <c r="I223" s="370"/>
      <c r="J223" s="370"/>
      <c r="K223" s="370"/>
      <c r="L223" s="370"/>
      <c r="M223" s="370"/>
      <c r="N223" s="370"/>
      <c r="O223" s="370"/>
      <c r="P223" s="370"/>
      <c r="Q223" s="370"/>
      <c r="R223" s="370"/>
      <c r="S223" s="370"/>
      <c r="T223" s="370"/>
      <c r="U223" s="370"/>
      <c r="V223" s="370"/>
      <c r="W223" s="370"/>
      <c r="X223" s="370"/>
    </row>
    <row r="224" ht="14.25" customHeight="1" spans="1:24">
      <c r="A224" s="426"/>
      <c r="B224" s="426"/>
      <c r="C224" s="370"/>
      <c r="D224" s="370"/>
      <c r="E224" s="370"/>
      <c r="F224" s="370"/>
      <c r="G224" s="370"/>
      <c r="H224" s="370"/>
      <c r="I224" s="370"/>
      <c r="J224" s="370"/>
      <c r="K224" s="370"/>
      <c r="L224" s="370"/>
      <c r="M224" s="370"/>
      <c r="N224" s="370"/>
      <c r="O224" s="370"/>
      <c r="P224" s="370"/>
      <c r="Q224" s="370"/>
      <c r="R224" s="370"/>
      <c r="S224" s="370"/>
      <c r="T224" s="370"/>
      <c r="U224" s="370"/>
      <c r="V224" s="370"/>
      <c r="W224" s="370"/>
      <c r="X224" s="370"/>
    </row>
    <row r="225" ht="14.25" customHeight="1" spans="1:24">
      <c r="A225" s="426"/>
      <c r="B225" s="426"/>
      <c r="C225" s="370"/>
      <c r="D225" s="370"/>
      <c r="E225" s="370"/>
      <c r="F225" s="370"/>
      <c r="G225" s="370"/>
      <c r="H225" s="370"/>
      <c r="I225" s="370"/>
      <c r="J225" s="370"/>
      <c r="K225" s="370"/>
      <c r="L225" s="370"/>
      <c r="M225" s="370"/>
      <c r="N225" s="370"/>
      <c r="O225" s="370"/>
      <c r="P225" s="370"/>
      <c r="Q225" s="370"/>
      <c r="R225" s="370"/>
      <c r="S225" s="370"/>
      <c r="T225" s="370"/>
      <c r="U225" s="370"/>
      <c r="V225" s="370"/>
      <c r="W225" s="370"/>
      <c r="X225" s="370"/>
    </row>
    <row r="226" ht="14.25" customHeight="1" spans="1:24">
      <c r="A226" s="426"/>
      <c r="B226" s="426"/>
      <c r="C226" s="370"/>
      <c r="D226" s="370"/>
      <c r="E226" s="370"/>
      <c r="F226" s="370"/>
      <c r="G226" s="370"/>
      <c r="H226" s="370"/>
      <c r="I226" s="370"/>
      <c r="J226" s="370"/>
      <c r="K226" s="370"/>
      <c r="L226" s="370"/>
      <c r="M226" s="370"/>
      <c r="N226" s="370"/>
      <c r="O226" s="370"/>
      <c r="P226" s="370"/>
      <c r="Q226" s="370"/>
      <c r="R226" s="370"/>
      <c r="S226" s="370"/>
      <c r="T226" s="370"/>
      <c r="U226" s="370"/>
      <c r="V226" s="370"/>
      <c r="W226" s="370"/>
      <c r="X226" s="370"/>
    </row>
    <row r="227" ht="14.25" customHeight="1" spans="1:24">
      <c r="A227" s="426"/>
      <c r="B227" s="426"/>
      <c r="C227" s="370"/>
      <c r="D227" s="370"/>
      <c r="E227" s="370"/>
      <c r="F227" s="370"/>
      <c r="G227" s="370"/>
      <c r="H227" s="370"/>
      <c r="I227" s="370"/>
      <c r="J227" s="370"/>
      <c r="K227" s="370"/>
      <c r="L227" s="370"/>
      <c r="M227" s="370"/>
      <c r="N227" s="370"/>
      <c r="O227" s="370"/>
      <c r="P227" s="370"/>
      <c r="Q227" s="370"/>
      <c r="R227" s="370"/>
      <c r="S227" s="370"/>
      <c r="T227" s="370"/>
      <c r="U227" s="370"/>
      <c r="V227" s="370"/>
      <c r="W227" s="370"/>
      <c r="X227" s="370"/>
    </row>
    <row r="228" ht="14.25" customHeight="1" spans="1:24">
      <c r="A228" s="426"/>
      <c r="B228" s="426"/>
      <c r="C228" s="370"/>
      <c r="D228" s="370"/>
      <c r="E228" s="370"/>
      <c r="F228" s="370"/>
      <c r="G228" s="370"/>
      <c r="H228" s="370"/>
      <c r="I228" s="370"/>
      <c r="J228" s="370"/>
      <c r="K228" s="370"/>
      <c r="L228" s="370"/>
      <c r="M228" s="370"/>
      <c r="N228" s="370"/>
      <c r="O228" s="370"/>
      <c r="P228" s="370"/>
      <c r="Q228" s="370"/>
      <c r="R228" s="370"/>
      <c r="S228" s="370"/>
      <c r="T228" s="370"/>
      <c r="U228" s="370"/>
      <c r="V228" s="370"/>
      <c r="W228" s="370"/>
      <c r="X228" s="370"/>
    </row>
    <row r="229" ht="14.25" customHeight="1" spans="1:24">
      <c r="A229" s="426"/>
      <c r="B229" s="426"/>
      <c r="C229" s="370"/>
      <c r="D229" s="370"/>
      <c r="E229" s="370"/>
      <c r="F229" s="370"/>
      <c r="G229" s="370"/>
      <c r="H229" s="370"/>
      <c r="I229" s="370"/>
      <c r="J229" s="370"/>
      <c r="K229" s="370"/>
      <c r="L229" s="370"/>
      <c r="M229" s="370"/>
      <c r="N229" s="370"/>
      <c r="O229" s="370"/>
      <c r="P229" s="370"/>
      <c r="Q229" s="370"/>
      <c r="R229" s="370"/>
      <c r="S229" s="370"/>
      <c r="T229" s="370"/>
      <c r="U229" s="370"/>
      <c r="V229" s="370"/>
      <c r="W229" s="370"/>
      <c r="X229" s="370"/>
    </row>
    <row r="230" ht="14.25" customHeight="1" spans="1:24">
      <c r="A230" s="426"/>
      <c r="B230" s="426"/>
      <c r="C230" s="370"/>
      <c r="D230" s="370"/>
      <c r="E230" s="370"/>
      <c r="F230" s="370"/>
      <c r="G230" s="370"/>
      <c r="H230" s="370"/>
      <c r="I230" s="370"/>
      <c r="J230" s="370"/>
      <c r="K230" s="370"/>
      <c r="L230" s="370"/>
      <c r="M230" s="370"/>
      <c r="N230" s="370"/>
      <c r="O230" s="370"/>
      <c r="P230" s="370"/>
      <c r="Q230" s="370"/>
      <c r="R230" s="370"/>
      <c r="S230" s="370"/>
      <c r="T230" s="370"/>
      <c r="U230" s="370"/>
      <c r="V230" s="370"/>
      <c r="W230" s="370"/>
      <c r="X230" s="370"/>
    </row>
    <row r="231" ht="14.25" customHeight="1" spans="1:24">
      <c r="A231" s="426"/>
      <c r="B231" s="426"/>
      <c r="C231" s="370"/>
      <c r="D231" s="370"/>
      <c r="E231" s="370"/>
      <c r="F231" s="370"/>
      <c r="G231" s="370"/>
      <c r="H231" s="370"/>
      <c r="I231" s="370"/>
      <c r="J231" s="370"/>
      <c r="K231" s="370"/>
      <c r="L231" s="370"/>
      <c r="M231" s="370"/>
      <c r="N231" s="370"/>
      <c r="O231" s="370"/>
      <c r="P231" s="370"/>
      <c r="Q231" s="370"/>
      <c r="R231" s="370"/>
      <c r="S231" s="370"/>
      <c r="T231" s="370"/>
      <c r="U231" s="370"/>
      <c r="V231" s="370"/>
      <c r="W231" s="370"/>
      <c r="X231" s="370"/>
    </row>
    <row r="232" ht="14.25" customHeight="1" spans="1:24">
      <c r="A232" s="426"/>
      <c r="B232" s="426"/>
      <c r="C232" s="370"/>
      <c r="D232" s="370"/>
      <c r="E232" s="370"/>
      <c r="F232" s="370"/>
      <c r="G232" s="370"/>
      <c r="H232" s="370"/>
      <c r="I232" s="370"/>
      <c r="J232" s="370"/>
      <c r="K232" s="370"/>
      <c r="L232" s="370"/>
      <c r="M232" s="370"/>
      <c r="N232" s="370"/>
      <c r="O232" s="370"/>
      <c r="P232" s="370"/>
      <c r="Q232" s="370"/>
      <c r="R232" s="370"/>
      <c r="S232" s="370"/>
      <c r="T232" s="370"/>
      <c r="U232" s="370"/>
      <c r="V232" s="370"/>
      <c r="W232" s="370"/>
      <c r="X232" s="370"/>
    </row>
    <row r="233" ht="14.25" customHeight="1" spans="1:24">
      <c r="A233" s="426"/>
      <c r="B233" s="426"/>
      <c r="C233" s="370"/>
      <c r="D233" s="370"/>
      <c r="E233" s="370"/>
      <c r="F233" s="370"/>
      <c r="G233" s="370"/>
      <c r="H233" s="370"/>
      <c r="I233" s="370"/>
      <c r="J233" s="370"/>
      <c r="K233" s="370"/>
      <c r="L233" s="370"/>
      <c r="M233" s="370"/>
      <c r="N233" s="370"/>
      <c r="O233" s="370"/>
      <c r="P233" s="370"/>
      <c r="Q233" s="370"/>
      <c r="R233" s="370"/>
      <c r="S233" s="370"/>
      <c r="T233" s="370"/>
      <c r="U233" s="370"/>
      <c r="V233" s="370"/>
      <c r="W233" s="370"/>
      <c r="X233" s="370"/>
    </row>
    <row r="234" ht="14.25" customHeight="1" spans="1:24">
      <c r="A234" s="426"/>
      <c r="B234" s="426"/>
      <c r="C234" s="370"/>
      <c r="D234" s="370"/>
      <c r="E234" s="370"/>
      <c r="F234" s="370"/>
      <c r="G234" s="370"/>
      <c r="H234" s="370"/>
      <c r="I234" s="370"/>
      <c r="J234" s="370"/>
      <c r="K234" s="370"/>
      <c r="L234" s="370"/>
      <c r="M234" s="370"/>
      <c r="N234" s="370"/>
      <c r="O234" s="370"/>
      <c r="P234" s="370"/>
      <c r="Q234" s="370"/>
      <c r="R234" s="370"/>
      <c r="S234" s="370"/>
      <c r="T234" s="370"/>
      <c r="U234" s="370"/>
      <c r="V234" s="370"/>
      <c r="W234" s="370"/>
      <c r="X234" s="370"/>
    </row>
    <row r="235" ht="14.25" customHeight="1" spans="1:24">
      <c r="A235" s="426"/>
      <c r="B235" s="426"/>
      <c r="C235" s="370"/>
      <c r="D235" s="370"/>
      <c r="E235" s="370"/>
      <c r="F235" s="370"/>
      <c r="G235" s="370"/>
      <c r="H235" s="370"/>
      <c r="I235" s="370"/>
      <c r="J235" s="370"/>
      <c r="K235" s="370"/>
      <c r="L235" s="370"/>
      <c r="M235" s="370"/>
      <c r="N235" s="370"/>
      <c r="O235" s="370"/>
      <c r="P235" s="370"/>
      <c r="Q235" s="370"/>
      <c r="R235" s="370"/>
      <c r="S235" s="370"/>
      <c r="T235" s="370"/>
      <c r="U235" s="370"/>
      <c r="V235" s="370"/>
      <c r="W235" s="370"/>
      <c r="X235" s="370"/>
    </row>
    <row r="236" ht="14.25" customHeight="1" spans="1:24">
      <c r="A236" s="426"/>
      <c r="B236" s="426"/>
      <c r="C236" s="370"/>
      <c r="D236" s="370"/>
      <c r="E236" s="370"/>
      <c r="F236" s="370"/>
      <c r="G236" s="370"/>
      <c r="H236" s="370"/>
      <c r="I236" s="370"/>
      <c r="J236" s="370"/>
      <c r="K236" s="370"/>
      <c r="L236" s="370"/>
      <c r="M236" s="370"/>
      <c r="N236" s="370"/>
      <c r="O236" s="370"/>
      <c r="P236" s="370"/>
      <c r="Q236" s="370"/>
      <c r="R236" s="370"/>
      <c r="S236" s="370"/>
      <c r="T236" s="370"/>
      <c r="U236" s="370"/>
      <c r="V236" s="370"/>
      <c r="W236" s="370"/>
      <c r="X236" s="370"/>
    </row>
    <row r="237" ht="14.25" customHeight="1" spans="1:24">
      <c r="A237" s="426"/>
      <c r="B237" s="426"/>
      <c r="C237" s="370"/>
      <c r="D237" s="370"/>
      <c r="E237" s="370"/>
      <c r="F237" s="370"/>
      <c r="G237" s="370"/>
      <c r="H237" s="370"/>
      <c r="I237" s="370"/>
      <c r="J237" s="370"/>
      <c r="K237" s="370"/>
      <c r="L237" s="370"/>
      <c r="M237" s="370"/>
      <c r="N237" s="370"/>
      <c r="O237" s="370"/>
      <c r="P237" s="370"/>
      <c r="Q237" s="370"/>
      <c r="R237" s="370"/>
      <c r="S237" s="370"/>
      <c r="T237" s="370"/>
      <c r="U237" s="370"/>
      <c r="V237" s="370"/>
      <c r="W237" s="370"/>
      <c r="X237" s="370"/>
    </row>
    <row r="238" ht="14.25" customHeight="1" spans="1:24">
      <c r="A238" s="426"/>
      <c r="B238" s="426"/>
      <c r="C238" s="370"/>
      <c r="D238" s="370"/>
      <c r="E238" s="370"/>
      <c r="F238" s="370"/>
      <c r="G238" s="370"/>
      <c r="H238" s="370"/>
      <c r="I238" s="370"/>
      <c r="J238" s="370"/>
      <c r="K238" s="370"/>
      <c r="L238" s="370"/>
      <c r="M238" s="370"/>
      <c r="N238" s="370"/>
      <c r="O238" s="370"/>
      <c r="P238" s="370"/>
      <c r="Q238" s="370"/>
      <c r="R238" s="370"/>
      <c r="S238" s="370"/>
      <c r="T238" s="370"/>
      <c r="U238" s="370"/>
      <c r="V238" s="370"/>
      <c r="W238" s="370"/>
      <c r="X238" s="370"/>
    </row>
    <row r="239" ht="14.25" customHeight="1" spans="1:24">
      <c r="A239" s="426"/>
      <c r="B239" s="426"/>
      <c r="C239" s="370"/>
      <c r="D239" s="370"/>
      <c r="E239" s="370"/>
      <c r="F239" s="370"/>
      <c r="G239" s="370"/>
      <c r="H239" s="370"/>
      <c r="I239" s="370"/>
      <c r="J239" s="370"/>
      <c r="K239" s="370"/>
      <c r="L239" s="370"/>
      <c r="M239" s="370"/>
      <c r="N239" s="370"/>
      <c r="O239" s="370"/>
      <c r="P239" s="370"/>
      <c r="Q239" s="370"/>
      <c r="R239" s="370"/>
      <c r="S239" s="370"/>
      <c r="T239" s="370"/>
      <c r="U239" s="370"/>
      <c r="V239" s="370"/>
      <c r="W239" s="370"/>
      <c r="X239" s="370"/>
    </row>
    <row r="240" ht="14.25" customHeight="1" spans="1:24">
      <c r="A240" s="426"/>
      <c r="B240" s="426"/>
      <c r="C240" s="370"/>
      <c r="D240" s="370"/>
      <c r="E240" s="370"/>
      <c r="F240" s="370"/>
      <c r="G240" s="370"/>
      <c r="H240" s="370"/>
      <c r="I240" s="370"/>
      <c r="J240" s="370"/>
      <c r="K240" s="370"/>
      <c r="L240" s="370"/>
      <c r="M240" s="370"/>
      <c r="N240" s="370"/>
      <c r="O240" s="370"/>
      <c r="P240" s="370"/>
      <c r="Q240" s="370"/>
      <c r="R240" s="370"/>
      <c r="S240" s="370"/>
      <c r="T240" s="370"/>
      <c r="U240" s="370"/>
      <c r="V240" s="370"/>
      <c r="W240" s="370"/>
      <c r="X240" s="370"/>
    </row>
    <row r="241" ht="14.25" customHeight="1" spans="1:24">
      <c r="A241" s="426"/>
      <c r="B241" s="426"/>
      <c r="C241" s="370"/>
      <c r="D241" s="370"/>
      <c r="E241" s="370"/>
      <c r="F241" s="370"/>
      <c r="G241" s="370"/>
      <c r="H241" s="370"/>
      <c r="I241" s="370"/>
      <c r="J241" s="370"/>
      <c r="K241" s="370"/>
      <c r="L241" s="370"/>
      <c r="M241" s="370"/>
      <c r="N241" s="370"/>
      <c r="O241" s="370"/>
      <c r="P241" s="370"/>
      <c r="Q241" s="370"/>
      <c r="R241" s="370"/>
      <c r="S241" s="370"/>
      <c r="T241" s="370"/>
      <c r="U241" s="370"/>
      <c r="V241" s="370"/>
      <c r="W241" s="370"/>
      <c r="X241" s="370"/>
    </row>
    <row r="242" ht="14.25" customHeight="1" spans="1:24">
      <c r="A242" s="426"/>
      <c r="B242" s="426"/>
      <c r="C242" s="370"/>
      <c r="D242" s="370"/>
      <c r="E242" s="370"/>
      <c r="F242" s="370"/>
      <c r="G242" s="370"/>
      <c r="H242" s="370"/>
      <c r="I242" s="370"/>
      <c r="J242" s="370"/>
      <c r="K242" s="370"/>
      <c r="L242" s="370"/>
      <c r="M242" s="370"/>
      <c r="N242" s="370"/>
      <c r="O242" s="370"/>
      <c r="P242" s="370"/>
      <c r="Q242" s="370"/>
      <c r="R242" s="370"/>
      <c r="S242" s="370"/>
      <c r="T242" s="370"/>
      <c r="U242" s="370"/>
      <c r="V242" s="370"/>
      <c r="W242" s="370"/>
      <c r="X242" s="370"/>
    </row>
    <row r="243" ht="14.25" customHeight="1" spans="1:24">
      <c r="A243" s="426"/>
      <c r="B243" s="426"/>
      <c r="C243" s="370"/>
      <c r="D243" s="370"/>
      <c r="E243" s="370"/>
      <c r="F243" s="370"/>
      <c r="G243" s="370"/>
      <c r="H243" s="370"/>
      <c r="I243" s="370"/>
      <c r="J243" s="370"/>
      <c r="K243" s="370"/>
      <c r="L243" s="370"/>
      <c r="M243" s="370"/>
      <c r="N243" s="370"/>
      <c r="O243" s="370"/>
      <c r="P243" s="370"/>
      <c r="Q243" s="370"/>
      <c r="R243" s="370"/>
      <c r="S243" s="370"/>
      <c r="T243" s="370"/>
      <c r="U243" s="370"/>
      <c r="V243" s="370"/>
      <c r="W243" s="370"/>
      <c r="X243" s="370"/>
    </row>
    <row r="244" ht="14.25" customHeight="1" spans="1:24">
      <c r="A244" s="426"/>
      <c r="B244" s="426"/>
      <c r="C244" s="370"/>
      <c r="D244" s="370"/>
      <c r="E244" s="370"/>
      <c r="F244" s="370"/>
      <c r="G244" s="370"/>
      <c r="H244" s="370"/>
      <c r="I244" s="370"/>
      <c r="J244" s="370"/>
      <c r="K244" s="370"/>
      <c r="L244" s="370"/>
      <c r="M244" s="370"/>
      <c r="N244" s="370"/>
      <c r="O244" s="370"/>
      <c r="P244" s="370"/>
      <c r="Q244" s="370"/>
      <c r="R244" s="370"/>
      <c r="S244" s="370"/>
      <c r="T244" s="370"/>
      <c r="U244" s="370"/>
      <c r="V244" s="370"/>
      <c r="W244" s="370"/>
      <c r="X244" s="370"/>
    </row>
    <row r="245" ht="14.25" customHeight="1" spans="1:24">
      <c r="A245" s="426"/>
      <c r="B245" s="426"/>
      <c r="C245" s="370"/>
      <c r="D245" s="370"/>
      <c r="E245" s="370"/>
      <c r="F245" s="370"/>
      <c r="G245" s="370"/>
      <c r="H245" s="370"/>
      <c r="I245" s="370"/>
      <c r="J245" s="370"/>
      <c r="K245" s="370"/>
      <c r="L245" s="370"/>
      <c r="M245" s="370"/>
      <c r="N245" s="370"/>
      <c r="O245" s="370"/>
      <c r="P245" s="370"/>
      <c r="Q245" s="370"/>
      <c r="R245" s="370"/>
      <c r="S245" s="370"/>
      <c r="T245" s="370"/>
      <c r="U245" s="370"/>
      <c r="V245" s="370"/>
      <c r="W245" s="370"/>
      <c r="X245" s="370"/>
    </row>
    <row r="246" ht="14.25" customHeight="1" spans="1:24">
      <c r="A246" s="426"/>
      <c r="B246" s="426"/>
      <c r="C246" s="370"/>
      <c r="D246" s="370"/>
      <c r="E246" s="370"/>
      <c r="F246" s="370"/>
      <c r="G246" s="370"/>
      <c r="H246" s="370"/>
      <c r="I246" s="370"/>
      <c r="J246" s="370"/>
      <c r="K246" s="370"/>
      <c r="L246" s="370"/>
      <c r="M246" s="370"/>
      <c r="N246" s="370"/>
      <c r="O246" s="370"/>
      <c r="P246" s="370"/>
      <c r="Q246" s="370"/>
      <c r="R246" s="370"/>
      <c r="S246" s="370"/>
      <c r="T246" s="370"/>
      <c r="U246" s="370"/>
      <c r="V246" s="370"/>
      <c r="W246" s="370"/>
      <c r="X246" s="370"/>
    </row>
    <row r="247" ht="14.25" customHeight="1" spans="1:24">
      <c r="A247" s="426"/>
      <c r="B247" s="426"/>
      <c r="C247" s="370"/>
      <c r="D247" s="370"/>
      <c r="E247" s="370"/>
      <c r="F247" s="370"/>
      <c r="G247" s="370"/>
      <c r="H247" s="370"/>
      <c r="I247" s="370"/>
      <c r="J247" s="370"/>
      <c r="K247" s="370"/>
      <c r="L247" s="370"/>
      <c r="M247" s="370"/>
      <c r="N247" s="370"/>
      <c r="O247" s="370"/>
      <c r="P247" s="370"/>
      <c r="Q247" s="370"/>
      <c r="R247" s="370"/>
      <c r="S247" s="370"/>
      <c r="T247" s="370"/>
      <c r="U247" s="370"/>
      <c r="V247" s="370"/>
      <c r="W247" s="370"/>
      <c r="X247" s="370"/>
    </row>
    <row r="248" ht="14.25" customHeight="1" spans="1:24">
      <c r="A248" s="426"/>
      <c r="B248" s="426"/>
      <c r="C248" s="370"/>
      <c r="D248" s="370"/>
      <c r="E248" s="370"/>
      <c r="F248" s="370"/>
      <c r="G248" s="370"/>
      <c r="H248" s="370"/>
      <c r="I248" s="370"/>
      <c r="J248" s="370"/>
      <c r="K248" s="370"/>
      <c r="L248" s="370"/>
      <c r="M248" s="370"/>
      <c r="N248" s="370"/>
      <c r="O248" s="370"/>
      <c r="P248" s="370"/>
      <c r="Q248" s="370"/>
      <c r="R248" s="370"/>
      <c r="S248" s="370"/>
      <c r="T248" s="370"/>
      <c r="U248" s="370"/>
      <c r="V248" s="370"/>
      <c r="W248" s="370"/>
      <c r="X248" s="370"/>
    </row>
    <row r="249" ht="14.25" customHeight="1" spans="1:24">
      <c r="A249" s="426"/>
      <c r="B249" s="426"/>
      <c r="C249" s="370"/>
      <c r="D249" s="370"/>
      <c r="E249" s="370"/>
      <c r="F249" s="370"/>
      <c r="G249" s="370"/>
      <c r="H249" s="370"/>
      <c r="I249" s="370"/>
      <c r="J249" s="370"/>
      <c r="K249" s="370"/>
      <c r="L249" s="370"/>
      <c r="M249" s="370"/>
      <c r="N249" s="370"/>
      <c r="O249" s="370"/>
      <c r="P249" s="370"/>
      <c r="Q249" s="370"/>
      <c r="R249" s="370"/>
      <c r="S249" s="370"/>
      <c r="T249" s="370"/>
      <c r="U249" s="370"/>
      <c r="V249" s="370"/>
      <c r="W249" s="370"/>
      <c r="X249" s="370"/>
    </row>
    <row r="250" ht="14.25" customHeight="1" spans="1:24">
      <c r="A250" s="426"/>
      <c r="B250" s="426"/>
      <c r="C250" s="370"/>
      <c r="D250" s="370"/>
      <c r="E250" s="370"/>
      <c r="F250" s="370"/>
      <c r="G250" s="370"/>
      <c r="H250" s="370"/>
      <c r="I250" s="370"/>
      <c r="J250" s="370"/>
      <c r="K250" s="370"/>
      <c r="L250" s="370"/>
      <c r="M250" s="370"/>
      <c r="N250" s="370"/>
      <c r="O250" s="370"/>
      <c r="P250" s="370"/>
      <c r="Q250" s="370"/>
      <c r="R250" s="370"/>
      <c r="S250" s="370"/>
      <c r="T250" s="370"/>
      <c r="U250" s="370"/>
      <c r="V250" s="370"/>
      <c r="W250" s="370"/>
      <c r="X250" s="370"/>
    </row>
    <row r="251" ht="14.25" customHeight="1" spans="1:24">
      <c r="A251" s="426"/>
      <c r="B251" s="426"/>
      <c r="C251" s="370"/>
      <c r="D251" s="370"/>
      <c r="E251" s="370"/>
      <c r="F251" s="370"/>
      <c r="G251" s="370"/>
      <c r="H251" s="370"/>
      <c r="I251" s="370"/>
      <c r="J251" s="370"/>
      <c r="K251" s="370"/>
      <c r="L251" s="370"/>
      <c r="M251" s="370"/>
      <c r="N251" s="370"/>
      <c r="O251" s="370"/>
      <c r="P251" s="370"/>
      <c r="Q251" s="370"/>
      <c r="R251" s="370"/>
      <c r="S251" s="370"/>
      <c r="T251" s="370"/>
      <c r="U251" s="370"/>
      <c r="V251" s="370"/>
      <c r="W251" s="370"/>
      <c r="X251" s="370"/>
    </row>
    <row r="252" ht="14.25" customHeight="1" spans="1:24">
      <c r="A252" s="426"/>
      <c r="B252" s="426"/>
      <c r="C252" s="370"/>
      <c r="D252" s="370"/>
      <c r="E252" s="370"/>
      <c r="F252" s="370"/>
      <c r="G252" s="370"/>
      <c r="H252" s="370"/>
      <c r="I252" s="370"/>
      <c r="J252" s="370"/>
      <c r="K252" s="370"/>
      <c r="L252" s="370"/>
      <c r="M252" s="370"/>
      <c r="N252" s="370"/>
      <c r="O252" s="370"/>
      <c r="P252" s="370"/>
      <c r="Q252" s="370"/>
      <c r="R252" s="370"/>
      <c r="S252" s="370"/>
      <c r="T252" s="370"/>
      <c r="U252" s="370"/>
      <c r="V252" s="370"/>
      <c r="W252" s="370"/>
      <c r="X252" s="370"/>
    </row>
    <row r="253" ht="14.25" customHeight="1" spans="1:24">
      <c r="A253" s="426"/>
      <c r="B253" s="426"/>
      <c r="C253" s="370"/>
      <c r="D253" s="370"/>
      <c r="E253" s="370"/>
      <c r="F253" s="370"/>
      <c r="G253" s="370"/>
      <c r="H253" s="370"/>
      <c r="I253" s="370"/>
      <c r="J253" s="370"/>
      <c r="K253" s="370"/>
      <c r="L253" s="370"/>
      <c r="M253" s="370"/>
      <c r="N253" s="370"/>
      <c r="O253" s="370"/>
      <c r="P253" s="370"/>
      <c r="Q253" s="370"/>
      <c r="R253" s="370"/>
      <c r="S253" s="370"/>
      <c r="T253" s="370"/>
      <c r="U253" s="370"/>
      <c r="V253" s="370"/>
      <c r="W253" s="370"/>
      <c r="X253" s="370"/>
    </row>
    <row r="254" ht="14.25" customHeight="1" spans="1:24">
      <c r="A254" s="426"/>
      <c r="B254" s="426"/>
      <c r="C254" s="370"/>
      <c r="D254" s="370"/>
      <c r="E254" s="370"/>
      <c r="F254" s="370"/>
      <c r="G254" s="370"/>
      <c r="H254" s="370"/>
      <c r="I254" s="370"/>
      <c r="J254" s="370"/>
      <c r="K254" s="370"/>
      <c r="L254" s="370"/>
      <c r="M254" s="370"/>
      <c r="N254" s="370"/>
      <c r="O254" s="370"/>
      <c r="P254" s="370"/>
      <c r="Q254" s="370"/>
      <c r="R254" s="370"/>
      <c r="S254" s="370"/>
      <c r="T254" s="370"/>
      <c r="U254" s="370"/>
      <c r="V254" s="370"/>
      <c r="W254" s="370"/>
      <c r="X254" s="370"/>
    </row>
    <row r="255" ht="14.25" customHeight="1" spans="1:24">
      <c r="A255" s="426"/>
      <c r="B255" s="426"/>
      <c r="C255" s="370"/>
      <c r="D255" s="370"/>
      <c r="E255" s="370"/>
      <c r="F255" s="370"/>
      <c r="G255" s="370"/>
      <c r="H255" s="370"/>
      <c r="I255" s="370"/>
      <c r="J255" s="370"/>
      <c r="K255" s="370"/>
      <c r="L255" s="370"/>
      <c r="M255" s="370"/>
      <c r="N255" s="370"/>
      <c r="O255" s="370"/>
      <c r="P255" s="370"/>
      <c r="Q255" s="370"/>
      <c r="R255" s="370"/>
      <c r="S255" s="370"/>
      <c r="T255" s="370"/>
      <c r="U255" s="370"/>
      <c r="V255" s="370"/>
      <c r="W255" s="370"/>
      <c r="X255" s="370"/>
    </row>
    <row r="256" ht="14.25" customHeight="1" spans="1:24">
      <c r="A256" s="426"/>
      <c r="B256" s="426"/>
      <c r="C256" s="370"/>
      <c r="D256" s="370"/>
      <c r="E256" s="370"/>
      <c r="F256" s="370"/>
      <c r="G256" s="370"/>
      <c r="H256" s="370"/>
      <c r="I256" s="370"/>
      <c r="J256" s="370"/>
      <c r="K256" s="370"/>
      <c r="L256" s="370"/>
      <c r="M256" s="370"/>
      <c r="N256" s="370"/>
      <c r="O256" s="370"/>
      <c r="P256" s="370"/>
      <c r="Q256" s="370"/>
      <c r="R256" s="370"/>
      <c r="S256" s="370"/>
      <c r="T256" s="370"/>
      <c r="U256" s="370"/>
      <c r="V256" s="370"/>
      <c r="W256" s="370"/>
      <c r="X256" s="370"/>
    </row>
    <row r="257" ht="14.25" customHeight="1" spans="1:24">
      <c r="A257" s="426"/>
      <c r="B257" s="426"/>
      <c r="C257" s="370"/>
      <c r="D257" s="370"/>
      <c r="E257" s="370"/>
      <c r="F257" s="370"/>
      <c r="G257" s="370"/>
      <c r="H257" s="370"/>
      <c r="I257" s="370"/>
      <c r="J257" s="370"/>
      <c r="K257" s="370"/>
      <c r="L257" s="370"/>
      <c r="M257" s="370"/>
      <c r="N257" s="370"/>
      <c r="O257" s="370"/>
      <c r="P257" s="370"/>
      <c r="Q257" s="370"/>
      <c r="R257" s="370"/>
      <c r="S257" s="370"/>
      <c r="T257" s="370"/>
      <c r="U257" s="370"/>
      <c r="V257" s="370"/>
      <c r="W257" s="370"/>
      <c r="X257" s="370"/>
    </row>
    <row r="258" ht="14.25" customHeight="1" spans="1:24">
      <c r="A258" s="426"/>
      <c r="B258" s="426"/>
      <c r="C258" s="370"/>
      <c r="D258" s="370"/>
      <c r="E258" s="370"/>
      <c r="F258" s="370"/>
      <c r="G258" s="370"/>
      <c r="H258" s="370"/>
      <c r="I258" s="370"/>
      <c r="J258" s="370"/>
      <c r="K258" s="370"/>
      <c r="L258" s="370"/>
      <c r="M258" s="370"/>
      <c r="N258" s="370"/>
      <c r="O258" s="370"/>
      <c r="P258" s="370"/>
      <c r="Q258" s="370"/>
      <c r="R258" s="370"/>
      <c r="S258" s="370"/>
      <c r="T258" s="370"/>
      <c r="U258" s="370"/>
      <c r="V258" s="370"/>
      <c r="W258" s="370"/>
      <c r="X258" s="370"/>
    </row>
    <row r="259" ht="14.25" customHeight="1" spans="1:24">
      <c r="A259" s="426"/>
      <c r="B259" s="426"/>
      <c r="C259" s="370"/>
      <c r="D259" s="370"/>
      <c r="E259" s="370"/>
      <c r="F259" s="370"/>
      <c r="G259" s="370"/>
      <c r="H259" s="370"/>
      <c r="I259" s="370"/>
      <c r="J259" s="370"/>
      <c r="K259" s="370"/>
      <c r="L259" s="370"/>
      <c r="M259" s="370"/>
      <c r="N259" s="370"/>
      <c r="O259" s="370"/>
      <c r="P259" s="370"/>
      <c r="Q259" s="370"/>
      <c r="R259" s="370"/>
      <c r="S259" s="370"/>
      <c r="T259" s="370"/>
      <c r="U259" s="370"/>
      <c r="V259" s="370"/>
      <c r="W259" s="370"/>
      <c r="X259" s="370"/>
    </row>
    <row r="260" ht="14.25" customHeight="1" spans="1:24">
      <c r="A260" s="426"/>
      <c r="B260" s="426"/>
      <c r="C260" s="370"/>
      <c r="D260" s="370"/>
      <c r="E260" s="370"/>
      <c r="F260" s="370"/>
      <c r="G260" s="370"/>
      <c r="H260" s="370"/>
      <c r="I260" s="370"/>
      <c r="J260" s="370"/>
      <c r="K260" s="370"/>
      <c r="L260" s="370"/>
      <c r="M260" s="370"/>
      <c r="N260" s="370"/>
      <c r="O260" s="370"/>
      <c r="P260" s="370"/>
      <c r="Q260" s="370"/>
      <c r="R260" s="370"/>
      <c r="S260" s="370"/>
      <c r="T260" s="370"/>
      <c r="U260" s="370"/>
      <c r="V260" s="370"/>
      <c r="W260" s="370"/>
      <c r="X260" s="370"/>
    </row>
    <row r="261" ht="14.25" customHeight="1" spans="1:24">
      <c r="A261" s="426"/>
      <c r="B261" s="426"/>
      <c r="C261" s="370"/>
      <c r="D261" s="370"/>
      <c r="E261" s="370"/>
      <c r="F261" s="370"/>
      <c r="G261" s="370"/>
      <c r="H261" s="370"/>
      <c r="I261" s="370"/>
      <c r="J261" s="370"/>
      <c r="K261" s="370"/>
      <c r="L261" s="370"/>
      <c r="M261" s="370"/>
      <c r="N261" s="370"/>
      <c r="O261" s="370"/>
      <c r="P261" s="370"/>
      <c r="Q261" s="370"/>
      <c r="R261" s="370"/>
      <c r="S261" s="370"/>
      <c r="T261" s="370"/>
      <c r="U261" s="370"/>
      <c r="V261" s="370"/>
      <c r="W261" s="370"/>
      <c r="X261" s="370"/>
    </row>
    <row r="262" ht="14.25" customHeight="1" spans="1:24">
      <c r="A262" s="426"/>
      <c r="B262" s="426"/>
      <c r="C262" s="370"/>
      <c r="D262" s="370"/>
      <c r="E262" s="370"/>
      <c r="F262" s="370"/>
      <c r="G262" s="370"/>
      <c r="H262" s="370"/>
      <c r="I262" s="370"/>
      <c r="J262" s="370"/>
      <c r="K262" s="370"/>
      <c r="L262" s="370"/>
      <c r="M262" s="370"/>
      <c r="N262" s="370"/>
      <c r="O262" s="370"/>
      <c r="P262" s="370"/>
      <c r="Q262" s="370"/>
      <c r="R262" s="370"/>
      <c r="S262" s="370"/>
      <c r="T262" s="370"/>
      <c r="U262" s="370"/>
      <c r="V262" s="370"/>
      <c r="W262" s="370"/>
      <c r="X262" s="370"/>
    </row>
    <row r="263" ht="14.25" customHeight="1" spans="1:24">
      <c r="A263" s="426"/>
      <c r="B263" s="426"/>
      <c r="C263" s="370"/>
      <c r="D263" s="370"/>
      <c r="E263" s="370"/>
      <c r="F263" s="370"/>
      <c r="G263" s="370"/>
      <c r="H263" s="370"/>
      <c r="I263" s="370"/>
      <c r="J263" s="370"/>
      <c r="K263" s="370"/>
      <c r="L263" s="370"/>
      <c r="M263" s="370"/>
      <c r="N263" s="370"/>
      <c r="O263" s="370"/>
      <c r="P263" s="370"/>
      <c r="Q263" s="370"/>
      <c r="R263" s="370"/>
      <c r="S263" s="370"/>
      <c r="T263" s="370"/>
      <c r="U263" s="370"/>
      <c r="V263" s="370"/>
      <c r="W263" s="370"/>
      <c r="X263" s="370"/>
    </row>
    <row r="264" ht="14.25" customHeight="1" spans="1:24">
      <c r="A264" s="426"/>
      <c r="B264" s="426"/>
      <c r="C264" s="370"/>
      <c r="D264" s="370"/>
      <c r="E264" s="370"/>
      <c r="F264" s="370"/>
      <c r="G264" s="370"/>
      <c r="H264" s="370"/>
      <c r="I264" s="370"/>
      <c r="J264" s="370"/>
      <c r="K264" s="370"/>
      <c r="L264" s="370"/>
      <c r="M264" s="370"/>
      <c r="N264" s="370"/>
      <c r="O264" s="370"/>
      <c r="P264" s="370"/>
      <c r="Q264" s="370"/>
      <c r="R264" s="370"/>
      <c r="S264" s="370"/>
      <c r="T264" s="370"/>
      <c r="U264" s="370"/>
      <c r="V264" s="370"/>
      <c r="W264" s="370"/>
      <c r="X264" s="370"/>
    </row>
    <row r="265" ht="14.25" customHeight="1" spans="1:24">
      <c r="A265" s="426"/>
      <c r="B265" s="426"/>
      <c r="C265" s="370"/>
      <c r="D265" s="370"/>
      <c r="E265" s="370"/>
      <c r="F265" s="370"/>
      <c r="G265" s="370"/>
      <c r="H265" s="370"/>
      <c r="I265" s="370"/>
      <c r="J265" s="370"/>
      <c r="K265" s="370"/>
      <c r="L265" s="370"/>
      <c r="M265" s="370"/>
      <c r="N265" s="370"/>
      <c r="O265" s="370"/>
      <c r="P265" s="370"/>
      <c r="Q265" s="370"/>
      <c r="R265" s="370"/>
      <c r="S265" s="370"/>
      <c r="T265" s="370"/>
      <c r="U265" s="370"/>
      <c r="V265" s="370"/>
      <c r="W265" s="370"/>
      <c r="X265" s="370"/>
    </row>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sheetData>
  <sheetProtection algorithmName="SHA-512" hashValue="e5PS2XmedFgTmSw5z43XRIff7wd1c05ccGcPUAPrQX5Ywq15No6F2yoWTucekmwGeA3g/VeRZkuTL9w+jsnW3w==" saltValue="2mlydK4VV5mNYJo4qlJt7w==" spinCount="100000" sheet="1" objects="1" scenarios="1"/>
  <mergeCells count="3">
    <mergeCell ref="A1:F1"/>
    <mergeCell ref="A2:F2"/>
    <mergeCell ref="B4:B5"/>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Z1018"/>
  <sheetViews>
    <sheetView view="pageBreakPreview" zoomScale="70" zoomScaleNormal="100" workbookViewId="0">
      <selection activeCell="O21" sqref="O21"/>
    </sheetView>
  </sheetViews>
  <sheetFormatPr defaultColWidth="14.4454545454545" defaultRowHeight="15" customHeight="1"/>
  <cols>
    <col min="1" max="1" width="55.5545454545455" style="387" customWidth="1"/>
    <col min="2" max="2" width="11.3363636363636" style="387" customWidth="1"/>
    <col min="3" max="4" width="19.8909090909091" style="387" customWidth="1"/>
    <col min="5" max="5" width="21.1090909090909" style="387" customWidth="1"/>
    <col min="6" max="7" width="18.5545454545455" style="387" customWidth="1"/>
    <col min="8" max="8" width="3.66363636363636" style="387" customWidth="1"/>
    <col min="9" max="26" width="16.1090909090909" style="387" customWidth="1"/>
    <col min="27" max="16384" width="14.4454545454545" style="387"/>
  </cols>
  <sheetData>
    <row r="1" ht="30.75" customHeight="1" spans="1:8">
      <c r="A1" s="731" t="s">
        <v>526</v>
      </c>
      <c r="B1" s="731"/>
      <c r="C1" s="550"/>
      <c r="D1" s="550"/>
      <c r="E1" s="550"/>
      <c r="F1" s="550"/>
      <c r="G1" s="367"/>
      <c r="H1" s="732"/>
    </row>
    <row r="2" s="365" customFormat="1" ht="24" customHeight="1" spans="1:26">
      <c r="A2" s="733"/>
      <c r="B2" s="734"/>
      <c r="C2" s="735"/>
      <c r="D2" s="734"/>
      <c r="E2" s="734"/>
      <c r="F2" s="736"/>
      <c r="G2" s="737"/>
      <c r="H2" s="738"/>
      <c r="I2" s="374"/>
      <c r="J2" s="374"/>
      <c r="K2" s="374"/>
      <c r="L2" s="374"/>
      <c r="M2" s="374"/>
      <c r="N2" s="374"/>
      <c r="O2" s="374"/>
      <c r="P2" s="374"/>
      <c r="Q2" s="374"/>
      <c r="R2" s="374"/>
      <c r="S2" s="374"/>
      <c r="T2" s="374"/>
      <c r="U2" s="374"/>
      <c r="V2" s="374"/>
      <c r="W2" s="374"/>
      <c r="X2" s="374"/>
      <c r="Y2" s="374"/>
      <c r="Z2" s="374"/>
    </row>
    <row r="3" ht="7.5" customHeight="1" spans="1:7">
      <c r="A3" s="739"/>
      <c r="B3" s="740"/>
      <c r="C3" s="740"/>
      <c r="D3" s="740"/>
      <c r="E3" s="740"/>
      <c r="F3" s="740"/>
      <c r="G3" s="741"/>
    </row>
    <row r="4" ht="52.5" customHeight="1" spans="1:7">
      <c r="A4" s="377" t="s">
        <v>431</v>
      </c>
      <c r="B4" s="376" t="s">
        <v>287</v>
      </c>
      <c r="C4" s="378" t="s">
        <v>503</v>
      </c>
      <c r="D4" s="378" t="s">
        <v>504</v>
      </c>
      <c r="E4" s="378" t="s">
        <v>505</v>
      </c>
      <c r="F4" s="378" t="s">
        <v>468</v>
      </c>
      <c r="G4" s="378" t="s">
        <v>506</v>
      </c>
    </row>
    <row r="5" ht="27.75" customHeight="1" spans="1:7">
      <c r="A5" s="711"/>
      <c r="B5" s="711"/>
      <c r="C5" s="627" t="s">
        <v>435</v>
      </c>
      <c r="D5" s="627" t="s">
        <v>435</v>
      </c>
      <c r="E5" s="627" t="s">
        <v>435</v>
      </c>
      <c r="F5" s="627" t="s">
        <v>435</v>
      </c>
      <c r="G5" s="742" t="s">
        <v>435</v>
      </c>
    </row>
    <row r="6" ht="8.4" customHeight="1" spans="1:7">
      <c r="A6" s="743"/>
      <c r="B6" s="743"/>
      <c r="C6" s="744"/>
      <c r="D6" s="744"/>
      <c r="E6" s="744"/>
      <c r="F6" s="744"/>
      <c r="G6" s="745"/>
    </row>
    <row r="7" ht="19.2" customHeight="1" spans="1:26">
      <c r="A7" s="746" t="s">
        <v>29</v>
      </c>
      <c r="B7" s="747">
        <v>2022</v>
      </c>
      <c r="C7" s="748">
        <v>22.1387829169565</v>
      </c>
      <c r="D7" s="748">
        <v>49.6526763642276</v>
      </c>
      <c r="E7" s="748">
        <v>23.1464781353222</v>
      </c>
      <c r="F7" s="748">
        <v>1.30598906188995</v>
      </c>
      <c r="G7" s="748">
        <v>5.7740735276258</v>
      </c>
      <c r="H7" s="370"/>
      <c r="I7" s="370"/>
      <c r="J7" s="370"/>
      <c r="K7" s="370"/>
      <c r="L7" s="370"/>
      <c r="M7" s="370"/>
      <c r="N7" s="370"/>
      <c r="O7" s="370"/>
      <c r="P7" s="370"/>
      <c r="Q7" s="370"/>
      <c r="R7" s="370"/>
      <c r="S7" s="370"/>
      <c r="T7" s="370"/>
      <c r="U7" s="370"/>
      <c r="V7" s="370"/>
      <c r="W7" s="370"/>
      <c r="X7" s="370"/>
      <c r="Y7" s="370"/>
      <c r="Z7" s="370"/>
    </row>
    <row r="8" ht="19.2" customHeight="1" spans="1:26">
      <c r="A8" s="722"/>
      <c r="B8" s="749"/>
      <c r="C8" s="596"/>
      <c r="D8" s="553"/>
      <c r="E8" s="553"/>
      <c r="F8" s="553"/>
      <c r="G8" s="553"/>
      <c r="H8" s="370"/>
      <c r="I8" s="370"/>
      <c r="J8" s="370"/>
      <c r="K8" s="370"/>
      <c r="L8" s="370"/>
      <c r="M8" s="370"/>
      <c r="N8" s="370"/>
      <c r="O8" s="370"/>
      <c r="P8" s="370"/>
      <c r="Q8" s="370"/>
      <c r="R8" s="370"/>
      <c r="S8" s="370"/>
      <c r="T8" s="370"/>
      <c r="U8" s="370"/>
      <c r="V8" s="370"/>
      <c r="W8" s="370"/>
      <c r="X8" s="370"/>
      <c r="Y8" s="370"/>
      <c r="Z8" s="370"/>
    </row>
    <row r="9" ht="19.2" customHeight="1" spans="1:26">
      <c r="A9" s="722"/>
      <c r="B9" s="749"/>
      <c r="C9" s="596"/>
      <c r="D9" s="553"/>
      <c r="E9" s="553"/>
      <c r="F9" s="553"/>
      <c r="G9" s="553"/>
      <c r="H9" s="370"/>
      <c r="I9" s="370"/>
      <c r="J9" s="370"/>
      <c r="K9" s="370"/>
      <c r="L9" s="370"/>
      <c r="M9" s="370"/>
      <c r="N9" s="370"/>
      <c r="O9" s="370"/>
      <c r="P9" s="370"/>
      <c r="Q9" s="370"/>
      <c r="R9" s="370"/>
      <c r="S9" s="370"/>
      <c r="T9" s="370"/>
      <c r="U9" s="370"/>
      <c r="V9" s="370"/>
      <c r="W9" s="370"/>
      <c r="X9" s="370"/>
      <c r="Y9" s="370"/>
      <c r="Z9" s="370"/>
    </row>
    <row r="10" ht="19.2" customHeight="1" spans="1:26">
      <c r="A10" s="388" t="s">
        <v>111</v>
      </c>
      <c r="B10" s="747">
        <v>2022</v>
      </c>
      <c r="C10" s="748">
        <v>2.86745964316058</v>
      </c>
      <c r="D10" s="748">
        <v>39.1355140186916</v>
      </c>
      <c r="E10" s="748">
        <v>14.4966015293118</v>
      </c>
      <c r="F10" s="748">
        <v>0.594732370433305</v>
      </c>
      <c r="G10" s="748">
        <v>10.4715378079864</v>
      </c>
      <c r="H10" s="370"/>
      <c r="I10" s="370"/>
      <c r="J10" s="370"/>
      <c r="K10" s="370"/>
      <c r="L10" s="370"/>
      <c r="M10" s="370"/>
      <c r="N10" s="370"/>
      <c r="O10" s="370"/>
      <c r="P10" s="370"/>
      <c r="Q10" s="370"/>
      <c r="R10" s="370"/>
      <c r="S10" s="370"/>
      <c r="T10" s="370"/>
      <c r="U10" s="370"/>
      <c r="V10" s="370"/>
      <c r="W10" s="370"/>
      <c r="X10" s="370"/>
      <c r="Y10" s="370"/>
      <c r="Z10" s="370"/>
    </row>
    <row r="11" ht="19.2" customHeight="1" spans="1:26">
      <c r="A11" s="393"/>
      <c r="B11" s="749"/>
      <c r="C11" s="750"/>
      <c r="D11" s="553"/>
      <c r="E11" s="553"/>
      <c r="F11" s="553"/>
      <c r="G11" s="553"/>
      <c r="H11" s="370"/>
      <c r="I11" s="370"/>
      <c r="J11" s="370"/>
      <c r="K11" s="370"/>
      <c r="L11" s="370"/>
      <c r="M11" s="370"/>
      <c r="N11" s="370"/>
      <c r="O11" s="370"/>
      <c r="P11" s="370"/>
      <c r="Q11" s="370"/>
      <c r="R11" s="370"/>
      <c r="S11" s="370"/>
      <c r="T11" s="370"/>
      <c r="U11" s="370"/>
      <c r="V11" s="370"/>
      <c r="W11" s="370"/>
      <c r="X11" s="370"/>
      <c r="Y11" s="370"/>
      <c r="Z11" s="370"/>
    </row>
    <row r="12" ht="19.2" customHeight="1" spans="1:26">
      <c r="A12" s="393"/>
      <c r="B12" s="749"/>
      <c r="C12" s="750"/>
      <c r="D12" s="553"/>
      <c r="E12" s="553"/>
      <c r="F12" s="553"/>
      <c r="G12" s="553"/>
      <c r="H12" s="370"/>
      <c r="I12" s="370"/>
      <c r="J12" s="370"/>
      <c r="K12" s="370"/>
      <c r="L12" s="370"/>
      <c r="M12" s="370"/>
      <c r="N12" s="370"/>
      <c r="O12" s="370"/>
      <c r="P12" s="370"/>
      <c r="Q12" s="370"/>
      <c r="R12" s="370"/>
      <c r="S12" s="370"/>
      <c r="T12" s="370"/>
      <c r="U12" s="370"/>
      <c r="V12" s="370"/>
      <c r="W12" s="370"/>
      <c r="X12" s="370"/>
      <c r="Y12" s="370"/>
      <c r="Z12" s="370"/>
    </row>
    <row r="13" ht="19.2" customHeight="1" spans="1:26">
      <c r="A13" s="388" t="s">
        <v>112</v>
      </c>
      <c r="B13" s="747">
        <v>2022</v>
      </c>
      <c r="C13" s="748">
        <v>7.30769230769231</v>
      </c>
      <c r="D13" s="748">
        <v>42.1153846153846</v>
      </c>
      <c r="E13" s="748">
        <v>27.9807692307692</v>
      </c>
      <c r="F13" s="748">
        <v>0.192307692307692</v>
      </c>
      <c r="G13" s="748">
        <v>0.0961538461538462</v>
      </c>
      <c r="H13" s="370"/>
      <c r="I13" s="370"/>
      <c r="J13" s="370"/>
      <c r="K13" s="370"/>
      <c r="L13" s="370"/>
      <c r="M13" s="370"/>
      <c r="N13" s="370"/>
      <c r="O13" s="370"/>
      <c r="P13" s="370"/>
      <c r="Q13" s="370"/>
      <c r="R13" s="370"/>
      <c r="S13" s="370"/>
      <c r="T13" s="370"/>
      <c r="U13" s="370"/>
      <c r="V13" s="370"/>
      <c r="W13" s="370"/>
      <c r="X13" s="370"/>
      <c r="Y13" s="370"/>
      <c r="Z13" s="370"/>
    </row>
    <row r="14" ht="19.2" customHeight="1" spans="1:26">
      <c r="A14" s="393"/>
      <c r="B14" s="749"/>
      <c r="C14" s="596"/>
      <c r="D14" s="553"/>
      <c r="E14" s="553"/>
      <c r="F14" s="553"/>
      <c r="G14" s="553"/>
      <c r="H14" s="370"/>
      <c r="I14" s="370"/>
      <c r="J14" s="370"/>
      <c r="K14" s="370"/>
      <c r="L14" s="370"/>
      <c r="M14" s="370"/>
      <c r="N14" s="370"/>
      <c r="O14" s="370"/>
      <c r="P14" s="370"/>
      <c r="Q14" s="370"/>
      <c r="R14" s="370"/>
      <c r="S14" s="370"/>
      <c r="T14" s="370"/>
      <c r="U14" s="370"/>
      <c r="V14" s="370"/>
      <c r="W14" s="370"/>
      <c r="X14" s="370"/>
      <c r="Y14" s="370"/>
      <c r="Z14" s="370"/>
    </row>
    <row r="15" ht="19.2" customHeight="1" spans="1:26">
      <c r="A15" s="393"/>
      <c r="B15" s="749"/>
      <c r="C15" s="596"/>
      <c r="D15" s="553"/>
      <c r="E15" s="553"/>
      <c r="F15" s="553"/>
      <c r="G15" s="553"/>
      <c r="H15" s="370"/>
      <c r="I15" s="370"/>
      <c r="J15" s="370"/>
      <c r="K15" s="370"/>
      <c r="L15" s="370"/>
      <c r="M15" s="370"/>
      <c r="N15" s="370"/>
      <c r="O15" s="370"/>
      <c r="P15" s="370"/>
      <c r="Q15" s="370"/>
      <c r="R15" s="370"/>
      <c r="S15" s="370"/>
      <c r="T15" s="370"/>
      <c r="U15" s="370"/>
      <c r="V15" s="370"/>
      <c r="W15" s="370"/>
      <c r="X15" s="370"/>
      <c r="Y15" s="370"/>
      <c r="Z15" s="370"/>
    </row>
    <row r="16" ht="19.2" customHeight="1" spans="1:26">
      <c r="A16" s="388" t="s">
        <v>113</v>
      </c>
      <c r="B16" s="747">
        <v>2022</v>
      </c>
      <c r="C16" s="748">
        <v>12.9361842376303</v>
      </c>
      <c r="D16" s="748">
        <v>51.250360482841</v>
      </c>
      <c r="E16" s="748">
        <v>23.0049849627158</v>
      </c>
      <c r="F16" s="748">
        <v>2.92300086515882</v>
      </c>
      <c r="G16" s="748">
        <v>6.84093437152392</v>
      </c>
      <c r="M16" s="370"/>
      <c r="N16" s="370"/>
      <c r="O16" s="370"/>
      <c r="P16" s="370"/>
      <c r="Q16" s="370"/>
      <c r="R16" s="370"/>
      <c r="S16" s="370"/>
      <c r="T16" s="370"/>
      <c r="U16" s="370"/>
      <c r="V16" s="370"/>
      <c r="W16" s="370"/>
      <c r="X16" s="370"/>
      <c r="Y16" s="370"/>
      <c r="Z16" s="370"/>
    </row>
    <row r="17" ht="19.2" customHeight="1" spans="1:26">
      <c r="A17" s="393"/>
      <c r="B17" s="749"/>
      <c r="C17" s="596"/>
      <c r="D17" s="553"/>
      <c r="E17" s="553"/>
      <c r="F17" s="553"/>
      <c r="G17" s="553"/>
      <c r="H17" s="370"/>
      <c r="I17" s="370"/>
      <c r="J17" s="370"/>
      <c r="K17" s="370"/>
      <c r="L17" s="370"/>
      <c r="M17" s="370"/>
      <c r="N17" s="370"/>
      <c r="O17" s="370"/>
      <c r="P17" s="370"/>
      <c r="Q17" s="370"/>
      <c r="R17" s="370"/>
      <c r="S17" s="370"/>
      <c r="T17" s="370"/>
      <c r="U17" s="370"/>
      <c r="V17" s="370"/>
      <c r="W17" s="370"/>
      <c r="X17" s="370"/>
      <c r="Y17" s="370"/>
      <c r="Z17" s="370"/>
    </row>
    <row r="18" ht="19.2" customHeight="1" spans="1:26">
      <c r="A18" s="393"/>
      <c r="B18" s="749"/>
      <c r="C18" s="596"/>
      <c r="D18" s="553"/>
      <c r="E18" s="553"/>
      <c r="F18" s="553"/>
      <c r="G18" s="553"/>
      <c r="H18" s="370"/>
      <c r="I18" s="370"/>
      <c r="J18" s="370"/>
      <c r="K18" s="370"/>
      <c r="L18" s="370"/>
      <c r="M18" s="370"/>
      <c r="N18" s="370"/>
      <c r="O18" s="370"/>
      <c r="P18" s="370"/>
      <c r="Q18" s="370"/>
      <c r="R18" s="370"/>
      <c r="S18" s="370"/>
      <c r="T18" s="370"/>
      <c r="U18" s="370"/>
      <c r="V18" s="370"/>
      <c r="W18" s="370"/>
      <c r="X18" s="370"/>
      <c r="Y18" s="370"/>
      <c r="Z18" s="370"/>
    </row>
    <row r="19" ht="19.2" customHeight="1" spans="1:26">
      <c r="A19" s="388" t="s">
        <v>114</v>
      </c>
      <c r="B19" s="747">
        <v>2022</v>
      </c>
      <c r="C19" s="748">
        <v>19.7130768414188</v>
      </c>
      <c r="D19" s="748">
        <v>45.7029769035956</v>
      </c>
      <c r="E19" s="748">
        <v>29.3034682519222</v>
      </c>
      <c r="F19" s="748">
        <v>1.14799593576076</v>
      </c>
      <c r="G19" s="748">
        <v>0.735505982620828</v>
      </c>
      <c r="H19" s="370"/>
      <c r="I19" s="370"/>
      <c r="J19" s="370"/>
      <c r="K19" s="370"/>
      <c r="L19" s="370"/>
      <c r="M19" s="370"/>
      <c r="N19" s="370"/>
      <c r="O19" s="370"/>
      <c r="P19" s="370"/>
      <c r="Q19" s="370"/>
      <c r="R19" s="370"/>
      <c r="S19" s="370"/>
      <c r="T19" s="370"/>
      <c r="U19" s="370"/>
      <c r="V19" s="370"/>
      <c r="W19" s="370"/>
      <c r="X19" s="370"/>
      <c r="Y19" s="370"/>
      <c r="Z19" s="370"/>
    </row>
    <row r="20" ht="19.2" customHeight="1" spans="1:26">
      <c r="A20" s="393"/>
      <c r="B20" s="749"/>
      <c r="C20" s="596"/>
      <c r="D20" s="553"/>
      <c r="E20" s="553"/>
      <c r="F20" s="751"/>
      <c r="G20" s="553"/>
      <c r="H20" s="370"/>
      <c r="I20" s="370"/>
      <c r="J20" s="370"/>
      <c r="K20" s="370"/>
      <c r="L20" s="370"/>
      <c r="M20" s="370"/>
      <c r="N20" s="370"/>
      <c r="O20" s="370"/>
      <c r="P20" s="370"/>
      <c r="Q20" s="370"/>
      <c r="R20" s="370"/>
      <c r="S20" s="370"/>
      <c r="T20" s="370"/>
      <c r="U20" s="370"/>
      <c r="V20" s="370"/>
      <c r="W20" s="370"/>
      <c r="X20" s="370"/>
      <c r="Y20" s="370"/>
      <c r="Z20" s="370"/>
    </row>
    <row r="21" ht="19.2" customHeight="1" spans="1:26">
      <c r="A21" s="393"/>
      <c r="B21" s="749"/>
      <c r="C21" s="596"/>
      <c r="D21" s="553"/>
      <c r="E21" s="553"/>
      <c r="F21" s="751"/>
      <c r="G21" s="553"/>
      <c r="H21" s="370"/>
      <c r="I21" s="370"/>
      <c r="J21" s="370"/>
      <c r="K21" s="370"/>
      <c r="L21" s="370"/>
      <c r="M21" s="370"/>
      <c r="N21" s="370"/>
      <c r="O21" s="370"/>
      <c r="P21" s="370"/>
      <c r="Q21" s="370"/>
      <c r="R21" s="370"/>
      <c r="S21" s="370"/>
      <c r="T21" s="370"/>
      <c r="U21" s="370"/>
      <c r="V21" s="370"/>
      <c r="W21" s="370"/>
      <c r="X21" s="370"/>
      <c r="Y21" s="370"/>
      <c r="Z21" s="370"/>
    </row>
    <row r="22" ht="19.2" customHeight="1" spans="1:26">
      <c r="A22" s="388" t="s">
        <v>116</v>
      </c>
      <c r="B22" s="747">
        <v>2022</v>
      </c>
      <c r="C22" s="748">
        <v>23.0609715511998</v>
      </c>
      <c r="D22" s="748">
        <v>49.9851960660554</v>
      </c>
      <c r="E22" s="748">
        <v>22.7761392717383</v>
      </c>
      <c r="F22" s="748">
        <v>1.23687441903166</v>
      </c>
      <c r="G22" s="748">
        <v>6.05194000390181</v>
      </c>
      <c r="H22" s="370"/>
      <c r="I22" s="370"/>
      <c r="J22" s="370"/>
      <c r="K22" s="370"/>
      <c r="L22" s="370"/>
      <c r="M22" s="370"/>
      <c r="N22" s="370"/>
      <c r="O22" s="370"/>
      <c r="P22" s="370"/>
      <c r="Q22" s="370"/>
      <c r="R22" s="370"/>
      <c r="S22" s="370"/>
      <c r="T22" s="370"/>
      <c r="U22" s="370"/>
      <c r="V22" s="370"/>
      <c r="W22" s="370"/>
      <c r="X22" s="370"/>
      <c r="Y22" s="370"/>
      <c r="Z22" s="370"/>
    </row>
    <row r="23" ht="19.2" customHeight="1" spans="1:26">
      <c r="A23" s="393"/>
      <c r="B23" s="749"/>
      <c r="C23" s="596"/>
      <c r="D23" s="553"/>
      <c r="E23" s="553"/>
      <c r="F23" s="553"/>
      <c r="G23" s="553"/>
      <c r="H23" s="370"/>
      <c r="I23" s="370"/>
      <c r="J23" s="370"/>
      <c r="K23" s="370"/>
      <c r="L23" s="370"/>
      <c r="M23" s="370"/>
      <c r="N23" s="370"/>
      <c r="O23" s="370"/>
      <c r="P23" s="370"/>
      <c r="Q23" s="370"/>
      <c r="R23" s="370"/>
      <c r="S23" s="370"/>
      <c r="T23" s="370"/>
      <c r="U23" s="370"/>
      <c r="V23" s="370"/>
      <c r="W23" s="370"/>
      <c r="X23" s="370"/>
      <c r="Y23" s="370"/>
      <c r="Z23" s="370"/>
    </row>
    <row r="24" ht="19.2" customHeight="1" spans="1:26">
      <c r="A24" s="393"/>
      <c r="B24" s="749"/>
      <c r="C24" s="596"/>
      <c r="D24" s="553"/>
      <c r="E24" s="553"/>
      <c r="F24" s="553"/>
      <c r="G24" s="553"/>
      <c r="H24" s="370"/>
      <c r="I24" s="370"/>
      <c r="J24" s="370"/>
      <c r="K24" s="370"/>
      <c r="L24" s="370"/>
      <c r="M24" s="370"/>
      <c r="N24" s="370"/>
      <c r="O24" s="370"/>
      <c r="P24" s="370"/>
      <c r="Q24" s="370"/>
      <c r="R24" s="370"/>
      <c r="S24" s="370"/>
      <c r="T24" s="370"/>
      <c r="U24" s="370"/>
      <c r="V24" s="370"/>
      <c r="W24" s="370"/>
      <c r="X24" s="370"/>
      <c r="Y24" s="370"/>
      <c r="Z24" s="370"/>
    </row>
    <row r="25" ht="19.2" customHeight="1" spans="1:26">
      <c r="A25" s="407" t="s">
        <v>460</v>
      </c>
      <c r="B25" s="747">
        <v>2022</v>
      </c>
      <c r="C25" s="748">
        <v>17.4258857556038</v>
      </c>
      <c r="D25" s="748">
        <v>34.2733188720174</v>
      </c>
      <c r="E25" s="748">
        <v>22.5596529284165</v>
      </c>
      <c r="F25" s="748">
        <v>0</v>
      </c>
      <c r="G25" s="748">
        <v>10.1952277657267</v>
      </c>
      <c r="H25" s="370"/>
      <c r="I25" s="370"/>
      <c r="J25" s="370"/>
      <c r="K25" s="370"/>
      <c r="L25" s="370"/>
      <c r="M25" s="370"/>
      <c r="N25" s="370"/>
      <c r="O25" s="370"/>
      <c r="P25" s="370"/>
      <c r="Q25" s="370"/>
      <c r="R25" s="370"/>
      <c r="S25" s="370"/>
      <c r="T25" s="370"/>
      <c r="U25" s="370"/>
      <c r="V25" s="370"/>
      <c r="W25" s="370"/>
      <c r="X25" s="370"/>
      <c r="Y25" s="370"/>
      <c r="Z25" s="370"/>
    </row>
    <row r="26" ht="19.2" customHeight="1" spans="1:26">
      <c r="A26" s="434"/>
      <c r="B26" s="749"/>
      <c r="C26" s="596"/>
      <c r="D26" s="404"/>
      <c r="E26" s="404"/>
      <c r="F26" s="404"/>
      <c r="G26" s="404"/>
      <c r="H26" s="370"/>
      <c r="I26" s="370"/>
      <c r="J26" s="370"/>
      <c r="K26" s="370"/>
      <c r="L26" s="370"/>
      <c r="M26" s="370"/>
      <c r="N26" s="370"/>
      <c r="O26" s="370"/>
      <c r="P26" s="370"/>
      <c r="Q26" s="370"/>
      <c r="R26" s="370"/>
      <c r="S26" s="370"/>
      <c r="T26" s="370"/>
      <c r="U26" s="370"/>
      <c r="V26" s="370"/>
      <c r="W26" s="370"/>
      <c r="X26" s="370"/>
      <c r="Y26" s="370"/>
      <c r="Z26" s="370"/>
    </row>
    <row r="27" ht="19.2" customHeight="1" spans="1:26">
      <c r="A27" s="408"/>
      <c r="B27" s="749"/>
      <c r="C27" s="596"/>
      <c r="D27" s="404"/>
      <c r="E27" s="404"/>
      <c r="F27" s="404"/>
      <c r="G27" s="404"/>
      <c r="H27" s="370"/>
      <c r="I27" s="370"/>
      <c r="J27" s="370"/>
      <c r="K27" s="370"/>
      <c r="L27" s="370"/>
      <c r="M27" s="370"/>
      <c r="N27" s="370"/>
      <c r="O27" s="370"/>
      <c r="P27" s="370"/>
      <c r="Q27" s="370"/>
      <c r="R27" s="370"/>
      <c r="S27" s="370"/>
      <c r="T27" s="370"/>
      <c r="U27" s="370"/>
      <c r="V27" s="370"/>
      <c r="W27" s="370"/>
      <c r="X27" s="370"/>
      <c r="Y27" s="370"/>
      <c r="Z27" s="370"/>
    </row>
    <row r="28" ht="19.2" customHeight="1" spans="1:26">
      <c r="A28" s="407" t="s">
        <v>437</v>
      </c>
      <c r="B28" s="747">
        <v>2022</v>
      </c>
      <c r="C28" s="748">
        <v>19.6047457550731</v>
      </c>
      <c r="D28" s="748">
        <v>49.852286683267</v>
      </c>
      <c r="E28" s="748">
        <v>20.3121021261253</v>
      </c>
      <c r="F28" s="748">
        <v>0.778790576093203</v>
      </c>
      <c r="G28" s="748">
        <v>7.94271742927</v>
      </c>
      <c r="H28" s="370"/>
      <c r="I28" s="370"/>
      <c r="J28" s="370"/>
      <c r="K28" s="370"/>
      <c r="L28" s="370"/>
      <c r="M28" s="370"/>
      <c r="N28" s="370"/>
      <c r="O28" s="370"/>
      <c r="P28" s="370"/>
      <c r="Q28" s="370"/>
      <c r="R28" s="370"/>
      <c r="S28" s="370"/>
      <c r="T28" s="370"/>
      <c r="U28" s="370"/>
      <c r="V28" s="370"/>
      <c r="W28" s="370"/>
      <c r="X28" s="370"/>
      <c r="Y28" s="370"/>
      <c r="Z28" s="370"/>
    </row>
    <row r="29" ht="19.2" customHeight="1" spans="1:26">
      <c r="A29" s="434"/>
      <c r="B29" s="749"/>
      <c r="C29" s="596"/>
      <c r="D29" s="404"/>
      <c r="E29" s="404"/>
      <c r="F29" s="404"/>
      <c r="G29" s="404"/>
      <c r="H29" s="370"/>
      <c r="I29" s="370"/>
      <c r="J29" s="370"/>
      <c r="K29" s="370"/>
      <c r="L29" s="370"/>
      <c r="M29" s="370"/>
      <c r="N29" s="370"/>
      <c r="O29" s="370"/>
      <c r="P29" s="370"/>
      <c r="Q29" s="370"/>
      <c r="R29" s="370"/>
      <c r="S29" s="370"/>
      <c r="T29" s="370"/>
      <c r="U29" s="370"/>
      <c r="V29" s="370"/>
      <c r="W29" s="370"/>
      <c r="X29" s="370"/>
      <c r="Y29" s="370"/>
      <c r="Z29" s="370"/>
    </row>
    <row r="30" ht="19.2" customHeight="1" spans="1:26">
      <c r="A30" s="408"/>
      <c r="B30" s="749"/>
      <c r="C30" s="596"/>
      <c r="D30" s="404"/>
      <c r="E30" s="404"/>
      <c r="F30" s="404"/>
      <c r="G30" s="404"/>
      <c r="H30" s="370"/>
      <c r="I30" s="370"/>
      <c r="J30" s="370"/>
      <c r="K30" s="370"/>
      <c r="L30" s="370"/>
      <c r="M30" s="370"/>
      <c r="N30" s="370"/>
      <c r="O30" s="370"/>
      <c r="P30" s="370"/>
      <c r="Q30" s="370"/>
      <c r="R30" s="370"/>
      <c r="S30" s="370"/>
      <c r="T30" s="370"/>
      <c r="U30" s="370"/>
      <c r="V30" s="370"/>
      <c r="W30" s="370"/>
      <c r="X30" s="370"/>
      <c r="Y30" s="370"/>
      <c r="Z30" s="370"/>
    </row>
    <row r="31" ht="19.2" customHeight="1" spans="1:26">
      <c r="A31" s="409" t="s">
        <v>439</v>
      </c>
      <c r="B31" s="747">
        <v>2022</v>
      </c>
      <c r="C31" s="748">
        <v>34.7618705208408</v>
      </c>
      <c r="D31" s="748">
        <v>52.7504134608471</v>
      </c>
      <c r="E31" s="748">
        <v>32.7868459528774</v>
      </c>
      <c r="F31" s="748">
        <v>0.00958749790273483</v>
      </c>
      <c r="G31" s="748">
        <v>0.0191749958054697</v>
      </c>
      <c r="H31" s="370"/>
      <c r="I31" s="370"/>
      <c r="J31" s="370"/>
      <c r="K31" s="370"/>
      <c r="L31" s="370"/>
      <c r="M31" s="370"/>
      <c r="N31" s="370"/>
      <c r="O31" s="370"/>
      <c r="P31" s="370"/>
      <c r="Q31" s="370"/>
      <c r="R31" s="370"/>
      <c r="S31" s="370"/>
      <c r="T31" s="370"/>
      <c r="U31" s="370"/>
      <c r="V31" s="370"/>
      <c r="W31" s="370"/>
      <c r="X31" s="370"/>
      <c r="Y31" s="370"/>
      <c r="Z31" s="370"/>
    </row>
    <row r="32" ht="19.2" customHeight="1" spans="1:26">
      <c r="A32" s="434"/>
      <c r="B32" s="749"/>
      <c r="C32" s="596"/>
      <c r="D32" s="404"/>
      <c r="E32" s="752"/>
      <c r="F32" s="752"/>
      <c r="G32" s="404"/>
      <c r="H32" s="370"/>
      <c r="I32" s="370"/>
      <c r="J32" s="370"/>
      <c r="K32" s="370"/>
      <c r="L32" s="370"/>
      <c r="M32" s="370"/>
      <c r="N32" s="370"/>
      <c r="O32" s="370"/>
      <c r="P32" s="370"/>
      <c r="Q32" s="370"/>
      <c r="R32" s="370"/>
      <c r="S32" s="370"/>
      <c r="T32" s="370"/>
      <c r="U32" s="370"/>
      <c r="V32" s="370"/>
      <c r="W32" s="370"/>
      <c r="X32" s="370"/>
      <c r="Y32" s="370"/>
      <c r="Z32" s="370"/>
    </row>
    <row r="33" ht="19.2" customHeight="1" spans="1:26">
      <c r="A33" s="410"/>
      <c r="B33" s="749"/>
      <c r="C33" s="596"/>
      <c r="D33" s="404"/>
      <c r="E33" s="752"/>
      <c r="F33" s="752"/>
      <c r="G33" s="404"/>
      <c r="H33" s="370"/>
      <c r="I33" s="370"/>
      <c r="J33" s="370"/>
      <c r="K33" s="370"/>
      <c r="L33" s="370"/>
      <c r="M33" s="370"/>
      <c r="N33" s="370"/>
      <c r="O33" s="370"/>
      <c r="P33" s="370"/>
      <c r="Q33" s="370"/>
      <c r="R33" s="370"/>
      <c r="S33" s="370"/>
      <c r="T33" s="370"/>
      <c r="U33" s="370"/>
      <c r="V33" s="370"/>
      <c r="W33" s="370"/>
      <c r="X33" s="370"/>
      <c r="Y33" s="370"/>
      <c r="Z33" s="370"/>
    </row>
    <row r="34" ht="19.2" customHeight="1" spans="1:26">
      <c r="A34" s="412" t="s">
        <v>440</v>
      </c>
      <c r="B34" s="747">
        <v>2022</v>
      </c>
      <c r="C34" s="748">
        <v>27.502370310172</v>
      </c>
      <c r="D34" s="748">
        <v>59.9417580929162</v>
      </c>
      <c r="E34" s="748">
        <v>36.1844778545307</v>
      </c>
      <c r="F34" s="748">
        <v>0.338615738859542</v>
      </c>
      <c r="G34" s="748">
        <v>8.20127319517811</v>
      </c>
      <c r="H34" s="370"/>
      <c r="I34" s="370"/>
      <c r="J34" s="370"/>
      <c r="K34" s="370"/>
      <c r="L34" s="370"/>
      <c r="M34" s="370"/>
      <c r="N34" s="370"/>
      <c r="O34" s="370"/>
      <c r="P34" s="370"/>
      <c r="Q34" s="370"/>
      <c r="R34" s="370"/>
      <c r="S34" s="370"/>
      <c r="T34" s="370"/>
      <c r="U34" s="370"/>
      <c r="V34" s="370"/>
      <c r="W34" s="370"/>
      <c r="X34" s="370"/>
      <c r="Y34" s="370"/>
      <c r="Z34" s="370"/>
    </row>
    <row r="35" ht="19.2" customHeight="1" spans="1:26">
      <c r="A35" s="434"/>
      <c r="B35" s="749"/>
      <c r="C35" s="596"/>
      <c r="D35" s="404"/>
      <c r="E35" s="404"/>
      <c r="F35" s="404"/>
      <c r="G35" s="404"/>
      <c r="H35" s="370"/>
      <c r="I35" s="370"/>
      <c r="J35" s="370"/>
      <c r="K35" s="370"/>
      <c r="L35" s="370"/>
      <c r="M35" s="370"/>
      <c r="N35" s="370"/>
      <c r="O35" s="370"/>
      <c r="P35" s="370"/>
      <c r="Q35" s="370"/>
      <c r="R35" s="370"/>
      <c r="S35" s="370"/>
      <c r="T35" s="370"/>
      <c r="U35" s="370"/>
      <c r="V35" s="370"/>
      <c r="W35" s="370"/>
      <c r="X35" s="370"/>
      <c r="Y35" s="370"/>
      <c r="Z35" s="370"/>
    </row>
    <row r="36" ht="19.2" customHeight="1" spans="1:26">
      <c r="A36" s="413"/>
      <c r="B36" s="749"/>
      <c r="C36" s="596"/>
      <c r="D36" s="404"/>
      <c r="E36" s="404"/>
      <c r="F36" s="404"/>
      <c r="G36" s="404"/>
      <c r="H36" s="370"/>
      <c r="I36" s="370"/>
      <c r="J36" s="370"/>
      <c r="K36" s="370"/>
      <c r="L36" s="370"/>
      <c r="M36" s="370"/>
      <c r="N36" s="370"/>
      <c r="O36" s="370"/>
      <c r="P36" s="370"/>
      <c r="Q36" s="370"/>
      <c r="R36" s="370"/>
      <c r="S36" s="370"/>
      <c r="T36" s="370"/>
      <c r="U36" s="370"/>
      <c r="V36" s="370"/>
      <c r="W36" s="370"/>
      <c r="X36" s="370"/>
      <c r="Y36" s="370"/>
      <c r="Z36" s="370"/>
    </row>
    <row r="37" ht="19.2" customHeight="1" spans="1:26">
      <c r="A37" s="412" t="s">
        <v>441</v>
      </c>
      <c r="B37" s="747">
        <v>2022</v>
      </c>
      <c r="C37" s="748">
        <v>28.4513782169743</v>
      </c>
      <c r="D37" s="748">
        <v>38.1319664637112</v>
      </c>
      <c r="E37" s="748">
        <v>25.9663080903379</v>
      </c>
      <c r="F37" s="748">
        <v>0.0282062754099636</v>
      </c>
      <c r="G37" s="748">
        <v>5.72587390822262</v>
      </c>
      <c r="H37" s="370"/>
      <c r="I37" s="370"/>
      <c r="J37" s="370"/>
      <c r="K37" s="370"/>
      <c r="L37" s="370"/>
      <c r="M37" s="370"/>
      <c r="N37" s="370"/>
      <c r="O37" s="370"/>
      <c r="P37" s="370"/>
      <c r="Q37" s="370"/>
      <c r="R37" s="370"/>
      <c r="S37" s="370"/>
      <c r="T37" s="370"/>
      <c r="U37" s="370"/>
      <c r="V37" s="370"/>
      <c r="W37" s="370"/>
      <c r="X37" s="370"/>
      <c r="Y37" s="370"/>
      <c r="Z37" s="370"/>
    </row>
    <row r="38" ht="19.2" customHeight="1" spans="1:26">
      <c r="A38" s="434"/>
      <c r="B38" s="749"/>
      <c r="C38" s="596"/>
      <c r="D38" s="404"/>
      <c r="E38" s="752"/>
      <c r="F38" s="752"/>
      <c r="G38" s="752"/>
      <c r="H38" s="370"/>
      <c r="I38" s="370"/>
      <c r="J38" s="370"/>
      <c r="K38" s="370"/>
      <c r="L38" s="370"/>
      <c r="M38" s="370"/>
      <c r="N38" s="370"/>
      <c r="O38" s="370"/>
      <c r="P38" s="370"/>
      <c r="Q38" s="370"/>
      <c r="R38" s="370"/>
      <c r="S38" s="370"/>
      <c r="T38" s="370"/>
      <c r="U38" s="370"/>
      <c r="V38" s="370"/>
      <c r="W38" s="370"/>
      <c r="X38" s="370"/>
      <c r="Y38" s="370"/>
      <c r="Z38" s="370"/>
    </row>
    <row r="39" ht="19.2" customHeight="1" spans="1:26">
      <c r="A39" s="414"/>
      <c r="B39" s="749"/>
      <c r="C39" s="596"/>
      <c r="D39" s="404"/>
      <c r="E39" s="752"/>
      <c r="F39" s="752"/>
      <c r="G39" s="752"/>
      <c r="H39" s="370"/>
      <c r="I39" s="370"/>
      <c r="J39" s="370"/>
      <c r="K39" s="370"/>
      <c r="L39" s="370"/>
      <c r="M39" s="370"/>
      <c r="N39" s="370"/>
      <c r="O39" s="370"/>
      <c r="P39" s="370"/>
      <c r="Q39" s="370"/>
      <c r="R39" s="370"/>
      <c r="S39" s="370"/>
      <c r="T39" s="370"/>
      <c r="U39" s="370"/>
      <c r="V39" s="370"/>
      <c r="W39" s="370"/>
      <c r="X39" s="370"/>
      <c r="Y39" s="370"/>
      <c r="Z39" s="370"/>
    </row>
    <row r="40" ht="19.2" customHeight="1" spans="1:26">
      <c r="A40" s="416" t="s">
        <v>442</v>
      </c>
      <c r="B40" s="747">
        <v>2022</v>
      </c>
      <c r="C40" s="748">
        <v>28.1267157131877</v>
      </c>
      <c r="D40" s="748">
        <v>84.6491709673877</v>
      </c>
      <c r="E40" s="748">
        <v>28.6922147798397</v>
      </c>
      <c r="F40" s="748">
        <v>0.0109805644010102</v>
      </c>
      <c r="G40" s="748">
        <v>0</v>
      </c>
      <c r="H40" s="370"/>
      <c r="I40" s="370"/>
      <c r="J40" s="370"/>
      <c r="K40" s="370"/>
      <c r="L40" s="370"/>
      <c r="M40" s="370"/>
      <c r="N40" s="370"/>
      <c r="O40" s="370"/>
      <c r="P40" s="370"/>
      <c r="Q40" s="370"/>
      <c r="R40" s="370"/>
      <c r="S40" s="370"/>
      <c r="T40" s="370"/>
      <c r="U40" s="370"/>
      <c r="V40" s="370"/>
      <c r="W40" s="370"/>
      <c r="X40" s="370"/>
      <c r="Y40" s="370"/>
      <c r="Z40" s="370"/>
    </row>
    <row r="41" ht="19.2" customHeight="1" spans="1:26">
      <c r="A41" s="434"/>
      <c r="B41" s="749"/>
      <c r="C41" s="596"/>
      <c r="D41" s="404"/>
      <c r="E41" s="752"/>
      <c r="F41" s="752"/>
      <c r="G41" s="404"/>
      <c r="H41" s="370"/>
      <c r="I41" s="370"/>
      <c r="J41" s="370"/>
      <c r="K41" s="370"/>
      <c r="L41" s="370"/>
      <c r="M41" s="370"/>
      <c r="N41" s="370"/>
      <c r="O41" s="370"/>
      <c r="P41" s="370"/>
      <c r="Q41" s="370"/>
      <c r="R41" s="370"/>
      <c r="S41" s="370"/>
      <c r="T41" s="370"/>
      <c r="U41" s="370"/>
      <c r="V41" s="370"/>
      <c r="W41" s="370"/>
      <c r="X41" s="370"/>
      <c r="Y41" s="370"/>
      <c r="Z41" s="370"/>
    </row>
    <row r="42" ht="19.2" customHeight="1" spans="1:26">
      <c r="A42" s="418"/>
      <c r="B42" s="749"/>
      <c r="C42" s="596"/>
      <c r="D42" s="404"/>
      <c r="E42" s="752"/>
      <c r="F42" s="752"/>
      <c r="G42" s="404"/>
      <c r="H42" s="370"/>
      <c r="I42" s="370"/>
      <c r="J42" s="370"/>
      <c r="K42" s="370"/>
      <c r="L42" s="370"/>
      <c r="M42" s="370"/>
      <c r="N42" s="370"/>
      <c r="O42" s="370"/>
      <c r="P42" s="370"/>
      <c r="Q42" s="370"/>
      <c r="R42" s="370"/>
      <c r="S42" s="370"/>
      <c r="T42" s="370"/>
      <c r="U42" s="370"/>
      <c r="V42" s="370"/>
      <c r="W42" s="370"/>
      <c r="X42" s="370"/>
      <c r="Y42" s="370"/>
      <c r="Z42" s="370"/>
    </row>
    <row r="43" ht="19.2" customHeight="1" spans="1:26">
      <c r="A43" s="419" t="s">
        <v>443</v>
      </c>
      <c r="B43" s="747">
        <v>2022</v>
      </c>
      <c r="C43" s="748">
        <v>13.0389197776013</v>
      </c>
      <c r="D43" s="748">
        <v>50.8181096108022</v>
      </c>
      <c r="E43" s="748">
        <v>33.3661636219222</v>
      </c>
      <c r="F43" s="748">
        <v>4.12708498808578</v>
      </c>
      <c r="G43" s="748">
        <v>9.36298649722002</v>
      </c>
      <c r="H43" s="370"/>
      <c r="I43" s="370"/>
      <c r="J43" s="370"/>
      <c r="K43" s="370"/>
      <c r="L43" s="370"/>
      <c r="M43" s="370"/>
      <c r="N43" s="370"/>
      <c r="O43" s="370"/>
      <c r="P43" s="370"/>
      <c r="Q43" s="370"/>
      <c r="R43" s="370"/>
      <c r="S43" s="370"/>
      <c r="T43" s="370"/>
      <c r="U43" s="370"/>
      <c r="V43" s="370"/>
      <c r="W43" s="370"/>
      <c r="X43" s="370"/>
      <c r="Y43" s="370"/>
      <c r="Z43" s="370"/>
    </row>
    <row r="44" ht="19.2" customHeight="1" spans="1:26">
      <c r="A44" s="434"/>
      <c r="B44" s="749"/>
      <c r="C44" s="596"/>
      <c r="D44" s="404"/>
      <c r="E44" s="752"/>
      <c r="F44" s="752"/>
      <c r="G44" s="404"/>
      <c r="H44" s="370"/>
      <c r="I44" s="370"/>
      <c r="J44" s="370"/>
      <c r="K44" s="370"/>
      <c r="L44" s="370"/>
      <c r="M44" s="370"/>
      <c r="N44" s="370"/>
      <c r="O44" s="370"/>
      <c r="P44" s="370"/>
      <c r="Q44" s="370"/>
      <c r="R44" s="370"/>
      <c r="S44" s="370"/>
      <c r="T44" s="370"/>
      <c r="U44" s="370"/>
      <c r="V44" s="370"/>
      <c r="W44" s="370"/>
      <c r="X44" s="370"/>
      <c r="Y44" s="370"/>
      <c r="Z44" s="370"/>
    </row>
    <row r="45" ht="19.2" customHeight="1" spans="1:26">
      <c r="A45" s="420"/>
      <c r="B45" s="749"/>
      <c r="C45" s="596"/>
      <c r="D45" s="404"/>
      <c r="E45" s="752"/>
      <c r="F45" s="752"/>
      <c r="G45" s="404"/>
      <c r="H45" s="370"/>
      <c r="I45" s="370"/>
      <c r="J45" s="370"/>
      <c r="K45" s="370"/>
      <c r="L45" s="370"/>
      <c r="M45" s="370"/>
      <c r="N45" s="370"/>
      <c r="O45" s="370"/>
      <c r="P45" s="370"/>
      <c r="Q45" s="370"/>
      <c r="R45" s="370"/>
      <c r="S45" s="370"/>
      <c r="T45" s="370"/>
      <c r="U45" s="370"/>
      <c r="V45" s="370"/>
      <c r="W45" s="370"/>
      <c r="X45" s="370"/>
      <c r="Y45" s="370"/>
      <c r="Z45" s="370"/>
    </row>
    <row r="46" ht="19.2" customHeight="1" spans="1:26">
      <c r="A46" s="416" t="s">
        <v>444</v>
      </c>
      <c r="B46" s="747">
        <v>2022</v>
      </c>
      <c r="C46" s="748">
        <v>28.3626688497749</v>
      </c>
      <c r="D46" s="748">
        <v>49.8526401964797</v>
      </c>
      <c r="E46" s="748">
        <v>31.7642243143676</v>
      </c>
      <c r="F46" s="748">
        <v>0.266066311911584</v>
      </c>
      <c r="G46" s="748">
        <v>1.50634465820712</v>
      </c>
      <c r="H46" s="370"/>
      <c r="I46" s="370"/>
      <c r="J46" s="370"/>
      <c r="K46" s="370"/>
      <c r="L46" s="370"/>
      <c r="M46" s="370"/>
      <c r="N46" s="370"/>
      <c r="O46" s="370"/>
      <c r="P46" s="370"/>
      <c r="Q46" s="370"/>
      <c r="R46" s="370"/>
      <c r="S46" s="370"/>
      <c r="T46" s="370"/>
      <c r="U46" s="370"/>
      <c r="V46" s="370"/>
      <c r="W46" s="370"/>
      <c r="X46" s="370"/>
      <c r="Y46" s="370"/>
      <c r="Z46" s="370"/>
    </row>
    <row r="47" ht="19.2" customHeight="1" spans="1:26">
      <c r="A47" s="434"/>
      <c r="B47" s="749"/>
      <c r="C47" s="596"/>
      <c r="D47" s="404"/>
      <c r="E47" s="404"/>
      <c r="F47" s="752"/>
      <c r="G47" s="404"/>
      <c r="H47" s="370"/>
      <c r="I47" s="370"/>
      <c r="J47" s="370"/>
      <c r="K47" s="370"/>
      <c r="L47" s="370"/>
      <c r="M47" s="370"/>
      <c r="N47" s="370"/>
      <c r="O47" s="370"/>
      <c r="P47" s="370"/>
      <c r="Q47" s="370"/>
      <c r="R47" s="370"/>
      <c r="S47" s="370"/>
      <c r="T47" s="370"/>
      <c r="U47" s="370"/>
      <c r="V47" s="370"/>
      <c r="W47" s="370"/>
      <c r="X47" s="370"/>
      <c r="Y47" s="370"/>
      <c r="Z47" s="370"/>
    </row>
    <row r="48" ht="19.2" customHeight="1" spans="1:26">
      <c r="A48" s="417"/>
      <c r="B48" s="749"/>
      <c r="C48" s="596"/>
      <c r="D48" s="404"/>
      <c r="E48" s="404"/>
      <c r="F48" s="752"/>
      <c r="G48" s="404"/>
      <c r="H48" s="370"/>
      <c r="I48" s="370"/>
      <c r="J48" s="370"/>
      <c r="K48" s="370"/>
      <c r="L48" s="370"/>
      <c r="M48" s="370"/>
      <c r="N48" s="370"/>
      <c r="O48" s="370"/>
      <c r="P48" s="370"/>
      <c r="Q48" s="370"/>
      <c r="R48" s="370"/>
      <c r="S48" s="370"/>
      <c r="T48" s="370"/>
      <c r="U48" s="370"/>
      <c r="V48" s="370"/>
      <c r="W48" s="370"/>
      <c r="X48" s="370"/>
      <c r="Y48" s="370"/>
      <c r="Z48" s="370"/>
    </row>
    <row r="49" ht="19.2" customHeight="1" spans="1:26">
      <c r="A49" s="416" t="s">
        <v>445</v>
      </c>
      <c r="B49" s="747">
        <v>2022</v>
      </c>
      <c r="C49" s="748">
        <v>19.1236878137837</v>
      </c>
      <c r="D49" s="748">
        <v>57.4513920584208</v>
      </c>
      <c r="E49" s="748">
        <v>14.1305340027385</v>
      </c>
      <c r="F49" s="748">
        <v>2.25285257873117</v>
      </c>
      <c r="G49" s="748">
        <v>2.53217708808763</v>
      </c>
      <c r="H49" s="370"/>
      <c r="I49" s="370"/>
      <c r="J49" s="370"/>
      <c r="K49" s="370"/>
      <c r="L49" s="370"/>
      <c r="M49" s="370"/>
      <c r="N49" s="370"/>
      <c r="O49" s="370"/>
      <c r="P49" s="370"/>
      <c r="Q49" s="370"/>
      <c r="R49" s="370"/>
      <c r="S49" s="370"/>
      <c r="T49" s="370"/>
      <c r="U49" s="370"/>
      <c r="V49" s="370"/>
      <c r="W49" s="370"/>
      <c r="X49" s="370"/>
      <c r="Y49" s="370"/>
      <c r="Z49" s="370"/>
    </row>
    <row r="50" ht="19.2" customHeight="1" spans="1:26">
      <c r="A50" s="434"/>
      <c r="B50" s="749"/>
      <c r="C50" s="596"/>
      <c r="D50" s="404"/>
      <c r="E50" s="752"/>
      <c r="F50" s="404"/>
      <c r="G50" s="404"/>
      <c r="H50" s="370"/>
      <c r="I50" s="370"/>
      <c r="J50" s="370"/>
      <c r="K50" s="370"/>
      <c r="L50" s="370"/>
      <c r="M50" s="370"/>
      <c r="N50" s="370"/>
      <c r="O50" s="370"/>
      <c r="P50" s="370"/>
      <c r="Q50" s="370"/>
      <c r="R50" s="370"/>
      <c r="S50" s="370"/>
      <c r="T50" s="370"/>
      <c r="U50" s="370"/>
      <c r="V50" s="370"/>
      <c r="W50" s="370"/>
      <c r="X50" s="370"/>
      <c r="Y50" s="370"/>
      <c r="Z50" s="370"/>
    </row>
    <row r="51" ht="19.2" customHeight="1" spans="1:26">
      <c r="A51" s="417"/>
      <c r="B51" s="525"/>
      <c r="C51" s="596"/>
      <c r="D51" s="525"/>
      <c r="E51" s="525"/>
      <c r="F51" s="525"/>
      <c r="G51" s="525"/>
      <c r="H51" s="370"/>
      <c r="I51" s="370"/>
      <c r="J51" s="370"/>
      <c r="K51" s="370"/>
      <c r="L51" s="370"/>
      <c r="M51" s="370"/>
      <c r="N51" s="370"/>
      <c r="O51" s="370"/>
      <c r="P51" s="370"/>
      <c r="Q51" s="370"/>
      <c r="R51" s="370"/>
      <c r="S51" s="370"/>
      <c r="T51" s="370"/>
      <c r="U51" s="370"/>
      <c r="V51" s="370"/>
      <c r="W51" s="370"/>
      <c r="X51" s="370"/>
      <c r="Y51" s="370"/>
      <c r="Z51" s="370"/>
    </row>
    <row r="52" ht="19.2" customHeight="1" spans="1:26">
      <c r="A52" s="416" t="s">
        <v>446</v>
      </c>
      <c r="B52" s="747">
        <v>2022</v>
      </c>
      <c r="C52" s="748">
        <v>24.912378648305</v>
      </c>
      <c r="D52" s="748">
        <v>45.5972209298719</v>
      </c>
      <c r="E52" s="748">
        <v>21.7083837349958</v>
      </c>
      <c r="F52" s="748">
        <v>8.17592506435905</v>
      </c>
      <c r="G52" s="748">
        <v>5.42166806240501</v>
      </c>
      <c r="H52" s="370"/>
      <c r="I52" s="370"/>
      <c r="J52" s="370"/>
      <c r="K52" s="370"/>
      <c r="L52" s="370"/>
      <c r="M52" s="370"/>
      <c r="N52" s="370"/>
      <c r="O52" s="370"/>
      <c r="P52" s="370"/>
      <c r="Q52" s="370"/>
      <c r="R52" s="370"/>
      <c r="S52" s="370"/>
      <c r="T52" s="370"/>
      <c r="U52" s="370"/>
      <c r="V52" s="370"/>
      <c r="W52" s="370"/>
      <c r="X52" s="370"/>
      <c r="Y52" s="370"/>
      <c r="Z52" s="370"/>
    </row>
    <row r="53" ht="19.2" customHeight="1" spans="1:26">
      <c r="A53" s="434"/>
      <c r="B53" s="749"/>
      <c r="C53" s="596"/>
      <c r="D53" s="752"/>
      <c r="E53" s="404"/>
      <c r="F53" s="404"/>
      <c r="G53" s="404"/>
      <c r="H53" s="370"/>
      <c r="I53" s="370"/>
      <c r="J53" s="370"/>
      <c r="K53" s="370"/>
      <c r="L53" s="370"/>
      <c r="M53" s="370"/>
      <c r="N53" s="370"/>
      <c r="O53" s="370"/>
      <c r="P53" s="370"/>
      <c r="Q53" s="370"/>
      <c r="R53" s="370"/>
      <c r="S53" s="370"/>
      <c r="T53" s="370"/>
      <c r="U53" s="370"/>
      <c r="V53" s="370"/>
      <c r="W53" s="370"/>
      <c r="X53" s="370"/>
      <c r="Y53" s="370"/>
      <c r="Z53" s="370"/>
    </row>
    <row r="54" ht="19.2" customHeight="1" spans="1:26">
      <c r="A54" s="417"/>
      <c r="B54" s="749"/>
      <c r="C54" s="596"/>
      <c r="D54" s="752"/>
      <c r="E54" s="404"/>
      <c r="F54" s="404"/>
      <c r="G54" s="404"/>
      <c r="H54" s="370"/>
      <c r="I54" s="370"/>
      <c r="J54" s="370"/>
      <c r="K54" s="370"/>
      <c r="L54" s="370"/>
      <c r="M54" s="370"/>
      <c r="N54" s="370"/>
      <c r="O54" s="370"/>
      <c r="P54" s="370"/>
      <c r="Q54" s="370"/>
      <c r="R54" s="370"/>
      <c r="S54" s="370"/>
      <c r="T54" s="370"/>
      <c r="U54" s="370"/>
      <c r="V54" s="370"/>
      <c r="W54" s="370"/>
      <c r="X54" s="370"/>
      <c r="Y54" s="370"/>
      <c r="Z54" s="370"/>
    </row>
    <row r="55" ht="19.2" customHeight="1" spans="1:26">
      <c r="A55" s="416" t="s">
        <v>447</v>
      </c>
      <c r="B55" s="747">
        <v>2022</v>
      </c>
      <c r="C55" s="748">
        <v>19.0192329321786</v>
      </c>
      <c r="D55" s="748">
        <v>53.3067146552694</v>
      </c>
      <c r="E55" s="748">
        <v>27.752783713868</v>
      </c>
      <c r="F55" s="748">
        <v>0.00562366437970982</v>
      </c>
      <c r="G55" s="748">
        <v>0.950399280170959</v>
      </c>
      <c r="H55" s="370"/>
      <c r="I55" s="370"/>
      <c r="J55" s="370"/>
      <c r="K55" s="370"/>
      <c r="L55" s="370"/>
      <c r="M55" s="370"/>
      <c r="N55" s="370"/>
      <c r="O55" s="370"/>
      <c r="P55" s="370"/>
      <c r="Q55" s="370"/>
      <c r="R55" s="370"/>
      <c r="S55" s="370"/>
      <c r="T55" s="370"/>
      <c r="U55" s="370"/>
      <c r="V55" s="370"/>
      <c r="W55" s="370"/>
      <c r="X55" s="370"/>
      <c r="Y55" s="370"/>
      <c r="Z55" s="370"/>
    </row>
    <row r="56" ht="19.2" customHeight="1" spans="1:26">
      <c r="A56" s="434"/>
      <c r="B56" s="749"/>
      <c r="C56" s="596"/>
      <c r="D56" s="404"/>
      <c r="E56" s="404"/>
      <c r="F56" s="404"/>
      <c r="G56" s="404"/>
      <c r="H56" s="370"/>
      <c r="I56" s="370"/>
      <c r="J56" s="370"/>
      <c r="K56" s="370"/>
      <c r="L56" s="370"/>
      <c r="M56" s="370"/>
      <c r="N56" s="370"/>
      <c r="O56" s="370"/>
      <c r="P56" s="370"/>
      <c r="Q56" s="370"/>
      <c r="R56" s="370"/>
      <c r="S56" s="370"/>
      <c r="T56" s="370"/>
      <c r="U56" s="370"/>
      <c r="V56" s="370"/>
      <c r="W56" s="370"/>
      <c r="X56" s="370"/>
      <c r="Y56" s="370"/>
      <c r="Z56" s="370"/>
    </row>
    <row r="57" ht="19.2" customHeight="1" spans="1:26">
      <c r="A57" s="417"/>
      <c r="B57" s="749"/>
      <c r="C57" s="596"/>
      <c r="D57" s="404"/>
      <c r="E57" s="404"/>
      <c r="F57" s="404"/>
      <c r="G57" s="404"/>
      <c r="H57" s="370"/>
      <c r="I57" s="370"/>
      <c r="J57" s="370"/>
      <c r="K57" s="370"/>
      <c r="L57" s="370"/>
      <c r="M57" s="370"/>
      <c r="N57" s="370"/>
      <c r="O57" s="370"/>
      <c r="P57" s="370"/>
      <c r="Q57" s="370"/>
      <c r="R57" s="370"/>
      <c r="S57" s="370"/>
      <c r="T57" s="370"/>
      <c r="U57" s="370"/>
      <c r="V57" s="370"/>
      <c r="W57" s="370"/>
      <c r="X57" s="370"/>
      <c r="Y57" s="370"/>
      <c r="Z57" s="370"/>
    </row>
    <row r="58" ht="19.2" customHeight="1" spans="1:26">
      <c r="A58" s="416" t="s">
        <v>448</v>
      </c>
      <c r="B58" s="747">
        <v>2022</v>
      </c>
      <c r="C58" s="748">
        <v>43.4648740185765</v>
      </c>
      <c r="D58" s="748">
        <v>47.7857032893724</v>
      </c>
      <c r="E58" s="748">
        <v>22.794683635244</v>
      </c>
      <c r="F58" s="748">
        <v>1.15461589777801</v>
      </c>
      <c r="G58" s="748">
        <v>8.03099502232257</v>
      </c>
      <c r="H58" s="370"/>
      <c r="I58" s="370"/>
      <c r="J58" s="370"/>
      <c r="K58" s="370"/>
      <c r="L58" s="370"/>
      <c r="M58" s="370"/>
      <c r="N58" s="370"/>
      <c r="O58" s="370"/>
      <c r="P58" s="370"/>
      <c r="Q58" s="370"/>
      <c r="R58" s="370"/>
      <c r="S58" s="370"/>
      <c r="T58" s="370"/>
      <c r="U58" s="370"/>
      <c r="V58" s="370"/>
      <c r="W58" s="370"/>
      <c r="X58" s="370"/>
      <c r="Y58" s="370"/>
      <c r="Z58" s="370"/>
    </row>
    <row r="59" ht="19.2" customHeight="1" spans="1:26">
      <c r="A59" s="434"/>
      <c r="B59" s="749"/>
      <c r="C59" s="596"/>
      <c r="D59" s="404"/>
      <c r="E59" s="404"/>
      <c r="F59" s="404"/>
      <c r="G59" s="404"/>
      <c r="H59" s="370"/>
      <c r="I59" s="370"/>
      <c r="J59" s="370"/>
      <c r="K59" s="370"/>
      <c r="L59" s="370"/>
      <c r="M59" s="370"/>
      <c r="N59" s="370"/>
      <c r="O59" s="370"/>
      <c r="P59" s="370"/>
      <c r="Q59" s="370"/>
      <c r="R59" s="370"/>
      <c r="S59" s="370"/>
      <c r="T59" s="370"/>
      <c r="U59" s="370"/>
      <c r="V59" s="370"/>
      <c r="W59" s="370"/>
      <c r="X59" s="370"/>
      <c r="Y59" s="370"/>
      <c r="Z59" s="370"/>
    </row>
    <row r="60" ht="19.2" customHeight="1" spans="1:26">
      <c r="A60" s="417"/>
      <c r="B60" s="749"/>
      <c r="C60" s="596"/>
      <c r="D60" s="404"/>
      <c r="E60" s="404"/>
      <c r="F60" s="404"/>
      <c r="G60" s="404"/>
      <c r="H60" s="370"/>
      <c r="I60" s="370"/>
      <c r="J60" s="370"/>
      <c r="K60" s="370"/>
      <c r="L60" s="370"/>
      <c r="M60" s="370"/>
      <c r="N60" s="370"/>
      <c r="O60" s="370"/>
      <c r="P60" s="370"/>
      <c r="Q60" s="370"/>
      <c r="R60" s="370"/>
      <c r="S60" s="370"/>
      <c r="T60" s="370"/>
      <c r="U60" s="370"/>
      <c r="V60" s="370"/>
      <c r="W60" s="370"/>
      <c r="X60" s="370"/>
      <c r="Y60" s="370"/>
      <c r="Z60" s="370"/>
    </row>
    <row r="61" ht="19.2" customHeight="1" spans="1:26">
      <c r="A61" s="416" t="s">
        <v>449</v>
      </c>
      <c r="B61" s="747">
        <v>2022</v>
      </c>
      <c r="C61" s="748">
        <v>49.5092540661806</v>
      </c>
      <c r="D61" s="748">
        <v>57.3331463825014</v>
      </c>
      <c r="E61" s="748">
        <v>13.7969713965227</v>
      </c>
      <c r="F61" s="748">
        <v>1.13572630398205</v>
      </c>
      <c r="G61" s="748">
        <v>2.59394279304543</v>
      </c>
      <c r="H61" s="370"/>
      <c r="I61" s="370"/>
      <c r="J61" s="370"/>
      <c r="K61" s="370"/>
      <c r="L61" s="370"/>
      <c r="M61" s="370"/>
      <c r="N61" s="370"/>
      <c r="O61" s="370"/>
      <c r="P61" s="370"/>
      <c r="Q61" s="370"/>
      <c r="R61" s="370"/>
      <c r="S61" s="370"/>
      <c r="T61" s="370"/>
      <c r="U61" s="370"/>
      <c r="V61" s="370"/>
      <c r="W61" s="370"/>
      <c r="X61" s="370"/>
      <c r="Y61" s="370"/>
      <c r="Z61" s="370"/>
    </row>
    <row r="62" ht="19.2" customHeight="1" spans="1:26">
      <c r="A62" s="434"/>
      <c r="B62" s="749"/>
      <c r="C62" s="596"/>
      <c r="D62" s="404"/>
      <c r="E62" s="404"/>
      <c r="F62" s="404"/>
      <c r="G62" s="404"/>
      <c r="H62" s="370"/>
      <c r="I62" s="370"/>
      <c r="J62" s="370"/>
      <c r="K62" s="370"/>
      <c r="L62" s="370"/>
      <c r="M62" s="370"/>
      <c r="N62" s="370"/>
      <c r="O62" s="370"/>
      <c r="P62" s="370"/>
      <c r="Q62" s="370"/>
      <c r="R62" s="370"/>
      <c r="S62" s="370"/>
      <c r="T62" s="370"/>
      <c r="U62" s="370"/>
      <c r="V62" s="370"/>
      <c r="W62" s="370"/>
      <c r="X62" s="370"/>
      <c r="Y62" s="370"/>
      <c r="Z62" s="370"/>
    </row>
    <row r="63" ht="19.2" customHeight="1" spans="1:26">
      <c r="A63" s="417"/>
      <c r="B63" s="749"/>
      <c r="C63" s="596"/>
      <c r="D63" s="404"/>
      <c r="E63" s="404"/>
      <c r="F63" s="404"/>
      <c r="G63" s="404"/>
      <c r="H63" s="370"/>
      <c r="I63" s="370"/>
      <c r="J63" s="370"/>
      <c r="K63" s="370"/>
      <c r="L63" s="370"/>
      <c r="M63" s="370"/>
      <c r="N63" s="370"/>
      <c r="O63" s="370"/>
      <c r="P63" s="370"/>
      <c r="Q63" s="370"/>
      <c r="R63" s="370"/>
      <c r="S63" s="370"/>
      <c r="T63" s="370"/>
      <c r="U63" s="370"/>
      <c r="V63" s="370"/>
      <c r="W63" s="370"/>
      <c r="X63" s="370"/>
      <c r="Y63" s="370"/>
      <c r="Z63" s="370"/>
    </row>
    <row r="64" ht="19.2" customHeight="1" spans="1:26">
      <c r="A64" s="421" t="s">
        <v>450</v>
      </c>
      <c r="B64" s="747">
        <v>2022</v>
      </c>
      <c r="C64" s="748">
        <v>25.8106017425291</v>
      </c>
      <c r="D64" s="748">
        <v>50.7434248025405</v>
      </c>
      <c r="E64" s="748">
        <v>22.33042911815</v>
      </c>
      <c r="F64" s="748">
        <v>2.76199006595554</v>
      </c>
      <c r="G64" s="748">
        <v>3.05024020845208</v>
      </c>
      <c r="H64" s="370"/>
      <c r="I64" s="370"/>
      <c r="J64" s="370"/>
      <c r="K64" s="370"/>
      <c r="L64" s="370"/>
      <c r="M64" s="370"/>
      <c r="N64" s="370"/>
      <c r="O64" s="370"/>
      <c r="P64" s="370"/>
      <c r="Q64" s="370"/>
      <c r="R64" s="370"/>
      <c r="S64" s="370"/>
      <c r="T64" s="370"/>
      <c r="U64" s="370"/>
      <c r="V64" s="370"/>
      <c r="W64" s="370"/>
      <c r="X64" s="370"/>
      <c r="Y64" s="370"/>
      <c r="Z64" s="370"/>
    </row>
    <row r="65" ht="7.2" customHeight="1" spans="1:26">
      <c r="A65" s="556"/>
      <c r="B65" s="592"/>
      <c r="C65" s="753"/>
      <c r="D65" s="592"/>
      <c r="E65" s="592"/>
      <c r="F65" s="592"/>
      <c r="G65" s="754"/>
      <c r="H65" s="370"/>
      <c r="I65" s="370"/>
      <c r="J65" s="370"/>
      <c r="K65" s="370"/>
      <c r="L65" s="370"/>
      <c r="M65" s="370"/>
      <c r="N65" s="370"/>
      <c r="O65" s="370"/>
      <c r="P65" s="370"/>
      <c r="Q65" s="370"/>
      <c r="R65" s="370"/>
      <c r="S65" s="370"/>
      <c r="T65" s="370"/>
      <c r="U65" s="370"/>
      <c r="V65" s="370"/>
      <c r="W65" s="370"/>
      <c r="X65" s="370"/>
      <c r="Y65" s="370"/>
      <c r="Z65" s="370"/>
    </row>
    <row r="66" ht="4.2" customHeight="1" spans="1:26">
      <c r="A66" s="755"/>
      <c r="B66" s="755"/>
      <c r="C66" s="755"/>
      <c r="D66" s="755"/>
      <c r="E66" s="755"/>
      <c r="F66" s="755"/>
      <c r="G66" s="756"/>
      <c r="H66" s="370"/>
      <c r="I66" s="370"/>
      <c r="J66" s="370"/>
      <c r="K66" s="370"/>
      <c r="L66" s="370"/>
      <c r="M66" s="370"/>
      <c r="N66" s="370"/>
      <c r="O66" s="370"/>
      <c r="P66" s="370"/>
      <c r="Q66" s="370"/>
      <c r="R66" s="370"/>
      <c r="S66" s="370"/>
      <c r="T66" s="370"/>
      <c r="U66" s="370"/>
      <c r="V66" s="370"/>
      <c r="W66" s="370"/>
      <c r="X66" s="370"/>
      <c r="Y66" s="370"/>
      <c r="Z66" s="370"/>
    </row>
    <row r="67" ht="39" customHeight="1" spans="1:26">
      <c r="A67" s="547" t="s">
        <v>527</v>
      </c>
      <c r="B67" s="547"/>
      <c r="C67" s="547"/>
      <c r="D67" s="547"/>
      <c r="E67" s="547"/>
      <c r="F67" s="547"/>
      <c r="G67" s="547"/>
      <c r="H67" s="370"/>
      <c r="I67" s="370"/>
      <c r="J67" s="370"/>
      <c r="K67" s="370"/>
      <c r="L67" s="370"/>
      <c r="M67" s="370"/>
      <c r="N67" s="370"/>
      <c r="O67" s="370"/>
      <c r="P67" s="370"/>
      <c r="Q67" s="370"/>
      <c r="R67" s="370"/>
      <c r="S67" s="370"/>
      <c r="T67" s="370"/>
      <c r="U67" s="370"/>
      <c r="V67" s="370"/>
      <c r="W67" s="370"/>
      <c r="X67" s="370"/>
      <c r="Y67" s="370"/>
      <c r="Z67" s="370"/>
    </row>
    <row r="68" ht="39" customHeight="1" spans="1:26">
      <c r="A68" s="757"/>
      <c r="B68" s="757"/>
      <c r="C68" s="757"/>
      <c r="D68" s="757"/>
      <c r="E68" s="757"/>
      <c r="F68" s="757"/>
      <c r="G68" s="757"/>
      <c r="H68" s="370"/>
      <c r="I68" s="370"/>
      <c r="J68" s="370"/>
      <c r="K68" s="370"/>
      <c r="L68" s="370"/>
      <c r="M68" s="370"/>
      <c r="N68" s="370"/>
      <c r="O68" s="370"/>
      <c r="P68" s="370"/>
      <c r="Q68" s="370"/>
      <c r="R68" s="370"/>
      <c r="S68" s="370"/>
      <c r="T68" s="370"/>
      <c r="U68" s="370"/>
      <c r="V68" s="370"/>
      <c r="W68" s="370"/>
      <c r="X68" s="370"/>
      <c r="Y68" s="370"/>
      <c r="Z68" s="370"/>
    </row>
    <row r="69" ht="15.75" customHeight="1" spans="1:26">
      <c r="A69" s="758"/>
      <c r="B69" s="759"/>
      <c r="C69" s="370"/>
      <c r="D69" s="397"/>
      <c r="E69" s="397"/>
      <c r="F69" s="392"/>
      <c r="G69" s="392"/>
      <c r="H69" s="370"/>
      <c r="I69" s="370"/>
      <c r="J69" s="370"/>
      <c r="K69" s="370"/>
      <c r="L69" s="370"/>
      <c r="M69" s="370"/>
      <c r="N69" s="370"/>
      <c r="O69" s="370"/>
      <c r="P69" s="370"/>
      <c r="Q69" s="370"/>
      <c r="R69" s="370"/>
      <c r="S69" s="370"/>
      <c r="T69" s="370"/>
      <c r="U69" s="370"/>
      <c r="V69" s="370"/>
      <c r="W69" s="370"/>
      <c r="X69" s="370"/>
      <c r="Y69" s="370"/>
      <c r="Z69" s="370"/>
    </row>
    <row r="70" ht="15.75" customHeight="1" spans="1:26">
      <c r="A70" s="426"/>
      <c r="B70" s="760"/>
      <c r="C70" s="370"/>
      <c r="D70" s="397"/>
      <c r="E70" s="397"/>
      <c r="F70" s="392"/>
      <c r="G70" s="392"/>
      <c r="H70" s="370"/>
      <c r="I70" s="370"/>
      <c r="J70" s="370"/>
      <c r="K70" s="370"/>
      <c r="L70" s="370"/>
      <c r="M70" s="370"/>
      <c r="N70" s="370"/>
      <c r="O70" s="370"/>
      <c r="P70" s="370"/>
      <c r="Q70" s="370"/>
      <c r="R70" s="370"/>
      <c r="S70" s="370"/>
      <c r="T70" s="370"/>
      <c r="U70" s="370"/>
      <c r="V70" s="370"/>
      <c r="W70" s="370"/>
      <c r="X70" s="370"/>
      <c r="Y70" s="370"/>
      <c r="Z70" s="370"/>
    </row>
    <row r="71" ht="15.75" customHeight="1" spans="1:26">
      <c r="A71" s="426"/>
      <c r="B71" s="760"/>
      <c r="C71" s="370"/>
      <c r="D71" s="397"/>
      <c r="E71" s="397"/>
      <c r="F71" s="392"/>
      <c r="G71" s="392"/>
      <c r="H71" s="370"/>
      <c r="I71" s="370"/>
      <c r="J71" s="370"/>
      <c r="K71" s="370"/>
      <c r="L71" s="370"/>
      <c r="M71" s="370"/>
      <c r="N71" s="370"/>
      <c r="O71" s="370"/>
      <c r="P71" s="370"/>
      <c r="Q71" s="370"/>
      <c r="R71" s="370"/>
      <c r="S71" s="370"/>
      <c r="T71" s="370"/>
      <c r="U71" s="370"/>
      <c r="V71" s="370"/>
      <c r="W71" s="370"/>
      <c r="X71" s="370"/>
      <c r="Y71" s="370"/>
      <c r="Z71" s="370"/>
    </row>
    <row r="72" ht="15.75" customHeight="1" spans="1:26">
      <c r="A72" s="426"/>
      <c r="B72" s="760"/>
      <c r="C72" s="761"/>
      <c r="D72" s="397"/>
      <c r="E72" s="397"/>
      <c r="F72" s="392"/>
      <c r="G72" s="762"/>
      <c r="H72" s="370"/>
      <c r="I72" s="370"/>
      <c r="J72" s="370"/>
      <c r="K72" s="370"/>
      <c r="L72" s="370"/>
      <c r="M72" s="370"/>
      <c r="N72" s="370"/>
      <c r="O72" s="370"/>
      <c r="P72" s="370"/>
      <c r="Q72" s="370"/>
      <c r="R72" s="370"/>
      <c r="S72" s="370"/>
      <c r="T72" s="370"/>
      <c r="U72" s="370"/>
      <c r="V72" s="370"/>
      <c r="W72" s="370"/>
      <c r="X72" s="370"/>
      <c r="Y72" s="370"/>
      <c r="Z72" s="370"/>
    </row>
    <row r="73" ht="15.75" customHeight="1" spans="1:26">
      <c r="A73" s="426"/>
      <c r="B73" s="760"/>
      <c r="C73" s="763"/>
      <c r="D73" s="397"/>
      <c r="E73" s="397"/>
      <c r="F73" s="392"/>
      <c r="G73" s="764"/>
      <c r="H73" s="370"/>
      <c r="I73" s="370"/>
      <c r="J73" s="370"/>
      <c r="K73" s="370"/>
      <c r="L73" s="370"/>
      <c r="M73" s="370"/>
      <c r="N73" s="370"/>
      <c r="O73" s="370"/>
      <c r="P73" s="370"/>
      <c r="Q73" s="370"/>
      <c r="R73" s="370"/>
      <c r="S73" s="370"/>
      <c r="T73" s="370"/>
      <c r="U73" s="370"/>
      <c r="V73" s="370"/>
      <c r="W73" s="370"/>
      <c r="X73" s="370"/>
      <c r="Y73" s="370"/>
      <c r="Z73" s="370"/>
    </row>
    <row r="74" ht="15.75" customHeight="1" spans="1:26">
      <c r="A74" s="426"/>
      <c r="B74" s="760"/>
      <c r="C74" s="370"/>
      <c r="D74" s="397"/>
      <c r="E74" s="397"/>
      <c r="F74" s="392"/>
      <c r="G74" s="392"/>
      <c r="H74" s="370"/>
      <c r="I74" s="370"/>
      <c r="J74" s="370"/>
      <c r="K74" s="370"/>
      <c r="L74" s="370"/>
      <c r="M74" s="370"/>
      <c r="N74" s="370"/>
      <c r="O74" s="370"/>
      <c r="P74" s="370"/>
      <c r="Q74" s="370"/>
      <c r="R74" s="370"/>
      <c r="S74" s="370"/>
      <c r="T74" s="370"/>
      <c r="U74" s="370"/>
      <c r="V74" s="370"/>
      <c r="W74" s="370"/>
      <c r="X74" s="370"/>
      <c r="Y74" s="370"/>
      <c r="Z74" s="370"/>
    </row>
    <row r="75" ht="15.75" customHeight="1" spans="1:26">
      <c r="A75" s="426"/>
      <c r="B75" s="760"/>
      <c r="C75" s="370"/>
      <c r="D75" s="397"/>
      <c r="E75" s="397"/>
      <c r="F75" s="392"/>
      <c r="G75" s="392"/>
      <c r="H75" s="370"/>
      <c r="I75" s="370"/>
      <c r="J75" s="370"/>
      <c r="K75" s="370"/>
      <c r="L75" s="370"/>
      <c r="M75" s="370"/>
      <c r="N75" s="370"/>
      <c r="O75" s="370"/>
      <c r="P75" s="370"/>
      <c r="Q75" s="370"/>
      <c r="R75" s="370"/>
      <c r="S75" s="370"/>
      <c r="T75" s="370"/>
      <c r="U75" s="370"/>
      <c r="V75" s="370"/>
      <c r="W75" s="370"/>
      <c r="X75" s="370"/>
      <c r="Y75" s="370"/>
      <c r="Z75" s="370"/>
    </row>
    <row r="76" ht="15.75" customHeight="1" spans="1:26">
      <c r="A76" s="426"/>
      <c r="B76" s="760"/>
      <c r="C76" s="370"/>
      <c r="D76" s="397"/>
      <c r="E76" s="397"/>
      <c r="F76" s="392"/>
      <c r="G76" s="392"/>
      <c r="H76" s="370"/>
      <c r="I76" s="370"/>
      <c r="J76" s="370"/>
      <c r="K76" s="370"/>
      <c r="L76" s="370"/>
      <c r="M76" s="370"/>
      <c r="N76" s="370"/>
      <c r="O76" s="370"/>
      <c r="P76" s="370"/>
      <c r="Q76" s="370"/>
      <c r="R76" s="370"/>
      <c r="S76" s="370"/>
      <c r="T76" s="370"/>
      <c r="U76" s="370"/>
      <c r="V76" s="370"/>
      <c r="W76" s="370"/>
      <c r="X76" s="370"/>
      <c r="Y76" s="370"/>
      <c r="Z76" s="370"/>
    </row>
    <row r="77" ht="15.75" customHeight="1" spans="1:26">
      <c r="A77" s="426"/>
      <c r="B77" s="760"/>
      <c r="C77" s="370"/>
      <c r="D77" s="392"/>
      <c r="E77" s="392"/>
      <c r="F77" s="392"/>
      <c r="G77" s="392"/>
      <c r="H77" s="370"/>
      <c r="I77" s="370"/>
      <c r="J77" s="370"/>
      <c r="K77" s="370"/>
      <c r="L77" s="370"/>
      <c r="M77" s="370"/>
      <c r="N77" s="370"/>
      <c r="O77" s="370"/>
      <c r="P77" s="370"/>
      <c r="Q77" s="370"/>
      <c r="R77" s="370"/>
      <c r="S77" s="370"/>
      <c r="T77" s="370"/>
      <c r="U77" s="370"/>
      <c r="V77" s="370"/>
      <c r="W77" s="370"/>
      <c r="X77" s="370"/>
      <c r="Y77" s="370"/>
      <c r="Z77" s="370"/>
    </row>
    <row r="78" ht="15.75" customHeight="1" spans="1:26">
      <c r="A78" s="426"/>
      <c r="B78" s="760"/>
      <c r="C78" s="370"/>
      <c r="D78" s="392"/>
      <c r="E78" s="392"/>
      <c r="F78" s="392"/>
      <c r="G78" s="392"/>
      <c r="H78" s="370"/>
      <c r="I78" s="370"/>
      <c r="J78" s="370"/>
      <c r="K78" s="370"/>
      <c r="L78" s="370"/>
      <c r="M78" s="370"/>
      <c r="N78" s="370"/>
      <c r="O78" s="370"/>
      <c r="P78" s="370"/>
      <c r="Q78" s="370"/>
      <c r="R78" s="370"/>
      <c r="S78" s="370"/>
      <c r="T78" s="370"/>
      <c r="U78" s="370"/>
      <c r="V78" s="370"/>
      <c r="W78" s="370"/>
      <c r="X78" s="370"/>
      <c r="Y78" s="370"/>
      <c r="Z78" s="370"/>
    </row>
    <row r="79" ht="15.75" customHeight="1" spans="1:26">
      <c r="A79" s="426"/>
      <c r="B79" s="760"/>
      <c r="C79" s="370"/>
      <c r="D79" s="392"/>
      <c r="E79" s="392"/>
      <c r="F79" s="392"/>
      <c r="G79" s="392"/>
      <c r="H79" s="370"/>
      <c r="I79" s="370"/>
      <c r="J79" s="370"/>
      <c r="K79" s="370"/>
      <c r="L79" s="370"/>
      <c r="M79" s="370"/>
      <c r="N79" s="370"/>
      <c r="O79" s="370"/>
      <c r="P79" s="370"/>
      <c r="Q79" s="370"/>
      <c r="R79" s="370"/>
      <c r="S79" s="370"/>
      <c r="T79" s="370"/>
      <c r="U79" s="370"/>
      <c r="V79" s="370"/>
      <c r="W79" s="370"/>
      <c r="X79" s="370"/>
      <c r="Y79" s="370"/>
      <c r="Z79" s="370"/>
    </row>
    <row r="80" ht="15.75" customHeight="1" spans="1:26">
      <c r="A80" s="426"/>
      <c r="B80" s="760"/>
      <c r="C80" s="370"/>
      <c r="D80" s="392"/>
      <c r="E80" s="392"/>
      <c r="F80" s="392"/>
      <c r="G80" s="392"/>
      <c r="H80" s="370"/>
      <c r="I80" s="370"/>
      <c r="J80" s="370"/>
      <c r="K80" s="370"/>
      <c r="L80" s="370"/>
      <c r="M80" s="370"/>
      <c r="N80" s="370"/>
      <c r="O80" s="370"/>
      <c r="P80" s="370"/>
      <c r="Q80" s="370"/>
      <c r="R80" s="370"/>
      <c r="S80" s="370"/>
      <c r="T80" s="370"/>
      <c r="U80" s="370"/>
      <c r="V80" s="370"/>
      <c r="W80" s="370"/>
      <c r="X80" s="370"/>
      <c r="Y80" s="370"/>
      <c r="Z80" s="370"/>
    </row>
    <row r="81" ht="15.75" customHeight="1" spans="1:26">
      <c r="A81" s="426"/>
      <c r="B81" s="760"/>
      <c r="C81" s="370"/>
      <c r="D81" s="392"/>
      <c r="E81" s="392"/>
      <c r="F81" s="392"/>
      <c r="G81" s="392"/>
      <c r="H81" s="370"/>
      <c r="I81" s="370"/>
      <c r="J81" s="370"/>
      <c r="K81" s="370"/>
      <c r="L81" s="370"/>
      <c r="M81" s="370"/>
      <c r="N81" s="370"/>
      <c r="O81" s="370"/>
      <c r="P81" s="370"/>
      <c r="Q81" s="370"/>
      <c r="R81" s="370"/>
      <c r="S81" s="370"/>
      <c r="T81" s="370"/>
      <c r="U81" s="370"/>
      <c r="V81" s="370"/>
      <c r="W81" s="370"/>
      <c r="X81" s="370"/>
      <c r="Y81" s="370"/>
      <c r="Z81" s="370"/>
    </row>
    <row r="82" ht="15.75" customHeight="1" spans="1:26">
      <c r="A82" s="426"/>
      <c r="B82" s="760"/>
      <c r="C82" s="370"/>
      <c r="D82" s="392"/>
      <c r="E82" s="392"/>
      <c r="F82" s="392"/>
      <c r="G82" s="392"/>
      <c r="H82" s="370"/>
      <c r="I82" s="370"/>
      <c r="J82" s="370"/>
      <c r="K82" s="370"/>
      <c r="L82" s="370"/>
      <c r="M82" s="370"/>
      <c r="N82" s="370"/>
      <c r="O82" s="370"/>
      <c r="P82" s="370"/>
      <c r="Q82" s="370"/>
      <c r="R82" s="370"/>
      <c r="S82" s="370"/>
      <c r="T82" s="370"/>
      <c r="U82" s="370"/>
      <c r="V82" s="370"/>
      <c r="W82" s="370"/>
      <c r="X82" s="370"/>
      <c r="Y82" s="370"/>
      <c r="Z82" s="370"/>
    </row>
    <row r="83" ht="15.75" customHeight="1" spans="1:26">
      <c r="A83" s="426"/>
      <c r="B83" s="760"/>
      <c r="C83" s="370"/>
      <c r="D83" s="392"/>
      <c r="E83" s="392"/>
      <c r="F83" s="392"/>
      <c r="G83" s="392"/>
      <c r="H83" s="370"/>
      <c r="I83" s="370"/>
      <c r="J83" s="370"/>
      <c r="K83" s="370"/>
      <c r="L83" s="370"/>
      <c r="M83" s="370"/>
      <c r="N83" s="370"/>
      <c r="O83" s="370"/>
      <c r="P83" s="370"/>
      <c r="Q83" s="370"/>
      <c r="R83" s="370"/>
      <c r="S83" s="370"/>
      <c r="T83" s="370"/>
      <c r="U83" s="370"/>
      <c r="V83" s="370"/>
      <c r="W83" s="370"/>
      <c r="X83" s="370"/>
      <c r="Y83" s="370"/>
      <c r="Z83" s="370"/>
    </row>
    <row r="84" ht="15.75" customHeight="1" spans="1:26">
      <c r="A84" s="426"/>
      <c r="B84" s="760"/>
      <c r="C84" s="370"/>
      <c r="D84" s="392"/>
      <c r="E84" s="392"/>
      <c r="F84" s="392"/>
      <c r="G84" s="392"/>
      <c r="H84" s="370"/>
      <c r="I84" s="370"/>
      <c r="J84" s="370"/>
      <c r="K84" s="370"/>
      <c r="L84" s="370"/>
      <c r="M84" s="370"/>
      <c r="N84" s="370"/>
      <c r="O84" s="370"/>
      <c r="P84" s="370"/>
      <c r="Q84" s="370"/>
      <c r="R84" s="370"/>
      <c r="S84" s="370"/>
      <c r="T84" s="370"/>
      <c r="U84" s="370"/>
      <c r="V84" s="370"/>
      <c r="W84" s="370"/>
      <c r="X84" s="370"/>
      <c r="Y84" s="370"/>
      <c r="Z84" s="370"/>
    </row>
    <row r="85" ht="15.75" customHeight="1" spans="1:26">
      <c r="A85" s="426"/>
      <c r="B85" s="760"/>
      <c r="C85" s="370"/>
      <c r="D85" s="392"/>
      <c r="E85" s="392"/>
      <c r="F85" s="392"/>
      <c r="G85" s="392"/>
      <c r="H85" s="370"/>
      <c r="I85" s="370"/>
      <c r="J85" s="370"/>
      <c r="K85" s="370"/>
      <c r="L85" s="370"/>
      <c r="M85" s="370"/>
      <c r="N85" s="370"/>
      <c r="O85" s="370"/>
      <c r="P85" s="370"/>
      <c r="Q85" s="370"/>
      <c r="R85" s="370"/>
      <c r="S85" s="370"/>
      <c r="T85" s="370"/>
      <c r="U85" s="370"/>
      <c r="V85" s="370"/>
      <c r="W85" s="370"/>
      <c r="X85" s="370"/>
      <c r="Y85" s="370"/>
      <c r="Z85" s="370"/>
    </row>
    <row r="86" ht="15.75" customHeight="1" spans="1:26">
      <c r="A86" s="426"/>
      <c r="B86" s="760"/>
      <c r="C86" s="370"/>
      <c r="D86" s="392"/>
      <c r="E86" s="392"/>
      <c r="F86" s="392"/>
      <c r="G86" s="392"/>
      <c r="H86" s="370"/>
      <c r="I86" s="370"/>
      <c r="J86" s="370"/>
      <c r="K86" s="370"/>
      <c r="L86" s="370"/>
      <c r="M86" s="370"/>
      <c r="N86" s="370"/>
      <c r="O86" s="370"/>
      <c r="P86" s="370"/>
      <c r="Q86" s="370"/>
      <c r="R86" s="370"/>
      <c r="S86" s="370"/>
      <c r="T86" s="370"/>
      <c r="U86" s="370"/>
      <c r="V86" s="370"/>
      <c r="W86" s="370"/>
      <c r="X86" s="370"/>
      <c r="Y86" s="370"/>
      <c r="Z86" s="370"/>
    </row>
    <row r="87" ht="15.75" customHeight="1" spans="1:26">
      <c r="A87" s="426"/>
      <c r="B87" s="760"/>
      <c r="C87" s="370"/>
      <c r="D87" s="392"/>
      <c r="E87" s="392"/>
      <c r="F87" s="392"/>
      <c r="G87" s="392"/>
      <c r="H87" s="370"/>
      <c r="I87" s="370"/>
      <c r="J87" s="370"/>
      <c r="K87" s="370"/>
      <c r="L87" s="370"/>
      <c r="M87" s="370"/>
      <c r="N87" s="370"/>
      <c r="O87" s="370"/>
      <c r="P87" s="370"/>
      <c r="Q87" s="370"/>
      <c r="R87" s="370"/>
      <c r="S87" s="370"/>
      <c r="T87" s="370"/>
      <c r="U87" s="370"/>
      <c r="V87" s="370"/>
      <c r="W87" s="370"/>
      <c r="X87" s="370"/>
      <c r="Y87" s="370"/>
      <c r="Z87" s="370"/>
    </row>
    <row r="88" ht="15.75" customHeight="1" spans="1:26">
      <c r="A88" s="426"/>
      <c r="B88" s="760"/>
      <c r="C88" s="370"/>
      <c r="D88" s="392"/>
      <c r="E88" s="392"/>
      <c r="F88" s="392"/>
      <c r="G88" s="392"/>
      <c r="H88" s="370"/>
      <c r="I88" s="370"/>
      <c r="J88" s="370"/>
      <c r="K88" s="370"/>
      <c r="L88" s="370"/>
      <c r="M88" s="370"/>
      <c r="N88" s="370"/>
      <c r="O88" s="370"/>
      <c r="P88" s="370"/>
      <c r="Q88" s="370"/>
      <c r="R88" s="370"/>
      <c r="S88" s="370"/>
      <c r="T88" s="370"/>
      <c r="U88" s="370"/>
      <c r="V88" s="370"/>
      <c r="W88" s="370"/>
      <c r="X88" s="370"/>
      <c r="Y88" s="370"/>
      <c r="Z88" s="370"/>
    </row>
    <row r="89" ht="15.75" customHeight="1" spans="1:26">
      <c r="A89" s="426"/>
      <c r="B89" s="760"/>
      <c r="C89" s="370"/>
      <c r="D89" s="392"/>
      <c r="E89" s="392"/>
      <c r="F89" s="392"/>
      <c r="G89" s="392"/>
      <c r="H89" s="370"/>
      <c r="I89" s="370"/>
      <c r="J89" s="370"/>
      <c r="K89" s="370"/>
      <c r="L89" s="370"/>
      <c r="M89" s="370"/>
      <c r="N89" s="370"/>
      <c r="O89" s="370"/>
      <c r="P89" s="370"/>
      <c r="Q89" s="370"/>
      <c r="R89" s="370"/>
      <c r="S89" s="370"/>
      <c r="T89" s="370"/>
      <c r="U89" s="370"/>
      <c r="V89" s="370"/>
      <c r="W89" s="370"/>
      <c r="X89" s="370"/>
      <c r="Y89" s="370"/>
      <c r="Z89" s="370"/>
    </row>
    <row r="90" ht="15.75" customHeight="1" spans="1:26">
      <c r="A90" s="426"/>
      <c r="B90" s="760"/>
      <c r="C90" s="370"/>
      <c r="D90" s="392"/>
      <c r="E90" s="392"/>
      <c r="F90" s="392"/>
      <c r="G90" s="392"/>
      <c r="H90" s="370"/>
      <c r="I90" s="370"/>
      <c r="J90" s="370"/>
      <c r="K90" s="370"/>
      <c r="L90" s="370"/>
      <c r="M90" s="370"/>
      <c r="N90" s="370"/>
      <c r="O90" s="370"/>
      <c r="P90" s="370"/>
      <c r="Q90" s="370"/>
      <c r="R90" s="370"/>
      <c r="S90" s="370"/>
      <c r="T90" s="370"/>
      <c r="U90" s="370"/>
      <c r="V90" s="370"/>
      <c r="W90" s="370"/>
      <c r="X90" s="370"/>
      <c r="Y90" s="370"/>
      <c r="Z90" s="370"/>
    </row>
    <row r="91" ht="15.75" customHeight="1" spans="1:26">
      <c r="A91" s="426"/>
      <c r="B91" s="760"/>
      <c r="C91" s="370"/>
      <c r="D91" s="392"/>
      <c r="E91" s="392"/>
      <c r="F91" s="392"/>
      <c r="G91" s="392"/>
      <c r="H91" s="370"/>
      <c r="I91" s="370"/>
      <c r="J91" s="370"/>
      <c r="K91" s="370"/>
      <c r="L91" s="370"/>
      <c r="M91" s="370"/>
      <c r="N91" s="370"/>
      <c r="O91" s="370"/>
      <c r="P91" s="370"/>
      <c r="Q91" s="370"/>
      <c r="R91" s="370"/>
      <c r="S91" s="370"/>
      <c r="T91" s="370"/>
      <c r="U91" s="370"/>
      <c r="V91" s="370"/>
      <c r="W91" s="370"/>
      <c r="X91" s="370"/>
      <c r="Y91" s="370"/>
      <c r="Z91" s="370"/>
    </row>
    <row r="92" ht="15.75" customHeight="1" spans="1:26">
      <c r="A92" s="426"/>
      <c r="B92" s="760"/>
      <c r="C92" s="370"/>
      <c r="D92" s="392"/>
      <c r="E92" s="392"/>
      <c r="F92" s="392"/>
      <c r="G92" s="392"/>
      <c r="H92" s="370"/>
      <c r="I92" s="370"/>
      <c r="J92" s="370"/>
      <c r="K92" s="370"/>
      <c r="L92" s="370"/>
      <c r="M92" s="370"/>
      <c r="N92" s="370"/>
      <c r="O92" s="370"/>
      <c r="P92" s="370"/>
      <c r="Q92" s="370"/>
      <c r="R92" s="370"/>
      <c r="S92" s="370"/>
      <c r="T92" s="370"/>
      <c r="U92" s="370"/>
      <c r="V92" s="370"/>
      <c r="W92" s="370"/>
      <c r="X92" s="370"/>
      <c r="Y92" s="370"/>
      <c r="Z92" s="370"/>
    </row>
    <row r="93" ht="15.75" customHeight="1" spans="1:26">
      <c r="A93" s="426"/>
      <c r="B93" s="760"/>
      <c r="C93" s="370"/>
      <c r="D93" s="392"/>
      <c r="E93" s="392"/>
      <c r="F93" s="392"/>
      <c r="G93" s="392"/>
      <c r="H93" s="370"/>
      <c r="I93" s="370"/>
      <c r="J93" s="370"/>
      <c r="K93" s="370"/>
      <c r="L93" s="370"/>
      <c r="M93" s="370"/>
      <c r="N93" s="370"/>
      <c r="O93" s="370"/>
      <c r="P93" s="370"/>
      <c r="Q93" s="370"/>
      <c r="R93" s="370"/>
      <c r="S93" s="370"/>
      <c r="T93" s="370"/>
      <c r="U93" s="370"/>
      <c r="V93" s="370"/>
      <c r="W93" s="370"/>
      <c r="X93" s="370"/>
      <c r="Y93" s="370"/>
      <c r="Z93" s="370"/>
    </row>
    <row r="94" ht="15.75" customHeight="1" spans="1:26">
      <c r="A94" s="426"/>
      <c r="B94" s="760"/>
      <c r="C94" s="370"/>
      <c r="D94" s="392"/>
      <c r="E94" s="392"/>
      <c r="F94" s="392"/>
      <c r="G94" s="392"/>
      <c r="H94" s="370"/>
      <c r="I94" s="370"/>
      <c r="J94" s="370"/>
      <c r="K94" s="370"/>
      <c r="L94" s="370"/>
      <c r="M94" s="370"/>
      <c r="N94" s="370"/>
      <c r="O94" s="370"/>
      <c r="P94" s="370"/>
      <c r="Q94" s="370"/>
      <c r="R94" s="370"/>
      <c r="S94" s="370"/>
      <c r="T94" s="370"/>
      <c r="U94" s="370"/>
      <c r="V94" s="370"/>
      <c r="W94" s="370"/>
      <c r="X94" s="370"/>
      <c r="Y94" s="370"/>
      <c r="Z94" s="370"/>
    </row>
    <row r="95" ht="15.75" customHeight="1" spans="1:26">
      <c r="A95" s="426"/>
      <c r="B95" s="760"/>
      <c r="C95" s="370"/>
      <c r="D95" s="392"/>
      <c r="E95" s="392"/>
      <c r="F95" s="392"/>
      <c r="G95" s="392"/>
      <c r="H95" s="370"/>
      <c r="I95" s="370"/>
      <c r="J95" s="370"/>
      <c r="K95" s="370"/>
      <c r="L95" s="370"/>
      <c r="M95" s="370"/>
      <c r="N95" s="370"/>
      <c r="O95" s="370"/>
      <c r="P95" s="370"/>
      <c r="Q95" s="370"/>
      <c r="R95" s="370"/>
      <c r="S95" s="370"/>
      <c r="T95" s="370"/>
      <c r="U95" s="370"/>
      <c r="V95" s="370"/>
      <c r="W95" s="370"/>
      <c r="X95" s="370"/>
      <c r="Y95" s="370"/>
      <c r="Z95" s="370"/>
    </row>
    <row r="96" ht="15.75" customHeight="1" spans="1:26">
      <c r="A96" s="426"/>
      <c r="B96" s="760"/>
      <c r="C96" s="370"/>
      <c r="D96" s="392"/>
      <c r="E96" s="392"/>
      <c r="F96" s="392"/>
      <c r="G96" s="392"/>
      <c r="H96" s="370"/>
      <c r="I96" s="370"/>
      <c r="J96" s="370"/>
      <c r="K96" s="370"/>
      <c r="L96" s="370"/>
      <c r="M96" s="370"/>
      <c r="N96" s="370"/>
      <c r="O96" s="370"/>
      <c r="P96" s="370"/>
      <c r="Q96" s="370"/>
      <c r="R96" s="370"/>
      <c r="S96" s="370"/>
      <c r="T96" s="370"/>
      <c r="U96" s="370"/>
      <c r="V96" s="370"/>
      <c r="W96" s="370"/>
      <c r="X96" s="370"/>
      <c r="Y96" s="370"/>
      <c r="Z96" s="370"/>
    </row>
    <row r="97" ht="15.75" customHeight="1" spans="1:26">
      <c r="A97" s="426"/>
      <c r="B97" s="760"/>
      <c r="C97" s="370"/>
      <c r="D97" s="392"/>
      <c r="E97" s="392"/>
      <c r="F97" s="392"/>
      <c r="G97" s="392"/>
      <c r="H97" s="370"/>
      <c r="I97" s="370"/>
      <c r="J97" s="370"/>
      <c r="K97" s="370"/>
      <c r="L97" s="370"/>
      <c r="M97" s="370"/>
      <c r="N97" s="370"/>
      <c r="O97" s="370"/>
      <c r="P97" s="370"/>
      <c r="Q97" s="370"/>
      <c r="R97" s="370"/>
      <c r="S97" s="370"/>
      <c r="T97" s="370"/>
      <c r="U97" s="370"/>
      <c r="V97" s="370"/>
      <c r="W97" s="370"/>
      <c r="X97" s="370"/>
      <c r="Y97" s="370"/>
      <c r="Z97" s="370"/>
    </row>
    <row r="98" ht="15.75" customHeight="1" spans="1:26">
      <c r="A98" s="426"/>
      <c r="B98" s="760"/>
      <c r="C98" s="370"/>
      <c r="D98" s="392"/>
      <c r="E98" s="392"/>
      <c r="F98" s="392"/>
      <c r="G98" s="392"/>
      <c r="H98" s="370"/>
      <c r="I98" s="370"/>
      <c r="J98" s="370"/>
      <c r="K98" s="370"/>
      <c r="L98" s="370"/>
      <c r="M98" s="370"/>
      <c r="N98" s="370"/>
      <c r="O98" s="370"/>
      <c r="P98" s="370"/>
      <c r="Q98" s="370"/>
      <c r="R98" s="370"/>
      <c r="S98" s="370"/>
      <c r="T98" s="370"/>
      <c r="U98" s="370"/>
      <c r="V98" s="370"/>
      <c r="W98" s="370"/>
      <c r="X98" s="370"/>
      <c r="Y98" s="370"/>
      <c r="Z98" s="370"/>
    </row>
    <row r="99" ht="15.75" customHeight="1" spans="1:26">
      <c r="A99" s="426"/>
      <c r="B99" s="760"/>
      <c r="C99" s="370"/>
      <c r="D99" s="392"/>
      <c r="E99" s="392"/>
      <c r="F99" s="392"/>
      <c r="G99" s="392"/>
      <c r="H99" s="370"/>
      <c r="I99" s="370"/>
      <c r="J99" s="370"/>
      <c r="K99" s="370"/>
      <c r="L99" s="370"/>
      <c r="M99" s="370"/>
      <c r="N99" s="370"/>
      <c r="O99" s="370"/>
      <c r="P99" s="370"/>
      <c r="Q99" s="370"/>
      <c r="R99" s="370"/>
      <c r="S99" s="370"/>
      <c r="T99" s="370"/>
      <c r="U99" s="370"/>
      <c r="V99" s="370"/>
      <c r="W99" s="370"/>
      <c r="X99" s="370"/>
      <c r="Y99" s="370"/>
      <c r="Z99" s="370"/>
    </row>
    <row r="100" ht="15.75" customHeight="1" spans="1:26">
      <c r="A100" s="426"/>
      <c r="B100" s="760"/>
      <c r="C100" s="370"/>
      <c r="D100" s="392"/>
      <c r="E100" s="392"/>
      <c r="F100" s="392"/>
      <c r="G100" s="392"/>
      <c r="H100" s="370"/>
      <c r="I100" s="370"/>
      <c r="J100" s="370"/>
      <c r="K100" s="370"/>
      <c r="L100" s="370"/>
      <c r="M100" s="370"/>
      <c r="N100" s="370"/>
      <c r="O100" s="370"/>
      <c r="P100" s="370"/>
      <c r="Q100" s="370"/>
      <c r="R100" s="370"/>
      <c r="S100" s="370"/>
      <c r="T100" s="370"/>
      <c r="U100" s="370"/>
      <c r="V100" s="370"/>
      <c r="W100" s="370"/>
      <c r="X100" s="370"/>
      <c r="Y100" s="370"/>
      <c r="Z100" s="370"/>
    </row>
    <row r="101" ht="15.75" customHeight="1" spans="1:26">
      <c r="A101" s="426"/>
      <c r="B101" s="760"/>
      <c r="C101" s="370"/>
      <c r="D101" s="392"/>
      <c r="E101" s="392"/>
      <c r="F101" s="392"/>
      <c r="G101" s="392"/>
      <c r="H101" s="370"/>
      <c r="I101" s="370"/>
      <c r="J101" s="370"/>
      <c r="K101" s="370"/>
      <c r="L101" s="370"/>
      <c r="M101" s="370"/>
      <c r="N101" s="370"/>
      <c r="O101" s="370"/>
      <c r="P101" s="370"/>
      <c r="Q101" s="370"/>
      <c r="R101" s="370"/>
      <c r="S101" s="370"/>
      <c r="T101" s="370"/>
      <c r="U101" s="370"/>
      <c r="V101" s="370"/>
      <c r="W101" s="370"/>
      <c r="X101" s="370"/>
      <c r="Y101" s="370"/>
      <c r="Z101" s="370"/>
    </row>
    <row r="102" ht="15.75" customHeight="1" spans="1:26">
      <c r="A102" s="426"/>
      <c r="B102" s="760"/>
      <c r="C102" s="370"/>
      <c r="D102" s="392"/>
      <c r="E102" s="392"/>
      <c r="F102" s="392"/>
      <c r="G102" s="392"/>
      <c r="H102" s="370"/>
      <c r="I102" s="370"/>
      <c r="J102" s="370"/>
      <c r="K102" s="370"/>
      <c r="L102" s="370"/>
      <c r="M102" s="370"/>
      <c r="N102" s="370"/>
      <c r="O102" s="370"/>
      <c r="P102" s="370"/>
      <c r="Q102" s="370"/>
      <c r="R102" s="370"/>
      <c r="S102" s="370"/>
      <c r="T102" s="370"/>
      <c r="U102" s="370"/>
      <c r="V102" s="370"/>
      <c r="W102" s="370"/>
      <c r="X102" s="370"/>
      <c r="Y102" s="370"/>
      <c r="Z102" s="370"/>
    </row>
    <row r="103" ht="15.75" customHeight="1" spans="1:26">
      <c r="A103" s="426"/>
      <c r="B103" s="760"/>
      <c r="C103" s="370"/>
      <c r="D103" s="392"/>
      <c r="E103" s="392"/>
      <c r="F103" s="392"/>
      <c r="G103" s="392"/>
      <c r="H103" s="370"/>
      <c r="I103" s="370"/>
      <c r="J103" s="370"/>
      <c r="K103" s="370"/>
      <c r="L103" s="370"/>
      <c r="M103" s="370"/>
      <c r="N103" s="370"/>
      <c r="O103" s="370"/>
      <c r="P103" s="370"/>
      <c r="Q103" s="370"/>
      <c r="R103" s="370"/>
      <c r="S103" s="370"/>
      <c r="T103" s="370"/>
      <c r="U103" s="370"/>
      <c r="V103" s="370"/>
      <c r="W103" s="370"/>
      <c r="X103" s="370"/>
      <c r="Y103" s="370"/>
      <c r="Z103" s="370"/>
    </row>
    <row r="104" ht="15.75" customHeight="1" spans="1:26">
      <c r="A104" s="426"/>
      <c r="B104" s="760"/>
      <c r="C104" s="370"/>
      <c r="D104" s="392"/>
      <c r="E104" s="392"/>
      <c r="F104" s="392"/>
      <c r="G104" s="392"/>
      <c r="H104" s="370"/>
      <c r="I104" s="370"/>
      <c r="J104" s="370"/>
      <c r="K104" s="370"/>
      <c r="L104" s="370"/>
      <c r="M104" s="370"/>
      <c r="N104" s="370"/>
      <c r="O104" s="370"/>
      <c r="P104" s="370"/>
      <c r="Q104" s="370"/>
      <c r="R104" s="370"/>
      <c r="S104" s="370"/>
      <c r="T104" s="370"/>
      <c r="U104" s="370"/>
      <c r="V104" s="370"/>
      <c r="W104" s="370"/>
      <c r="X104" s="370"/>
      <c r="Y104" s="370"/>
      <c r="Z104" s="370"/>
    </row>
    <row r="105" ht="15.75" customHeight="1" spans="1:26">
      <c r="A105" s="426"/>
      <c r="B105" s="760"/>
      <c r="C105" s="370"/>
      <c r="D105" s="392"/>
      <c r="E105" s="392"/>
      <c r="F105" s="392"/>
      <c r="G105" s="392"/>
      <c r="H105" s="370"/>
      <c r="I105" s="370"/>
      <c r="J105" s="370"/>
      <c r="K105" s="370"/>
      <c r="L105" s="370"/>
      <c r="M105" s="370"/>
      <c r="N105" s="370"/>
      <c r="O105" s="370"/>
      <c r="P105" s="370"/>
      <c r="Q105" s="370"/>
      <c r="R105" s="370"/>
      <c r="S105" s="370"/>
      <c r="T105" s="370"/>
      <c r="U105" s="370"/>
      <c r="V105" s="370"/>
      <c r="W105" s="370"/>
      <c r="X105" s="370"/>
      <c r="Y105" s="370"/>
      <c r="Z105" s="370"/>
    </row>
    <row r="106" ht="15.75" customHeight="1" spans="1:26">
      <c r="A106" s="426"/>
      <c r="B106" s="760"/>
      <c r="C106" s="370"/>
      <c r="D106" s="392"/>
      <c r="E106" s="392"/>
      <c r="F106" s="392"/>
      <c r="G106" s="392"/>
      <c r="H106" s="370"/>
      <c r="I106" s="370"/>
      <c r="J106" s="370"/>
      <c r="K106" s="370"/>
      <c r="L106" s="370"/>
      <c r="M106" s="370"/>
      <c r="N106" s="370"/>
      <c r="O106" s="370"/>
      <c r="P106" s="370"/>
      <c r="Q106" s="370"/>
      <c r="R106" s="370"/>
      <c r="S106" s="370"/>
      <c r="T106" s="370"/>
      <c r="U106" s="370"/>
      <c r="V106" s="370"/>
      <c r="W106" s="370"/>
      <c r="X106" s="370"/>
      <c r="Y106" s="370"/>
      <c r="Z106" s="370"/>
    </row>
    <row r="107" ht="15.75" customHeight="1" spans="1:26">
      <c r="A107" s="426"/>
      <c r="B107" s="760"/>
      <c r="C107" s="370"/>
      <c r="D107" s="392"/>
      <c r="E107" s="392"/>
      <c r="F107" s="392"/>
      <c r="G107" s="392"/>
      <c r="H107" s="370"/>
      <c r="I107" s="370"/>
      <c r="J107" s="370"/>
      <c r="K107" s="370"/>
      <c r="L107" s="370"/>
      <c r="M107" s="370"/>
      <c r="N107" s="370"/>
      <c r="O107" s="370"/>
      <c r="P107" s="370"/>
      <c r="Q107" s="370"/>
      <c r="R107" s="370"/>
      <c r="S107" s="370"/>
      <c r="T107" s="370"/>
      <c r="U107" s="370"/>
      <c r="V107" s="370"/>
      <c r="W107" s="370"/>
      <c r="X107" s="370"/>
      <c r="Y107" s="370"/>
      <c r="Z107" s="370"/>
    </row>
    <row r="108" ht="15.75" customHeight="1" spans="1:26">
      <c r="A108" s="426"/>
      <c r="B108" s="760"/>
      <c r="C108" s="370"/>
      <c r="D108" s="392"/>
      <c r="E108" s="392"/>
      <c r="F108" s="392"/>
      <c r="G108" s="392"/>
      <c r="H108" s="370"/>
      <c r="I108" s="370"/>
      <c r="J108" s="370"/>
      <c r="K108" s="370"/>
      <c r="L108" s="370"/>
      <c r="M108" s="370"/>
      <c r="N108" s="370"/>
      <c r="O108" s="370"/>
      <c r="P108" s="370"/>
      <c r="Q108" s="370"/>
      <c r="R108" s="370"/>
      <c r="S108" s="370"/>
      <c r="T108" s="370"/>
      <c r="U108" s="370"/>
      <c r="V108" s="370"/>
      <c r="W108" s="370"/>
      <c r="X108" s="370"/>
      <c r="Y108" s="370"/>
      <c r="Z108" s="370"/>
    </row>
    <row r="109" ht="15.75" customHeight="1" spans="1:26">
      <c r="A109" s="426"/>
      <c r="B109" s="760"/>
      <c r="C109" s="370"/>
      <c r="D109" s="392"/>
      <c r="E109" s="392"/>
      <c r="F109" s="392"/>
      <c r="G109" s="392"/>
      <c r="H109" s="370"/>
      <c r="I109" s="370"/>
      <c r="J109" s="370"/>
      <c r="K109" s="370"/>
      <c r="L109" s="370"/>
      <c r="M109" s="370"/>
      <c r="N109" s="370"/>
      <c r="O109" s="370"/>
      <c r="P109" s="370"/>
      <c r="Q109" s="370"/>
      <c r="R109" s="370"/>
      <c r="S109" s="370"/>
      <c r="T109" s="370"/>
      <c r="U109" s="370"/>
      <c r="V109" s="370"/>
      <c r="W109" s="370"/>
      <c r="X109" s="370"/>
      <c r="Y109" s="370"/>
      <c r="Z109" s="370"/>
    </row>
    <row r="110" ht="15.75" customHeight="1" spans="1:26">
      <c r="A110" s="426"/>
      <c r="B110" s="760"/>
      <c r="C110" s="370"/>
      <c r="D110" s="392"/>
      <c r="E110" s="392"/>
      <c r="F110" s="392"/>
      <c r="G110" s="392"/>
      <c r="H110" s="370"/>
      <c r="I110" s="370"/>
      <c r="J110" s="370"/>
      <c r="K110" s="370"/>
      <c r="L110" s="370"/>
      <c r="M110" s="370"/>
      <c r="N110" s="370"/>
      <c r="O110" s="370"/>
      <c r="P110" s="370"/>
      <c r="Q110" s="370"/>
      <c r="R110" s="370"/>
      <c r="S110" s="370"/>
      <c r="T110" s="370"/>
      <c r="U110" s="370"/>
      <c r="V110" s="370"/>
      <c r="W110" s="370"/>
      <c r="X110" s="370"/>
      <c r="Y110" s="370"/>
      <c r="Z110" s="370"/>
    </row>
    <row r="111" ht="15.75" customHeight="1" spans="1:26">
      <c r="A111" s="426"/>
      <c r="B111" s="760"/>
      <c r="C111" s="370"/>
      <c r="D111" s="392"/>
      <c r="E111" s="392"/>
      <c r="F111" s="392"/>
      <c r="G111" s="392"/>
      <c r="H111" s="370"/>
      <c r="I111" s="370"/>
      <c r="J111" s="370"/>
      <c r="K111" s="370"/>
      <c r="L111" s="370"/>
      <c r="M111" s="370"/>
      <c r="N111" s="370"/>
      <c r="O111" s="370"/>
      <c r="P111" s="370"/>
      <c r="Q111" s="370"/>
      <c r="R111" s="370"/>
      <c r="S111" s="370"/>
      <c r="T111" s="370"/>
      <c r="U111" s="370"/>
      <c r="V111" s="370"/>
      <c r="W111" s="370"/>
      <c r="X111" s="370"/>
      <c r="Y111" s="370"/>
      <c r="Z111" s="370"/>
    </row>
    <row r="112" ht="15.75" customHeight="1" spans="1:26">
      <c r="A112" s="426"/>
      <c r="B112" s="760"/>
      <c r="C112" s="370"/>
      <c r="D112" s="392"/>
      <c r="E112" s="392"/>
      <c r="F112" s="392"/>
      <c r="G112" s="392"/>
      <c r="H112" s="370"/>
      <c r="I112" s="370"/>
      <c r="J112" s="370"/>
      <c r="K112" s="370"/>
      <c r="L112" s="370"/>
      <c r="M112" s="370"/>
      <c r="N112" s="370"/>
      <c r="O112" s="370"/>
      <c r="P112" s="370"/>
      <c r="Q112" s="370"/>
      <c r="R112" s="370"/>
      <c r="S112" s="370"/>
      <c r="T112" s="370"/>
      <c r="U112" s="370"/>
      <c r="V112" s="370"/>
      <c r="W112" s="370"/>
      <c r="X112" s="370"/>
      <c r="Y112" s="370"/>
      <c r="Z112" s="370"/>
    </row>
    <row r="113" ht="15.75" customHeight="1" spans="1:26">
      <c r="A113" s="426"/>
      <c r="B113" s="760"/>
      <c r="C113" s="370"/>
      <c r="D113" s="392"/>
      <c r="E113" s="392"/>
      <c r="F113" s="392"/>
      <c r="G113" s="392"/>
      <c r="H113" s="370"/>
      <c r="I113" s="370"/>
      <c r="J113" s="370"/>
      <c r="K113" s="370"/>
      <c r="L113" s="370"/>
      <c r="M113" s="370"/>
      <c r="N113" s="370"/>
      <c r="O113" s="370"/>
      <c r="P113" s="370"/>
      <c r="Q113" s="370"/>
      <c r="R113" s="370"/>
      <c r="S113" s="370"/>
      <c r="T113" s="370"/>
      <c r="U113" s="370"/>
      <c r="V113" s="370"/>
      <c r="W113" s="370"/>
      <c r="X113" s="370"/>
      <c r="Y113" s="370"/>
      <c r="Z113" s="370"/>
    </row>
    <row r="114" ht="15.75" customHeight="1" spans="1:26">
      <c r="A114" s="426"/>
      <c r="B114" s="760"/>
      <c r="C114" s="370"/>
      <c r="D114" s="392"/>
      <c r="E114" s="392"/>
      <c r="F114" s="392"/>
      <c r="G114" s="392"/>
      <c r="H114" s="370"/>
      <c r="I114" s="370"/>
      <c r="J114" s="370"/>
      <c r="K114" s="370"/>
      <c r="L114" s="370"/>
      <c r="M114" s="370"/>
      <c r="N114" s="370"/>
      <c r="O114" s="370"/>
      <c r="P114" s="370"/>
      <c r="Q114" s="370"/>
      <c r="R114" s="370"/>
      <c r="S114" s="370"/>
      <c r="T114" s="370"/>
      <c r="U114" s="370"/>
      <c r="V114" s="370"/>
      <c r="W114" s="370"/>
      <c r="X114" s="370"/>
      <c r="Y114" s="370"/>
      <c r="Z114" s="370"/>
    </row>
    <row r="115" ht="15.75" customHeight="1" spans="1:26">
      <c r="A115" s="426"/>
      <c r="B115" s="760"/>
      <c r="C115" s="370"/>
      <c r="D115" s="392"/>
      <c r="E115" s="392"/>
      <c r="F115" s="392"/>
      <c r="G115" s="392"/>
      <c r="H115" s="370"/>
      <c r="I115" s="370"/>
      <c r="J115" s="370"/>
      <c r="K115" s="370"/>
      <c r="L115" s="370"/>
      <c r="M115" s="370"/>
      <c r="N115" s="370"/>
      <c r="O115" s="370"/>
      <c r="P115" s="370"/>
      <c r="Q115" s="370"/>
      <c r="R115" s="370"/>
      <c r="S115" s="370"/>
      <c r="T115" s="370"/>
      <c r="U115" s="370"/>
      <c r="V115" s="370"/>
      <c r="W115" s="370"/>
      <c r="X115" s="370"/>
      <c r="Y115" s="370"/>
      <c r="Z115" s="370"/>
    </row>
    <row r="116" ht="15.75" customHeight="1" spans="1:26">
      <c r="A116" s="426"/>
      <c r="B116" s="760"/>
      <c r="C116" s="370"/>
      <c r="D116" s="392"/>
      <c r="E116" s="392"/>
      <c r="F116" s="392"/>
      <c r="G116" s="392"/>
      <c r="H116" s="370"/>
      <c r="I116" s="370"/>
      <c r="J116" s="370"/>
      <c r="K116" s="370"/>
      <c r="L116" s="370"/>
      <c r="M116" s="370"/>
      <c r="N116" s="370"/>
      <c r="O116" s="370"/>
      <c r="P116" s="370"/>
      <c r="Q116" s="370"/>
      <c r="R116" s="370"/>
      <c r="S116" s="370"/>
      <c r="T116" s="370"/>
      <c r="U116" s="370"/>
      <c r="V116" s="370"/>
      <c r="W116" s="370"/>
      <c r="X116" s="370"/>
      <c r="Y116" s="370"/>
      <c r="Z116" s="370"/>
    </row>
    <row r="117" ht="15.75" customHeight="1" spans="1:26">
      <c r="A117" s="426"/>
      <c r="B117" s="760"/>
      <c r="C117" s="370"/>
      <c r="D117" s="392"/>
      <c r="E117" s="392"/>
      <c r="F117" s="392"/>
      <c r="G117" s="392"/>
      <c r="H117" s="370"/>
      <c r="I117" s="370"/>
      <c r="J117" s="370"/>
      <c r="K117" s="370"/>
      <c r="L117" s="370"/>
      <c r="M117" s="370"/>
      <c r="N117" s="370"/>
      <c r="O117" s="370"/>
      <c r="P117" s="370"/>
      <c r="Q117" s="370"/>
      <c r="R117" s="370"/>
      <c r="S117" s="370"/>
      <c r="T117" s="370"/>
      <c r="U117" s="370"/>
      <c r="V117" s="370"/>
      <c r="W117" s="370"/>
      <c r="X117" s="370"/>
      <c r="Y117" s="370"/>
      <c r="Z117" s="370"/>
    </row>
    <row r="118" ht="15.75" customHeight="1" spans="1:26">
      <c r="A118" s="426"/>
      <c r="B118" s="760"/>
      <c r="C118" s="370"/>
      <c r="D118" s="392"/>
      <c r="E118" s="392"/>
      <c r="F118" s="392"/>
      <c r="G118" s="392"/>
      <c r="H118" s="370"/>
      <c r="I118" s="370"/>
      <c r="J118" s="370"/>
      <c r="K118" s="370"/>
      <c r="L118" s="370"/>
      <c r="M118" s="370"/>
      <c r="N118" s="370"/>
      <c r="O118" s="370"/>
      <c r="P118" s="370"/>
      <c r="Q118" s="370"/>
      <c r="R118" s="370"/>
      <c r="S118" s="370"/>
      <c r="T118" s="370"/>
      <c r="U118" s="370"/>
      <c r="V118" s="370"/>
      <c r="W118" s="370"/>
      <c r="X118" s="370"/>
      <c r="Y118" s="370"/>
      <c r="Z118" s="370"/>
    </row>
    <row r="119" ht="15.75" customHeight="1" spans="1:26">
      <c r="A119" s="426"/>
      <c r="B119" s="760"/>
      <c r="C119" s="370"/>
      <c r="D119" s="392"/>
      <c r="E119" s="392"/>
      <c r="F119" s="392"/>
      <c r="G119" s="392"/>
      <c r="H119" s="370"/>
      <c r="I119" s="370"/>
      <c r="J119" s="370"/>
      <c r="K119" s="370"/>
      <c r="L119" s="370"/>
      <c r="M119" s="370"/>
      <c r="N119" s="370"/>
      <c r="O119" s="370"/>
      <c r="P119" s="370"/>
      <c r="Q119" s="370"/>
      <c r="R119" s="370"/>
      <c r="S119" s="370"/>
      <c r="T119" s="370"/>
      <c r="U119" s="370"/>
      <c r="V119" s="370"/>
      <c r="W119" s="370"/>
      <c r="X119" s="370"/>
      <c r="Y119" s="370"/>
      <c r="Z119" s="370"/>
    </row>
    <row r="120" ht="15.75" customHeight="1" spans="1:26">
      <c r="A120" s="426"/>
      <c r="B120" s="760"/>
      <c r="C120" s="370"/>
      <c r="D120" s="392"/>
      <c r="E120" s="392"/>
      <c r="F120" s="392"/>
      <c r="G120" s="392"/>
      <c r="H120" s="370"/>
      <c r="I120" s="370"/>
      <c r="J120" s="370"/>
      <c r="K120" s="370"/>
      <c r="L120" s="370"/>
      <c r="M120" s="370"/>
      <c r="N120" s="370"/>
      <c r="O120" s="370"/>
      <c r="P120" s="370"/>
      <c r="Q120" s="370"/>
      <c r="R120" s="370"/>
      <c r="S120" s="370"/>
      <c r="T120" s="370"/>
      <c r="U120" s="370"/>
      <c r="V120" s="370"/>
      <c r="W120" s="370"/>
      <c r="X120" s="370"/>
      <c r="Y120" s="370"/>
      <c r="Z120" s="370"/>
    </row>
    <row r="121" ht="15.75" customHeight="1" spans="1:26">
      <c r="A121" s="426"/>
      <c r="B121" s="760"/>
      <c r="C121" s="370"/>
      <c r="D121" s="392"/>
      <c r="E121" s="392"/>
      <c r="F121" s="392"/>
      <c r="G121" s="392"/>
      <c r="H121" s="370"/>
      <c r="I121" s="370"/>
      <c r="J121" s="370"/>
      <c r="K121" s="370"/>
      <c r="L121" s="370"/>
      <c r="M121" s="370"/>
      <c r="N121" s="370"/>
      <c r="O121" s="370"/>
      <c r="P121" s="370"/>
      <c r="Q121" s="370"/>
      <c r="R121" s="370"/>
      <c r="S121" s="370"/>
      <c r="T121" s="370"/>
      <c r="U121" s="370"/>
      <c r="V121" s="370"/>
      <c r="W121" s="370"/>
      <c r="X121" s="370"/>
      <c r="Y121" s="370"/>
      <c r="Z121" s="370"/>
    </row>
    <row r="122" ht="15.75" customHeight="1" spans="1:26">
      <c r="A122" s="426"/>
      <c r="B122" s="760"/>
      <c r="C122" s="370"/>
      <c r="D122" s="392"/>
      <c r="E122" s="392"/>
      <c r="F122" s="392"/>
      <c r="G122" s="392"/>
      <c r="H122" s="370"/>
      <c r="I122" s="370"/>
      <c r="J122" s="370"/>
      <c r="K122" s="370"/>
      <c r="L122" s="370"/>
      <c r="M122" s="370"/>
      <c r="N122" s="370"/>
      <c r="O122" s="370"/>
      <c r="P122" s="370"/>
      <c r="Q122" s="370"/>
      <c r="R122" s="370"/>
      <c r="S122" s="370"/>
      <c r="T122" s="370"/>
      <c r="U122" s="370"/>
      <c r="V122" s="370"/>
      <c r="W122" s="370"/>
      <c r="X122" s="370"/>
      <c r="Y122" s="370"/>
      <c r="Z122" s="370"/>
    </row>
    <row r="123" ht="15.75" customHeight="1" spans="1:26">
      <c r="A123" s="426"/>
      <c r="B123" s="760"/>
      <c r="C123" s="370"/>
      <c r="D123" s="392"/>
      <c r="E123" s="392"/>
      <c r="F123" s="392"/>
      <c r="G123" s="392"/>
      <c r="H123" s="370"/>
      <c r="I123" s="370"/>
      <c r="J123" s="370"/>
      <c r="K123" s="370"/>
      <c r="L123" s="370"/>
      <c r="M123" s="370"/>
      <c r="N123" s="370"/>
      <c r="O123" s="370"/>
      <c r="P123" s="370"/>
      <c r="Q123" s="370"/>
      <c r="R123" s="370"/>
      <c r="S123" s="370"/>
      <c r="T123" s="370"/>
      <c r="U123" s="370"/>
      <c r="V123" s="370"/>
      <c r="W123" s="370"/>
      <c r="X123" s="370"/>
      <c r="Y123" s="370"/>
      <c r="Z123" s="370"/>
    </row>
    <row r="124" ht="15.75" customHeight="1" spans="1:26">
      <c r="A124" s="426"/>
      <c r="B124" s="760"/>
      <c r="C124" s="370"/>
      <c r="D124" s="392"/>
      <c r="E124" s="392"/>
      <c r="F124" s="392"/>
      <c r="G124" s="392"/>
      <c r="H124" s="370"/>
      <c r="I124" s="370"/>
      <c r="J124" s="370"/>
      <c r="K124" s="370"/>
      <c r="L124" s="370"/>
      <c r="M124" s="370"/>
      <c r="N124" s="370"/>
      <c r="O124" s="370"/>
      <c r="P124" s="370"/>
      <c r="Q124" s="370"/>
      <c r="R124" s="370"/>
      <c r="S124" s="370"/>
      <c r="T124" s="370"/>
      <c r="U124" s="370"/>
      <c r="V124" s="370"/>
      <c r="W124" s="370"/>
      <c r="X124" s="370"/>
      <c r="Y124" s="370"/>
      <c r="Z124" s="370"/>
    </row>
    <row r="125" ht="15.75" customHeight="1" spans="1:26">
      <c r="A125" s="426"/>
      <c r="B125" s="760"/>
      <c r="C125" s="370"/>
      <c r="D125" s="392"/>
      <c r="E125" s="392"/>
      <c r="F125" s="392"/>
      <c r="G125" s="392"/>
      <c r="H125" s="370"/>
      <c r="I125" s="370"/>
      <c r="J125" s="370"/>
      <c r="K125" s="370"/>
      <c r="L125" s="370"/>
      <c r="M125" s="370"/>
      <c r="N125" s="370"/>
      <c r="O125" s="370"/>
      <c r="P125" s="370"/>
      <c r="Q125" s="370"/>
      <c r="R125" s="370"/>
      <c r="S125" s="370"/>
      <c r="T125" s="370"/>
      <c r="U125" s="370"/>
      <c r="V125" s="370"/>
      <c r="W125" s="370"/>
      <c r="X125" s="370"/>
      <c r="Y125" s="370"/>
      <c r="Z125" s="370"/>
    </row>
    <row r="126" ht="15.75" customHeight="1" spans="1:26">
      <c r="A126" s="426"/>
      <c r="B126" s="760"/>
      <c r="C126" s="370"/>
      <c r="D126" s="392"/>
      <c r="E126" s="392"/>
      <c r="F126" s="392"/>
      <c r="G126" s="392"/>
      <c r="H126" s="370"/>
      <c r="I126" s="370"/>
      <c r="J126" s="370"/>
      <c r="K126" s="370"/>
      <c r="L126" s="370"/>
      <c r="M126" s="370"/>
      <c r="N126" s="370"/>
      <c r="O126" s="370"/>
      <c r="P126" s="370"/>
      <c r="Q126" s="370"/>
      <c r="R126" s="370"/>
      <c r="S126" s="370"/>
      <c r="T126" s="370"/>
      <c r="U126" s="370"/>
      <c r="V126" s="370"/>
      <c r="W126" s="370"/>
      <c r="X126" s="370"/>
      <c r="Y126" s="370"/>
      <c r="Z126" s="370"/>
    </row>
    <row r="127" ht="15.75" customHeight="1" spans="1:26">
      <c r="A127" s="426"/>
      <c r="B127" s="760"/>
      <c r="C127" s="370"/>
      <c r="D127" s="392"/>
      <c r="E127" s="392"/>
      <c r="F127" s="392"/>
      <c r="G127" s="392"/>
      <c r="H127" s="370"/>
      <c r="I127" s="370"/>
      <c r="J127" s="370"/>
      <c r="K127" s="370"/>
      <c r="L127" s="370"/>
      <c r="M127" s="370"/>
      <c r="N127" s="370"/>
      <c r="O127" s="370"/>
      <c r="P127" s="370"/>
      <c r="Q127" s="370"/>
      <c r="R127" s="370"/>
      <c r="S127" s="370"/>
      <c r="T127" s="370"/>
      <c r="U127" s="370"/>
      <c r="V127" s="370"/>
      <c r="W127" s="370"/>
      <c r="X127" s="370"/>
      <c r="Y127" s="370"/>
      <c r="Z127" s="370"/>
    </row>
    <row r="128" ht="15.75" customHeight="1" spans="1:26">
      <c r="A128" s="426"/>
      <c r="B128" s="760"/>
      <c r="C128" s="370"/>
      <c r="D128" s="392"/>
      <c r="E128" s="392"/>
      <c r="F128" s="392"/>
      <c r="G128" s="392"/>
      <c r="H128" s="370"/>
      <c r="I128" s="370"/>
      <c r="J128" s="370"/>
      <c r="K128" s="370"/>
      <c r="L128" s="370"/>
      <c r="M128" s="370"/>
      <c r="N128" s="370"/>
      <c r="O128" s="370"/>
      <c r="P128" s="370"/>
      <c r="Q128" s="370"/>
      <c r="R128" s="370"/>
      <c r="S128" s="370"/>
      <c r="T128" s="370"/>
      <c r="U128" s="370"/>
      <c r="V128" s="370"/>
      <c r="W128" s="370"/>
      <c r="X128" s="370"/>
      <c r="Y128" s="370"/>
      <c r="Z128" s="370"/>
    </row>
    <row r="129" ht="15.75" customHeight="1" spans="1:26">
      <c r="A129" s="426"/>
      <c r="B129" s="760"/>
      <c r="C129" s="370"/>
      <c r="D129" s="392"/>
      <c r="E129" s="392"/>
      <c r="F129" s="392"/>
      <c r="G129" s="392"/>
      <c r="H129" s="370"/>
      <c r="I129" s="370"/>
      <c r="J129" s="370"/>
      <c r="K129" s="370"/>
      <c r="L129" s="370"/>
      <c r="M129" s="370"/>
      <c r="N129" s="370"/>
      <c r="O129" s="370"/>
      <c r="P129" s="370"/>
      <c r="Q129" s="370"/>
      <c r="R129" s="370"/>
      <c r="S129" s="370"/>
      <c r="T129" s="370"/>
      <c r="U129" s="370"/>
      <c r="V129" s="370"/>
      <c r="W129" s="370"/>
      <c r="X129" s="370"/>
      <c r="Y129" s="370"/>
      <c r="Z129" s="370"/>
    </row>
    <row r="130" ht="15.75" customHeight="1" spans="1:26">
      <c r="A130" s="426"/>
      <c r="B130" s="760"/>
      <c r="C130" s="370"/>
      <c r="D130" s="392"/>
      <c r="E130" s="392"/>
      <c r="F130" s="392"/>
      <c r="G130" s="392"/>
      <c r="H130" s="370"/>
      <c r="I130" s="370"/>
      <c r="J130" s="370"/>
      <c r="K130" s="370"/>
      <c r="L130" s="370"/>
      <c r="M130" s="370"/>
      <c r="N130" s="370"/>
      <c r="O130" s="370"/>
      <c r="P130" s="370"/>
      <c r="Q130" s="370"/>
      <c r="R130" s="370"/>
      <c r="S130" s="370"/>
      <c r="T130" s="370"/>
      <c r="U130" s="370"/>
      <c r="V130" s="370"/>
      <c r="W130" s="370"/>
      <c r="X130" s="370"/>
      <c r="Y130" s="370"/>
      <c r="Z130" s="370"/>
    </row>
    <row r="131" ht="15.75" customHeight="1" spans="1:26">
      <c r="A131" s="426"/>
      <c r="B131" s="760"/>
      <c r="C131" s="370"/>
      <c r="D131" s="392"/>
      <c r="E131" s="392"/>
      <c r="F131" s="392"/>
      <c r="G131" s="392"/>
      <c r="H131" s="370"/>
      <c r="I131" s="370"/>
      <c r="J131" s="370"/>
      <c r="K131" s="370"/>
      <c r="L131" s="370"/>
      <c r="M131" s="370"/>
      <c r="N131" s="370"/>
      <c r="O131" s="370"/>
      <c r="P131" s="370"/>
      <c r="Q131" s="370"/>
      <c r="R131" s="370"/>
      <c r="S131" s="370"/>
      <c r="T131" s="370"/>
      <c r="U131" s="370"/>
      <c r="V131" s="370"/>
      <c r="W131" s="370"/>
      <c r="X131" s="370"/>
      <c r="Y131" s="370"/>
      <c r="Z131" s="370"/>
    </row>
    <row r="132" ht="15.75" customHeight="1" spans="1:26">
      <c r="A132" s="426"/>
      <c r="B132" s="760"/>
      <c r="C132" s="370"/>
      <c r="D132" s="392"/>
      <c r="E132" s="392"/>
      <c r="F132" s="392"/>
      <c r="G132" s="392"/>
      <c r="H132" s="370"/>
      <c r="I132" s="370"/>
      <c r="J132" s="370"/>
      <c r="K132" s="370"/>
      <c r="L132" s="370"/>
      <c r="M132" s="370"/>
      <c r="N132" s="370"/>
      <c r="O132" s="370"/>
      <c r="P132" s="370"/>
      <c r="Q132" s="370"/>
      <c r="R132" s="370"/>
      <c r="S132" s="370"/>
      <c r="T132" s="370"/>
      <c r="U132" s="370"/>
      <c r="V132" s="370"/>
      <c r="W132" s="370"/>
      <c r="X132" s="370"/>
      <c r="Y132" s="370"/>
      <c r="Z132" s="370"/>
    </row>
    <row r="133" ht="15.75" customHeight="1" spans="1:26">
      <c r="A133" s="426"/>
      <c r="B133" s="760"/>
      <c r="C133" s="370"/>
      <c r="D133" s="392"/>
      <c r="E133" s="392"/>
      <c r="F133" s="392"/>
      <c r="G133" s="392"/>
      <c r="H133" s="370"/>
      <c r="I133" s="370"/>
      <c r="J133" s="370"/>
      <c r="K133" s="370"/>
      <c r="L133" s="370"/>
      <c r="M133" s="370"/>
      <c r="N133" s="370"/>
      <c r="O133" s="370"/>
      <c r="P133" s="370"/>
      <c r="Q133" s="370"/>
      <c r="R133" s="370"/>
      <c r="S133" s="370"/>
      <c r="T133" s="370"/>
      <c r="U133" s="370"/>
      <c r="V133" s="370"/>
      <c r="W133" s="370"/>
      <c r="X133" s="370"/>
      <c r="Y133" s="370"/>
      <c r="Z133" s="370"/>
    </row>
    <row r="134" ht="15.75" customHeight="1" spans="1:26">
      <c r="A134" s="426"/>
      <c r="B134" s="760"/>
      <c r="C134" s="370"/>
      <c r="D134" s="392"/>
      <c r="E134" s="392"/>
      <c r="F134" s="392"/>
      <c r="G134" s="392"/>
      <c r="H134" s="370"/>
      <c r="I134" s="370"/>
      <c r="J134" s="370"/>
      <c r="K134" s="370"/>
      <c r="L134" s="370"/>
      <c r="M134" s="370"/>
      <c r="N134" s="370"/>
      <c r="O134" s="370"/>
      <c r="P134" s="370"/>
      <c r="Q134" s="370"/>
      <c r="R134" s="370"/>
      <c r="S134" s="370"/>
      <c r="T134" s="370"/>
      <c r="U134" s="370"/>
      <c r="V134" s="370"/>
      <c r="W134" s="370"/>
      <c r="X134" s="370"/>
      <c r="Y134" s="370"/>
      <c r="Z134" s="370"/>
    </row>
    <row r="135" ht="15.75" customHeight="1" spans="1:26">
      <c r="A135" s="426"/>
      <c r="B135" s="760"/>
      <c r="C135" s="370"/>
      <c r="D135" s="392"/>
      <c r="E135" s="392"/>
      <c r="F135" s="392"/>
      <c r="G135" s="392"/>
      <c r="H135" s="370"/>
      <c r="I135" s="370"/>
      <c r="J135" s="370"/>
      <c r="K135" s="370"/>
      <c r="L135" s="370"/>
      <c r="M135" s="370"/>
      <c r="N135" s="370"/>
      <c r="O135" s="370"/>
      <c r="P135" s="370"/>
      <c r="Q135" s="370"/>
      <c r="R135" s="370"/>
      <c r="S135" s="370"/>
      <c r="T135" s="370"/>
      <c r="U135" s="370"/>
      <c r="V135" s="370"/>
      <c r="W135" s="370"/>
      <c r="X135" s="370"/>
      <c r="Y135" s="370"/>
      <c r="Z135" s="370"/>
    </row>
    <row r="136" ht="15.75" customHeight="1" spans="1:26">
      <c r="A136" s="426"/>
      <c r="B136" s="760"/>
      <c r="C136" s="370"/>
      <c r="D136" s="392"/>
      <c r="E136" s="392"/>
      <c r="F136" s="392"/>
      <c r="G136" s="392"/>
      <c r="H136" s="370"/>
      <c r="I136" s="370"/>
      <c r="J136" s="370"/>
      <c r="K136" s="370"/>
      <c r="L136" s="370"/>
      <c r="M136" s="370"/>
      <c r="N136" s="370"/>
      <c r="O136" s="370"/>
      <c r="P136" s="370"/>
      <c r="Q136" s="370"/>
      <c r="R136" s="370"/>
      <c r="S136" s="370"/>
      <c r="T136" s="370"/>
      <c r="U136" s="370"/>
      <c r="V136" s="370"/>
      <c r="W136" s="370"/>
      <c r="X136" s="370"/>
      <c r="Y136" s="370"/>
      <c r="Z136" s="370"/>
    </row>
    <row r="137" ht="15.75" customHeight="1" spans="1:26">
      <c r="A137" s="426"/>
      <c r="B137" s="760"/>
      <c r="C137" s="370"/>
      <c r="D137" s="392"/>
      <c r="E137" s="392"/>
      <c r="F137" s="392"/>
      <c r="G137" s="392"/>
      <c r="H137" s="370"/>
      <c r="I137" s="370"/>
      <c r="J137" s="370"/>
      <c r="K137" s="370"/>
      <c r="L137" s="370"/>
      <c r="M137" s="370"/>
      <c r="N137" s="370"/>
      <c r="O137" s="370"/>
      <c r="P137" s="370"/>
      <c r="Q137" s="370"/>
      <c r="R137" s="370"/>
      <c r="S137" s="370"/>
      <c r="T137" s="370"/>
      <c r="U137" s="370"/>
      <c r="V137" s="370"/>
      <c r="W137" s="370"/>
      <c r="X137" s="370"/>
      <c r="Y137" s="370"/>
      <c r="Z137" s="370"/>
    </row>
    <row r="138" ht="15.75" customHeight="1" spans="1:26">
      <c r="A138" s="426"/>
      <c r="B138" s="760"/>
      <c r="C138" s="370"/>
      <c r="D138" s="392"/>
      <c r="E138" s="392"/>
      <c r="F138" s="392"/>
      <c r="G138" s="392"/>
      <c r="H138" s="370"/>
      <c r="I138" s="370"/>
      <c r="J138" s="370"/>
      <c r="K138" s="370"/>
      <c r="L138" s="370"/>
      <c r="M138" s="370"/>
      <c r="N138" s="370"/>
      <c r="O138" s="370"/>
      <c r="P138" s="370"/>
      <c r="Q138" s="370"/>
      <c r="R138" s="370"/>
      <c r="S138" s="370"/>
      <c r="T138" s="370"/>
      <c r="U138" s="370"/>
      <c r="V138" s="370"/>
      <c r="W138" s="370"/>
      <c r="X138" s="370"/>
      <c r="Y138" s="370"/>
      <c r="Z138" s="370"/>
    </row>
    <row r="139" ht="15.75" customHeight="1" spans="1:26">
      <c r="A139" s="426"/>
      <c r="B139" s="760"/>
      <c r="C139" s="370"/>
      <c r="D139" s="392"/>
      <c r="E139" s="392"/>
      <c r="F139" s="392"/>
      <c r="G139" s="392"/>
      <c r="H139" s="370"/>
      <c r="I139" s="370"/>
      <c r="J139" s="370"/>
      <c r="K139" s="370"/>
      <c r="L139" s="370"/>
      <c r="M139" s="370"/>
      <c r="N139" s="370"/>
      <c r="O139" s="370"/>
      <c r="P139" s="370"/>
      <c r="Q139" s="370"/>
      <c r="R139" s="370"/>
      <c r="S139" s="370"/>
      <c r="T139" s="370"/>
      <c r="U139" s="370"/>
      <c r="V139" s="370"/>
      <c r="W139" s="370"/>
      <c r="X139" s="370"/>
      <c r="Y139" s="370"/>
      <c r="Z139" s="370"/>
    </row>
    <row r="140" ht="15.75" customHeight="1" spans="1:26">
      <c r="A140" s="426"/>
      <c r="B140" s="760"/>
      <c r="C140" s="370"/>
      <c r="D140" s="392"/>
      <c r="E140" s="392"/>
      <c r="F140" s="392"/>
      <c r="G140" s="392"/>
      <c r="H140" s="370"/>
      <c r="I140" s="370"/>
      <c r="J140" s="370"/>
      <c r="K140" s="370"/>
      <c r="L140" s="370"/>
      <c r="M140" s="370"/>
      <c r="N140" s="370"/>
      <c r="O140" s="370"/>
      <c r="P140" s="370"/>
      <c r="Q140" s="370"/>
      <c r="R140" s="370"/>
      <c r="S140" s="370"/>
      <c r="T140" s="370"/>
      <c r="U140" s="370"/>
      <c r="V140" s="370"/>
      <c r="W140" s="370"/>
      <c r="X140" s="370"/>
      <c r="Y140" s="370"/>
      <c r="Z140" s="370"/>
    </row>
    <row r="141" ht="15.75" customHeight="1" spans="1:26">
      <c r="A141" s="426"/>
      <c r="B141" s="760"/>
      <c r="C141" s="370"/>
      <c r="D141" s="392"/>
      <c r="E141" s="392"/>
      <c r="F141" s="392"/>
      <c r="G141" s="392"/>
      <c r="H141" s="370"/>
      <c r="I141" s="370"/>
      <c r="J141" s="370"/>
      <c r="K141" s="370"/>
      <c r="L141" s="370"/>
      <c r="M141" s="370"/>
      <c r="N141" s="370"/>
      <c r="O141" s="370"/>
      <c r="P141" s="370"/>
      <c r="Q141" s="370"/>
      <c r="R141" s="370"/>
      <c r="S141" s="370"/>
      <c r="T141" s="370"/>
      <c r="U141" s="370"/>
      <c r="V141" s="370"/>
      <c r="W141" s="370"/>
      <c r="X141" s="370"/>
      <c r="Y141" s="370"/>
      <c r="Z141" s="370"/>
    </row>
    <row r="142" ht="15.75" customHeight="1" spans="1:26">
      <c r="A142" s="426"/>
      <c r="B142" s="760"/>
      <c r="C142" s="370"/>
      <c r="D142" s="392"/>
      <c r="E142" s="392"/>
      <c r="F142" s="392"/>
      <c r="G142" s="392"/>
      <c r="H142" s="370"/>
      <c r="I142" s="370"/>
      <c r="J142" s="370"/>
      <c r="K142" s="370"/>
      <c r="L142" s="370"/>
      <c r="M142" s="370"/>
      <c r="N142" s="370"/>
      <c r="O142" s="370"/>
      <c r="P142" s="370"/>
      <c r="Q142" s="370"/>
      <c r="R142" s="370"/>
      <c r="S142" s="370"/>
      <c r="T142" s="370"/>
      <c r="U142" s="370"/>
      <c r="V142" s="370"/>
      <c r="W142" s="370"/>
      <c r="X142" s="370"/>
      <c r="Y142" s="370"/>
      <c r="Z142" s="370"/>
    </row>
    <row r="143" ht="15.75" customHeight="1" spans="1:26">
      <c r="A143" s="426"/>
      <c r="B143" s="760"/>
      <c r="C143" s="370"/>
      <c r="D143" s="392"/>
      <c r="E143" s="392"/>
      <c r="F143" s="392"/>
      <c r="G143" s="392"/>
      <c r="H143" s="370"/>
      <c r="I143" s="370"/>
      <c r="J143" s="370"/>
      <c r="K143" s="370"/>
      <c r="L143" s="370"/>
      <c r="M143" s="370"/>
      <c r="N143" s="370"/>
      <c r="O143" s="370"/>
      <c r="P143" s="370"/>
      <c r="Q143" s="370"/>
      <c r="R143" s="370"/>
      <c r="S143" s="370"/>
      <c r="T143" s="370"/>
      <c r="U143" s="370"/>
      <c r="V143" s="370"/>
      <c r="W143" s="370"/>
      <c r="X143" s="370"/>
      <c r="Y143" s="370"/>
      <c r="Z143" s="370"/>
    </row>
    <row r="144" ht="15.75" customHeight="1" spans="1:26">
      <c r="A144" s="426"/>
      <c r="B144" s="760"/>
      <c r="C144" s="370"/>
      <c r="D144" s="392"/>
      <c r="E144" s="392"/>
      <c r="F144" s="392"/>
      <c r="G144" s="392"/>
      <c r="H144" s="370"/>
      <c r="I144" s="370"/>
      <c r="J144" s="370"/>
      <c r="K144" s="370"/>
      <c r="L144" s="370"/>
      <c r="M144" s="370"/>
      <c r="N144" s="370"/>
      <c r="O144" s="370"/>
      <c r="P144" s="370"/>
      <c r="Q144" s="370"/>
      <c r="R144" s="370"/>
      <c r="S144" s="370"/>
      <c r="T144" s="370"/>
      <c r="U144" s="370"/>
      <c r="V144" s="370"/>
      <c r="W144" s="370"/>
      <c r="X144" s="370"/>
      <c r="Y144" s="370"/>
      <c r="Z144" s="370"/>
    </row>
    <row r="145" ht="15.75" customHeight="1" spans="1:26">
      <c r="A145" s="426"/>
      <c r="B145" s="760"/>
      <c r="C145" s="370"/>
      <c r="D145" s="392"/>
      <c r="E145" s="392"/>
      <c r="F145" s="392"/>
      <c r="G145" s="392"/>
      <c r="H145" s="370"/>
      <c r="I145" s="370"/>
      <c r="J145" s="370"/>
      <c r="K145" s="370"/>
      <c r="L145" s="370"/>
      <c r="M145" s="370"/>
      <c r="N145" s="370"/>
      <c r="O145" s="370"/>
      <c r="P145" s="370"/>
      <c r="Q145" s="370"/>
      <c r="R145" s="370"/>
      <c r="S145" s="370"/>
      <c r="T145" s="370"/>
      <c r="U145" s="370"/>
      <c r="V145" s="370"/>
      <c r="W145" s="370"/>
      <c r="X145" s="370"/>
      <c r="Y145" s="370"/>
      <c r="Z145" s="370"/>
    </row>
    <row r="146" ht="15.75" customHeight="1" spans="1:26">
      <c r="A146" s="426"/>
      <c r="B146" s="760"/>
      <c r="C146" s="370"/>
      <c r="D146" s="392"/>
      <c r="E146" s="392"/>
      <c r="F146" s="392"/>
      <c r="G146" s="392"/>
      <c r="H146" s="370"/>
      <c r="I146" s="370"/>
      <c r="J146" s="370"/>
      <c r="K146" s="370"/>
      <c r="L146" s="370"/>
      <c r="M146" s="370"/>
      <c r="N146" s="370"/>
      <c r="O146" s="370"/>
      <c r="P146" s="370"/>
      <c r="Q146" s="370"/>
      <c r="R146" s="370"/>
      <c r="S146" s="370"/>
      <c r="T146" s="370"/>
      <c r="U146" s="370"/>
      <c r="V146" s="370"/>
      <c r="W146" s="370"/>
      <c r="X146" s="370"/>
      <c r="Y146" s="370"/>
      <c r="Z146" s="370"/>
    </row>
    <row r="147" ht="15.75" customHeight="1" spans="1:26">
      <c r="A147" s="426"/>
      <c r="B147" s="760"/>
      <c r="C147" s="370"/>
      <c r="D147" s="392"/>
      <c r="E147" s="392"/>
      <c r="F147" s="392"/>
      <c r="G147" s="392"/>
      <c r="H147" s="370"/>
      <c r="I147" s="370"/>
      <c r="J147" s="370"/>
      <c r="K147" s="370"/>
      <c r="L147" s="370"/>
      <c r="M147" s="370"/>
      <c r="N147" s="370"/>
      <c r="O147" s="370"/>
      <c r="P147" s="370"/>
      <c r="Q147" s="370"/>
      <c r="R147" s="370"/>
      <c r="S147" s="370"/>
      <c r="T147" s="370"/>
      <c r="U147" s="370"/>
      <c r="V147" s="370"/>
      <c r="W147" s="370"/>
      <c r="X147" s="370"/>
      <c r="Y147" s="370"/>
      <c r="Z147" s="370"/>
    </row>
    <row r="148" ht="15.75" customHeight="1" spans="1:26">
      <c r="A148" s="426"/>
      <c r="B148" s="760"/>
      <c r="C148" s="370"/>
      <c r="D148" s="392"/>
      <c r="E148" s="392"/>
      <c r="F148" s="392"/>
      <c r="G148" s="392"/>
      <c r="H148" s="370"/>
      <c r="I148" s="370"/>
      <c r="J148" s="370"/>
      <c r="K148" s="370"/>
      <c r="L148" s="370"/>
      <c r="M148" s="370"/>
      <c r="N148" s="370"/>
      <c r="O148" s="370"/>
      <c r="P148" s="370"/>
      <c r="Q148" s="370"/>
      <c r="R148" s="370"/>
      <c r="S148" s="370"/>
      <c r="T148" s="370"/>
      <c r="U148" s="370"/>
      <c r="V148" s="370"/>
      <c r="W148" s="370"/>
      <c r="X148" s="370"/>
      <c r="Y148" s="370"/>
      <c r="Z148" s="370"/>
    </row>
    <row r="149" ht="15.75" customHeight="1" spans="1:26">
      <c r="A149" s="426"/>
      <c r="B149" s="760"/>
      <c r="C149" s="370"/>
      <c r="D149" s="392"/>
      <c r="E149" s="392"/>
      <c r="F149" s="392"/>
      <c r="G149" s="392"/>
      <c r="H149" s="370"/>
      <c r="I149" s="370"/>
      <c r="J149" s="370"/>
      <c r="K149" s="370"/>
      <c r="L149" s="370"/>
      <c r="M149" s="370"/>
      <c r="N149" s="370"/>
      <c r="O149" s="370"/>
      <c r="P149" s="370"/>
      <c r="Q149" s="370"/>
      <c r="R149" s="370"/>
      <c r="S149" s="370"/>
      <c r="T149" s="370"/>
      <c r="U149" s="370"/>
      <c r="V149" s="370"/>
      <c r="W149" s="370"/>
      <c r="X149" s="370"/>
      <c r="Y149" s="370"/>
      <c r="Z149" s="370"/>
    </row>
    <row r="150" ht="15.75" customHeight="1" spans="1:26">
      <c r="A150" s="426"/>
      <c r="B150" s="760"/>
      <c r="C150" s="370"/>
      <c r="D150" s="392"/>
      <c r="E150" s="392"/>
      <c r="F150" s="392"/>
      <c r="G150" s="392"/>
      <c r="H150" s="370"/>
      <c r="I150" s="370"/>
      <c r="J150" s="370"/>
      <c r="K150" s="370"/>
      <c r="L150" s="370"/>
      <c r="M150" s="370"/>
      <c r="N150" s="370"/>
      <c r="O150" s="370"/>
      <c r="P150" s="370"/>
      <c r="Q150" s="370"/>
      <c r="R150" s="370"/>
      <c r="S150" s="370"/>
      <c r="T150" s="370"/>
      <c r="U150" s="370"/>
      <c r="V150" s="370"/>
      <c r="W150" s="370"/>
      <c r="X150" s="370"/>
      <c r="Y150" s="370"/>
      <c r="Z150" s="370"/>
    </row>
    <row r="151" ht="15.75" customHeight="1" spans="1:26">
      <c r="A151" s="426"/>
      <c r="B151" s="760"/>
      <c r="C151" s="370"/>
      <c r="D151" s="392"/>
      <c r="E151" s="392"/>
      <c r="F151" s="392"/>
      <c r="G151" s="392"/>
      <c r="H151" s="370"/>
      <c r="I151" s="370"/>
      <c r="J151" s="370"/>
      <c r="K151" s="370"/>
      <c r="L151" s="370"/>
      <c r="M151" s="370"/>
      <c r="N151" s="370"/>
      <c r="O151" s="370"/>
      <c r="P151" s="370"/>
      <c r="Q151" s="370"/>
      <c r="R151" s="370"/>
      <c r="S151" s="370"/>
      <c r="T151" s="370"/>
      <c r="U151" s="370"/>
      <c r="V151" s="370"/>
      <c r="W151" s="370"/>
      <c r="X151" s="370"/>
      <c r="Y151" s="370"/>
      <c r="Z151" s="370"/>
    </row>
    <row r="152" ht="15.75" customHeight="1" spans="1:26">
      <c r="A152" s="426"/>
      <c r="B152" s="760"/>
      <c r="C152" s="370"/>
      <c r="D152" s="392"/>
      <c r="E152" s="392"/>
      <c r="F152" s="392"/>
      <c r="G152" s="392"/>
      <c r="H152" s="370"/>
      <c r="I152" s="370"/>
      <c r="J152" s="370"/>
      <c r="K152" s="370"/>
      <c r="L152" s="370"/>
      <c r="M152" s="370"/>
      <c r="N152" s="370"/>
      <c r="O152" s="370"/>
      <c r="P152" s="370"/>
      <c r="Q152" s="370"/>
      <c r="R152" s="370"/>
      <c r="S152" s="370"/>
      <c r="T152" s="370"/>
      <c r="U152" s="370"/>
      <c r="V152" s="370"/>
      <c r="W152" s="370"/>
      <c r="X152" s="370"/>
      <c r="Y152" s="370"/>
      <c r="Z152" s="370"/>
    </row>
    <row r="153" ht="15.75" customHeight="1" spans="1:26">
      <c r="A153" s="426"/>
      <c r="B153" s="760"/>
      <c r="C153" s="370"/>
      <c r="D153" s="392"/>
      <c r="E153" s="392"/>
      <c r="F153" s="392"/>
      <c r="G153" s="392"/>
      <c r="H153" s="370"/>
      <c r="I153" s="370"/>
      <c r="J153" s="370"/>
      <c r="K153" s="370"/>
      <c r="L153" s="370"/>
      <c r="M153" s="370"/>
      <c r="N153" s="370"/>
      <c r="O153" s="370"/>
      <c r="P153" s="370"/>
      <c r="Q153" s="370"/>
      <c r="R153" s="370"/>
      <c r="S153" s="370"/>
      <c r="T153" s="370"/>
      <c r="U153" s="370"/>
      <c r="V153" s="370"/>
      <c r="W153" s="370"/>
      <c r="X153" s="370"/>
      <c r="Y153" s="370"/>
      <c r="Z153" s="370"/>
    </row>
    <row r="154" ht="15.75" customHeight="1" spans="1:26">
      <c r="A154" s="426"/>
      <c r="B154" s="760"/>
      <c r="C154" s="370"/>
      <c r="D154" s="392"/>
      <c r="E154" s="392"/>
      <c r="F154" s="392"/>
      <c r="G154" s="392"/>
      <c r="H154" s="370"/>
      <c r="I154" s="370"/>
      <c r="J154" s="370"/>
      <c r="K154" s="370"/>
      <c r="L154" s="370"/>
      <c r="M154" s="370"/>
      <c r="N154" s="370"/>
      <c r="O154" s="370"/>
      <c r="P154" s="370"/>
      <c r="Q154" s="370"/>
      <c r="R154" s="370"/>
      <c r="S154" s="370"/>
      <c r="T154" s="370"/>
      <c r="U154" s="370"/>
      <c r="V154" s="370"/>
      <c r="W154" s="370"/>
      <c r="X154" s="370"/>
      <c r="Y154" s="370"/>
      <c r="Z154" s="370"/>
    </row>
    <row r="155" ht="15.75" customHeight="1" spans="1:26">
      <c r="A155" s="426"/>
      <c r="B155" s="760"/>
      <c r="C155" s="370"/>
      <c r="D155" s="392"/>
      <c r="E155" s="392"/>
      <c r="F155" s="392"/>
      <c r="G155" s="392"/>
      <c r="H155" s="370"/>
      <c r="I155" s="370"/>
      <c r="J155" s="370"/>
      <c r="K155" s="370"/>
      <c r="L155" s="370"/>
      <c r="M155" s="370"/>
      <c r="N155" s="370"/>
      <c r="O155" s="370"/>
      <c r="P155" s="370"/>
      <c r="Q155" s="370"/>
      <c r="R155" s="370"/>
      <c r="S155" s="370"/>
      <c r="T155" s="370"/>
      <c r="U155" s="370"/>
      <c r="V155" s="370"/>
      <c r="W155" s="370"/>
      <c r="X155" s="370"/>
      <c r="Y155" s="370"/>
      <c r="Z155" s="370"/>
    </row>
    <row r="156" ht="15.75" customHeight="1" spans="1:26">
      <c r="A156" s="426"/>
      <c r="B156" s="760"/>
      <c r="C156" s="370"/>
      <c r="D156" s="392"/>
      <c r="E156" s="392"/>
      <c r="F156" s="392"/>
      <c r="G156" s="392"/>
      <c r="H156" s="370"/>
      <c r="I156" s="370"/>
      <c r="J156" s="370"/>
      <c r="K156" s="370"/>
      <c r="L156" s="370"/>
      <c r="M156" s="370"/>
      <c r="N156" s="370"/>
      <c r="O156" s="370"/>
      <c r="P156" s="370"/>
      <c r="Q156" s="370"/>
      <c r="R156" s="370"/>
      <c r="S156" s="370"/>
      <c r="T156" s="370"/>
      <c r="U156" s="370"/>
      <c r="V156" s="370"/>
      <c r="W156" s="370"/>
      <c r="X156" s="370"/>
      <c r="Y156" s="370"/>
      <c r="Z156" s="370"/>
    </row>
    <row r="157" ht="15.75" customHeight="1" spans="1:26">
      <c r="A157" s="426"/>
      <c r="B157" s="760"/>
      <c r="C157" s="370"/>
      <c r="D157" s="392"/>
      <c r="E157" s="392"/>
      <c r="F157" s="392"/>
      <c r="G157" s="392"/>
      <c r="H157" s="370"/>
      <c r="I157" s="370"/>
      <c r="J157" s="370"/>
      <c r="K157" s="370"/>
      <c r="L157" s="370"/>
      <c r="M157" s="370"/>
      <c r="N157" s="370"/>
      <c r="O157" s="370"/>
      <c r="P157" s="370"/>
      <c r="Q157" s="370"/>
      <c r="R157" s="370"/>
      <c r="S157" s="370"/>
      <c r="T157" s="370"/>
      <c r="U157" s="370"/>
      <c r="V157" s="370"/>
      <c r="W157" s="370"/>
      <c r="X157" s="370"/>
      <c r="Y157" s="370"/>
      <c r="Z157" s="370"/>
    </row>
    <row r="158" ht="15.75" customHeight="1" spans="1:26">
      <c r="A158" s="426"/>
      <c r="B158" s="760"/>
      <c r="C158" s="370"/>
      <c r="D158" s="392"/>
      <c r="E158" s="392"/>
      <c r="F158" s="392"/>
      <c r="G158" s="392"/>
      <c r="H158" s="370"/>
      <c r="I158" s="370"/>
      <c r="J158" s="370"/>
      <c r="K158" s="370"/>
      <c r="L158" s="370"/>
      <c r="M158" s="370"/>
      <c r="N158" s="370"/>
      <c r="O158" s="370"/>
      <c r="P158" s="370"/>
      <c r="Q158" s="370"/>
      <c r="R158" s="370"/>
      <c r="S158" s="370"/>
      <c r="T158" s="370"/>
      <c r="U158" s="370"/>
      <c r="V158" s="370"/>
      <c r="W158" s="370"/>
      <c r="X158" s="370"/>
      <c r="Y158" s="370"/>
      <c r="Z158" s="370"/>
    </row>
    <row r="159" ht="15.75" customHeight="1" spans="1:26">
      <c r="A159" s="426"/>
      <c r="B159" s="760"/>
      <c r="C159" s="370"/>
      <c r="D159" s="392"/>
      <c r="E159" s="392"/>
      <c r="F159" s="392"/>
      <c r="G159" s="392"/>
      <c r="H159" s="370"/>
      <c r="I159" s="370"/>
      <c r="J159" s="370"/>
      <c r="K159" s="370"/>
      <c r="L159" s="370"/>
      <c r="M159" s="370"/>
      <c r="N159" s="370"/>
      <c r="O159" s="370"/>
      <c r="P159" s="370"/>
      <c r="Q159" s="370"/>
      <c r="R159" s="370"/>
      <c r="S159" s="370"/>
      <c r="T159" s="370"/>
      <c r="U159" s="370"/>
      <c r="V159" s="370"/>
      <c r="W159" s="370"/>
      <c r="X159" s="370"/>
      <c r="Y159" s="370"/>
      <c r="Z159" s="370"/>
    </row>
    <row r="160" ht="15.75" customHeight="1" spans="1:26">
      <c r="A160" s="426"/>
      <c r="B160" s="760"/>
      <c r="C160" s="370"/>
      <c r="D160" s="392"/>
      <c r="E160" s="392"/>
      <c r="F160" s="392"/>
      <c r="G160" s="392"/>
      <c r="H160" s="370"/>
      <c r="I160" s="370"/>
      <c r="J160" s="370"/>
      <c r="K160" s="370"/>
      <c r="L160" s="370"/>
      <c r="M160" s="370"/>
      <c r="N160" s="370"/>
      <c r="O160" s="370"/>
      <c r="P160" s="370"/>
      <c r="Q160" s="370"/>
      <c r="R160" s="370"/>
      <c r="S160" s="370"/>
      <c r="T160" s="370"/>
      <c r="U160" s="370"/>
      <c r="V160" s="370"/>
      <c r="W160" s="370"/>
      <c r="X160" s="370"/>
      <c r="Y160" s="370"/>
      <c r="Z160" s="370"/>
    </row>
    <row r="161" ht="15.75" customHeight="1" spans="1:26">
      <c r="A161" s="426"/>
      <c r="B161" s="760"/>
      <c r="C161" s="370"/>
      <c r="D161" s="392"/>
      <c r="E161" s="392"/>
      <c r="F161" s="392"/>
      <c r="G161" s="392"/>
      <c r="H161" s="370"/>
      <c r="I161" s="370"/>
      <c r="J161" s="370"/>
      <c r="K161" s="370"/>
      <c r="L161" s="370"/>
      <c r="M161" s="370"/>
      <c r="N161" s="370"/>
      <c r="O161" s="370"/>
      <c r="P161" s="370"/>
      <c r="Q161" s="370"/>
      <c r="R161" s="370"/>
      <c r="S161" s="370"/>
      <c r="T161" s="370"/>
      <c r="U161" s="370"/>
      <c r="V161" s="370"/>
      <c r="W161" s="370"/>
      <c r="X161" s="370"/>
      <c r="Y161" s="370"/>
      <c r="Z161" s="370"/>
    </row>
    <row r="162" ht="15.75" customHeight="1" spans="1:26">
      <c r="A162" s="426"/>
      <c r="B162" s="760"/>
      <c r="C162" s="370"/>
      <c r="D162" s="392"/>
      <c r="E162" s="392"/>
      <c r="F162" s="392"/>
      <c r="G162" s="392"/>
      <c r="H162" s="370"/>
      <c r="I162" s="370"/>
      <c r="J162" s="370"/>
      <c r="K162" s="370"/>
      <c r="L162" s="370"/>
      <c r="M162" s="370"/>
      <c r="N162" s="370"/>
      <c r="O162" s="370"/>
      <c r="P162" s="370"/>
      <c r="Q162" s="370"/>
      <c r="R162" s="370"/>
      <c r="S162" s="370"/>
      <c r="T162" s="370"/>
      <c r="U162" s="370"/>
      <c r="V162" s="370"/>
      <c r="W162" s="370"/>
      <c r="X162" s="370"/>
      <c r="Y162" s="370"/>
      <c r="Z162" s="370"/>
    </row>
    <row r="163" ht="15.75" customHeight="1" spans="1:26">
      <c r="A163" s="426"/>
      <c r="B163" s="760"/>
      <c r="C163" s="370"/>
      <c r="D163" s="392"/>
      <c r="E163" s="392"/>
      <c r="F163" s="392"/>
      <c r="G163" s="392"/>
      <c r="H163" s="370"/>
      <c r="I163" s="370"/>
      <c r="J163" s="370"/>
      <c r="K163" s="370"/>
      <c r="L163" s="370"/>
      <c r="M163" s="370"/>
      <c r="N163" s="370"/>
      <c r="O163" s="370"/>
      <c r="P163" s="370"/>
      <c r="Q163" s="370"/>
      <c r="R163" s="370"/>
      <c r="S163" s="370"/>
      <c r="T163" s="370"/>
      <c r="U163" s="370"/>
      <c r="V163" s="370"/>
      <c r="W163" s="370"/>
      <c r="X163" s="370"/>
      <c r="Y163" s="370"/>
      <c r="Z163" s="370"/>
    </row>
    <row r="164" ht="15.75" customHeight="1" spans="1:26">
      <c r="A164" s="426"/>
      <c r="B164" s="760"/>
      <c r="C164" s="370"/>
      <c r="D164" s="392"/>
      <c r="E164" s="392"/>
      <c r="F164" s="392"/>
      <c r="G164" s="392"/>
      <c r="H164" s="370"/>
      <c r="I164" s="370"/>
      <c r="J164" s="370"/>
      <c r="K164" s="370"/>
      <c r="L164" s="370"/>
      <c r="M164" s="370"/>
      <c r="N164" s="370"/>
      <c r="O164" s="370"/>
      <c r="P164" s="370"/>
      <c r="Q164" s="370"/>
      <c r="R164" s="370"/>
      <c r="S164" s="370"/>
      <c r="T164" s="370"/>
      <c r="U164" s="370"/>
      <c r="V164" s="370"/>
      <c r="W164" s="370"/>
      <c r="X164" s="370"/>
      <c r="Y164" s="370"/>
      <c r="Z164" s="370"/>
    </row>
    <row r="165" ht="15.75" customHeight="1" spans="1:26">
      <c r="A165" s="426"/>
      <c r="B165" s="760"/>
      <c r="C165" s="370"/>
      <c r="D165" s="392"/>
      <c r="E165" s="392"/>
      <c r="F165" s="392"/>
      <c r="G165" s="392"/>
      <c r="H165" s="370"/>
      <c r="I165" s="370"/>
      <c r="J165" s="370"/>
      <c r="K165" s="370"/>
      <c r="L165" s="370"/>
      <c r="M165" s="370"/>
      <c r="N165" s="370"/>
      <c r="O165" s="370"/>
      <c r="P165" s="370"/>
      <c r="Q165" s="370"/>
      <c r="R165" s="370"/>
      <c r="S165" s="370"/>
      <c r="T165" s="370"/>
      <c r="U165" s="370"/>
      <c r="V165" s="370"/>
      <c r="W165" s="370"/>
      <c r="X165" s="370"/>
      <c r="Y165" s="370"/>
      <c r="Z165" s="370"/>
    </row>
    <row r="166" ht="15.75" customHeight="1" spans="1:26">
      <c r="A166" s="426"/>
      <c r="B166" s="760"/>
      <c r="C166" s="370"/>
      <c r="D166" s="392"/>
      <c r="E166" s="392"/>
      <c r="F166" s="392"/>
      <c r="G166" s="392"/>
      <c r="H166" s="370"/>
      <c r="I166" s="370"/>
      <c r="J166" s="370"/>
      <c r="K166" s="370"/>
      <c r="L166" s="370"/>
      <c r="M166" s="370"/>
      <c r="N166" s="370"/>
      <c r="O166" s="370"/>
      <c r="P166" s="370"/>
      <c r="Q166" s="370"/>
      <c r="R166" s="370"/>
      <c r="S166" s="370"/>
      <c r="T166" s="370"/>
      <c r="U166" s="370"/>
      <c r="V166" s="370"/>
      <c r="W166" s="370"/>
      <c r="X166" s="370"/>
      <c r="Y166" s="370"/>
      <c r="Z166" s="370"/>
    </row>
    <row r="167" ht="15.75" customHeight="1" spans="1:26">
      <c r="A167" s="426"/>
      <c r="B167" s="760"/>
      <c r="C167" s="370"/>
      <c r="D167" s="392"/>
      <c r="E167" s="392"/>
      <c r="F167" s="392"/>
      <c r="G167" s="392"/>
      <c r="H167" s="370"/>
      <c r="I167" s="370"/>
      <c r="J167" s="370"/>
      <c r="K167" s="370"/>
      <c r="L167" s="370"/>
      <c r="M167" s="370"/>
      <c r="N167" s="370"/>
      <c r="O167" s="370"/>
      <c r="P167" s="370"/>
      <c r="Q167" s="370"/>
      <c r="R167" s="370"/>
      <c r="S167" s="370"/>
      <c r="T167" s="370"/>
      <c r="U167" s="370"/>
      <c r="V167" s="370"/>
      <c r="W167" s="370"/>
      <c r="X167" s="370"/>
      <c r="Y167" s="370"/>
      <c r="Z167" s="370"/>
    </row>
    <row r="168" ht="15.75" customHeight="1" spans="1:26">
      <c r="A168" s="426"/>
      <c r="B168" s="760"/>
      <c r="C168" s="370"/>
      <c r="D168" s="392"/>
      <c r="E168" s="392"/>
      <c r="F168" s="392"/>
      <c r="G168" s="392"/>
      <c r="H168" s="370"/>
      <c r="I168" s="370"/>
      <c r="J168" s="370"/>
      <c r="K168" s="370"/>
      <c r="L168" s="370"/>
      <c r="M168" s="370"/>
      <c r="N168" s="370"/>
      <c r="O168" s="370"/>
      <c r="P168" s="370"/>
      <c r="Q168" s="370"/>
      <c r="R168" s="370"/>
      <c r="S168" s="370"/>
      <c r="T168" s="370"/>
      <c r="U168" s="370"/>
      <c r="V168" s="370"/>
      <c r="W168" s="370"/>
      <c r="X168" s="370"/>
      <c r="Y168" s="370"/>
      <c r="Z168" s="370"/>
    </row>
    <row r="169" ht="15.75" customHeight="1" spans="1:26">
      <c r="A169" s="426"/>
      <c r="B169" s="760"/>
      <c r="C169" s="370"/>
      <c r="D169" s="392"/>
      <c r="E169" s="392"/>
      <c r="F169" s="392"/>
      <c r="G169" s="392"/>
      <c r="H169" s="370"/>
      <c r="I169" s="370"/>
      <c r="J169" s="370"/>
      <c r="K169" s="370"/>
      <c r="L169" s="370"/>
      <c r="M169" s="370"/>
      <c r="N169" s="370"/>
      <c r="O169" s="370"/>
      <c r="P169" s="370"/>
      <c r="Q169" s="370"/>
      <c r="R169" s="370"/>
      <c r="S169" s="370"/>
      <c r="T169" s="370"/>
      <c r="U169" s="370"/>
      <c r="V169" s="370"/>
      <c r="W169" s="370"/>
      <c r="X169" s="370"/>
      <c r="Y169" s="370"/>
      <c r="Z169" s="370"/>
    </row>
    <row r="170" ht="15.75" customHeight="1" spans="1:26">
      <c r="A170" s="426"/>
      <c r="B170" s="760"/>
      <c r="C170" s="370"/>
      <c r="D170" s="392"/>
      <c r="E170" s="392"/>
      <c r="F170" s="392"/>
      <c r="G170" s="392"/>
      <c r="H170" s="370"/>
      <c r="I170" s="370"/>
      <c r="J170" s="370"/>
      <c r="K170" s="370"/>
      <c r="L170" s="370"/>
      <c r="M170" s="370"/>
      <c r="N170" s="370"/>
      <c r="O170" s="370"/>
      <c r="P170" s="370"/>
      <c r="Q170" s="370"/>
      <c r="R170" s="370"/>
      <c r="S170" s="370"/>
      <c r="T170" s="370"/>
      <c r="U170" s="370"/>
      <c r="V170" s="370"/>
      <c r="W170" s="370"/>
      <c r="X170" s="370"/>
      <c r="Y170" s="370"/>
      <c r="Z170" s="370"/>
    </row>
    <row r="171" ht="15.75" customHeight="1" spans="1:26">
      <c r="A171" s="426"/>
      <c r="B171" s="760"/>
      <c r="C171" s="370"/>
      <c r="D171" s="392"/>
      <c r="E171" s="392"/>
      <c r="F171" s="392"/>
      <c r="G171" s="392"/>
      <c r="H171" s="370"/>
      <c r="I171" s="370"/>
      <c r="J171" s="370"/>
      <c r="K171" s="370"/>
      <c r="L171" s="370"/>
      <c r="M171" s="370"/>
      <c r="N171" s="370"/>
      <c r="O171" s="370"/>
      <c r="P171" s="370"/>
      <c r="Q171" s="370"/>
      <c r="R171" s="370"/>
      <c r="S171" s="370"/>
      <c r="T171" s="370"/>
      <c r="U171" s="370"/>
      <c r="V171" s="370"/>
      <c r="W171" s="370"/>
      <c r="X171" s="370"/>
      <c r="Y171" s="370"/>
      <c r="Z171" s="370"/>
    </row>
    <row r="172" ht="15.75" customHeight="1" spans="1:26">
      <c r="A172" s="426"/>
      <c r="B172" s="760"/>
      <c r="C172" s="370"/>
      <c r="D172" s="392"/>
      <c r="E172" s="392"/>
      <c r="F172" s="392"/>
      <c r="G172" s="392"/>
      <c r="H172" s="370"/>
      <c r="I172" s="370"/>
      <c r="J172" s="370"/>
      <c r="K172" s="370"/>
      <c r="L172" s="370"/>
      <c r="M172" s="370"/>
      <c r="N172" s="370"/>
      <c r="O172" s="370"/>
      <c r="P172" s="370"/>
      <c r="Q172" s="370"/>
      <c r="R172" s="370"/>
      <c r="S172" s="370"/>
      <c r="T172" s="370"/>
      <c r="U172" s="370"/>
      <c r="V172" s="370"/>
      <c r="W172" s="370"/>
      <c r="X172" s="370"/>
      <c r="Y172" s="370"/>
      <c r="Z172" s="370"/>
    </row>
    <row r="173" ht="15.75" customHeight="1" spans="1:26">
      <c r="A173" s="426"/>
      <c r="B173" s="760"/>
      <c r="C173" s="370"/>
      <c r="D173" s="392"/>
      <c r="E173" s="392"/>
      <c r="F173" s="392"/>
      <c r="G173" s="392"/>
      <c r="H173" s="370"/>
      <c r="I173" s="370"/>
      <c r="J173" s="370"/>
      <c r="K173" s="370"/>
      <c r="L173" s="370"/>
      <c r="M173" s="370"/>
      <c r="N173" s="370"/>
      <c r="O173" s="370"/>
      <c r="P173" s="370"/>
      <c r="Q173" s="370"/>
      <c r="R173" s="370"/>
      <c r="S173" s="370"/>
      <c r="T173" s="370"/>
      <c r="U173" s="370"/>
      <c r="V173" s="370"/>
      <c r="W173" s="370"/>
      <c r="X173" s="370"/>
      <c r="Y173" s="370"/>
      <c r="Z173" s="370"/>
    </row>
    <row r="174" ht="15.75" customHeight="1" spans="1:26">
      <c r="A174" s="426"/>
      <c r="B174" s="760"/>
      <c r="C174" s="370"/>
      <c r="D174" s="392"/>
      <c r="E174" s="392"/>
      <c r="F174" s="392"/>
      <c r="G174" s="392"/>
      <c r="H174" s="370"/>
      <c r="I174" s="370"/>
      <c r="J174" s="370"/>
      <c r="K174" s="370"/>
      <c r="L174" s="370"/>
      <c r="M174" s="370"/>
      <c r="N174" s="370"/>
      <c r="O174" s="370"/>
      <c r="P174" s="370"/>
      <c r="Q174" s="370"/>
      <c r="R174" s="370"/>
      <c r="S174" s="370"/>
      <c r="T174" s="370"/>
      <c r="U174" s="370"/>
      <c r="V174" s="370"/>
      <c r="W174" s="370"/>
      <c r="X174" s="370"/>
      <c r="Y174" s="370"/>
      <c r="Z174" s="370"/>
    </row>
    <row r="175" ht="15.75" customHeight="1" spans="1:26">
      <c r="A175" s="426"/>
      <c r="B175" s="760"/>
      <c r="C175" s="370"/>
      <c r="D175" s="392"/>
      <c r="E175" s="392"/>
      <c r="F175" s="392"/>
      <c r="G175" s="392"/>
      <c r="H175" s="370"/>
      <c r="I175" s="370"/>
      <c r="J175" s="370"/>
      <c r="K175" s="370"/>
      <c r="L175" s="370"/>
      <c r="M175" s="370"/>
      <c r="N175" s="370"/>
      <c r="O175" s="370"/>
      <c r="P175" s="370"/>
      <c r="Q175" s="370"/>
      <c r="R175" s="370"/>
      <c r="S175" s="370"/>
      <c r="T175" s="370"/>
      <c r="U175" s="370"/>
      <c r="V175" s="370"/>
      <c r="W175" s="370"/>
      <c r="X175" s="370"/>
      <c r="Y175" s="370"/>
      <c r="Z175" s="370"/>
    </row>
    <row r="176" ht="15.75" customHeight="1" spans="1:26">
      <c r="A176" s="426"/>
      <c r="B176" s="760"/>
      <c r="C176" s="370"/>
      <c r="D176" s="392"/>
      <c r="E176" s="392"/>
      <c r="F176" s="392"/>
      <c r="G176" s="392"/>
      <c r="H176" s="370"/>
      <c r="I176" s="370"/>
      <c r="J176" s="370"/>
      <c r="K176" s="370"/>
      <c r="L176" s="370"/>
      <c r="M176" s="370"/>
      <c r="N176" s="370"/>
      <c r="O176" s="370"/>
      <c r="P176" s="370"/>
      <c r="Q176" s="370"/>
      <c r="R176" s="370"/>
      <c r="S176" s="370"/>
      <c r="T176" s="370"/>
      <c r="U176" s="370"/>
      <c r="V176" s="370"/>
      <c r="W176" s="370"/>
      <c r="X176" s="370"/>
      <c r="Y176" s="370"/>
      <c r="Z176" s="370"/>
    </row>
    <row r="177" ht="15.75" customHeight="1" spans="1:26">
      <c r="A177" s="426"/>
      <c r="B177" s="760"/>
      <c r="C177" s="370"/>
      <c r="D177" s="392"/>
      <c r="E177" s="392"/>
      <c r="F177" s="392"/>
      <c r="G177" s="392"/>
      <c r="H177" s="370"/>
      <c r="I177" s="370"/>
      <c r="J177" s="370"/>
      <c r="K177" s="370"/>
      <c r="L177" s="370"/>
      <c r="M177" s="370"/>
      <c r="N177" s="370"/>
      <c r="O177" s="370"/>
      <c r="P177" s="370"/>
      <c r="Q177" s="370"/>
      <c r="R177" s="370"/>
      <c r="S177" s="370"/>
      <c r="T177" s="370"/>
      <c r="U177" s="370"/>
      <c r="V177" s="370"/>
      <c r="W177" s="370"/>
      <c r="X177" s="370"/>
      <c r="Y177" s="370"/>
      <c r="Z177" s="370"/>
    </row>
    <row r="178" ht="15.75" customHeight="1" spans="1:26">
      <c r="A178" s="426"/>
      <c r="B178" s="760"/>
      <c r="C178" s="370"/>
      <c r="D178" s="392"/>
      <c r="E178" s="392"/>
      <c r="F178" s="392"/>
      <c r="G178" s="392"/>
      <c r="H178" s="370"/>
      <c r="I178" s="370"/>
      <c r="J178" s="370"/>
      <c r="K178" s="370"/>
      <c r="L178" s="370"/>
      <c r="M178" s="370"/>
      <c r="N178" s="370"/>
      <c r="O178" s="370"/>
      <c r="P178" s="370"/>
      <c r="Q178" s="370"/>
      <c r="R178" s="370"/>
      <c r="S178" s="370"/>
      <c r="T178" s="370"/>
      <c r="U178" s="370"/>
      <c r="V178" s="370"/>
      <c r="W178" s="370"/>
      <c r="X178" s="370"/>
      <c r="Y178" s="370"/>
      <c r="Z178" s="370"/>
    </row>
    <row r="179" ht="15.75" customHeight="1" spans="1:26">
      <c r="A179" s="426"/>
      <c r="B179" s="760"/>
      <c r="C179" s="370"/>
      <c r="D179" s="392"/>
      <c r="E179" s="392"/>
      <c r="F179" s="392"/>
      <c r="G179" s="392"/>
      <c r="H179" s="370"/>
      <c r="I179" s="370"/>
      <c r="J179" s="370"/>
      <c r="K179" s="370"/>
      <c r="L179" s="370"/>
      <c r="M179" s="370"/>
      <c r="N179" s="370"/>
      <c r="O179" s="370"/>
      <c r="P179" s="370"/>
      <c r="Q179" s="370"/>
      <c r="R179" s="370"/>
      <c r="S179" s="370"/>
      <c r="T179" s="370"/>
      <c r="U179" s="370"/>
      <c r="V179" s="370"/>
      <c r="W179" s="370"/>
      <c r="X179" s="370"/>
      <c r="Y179" s="370"/>
      <c r="Z179" s="370"/>
    </row>
    <row r="180" ht="15.75" customHeight="1" spans="1:26">
      <c r="A180" s="426"/>
      <c r="B180" s="760"/>
      <c r="C180" s="370"/>
      <c r="D180" s="392"/>
      <c r="E180" s="392"/>
      <c r="F180" s="392"/>
      <c r="G180" s="392"/>
      <c r="H180" s="370"/>
      <c r="I180" s="370"/>
      <c r="J180" s="370"/>
      <c r="K180" s="370"/>
      <c r="L180" s="370"/>
      <c r="M180" s="370"/>
      <c r="N180" s="370"/>
      <c r="O180" s="370"/>
      <c r="P180" s="370"/>
      <c r="Q180" s="370"/>
      <c r="R180" s="370"/>
      <c r="S180" s="370"/>
      <c r="T180" s="370"/>
      <c r="U180" s="370"/>
      <c r="V180" s="370"/>
      <c r="W180" s="370"/>
      <c r="X180" s="370"/>
      <c r="Y180" s="370"/>
      <c r="Z180" s="370"/>
    </row>
    <row r="181" ht="15.75" customHeight="1" spans="1:26">
      <c r="A181" s="426"/>
      <c r="B181" s="760"/>
      <c r="C181" s="370"/>
      <c r="D181" s="392"/>
      <c r="E181" s="392"/>
      <c r="F181" s="392"/>
      <c r="G181" s="392"/>
      <c r="H181" s="370"/>
      <c r="I181" s="370"/>
      <c r="J181" s="370"/>
      <c r="K181" s="370"/>
      <c r="L181" s="370"/>
      <c r="M181" s="370"/>
      <c r="N181" s="370"/>
      <c r="O181" s="370"/>
      <c r="P181" s="370"/>
      <c r="Q181" s="370"/>
      <c r="R181" s="370"/>
      <c r="S181" s="370"/>
      <c r="T181" s="370"/>
      <c r="U181" s="370"/>
      <c r="V181" s="370"/>
      <c r="W181" s="370"/>
      <c r="X181" s="370"/>
      <c r="Y181" s="370"/>
      <c r="Z181" s="370"/>
    </row>
    <row r="182" ht="15.75" customHeight="1" spans="1:26">
      <c r="A182" s="426"/>
      <c r="B182" s="760"/>
      <c r="C182" s="370"/>
      <c r="D182" s="392"/>
      <c r="E182" s="392"/>
      <c r="F182" s="392"/>
      <c r="G182" s="392"/>
      <c r="H182" s="370"/>
      <c r="I182" s="370"/>
      <c r="J182" s="370"/>
      <c r="K182" s="370"/>
      <c r="L182" s="370"/>
      <c r="M182" s="370"/>
      <c r="N182" s="370"/>
      <c r="O182" s="370"/>
      <c r="P182" s="370"/>
      <c r="Q182" s="370"/>
      <c r="R182" s="370"/>
      <c r="S182" s="370"/>
      <c r="T182" s="370"/>
      <c r="U182" s="370"/>
      <c r="V182" s="370"/>
      <c r="W182" s="370"/>
      <c r="X182" s="370"/>
      <c r="Y182" s="370"/>
      <c r="Z182" s="370"/>
    </row>
    <row r="183" ht="15.75" customHeight="1" spans="1:26">
      <c r="A183" s="426"/>
      <c r="B183" s="426"/>
      <c r="C183" s="370"/>
      <c r="D183" s="370"/>
      <c r="E183" s="370"/>
      <c r="F183" s="370"/>
      <c r="G183" s="370"/>
      <c r="H183" s="370"/>
      <c r="I183" s="370"/>
      <c r="J183" s="370"/>
      <c r="K183" s="370"/>
      <c r="L183" s="370"/>
      <c r="M183" s="370"/>
      <c r="N183" s="370"/>
      <c r="O183" s="370"/>
      <c r="P183" s="370"/>
      <c r="Q183" s="370"/>
      <c r="R183" s="370"/>
      <c r="S183" s="370"/>
      <c r="T183" s="370"/>
      <c r="U183" s="370"/>
      <c r="V183" s="370"/>
      <c r="W183" s="370"/>
      <c r="X183" s="370"/>
      <c r="Y183" s="370"/>
      <c r="Z183" s="370"/>
    </row>
    <row r="184" ht="15.75" customHeight="1" spans="1:26">
      <c r="A184" s="426"/>
      <c r="B184" s="426"/>
      <c r="C184" s="370"/>
      <c r="D184" s="370"/>
      <c r="E184" s="370"/>
      <c r="F184" s="370"/>
      <c r="G184" s="370"/>
      <c r="H184" s="370"/>
      <c r="I184" s="370"/>
      <c r="J184" s="370"/>
      <c r="K184" s="370"/>
      <c r="L184" s="370"/>
      <c r="M184" s="370"/>
      <c r="N184" s="370"/>
      <c r="O184" s="370"/>
      <c r="P184" s="370"/>
      <c r="Q184" s="370"/>
      <c r="R184" s="370"/>
      <c r="S184" s="370"/>
      <c r="T184" s="370"/>
      <c r="U184" s="370"/>
      <c r="V184" s="370"/>
      <c r="W184" s="370"/>
      <c r="X184" s="370"/>
      <c r="Y184" s="370"/>
      <c r="Z184" s="370"/>
    </row>
    <row r="185" ht="15.75" customHeight="1" spans="1:26">
      <c r="A185" s="426"/>
      <c r="B185" s="426"/>
      <c r="C185" s="370"/>
      <c r="D185" s="370"/>
      <c r="E185" s="370"/>
      <c r="F185" s="370"/>
      <c r="G185" s="370"/>
      <c r="H185" s="370"/>
      <c r="I185" s="370"/>
      <c r="J185" s="370"/>
      <c r="K185" s="370"/>
      <c r="L185" s="370"/>
      <c r="M185" s="370"/>
      <c r="N185" s="370"/>
      <c r="O185" s="370"/>
      <c r="P185" s="370"/>
      <c r="Q185" s="370"/>
      <c r="R185" s="370"/>
      <c r="S185" s="370"/>
      <c r="T185" s="370"/>
      <c r="U185" s="370"/>
      <c r="V185" s="370"/>
      <c r="W185" s="370"/>
      <c r="X185" s="370"/>
      <c r="Y185" s="370"/>
      <c r="Z185" s="370"/>
    </row>
    <row r="186" ht="15.75" customHeight="1" spans="1:26">
      <c r="A186" s="426"/>
      <c r="B186" s="426"/>
      <c r="C186" s="370"/>
      <c r="D186" s="370"/>
      <c r="E186" s="370"/>
      <c r="F186" s="370"/>
      <c r="G186" s="370"/>
      <c r="H186" s="370"/>
      <c r="I186" s="370"/>
      <c r="J186" s="370"/>
      <c r="K186" s="370"/>
      <c r="L186" s="370"/>
      <c r="M186" s="370"/>
      <c r="N186" s="370"/>
      <c r="O186" s="370"/>
      <c r="P186" s="370"/>
      <c r="Q186" s="370"/>
      <c r="R186" s="370"/>
      <c r="S186" s="370"/>
      <c r="T186" s="370"/>
      <c r="U186" s="370"/>
      <c r="V186" s="370"/>
      <c r="W186" s="370"/>
      <c r="X186" s="370"/>
      <c r="Y186" s="370"/>
      <c r="Z186" s="370"/>
    </row>
    <row r="187" ht="15.75" customHeight="1" spans="1:26">
      <c r="A187" s="426"/>
      <c r="B187" s="426"/>
      <c r="C187" s="370"/>
      <c r="D187" s="370"/>
      <c r="E187" s="370"/>
      <c r="F187" s="370"/>
      <c r="G187" s="370"/>
      <c r="H187" s="370"/>
      <c r="I187" s="370"/>
      <c r="J187" s="370"/>
      <c r="K187" s="370"/>
      <c r="L187" s="370"/>
      <c r="M187" s="370"/>
      <c r="N187" s="370"/>
      <c r="O187" s="370"/>
      <c r="P187" s="370"/>
      <c r="Q187" s="370"/>
      <c r="R187" s="370"/>
      <c r="S187" s="370"/>
      <c r="T187" s="370"/>
      <c r="U187" s="370"/>
      <c r="V187" s="370"/>
      <c r="W187" s="370"/>
      <c r="X187" s="370"/>
      <c r="Y187" s="370"/>
      <c r="Z187" s="370"/>
    </row>
    <row r="188" ht="15.75" customHeight="1" spans="1:26">
      <c r="A188" s="426"/>
      <c r="B188" s="426"/>
      <c r="C188" s="370"/>
      <c r="D188" s="370"/>
      <c r="E188" s="370"/>
      <c r="F188" s="370"/>
      <c r="G188" s="370"/>
      <c r="H188" s="370"/>
      <c r="I188" s="370"/>
      <c r="J188" s="370"/>
      <c r="K188" s="370"/>
      <c r="L188" s="370"/>
      <c r="M188" s="370"/>
      <c r="N188" s="370"/>
      <c r="O188" s="370"/>
      <c r="P188" s="370"/>
      <c r="Q188" s="370"/>
      <c r="R188" s="370"/>
      <c r="S188" s="370"/>
      <c r="T188" s="370"/>
      <c r="U188" s="370"/>
      <c r="V188" s="370"/>
      <c r="W188" s="370"/>
      <c r="X188" s="370"/>
      <c r="Y188" s="370"/>
      <c r="Z188" s="370"/>
    </row>
    <row r="189" ht="15.75" customHeight="1" spans="1:26">
      <c r="A189" s="426"/>
      <c r="B189" s="426"/>
      <c r="C189" s="370"/>
      <c r="D189" s="370"/>
      <c r="E189" s="370"/>
      <c r="F189" s="370"/>
      <c r="G189" s="370"/>
      <c r="H189" s="370"/>
      <c r="I189" s="370"/>
      <c r="J189" s="370"/>
      <c r="K189" s="370"/>
      <c r="L189" s="370"/>
      <c r="M189" s="370"/>
      <c r="N189" s="370"/>
      <c r="O189" s="370"/>
      <c r="P189" s="370"/>
      <c r="Q189" s="370"/>
      <c r="R189" s="370"/>
      <c r="S189" s="370"/>
      <c r="T189" s="370"/>
      <c r="U189" s="370"/>
      <c r="V189" s="370"/>
      <c r="W189" s="370"/>
      <c r="X189" s="370"/>
      <c r="Y189" s="370"/>
      <c r="Z189" s="370"/>
    </row>
    <row r="190" ht="15.75" customHeight="1" spans="1:26">
      <c r="A190" s="426"/>
      <c r="B190" s="426"/>
      <c r="C190" s="370"/>
      <c r="D190" s="370"/>
      <c r="E190" s="370"/>
      <c r="F190" s="370"/>
      <c r="G190" s="370"/>
      <c r="H190" s="370"/>
      <c r="I190" s="370"/>
      <c r="J190" s="370"/>
      <c r="K190" s="370"/>
      <c r="L190" s="370"/>
      <c r="M190" s="370"/>
      <c r="N190" s="370"/>
      <c r="O190" s="370"/>
      <c r="P190" s="370"/>
      <c r="Q190" s="370"/>
      <c r="R190" s="370"/>
      <c r="S190" s="370"/>
      <c r="T190" s="370"/>
      <c r="U190" s="370"/>
      <c r="V190" s="370"/>
      <c r="W190" s="370"/>
      <c r="X190" s="370"/>
      <c r="Y190" s="370"/>
      <c r="Z190" s="370"/>
    </row>
    <row r="191" ht="15.75" customHeight="1" spans="1:26">
      <c r="A191" s="426"/>
      <c r="B191" s="426"/>
      <c r="C191" s="370"/>
      <c r="D191" s="370"/>
      <c r="E191" s="370"/>
      <c r="F191" s="370"/>
      <c r="G191" s="370"/>
      <c r="H191" s="370"/>
      <c r="I191" s="370"/>
      <c r="J191" s="370"/>
      <c r="K191" s="370"/>
      <c r="L191" s="370"/>
      <c r="M191" s="370"/>
      <c r="N191" s="370"/>
      <c r="O191" s="370"/>
      <c r="P191" s="370"/>
      <c r="Q191" s="370"/>
      <c r="R191" s="370"/>
      <c r="S191" s="370"/>
      <c r="T191" s="370"/>
      <c r="U191" s="370"/>
      <c r="V191" s="370"/>
      <c r="W191" s="370"/>
      <c r="X191" s="370"/>
      <c r="Y191" s="370"/>
      <c r="Z191" s="370"/>
    </row>
    <row r="192" ht="15.75" customHeight="1" spans="1:26">
      <c r="A192" s="426"/>
      <c r="B192" s="426"/>
      <c r="C192" s="370"/>
      <c r="D192" s="370"/>
      <c r="E192" s="370"/>
      <c r="F192" s="370"/>
      <c r="G192" s="370"/>
      <c r="H192" s="370"/>
      <c r="I192" s="370"/>
      <c r="J192" s="370"/>
      <c r="K192" s="370"/>
      <c r="L192" s="370"/>
      <c r="M192" s="370"/>
      <c r="N192" s="370"/>
      <c r="O192" s="370"/>
      <c r="P192" s="370"/>
      <c r="Q192" s="370"/>
      <c r="R192" s="370"/>
      <c r="S192" s="370"/>
      <c r="T192" s="370"/>
      <c r="U192" s="370"/>
      <c r="V192" s="370"/>
      <c r="W192" s="370"/>
      <c r="X192" s="370"/>
      <c r="Y192" s="370"/>
      <c r="Z192" s="370"/>
    </row>
    <row r="193" ht="15.75" customHeight="1" spans="1:26">
      <c r="A193" s="426"/>
      <c r="B193" s="426"/>
      <c r="C193" s="370"/>
      <c r="D193" s="370"/>
      <c r="E193" s="370"/>
      <c r="F193" s="370"/>
      <c r="G193" s="370"/>
      <c r="H193" s="370"/>
      <c r="I193" s="370"/>
      <c r="J193" s="370"/>
      <c r="K193" s="370"/>
      <c r="L193" s="370"/>
      <c r="M193" s="370"/>
      <c r="N193" s="370"/>
      <c r="O193" s="370"/>
      <c r="P193" s="370"/>
      <c r="Q193" s="370"/>
      <c r="R193" s="370"/>
      <c r="S193" s="370"/>
      <c r="T193" s="370"/>
      <c r="U193" s="370"/>
      <c r="V193" s="370"/>
      <c r="W193" s="370"/>
      <c r="X193" s="370"/>
      <c r="Y193" s="370"/>
      <c r="Z193" s="370"/>
    </row>
    <row r="194" ht="15.75" customHeight="1" spans="1:26">
      <c r="A194" s="426"/>
      <c r="B194" s="426"/>
      <c r="C194" s="370"/>
      <c r="D194" s="370"/>
      <c r="E194" s="370"/>
      <c r="F194" s="370"/>
      <c r="G194" s="370"/>
      <c r="H194" s="370"/>
      <c r="I194" s="370"/>
      <c r="J194" s="370"/>
      <c r="K194" s="370"/>
      <c r="L194" s="370"/>
      <c r="M194" s="370"/>
      <c r="N194" s="370"/>
      <c r="O194" s="370"/>
      <c r="P194" s="370"/>
      <c r="Q194" s="370"/>
      <c r="R194" s="370"/>
      <c r="S194" s="370"/>
      <c r="T194" s="370"/>
      <c r="U194" s="370"/>
      <c r="V194" s="370"/>
      <c r="W194" s="370"/>
      <c r="X194" s="370"/>
      <c r="Y194" s="370"/>
      <c r="Z194" s="370"/>
    </row>
    <row r="195" ht="15.75" customHeight="1" spans="1:26">
      <c r="A195" s="426"/>
      <c r="B195" s="426"/>
      <c r="C195" s="370"/>
      <c r="D195" s="370"/>
      <c r="E195" s="370"/>
      <c r="F195" s="370"/>
      <c r="G195" s="370"/>
      <c r="H195" s="370"/>
      <c r="I195" s="370"/>
      <c r="J195" s="370"/>
      <c r="K195" s="370"/>
      <c r="L195" s="370"/>
      <c r="M195" s="370"/>
      <c r="N195" s="370"/>
      <c r="O195" s="370"/>
      <c r="P195" s="370"/>
      <c r="Q195" s="370"/>
      <c r="R195" s="370"/>
      <c r="S195" s="370"/>
      <c r="T195" s="370"/>
      <c r="U195" s="370"/>
      <c r="V195" s="370"/>
      <c r="W195" s="370"/>
      <c r="X195" s="370"/>
      <c r="Y195" s="370"/>
      <c r="Z195" s="370"/>
    </row>
    <row r="196" ht="15.75" customHeight="1" spans="1:26">
      <c r="A196" s="426"/>
      <c r="B196" s="426"/>
      <c r="C196" s="370"/>
      <c r="D196" s="370"/>
      <c r="E196" s="370"/>
      <c r="F196" s="370"/>
      <c r="G196" s="370"/>
      <c r="H196" s="370"/>
      <c r="I196" s="370"/>
      <c r="J196" s="370"/>
      <c r="K196" s="370"/>
      <c r="L196" s="370"/>
      <c r="M196" s="370"/>
      <c r="N196" s="370"/>
      <c r="O196" s="370"/>
      <c r="P196" s="370"/>
      <c r="Q196" s="370"/>
      <c r="R196" s="370"/>
      <c r="S196" s="370"/>
      <c r="T196" s="370"/>
      <c r="U196" s="370"/>
      <c r="V196" s="370"/>
      <c r="W196" s="370"/>
      <c r="X196" s="370"/>
      <c r="Y196" s="370"/>
      <c r="Z196" s="370"/>
    </row>
    <row r="197" ht="15.75" customHeight="1" spans="1:26">
      <c r="A197" s="426"/>
      <c r="B197" s="426"/>
      <c r="C197" s="370"/>
      <c r="D197" s="370"/>
      <c r="E197" s="370"/>
      <c r="F197" s="370"/>
      <c r="G197" s="370"/>
      <c r="H197" s="370"/>
      <c r="I197" s="370"/>
      <c r="J197" s="370"/>
      <c r="K197" s="370"/>
      <c r="L197" s="370"/>
      <c r="M197" s="370"/>
      <c r="N197" s="370"/>
      <c r="O197" s="370"/>
      <c r="P197" s="370"/>
      <c r="Q197" s="370"/>
      <c r="R197" s="370"/>
      <c r="S197" s="370"/>
      <c r="T197" s="370"/>
      <c r="U197" s="370"/>
      <c r="V197" s="370"/>
      <c r="W197" s="370"/>
      <c r="X197" s="370"/>
      <c r="Y197" s="370"/>
      <c r="Z197" s="370"/>
    </row>
    <row r="198" ht="15.75" customHeight="1" spans="1:26">
      <c r="A198" s="426"/>
      <c r="B198" s="426"/>
      <c r="C198" s="370"/>
      <c r="D198" s="370"/>
      <c r="E198" s="370"/>
      <c r="F198" s="370"/>
      <c r="G198" s="370"/>
      <c r="H198" s="370"/>
      <c r="I198" s="370"/>
      <c r="J198" s="370"/>
      <c r="K198" s="370"/>
      <c r="L198" s="370"/>
      <c r="M198" s="370"/>
      <c r="N198" s="370"/>
      <c r="O198" s="370"/>
      <c r="P198" s="370"/>
      <c r="Q198" s="370"/>
      <c r="R198" s="370"/>
      <c r="S198" s="370"/>
      <c r="T198" s="370"/>
      <c r="U198" s="370"/>
      <c r="V198" s="370"/>
      <c r="W198" s="370"/>
      <c r="X198" s="370"/>
      <c r="Y198" s="370"/>
      <c r="Z198" s="370"/>
    </row>
    <row r="199" ht="15.75" customHeight="1" spans="1:26">
      <c r="A199" s="426"/>
      <c r="B199" s="426"/>
      <c r="C199" s="370"/>
      <c r="D199" s="370"/>
      <c r="E199" s="370"/>
      <c r="F199" s="370"/>
      <c r="G199" s="370"/>
      <c r="H199" s="370"/>
      <c r="I199" s="370"/>
      <c r="J199" s="370"/>
      <c r="K199" s="370"/>
      <c r="L199" s="370"/>
      <c r="M199" s="370"/>
      <c r="N199" s="370"/>
      <c r="O199" s="370"/>
      <c r="P199" s="370"/>
      <c r="Q199" s="370"/>
      <c r="R199" s="370"/>
      <c r="S199" s="370"/>
      <c r="T199" s="370"/>
      <c r="U199" s="370"/>
      <c r="V199" s="370"/>
      <c r="W199" s="370"/>
      <c r="X199" s="370"/>
      <c r="Y199" s="370"/>
      <c r="Z199" s="370"/>
    </row>
    <row r="200" ht="15.75" customHeight="1" spans="1:26">
      <c r="A200" s="426"/>
      <c r="B200" s="426"/>
      <c r="C200" s="370"/>
      <c r="D200" s="370"/>
      <c r="E200" s="370"/>
      <c r="F200" s="370"/>
      <c r="G200" s="370"/>
      <c r="H200" s="370"/>
      <c r="I200" s="370"/>
      <c r="J200" s="370"/>
      <c r="K200" s="370"/>
      <c r="L200" s="370"/>
      <c r="M200" s="370"/>
      <c r="N200" s="370"/>
      <c r="O200" s="370"/>
      <c r="P200" s="370"/>
      <c r="Q200" s="370"/>
      <c r="R200" s="370"/>
      <c r="S200" s="370"/>
      <c r="T200" s="370"/>
      <c r="U200" s="370"/>
      <c r="V200" s="370"/>
      <c r="W200" s="370"/>
      <c r="X200" s="370"/>
      <c r="Y200" s="370"/>
      <c r="Z200" s="370"/>
    </row>
    <row r="201" ht="15.75" customHeight="1" spans="1:26">
      <c r="A201" s="426"/>
      <c r="B201" s="426"/>
      <c r="C201" s="370"/>
      <c r="D201" s="370"/>
      <c r="E201" s="370"/>
      <c r="F201" s="370"/>
      <c r="G201" s="370"/>
      <c r="H201" s="370"/>
      <c r="I201" s="370"/>
      <c r="J201" s="370"/>
      <c r="K201" s="370"/>
      <c r="L201" s="370"/>
      <c r="M201" s="370"/>
      <c r="N201" s="370"/>
      <c r="O201" s="370"/>
      <c r="P201" s="370"/>
      <c r="Q201" s="370"/>
      <c r="R201" s="370"/>
      <c r="S201" s="370"/>
      <c r="T201" s="370"/>
      <c r="U201" s="370"/>
      <c r="V201" s="370"/>
      <c r="W201" s="370"/>
      <c r="X201" s="370"/>
      <c r="Y201" s="370"/>
      <c r="Z201" s="370"/>
    </row>
    <row r="202" ht="15.75" customHeight="1" spans="1:26">
      <c r="A202" s="426"/>
      <c r="B202" s="426"/>
      <c r="C202" s="370"/>
      <c r="D202" s="370"/>
      <c r="E202" s="370"/>
      <c r="F202" s="370"/>
      <c r="G202" s="370"/>
      <c r="H202" s="370"/>
      <c r="I202" s="370"/>
      <c r="J202" s="370"/>
      <c r="K202" s="370"/>
      <c r="L202" s="370"/>
      <c r="M202" s="370"/>
      <c r="N202" s="370"/>
      <c r="O202" s="370"/>
      <c r="P202" s="370"/>
      <c r="Q202" s="370"/>
      <c r="R202" s="370"/>
      <c r="S202" s="370"/>
      <c r="T202" s="370"/>
      <c r="U202" s="370"/>
      <c r="V202" s="370"/>
      <c r="W202" s="370"/>
      <c r="X202" s="370"/>
      <c r="Y202" s="370"/>
      <c r="Z202" s="370"/>
    </row>
    <row r="203" ht="15.75" customHeight="1" spans="1:26">
      <c r="A203" s="426"/>
      <c r="B203" s="426"/>
      <c r="C203" s="370"/>
      <c r="D203" s="370"/>
      <c r="E203" s="370"/>
      <c r="F203" s="370"/>
      <c r="G203" s="370"/>
      <c r="H203" s="370"/>
      <c r="I203" s="370"/>
      <c r="J203" s="370"/>
      <c r="K203" s="370"/>
      <c r="L203" s="370"/>
      <c r="M203" s="370"/>
      <c r="N203" s="370"/>
      <c r="O203" s="370"/>
      <c r="P203" s="370"/>
      <c r="Q203" s="370"/>
      <c r="R203" s="370"/>
      <c r="S203" s="370"/>
      <c r="T203" s="370"/>
      <c r="U203" s="370"/>
      <c r="V203" s="370"/>
      <c r="W203" s="370"/>
      <c r="X203" s="370"/>
      <c r="Y203" s="370"/>
      <c r="Z203" s="370"/>
    </row>
    <row r="204" ht="15.75" customHeight="1" spans="1:26">
      <c r="A204" s="426"/>
      <c r="B204" s="426"/>
      <c r="C204" s="370"/>
      <c r="D204" s="370"/>
      <c r="E204" s="370"/>
      <c r="F204" s="370"/>
      <c r="G204" s="370"/>
      <c r="H204" s="370"/>
      <c r="I204" s="370"/>
      <c r="J204" s="370"/>
      <c r="K204" s="370"/>
      <c r="L204" s="370"/>
      <c r="M204" s="370"/>
      <c r="N204" s="370"/>
      <c r="O204" s="370"/>
      <c r="P204" s="370"/>
      <c r="Q204" s="370"/>
      <c r="R204" s="370"/>
      <c r="S204" s="370"/>
      <c r="T204" s="370"/>
      <c r="U204" s="370"/>
      <c r="V204" s="370"/>
      <c r="W204" s="370"/>
      <c r="X204" s="370"/>
      <c r="Y204" s="370"/>
      <c r="Z204" s="370"/>
    </row>
    <row r="205" ht="15.75" customHeight="1" spans="1:26">
      <c r="A205" s="426"/>
      <c r="B205" s="426"/>
      <c r="C205" s="370"/>
      <c r="D205" s="370"/>
      <c r="E205" s="370"/>
      <c r="F205" s="370"/>
      <c r="G205" s="370"/>
      <c r="H205" s="370"/>
      <c r="I205" s="370"/>
      <c r="J205" s="370"/>
      <c r="K205" s="370"/>
      <c r="L205" s="370"/>
      <c r="M205" s="370"/>
      <c r="N205" s="370"/>
      <c r="O205" s="370"/>
      <c r="P205" s="370"/>
      <c r="Q205" s="370"/>
      <c r="R205" s="370"/>
      <c r="S205" s="370"/>
      <c r="T205" s="370"/>
      <c r="U205" s="370"/>
      <c r="V205" s="370"/>
      <c r="W205" s="370"/>
      <c r="X205" s="370"/>
      <c r="Y205" s="370"/>
      <c r="Z205" s="370"/>
    </row>
    <row r="206" ht="15.75" customHeight="1" spans="1:26">
      <c r="A206" s="426"/>
      <c r="B206" s="426"/>
      <c r="C206" s="370"/>
      <c r="D206" s="370"/>
      <c r="E206" s="370"/>
      <c r="F206" s="370"/>
      <c r="G206" s="370"/>
      <c r="H206" s="370"/>
      <c r="I206" s="370"/>
      <c r="J206" s="370"/>
      <c r="K206" s="370"/>
      <c r="L206" s="370"/>
      <c r="M206" s="370"/>
      <c r="N206" s="370"/>
      <c r="O206" s="370"/>
      <c r="P206" s="370"/>
      <c r="Q206" s="370"/>
      <c r="R206" s="370"/>
      <c r="S206" s="370"/>
      <c r="T206" s="370"/>
      <c r="U206" s="370"/>
      <c r="V206" s="370"/>
      <c r="W206" s="370"/>
      <c r="X206" s="370"/>
      <c r="Y206" s="370"/>
      <c r="Z206" s="370"/>
    </row>
    <row r="207" ht="15.75" customHeight="1" spans="1:26">
      <c r="A207" s="426"/>
      <c r="B207" s="426"/>
      <c r="C207" s="370"/>
      <c r="D207" s="370"/>
      <c r="E207" s="370"/>
      <c r="F207" s="370"/>
      <c r="G207" s="370"/>
      <c r="H207" s="370"/>
      <c r="I207" s="370"/>
      <c r="J207" s="370"/>
      <c r="K207" s="370"/>
      <c r="L207" s="370"/>
      <c r="M207" s="370"/>
      <c r="N207" s="370"/>
      <c r="O207" s="370"/>
      <c r="P207" s="370"/>
      <c r="Q207" s="370"/>
      <c r="R207" s="370"/>
      <c r="S207" s="370"/>
      <c r="T207" s="370"/>
      <c r="U207" s="370"/>
      <c r="V207" s="370"/>
      <c r="W207" s="370"/>
      <c r="X207" s="370"/>
      <c r="Y207" s="370"/>
      <c r="Z207" s="370"/>
    </row>
    <row r="208" ht="15.75" customHeight="1" spans="1:26">
      <c r="A208" s="426"/>
      <c r="B208" s="426"/>
      <c r="C208" s="370"/>
      <c r="D208" s="370"/>
      <c r="E208" s="370"/>
      <c r="F208" s="370"/>
      <c r="G208" s="370"/>
      <c r="H208" s="370"/>
      <c r="I208" s="370"/>
      <c r="J208" s="370"/>
      <c r="K208" s="370"/>
      <c r="L208" s="370"/>
      <c r="M208" s="370"/>
      <c r="N208" s="370"/>
      <c r="O208" s="370"/>
      <c r="P208" s="370"/>
      <c r="Q208" s="370"/>
      <c r="R208" s="370"/>
      <c r="S208" s="370"/>
      <c r="T208" s="370"/>
      <c r="U208" s="370"/>
      <c r="V208" s="370"/>
      <c r="W208" s="370"/>
      <c r="X208" s="370"/>
      <c r="Y208" s="370"/>
      <c r="Z208" s="370"/>
    </row>
    <row r="209" ht="15.75" customHeight="1" spans="1:26">
      <c r="A209" s="426"/>
      <c r="B209" s="426"/>
      <c r="C209" s="370"/>
      <c r="D209" s="370"/>
      <c r="E209" s="370"/>
      <c r="F209" s="370"/>
      <c r="G209" s="370"/>
      <c r="H209" s="370"/>
      <c r="I209" s="370"/>
      <c r="J209" s="370"/>
      <c r="K209" s="370"/>
      <c r="L209" s="370"/>
      <c r="M209" s="370"/>
      <c r="N209" s="370"/>
      <c r="O209" s="370"/>
      <c r="P209" s="370"/>
      <c r="Q209" s="370"/>
      <c r="R209" s="370"/>
      <c r="S209" s="370"/>
      <c r="T209" s="370"/>
      <c r="U209" s="370"/>
      <c r="V209" s="370"/>
      <c r="W209" s="370"/>
      <c r="X209" s="370"/>
      <c r="Y209" s="370"/>
      <c r="Z209" s="370"/>
    </row>
    <row r="210" ht="15.75" customHeight="1" spans="1:26">
      <c r="A210" s="426"/>
      <c r="B210" s="426"/>
      <c r="C210" s="370"/>
      <c r="D210" s="370"/>
      <c r="E210" s="370"/>
      <c r="F210" s="370"/>
      <c r="G210" s="370"/>
      <c r="H210" s="370"/>
      <c r="I210" s="370"/>
      <c r="J210" s="370"/>
      <c r="K210" s="370"/>
      <c r="L210" s="370"/>
      <c r="M210" s="370"/>
      <c r="N210" s="370"/>
      <c r="O210" s="370"/>
      <c r="P210" s="370"/>
      <c r="Q210" s="370"/>
      <c r="R210" s="370"/>
      <c r="S210" s="370"/>
      <c r="T210" s="370"/>
      <c r="U210" s="370"/>
      <c r="V210" s="370"/>
      <c r="W210" s="370"/>
      <c r="X210" s="370"/>
      <c r="Y210" s="370"/>
      <c r="Z210" s="370"/>
    </row>
    <row r="211" ht="15.75" customHeight="1" spans="1:26">
      <c r="A211" s="426"/>
      <c r="B211" s="426"/>
      <c r="C211" s="370"/>
      <c r="D211" s="370"/>
      <c r="E211" s="370"/>
      <c r="F211" s="370"/>
      <c r="G211" s="370"/>
      <c r="H211" s="370"/>
      <c r="I211" s="370"/>
      <c r="J211" s="370"/>
      <c r="K211" s="370"/>
      <c r="L211" s="370"/>
      <c r="M211" s="370"/>
      <c r="N211" s="370"/>
      <c r="O211" s="370"/>
      <c r="P211" s="370"/>
      <c r="Q211" s="370"/>
      <c r="R211" s="370"/>
      <c r="S211" s="370"/>
      <c r="T211" s="370"/>
      <c r="U211" s="370"/>
      <c r="V211" s="370"/>
      <c r="W211" s="370"/>
      <c r="X211" s="370"/>
      <c r="Y211" s="370"/>
      <c r="Z211" s="370"/>
    </row>
    <row r="212" ht="15.75" customHeight="1" spans="1:26">
      <c r="A212" s="426"/>
      <c r="B212" s="426"/>
      <c r="C212" s="370"/>
      <c r="D212" s="370"/>
      <c r="E212" s="370"/>
      <c r="F212" s="370"/>
      <c r="G212" s="370"/>
      <c r="H212" s="370"/>
      <c r="I212" s="370"/>
      <c r="J212" s="370"/>
      <c r="K212" s="370"/>
      <c r="L212" s="370"/>
      <c r="M212" s="370"/>
      <c r="N212" s="370"/>
      <c r="O212" s="370"/>
      <c r="P212" s="370"/>
      <c r="Q212" s="370"/>
      <c r="R212" s="370"/>
      <c r="S212" s="370"/>
      <c r="T212" s="370"/>
      <c r="U212" s="370"/>
      <c r="V212" s="370"/>
      <c r="W212" s="370"/>
      <c r="X212" s="370"/>
      <c r="Y212" s="370"/>
      <c r="Z212" s="370"/>
    </row>
    <row r="213" ht="15.75" customHeight="1" spans="1:26">
      <c r="A213" s="426"/>
      <c r="B213" s="426"/>
      <c r="C213" s="370"/>
      <c r="D213" s="370"/>
      <c r="E213" s="370"/>
      <c r="F213" s="370"/>
      <c r="G213" s="370"/>
      <c r="H213" s="370"/>
      <c r="I213" s="370"/>
      <c r="J213" s="370"/>
      <c r="K213" s="370"/>
      <c r="L213" s="370"/>
      <c r="M213" s="370"/>
      <c r="N213" s="370"/>
      <c r="O213" s="370"/>
      <c r="P213" s="370"/>
      <c r="Q213" s="370"/>
      <c r="R213" s="370"/>
      <c r="S213" s="370"/>
      <c r="T213" s="370"/>
      <c r="U213" s="370"/>
      <c r="V213" s="370"/>
      <c r="W213" s="370"/>
      <c r="X213" s="370"/>
      <c r="Y213" s="370"/>
      <c r="Z213" s="370"/>
    </row>
    <row r="214" ht="15.75" customHeight="1" spans="1:26">
      <c r="A214" s="426"/>
      <c r="B214" s="426"/>
      <c r="C214" s="370"/>
      <c r="D214" s="370"/>
      <c r="E214" s="370"/>
      <c r="F214" s="370"/>
      <c r="G214" s="370"/>
      <c r="H214" s="370"/>
      <c r="I214" s="370"/>
      <c r="J214" s="370"/>
      <c r="K214" s="370"/>
      <c r="L214" s="370"/>
      <c r="M214" s="370"/>
      <c r="N214" s="370"/>
      <c r="O214" s="370"/>
      <c r="P214" s="370"/>
      <c r="Q214" s="370"/>
      <c r="R214" s="370"/>
      <c r="S214" s="370"/>
      <c r="T214" s="370"/>
      <c r="U214" s="370"/>
      <c r="V214" s="370"/>
      <c r="W214" s="370"/>
      <c r="X214" s="370"/>
      <c r="Y214" s="370"/>
      <c r="Z214" s="370"/>
    </row>
    <row r="215" ht="15.75" customHeight="1" spans="1:26">
      <c r="A215" s="426"/>
      <c r="B215" s="426"/>
      <c r="C215" s="370"/>
      <c r="D215" s="370"/>
      <c r="E215" s="370"/>
      <c r="F215" s="370"/>
      <c r="G215" s="370"/>
      <c r="H215" s="370"/>
      <c r="I215" s="370"/>
      <c r="J215" s="370"/>
      <c r="K215" s="370"/>
      <c r="L215" s="370"/>
      <c r="M215" s="370"/>
      <c r="N215" s="370"/>
      <c r="O215" s="370"/>
      <c r="P215" s="370"/>
      <c r="Q215" s="370"/>
      <c r="R215" s="370"/>
      <c r="S215" s="370"/>
      <c r="T215" s="370"/>
      <c r="U215" s="370"/>
      <c r="V215" s="370"/>
      <c r="W215" s="370"/>
      <c r="X215" s="370"/>
      <c r="Y215" s="370"/>
      <c r="Z215" s="370"/>
    </row>
    <row r="216" ht="15.75" customHeight="1" spans="1:26">
      <c r="A216" s="426"/>
      <c r="B216" s="426"/>
      <c r="C216" s="370"/>
      <c r="D216" s="370"/>
      <c r="E216" s="370"/>
      <c r="F216" s="370"/>
      <c r="G216" s="370"/>
      <c r="H216" s="370"/>
      <c r="I216" s="370"/>
      <c r="J216" s="370"/>
      <c r="K216" s="370"/>
      <c r="L216" s="370"/>
      <c r="M216" s="370"/>
      <c r="N216" s="370"/>
      <c r="O216" s="370"/>
      <c r="P216" s="370"/>
      <c r="Q216" s="370"/>
      <c r="R216" s="370"/>
      <c r="S216" s="370"/>
      <c r="T216" s="370"/>
      <c r="U216" s="370"/>
      <c r="V216" s="370"/>
      <c r="W216" s="370"/>
      <c r="X216" s="370"/>
      <c r="Y216" s="370"/>
      <c r="Z216" s="370"/>
    </row>
    <row r="217" ht="15.75" customHeight="1" spans="1:26">
      <c r="A217" s="426"/>
      <c r="B217" s="426"/>
      <c r="C217" s="370"/>
      <c r="D217" s="370"/>
      <c r="E217" s="370"/>
      <c r="F217" s="370"/>
      <c r="G217" s="370"/>
      <c r="H217" s="370"/>
      <c r="I217" s="370"/>
      <c r="J217" s="370"/>
      <c r="K217" s="370"/>
      <c r="L217" s="370"/>
      <c r="M217" s="370"/>
      <c r="N217" s="370"/>
      <c r="O217" s="370"/>
      <c r="P217" s="370"/>
      <c r="Q217" s="370"/>
      <c r="R217" s="370"/>
      <c r="S217" s="370"/>
      <c r="T217" s="370"/>
      <c r="U217" s="370"/>
      <c r="V217" s="370"/>
      <c r="W217" s="370"/>
      <c r="X217" s="370"/>
      <c r="Y217" s="370"/>
      <c r="Z217" s="370"/>
    </row>
    <row r="218" ht="15.75" customHeight="1" spans="1:26">
      <c r="A218" s="426"/>
      <c r="B218" s="426"/>
      <c r="C218" s="370"/>
      <c r="D218" s="370"/>
      <c r="E218" s="370"/>
      <c r="F218" s="370"/>
      <c r="G218" s="370"/>
      <c r="H218" s="370"/>
      <c r="I218" s="370"/>
      <c r="J218" s="370"/>
      <c r="K218" s="370"/>
      <c r="L218" s="370"/>
      <c r="M218" s="370"/>
      <c r="N218" s="370"/>
      <c r="O218" s="370"/>
      <c r="P218" s="370"/>
      <c r="Q218" s="370"/>
      <c r="R218" s="370"/>
      <c r="S218" s="370"/>
      <c r="T218" s="370"/>
      <c r="U218" s="370"/>
      <c r="V218" s="370"/>
      <c r="W218" s="370"/>
      <c r="X218" s="370"/>
      <c r="Y218" s="370"/>
      <c r="Z218" s="370"/>
    </row>
    <row r="219" ht="15.75" customHeight="1" spans="1:26">
      <c r="A219" s="426"/>
      <c r="B219" s="426"/>
      <c r="C219" s="370"/>
      <c r="D219" s="370"/>
      <c r="E219" s="370"/>
      <c r="F219" s="370"/>
      <c r="G219" s="370"/>
      <c r="H219" s="370"/>
      <c r="I219" s="370"/>
      <c r="J219" s="370"/>
      <c r="K219" s="370"/>
      <c r="L219" s="370"/>
      <c r="M219" s="370"/>
      <c r="N219" s="370"/>
      <c r="O219" s="370"/>
      <c r="P219" s="370"/>
      <c r="Q219" s="370"/>
      <c r="R219" s="370"/>
      <c r="S219" s="370"/>
      <c r="T219" s="370"/>
      <c r="U219" s="370"/>
      <c r="V219" s="370"/>
      <c r="W219" s="370"/>
      <c r="X219" s="370"/>
      <c r="Y219" s="370"/>
      <c r="Z219" s="370"/>
    </row>
    <row r="220" ht="15.75" customHeight="1" spans="1:26">
      <c r="A220" s="426"/>
      <c r="B220" s="426"/>
      <c r="C220" s="370"/>
      <c r="D220" s="370"/>
      <c r="E220" s="370"/>
      <c r="F220" s="370"/>
      <c r="G220" s="370"/>
      <c r="H220" s="370"/>
      <c r="I220" s="370"/>
      <c r="J220" s="370"/>
      <c r="K220" s="370"/>
      <c r="L220" s="370"/>
      <c r="M220" s="370"/>
      <c r="N220" s="370"/>
      <c r="O220" s="370"/>
      <c r="P220" s="370"/>
      <c r="Q220" s="370"/>
      <c r="R220" s="370"/>
      <c r="S220" s="370"/>
      <c r="T220" s="370"/>
      <c r="U220" s="370"/>
      <c r="V220" s="370"/>
      <c r="W220" s="370"/>
      <c r="X220" s="370"/>
      <c r="Y220" s="370"/>
      <c r="Z220" s="370"/>
    </row>
    <row r="221" ht="15.75" customHeight="1" spans="1:26">
      <c r="A221" s="426"/>
      <c r="B221" s="426"/>
      <c r="C221" s="370"/>
      <c r="D221" s="370"/>
      <c r="E221" s="370"/>
      <c r="F221" s="370"/>
      <c r="G221" s="370"/>
      <c r="H221" s="370"/>
      <c r="I221" s="370"/>
      <c r="J221" s="370"/>
      <c r="K221" s="370"/>
      <c r="L221" s="370"/>
      <c r="M221" s="370"/>
      <c r="N221" s="370"/>
      <c r="O221" s="370"/>
      <c r="P221" s="370"/>
      <c r="Q221" s="370"/>
      <c r="R221" s="370"/>
      <c r="S221" s="370"/>
      <c r="T221" s="370"/>
      <c r="U221" s="370"/>
      <c r="V221" s="370"/>
      <c r="W221" s="370"/>
      <c r="X221" s="370"/>
      <c r="Y221" s="370"/>
      <c r="Z221" s="370"/>
    </row>
    <row r="222" ht="15.75" customHeight="1" spans="1:26">
      <c r="A222" s="426"/>
      <c r="B222" s="426"/>
      <c r="C222" s="370"/>
      <c r="D222" s="370"/>
      <c r="E222" s="370"/>
      <c r="F222" s="370"/>
      <c r="G222" s="370"/>
      <c r="H222" s="370"/>
      <c r="I222" s="370"/>
      <c r="J222" s="370"/>
      <c r="K222" s="370"/>
      <c r="L222" s="370"/>
      <c r="M222" s="370"/>
      <c r="N222" s="370"/>
      <c r="O222" s="370"/>
      <c r="P222" s="370"/>
      <c r="Q222" s="370"/>
      <c r="R222" s="370"/>
      <c r="S222" s="370"/>
      <c r="T222" s="370"/>
      <c r="U222" s="370"/>
      <c r="V222" s="370"/>
      <c r="W222" s="370"/>
      <c r="X222" s="370"/>
      <c r="Y222" s="370"/>
      <c r="Z222" s="370"/>
    </row>
    <row r="223" ht="15.75" customHeight="1" spans="1:26">
      <c r="A223" s="426"/>
      <c r="B223" s="426"/>
      <c r="C223" s="370"/>
      <c r="D223" s="370"/>
      <c r="E223" s="370"/>
      <c r="F223" s="370"/>
      <c r="G223" s="370"/>
      <c r="H223" s="370"/>
      <c r="I223" s="370"/>
      <c r="J223" s="370"/>
      <c r="K223" s="370"/>
      <c r="L223" s="370"/>
      <c r="M223" s="370"/>
      <c r="N223" s="370"/>
      <c r="O223" s="370"/>
      <c r="P223" s="370"/>
      <c r="Q223" s="370"/>
      <c r="R223" s="370"/>
      <c r="S223" s="370"/>
      <c r="T223" s="370"/>
      <c r="U223" s="370"/>
      <c r="V223" s="370"/>
      <c r="W223" s="370"/>
      <c r="X223" s="370"/>
      <c r="Y223" s="370"/>
      <c r="Z223" s="370"/>
    </row>
    <row r="224" ht="15.75" customHeight="1" spans="1:26">
      <c r="A224" s="426"/>
      <c r="B224" s="426"/>
      <c r="C224" s="370"/>
      <c r="D224" s="370"/>
      <c r="E224" s="370"/>
      <c r="F224" s="370"/>
      <c r="G224" s="370"/>
      <c r="H224" s="370"/>
      <c r="I224" s="370"/>
      <c r="J224" s="370"/>
      <c r="K224" s="370"/>
      <c r="L224" s="370"/>
      <c r="M224" s="370"/>
      <c r="N224" s="370"/>
      <c r="O224" s="370"/>
      <c r="P224" s="370"/>
      <c r="Q224" s="370"/>
      <c r="R224" s="370"/>
      <c r="S224" s="370"/>
      <c r="T224" s="370"/>
      <c r="U224" s="370"/>
      <c r="V224" s="370"/>
      <c r="W224" s="370"/>
      <c r="X224" s="370"/>
      <c r="Y224" s="370"/>
      <c r="Z224" s="370"/>
    </row>
    <row r="225" ht="15.75" customHeight="1" spans="1:26">
      <c r="A225" s="426"/>
      <c r="B225" s="426"/>
      <c r="C225" s="370"/>
      <c r="D225" s="370"/>
      <c r="E225" s="370"/>
      <c r="F225" s="370"/>
      <c r="G225" s="370"/>
      <c r="H225" s="370"/>
      <c r="I225" s="370"/>
      <c r="J225" s="370"/>
      <c r="K225" s="370"/>
      <c r="L225" s="370"/>
      <c r="M225" s="370"/>
      <c r="N225" s="370"/>
      <c r="O225" s="370"/>
      <c r="P225" s="370"/>
      <c r="Q225" s="370"/>
      <c r="R225" s="370"/>
      <c r="S225" s="370"/>
      <c r="T225" s="370"/>
      <c r="U225" s="370"/>
      <c r="V225" s="370"/>
      <c r="W225" s="370"/>
      <c r="X225" s="370"/>
      <c r="Y225" s="370"/>
      <c r="Z225" s="370"/>
    </row>
    <row r="226" ht="15.75" customHeight="1" spans="1:26">
      <c r="A226" s="426"/>
      <c r="B226" s="426"/>
      <c r="C226" s="370"/>
      <c r="D226" s="370"/>
      <c r="E226" s="370"/>
      <c r="F226" s="370"/>
      <c r="G226" s="370"/>
      <c r="H226" s="370"/>
      <c r="I226" s="370"/>
      <c r="J226" s="370"/>
      <c r="K226" s="370"/>
      <c r="L226" s="370"/>
      <c r="M226" s="370"/>
      <c r="N226" s="370"/>
      <c r="O226" s="370"/>
      <c r="P226" s="370"/>
      <c r="Q226" s="370"/>
      <c r="R226" s="370"/>
      <c r="S226" s="370"/>
      <c r="T226" s="370"/>
      <c r="U226" s="370"/>
      <c r="V226" s="370"/>
      <c r="W226" s="370"/>
      <c r="X226" s="370"/>
      <c r="Y226" s="370"/>
      <c r="Z226" s="370"/>
    </row>
    <row r="227" ht="15.75" customHeight="1" spans="1:26">
      <c r="A227" s="426"/>
      <c r="B227" s="426"/>
      <c r="C227" s="370"/>
      <c r="D227" s="370"/>
      <c r="E227" s="370"/>
      <c r="F227" s="370"/>
      <c r="G227" s="370"/>
      <c r="H227" s="370"/>
      <c r="I227" s="370"/>
      <c r="J227" s="370"/>
      <c r="K227" s="370"/>
      <c r="L227" s="370"/>
      <c r="M227" s="370"/>
      <c r="N227" s="370"/>
      <c r="O227" s="370"/>
      <c r="P227" s="370"/>
      <c r="Q227" s="370"/>
      <c r="R227" s="370"/>
      <c r="S227" s="370"/>
      <c r="T227" s="370"/>
      <c r="U227" s="370"/>
      <c r="V227" s="370"/>
      <c r="W227" s="370"/>
      <c r="X227" s="370"/>
      <c r="Y227" s="370"/>
      <c r="Z227" s="370"/>
    </row>
    <row r="228" ht="15.75" customHeight="1" spans="1:26">
      <c r="A228" s="426"/>
      <c r="B228" s="426"/>
      <c r="C228" s="370"/>
      <c r="D228" s="370"/>
      <c r="E228" s="370"/>
      <c r="F228" s="370"/>
      <c r="G228" s="370"/>
      <c r="H228" s="370"/>
      <c r="I228" s="370"/>
      <c r="J228" s="370"/>
      <c r="K228" s="370"/>
      <c r="L228" s="370"/>
      <c r="M228" s="370"/>
      <c r="N228" s="370"/>
      <c r="O228" s="370"/>
      <c r="P228" s="370"/>
      <c r="Q228" s="370"/>
      <c r="R228" s="370"/>
      <c r="S228" s="370"/>
      <c r="T228" s="370"/>
      <c r="U228" s="370"/>
      <c r="V228" s="370"/>
      <c r="W228" s="370"/>
      <c r="X228" s="370"/>
      <c r="Y228" s="370"/>
      <c r="Z228" s="370"/>
    </row>
    <row r="229" ht="15.75" customHeight="1" spans="1:26">
      <c r="A229" s="426"/>
      <c r="B229" s="426"/>
      <c r="C229" s="370"/>
      <c r="D229" s="370"/>
      <c r="E229" s="370"/>
      <c r="F229" s="370"/>
      <c r="G229" s="370"/>
      <c r="H229" s="370"/>
      <c r="I229" s="370"/>
      <c r="J229" s="370"/>
      <c r="K229" s="370"/>
      <c r="L229" s="370"/>
      <c r="M229" s="370"/>
      <c r="N229" s="370"/>
      <c r="O229" s="370"/>
      <c r="P229" s="370"/>
      <c r="Q229" s="370"/>
      <c r="R229" s="370"/>
      <c r="S229" s="370"/>
      <c r="T229" s="370"/>
      <c r="U229" s="370"/>
      <c r="V229" s="370"/>
      <c r="W229" s="370"/>
      <c r="X229" s="370"/>
      <c r="Y229" s="370"/>
      <c r="Z229" s="370"/>
    </row>
    <row r="230" ht="15.75" customHeight="1" spans="1:26">
      <c r="A230" s="426"/>
      <c r="B230" s="426"/>
      <c r="C230" s="370"/>
      <c r="D230" s="370"/>
      <c r="E230" s="370"/>
      <c r="F230" s="370"/>
      <c r="G230" s="370"/>
      <c r="H230" s="370"/>
      <c r="I230" s="370"/>
      <c r="J230" s="370"/>
      <c r="K230" s="370"/>
      <c r="L230" s="370"/>
      <c r="M230" s="370"/>
      <c r="N230" s="370"/>
      <c r="O230" s="370"/>
      <c r="P230" s="370"/>
      <c r="Q230" s="370"/>
      <c r="R230" s="370"/>
      <c r="S230" s="370"/>
      <c r="T230" s="370"/>
      <c r="U230" s="370"/>
      <c r="V230" s="370"/>
      <c r="W230" s="370"/>
      <c r="X230" s="370"/>
      <c r="Y230" s="370"/>
      <c r="Z230" s="370"/>
    </row>
    <row r="231" ht="15.75" customHeight="1" spans="1:26">
      <c r="A231" s="426"/>
      <c r="B231" s="426"/>
      <c r="C231" s="370"/>
      <c r="D231" s="370"/>
      <c r="E231" s="370"/>
      <c r="F231" s="370"/>
      <c r="G231" s="370"/>
      <c r="H231" s="370"/>
      <c r="I231" s="370"/>
      <c r="J231" s="370"/>
      <c r="K231" s="370"/>
      <c r="L231" s="370"/>
      <c r="M231" s="370"/>
      <c r="N231" s="370"/>
      <c r="O231" s="370"/>
      <c r="P231" s="370"/>
      <c r="Q231" s="370"/>
      <c r="R231" s="370"/>
      <c r="S231" s="370"/>
      <c r="T231" s="370"/>
      <c r="U231" s="370"/>
      <c r="V231" s="370"/>
      <c r="W231" s="370"/>
      <c r="X231" s="370"/>
      <c r="Y231" s="370"/>
      <c r="Z231" s="370"/>
    </row>
    <row r="232" ht="15.75" customHeight="1" spans="1:26">
      <c r="A232" s="426"/>
      <c r="B232" s="426"/>
      <c r="C232" s="370"/>
      <c r="D232" s="370"/>
      <c r="E232" s="370"/>
      <c r="F232" s="370"/>
      <c r="G232" s="370"/>
      <c r="H232" s="370"/>
      <c r="I232" s="370"/>
      <c r="J232" s="370"/>
      <c r="K232" s="370"/>
      <c r="L232" s="370"/>
      <c r="M232" s="370"/>
      <c r="N232" s="370"/>
      <c r="O232" s="370"/>
      <c r="P232" s="370"/>
      <c r="Q232" s="370"/>
      <c r="R232" s="370"/>
      <c r="S232" s="370"/>
      <c r="T232" s="370"/>
      <c r="U232" s="370"/>
      <c r="V232" s="370"/>
      <c r="W232" s="370"/>
      <c r="X232" s="370"/>
      <c r="Y232" s="370"/>
      <c r="Z232" s="370"/>
    </row>
    <row r="233" ht="15.75" customHeight="1" spans="1:26">
      <c r="A233" s="426"/>
      <c r="B233" s="426"/>
      <c r="C233" s="370"/>
      <c r="D233" s="370"/>
      <c r="E233" s="370"/>
      <c r="F233" s="370"/>
      <c r="G233" s="370"/>
      <c r="H233" s="370"/>
      <c r="I233" s="370"/>
      <c r="J233" s="370"/>
      <c r="K233" s="370"/>
      <c r="L233" s="370"/>
      <c r="M233" s="370"/>
      <c r="N233" s="370"/>
      <c r="O233" s="370"/>
      <c r="P233" s="370"/>
      <c r="Q233" s="370"/>
      <c r="R233" s="370"/>
      <c r="S233" s="370"/>
      <c r="T233" s="370"/>
      <c r="U233" s="370"/>
      <c r="V233" s="370"/>
      <c r="W233" s="370"/>
      <c r="X233" s="370"/>
      <c r="Y233" s="370"/>
      <c r="Z233" s="370"/>
    </row>
    <row r="234" ht="15.75" customHeight="1" spans="1:26">
      <c r="A234" s="426"/>
      <c r="B234" s="426"/>
      <c r="C234" s="370"/>
      <c r="D234" s="370"/>
      <c r="E234" s="370"/>
      <c r="F234" s="370"/>
      <c r="G234" s="370"/>
      <c r="H234" s="370"/>
      <c r="I234" s="370"/>
      <c r="J234" s="370"/>
      <c r="K234" s="370"/>
      <c r="L234" s="370"/>
      <c r="M234" s="370"/>
      <c r="N234" s="370"/>
      <c r="O234" s="370"/>
      <c r="P234" s="370"/>
      <c r="Q234" s="370"/>
      <c r="R234" s="370"/>
      <c r="S234" s="370"/>
      <c r="T234" s="370"/>
      <c r="U234" s="370"/>
      <c r="V234" s="370"/>
      <c r="W234" s="370"/>
      <c r="X234" s="370"/>
      <c r="Y234" s="370"/>
      <c r="Z234" s="370"/>
    </row>
    <row r="235" ht="15.75" customHeight="1" spans="1:26">
      <c r="A235" s="426"/>
      <c r="B235" s="426"/>
      <c r="C235" s="370"/>
      <c r="D235" s="370"/>
      <c r="E235" s="370"/>
      <c r="F235" s="370"/>
      <c r="G235" s="370"/>
      <c r="H235" s="370"/>
      <c r="I235" s="370"/>
      <c r="J235" s="370"/>
      <c r="K235" s="370"/>
      <c r="L235" s="370"/>
      <c r="M235" s="370"/>
      <c r="N235" s="370"/>
      <c r="O235" s="370"/>
      <c r="P235" s="370"/>
      <c r="Q235" s="370"/>
      <c r="R235" s="370"/>
      <c r="S235" s="370"/>
      <c r="T235" s="370"/>
      <c r="U235" s="370"/>
      <c r="V235" s="370"/>
      <c r="W235" s="370"/>
      <c r="X235" s="370"/>
      <c r="Y235" s="370"/>
      <c r="Z235" s="370"/>
    </row>
    <row r="236" ht="15.75" customHeight="1" spans="1:26">
      <c r="A236" s="426"/>
      <c r="B236" s="426"/>
      <c r="C236" s="370"/>
      <c r="D236" s="370"/>
      <c r="E236" s="370"/>
      <c r="F236" s="370"/>
      <c r="G236" s="370"/>
      <c r="H236" s="370"/>
      <c r="I236" s="370"/>
      <c r="J236" s="370"/>
      <c r="K236" s="370"/>
      <c r="L236" s="370"/>
      <c r="M236" s="370"/>
      <c r="N236" s="370"/>
      <c r="O236" s="370"/>
      <c r="P236" s="370"/>
      <c r="Q236" s="370"/>
      <c r="R236" s="370"/>
      <c r="S236" s="370"/>
      <c r="T236" s="370"/>
      <c r="U236" s="370"/>
      <c r="V236" s="370"/>
      <c r="W236" s="370"/>
      <c r="X236" s="370"/>
      <c r="Y236" s="370"/>
      <c r="Z236" s="370"/>
    </row>
    <row r="237" ht="15.75" customHeight="1" spans="1:26">
      <c r="A237" s="426"/>
      <c r="B237" s="426"/>
      <c r="C237" s="370"/>
      <c r="D237" s="370"/>
      <c r="E237" s="370"/>
      <c r="F237" s="370"/>
      <c r="G237" s="370"/>
      <c r="H237" s="370"/>
      <c r="I237" s="370"/>
      <c r="J237" s="370"/>
      <c r="K237" s="370"/>
      <c r="L237" s="370"/>
      <c r="M237" s="370"/>
      <c r="N237" s="370"/>
      <c r="O237" s="370"/>
      <c r="P237" s="370"/>
      <c r="Q237" s="370"/>
      <c r="R237" s="370"/>
      <c r="S237" s="370"/>
      <c r="T237" s="370"/>
      <c r="U237" s="370"/>
      <c r="V237" s="370"/>
      <c r="W237" s="370"/>
      <c r="X237" s="370"/>
      <c r="Y237" s="370"/>
      <c r="Z237" s="370"/>
    </row>
    <row r="238" ht="15.75" customHeight="1" spans="1:26">
      <c r="A238" s="426"/>
      <c r="B238" s="426"/>
      <c r="C238" s="370"/>
      <c r="D238" s="370"/>
      <c r="E238" s="370"/>
      <c r="F238" s="370"/>
      <c r="G238" s="370"/>
      <c r="H238" s="370"/>
      <c r="I238" s="370"/>
      <c r="J238" s="370"/>
      <c r="K238" s="370"/>
      <c r="L238" s="370"/>
      <c r="M238" s="370"/>
      <c r="N238" s="370"/>
      <c r="O238" s="370"/>
      <c r="P238" s="370"/>
      <c r="Q238" s="370"/>
      <c r="R238" s="370"/>
      <c r="S238" s="370"/>
      <c r="T238" s="370"/>
      <c r="U238" s="370"/>
      <c r="V238" s="370"/>
      <c r="W238" s="370"/>
      <c r="X238" s="370"/>
      <c r="Y238" s="370"/>
      <c r="Z238" s="370"/>
    </row>
    <row r="239" ht="15.75" customHeight="1" spans="1:26">
      <c r="A239" s="426"/>
      <c r="B239" s="426"/>
      <c r="C239" s="370"/>
      <c r="D239" s="370"/>
      <c r="E239" s="370"/>
      <c r="F239" s="370"/>
      <c r="G239" s="370"/>
      <c r="H239" s="370"/>
      <c r="I239" s="370"/>
      <c r="J239" s="370"/>
      <c r="K239" s="370"/>
      <c r="L239" s="370"/>
      <c r="M239" s="370"/>
      <c r="N239" s="370"/>
      <c r="O239" s="370"/>
      <c r="P239" s="370"/>
      <c r="Q239" s="370"/>
      <c r="R239" s="370"/>
      <c r="S239" s="370"/>
      <c r="T239" s="370"/>
      <c r="U239" s="370"/>
      <c r="V239" s="370"/>
      <c r="W239" s="370"/>
      <c r="X239" s="370"/>
      <c r="Y239" s="370"/>
      <c r="Z239" s="370"/>
    </row>
    <row r="240" ht="15.75" customHeight="1" spans="1:26">
      <c r="A240" s="426"/>
      <c r="B240" s="426"/>
      <c r="C240" s="370"/>
      <c r="D240" s="370"/>
      <c r="E240" s="370"/>
      <c r="F240" s="370"/>
      <c r="G240" s="370"/>
      <c r="H240" s="370"/>
      <c r="I240" s="370"/>
      <c r="J240" s="370"/>
      <c r="K240" s="370"/>
      <c r="L240" s="370"/>
      <c r="M240" s="370"/>
      <c r="N240" s="370"/>
      <c r="O240" s="370"/>
      <c r="P240" s="370"/>
      <c r="Q240" s="370"/>
      <c r="R240" s="370"/>
      <c r="S240" s="370"/>
      <c r="T240" s="370"/>
      <c r="U240" s="370"/>
      <c r="V240" s="370"/>
      <c r="W240" s="370"/>
      <c r="X240" s="370"/>
      <c r="Y240" s="370"/>
      <c r="Z240" s="370"/>
    </row>
    <row r="241" ht="15.75" customHeight="1" spans="1:26">
      <c r="A241" s="426"/>
      <c r="B241" s="426"/>
      <c r="C241" s="370"/>
      <c r="D241" s="370"/>
      <c r="E241" s="370"/>
      <c r="F241" s="370"/>
      <c r="G241" s="370"/>
      <c r="H241" s="370"/>
      <c r="I241" s="370"/>
      <c r="J241" s="370"/>
      <c r="K241" s="370"/>
      <c r="L241" s="370"/>
      <c r="M241" s="370"/>
      <c r="N241" s="370"/>
      <c r="O241" s="370"/>
      <c r="P241" s="370"/>
      <c r="Q241" s="370"/>
      <c r="R241" s="370"/>
      <c r="S241" s="370"/>
      <c r="T241" s="370"/>
      <c r="U241" s="370"/>
      <c r="V241" s="370"/>
      <c r="W241" s="370"/>
      <c r="X241" s="370"/>
      <c r="Y241" s="370"/>
      <c r="Z241" s="370"/>
    </row>
    <row r="242" ht="15.75" customHeight="1" spans="1:26">
      <c r="A242" s="426"/>
      <c r="B242" s="426"/>
      <c r="C242" s="370"/>
      <c r="D242" s="370"/>
      <c r="E242" s="370"/>
      <c r="F242" s="370"/>
      <c r="G242" s="370"/>
      <c r="H242" s="370"/>
      <c r="I242" s="370"/>
      <c r="J242" s="370"/>
      <c r="K242" s="370"/>
      <c r="L242" s="370"/>
      <c r="M242" s="370"/>
      <c r="N242" s="370"/>
      <c r="O242" s="370"/>
      <c r="P242" s="370"/>
      <c r="Q242" s="370"/>
      <c r="R242" s="370"/>
      <c r="S242" s="370"/>
      <c r="T242" s="370"/>
      <c r="U242" s="370"/>
      <c r="V242" s="370"/>
      <c r="W242" s="370"/>
      <c r="X242" s="370"/>
      <c r="Y242" s="370"/>
      <c r="Z242" s="370"/>
    </row>
    <row r="243" ht="15.75" customHeight="1" spans="1:26">
      <c r="A243" s="426"/>
      <c r="B243" s="426"/>
      <c r="C243" s="370"/>
      <c r="D243" s="370"/>
      <c r="E243" s="370"/>
      <c r="F243" s="370"/>
      <c r="G243" s="370"/>
      <c r="H243" s="370"/>
      <c r="I243" s="370"/>
      <c r="J243" s="370"/>
      <c r="K243" s="370"/>
      <c r="L243" s="370"/>
      <c r="M243" s="370"/>
      <c r="N243" s="370"/>
      <c r="O243" s="370"/>
      <c r="P243" s="370"/>
      <c r="Q243" s="370"/>
      <c r="R243" s="370"/>
      <c r="S243" s="370"/>
      <c r="T243" s="370"/>
      <c r="U243" s="370"/>
      <c r="V243" s="370"/>
      <c r="W243" s="370"/>
      <c r="X243" s="370"/>
      <c r="Y243" s="370"/>
      <c r="Z243" s="370"/>
    </row>
    <row r="244" ht="15.75" customHeight="1" spans="1:26">
      <c r="A244" s="426"/>
      <c r="B244" s="426"/>
      <c r="C244" s="370"/>
      <c r="D244" s="370"/>
      <c r="E244" s="370"/>
      <c r="F244" s="370"/>
      <c r="G244" s="370"/>
      <c r="H244" s="370"/>
      <c r="I244" s="370"/>
      <c r="J244" s="370"/>
      <c r="K244" s="370"/>
      <c r="L244" s="370"/>
      <c r="M244" s="370"/>
      <c r="N244" s="370"/>
      <c r="O244" s="370"/>
      <c r="P244" s="370"/>
      <c r="Q244" s="370"/>
      <c r="R244" s="370"/>
      <c r="S244" s="370"/>
      <c r="T244" s="370"/>
      <c r="U244" s="370"/>
      <c r="V244" s="370"/>
      <c r="W244" s="370"/>
      <c r="X244" s="370"/>
      <c r="Y244" s="370"/>
      <c r="Z244" s="370"/>
    </row>
    <row r="245" ht="15.75" customHeight="1" spans="1:26">
      <c r="A245" s="426"/>
      <c r="B245" s="426"/>
      <c r="C245" s="370"/>
      <c r="D245" s="370"/>
      <c r="E245" s="370"/>
      <c r="F245" s="370"/>
      <c r="G245" s="370"/>
      <c r="H245" s="370"/>
      <c r="I245" s="370"/>
      <c r="J245" s="370"/>
      <c r="K245" s="370"/>
      <c r="L245" s="370"/>
      <c r="M245" s="370"/>
      <c r="N245" s="370"/>
      <c r="O245" s="370"/>
      <c r="P245" s="370"/>
      <c r="Q245" s="370"/>
      <c r="R245" s="370"/>
      <c r="S245" s="370"/>
      <c r="T245" s="370"/>
      <c r="U245" s="370"/>
      <c r="V245" s="370"/>
      <c r="W245" s="370"/>
      <c r="X245" s="370"/>
      <c r="Y245" s="370"/>
      <c r="Z245" s="370"/>
    </row>
    <row r="246" ht="15.75" customHeight="1" spans="1:26">
      <c r="A246" s="426"/>
      <c r="B246" s="426"/>
      <c r="C246" s="370"/>
      <c r="D246" s="370"/>
      <c r="E246" s="370"/>
      <c r="F246" s="370"/>
      <c r="G246" s="370"/>
      <c r="H246" s="370"/>
      <c r="I246" s="370"/>
      <c r="J246" s="370"/>
      <c r="K246" s="370"/>
      <c r="L246" s="370"/>
      <c r="M246" s="370"/>
      <c r="N246" s="370"/>
      <c r="O246" s="370"/>
      <c r="P246" s="370"/>
      <c r="Q246" s="370"/>
      <c r="R246" s="370"/>
      <c r="S246" s="370"/>
      <c r="T246" s="370"/>
      <c r="U246" s="370"/>
      <c r="V246" s="370"/>
      <c r="W246" s="370"/>
      <c r="X246" s="370"/>
      <c r="Y246" s="370"/>
      <c r="Z246" s="370"/>
    </row>
    <row r="247" ht="15.75" customHeight="1" spans="1:26">
      <c r="A247" s="426"/>
      <c r="B247" s="426"/>
      <c r="C247" s="370"/>
      <c r="D247" s="370"/>
      <c r="E247" s="370"/>
      <c r="F247" s="370"/>
      <c r="G247" s="370"/>
      <c r="H247" s="370"/>
      <c r="I247" s="370"/>
      <c r="J247" s="370"/>
      <c r="K247" s="370"/>
      <c r="L247" s="370"/>
      <c r="M247" s="370"/>
      <c r="N247" s="370"/>
      <c r="O247" s="370"/>
      <c r="P247" s="370"/>
      <c r="Q247" s="370"/>
      <c r="R247" s="370"/>
      <c r="S247" s="370"/>
      <c r="T247" s="370"/>
      <c r="U247" s="370"/>
      <c r="V247" s="370"/>
      <c r="W247" s="370"/>
      <c r="X247" s="370"/>
      <c r="Y247" s="370"/>
      <c r="Z247" s="370"/>
    </row>
    <row r="248" ht="15.75" customHeight="1" spans="1:26">
      <c r="A248" s="426"/>
      <c r="B248" s="426"/>
      <c r="C248" s="370"/>
      <c r="D248" s="370"/>
      <c r="E248" s="370"/>
      <c r="F248" s="370"/>
      <c r="G248" s="370"/>
      <c r="H248" s="370"/>
      <c r="I248" s="370"/>
      <c r="J248" s="370"/>
      <c r="K248" s="370"/>
      <c r="L248" s="370"/>
      <c r="M248" s="370"/>
      <c r="N248" s="370"/>
      <c r="O248" s="370"/>
      <c r="P248" s="370"/>
      <c r="Q248" s="370"/>
      <c r="R248" s="370"/>
      <c r="S248" s="370"/>
      <c r="T248" s="370"/>
      <c r="U248" s="370"/>
      <c r="V248" s="370"/>
      <c r="W248" s="370"/>
      <c r="X248" s="370"/>
      <c r="Y248" s="370"/>
      <c r="Z248" s="370"/>
    </row>
    <row r="249" ht="15.75" customHeight="1" spans="1:26">
      <c r="A249" s="426"/>
      <c r="B249" s="426"/>
      <c r="C249" s="370"/>
      <c r="D249" s="370"/>
      <c r="E249" s="370"/>
      <c r="F249" s="370"/>
      <c r="G249" s="370"/>
      <c r="H249" s="370"/>
      <c r="I249" s="370"/>
      <c r="J249" s="370"/>
      <c r="K249" s="370"/>
      <c r="L249" s="370"/>
      <c r="M249" s="370"/>
      <c r="N249" s="370"/>
      <c r="O249" s="370"/>
      <c r="P249" s="370"/>
      <c r="Q249" s="370"/>
      <c r="R249" s="370"/>
      <c r="S249" s="370"/>
      <c r="T249" s="370"/>
      <c r="U249" s="370"/>
      <c r="V249" s="370"/>
      <c r="W249" s="370"/>
      <c r="X249" s="370"/>
      <c r="Y249" s="370"/>
      <c r="Z249" s="370"/>
    </row>
    <row r="250" ht="15.75" customHeight="1" spans="1:26">
      <c r="A250" s="426"/>
      <c r="B250" s="426"/>
      <c r="C250" s="370"/>
      <c r="D250" s="370"/>
      <c r="E250" s="370"/>
      <c r="F250" s="370"/>
      <c r="G250" s="370"/>
      <c r="H250" s="370"/>
      <c r="I250" s="370"/>
      <c r="J250" s="370"/>
      <c r="K250" s="370"/>
      <c r="L250" s="370"/>
      <c r="M250" s="370"/>
      <c r="N250" s="370"/>
      <c r="O250" s="370"/>
      <c r="P250" s="370"/>
      <c r="Q250" s="370"/>
      <c r="R250" s="370"/>
      <c r="S250" s="370"/>
      <c r="T250" s="370"/>
      <c r="U250" s="370"/>
      <c r="V250" s="370"/>
      <c r="W250" s="370"/>
      <c r="X250" s="370"/>
      <c r="Y250" s="370"/>
      <c r="Z250" s="370"/>
    </row>
    <row r="251" ht="15.75" customHeight="1" spans="1:26">
      <c r="A251" s="426"/>
      <c r="B251" s="426"/>
      <c r="C251" s="370"/>
      <c r="D251" s="370"/>
      <c r="E251" s="370"/>
      <c r="F251" s="370"/>
      <c r="G251" s="370"/>
      <c r="H251" s="370"/>
      <c r="I251" s="370"/>
      <c r="J251" s="370"/>
      <c r="K251" s="370"/>
      <c r="L251" s="370"/>
      <c r="M251" s="370"/>
      <c r="N251" s="370"/>
      <c r="O251" s="370"/>
      <c r="P251" s="370"/>
      <c r="Q251" s="370"/>
      <c r="R251" s="370"/>
      <c r="S251" s="370"/>
      <c r="T251" s="370"/>
      <c r="U251" s="370"/>
      <c r="V251" s="370"/>
      <c r="W251" s="370"/>
      <c r="X251" s="370"/>
      <c r="Y251" s="370"/>
      <c r="Z251" s="370"/>
    </row>
    <row r="252" ht="15.75" customHeight="1" spans="1:26">
      <c r="A252" s="426"/>
      <c r="B252" s="426"/>
      <c r="C252" s="370"/>
      <c r="D252" s="370"/>
      <c r="E252" s="370"/>
      <c r="F252" s="370"/>
      <c r="G252" s="370"/>
      <c r="H252" s="370"/>
      <c r="I252" s="370"/>
      <c r="J252" s="370"/>
      <c r="K252" s="370"/>
      <c r="L252" s="370"/>
      <c r="M252" s="370"/>
      <c r="N252" s="370"/>
      <c r="O252" s="370"/>
      <c r="P252" s="370"/>
      <c r="Q252" s="370"/>
      <c r="R252" s="370"/>
      <c r="S252" s="370"/>
      <c r="T252" s="370"/>
      <c r="U252" s="370"/>
      <c r="V252" s="370"/>
      <c r="W252" s="370"/>
      <c r="X252" s="370"/>
      <c r="Y252" s="370"/>
      <c r="Z252" s="370"/>
    </row>
    <row r="253" ht="15.75" customHeight="1" spans="1:26">
      <c r="A253" s="426"/>
      <c r="B253" s="426"/>
      <c r="C253" s="370"/>
      <c r="D253" s="370"/>
      <c r="E253" s="370"/>
      <c r="F253" s="370"/>
      <c r="G253" s="370"/>
      <c r="H253" s="370"/>
      <c r="I253" s="370"/>
      <c r="J253" s="370"/>
      <c r="K253" s="370"/>
      <c r="L253" s="370"/>
      <c r="M253" s="370"/>
      <c r="N253" s="370"/>
      <c r="O253" s="370"/>
      <c r="P253" s="370"/>
      <c r="Q253" s="370"/>
      <c r="R253" s="370"/>
      <c r="S253" s="370"/>
      <c r="T253" s="370"/>
      <c r="U253" s="370"/>
      <c r="V253" s="370"/>
      <c r="W253" s="370"/>
      <c r="X253" s="370"/>
      <c r="Y253" s="370"/>
      <c r="Z253" s="370"/>
    </row>
    <row r="254" ht="15.75" customHeight="1" spans="1:26">
      <c r="A254" s="426"/>
      <c r="B254" s="426"/>
      <c r="C254" s="370"/>
      <c r="D254" s="370"/>
      <c r="E254" s="370"/>
      <c r="F254" s="370"/>
      <c r="G254" s="370"/>
      <c r="H254" s="370"/>
      <c r="I254" s="370"/>
      <c r="J254" s="370"/>
      <c r="K254" s="370"/>
      <c r="L254" s="370"/>
      <c r="M254" s="370"/>
      <c r="N254" s="370"/>
      <c r="O254" s="370"/>
      <c r="P254" s="370"/>
      <c r="Q254" s="370"/>
      <c r="R254" s="370"/>
      <c r="S254" s="370"/>
      <c r="T254" s="370"/>
      <c r="U254" s="370"/>
      <c r="V254" s="370"/>
      <c r="W254" s="370"/>
      <c r="X254" s="370"/>
      <c r="Y254" s="370"/>
      <c r="Z254" s="370"/>
    </row>
    <row r="255" ht="15.75" customHeight="1" spans="1:26">
      <c r="A255" s="426"/>
      <c r="B255" s="426"/>
      <c r="C255" s="370"/>
      <c r="D255" s="370"/>
      <c r="E255" s="370"/>
      <c r="F255" s="370"/>
      <c r="G255" s="370"/>
      <c r="H255" s="370"/>
      <c r="I255" s="370"/>
      <c r="J255" s="370"/>
      <c r="K255" s="370"/>
      <c r="L255" s="370"/>
      <c r="M255" s="370"/>
      <c r="N255" s="370"/>
      <c r="O255" s="370"/>
      <c r="P255" s="370"/>
      <c r="Q255" s="370"/>
      <c r="R255" s="370"/>
      <c r="S255" s="370"/>
      <c r="T255" s="370"/>
      <c r="U255" s="370"/>
      <c r="V255" s="370"/>
      <c r="W255" s="370"/>
      <c r="X255" s="370"/>
      <c r="Y255" s="370"/>
      <c r="Z255" s="370"/>
    </row>
    <row r="256" ht="15.75" customHeight="1" spans="1:26">
      <c r="A256" s="426"/>
      <c r="B256" s="426"/>
      <c r="C256" s="370"/>
      <c r="D256" s="370"/>
      <c r="E256" s="370"/>
      <c r="F256" s="370"/>
      <c r="G256" s="370"/>
      <c r="H256" s="370"/>
      <c r="I256" s="370"/>
      <c r="J256" s="370"/>
      <c r="K256" s="370"/>
      <c r="L256" s="370"/>
      <c r="M256" s="370"/>
      <c r="N256" s="370"/>
      <c r="O256" s="370"/>
      <c r="P256" s="370"/>
      <c r="Q256" s="370"/>
      <c r="R256" s="370"/>
      <c r="S256" s="370"/>
      <c r="T256" s="370"/>
      <c r="U256" s="370"/>
      <c r="V256" s="370"/>
      <c r="W256" s="370"/>
      <c r="X256" s="370"/>
      <c r="Y256" s="370"/>
      <c r="Z256" s="370"/>
    </row>
    <row r="257" ht="15.75" customHeight="1" spans="1:26">
      <c r="A257" s="426"/>
      <c r="B257" s="426"/>
      <c r="C257" s="370"/>
      <c r="D257" s="370"/>
      <c r="E257" s="370"/>
      <c r="F257" s="370"/>
      <c r="G257" s="370"/>
      <c r="H257" s="370"/>
      <c r="I257" s="370"/>
      <c r="J257" s="370"/>
      <c r="K257" s="370"/>
      <c r="L257" s="370"/>
      <c r="M257" s="370"/>
      <c r="N257" s="370"/>
      <c r="O257" s="370"/>
      <c r="P257" s="370"/>
      <c r="Q257" s="370"/>
      <c r="R257" s="370"/>
      <c r="S257" s="370"/>
      <c r="T257" s="370"/>
      <c r="U257" s="370"/>
      <c r="V257" s="370"/>
      <c r="W257" s="370"/>
      <c r="X257" s="370"/>
      <c r="Y257" s="370"/>
      <c r="Z257" s="370"/>
    </row>
    <row r="258" ht="15.75" customHeight="1" spans="1:26">
      <c r="A258" s="426"/>
      <c r="B258" s="426"/>
      <c r="C258" s="370"/>
      <c r="D258" s="370"/>
      <c r="E258" s="370"/>
      <c r="F258" s="370"/>
      <c r="G258" s="370"/>
      <c r="H258" s="370"/>
      <c r="I258" s="370"/>
      <c r="J258" s="370"/>
      <c r="K258" s="370"/>
      <c r="L258" s="370"/>
      <c r="M258" s="370"/>
      <c r="N258" s="370"/>
      <c r="O258" s="370"/>
      <c r="P258" s="370"/>
      <c r="Q258" s="370"/>
      <c r="R258" s="370"/>
      <c r="S258" s="370"/>
      <c r="T258" s="370"/>
      <c r="U258" s="370"/>
      <c r="V258" s="370"/>
      <c r="W258" s="370"/>
      <c r="X258" s="370"/>
      <c r="Y258" s="370"/>
      <c r="Z258" s="370"/>
    </row>
    <row r="259" ht="15.75" customHeight="1" spans="1:26">
      <c r="A259" s="426"/>
      <c r="B259" s="426"/>
      <c r="C259" s="370"/>
      <c r="D259" s="370"/>
      <c r="E259" s="370"/>
      <c r="F259" s="370"/>
      <c r="G259" s="370"/>
      <c r="H259" s="370"/>
      <c r="I259" s="370"/>
      <c r="J259" s="370"/>
      <c r="K259" s="370"/>
      <c r="L259" s="370"/>
      <c r="M259" s="370"/>
      <c r="N259" s="370"/>
      <c r="O259" s="370"/>
      <c r="P259" s="370"/>
      <c r="Q259" s="370"/>
      <c r="R259" s="370"/>
      <c r="S259" s="370"/>
      <c r="T259" s="370"/>
      <c r="U259" s="370"/>
      <c r="V259" s="370"/>
      <c r="W259" s="370"/>
      <c r="X259" s="370"/>
      <c r="Y259" s="370"/>
      <c r="Z259" s="370"/>
    </row>
    <row r="260" ht="15.75" customHeight="1" spans="1:26">
      <c r="A260" s="426"/>
      <c r="B260" s="426"/>
      <c r="C260" s="370"/>
      <c r="D260" s="370"/>
      <c r="E260" s="370"/>
      <c r="F260" s="370"/>
      <c r="G260" s="370"/>
      <c r="H260" s="370"/>
      <c r="I260" s="370"/>
      <c r="J260" s="370"/>
      <c r="K260" s="370"/>
      <c r="L260" s="370"/>
      <c r="M260" s="370"/>
      <c r="N260" s="370"/>
      <c r="O260" s="370"/>
      <c r="P260" s="370"/>
      <c r="Q260" s="370"/>
      <c r="R260" s="370"/>
      <c r="S260" s="370"/>
      <c r="T260" s="370"/>
      <c r="U260" s="370"/>
      <c r="V260" s="370"/>
      <c r="W260" s="370"/>
      <c r="X260" s="370"/>
      <c r="Y260" s="370"/>
      <c r="Z260" s="370"/>
    </row>
    <row r="261" ht="15.75" customHeight="1" spans="1:26">
      <c r="A261" s="426"/>
      <c r="B261" s="426"/>
      <c r="C261" s="370"/>
      <c r="D261" s="370"/>
      <c r="E261" s="370"/>
      <c r="F261" s="370"/>
      <c r="G261" s="370"/>
      <c r="H261" s="370"/>
      <c r="I261" s="370"/>
      <c r="J261" s="370"/>
      <c r="K261" s="370"/>
      <c r="L261" s="370"/>
      <c r="M261" s="370"/>
      <c r="N261" s="370"/>
      <c r="O261" s="370"/>
      <c r="P261" s="370"/>
      <c r="Q261" s="370"/>
      <c r="R261" s="370"/>
      <c r="S261" s="370"/>
      <c r="T261" s="370"/>
      <c r="U261" s="370"/>
      <c r="V261" s="370"/>
      <c r="W261" s="370"/>
      <c r="X261" s="370"/>
      <c r="Y261" s="370"/>
      <c r="Z261" s="370"/>
    </row>
    <row r="262" ht="15.75" customHeight="1" spans="1:26">
      <c r="A262" s="426"/>
      <c r="B262" s="426"/>
      <c r="C262" s="370"/>
      <c r="D262" s="370"/>
      <c r="E262" s="370"/>
      <c r="F262" s="370"/>
      <c r="G262" s="370"/>
      <c r="H262" s="370"/>
      <c r="I262" s="370"/>
      <c r="J262" s="370"/>
      <c r="K262" s="370"/>
      <c r="L262" s="370"/>
      <c r="M262" s="370"/>
      <c r="N262" s="370"/>
      <c r="O262" s="370"/>
      <c r="P262" s="370"/>
      <c r="Q262" s="370"/>
      <c r="R262" s="370"/>
      <c r="S262" s="370"/>
      <c r="T262" s="370"/>
      <c r="U262" s="370"/>
      <c r="V262" s="370"/>
      <c r="W262" s="370"/>
      <c r="X262" s="370"/>
      <c r="Y262" s="370"/>
      <c r="Z262" s="370"/>
    </row>
    <row r="263" ht="15.75" customHeight="1" spans="1:26">
      <c r="A263" s="426"/>
      <c r="B263" s="426"/>
      <c r="C263" s="370"/>
      <c r="D263" s="370"/>
      <c r="E263" s="370"/>
      <c r="F263" s="370"/>
      <c r="G263" s="370"/>
      <c r="H263" s="370"/>
      <c r="I263" s="370"/>
      <c r="J263" s="370"/>
      <c r="K263" s="370"/>
      <c r="L263" s="370"/>
      <c r="M263" s="370"/>
      <c r="N263" s="370"/>
      <c r="O263" s="370"/>
      <c r="P263" s="370"/>
      <c r="Q263" s="370"/>
      <c r="R263" s="370"/>
      <c r="S263" s="370"/>
      <c r="T263" s="370"/>
      <c r="U263" s="370"/>
      <c r="V263" s="370"/>
      <c r="W263" s="370"/>
      <c r="X263" s="370"/>
      <c r="Y263" s="370"/>
      <c r="Z263" s="370"/>
    </row>
    <row r="264" ht="15.75" customHeight="1" spans="1:26">
      <c r="A264" s="426"/>
      <c r="B264" s="426"/>
      <c r="C264" s="370"/>
      <c r="D264" s="370"/>
      <c r="E264" s="370"/>
      <c r="F264" s="370"/>
      <c r="G264" s="370"/>
      <c r="H264" s="370"/>
      <c r="I264" s="370"/>
      <c r="J264" s="370"/>
      <c r="K264" s="370"/>
      <c r="L264" s="370"/>
      <c r="M264" s="370"/>
      <c r="N264" s="370"/>
      <c r="O264" s="370"/>
      <c r="P264" s="370"/>
      <c r="Q264" s="370"/>
      <c r="R264" s="370"/>
      <c r="S264" s="370"/>
      <c r="T264" s="370"/>
      <c r="U264" s="370"/>
      <c r="V264" s="370"/>
      <c r="W264" s="370"/>
      <c r="X264" s="370"/>
      <c r="Y264" s="370"/>
      <c r="Z264" s="370"/>
    </row>
    <row r="265" ht="15.75" customHeight="1" spans="1:26">
      <c r="A265" s="426"/>
      <c r="B265" s="426"/>
      <c r="C265" s="370"/>
      <c r="D265" s="370"/>
      <c r="E265" s="370"/>
      <c r="F265" s="370"/>
      <c r="G265" s="370"/>
      <c r="H265" s="370"/>
      <c r="I265" s="370"/>
      <c r="J265" s="370"/>
      <c r="K265" s="370"/>
      <c r="L265" s="370"/>
      <c r="M265" s="370"/>
      <c r="N265" s="370"/>
      <c r="O265" s="370"/>
      <c r="P265" s="370"/>
      <c r="Q265" s="370"/>
      <c r="R265" s="370"/>
      <c r="S265" s="370"/>
      <c r="T265" s="370"/>
      <c r="U265" s="370"/>
      <c r="V265" s="370"/>
      <c r="W265" s="370"/>
      <c r="X265" s="370"/>
      <c r="Y265" s="370"/>
      <c r="Z265" s="370"/>
    </row>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sheetData>
  <sheetProtection algorithmName="SHA-512" hashValue="m6JfZBbkkpdTeVyD4hd0fbDpqM+yByzTWIEOCEs0n0UsbXrnRPcaCu/LjzNdDAcTWFLbhk7ySoivp3xLvdiXdg==" saltValue="zCxuzspbsnKftNg7mefnjQ==" spinCount="100000" sheet="1" objects="1" scenarios="1"/>
  <mergeCells count="6">
    <mergeCell ref="A1:G1"/>
    <mergeCell ref="A2:G2"/>
    <mergeCell ref="A66:G66"/>
    <mergeCell ref="A67:G67"/>
    <mergeCell ref="A68:G68"/>
    <mergeCell ref="B4:B5"/>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F838"/>
  <sheetViews>
    <sheetView view="pageBreakPreview" zoomScale="70" zoomScaleNormal="70" workbookViewId="0">
      <selection activeCell="O21" sqref="O21"/>
    </sheetView>
  </sheetViews>
  <sheetFormatPr defaultColWidth="14.4454545454545" defaultRowHeight="15" customHeight="1" outlineLevelCol="5"/>
  <cols>
    <col min="1" max="1" width="55.5545454545455" style="367" customWidth="1"/>
    <col min="2" max="2" width="11.3363636363636" style="367" customWidth="1"/>
    <col min="3" max="3" width="30.6636363636364" style="367" customWidth="1"/>
    <col min="4" max="5" width="31.3363636363636" style="367" customWidth="1"/>
    <col min="6" max="16384" width="14.4454545454545" style="367"/>
  </cols>
  <sheetData>
    <row r="1" ht="19.5" customHeight="1" spans="1:6">
      <c r="A1" s="468" t="s">
        <v>528</v>
      </c>
      <c r="B1" s="468"/>
      <c r="C1" s="468"/>
      <c r="D1" s="468"/>
      <c r="E1" s="468"/>
      <c r="F1" s="550"/>
    </row>
    <row r="2" s="365" customFormat="1" ht="30" customHeight="1" spans="1:6">
      <c r="A2" s="577"/>
      <c r="B2" s="577"/>
      <c r="C2" s="578"/>
      <c r="D2" s="577"/>
      <c r="E2" s="577"/>
      <c r="F2" s="525"/>
    </row>
    <row r="3" ht="63" customHeight="1" spans="1:6">
      <c r="A3" s="622" t="s">
        <v>497</v>
      </c>
      <c r="B3" s="622" t="s">
        <v>398</v>
      </c>
      <c r="C3" s="717" t="s">
        <v>529</v>
      </c>
      <c r="D3" s="624" t="s">
        <v>530</v>
      </c>
      <c r="E3" s="624" t="s">
        <v>531</v>
      </c>
      <c r="F3" s="550"/>
    </row>
    <row r="4" ht="6" customHeight="1" spans="1:6">
      <c r="A4" s="707"/>
      <c r="B4" s="707"/>
      <c r="C4" s="378"/>
      <c r="D4" s="708"/>
      <c r="E4" s="709"/>
      <c r="F4" s="550"/>
    </row>
    <row r="5" s="366" customFormat="1" ht="38.25" customHeight="1" spans="1:6">
      <c r="A5" s="568"/>
      <c r="B5" s="568"/>
      <c r="C5" s="718"/>
      <c r="D5" s="708" t="s">
        <v>532</v>
      </c>
      <c r="E5" s="708" t="s">
        <v>532</v>
      </c>
      <c r="F5" s="719"/>
    </row>
    <row r="6" ht="4.95" customHeight="1" spans="1:6">
      <c r="A6" s="720"/>
      <c r="B6" s="720"/>
      <c r="C6" s="720"/>
      <c r="D6" s="721"/>
      <c r="E6" s="721"/>
      <c r="F6" s="550"/>
    </row>
    <row r="7" ht="4.95" customHeight="1" spans="1:6">
      <c r="A7" s="722"/>
      <c r="B7" s="722"/>
      <c r="C7" s="722"/>
      <c r="D7" s="632"/>
      <c r="E7" s="632"/>
      <c r="F7" s="550"/>
    </row>
    <row r="8" ht="19.2" customHeight="1" spans="1:6">
      <c r="A8" s="388" t="s">
        <v>29</v>
      </c>
      <c r="B8" s="570">
        <v>2022</v>
      </c>
      <c r="C8" s="723">
        <v>78236</v>
      </c>
      <c r="D8" s="555">
        <v>1126853.89657138</v>
      </c>
      <c r="E8" s="555">
        <v>531631.396162585</v>
      </c>
      <c r="F8" s="550"/>
    </row>
    <row r="9" ht="19.2" customHeight="1" spans="1:6">
      <c r="A9" s="393"/>
      <c r="B9" s="394">
        <v>2015</v>
      </c>
      <c r="C9" s="724">
        <v>47556</v>
      </c>
      <c r="D9" s="538">
        <v>398207</v>
      </c>
      <c r="E9" s="538">
        <v>195098</v>
      </c>
      <c r="F9" s="550"/>
    </row>
    <row r="10" ht="19.2" customHeight="1" spans="1:6">
      <c r="A10" s="393"/>
      <c r="B10" s="394"/>
      <c r="C10" s="725"/>
      <c r="D10" s="402"/>
      <c r="E10" s="402"/>
      <c r="F10" s="550"/>
    </row>
    <row r="11" ht="19.2" customHeight="1" spans="1:6">
      <c r="A11" s="398" t="s">
        <v>111</v>
      </c>
      <c r="B11" s="570">
        <v>2022</v>
      </c>
      <c r="C11" s="592">
        <v>427</v>
      </c>
      <c r="D11" s="390">
        <v>995.140606324</v>
      </c>
      <c r="E11" s="390">
        <v>423.79033227</v>
      </c>
      <c r="F11" s="550"/>
    </row>
    <row r="12" ht="19.2" customHeight="1" spans="1:6">
      <c r="A12" s="401"/>
      <c r="B12" s="394">
        <v>2015</v>
      </c>
      <c r="C12" s="724">
        <v>81</v>
      </c>
      <c r="D12" s="538">
        <v>185</v>
      </c>
      <c r="E12" s="538">
        <v>80</v>
      </c>
      <c r="F12" s="550"/>
    </row>
    <row r="13" ht="19.2" customHeight="1" spans="1:6">
      <c r="A13" s="401"/>
      <c r="B13" s="394"/>
      <c r="C13" s="725"/>
      <c r="D13" s="402"/>
      <c r="E13" s="402"/>
      <c r="F13" s="550"/>
    </row>
    <row r="14" ht="19.2" customHeight="1" spans="1:6">
      <c r="A14" s="398" t="s">
        <v>112</v>
      </c>
      <c r="B14" s="570">
        <v>2022</v>
      </c>
      <c r="C14" s="592">
        <v>95</v>
      </c>
      <c r="D14" s="390">
        <v>10894.6478598346</v>
      </c>
      <c r="E14" s="390">
        <v>3729.91064053748</v>
      </c>
      <c r="F14" s="550"/>
    </row>
    <row r="15" ht="19.2" customHeight="1" spans="1:6">
      <c r="A15" s="401"/>
      <c r="B15" s="394">
        <v>2015</v>
      </c>
      <c r="C15" s="549">
        <v>53</v>
      </c>
      <c r="D15" s="538">
        <v>6827</v>
      </c>
      <c r="E15" s="538">
        <v>2204</v>
      </c>
      <c r="F15" s="550"/>
    </row>
    <row r="16" ht="19.2" customHeight="1" spans="1:6">
      <c r="A16" s="401"/>
      <c r="B16" s="394"/>
      <c r="C16" s="725"/>
      <c r="D16" s="402"/>
      <c r="E16" s="402"/>
      <c r="F16" s="550"/>
    </row>
    <row r="17" ht="19.2" customHeight="1" spans="1:6">
      <c r="A17" s="398" t="s">
        <v>113</v>
      </c>
      <c r="B17" s="570">
        <v>2022</v>
      </c>
      <c r="C17" s="726">
        <v>91.8</v>
      </c>
      <c r="D17" s="390">
        <v>561259.996287585</v>
      </c>
      <c r="E17" s="390">
        <v>347616.904279718</v>
      </c>
      <c r="F17" s="550"/>
    </row>
    <row r="18" ht="19.2" customHeight="1" spans="1:6">
      <c r="A18" s="401"/>
      <c r="B18" s="394">
        <v>2015</v>
      </c>
      <c r="C18" s="724">
        <v>3856</v>
      </c>
      <c r="D18" s="538">
        <v>275857</v>
      </c>
      <c r="E18" s="538">
        <v>160584</v>
      </c>
      <c r="F18" s="550"/>
    </row>
    <row r="19" ht="19.2" customHeight="1" spans="1:6">
      <c r="A19" s="401"/>
      <c r="B19" s="394"/>
      <c r="C19" s="725"/>
      <c r="D19" s="402"/>
      <c r="E19" s="402"/>
      <c r="F19" s="550"/>
    </row>
    <row r="20" ht="19.2" customHeight="1" spans="1:6">
      <c r="A20" s="398" t="s">
        <v>114</v>
      </c>
      <c r="B20" s="570">
        <v>2022</v>
      </c>
      <c r="C20" s="726">
        <v>412</v>
      </c>
      <c r="D20" s="390">
        <v>1035.61888549602</v>
      </c>
      <c r="E20" s="390">
        <v>705.917934472041</v>
      </c>
      <c r="F20" s="550"/>
    </row>
    <row r="21" ht="19.2" customHeight="1" spans="1:6">
      <c r="A21" s="401"/>
      <c r="B21" s="394">
        <v>2015</v>
      </c>
      <c r="C21" s="724">
        <v>272</v>
      </c>
      <c r="D21" s="538">
        <v>207</v>
      </c>
      <c r="E21" s="538">
        <v>424</v>
      </c>
      <c r="F21" s="550"/>
    </row>
    <row r="22" ht="19.2" customHeight="1" spans="1:6">
      <c r="A22" s="401"/>
      <c r="B22" s="394"/>
      <c r="C22" s="589"/>
      <c r="D22" s="402"/>
      <c r="E22" s="402"/>
      <c r="F22" s="550"/>
    </row>
    <row r="23" ht="19.2" customHeight="1" spans="1:6">
      <c r="A23" s="398" t="s">
        <v>116</v>
      </c>
      <c r="B23" s="570">
        <v>2022</v>
      </c>
      <c r="C23" s="726">
        <v>73054</v>
      </c>
      <c r="D23" s="390">
        <v>552668.492932138</v>
      </c>
      <c r="E23" s="390">
        <v>179154.872975587</v>
      </c>
      <c r="F23" s="550"/>
    </row>
    <row r="24" ht="19.2" customHeight="1" spans="1:6">
      <c r="A24" s="401"/>
      <c r="B24" s="394">
        <v>2015</v>
      </c>
      <c r="C24" s="549">
        <v>43294</v>
      </c>
      <c r="D24" s="538">
        <v>115131</v>
      </c>
      <c r="E24" s="538">
        <v>31807.5652473955</v>
      </c>
      <c r="F24" s="550"/>
    </row>
    <row r="25" ht="19.2" customHeight="1" spans="1:6">
      <c r="A25" s="401"/>
      <c r="B25" s="394"/>
      <c r="C25" s="724"/>
      <c r="D25" s="402"/>
      <c r="E25" s="402"/>
      <c r="F25" s="550"/>
    </row>
    <row r="26" ht="19.2" customHeight="1" spans="1:6">
      <c r="A26" s="407" t="s">
        <v>460</v>
      </c>
      <c r="B26" s="570">
        <v>2022</v>
      </c>
      <c r="C26" s="726">
        <v>63</v>
      </c>
      <c r="D26" s="471">
        <v>13376.0202147815</v>
      </c>
      <c r="E26" s="471">
        <v>2669.12698789027</v>
      </c>
      <c r="F26" s="550"/>
    </row>
    <row r="27" ht="19.2" customHeight="1" spans="1:6">
      <c r="A27" s="408"/>
      <c r="B27" s="394">
        <v>2015</v>
      </c>
      <c r="C27" s="549">
        <v>7</v>
      </c>
      <c r="D27" s="538">
        <v>2303</v>
      </c>
      <c r="E27" s="537">
        <v>253.567227</v>
      </c>
      <c r="F27" s="550"/>
    </row>
    <row r="28" ht="19.2" customHeight="1" spans="1:6">
      <c r="A28" s="408"/>
      <c r="B28" s="724"/>
      <c r="C28" s="725"/>
      <c r="D28" s="402"/>
      <c r="E28" s="402"/>
      <c r="F28" s="550"/>
    </row>
    <row r="29" ht="19.2" customHeight="1" spans="1:6">
      <c r="A29" s="407" t="s">
        <v>437</v>
      </c>
      <c r="B29" s="570">
        <v>2022</v>
      </c>
      <c r="C29" s="726">
        <v>43782</v>
      </c>
      <c r="D29" s="390">
        <v>227893.802017429</v>
      </c>
      <c r="E29" s="390">
        <v>80312.5957807978</v>
      </c>
      <c r="F29" s="550"/>
    </row>
    <row r="30" ht="19.2" customHeight="1" spans="1:6">
      <c r="A30" s="408"/>
      <c r="B30" s="394">
        <v>2015</v>
      </c>
      <c r="C30" s="549">
        <v>32424</v>
      </c>
      <c r="D30" s="538">
        <v>62427</v>
      </c>
      <c r="E30" s="538">
        <v>18195</v>
      </c>
      <c r="F30" s="550"/>
    </row>
    <row r="31" ht="19.2" customHeight="1" spans="1:6">
      <c r="A31" s="408"/>
      <c r="B31" s="394"/>
      <c r="C31" s="725"/>
      <c r="D31" s="402"/>
      <c r="E31" s="402"/>
      <c r="F31" s="550"/>
    </row>
    <row r="32" ht="19.2" customHeight="1" spans="1:6">
      <c r="A32" s="409" t="s">
        <v>439</v>
      </c>
      <c r="B32" s="570">
        <v>2022</v>
      </c>
      <c r="C32" s="726">
        <v>1835</v>
      </c>
      <c r="D32" s="390">
        <v>24211.7413824536</v>
      </c>
      <c r="E32" s="390">
        <v>14037.9871973326</v>
      </c>
      <c r="F32" s="550"/>
    </row>
    <row r="33" ht="19.2" customHeight="1" spans="1:6">
      <c r="A33" s="410"/>
      <c r="B33" s="394">
        <v>2015</v>
      </c>
      <c r="C33" s="549">
        <v>178</v>
      </c>
      <c r="D33" s="538">
        <v>21952</v>
      </c>
      <c r="E33" s="538">
        <v>6889</v>
      </c>
      <c r="F33" s="550"/>
    </row>
    <row r="34" ht="19.2" customHeight="1" spans="1:6">
      <c r="A34" s="410"/>
      <c r="B34" s="394"/>
      <c r="C34" s="725"/>
      <c r="D34" s="402"/>
      <c r="E34" s="402"/>
      <c r="F34" s="550"/>
    </row>
    <row r="35" ht="19.2" customHeight="1" spans="1:6">
      <c r="A35" s="412" t="s">
        <v>440</v>
      </c>
      <c r="B35" s="570">
        <v>2022</v>
      </c>
      <c r="C35" s="726">
        <v>1285</v>
      </c>
      <c r="D35" s="390">
        <v>6145.24178156096</v>
      </c>
      <c r="E35" s="390">
        <v>3884.07418330311</v>
      </c>
      <c r="F35" s="550"/>
    </row>
    <row r="36" ht="19.2" customHeight="1" spans="1:6">
      <c r="A36" s="413"/>
      <c r="B36" s="394">
        <v>2015</v>
      </c>
      <c r="C36" s="549">
        <v>512</v>
      </c>
      <c r="D36" s="538">
        <v>5924</v>
      </c>
      <c r="E36" s="538">
        <v>3546</v>
      </c>
      <c r="F36" s="550"/>
    </row>
    <row r="37" ht="19.2" customHeight="1" spans="1:6">
      <c r="A37" s="413"/>
      <c r="B37" s="394"/>
      <c r="C37" s="725"/>
      <c r="D37" s="402"/>
      <c r="E37" s="402"/>
      <c r="F37" s="550"/>
    </row>
    <row r="38" ht="19.2" customHeight="1" spans="1:6">
      <c r="A38" s="412" t="s">
        <v>441</v>
      </c>
      <c r="B38" s="570">
        <v>2022</v>
      </c>
      <c r="C38" s="726">
        <v>11677</v>
      </c>
      <c r="D38" s="390">
        <v>8931.87056448</v>
      </c>
      <c r="E38" s="390">
        <v>2112.01972214455</v>
      </c>
      <c r="F38" s="550"/>
    </row>
    <row r="39" ht="19.2" customHeight="1" spans="1:6">
      <c r="A39" s="413"/>
      <c r="B39" s="394">
        <v>2015</v>
      </c>
      <c r="C39" s="549">
        <v>1760</v>
      </c>
      <c r="D39" s="538">
        <v>2043</v>
      </c>
      <c r="E39" s="538">
        <v>604</v>
      </c>
      <c r="F39" s="550"/>
    </row>
    <row r="40" ht="19.2" customHeight="1" spans="1:6">
      <c r="A40" s="414"/>
      <c r="B40" s="394"/>
      <c r="C40" s="725"/>
      <c r="D40" s="402"/>
      <c r="E40" s="402"/>
      <c r="F40" s="550"/>
    </row>
    <row r="41" ht="19.2" customHeight="1" spans="1:6">
      <c r="A41" s="416" t="s">
        <v>442</v>
      </c>
      <c r="B41" s="570">
        <v>2022</v>
      </c>
      <c r="C41" s="726">
        <v>6851</v>
      </c>
      <c r="D41" s="390">
        <v>92372.5166165798</v>
      </c>
      <c r="E41" s="390">
        <v>26599.5236367268</v>
      </c>
      <c r="F41" s="550"/>
    </row>
    <row r="42" ht="19.2" customHeight="1" spans="1:6">
      <c r="A42" s="417"/>
      <c r="B42" s="394">
        <v>2015</v>
      </c>
      <c r="C42" s="549">
        <v>6719</v>
      </c>
      <c r="D42" s="538">
        <v>8575</v>
      </c>
      <c r="E42" s="538">
        <v>173</v>
      </c>
      <c r="F42" s="550"/>
    </row>
    <row r="43" ht="19.2" customHeight="1" spans="1:6">
      <c r="A43" s="418"/>
      <c r="B43" s="525"/>
      <c r="C43" s="525"/>
      <c r="D43" s="525"/>
      <c r="E43" s="525"/>
      <c r="F43" s="550"/>
    </row>
    <row r="44" ht="19.2" customHeight="1" spans="1:6">
      <c r="A44" s="419" t="s">
        <v>443</v>
      </c>
      <c r="B44" s="570">
        <v>2022</v>
      </c>
      <c r="C44" s="726">
        <v>3176</v>
      </c>
      <c r="D44" s="390">
        <v>171938.56950146</v>
      </c>
      <c r="E44" s="390">
        <v>47241.70791105</v>
      </c>
      <c r="F44" s="550"/>
    </row>
    <row r="45" ht="19.2" customHeight="1" spans="1:6">
      <c r="A45" s="420"/>
      <c r="B45" s="394">
        <v>2015</v>
      </c>
      <c r="C45" s="549">
        <v>92</v>
      </c>
      <c r="D45" s="538">
        <v>9268</v>
      </c>
      <c r="E45" s="538">
        <v>1818</v>
      </c>
      <c r="F45" s="550"/>
    </row>
    <row r="46" ht="19.2" customHeight="1" spans="1:6">
      <c r="A46" s="420"/>
      <c r="B46" s="394"/>
      <c r="C46" s="525"/>
      <c r="D46" s="402"/>
      <c r="E46" s="402"/>
      <c r="F46" s="550"/>
    </row>
    <row r="47" ht="19.2" customHeight="1" spans="1:6">
      <c r="A47" s="416" t="s">
        <v>444</v>
      </c>
      <c r="B47" s="570">
        <v>2022</v>
      </c>
      <c r="C47" s="556">
        <v>432</v>
      </c>
      <c r="D47" s="390">
        <v>87.1186686195797</v>
      </c>
      <c r="E47" s="390">
        <v>41.8452957277124</v>
      </c>
      <c r="F47" s="550"/>
    </row>
    <row r="48" ht="19.2" customHeight="1" spans="1:6">
      <c r="A48" s="663"/>
      <c r="B48" s="394">
        <v>2015</v>
      </c>
      <c r="C48" s="538">
        <v>24</v>
      </c>
      <c r="D48" s="538">
        <v>9.158831</v>
      </c>
      <c r="E48" s="538">
        <v>9.0850798</v>
      </c>
      <c r="F48" s="550"/>
    </row>
    <row r="49" ht="19.2" customHeight="1" spans="1:6">
      <c r="A49" s="417"/>
      <c r="B49" s="394"/>
      <c r="C49" s="525"/>
      <c r="D49" s="402"/>
      <c r="E49" s="402"/>
      <c r="F49" s="550"/>
    </row>
    <row r="50" ht="19.2" customHeight="1" spans="1:6">
      <c r="A50" s="416" t="s">
        <v>445</v>
      </c>
      <c r="B50" s="570">
        <v>2022</v>
      </c>
      <c r="C50" s="556">
        <v>374</v>
      </c>
      <c r="D50" s="390">
        <v>495.60754700329</v>
      </c>
      <c r="E50" s="390">
        <v>77.592090204</v>
      </c>
      <c r="F50" s="550"/>
    </row>
    <row r="51" ht="19.2" customHeight="1" spans="1:6">
      <c r="A51" s="417"/>
      <c r="B51" s="394">
        <v>2015</v>
      </c>
      <c r="C51" s="538">
        <v>172</v>
      </c>
      <c r="D51" s="538">
        <v>206</v>
      </c>
      <c r="E51" s="538">
        <v>33</v>
      </c>
      <c r="F51" s="550"/>
    </row>
    <row r="52" ht="19.2" customHeight="1" spans="1:6">
      <c r="A52" s="417"/>
      <c r="B52" s="394"/>
      <c r="C52" s="525"/>
      <c r="D52" s="402"/>
      <c r="E52" s="402"/>
      <c r="F52" s="550"/>
    </row>
    <row r="53" ht="19.2" customHeight="1" spans="1:6">
      <c r="A53" s="416" t="s">
        <v>446</v>
      </c>
      <c r="B53" s="570">
        <v>2022</v>
      </c>
      <c r="C53" s="556">
        <v>770</v>
      </c>
      <c r="D53" s="390">
        <v>2748.65119651827</v>
      </c>
      <c r="E53" s="390">
        <v>743.172284055625</v>
      </c>
      <c r="F53" s="550"/>
    </row>
    <row r="54" ht="19.2" customHeight="1" spans="1:6">
      <c r="A54" s="417"/>
      <c r="B54" s="394">
        <v>2015</v>
      </c>
      <c r="C54" s="538">
        <v>237</v>
      </c>
      <c r="D54" s="538">
        <v>1611</v>
      </c>
      <c r="E54" s="538">
        <v>181</v>
      </c>
      <c r="F54" s="550"/>
    </row>
    <row r="55" ht="19.2" customHeight="1" spans="1:6">
      <c r="A55" s="417"/>
      <c r="B55" s="394"/>
      <c r="C55" s="525"/>
      <c r="D55" s="402"/>
      <c r="E55" s="402"/>
      <c r="F55" s="550"/>
    </row>
    <row r="56" ht="19.2" customHeight="1" spans="1:6">
      <c r="A56" s="416" t="s">
        <v>447</v>
      </c>
      <c r="B56" s="570">
        <v>2022</v>
      </c>
      <c r="C56" s="556">
        <v>796</v>
      </c>
      <c r="D56" s="390">
        <v>1283.345223774</v>
      </c>
      <c r="E56" s="390">
        <v>332.436533987</v>
      </c>
      <c r="F56" s="550"/>
    </row>
    <row r="57" ht="19.2" customHeight="1" spans="1:6">
      <c r="A57" s="417"/>
      <c r="B57" s="394">
        <v>2015</v>
      </c>
      <c r="C57" s="538">
        <v>750</v>
      </c>
      <c r="D57" s="538">
        <v>317</v>
      </c>
      <c r="E57" s="538">
        <v>61</v>
      </c>
      <c r="F57" s="550"/>
    </row>
    <row r="58" ht="19.2" customHeight="1" spans="1:6">
      <c r="A58" s="417"/>
      <c r="B58" s="394"/>
      <c r="C58" s="525"/>
      <c r="D58" s="402"/>
      <c r="E58" s="402"/>
      <c r="F58" s="550"/>
    </row>
    <row r="59" ht="19.2" customHeight="1" spans="1:6">
      <c r="A59" s="416" t="s">
        <v>448</v>
      </c>
      <c r="B59" s="570">
        <v>2022</v>
      </c>
      <c r="C59" s="556">
        <v>195</v>
      </c>
      <c r="D59" s="390">
        <v>1275.38321043696</v>
      </c>
      <c r="E59" s="390">
        <v>683.194657332939</v>
      </c>
      <c r="F59" s="550"/>
    </row>
    <row r="60" ht="19.2" customHeight="1" spans="1:6">
      <c r="A60" s="417"/>
      <c r="B60" s="394">
        <v>2015</v>
      </c>
      <c r="C60" s="538">
        <v>28</v>
      </c>
      <c r="D60" s="538">
        <v>4</v>
      </c>
      <c r="E60" s="538">
        <v>17</v>
      </c>
      <c r="F60" s="550"/>
    </row>
    <row r="61" ht="19.2" customHeight="1" spans="1:6">
      <c r="A61" s="417"/>
      <c r="B61" s="394"/>
      <c r="C61" s="525"/>
      <c r="D61" s="402"/>
      <c r="E61" s="402"/>
      <c r="F61" s="550"/>
    </row>
    <row r="62" ht="19.2" customHeight="1" spans="1:6">
      <c r="A62" s="416" t="s">
        <v>449</v>
      </c>
      <c r="B62" s="570">
        <v>2022</v>
      </c>
      <c r="C62" s="556">
        <v>598</v>
      </c>
      <c r="D62" s="390">
        <v>1833.58689530079</v>
      </c>
      <c r="E62" s="390">
        <v>372.771431315044</v>
      </c>
      <c r="F62" s="550"/>
    </row>
    <row r="63" ht="19.2" customHeight="1" spans="1:6">
      <c r="A63" s="417"/>
      <c r="B63" s="394">
        <v>2015</v>
      </c>
      <c r="C63" s="537">
        <v>305</v>
      </c>
      <c r="D63" s="538">
        <v>483</v>
      </c>
      <c r="E63" s="538">
        <v>25</v>
      </c>
      <c r="F63" s="550"/>
    </row>
    <row r="64" ht="19.2" customHeight="1" spans="1:6">
      <c r="A64" s="417"/>
      <c r="B64" s="394"/>
      <c r="C64" s="525"/>
      <c r="D64" s="402"/>
      <c r="E64" s="402"/>
      <c r="F64" s="550"/>
    </row>
    <row r="65" ht="19.2" customHeight="1" spans="1:6">
      <c r="A65" s="421" t="s">
        <v>450</v>
      </c>
      <c r="B65" s="570">
        <v>2022</v>
      </c>
      <c r="C65" s="574">
        <v>1220</v>
      </c>
      <c r="D65" s="390">
        <v>75.0381117402</v>
      </c>
      <c r="E65" s="390">
        <v>46.82526372</v>
      </c>
      <c r="F65" s="550"/>
    </row>
    <row r="66" ht="19.2" customHeight="1" spans="1:6">
      <c r="A66" s="418"/>
      <c r="B66" s="394">
        <v>2015</v>
      </c>
      <c r="C66" s="537">
        <v>86</v>
      </c>
      <c r="D66" s="541">
        <v>8</v>
      </c>
      <c r="E66" s="542">
        <v>3</v>
      </c>
      <c r="F66" s="550"/>
    </row>
    <row r="67" customHeight="1" spans="1:5">
      <c r="A67" s="727"/>
      <c r="B67" s="728"/>
      <c r="C67" s="729"/>
      <c r="D67" s="730"/>
      <c r="E67" s="730"/>
    </row>
    <row r="68" ht="16.5" hidden="1" customHeight="1" spans="1:5">
      <c r="A68" s="387"/>
      <c r="B68" s="387"/>
      <c r="C68" s="387"/>
      <c r="D68" s="387"/>
      <c r="E68" s="387"/>
    </row>
    <row r="69" ht="16.5" customHeight="1" spans="1:5">
      <c r="A69" s="387"/>
      <c r="B69" s="387"/>
      <c r="C69" s="387"/>
      <c r="D69" s="387"/>
      <c r="E69" s="387"/>
    </row>
    <row r="70" ht="16.5" customHeight="1" spans="1:5">
      <c r="A70" s="387"/>
      <c r="B70" s="387"/>
      <c r="C70" s="387"/>
      <c r="D70" s="387"/>
      <c r="E70" s="387"/>
    </row>
    <row r="71" ht="16.5" customHeight="1" spans="1:5">
      <c r="A71" s="387"/>
      <c r="B71" s="387"/>
      <c r="C71" s="387"/>
      <c r="D71" s="387"/>
      <c r="E71" s="387"/>
    </row>
    <row r="72" ht="16.5" customHeight="1" spans="1:5">
      <c r="A72" s="387"/>
      <c r="B72" s="387"/>
      <c r="C72" s="387"/>
      <c r="D72" s="387"/>
      <c r="E72" s="387"/>
    </row>
    <row r="73" ht="16.5" customHeight="1" spans="1:5">
      <c r="A73" s="387"/>
      <c r="B73" s="387"/>
      <c r="C73" s="387"/>
      <c r="D73" s="387"/>
      <c r="E73" s="387"/>
    </row>
    <row r="74" ht="16.5" customHeight="1" spans="1:5">
      <c r="A74" s="387"/>
      <c r="B74" s="387"/>
      <c r="C74" s="387"/>
      <c r="D74" s="387"/>
      <c r="E74" s="387"/>
    </row>
    <row r="75" ht="16.5" customHeight="1" spans="1:5">
      <c r="A75" s="387"/>
      <c r="B75" s="387"/>
      <c r="C75" s="387"/>
      <c r="D75" s="387"/>
      <c r="E75" s="387"/>
    </row>
    <row r="76" ht="16.5" customHeight="1" spans="1:5">
      <c r="A76" s="387"/>
      <c r="B76" s="387"/>
      <c r="C76" s="387"/>
      <c r="D76" s="387"/>
      <c r="E76" s="387"/>
    </row>
    <row r="77" ht="16.5" customHeight="1" spans="1:5">
      <c r="A77" s="387"/>
      <c r="B77" s="387"/>
      <c r="C77" s="387"/>
      <c r="D77" s="387"/>
      <c r="E77" s="387"/>
    </row>
    <row r="78" ht="16.5" customHeight="1" spans="1:5">
      <c r="A78" s="387"/>
      <c r="B78" s="387"/>
      <c r="C78" s="387"/>
      <c r="D78" s="387"/>
      <c r="E78" s="387"/>
    </row>
    <row r="79" ht="16.5" customHeight="1" spans="1:5">
      <c r="A79" s="387"/>
      <c r="B79" s="387"/>
      <c r="C79" s="387"/>
      <c r="D79" s="387"/>
      <c r="E79" s="387"/>
    </row>
    <row r="80" ht="16.5" customHeight="1" spans="1:5">
      <c r="A80" s="387"/>
      <c r="B80" s="387"/>
      <c r="C80" s="387"/>
      <c r="D80" s="387"/>
      <c r="E80" s="387"/>
    </row>
    <row r="81" ht="16.5" customHeight="1" spans="1:5">
      <c r="A81" s="387"/>
      <c r="B81" s="387"/>
      <c r="C81" s="387"/>
      <c r="D81" s="387"/>
      <c r="E81" s="387"/>
    </row>
    <row r="82" ht="16.5" customHeight="1" spans="1:5">
      <c r="A82" s="387"/>
      <c r="B82" s="387"/>
      <c r="C82" s="387"/>
      <c r="D82" s="387"/>
      <c r="E82" s="387"/>
    </row>
    <row r="83" ht="16.5" customHeight="1" spans="1:5">
      <c r="A83" s="387"/>
      <c r="B83" s="387"/>
      <c r="C83" s="387"/>
      <c r="D83" s="387"/>
      <c r="E83" s="387"/>
    </row>
    <row r="84" ht="16.5" customHeight="1" spans="1:5">
      <c r="A84" s="387"/>
      <c r="B84" s="387"/>
      <c r="C84" s="387"/>
      <c r="D84" s="387"/>
      <c r="E84" s="387"/>
    </row>
    <row r="85" ht="16.5" customHeight="1" spans="1:5">
      <c r="A85" s="387"/>
      <c r="B85" s="387"/>
      <c r="C85" s="387"/>
      <c r="D85" s="387"/>
      <c r="E85" s="387"/>
    </row>
    <row r="86" ht="16.5" customHeight="1" spans="1:5">
      <c r="A86" s="387"/>
      <c r="B86" s="387"/>
      <c r="C86" s="387"/>
      <c r="D86" s="387"/>
      <c r="E86" s="387"/>
    </row>
    <row r="87" ht="16.5" customHeight="1" spans="1:5">
      <c r="A87" s="387"/>
      <c r="B87" s="387"/>
      <c r="C87" s="387"/>
      <c r="D87" s="387"/>
      <c r="E87" s="387"/>
    </row>
    <row r="88" ht="16.5" customHeight="1" spans="1:5">
      <c r="A88" s="387"/>
      <c r="B88" s="387"/>
      <c r="C88" s="387"/>
      <c r="D88" s="387"/>
      <c r="E88" s="387"/>
    </row>
    <row r="89" ht="16.5" customHeight="1" spans="1:5">
      <c r="A89" s="387"/>
      <c r="B89" s="387"/>
      <c r="C89" s="387"/>
      <c r="D89" s="387"/>
      <c r="E89" s="387"/>
    </row>
    <row r="90" ht="16.5" customHeight="1" spans="1:5">
      <c r="A90" s="387"/>
      <c r="B90" s="387"/>
      <c r="C90" s="387"/>
      <c r="D90" s="387"/>
      <c r="E90" s="387"/>
    </row>
    <row r="91" ht="16.5" customHeight="1" spans="1:5">
      <c r="A91" s="387"/>
      <c r="B91" s="387"/>
      <c r="C91" s="387"/>
      <c r="D91" s="387"/>
      <c r="E91" s="387"/>
    </row>
    <row r="92" ht="16.5" customHeight="1" spans="1:5">
      <c r="A92" s="387"/>
      <c r="B92" s="387"/>
      <c r="C92" s="387"/>
      <c r="D92" s="387"/>
      <c r="E92" s="387"/>
    </row>
    <row r="93" ht="16.5" customHeight="1" spans="1:5">
      <c r="A93" s="387"/>
      <c r="B93" s="387"/>
      <c r="C93" s="387"/>
      <c r="D93" s="387"/>
      <c r="E93" s="387"/>
    </row>
    <row r="94" ht="16.5" customHeight="1" spans="1:5">
      <c r="A94" s="387"/>
      <c r="B94" s="387"/>
      <c r="C94" s="387"/>
      <c r="D94" s="387"/>
      <c r="E94" s="387"/>
    </row>
    <row r="95" ht="16.5" customHeight="1" spans="1:5">
      <c r="A95" s="387"/>
      <c r="B95" s="387"/>
      <c r="C95" s="387"/>
      <c r="D95" s="387"/>
      <c r="E95" s="387"/>
    </row>
    <row r="96" ht="16.5" customHeight="1" spans="1:5">
      <c r="A96" s="387"/>
      <c r="B96" s="387"/>
      <c r="C96" s="387"/>
      <c r="D96" s="387"/>
      <c r="E96" s="387"/>
    </row>
    <row r="97" ht="16.5" customHeight="1" spans="1:5">
      <c r="A97" s="387"/>
      <c r="B97" s="387"/>
      <c r="C97" s="387"/>
      <c r="D97" s="387"/>
      <c r="E97" s="387"/>
    </row>
    <row r="98" ht="16.5" customHeight="1" spans="1:5">
      <c r="A98" s="387"/>
      <c r="B98" s="387"/>
      <c r="C98" s="387"/>
      <c r="D98" s="387"/>
      <c r="E98" s="387"/>
    </row>
    <row r="99" ht="16.5" customHeight="1" spans="1:5">
      <c r="A99" s="387"/>
      <c r="B99" s="387"/>
      <c r="C99" s="387"/>
      <c r="D99" s="387"/>
      <c r="E99" s="387"/>
    </row>
    <row r="100" ht="16.5" customHeight="1" spans="1:5">
      <c r="A100" s="387"/>
      <c r="B100" s="387"/>
      <c r="C100" s="387"/>
      <c r="D100" s="387"/>
      <c r="E100" s="387"/>
    </row>
    <row r="101" ht="16.5" customHeight="1" spans="1:5">
      <c r="A101" s="387"/>
      <c r="B101" s="387"/>
      <c r="C101" s="387"/>
      <c r="D101" s="387"/>
      <c r="E101" s="387"/>
    </row>
    <row r="102" ht="16.5" customHeight="1" spans="1:5">
      <c r="A102" s="387"/>
      <c r="B102" s="387"/>
      <c r="C102" s="387"/>
      <c r="D102" s="387"/>
      <c r="E102" s="387"/>
    </row>
    <row r="103" ht="16.5" customHeight="1" spans="1:5">
      <c r="A103" s="387"/>
      <c r="B103" s="387"/>
      <c r="C103" s="387"/>
      <c r="D103" s="387"/>
      <c r="E103" s="387"/>
    </row>
    <row r="104" ht="16.5" customHeight="1" spans="1:5">
      <c r="A104" s="387"/>
      <c r="B104" s="387"/>
      <c r="C104" s="387"/>
      <c r="D104" s="387"/>
      <c r="E104" s="387"/>
    </row>
    <row r="105" ht="16.5" customHeight="1" spans="1:5">
      <c r="A105" s="387"/>
      <c r="B105" s="387"/>
      <c r="C105" s="387"/>
      <c r="D105" s="387"/>
      <c r="E105" s="387"/>
    </row>
    <row r="106" ht="16.5" customHeight="1" spans="1:5">
      <c r="A106" s="387"/>
      <c r="B106" s="387"/>
      <c r="C106" s="387"/>
      <c r="D106" s="387"/>
      <c r="E106" s="387"/>
    </row>
    <row r="107" ht="16.5" customHeight="1" spans="1:5">
      <c r="A107" s="387"/>
      <c r="B107" s="387"/>
      <c r="C107" s="387"/>
      <c r="D107" s="387"/>
      <c r="E107" s="387"/>
    </row>
    <row r="108" ht="16.5" customHeight="1" spans="1:5">
      <c r="A108" s="387"/>
      <c r="B108" s="387"/>
      <c r="C108" s="387"/>
      <c r="D108" s="387"/>
      <c r="E108" s="387"/>
    </row>
    <row r="109" ht="16.5" customHeight="1" spans="1:5">
      <c r="A109" s="387"/>
      <c r="B109" s="387"/>
      <c r="C109" s="387"/>
      <c r="D109" s="387"/>
      <c r="E109" s="387"/>
    </row>
    <row r="110" ht="16.5" customHeight="1" spans="1:5">
      <c r="A110" s="387"/>
      <c r="B110" s="387"/>
      <c r="C110" s="387"/>
      <c r="D110" s="387"/>
      <c r="E110" s="387"/>
    </row>
    <row r="111" ht="16.5" customHeight="1" spans="1:5">
      <c r="A111" s="387"/>
      <c r="B111" s="387"/>
      <c r="C111" s="387"/>
      <c r="D111" s="387"/>
      <c r="E111" s="387"/>
    </row>
    <row r="112" ht="16.5" customHeight="1" spans="1:5">
      <c r="A112" s="387"/>
      <c r="B112" s="387"/>
      <c r="C112" s="387"/>
      <c r="D112" s="387"/>
      <c r="E112" s="387"/>
    </row>
    <row r="113" ht="16.5" customHeight="1" spans="1:5">
      <c r="A113" s="387"/>
      <c r="B113" s="387"/>
      <c r="C113" s="387"/>
      <c r="D113" s="387"/>
      <c r="E113" s="387"/>
    </row>
    <row r="114" ht="16.5" customHeight="1" spans="1:5">
      <c r="A114" s="387"/>
      <c r="B114" s="387"/>
      <c r="C114" s="387"/>
      <c r="D114" s="387"/>
      <c r="E114" s="387"/>
    </row>
    <row r="115" ht="16.5" customHeight="1" spans="1:5">
      <c r="A115" s="387"/>
      <c r="B115" s="387"/>
      <c r="C115" s="387"/>
      <c r="D115" s="387"/>
      <c r="E115" s="387"/>
    </row>
    <row r="116" ht="16.5" customHeight="1" spans="1:5">
      <c r="A116" s="387"/>
      <c r="B116" s="387"/>
      <c r="C116" s="387"/>
      <c r="D116" s="387"/>
      <c r="E116" s="387"/>
    </row>
    <row r="117" ht="16.5" customHeight="1" spans="1:5">
      <c r="A117" s="387"/>
      <c r="B117" s="387"/>
      <c r="C117" s="387"/>
      <c r="D117" s="387"/>
      <c r="E117" s="387"/>
    </row>
    <row r="118" ht="16.5" customHeight="1" spans="1:5">
      <c r="A118" s="387"/>
      <c r="B118" s="387"/>
      <c r="C118" s="387"/>
      <c r="D118" s="387"/>
      <c r="E118" s="387"/>
    </row>
    <row r="119" ht="16.5" customHeight="1" spans="1:5">
      <c r="A119" s="387"/>
      <c r="B119" s="387"/>
      <c r="C119" s="387"/>
      <c r="D119" s="387"/>
      <c r="E119" s="387"/>
    </row>
    <row r="120" ht="16.5" customHeight="1" spans="1:5">
      <c r="A120" s="387"/>
      <c r="B120" s="387"/>
      <c r="C120" s="387"/>
      <c r="D120" s="387"/>
      <c r="E120" s="387"/>
    </row>
    <row r="121" ht="16.5" customHeight="1" spans="1:5">
      <c r="A121" s="387"/>
      <c r="B121" s="387"/>
      <c r="C121" s="387"/>
      <c r="D121" s="387"/>
      <c r="E121" s="387"/>
    </row>
    <row r="122" ht="16.5" customHeight="1" spans="1:5">
      <c r="A122" s="387"/>
      <c r="B122" s="387"/>
      <c r="C122" s="387"/>
      <c r="D122" s="387"/>
      <c r="E122" s="387"/>
    </row>
    <row r="123" ht="16.5" customHeight="1" spans="1:5">
      <c r="A123" s="387"/>
      <c r="B123" s="387"/>
      <c r="C123" s="387"/>
      <c r="D123" s="387"/>
      <c r="E123" s="387"/>
    </row>
    <row r="124" ht="16.5" customHeight="1" spans="1:5">
      <c r="A124" s="387"/>
      <c r="B124" s="387"/>
      <c r="C124" s="387"/>
      <c r="D124" s="387"/>
      <c r="E124" s="387"/>
    </row>
    <row r="125" ht="16.5" customHeight="1" spans="1:5">
      <c r="A125" s="387"/>
      <c r="B125" s="387"/>
      <c r="C125" s="387"/>
      <c r="D125" s="387"/>
      <c r="E125" s="387"/>
    </row>
    <row r="126" ht="16.5" customHeight="1" spans="1:5">
      <c r="A126" s="387"/>
      <c r="B126" s="387"/>
      <c r="C126" s="387"/>
      <c r="D126" s="387"/>
      <c r="E126" s="387"/>
    </row>
    <row r="127" ht="16.5" customHeight="1" spans="1:5">
      <c r="A127" s="387"/>
      <c r="B127" s="387"/>
      <c r="C127" s="387"/>
      <c r="D127" s="387"/>
      <c r="E127" s="387"/>
    </row>
    <row r="128" ht="16.5" customHeight="1" spans="1:5">
      <c r="A128" s="387"/>
      <c r="B128" s="387"/>
      <c r="C128" s="387"/>
      <c r="D128" s="387"/>
      <c r="E128" s="387"/>
    </row>
    <row r="129" ht="16.5" customHeight="1" spans="1:5">
      <c r="A129" s="387"/>
      <c r="B129" s="387"/>
      <c r="C129" s="387"/>
      <c r="D129" s="387"/>
      <c r="E129" s="387"/>
    </row>
    <row r="130" ht="16.5" customHeight="1" spans="1:5">
      <c r="A130" s="387"/>
      <c r="B130" s="387"/>
      <c r="C130" s="387"/>
      <c r="D130" s="387"/>
      <c r="E130" s="387"/>
    </row>
    <row r="131" ht="16.5" customHeight="1" spans="1:5">
      <c r="A131" s="387"/>
      <c r="B131" s="387"/>
      <c r="C131" s="387"/>
      <c r="D131" s="387"/>
      <c r="E131" s="387"/>
    </row>
    <row r="132" ht="16.5" customHeight="1" spans="1:5">
      <c r="A132" s="387"/>
      <c r="B132" s="387"/>
      <c r="C132" s="387"/>
      <c r="D132" s="387"/>
      <c r="E132" s="387"/>
    </row>
    <row r="133" ht="16.5" customHeight="1" spans="1:5">
      <c r="A133" s="387"/>
      <c r="B133" s="387"/>
      <c r="C133" s="387"/>
      <c r="D133" s="387"/>
      <c r="E133" s="387"/>
    </row>
    <row r="134" ht="16.5" customHeight="1" spans="1:5">
      <c r="A134" s="387"/>
      <c r="B134" s="387"/>
      <c r="C134" s="387"/>
      <c r="D134" s="387"/>
      <c r="E134" s="387"/>
    </row>
    <row r="135" ht="16.5" customHeight="1" spans="1:5">
      <c r="A135" s="387"/>
      <c r="B135" s="387"/>
      <c r="C135" s="387"/>
      <c r="D135" s="387"/>
      <c r="E135" s="387"/>
    </row>
    <row r="136" ht="16.5" customHeight="1" spans="1:5">
      <c r="A136" s="387"/>
      <c r="B136" s="387"/>
      <c r="C136" s="387"/>
      <c r="D136" s="387"/>
      <c r="E136" s="387"/>
    </row>
    <row r="137" ht="16.5" customHeight="1" spans="1:5">
      <c r="A137" s="387"/>
      <c r="B137" s="387"/>
      <c r="C137" s="387"/>
      <c r="D137" s="387"/>
      <c r="E137" s="387"/>
    </row>
    <row r="138" ht="16.5" customHeight="1" spans="1:5">
      <c r="A138" s="387"/>
      <c r="B138" s="387"/>
      <c r="C138" s="387"/>
      <c r="D138" s="387"/>
      <c r="E138" s="387"/>
    </row>
    <row r="139" ht="16.5" customHeight="1" spans="1:5">
      <c r="A139" s="387"/>
      <c r="B139" s="387"/>
      <c r="C139" s="387"/>
      <c r="D139" s="387"/>
      <c r="E139" s="387"/>
    </row>
    <row r="140" ht="16.5" customHeight="1" spans="1:5">
      <c r="A140" s="387"/>
      <c r="B140" s="387"/>
      <c r="C140" s="387"/>
      <c r="D140" s="387"/>
      <c r="E140" s="387"/>
    </row>
    <row r="141" ht="16.5" customHeight="1" spans="1:5">
      <c r="A141" s="387"/>
      <c r="B141" s="387"/>
      <c r="C141" s="387"/>
      <c r="D141" s="387"/>
      <c r="E141" s="387"/>
    </row>
    <row r="142" ht="16.5" customHeight="1" spans="1:5">
      <c r="A142" s="387"/>
      <c r="B142" s="387"/>
      <c r="C142" s="387"/>
      <c r="D142" s="387"/>
      <c r="E142" s="387"/>
    </row>
    <row r="143" ht="16.5" customHeight="1" spans="1:5">
      <c r="A143" s="387"/>
      <c r="B143" s="387"/>
      <c r="C143" s="387"/>
      <c r="D143" s="387"/>
      <c r="E143" s="387"/>
    </row>
    <row r="144" ht="16.5" customHeight="1" spans="1:5">
      <c r="A144" s="387"/>
      <c r="B144" s="387"/>
      <c r="C144" s="387"/>
      <c r="D144" s="387"/>
      <c r="E144" s="387"/>
    </row>
    <row r="145" ht="16.5" customHeight="1" spans="1:5">
      <c r="A145" s="387"/>
      <c r="B145" s="387"/>
      <c r="C145" s="387"/>
      <c r="D145" s="387"/>
      <c r="E145" s="387"/>
    </row>
    <row r="146" ht="16.5" customHeight="1" spans="1:5">
      <c r="A146" s="387"/>
      <c r="B146" s="387"/>
      <c r="C146" s="387"/>
      <c r="D146" s="387"/>
      <c r="E146" s="387"/>
    </row>
    <row r="147" ht="16.5" customHeight="1" spans="1:5">
      <c r="A147" s="387"/>
      <c r="B147" s="387"/>
      <c r="C147" s="387"/>
      <c r="D147" s="387"/>
      <c r="E147" s="387"/>
    </row>
    <row r="148" ht="16.5" customHeight="1" spans="1:5">
      <c r="A148" s="387"/>
      <c r="B148" s="387"/>
      <c r="C148" s="387"/>
      <c r="D148" s="387"/>
      <c r="E148" s="387"/>
    </row>
    <row r="149" ht="16.5" customHeight="1" spans="1:5">
      <c r="A149" s="387"/>
      <c r="B149" s="387"/>
      <c r="C149" s="387"/>
      <c r="D149" s="387"/>
      <c r="E149" s="387"/>
    </row>
    <row r="150" ht="16.5" customHeight="1" spans="1:5">
      <c r="A150" s="387"/>
      <c r="B150" s="387"/>
      <c r="C150" s="387"/>
      <c r="D150" s="387"/>
      <c r="E150" s="387"/>
    </row>
    <row r="151" ht="16.5" customHeight="1" spans="1:5">
      <c r="A151" s="387"/>
      <c r="B151" s="387"/>
      <c r="C151" s="387"/>
      <c r="D151" s="387"/>
      <c r="E151" s="387"/>
    </row>
    <row r="152" ht="16.5" customHeight="1" spans="1:5">
      <c r="A152" s="387"/>
      <c r="B152" s="387"/>
      <c r="C152" s="387"/>
      <c r="D152" s="387"/>
      <c r="E152" s="387"/>
    </row>
    <row r="153" ht="16.5" customHeight="1" spans="1:5">
      <c r="A153" s="387"/>
      <c r="B153" s="387"/>
      <c r="C153" s="387"/>
      <c r="D153" s="387"/>
      <c r="E153" s="387"/>
    </row>
    <row r="154" ht="16.5" customHeight="1" spans="1:5">
      <c r="A154" s="387"/>
      <c r="B154" s="387"/>
      <c r="C154" s="387"/>
      <c r="D154" s="387"/>
      <c r="E154" s="387"/>
    </row>
    <row r="155" ht="16.5" customHeight="1" spans="1:5">
      <c r="A155" s="387"/>
      <c r="B155" s="387"/>
      <c r="C155" s="387"/>
      <c r="D155" s="387"/>
      <c r="E155" s="387"/>
    </row>
    <row r="156" ht="16.5" customHeight="1" spans="1:5">
      <c r="A156" s="387"/>
      <c r="B156" s="387"/>
      <c r="C156" s="387"/>
      <c r="D156" s="387"/>
      <c r="E156" s="387"/>
    </row>
    <row r="157" ht="16.5" customHeight="1" spans="1:5">
      <c r="A157" s="387"/>
      <c r="B157" s="387"/>
      <c r="C157" s="387"/>
      <c r="D157" s="387"/>
      <c r="E157" s="387"/>
    </row>
    <row r="158" ht="16.5" customHeight="1" spans="1:5">
      <c r="A158" s="387"/>
      <c r="B158" s="387"/>
      <c r="C158" s="387"/>
      <c r="D158" s="387"/>
      <c r="E158" s="387"/>
    </row>
    <row r="159" ht="16.5" customHeight="1" spans="1:5">
      <c r="A159" s="387"/>
      <c r="B159" s="387"/>
      <c r="C159" s="387"/>
      <c r="D159" s="387"/>
      <c r="E159" s="387"/>
    </row>
    <row r="160" ht="16.5" customHeight="1" spans="1:5">
      <c r="A160" s="387"/>
      <c r="B160" s="387"/>
      <c r="C160" s="387"/>
      <c r="D160" s="387"/>
      <c r="E160" s="387"/>
    </row>
    <row r="161" ht="16.5" customHeight="1" spans="1:5">
      <c r="A161" s="387"/>
      <c r="B161" s="387"/>
      <c r="C161" s="387"/>
      <c r="D161" s="387"/>
      <c r="E161" s="387"/>
    </row>
    <row r="162" ht="16.5" customHeight="1" spans="1:5">
      <c r="A162" s="387"/>
      <c r="B162" s="387"/>
      <c r="C162" s="387"/>
      <c r="D162" s="387"/>
      <c r="E162" s="387"/>
    </row>
    <row r="163" ht="16.5" customHeight="1" spans="1:5">
      <c r="A163" s="387"/>
      <c r="B163" s="387"/>
      <c r="C163" s="387"/>
      <c r="D163" s="387"/>
      <c r="E163" s="387"/>
    </row>
    <row r="164" ht="16.5" customHeight="1" spans="1:5">
      <c r="A164" s="387"/>
      <c r="B164" s="387"/>
      <c r="C164" s="387"/>
      <c r="D164" s="387"/>
      <c r="E164" s="387"/>
    </row>
    <row r="165" ht="16.5" customHeight="1" spans="1:5">
      <c r="A165" s="387"/>
      <c r="B165" s="387"/>
      <c r="C165" s="387"/>
      <c r="D165" s="387"/>
      <c r="E165" s="387"/>
    </row>
    <row r="166" ht="16.5" customHeight="1" spans="1:5">
      <c r="A166" s="387"/>
      <c r="B166" s="387"/>
      <c r="C166" s="387"/>
      <c r="D166" s="387"/>
      <c r="E166" s="387"/>
    </row>
    <row r="167" ht="16.5" customHeight="1" spans="1:5">
      <c r="A167" s="387"/>
      <c r="B167" s="387"/>
      <c r="C167" s="387"/>
      <c r="D167" s="387"/>
      <c r="E167" s="387"/>
    </row>
    <row r="168" ht="16.5" customHeight="1" spans="1:5">
      <c r="A168" s="387"/>
      <c r="B168" s="387"/>
      <c r="C168" s="387"/>
      <c r="D168" s="387"/>
      <c r="E168" s="387"/>
    </row>
    <row r="169" ht="16.5" customHeight="1" spans="1:5">
      <c r="A169" s="387"/>
      <c r="B169" s="387"/>
      <c r="C169" s="387"/>
      <c r="D169" s="387"/>
      <c r="E169" s="387"/>
    </row>
    <row r="170" ht="16.5" customHeight="1" spans="1:5">
      <c r="A170" s="387"/>
      <c r="B170" s="387"/>
      <c r="C170" s="387"/>
      <c r="D170" s="387"/>
      <c r="E170" s="387"/>
    </row>
    <row r="171" ht="16.5" customHeight="1" spans="1:5">
      <c r="A171" s="387"/>
      <c r="B171" s="387"/>
      <c r="C171" s="387"/>
      <c r="D171" s="387"/>
      <c r="E171" s="387"/>
    </row>
    <row r="172" ht="16.5" customHeight="1" spans="1:5">
      <c r="A172" s="387"/>
      <c r="B172" s="387"/>
      <c r="C172" s="387"/>
      <c r="D172" s="387"/>
      <c r="E172" s="387"/>
    </row>
    <row r="173" ht="16.5" customHeight="1" spans="1:5">
      <c r="A173" s="387"/>
      <c r="B173" s="387"/>
      <c r="C173" s="387"/>
      <c r="D173" s="387"/>
      <c r="E173" s="387"/>
    </row>
    <row r="174" ht="16.5" customHeight="1" spans="1:5">
      <c r="A174" s="387"/>
      <c r="B174" s="387"/>
      <c r="C174" s="387"/>
      <c r="D174" s="387"/>
      <c r="E174" s="387"/>
    </row>
    <row r="175" ht="16.5" customHeight="1" spans="1:5">
      <c r="A175" s="387"/>
      <c r="B175" s="387"/>
      <c r="C175" s="387"/>
      <c r="D175" s="387"/>
      <c r="E175" s="387"/>
    </row>
    <row r="176" ht="16.5" customHeight="1" spans="1:5">
      <c r="A176" s="387"/>
      <c r="B176" s="387"/>
      <c r="C176" s="387"/>
      <c r="D176" s="387"/>
      <c r="E176" s="387"/>
    </row>
    <row r="177" ht="16.5" customHeight="1" spans="1:5">
      <c r="A177" s="387"/>
      <c r="B177" s="387"/>
      <c r="C177" s="387"/>
      <c r="D177" s="387"/>
      <c r="E177" s="387"/>
    </row>
    <row r="178" ht="16.5" customHeight="1" spans="1:5">
      <c r="A178" s="387"/>
      <c r="B178" s="387"/>
      <c r="C178" s="387"/>
      <c r="D178" s="387"/>
      <c r="E178" s="387"/>
    </row>
    <row r="179" ht="16.5" customHeight="1" spans="1:5">
      <c r="A179" s="387"/>
      <c r="B179" s="387"/>
      <c r="C179" s="387"/>
      <c r="D179" s="387"/>
      <c r="E179" s="387"/>
    </row>
    <row r="180" ht="16.5" customHeight="1" spans="1:5">
      <c r="A180" s="387"/>
      <c r="B180" s="387"/>
      <c r="C180" s="387"/>
      <c r="D180" s="387"/>
      <c r="E180" s="387"/>
    </row>
    <row r="181" ht="16.5" customHeight="1" spans="1:5">
      <c r="A181" s="387"/>
      <c r="B181" s="387"/>
      <c r="C181" s="387"/>
      <c r="D181" s="387"/>
      <c r="E181" s="387"/>
    </row>
    <row r="182" ht="16.5" customHeight="1" spans="1:5">
      <c r="A182" s="387"/>
      <c r="B182" s="387"/>
      <c r="C182" s="387"/>
      <c r="D182" s="387"/>
      <c r="E182" s="387"/>
    </row>
    <row r="183" ht="16.5" customHeight="1" spans="1:5">
      <c r="A183" s="387"/>
      <c r="B183" s="387"/>
      <c r="C183" s="387"/>
      <c r="D183" s="387"/>
      <c r="E183" s="387"/>
    </row>
    <row r="184" ht="16.5" customHeight="1" spans="1:5">
      <c r="A184" s="387"/>
      <c r="B184" s="387"/>
      <c r="C184" s="387"/>
      <c r="D184" s="387"/>
      <c r="E184" s="387"/>
    </row>
    <row r="185" ht="16.5" customHeight="1" spans="1:5">
      <c r="A185" s="387"/>
      <c r="B185" s="387"/>
      <c r="C185" s="387"/>
      <c r="D185" s="387"/>
      <c r="E185" s="387"/>
    </row>
    <row r="186" ht="16.5" customHeight="1" spans="1:5">
      <c r="A186" s="387"/>
      <c r="B186" s="387"/>
      <c r="C186" s="387"/>
      <c r="D186" s="387"/>
      <c r="E186" s="387"/>
    </row>
    <row r="187" ht="16.5" customHeight="1" spans="1:5">
      <c r="A187" s="387"/>
      <c r="B187" s="387"/>
      <c r="C187" s="387"/>
      <c r="D187" s="387"/>
      <c r="E187" s="387"/>
    </row>
    <row r="188" ht="16.5" customHeight="1" spans="1:5">
      <c r="A188" s="387"/>
      <c r="B188" s="387"/>
      <c r="C188" s="387"/>
      <c r="D188" s="387"/>
      <c r="E188" s="387"/>
    </row>
    <row r="189" ht="16.5" customHeight="1" spans="1:5">
      <c r="A189" s="387"/>
      <c r="B189" s="387"/>
      <c r="C189" s="387"/>
      <c r="D189" s="387"/>
      <c r="E189" s="387"/>
    </row>
    <row r="190" ht="16.5" customHeight="1" spans="1:5">
      <c r="A190" s="387"/>
      <c r="B190" s="387"/>
      <c r="C190" s="387"/>
      <c r="D190" s="387"/>
      <c r="E190" s="387"/>
    </row>
    <row r="191" ht="16.5" customHeight="1" spans="1:5">
      <c r="A191" s="387"/>
      <c r="B191" s="387"/>
      <c r="C191" s="387"/>
      <c r="D191" s="387"/>
      <c r="E191" s="387"/>
    </row>
    <row r="192" ht="16.5" customHeight="1" spans="1:5">
      <c r="A192" s="387"/>
      <c r="B192" s="387"/>
      <c r="C192" s="387"/>
      <c r="D192" s="387"/>
      <c r="E192" s="387"/>
    </row>
    <row r="193" ht="16.5" customHeight="1" spans="1:5">
      <c r="A193" s="387"/>
      <c r="B193" s="387"/>
      <c r="C193" s="387"/>
      <c r="D193" s="387"/>
      <c r="E193" s="387"/>
    </row>
    <row r="194" ht="16.5" customHeight="1" spans="1:5">
      <c r="A194" s="387"/>
      <c r="B194" s="387"/>
      <c r="C194" s="387"/>
      <c r="D194" s="387"/>
      <c r="E194" s="387"/>
    </row>
    <row r="195" ht="16.5" customHeight="1" spans="1:5">
      <c r="A195" s="387"/>
      <c r="B195" s="387"/>
      <c r="C195" s="387"/>
      <c r="D195" s="387"/>
      <c r="E195" s="387"/>
    </row>
    <row r="196" ht="16.5" customHeight="1" spans="1:5">
      <c r="A196" s="387"/>
      <c r="B196" s="387"/>
      <c r="C196" s="387"/>
      <c r="D196" s="387"/>
      <c r="E196" s="387"/>
    </row>
    <row r="197" ht="16.5" customHeight="1" spans="1:5">
      <c r="A197" s="387"/>
      <c r="B197" s="387"/>
      <c r="C197" s="387"/>
      <c r="D197" s="387"/>
      <c r="E197" s="387"/>
    </row>
    <row r="198" ht="16.5" customHeight="1" spans="1:5">
      <c r="A198" s="387"/>
      <c r="B198" s="387"/>
      <c r="C198" s="387"/>
      <c r="D198" s="387"/>
      <c r="E198" s="387"/>
    </row>
    <row r="199" ht="16.5" customHeight="1" spans="1:5">
      <c r="A199" s="387"/>
      <c r="B199" s="387"/>
      <c r="C199" s="387"/>
      <c r="D199" s="387"/>
      <c r="E199" s="387"/>
    </row>
    <row r="200" ht="16.5" customHeight="1" spans="1:5">
      <c r="A200" s="387"/>
      <c r="B200" s="387"/>
      <c r="C200" s="387"/>
      <c r="D200" s="387"/>
      <c r="E200" s="387"/>
    </row>
    <row r="201" ht="16.5" customHeight="1" spans="1:5">
      <c r="A201" s="387"/>
      <c r="B201" s="387"/>
      <c r="C201" s="387"/>
      <c r="D201" s="387"/>
      <c r="E201" s="387"/>
    </row>
    <row r="202" ht="16.5" customHeight="1" spans="1:5">
      <c r="A202" s="387"/>
      <c r="B202" s="387"/>
      <c r="C202" s="387"/>
      <c r="D202" s="387"/>
      <c r="E202" s="387"/>
    </row>
    <row r="203" ht="16.5" customHeight="1" spans="1:5">
      <c r="A203" s="387"/>
      <c r="B203" s="387"/>
      <c r="C203" s="387"/>
      <c r="D203" s="387"/>
      <c r="E203" s="387"/>
    </row>
    <row r="204" ht="16.5" customHeight="1" spans="1:5">
      <c r="A204" s="387"/>
      <c r="B204" s="387"/>
      <c r="C204" s="387"/>
      <c r="D204" s="387"/>
      <c r="E204" s="387"/>
    </row>
    <row r="205" ht="16.5" customHeight="1" spans="1:5">
      <c r="A205" s="387"/>
      <c r="B205" s="387"/>
      <c r="C205" s="387"/>
      <c r="D205" s="387"/>
      <c r="E205" s="387"/>
    </row>
    <row r="206" ht="16.5" customHeight="1" spans="1:5">
      <c r="A206" s="387"/>
      <c r="B206" s="387"/>
      <c r="C206" s="387"/>
      <c r="D206" s="387"/>
      <c r="E206" s="387"/>
    </row>
    <row r="207" ht="16.5" customHeight="1" spans="1:5">
      <c r="A207" s="387"/>
      <c r="B207" s="387"/>
      <c r="C207" s="387"/>
      <c r="D207" s="387"/>
      <c r="E207" s="387"/>
    </row>
    <row r="208" ht="16.5" customHeight="1" spans="1:5">
      <c r="A208" s="387"/>
      <c r="B208" s="387"/>
      <c r="C208" s="387"/>
      <c r="D208" s="387"/>
      <c r="E208" s="387"/>
    </row>
    <row r="209" ht="16.5" customHeight="1" spans="1:5">
      <c r="A209" s="387"/>
      <c r="B209" s="387"/>
      <c r="C209" s="387"/>
      <c r="D209" s="387"/>
      <c r="E209" s="387"/>
    </row>
    <row r="210" ht="16.5" customHeight="1" spans="1:5">
      <c r="A210" s="387"/>
      <c r="B210" s="387"/>
      <c r="C210" s="387"/>
      <c r="D210" s="387"/>
      <c r="E210" s="387"/>
    </row>
    <row r="211" ht="16.5" customHeight="1" spans="1:5">
      <c r="A211" s="387"/>
      <c r="B211" s="387"/>
      <c r="C211" s="387"/>
      <c r="D211" s="387"/>
      <c r="E211" s="387"/>
    </row>
    <row r="212" ht="16.5" customHeight="1" spans="1:5">
      <c r="A212" s="387"/>
      <c r="B212" s="387"/>
      <c r="C212" s="387"/>
      <c r="D212" s="387"/>
      <c r="E212" s="387"/>
    </row>
    <row r="213" ht="16.5" customHeight="1" spans="1:5">
      <c r="A213" s="387"/>
      <c r="B213" s="387"/>
      <c r="C213" s="387"/>
      <c r="D213" s="387"/>
      <c r="E213" s="387"/>
    </row>
    <row r="214" ht="16.5" customHeight="1" spans="1:5">
      <c r="A214" s="387"/>
      <c r="B214" s="387"/>
      <c r="C214" s="387"/>
      <c r="D214" s="387"/>
      <c r="E214" s="387"/>
    </row>
    <row r="215" ht="16.5" customHeight="1" spans="1:5">
      <c r="A215" s="387"/>
      <c r="B215" s="387"/>
      <c r="C215" s="387"/>
      <c r="D215" s="387"/>
      <c r="E215" s="387"/>
    </row>
    <row r="216" ht="16.5" customHeight="1" spans="1:5">
      <c r="A216" s="387"/>
      <c r="B216" s="387"/>
      <c r="C216" s="387"/>
      <c r="D216" s="387"/>
      <c r="E216" s="387"/>
    </row>
    <row r="217" ht="16.5" customHeight="1" spans="1:5">
      <c r="A217" s="387"/>
      <c r="B217" s="387"/>
      <c r="C217" s="387"/>
      <c r="D217" s="387"/>
      <c r="E217" s="387"/>
    </row>
    <row r="218" ht="16.5" customHeight="1" spans="1:5">
      <c r="A218" s="387"/>
      <c r="B218" s="387"/>
      <c r="C218" s="387"/>
      <c r="D218" s="387"/>
      <c r="E218" s="387"/>
    </row>
    <row r="219" ht="16.5" customHeight="1" spans="1:5">
      <c r="A219" s="387"/>
      <c r="B219" s="387"/>
      <c r="C219" s="387"/>
      <c r="D219" s="387"/>
      <c r="E219" s="387"/>
    </row>
    <row r="220" ht="16.5" customHeight="1" spans="1:5">
      <c r="A220" s="387"/>
      <c r="B220" s="387"/>
      <c r="C220" s="387"/>
      <c r="D220" s="387"/>
      <c r="E220" s="387"/>
    </row>
    <row r="221" ht="16.5" customHeight="1" spans="1:5">
      <c r="A221" s="387"/>
      <c r="B221" s="387"/>
      <c r="C221" s="387"/>
      <c r="D221" s="387"/>
      <c r="E221" s="387"/>
    </row>
    <row r="222" ht="16.5" customHeight="1" spans="1:5">
      <c r="A222" s="387"/>
      <c r="B222" s="387"/>
      <c r="C222" s="387"/>
      <c r="D222" s="387"/>
      <c r="E222" s="387"/>
    </row>
    <row r="223" ht="16.5" customHeight="1" spans="1:5">
      <c r="A223" s="387"/>
      <c r="B223" s="387"/>
      <c r="C223" s="387"/>
      <c r="D223" s="387"/>
      <c r="E223" s="387"/>
    </row>
    <row r="224" ht="16.5" customHeight="1" spans="1:5">
      <c r="A224" s="387"/>
      <c r="B224" s="387"/>
      <c r="C224" s="387"/>
      <c r="D224" s="387"/>
      <c r="E224" s="387"/>
    </row>
    <row r="225" ht="16.5" customHeight="1" spans="1:5">
      <c r="A225" s="387"/>
      <c r="B225" s="387"/>
      <c r="C225" s="387"/>
      <c r="D225" s="387"/>
      <c r="E225" s="387"/>
    </row>
    <row r="226" ht="16.5" customHeight="1" spans="1:5">
      <c r="A226" s="387"/>
      <c r="B226" s="387"/>
      <c r="C226" s="387"/>
      <c r="D226" s="387"/>
      <c r="E226" s="387"/>
    </row>
    <row r="227" ht="16.5" customHeight="1" spans="1:5">
      <c r="A227" s="387"/>
      <c r="B227" s="387"/>
      <c r="C227" s="387"/>
      <c r="D227" s="387"/>
      <c r="E227" s="387"/>
    </row>
    <row r="228" ht="16.5" customHeight="1" spans="1:5">
      <c r="A228" s="387"/>
      <c r="B228" s="387"/>
      <c r="C228" s="387"/>
      <c r="D228" s="387"/>
      <c r="E228" s="387"/>
    </row>
    <row r="229" ht="16.5" customHeight="1" spans="1:5">
      <c r="A229" s="387"/>
      <c r="B229" s="387"/>
      <c r="C229" s="387"/>
      <c r="D229" s="387"/>
      <c r="E229" s="387"/>
    </row>
    <row r="230" ht="16.5" customHeight="1" spans="1:5">
      <c r="A230" s="387"/>
      <c r="B230" s="387"/>
      <c r="C230" s="387"/>
      <c r="D230" s="387"/>
      <c r="E230" s="387"/>
    </row>
    <row r="231" ht="16.5" customHeight="1" spans="1:5">
      <c r="A231" s="387"/>
      <c r="B231" s="387"/>
      <c r="C231" s="387"/>
      <c r="D231" s="387"/>
      <c r="E231" s="387"/>
    </row>
    <row r="232" ht="16.5" customHeight="1" spans="1:5">
      <c r="A232" s="387"/>
      <c r="B232" s="387"/>
      <c r="C232" s="387"/>
      <c r="D232" s="387"/>
      <c r="E232" s="387"/>
    </row>
    <row r="233" ht="16.5" customHeight="1" spans="1:5">
      <c r="A233" s="387"/>
      <c r="B233" s="387"/>
      <c r="C233" s="387"/>
      <c r="D233" s="387"/>
      <c r="E233" s="387"/>
    </row>
    <row r="234" ht="16.5" customHeight="1" spans="1:5">
      <c r="A234" s="387"/>
      <c r="B234" s="387"/>
      <c r="C234" s="387"/>
      <c r="D234" s="387"/>
      <c r="E234" s="387"/>
    </row>
    <row r="235" ht="16.5" customHeight="1" spans="1:5">
      <c r="A235" s="387"/>
      <c r="B235" s="387"/>
      <c r="C235" s="387"/>
      <c r="D235" s="387"/>
      <c r="E235" s="387"/>
    </row>
    <row r="236" ht="16.5" customHeight="1" spans="1:5">
      <c r="A236" s="387"/>
      <c r="B236" s="387"/>
      <c r="C236" s="387"/>
      <c r="D236" s="387"/>
      <c r="E236" s="387"/>
    </row>
    <row r="237" ht="16.5" customHeight="1" spans="1:5">
      <c r="A237" s="387"/>
      <c r="B237" s="387"/>
      <c r="C237" s="387"/>
      <c r="D237" s="387"/>
      <c r="E237" s="387"/>
    </row>
    <row r="238" ht="16.5" customHeight="1" spans="1:5">
      <c r="A238" s="387"/>
      <c r="B238" s="387"/>
      <c r="C238" s="387"/>
      <c r="D238" s="387"/>
      <c r="E238" s="387"/>
    </row>
    <row r="239" ht="16.5" customHeight="1" spans="1:5">
      <c r="A239" s="387"/>
      <c r="B239" s="387"/>
      <c r="C239" s="387"/>
      <c r="D239" s="387"/>
      <c r="E239" s="387"/>
    </row>
    <row r="240" ht="16.5" customHeight="1" spans="1:5">
      <c r="A240" s="387"/>
      <c r="B240" s="387"/>
      <c r="C240" s="387"/>
      <c r="D240" s="387"/>
      <c r="E240" s="387"/>
    </row>
    <row r="241" ht="16.5" customHeight="1" spans="1:5">
      <c r="A241" s="387"/>
      <c r="B241" s="387"/>
      <c r="C241" s="387"/>
      <c r="D241" s="387"/>
      <c r="E241" s="387"/>
    </row>
    <row r="242" ht="16.5" customHeight="1" spans="1:5">
      <c r="A242" s="387"/>
      <c r="B242" s="387"/>
      <c r="C242" s="387"/>
      <c r="D242" s="387"/>
      <c r="E242" s="387"/>
    </row>
    <row r="243" ht="16.5" customHeight="1" spans="1:5">
      <c r="A243" s="387"/>
      <c r="B243" s="387"/>
      <c r="C243" s="387"/>
      <c r="D243" s="387"/>
      <c r="E243" s="387"/>
    </row>
    <row r="244" ht="16.5" customHeight="1" spans="1:5">
      <c r="A244" s="387"/>
      <c r="B244" s="387"/>
      <c r="C244" s="387"/>
      <c r="D244" s="387"/>
      <c r="E244" s="387"/>
    </row>
    <row r="245" ht="16.5" customHeight="1" spans="1:5">
      <c r="A245" s="387"/>
      <c r="B245" s="387"/>
      <c r="C245" s="387"/>
      <c r="D245" s="387"/>
      <c r="E245" s="387"/>
    </row>
    <row r="246" ht="16.5" customHeight="1" spans="1:5">
      <c r="A246" s="387"/>
      <c r="B246" s="387"/>
      <c r="C246" s="387"/>
      <c r="D246" s="387"/>
      <c r="E246" s="387"/>
    </row>
    <row r="247" ht="16.5" customHeight="1" spans="1:5">
      <c r="A247" s="387"/>
      <c r="B247" s="387"/>
      <c r="C247" s="387"/>
      <c r="D247" s="387"/>
      <c r="E247" s="387"/>
    </row>
    <row r="248" ht="16.5" customHeight="1" spans="1:5">
      <c r="A248" s="387"/>
      <c r="B248" s="387"/>
      <c r="C248" s="387"/>
      <c r="D248" s="387"/>
      <c r="E248" s="387"/>
    </row>
    <row r="249" ht="16.5" customHeight="1" spans="1:5">
      <c r="A249" s="387"/>
      <c r="B249" s="387"/>
      <c r="C249" s="387"/>
      <c r="D249" s="387"/>
      <c r="E249" s="387"/>
    </row>
    <row r="250" ht="16.5" customHeight="1" spans="1:5">
      <c r="A250" s="387"/>
      <c r="B250" s="387"/>
      <c r="C250" s="387"/>
      <c r="D250" s="387"/>
      <c r="E250" s="387"/>
    </row>
    <row r="251" ht="16.5" customHeight="1" spans="1:5">
      <c r="A251" s="387"/>
      <c r="B251" s="387"/>
      <c r="C251" s="387"/>
      <c r="D251" s="387"/>
      <c r="E251" s="387"/>
    </row>
    <row r="252" ht="16.5" customHeight="1" spans="1:5">
      <c r="A252" s="387"/>
      <c r="B252" s="387"/>
      <c r="C252" s="387"/>
      <c r="D252" s="387"/>
      <c r="E252" s="387"/>
    </row>
    <row r="253" ht="16.5" customHeight="1" spans="1:5">
      <c r="A253" s="387"/>
      <c r="B253" s="387"/>
      <c r="C253" s="387"/>
      <c r="D253" s="387"/>
      <c r="E253" s="387"/>
    </row>
    <row r="254" ht="16.5" customHeight="1" spans="1:5">
      <c r="A254" s="387"/>
      <c r="B254" s="387"/>
      <c r="C254" s="387"/>
      <c r="D254" s="387"/>
      <c r="E254" s="387"/>
    </row>
    <row r="255" ht="16.5" customHeight="1" spans="1:5">
      <c r="A255" s="387"/>
      <c r="B255" s="387"/>
      <c r="C255" s="387"/>
      <c r="D255" s="387"/>
      <c r="E255" s="387"/>
    </row>
    <row r="256" ht="16.5" customHeight="1" spans="1:5">
      <c r="A256" s="387"/>
      <c r="B256" s="387"/>
      <c r="C256" s="387"/>
      <c r="D256" s="387"/>
      <c r="E256" s="387"/>
    </row>
    <row r="257" ht="16.5" customHeight="1" spans="1:5">
      <c r="A257" s="387"/>
      <c r="B257" s="387"/>
      <c r="C257" s="387"/>
      <c r="D257" s="387"/>
      <c r="E257" s="387"/>
    </row>
    <row r="258" ht="16.5" customHeight="1" spans="1:5">
      <c r="A258" s="387"/>
      <c r="B258" s="387"/>
      <c r="C258" s="387"/>
      <c r="D258" s="387"/>
      <c r="E258" s="387"/>
    </row>
    <row r="259" ht="16.5" customHeight="1" spans="1:5">
      <c r="A259" s="387"/>
      <c r="B259" s="387"/>
      <c r="C259" s="387"/>
      <c r="D259" s="387"/>
      <c r="E259" s="387"/>
    </row>
    <row r="260" ht="16.5" customHeight="1" spans="1:5">
      <c r="A260" s="387"/>
      <c r="B260" s="387"/>
      <c r="C260" s="387"/>
      <c r="D260" s="387"/>
      <c r="E260" s="387"/>
    </row>
    <row r="261" ht="16.5" customHeight="1" spans="1:5">
      <c r="A261" s="387"/>
      <c r="B261" s="387"/>
      <c r="C261" s="387"/>
      <c r="D261" s="387"/>
      <c r="E261" s="387"/>
    </row>
    <row r="262" ht="16.5" customHeight="1" spans="1:5">
      <c r="A262" s="387"/>
      <c r="B262" s="387"/>
      <c r="C262" s="387"/>
      <c r="D262" s="387"/>
      <c r="E262" s="387"/>
    </row>
    <row r="263" ht="16.5" customHeight="1" spans="1:5">
      <c r="A263" s="387"/>
      <c r="B263" s="387"/>
      <c r="C263" s="387"/>
      <c r="D263" s="387"/>
      <c r="E263" s="387"/>
    </row>
    <row r="264" ht="16.5" customHeight="1" spans="1:5">
      <c r="A264" s="387"/>
      <c r="B264" s="387"/>
      <c r="C264" s="387"/>
      <c r="D264" s="387"/>
      <c r="E264" s="387"/>
    </row>
    <row r="265" ht="16.5" customHeight="1" spans="1:5">
      <c r="A265" s="387"/>
      <c r="B265" s="387"/>
      <c r="C265" s="387"/>
      <c r="D265" s="387"/>
      <c r="E265" s="387"/>
    </row>
    <row r="266" ht="16.5" customHeight="1" spans="1:5">
      <c r="A266" s="387"/>
      <c r="B266" s="387"/>
      <c r="C266" s="387"/>
      <c r="D266" s="387"/>
      <c r="E266" s="387"/>
    </row>
    <row r="267" ht="16.5" customHeight="1" spans="1:5">
      <c r="A267" s="387"/>
      <c r="B267" s="387"/>
      <c r="C267" s="387"/>
      <c r="D267" s="387"/>
      <c r="E267" s="387"/>
    </row>
    <row r="268" ht="16.5" customHeight="1" spans="1:5">
      <c r="A268" s="387"/>
      <c r="B268" s="387"/>
      <c r="C268" s="387"/>
      <c r="D268" s="387"/>
      <c r="E268" s="387"/>
    </row>
    <row r="269" ht="16.5" customHeight="1" spans="1:5">
      <c r="A269" s="387"/>
      <c r="B269" s="387"/>
      <c r="C269" s="387"/>
      <c r="D269" s="387"/>
      <c r="E269" s="387"/>
    </row>
    <row r="270" ht="16.5" customHeight="1" spans="1:5">
      <c r="A270" s="387"/>
      <c r="B270" s="387"/>
      <c r="C270" s="387"/>
      <c r="D270" s="387"/>
      <c r="E270" s="387"/>
    </row>
    <row r="271" ht="16.5" customHeight="1" spans="1:5">
      <c r="A271" s="387"/>
      <c r="B271" s="387"/>
      <c r="C271" s="387"/>
      <c r="D271" s="387"/>
      <c r="E271" s="387"/>
    </row>
    <row r="272" ht="16.5" customHeight="1" spans="1:5">
      <c r="A272" s="387"/>
      <c r="B272" s="387"/>
      <c r="C272" s="387"/>
      <c r="D272" s="387"/>
      <c r="E272" s="387"/>
    </row>
    <row r="273" ht="16.5" customHeight="1" spans="1:5">
      <c r="A273" s="387"/>
      <c r="B273" s="387"/>
      <c r="C273" s="387"/>
      <c r="D273" s="387"/>
      <c r="E273" s="387"/>
    </row>
    <row r="274" ht="16.5" customHeight="1" spans="1:5">
      <c r="A274" s="387"/>
      <c r="B274" s="387"/>
      <c r="C274" s="387"/>
      <c r="D274" s="387"/>
      <c r="E274" s="387"/>
    </row>
    <row r="275" ht="16.5" customHeight="1" spans="1:5">
      <c r="A275" s="387"/>
      <c r="B275" s="387"/>
      <c r="C275" s="387"/>
      <c r="D275" s="387"/>
      <c r="E275" s="387"/>
    </row>
    <row r="276" ht="16.5" customHeight="1" spans="1:5">
      <c r="A276" s="387"/>
      <c r="B276" s="387"/>
      <c r="C276" s="387"/>
      <c r="D276" s="387"/>
      <c r="E276" s="387"/>
    </row>
    <row r="277" ht="16.5" customHeight="1" spans="1:5">
      <c r="A277" s="387"/>
      <c r="B277" s="387"/>
      <c r="C277" s="387"/>
      <c r="D277" s="387"/>
      <c r="E277" s="387"/>
    </row>
    <row r="278" ht="16.5" customHeight="1" spans="1:5">
      <c r="A278" s="387"/>
      <c r="B278" s="387"/>
      <c r="C278" s="387"/>
      <c r="D278" s="387"/>
      <c r="E278" s="387"/>
    </row>
    <row r="279" ht="16.5" customHeight="1" spans="1:5">
      <c r="A279" s="387"/>
      <c r="B279" s="387"/>
      <c r="C279" s="387"/>
      <c r="D279" s="387"/>
      <c r="E279" s="387"/>
    </row>
    <row r="280" ht="16.5" customHeight="1" spans="1:5">
      <c r="A280" s="387"/>
      <c r="B280" s="387"/>
      <c r="C280" s="387"/>
      <c r="D280" s="387"/>
      <c r="E280" s="387"/>
    </row>
    <row r="281" ht="16.5" customHeight="1" spans="1:5">
      <c r="A281" s="387"/>
      <c r="B281" s="387"/>
      <c r="C281" s="387"/>
      <c r="D281" s="387"/>
      <c r="E281" s="387"/>
    </row>
    <row r="282" ht="16.5" customHeight="1" spans="1:5">
      <c r="A282" s="387"/>
      <c r="B282" s="387"/>
      <c r="C282" s="387"/>
      <c r="D282" s="387"/>
      <c r="E282" s="387"/>
    </row>
    <row r="283" ht="16.5" customHeight="1" spans="1:5">
      <c r="A283" s="387"/>
      <c r="B283" s="387"/>
      <c r="C283" s="387"/>
      <c r="D283" s="387"/>
      <c r="E283" s="387"/>
    </row>
    <row r="284" ht="16.5" customHeight="1" spans="1:5">
      <c r="A284" s="387"/>
      <c r="B284" s="387"/>
      <c r="C284" s="387"/>
      <c r="D284" s="387"/>
      <c r="E284" s="387"/>
    </row>
    <row r="285" ht="16.5" customHeight="1" spans="1:5">
      <c r="A285" s="387"/>
      <c r="B285" s="387"/>
      <c r="C285" s="387"/>
      <c r="D285" s="387"/>
      <c r="E285" s="387"/>
    </row>
    <row r="286" ht="16.5" customHeight="1" spans="1:5">
      <c r="A286" s="387"/>
      <c r="B286" s="387"/>
      <c r="C286" s="387"/>
      <c r="D286" s="387"/>
      <c r="E286" s="387"/>
    </row>
    <row r="287" ht="16.5" customHeight="1" spans="1:5">
      <c r="A287" s="387"/>
      <c r="B287" s="387"/>
      <c r="C287" s="387"/>
      <c r="D287" s="387"/>
      <c r="E287" s="387"/>
    </row>
    <row r="288" ht="16.5" customHeight="1" spans="1:5">
      <c r="A288" s="387"/>
      <c r="B288" s="387"/>
      <c r="C288" s="387"/>
      <c r="D288" s="387"/>
      <c r="E288" s="387"/>
    </row>
    <row r="289" ht="16.5" customHeight="1" spans="1:5">
      <c r="A289" s="387"/>
      <c r="B289" s="387"/>
      <c r="C289" s="387"/>
      <c r="D289" s="387"/>
      <c r="E289" s="387"/>
    </row>
    <row r="290" ht="16.5" customHeight="1" spans="1:5">
      <c r="A290" s="387"/>
      <c r="B290" s="387"/>
      <c r="C290" s="387"/>
      <c r="D290" s="387"/>
      <c r="E290" s="387"/>
    </row>
    <row r="291" ht="16.5" customHeight="1" spans="1:5">
      <c r="A291" s="387"/>
      <c r="B291" s="387"/>
      <c r="C291" s="387"/>
      <c r="D291" s="387"/>
      <c r="E291" s="387"/>
    </row>
    <row r="292" ht="16.5" customHeight="1" spans="1:5">
      <c r="A292" s="387"/>
      <c r="B292" s="387"/>
      <c r="C292" s="387"/>
      <c r="D292" s="387"/>
      <c r="E292" s="387"/>
    </row>
    <row r="293" ht="16.5" customHeight="1" spans="1:5">
      <c r="A293" s="387"/>
      <c r="B293" s="387"/>
      <c r="C293" s="387"/>
      <c r="D293" s="387"/>
      <c r="E293" s="387"/>
    </row>
    <row r="294" ht="16.5" customHeight="1" spans="1:5">
      <c r="A294" s="387"/>
      <c r="B294" s="387"/>
      <c r="C294" s="387"/>
      <c r="D294" s="387"/>
      <c r="E294" s="387"/>
    </row>
    <row r="295" ht="16.5" customHeight="1" spans="1:5">
      <c r="A295" s="387"/>
      <c r="B295" s="387"/>
      <c r="C295" s="387"/>
      <c r="D295" s="387"/>
      <c r="E295" s="387"/>
    </row>
    <row r="296" ht="16.5" customHeight="1" spans="1:5">
      <c r="A296" s="387"/>
      <c r="B296" s="387"/>
      <c r="C296" s="387"/>
      <c r="D296" s="387"/>
      <c r="E296" s="387"/>
    </row>
    <row r="297" ht="16.5" customHeight="1" spans="1:5">
      <c r="A297" s="387"/>
      <c r="B297" s="387"/>
      <c r="C297" s="387"/>
      <c r="D297" s="387"/>
      <c r="E297" s="387"/>
    </row>
    <row r="298" ht="16.5" customHeight="1" spans="1:5">
      <c r="A298" s="387"/>
      <c r="B298" s="387"/>
      <c r="C298" s="387"/>
      <c r="D298" s="387"/>
      <c r="E298" s="387"/>
    </row>
    <row r="299" ht="16.5" customHeight="1" spans="1:5">
      <c r="A299" s="387"/>
      <c r="B299" s="387"/>
      <c r="C299" s="387"/>
      <c r="D299" s="387"/>
      <c r="E299" s="387"/>
    </row>
    <row r="300" ht="16.5" customHeight="1" spans="1:5">
      <c r="A300" s="387"/>
      <c r="B300" s="387"/>
      <c r="C300" s="387"/>
      <c r="D300" s="387"/>
      <c r="E300" s="387"/>
    </row>
    <row r="301" ht="16.5" customHeight="1" spans="1:5">
      <c r="A301" s="387"/>
      <c r="B301" s="387"/>
      <c r="C301" s="387"/>
      <c r="D301" s="387"/>
      <c r="E301" s="387"/>
    </row>
    <row r="302" ht="16.5" customHeight="1" spans="1:5">
      <c r="A302" s="387"/>
      <c r="B302" s="387"/>
      <c r="C302" s="387"/>
      <c r="D302" s="387"/>
      <c r="E302" s="387"/>
    </row>
    <row r="303" ht="16.5" customHeight="1" spans="1:5">
      <c r="A303" s="387"/>
      <c r="B303" s="387"/>
      <c r="C303" s="387"/>
      <c r="D303" s="387"/>
      <c r="E303" s="387"/>
    </row>
    <row r="304" ht="16.5" customHeight="1" spans="1:5">
      <c r="A304" s="387"/>
      <c r="B304" s="387"/>
      <c r="C304" s="387"/>
      <c r="D304" s="387"/>
      <c r="E304" s="387"/>
    </row>
    <row r="305" ht="16.5" customHeight="1" spans="1:5">
      <c r="A305" s="387"/>
      <c r="B305" s="387"/>
      <c r="C305" s="387"/>
      <c r="D305" s="387"/>
      <c r="E305" s="387"/>
    </row>
    <row r="306" ht="16.5" customHeight="1" spans="1:5">
      <c r="A306" s="387"/>
      <c r="B306" s="387"/>
      <c r="C306" s="387"/>
      <c r="D306" s="387"/>
      <c r="E306" s="387"/>
    </row>
    <row r="307" ht="16.5" customHeight="1" spans="1:5">
      <c r="A307" s="387"/>
      <c r="B307" s="387"/>
      <c r="C307" s="387"/>
      <c r="D307" s="387"/>
      <c r="E307" s="387"/>
    </row>
    <row r="308" ht="16.5" customHeight="1" spans="1:5">
      <c r="A308" s="387"/>
      <c r="B308" s="387"/>
      <c r="C308" s="387"/>
      <c r="D308" s="387"/>
      <c r="E308" s="387"/>
    </row>
    <row r="309" ht="16.5" customHeight="1" spans="1:5">
      <c r="A309" s="387"/>
      <c r="B309" s="387"/>
      <c r="C309" s="387"/>
      <c r="D309" s="387"/>
      <c r="E309" s="387"/>
    </row>
    <row r="310" ht="16.5" customHeight="1" spans="1:5">
      <c r="A310" s="387"/>
      <c r="B310" s="387"/>
      <c r="C310" s="387"/>
      <c r="D310" s="387"/>
      <c r="E310" s="387"/>
    </row>
    <row r="311" ht="16.5" customHeight="1" spans="1:5">
      <c r="A311" s="387"/>
      <c r="B311" s="387"/>
      <c r="C311" s="387"/>
      <c r="D311" s="387"/>
      <c r="E311" s="387"/>
    </row>
    <row r="312" ht="16.5" customHeight="1" spans="1:5">
      <c r="A312" s="387"/>
      <c r="B312" s="387"/>
      <c r="C312" s="387"/>
      <c r="D312" s="387"/>
      <c r="E312" s="387"/>
    </row>
    <row r="313" ht="16.5" customHeight="1" spans="1:5">
      <c r="A313" s="387"/>
      <c r="B313" s="387"/>
      <c r="C313" s="387"/>
      <c r="D313" s="387"/>
      <c r="E313" s="387"/>
    </row>
    <row r="314" ht="16.5" customHeight="1" spans="1:5">
      <c r="A314" s="387"/>
      <c r="B314" s="387"/>
      <c r="C314" s="387"/>
      <c r="D314" s="387"/>
      <c r="E314" s="387"/>
    </row>
    <row r="315" ht="16.5" customHeight="1" spans="1:5">
      <c r="A315" s="387"/>
      <c r="B315" s="387"/>
      <c r="C315" s="387"/>
      <c r="D315" s="387"/>
      <c r="E315" s="387"/>
    </row>
    <row r="316" ht="16.5" customHeight="1" spans="1:5">
      <c r="A316" s="387"/>
      <c r="B316" s="387"/>
      <c r="C316" s="387"/>
      <c r="D316" s="387"/>
      <c r="E316" s="387"/>
    </row>
    <row r="317" ht="16.5" customHeight="1" spans="1:5">
      <c r="A317" s="387"/>
      <c r="B317" s="387"/>
      <c r="C317" s="387"/>
      <c r="D317" s="387"/>
      <c r="E317" s="387"/>
    </row>
    <row r="318" ht="16.5" customHeight="1" spans="1:5">
      <c r="A318" s="387"/>
      <c r="B318" s="387"/>
      <c r="C318" s="387"/>
      <c r="D318" s="387"/>
      <c r="E318" s="387"/>
    </row>
    <row r="319" ht="16.5" customHeight="1" spans="1:5">
      <c r="A319" s="387"/>
      <c r="B319" s="387"/>
      <c r="C319" s="387"/>
      <c r="D319" s="387"/>
      <c r="E319" s="387"/>
    </row>
    <row r="320" ht="16.5" customHeight="1" spans="1:5">
      <c r="A320" s="387"/>
      <c r="B320" s="387"/>
      <c r="C320" s="387"/>
      <c r="D320" s="387"/>
      <c r="E320" s="387"/>
    </row>
    <row r="321" ht="16.5" customHeight="1" spans="1:5">
      <c r="A321" s="387"/>
      <c r="B321" s="387"/>
      <c r="C321" s="387"/>
      <c r="D321" s="387"/>
      <c r="E321" s="387"/>
    </row>
    <row r="322" ht="16.5" customHeight="1" spans="1:5">
      <c r="A322" s="387"/>
      <c r="B322" s="387"/>
      <c r="C322" s="387"/>
      <c r="D322" s="387"/>
      <c r="E322" s="387"/>
    </row>
    <row r="323" ht="16.5" customHeight="1" spans="1:5">
      <c r="A323" s="387"/>
      <c r="B323" s="387"/>
      <c r="C323" s="387"/>
      <c r="D323" s="387"/>
      <c r="E323" s="387"/>
    </row>
    <row r="324" ht="16.5" customHeight="1" spans="1:5">
      <c r="A324" s="387"/>
      <c r="B324" s="387"/>
      <c r="C324" s="387"/>
      <c r="D324" s="387"/>
      <c r="E324" s="387"/>
    </row>
    <row r="325" ht="16.5" customHeight="1" spans="1:5">
      <c r="A325" s="387"/>
      <c r="B325" s="387"/>
      <c r="C325" s="387"/>
      <c r="D325" s="387"/>
      <c r="E325" s="387"/>
    </row>
    <row r="326" ht="16.5" customHeight="1" spans="1:5">
      <c r="A326" s="387"/>
      <c r="B326" s="387"/>
      <c r="C326" s="387"/>
      <c r="D326" s="387"/>
      <c r="E326" s="387"/>
    </row>
    <row r="327" ht="16.5" customHeight="1" spans="1:5">
      <c r="A327" s="387"/>
      <c r="B327" s="387"/>
      <c r="C327" s="387"/>
      <c r="D327" s="387"/>
      <c r="E327" s="387"/>
    </row>
    <row r="328" ht="16.5" customHeight="1" spans="1:5">
      <c r="A328" s="387"/>
      <c r="B328" s="387"/>
      <c r="C328" s="387"/>
      <c r="D328" s="387"/>
      <c r="E328" s="387"/>
    </row>
    <row r="329" ht="16.5" customHeight="1" spans="1:5">
      <c r="A329" s="387"/>
      <c r="B329" s="387"/>
      <c r="C329" s="387"/>
      <c r="D329" s="387"/>
      <c r="E329" s="387"/>
    </row>
    <row r="330" ht="16.5" customHeight="1" spans="1:5">
      <c r="A330" s="387"/>
      <c r="B330" s="387"/>
      <c r="C330" s="387"/>
      <c r="D330" s="387"/>
      <c r="E330" s="387"/>
    </row>
    <row r="331" ht="16.5" customHeight="1" spans="1:5">
      <c r="A331" s="387"/>
      <c r="B331" s="387"/>
      <c r="C331" s="387"/>
      <c r="D331" s="387"/>
      <c r="E331" s="387"/>
    </row>
    <row r="332" ht="16.5" customHeight="1" spans="1:5">
      <c r="A332" s="387"/>
      <c r="B332" s="387"/>
      <c r="C332" s="387"/>
      <c r="D332" s="387"/>
      <c r="E332" s="387"/>
    </row>
    <row r="333" ht="16.5" customHeight="1" spans="1:5">
      <c r="A333" s="387"/>
      <c r="B333" s="387"/>
      <c r="C333" s="387"/>
      <c r="D333" s="387"/>
      <c r="E333" s="387"/>
    </row>
    <row r="334" ht="16.5" customHeight="1" spans="1:5">
      <c r="A334" s="387"/>
      <c r="B334" s="387"/>
      <c r="C334" s="387"/>
      <c r="D334" s="387"/>
      <c r="E334" s="387"/>
    </row>
    <row r="335" ht="16.5" customHeight="1" spans="1:5">
      <c r="A335" s="387"/>
      <c r="B335" s="387"/>
      <c r="C335" s="387"/>
      <c r="D335" s="387"/>
      <c r="E335" s="387"/>
    </row>
    <row r="336" ht="16.5" customHeight="1" spans="1:5">
      <c r="A336" s="387"/>
      <c r="B336" s="387"/>
      <c r="C336" s="387"/>
      <c r="D336" s="387"/>
      <c r="E336" s="387"/>
    </row>
    <row r="337" ht="16.5" customHeight="1" spans="1:5">
      <c r="A337" s="387"/>
      <c r="B337" s="387"/>
      <c r="C337" s="387"/>
      <c r="D337" s="387"/>
      <c r="E337" s="387"/>
    </row>
    <row r="338" ht="16.5" customHeight="1" spans="1:5">
      <c r="A338" s="387"/>
      <c r="B338" s="387"/>
      <c r="C338" s="387"/>
      <c r="D338" s="387"/>
      <c r="E338" s="387"/>
    </row>
    <row r="339" ht="16.5" customHeight="1" spans="1:5">
      <c r="A339" s="387"/>
      <c r="B339" s="387"/>
      <c r="C339" s="387"/>
      <c r="D339" s="387"/>
      <c r="E339" s="387"/>
    </row>
    <row r="340" ht="16.5" customHeight="1" spans="1:5">
      <c r="A340" s="387"/>
      <c r="B340" s="387"/>
      <c r="C340" s="387"/>
      <c r="D340" s="387"/>
      <c r="E340" s="387"/>
    </row>
    <row r="341" ht="16.5" customHeight="1" spans="1:5">
      <c r="A341" s="387"/>
      <c r="B341" s="387"/>
      <c r="C341" s="387"/>
      <c r="D341" s="387"/>
      <c r="E341" s="387"/>
    </row>
    <row r="342" ht="16.5" customHeight="1" spans="1:5">
      <c r="A342" s="387"/>
      <c r="B342" s="387"/>
      <c r="C342" s="387"/>
      <c r="D342" s="387"/>
      <c r="E342" s="387"/>
    </row>
    <row r="343" ht="16.5" customHeight="1" spans="1:5">
      <c r="A343" s="387"/>
      <c r="B343" s="387"/>
      <c r="C343" s="387"/>
      <c r="D343" s="387"/>
      <c r="E343" s="387"/>
    </row>
    <row r="344" ht="16.5" customHeight="1" spans="1:5">
      <c r="A344" s="387"/>
      <c r="B344" s="387"/>
      <c r="C344" s="387"/>
      <c r="D344" s="387"/>
      <c r="E344" s="387"/>
    </row>
    <row r="345" ht="16.5" customHeight="1" spans="1:5">
      <c r="A345" s="387"/>
      <c r="B345" s="387"/>
      <c r="C345" s="387"/>
      <c r="D345" s="387"/>
      <c r="E345" s="387"/>
    </row>
    <row r="346" ht="16.5" customHeight="1" spans="1:5">
      <c r="A346" s="387"/>
      <c r="B346" s="387"/>
      <c r="C346" s="387"/>
      <c r="D346" s="387"/>
      <c r="E346" s="387"/>
    </row>
    <row r="347" ht="16.5" customHeight="1" spans="1:5">
      <c r="A347" s="387"/>
      <c r="B347" s="387"/>
      <c r="C347" s="387"/>
      <c r="D347" s="387"/>
      <c r="E347" s="387"/>
    </row>
    <row r="348" ht="16.5" customHeight="1" spans="1:5">
      <c r="A348" s="387"/>
      <c r="B348" s="387"/>
      <c r="C348" s="387"/>
      <c r="D348" s="387"/>
      <c r="E348" s="387"/>
    </row>
    <row r="349" ht="16.5" customHeight="1" spans="1:5">
      <c r="A349" s="387"/>
      <c r="B349" s="387"/>
      <c r="C349" s="387"/>
      <c r="D349" s="387"/>
      <c r="E349" s="387"/>
    </row>
    <row r="350" ht="16.5" customHeight="1" spans="1:5">
      <c r="A350" s="387"/>
      <c r="B350" s="387"/>
      <c r="C350" s="387"/>
      <c r="D350" s="387"/>
      <c r="E350" s="387"/>
    </row>
    <row r="351" ht="16.5" customHeight="1" spans="1:5">
      <c r="A351" s="387"/>
      <c r="B351" s="387"/>
      <c r="C351" s="387"/>
      <c r="D351" s="387"/>
      <c r="E351" s="387"/>
    </row>
    <row r="352" ht="16.5" customHeight="1" spans="1:5">
      <c r="A352" s="387"/>
      <c r="B352" s="387"/>
      <c r="C352" s="387"/>
      <c r="D352" s="387"/>
      <c r="E352" s="387"/>
    </row>
    <row r="353" ht="16.5" customHeight="1" spans="1:5">
      <c r="A353" s="387"/>
      <c r="B353" s="387"/>
      <c r="C353" s="387"/>
      <c r="D353" s="387"/>
      <c r="E353" s="387"/>
    </row>
    <row r="354" ht="16.5" customHeight="1" spans="1:5">
      <c r="A354" s="387"/>
      <c r="B354" s="387"/>
      <c r="C354" s="387"/>
      <c r="D354" s="387"/>
      <c r="E354" s="387"/>
    </row>
    <row r="355" ht="16.5" customHeight="1" spans="1:5">
      <c r="A355" s="387"/>
      <c r="B355" s="387"/>
      <c r="C355" s="387"/>
      <c r="D355" s="387"/>
      <c r="E355" s="387"/>
    </row>
    <row r="356" ht="16.5" customHeight="1" spans="1:5">
      <c r="A356" s="387"/>
      <c r="B356" s="387"/>
      <c r="C356" s="387"/>
      <c r="D356" s="387"/>
      <c r="E356" s="387"/>
    </row>
    <row r="357" ht="16.5" customHeight="1" spans="1:5">
      <c r="A357" s="387"/>
      <c r="B357" s="387"/>
      <c r="C357" s="387"/>
      <c r="D357" s="387"/>
      <c r="E357" s="387"/>
    </row>
    <row r="358" ht="16.5" customHeight="1" spans="1:5">
      <c r="A358" s="387"/>
      <c r="B358" s="387"/>
      <c r="C358" s="387"/>
      <c r="D358" s="387"/>
      <c r="E358" s="387"/>
    </row>
    <row r="359" ht="16.5" customHeight="1" spans="1:5">
      <c r="A359" s="387"/>
      <c r="B359" s="387"/>
      <c r="C359" s="387"/>
      <c r="D359" s="387"/>
      <c r="E359" s="387"/>
    </row>
    <row r="360" ht="16.5" customHeight="1" spans="1:5">
      <c r="A360" s="387"/>
      <c r="B360" s="387"/>
      <c r="C360" s="387"/>
      <c r="D360" s="387"/>
      <c r="E360" s="387"/>
    </row>
    <row r="361" ht="16.5" customHeight="1" spans="1:5">
      <c r="A361" s="387"/>
      <c r="B361" s="387"/>
      <c r="C361" s="387"/>
      <c r="D361" s="387"/>
      <c r="E361" s="387"/>
    </row>
    <row r="362" ht="16.5" customHeight="1" spans="1:5">
      <c r="A362" s="387"/>
      <c r="B362" s="387"/>
      <c r="C362" s="387"/>
      <c r="D362" s="387"/>
      <c r="E362" s="387"/>
    </row>
    <row r="363" ht="16.5" customHeight="1" spans="1:5">
      <c r="A363" s="387"/>
      <c r="B363" s="387"/>
      <c r="C363" s="387"/>
      <c r="D363" s="387"/>
      <c r="E363" s="387"/>
    </row>
    <row r="364" ht="16.5" customHeight="1" spans="1:5">
      <c r="A364" s="387"/>
      <c r="B364" s="387"/>
      <c r="C364" s="387"/>
      <c r="D364" s="387"/>
      <c r="E364" s="387"/>
    </row>
    <row r="365" ht="16.5" customHeight="1" spans="1:5">
      <c r="A365" s="387"/>
      <c r="B365" s="387"/>
      <c r="C365" s="387"/>
      <c r="D365" s="387"/>
      <c r="E365" s="387"/>
    </row>
    <row r="366" ht="16.5" customHeight="1" spans="1:5">
      <c r="A366" s="387"/>
      <c r="B366" s="387"/>
      <c r="C366" s="387"/>
      <c r="D366" s="387"/>
      <c r="E366" s="387"/>
    </row>
    <row r="367" ht="16.5" customHeight="1" spans="1:5">
      <c r="A367" s="387"/>
      <c r="B367" s="387"/>
      <c r="C367" s="387"/>
      <c r="D367" s="387"/>
      <c r="E367" s="387"/>
    </row>
    <row r="368" ht="16.5" customHeight="1" spans="1:5">
      <c r="A368" s="387"/>
      <c r="B368" s="387"/>
      <c r="C368" s="387"/>
      <c r="D368" s="387"/>
      <c r="E368" s="387"/>
    </row>
    <row r="369" ht="16.5" customHeight="1" spans="1:5">
      <c r="A369" s="387"/>
      <c r="B369" s="387"/>
      <c r="C369" s="387"/>
      <c r="D369" s="387"/>
      <c r="E369" s="387"/>
    </row>
    <row r="370" ht="16.5" customHeight="1" spans="1:5">
      <c r="A370" s="387"/>
      <c r="B370" s="387"/>
      <c r="C370" s="387"/>
      <c r="D370" s="387"/>
      <c r="E370" s="387"/>
    </row>
    <row r="371" ht="16.5" customHeight="1" spans="1:5">
      <c r="A371" s="387"/>
      <c r="B371" s="387"/>
      <c r="C371" s="387"/>
      <c r="D371" s="387"/>
      <c r="E371" s="387"/>
    </row>
    <row r="372" ht="16.5" customHeight="1" spans="1:5">
      <c r="A372" s="387"/>
      <c r="B372" s="387"/>
      <c r="C372" s="387"/>
      <c r="D372" s="387"/>
      <c r="E372" s="387"/>
    </row>
    <row r="373" ht="16.5" customHeight="1" spans="1:5">
      <c r="A373" s="387"/>
      <c r="B373" s="387"/>
      <c r="C373" s="387"/>
      <c r="D373" s="387"/>
      <c r="E373" s="387"/>
    </row>
    <row r="374" ht="16.5" customHeight="1" spans="1:5">
      <c r="A374" s="387"/>
      <c r="B374" s="387"/>
      <c r="C374" s="387"/>
      <c r="D374" s="387"/>
      <c r="E374" s="387"/>
    </row>
    <row r="375" ht="16.5" customHeight="1" spans="1:5">
      <c r="A375" s="387"/>
      <c r="B375" s="387"/>
      <c r="C375" s="387"/>
      <c r="D375" s="387"/>
      <c r="E375" s="387"/>
    </row>
    <row r="376" ht="16.5" customHeight="1" spans="1:5">
      <c r="A376" s="387"/>
      <c r="B376" s="387"/>
      <c r="C376" s="387"/>
      <c r="D376" s="387"/>
      <c r="E376" s="387"/>
    </row>
    <row r="377" ht="16.5" customHeight="1" spans="1:5">
      <c r="A377" s="387"/>
      <c r="B377" s="387"/>
      <c r="C377" s="387"/>
      <c r="D377" s="387"/>
      <c r="E377" s="387"/>
    </row>
    <row r="378" ht="16.5" customHeight="1" spans="1:5">
      <c r="A378" s="387"/>
      <c r="B378" s="387"/>
      <c r="C378" s="387"/>
      <c r="D378" s="387"/>
      <c r="E378" s="387"/>
    </row>
    <row r="379" ht="16.5" customHeight="1" spans="1:5">
      <c r="A379" s="387"/>
      <c r="B379" s="387"/>
      <c r="C379" s="387"/>
      <c r="D379" s="387"/>
      <c r="E379" s="387"/>
    </row>
    <row r="380" ht="16.5" customHeight="1" spans="1:5">
      <c r="A380" s="387"/>
      <c r="B380" s="387"/>
      <c r="C380" s="387"/>
      <c r="D380" s="387"/>
      <c r="E380" s="387"/>
    </row>
    <row r="381" ht="16.5" customHeight="1" spans="1:5">
      <c r="A381" s="387"/>
      <c r="B381" s="387"/>
      <c r="C381" s="387"/>
      <c r="D381" s="387"/>
      <c r="E381" s="387"/>
    </row>
    <row r="382" ht="16.5" customHeight="1" spans="1:5">
      <c r="A382" s="387"/>
      <c r="B382" s="387"/>
      <c r="C382" s="387"/>
      <c r="D382" s="387"/>
      <c r="E382" s="387"/>
    </row>
    <row r="383" ht="16.5" customHeight="1" spans="1:5">
      <c r="A383" s="387"/>
      <c r="B383" s="387"/>
      <c r="C383" s="387"/>
      <c r="D383" s="387"/>
      <c r="E383" s="387"/>
    </row>
    <row r="384" ht="16.5" customHeight="1" spans="1:5">
      <c r="A384" s="387"/>
      <c r="B384" s="387"/>
      <c r="C384" s="387"/>
      <c r="D384" s="387"/>
      <c r="E384" s="387"/>
    </row>
    <row r="385" ht="16.5" customHeight="1" spans="1:5">
      <c r="A385" s="387"/>
      <c r="B385" s="387"/>
      <c r="C385" s="387"/>
      <c r="D385" s="387"/>
      <c r="E385" s="387"/>
    </row>
    <row r="386" ht="16.5" customHeight="1" spans="1:5">
      <c r="A386" s="387"/>
      <c r="B386" s="387"/>
      <c r="C386" s="387"/>
      <c r="D386" s="387"/>
      <c r="E386" s="387"/>
    </row>
    <row r="387" ht="16.5" customHeight="1" spans="1:5">
      <c r="A387" s="387"/>
      <c r="B387" s="387"/>
      <c r="C387" s="387"/>
      <c r="D387" s="387"/>
      <c r="E387" s="387"/>
    </row>
    <row r="388" ht="16.5" customHeight="1" spans="1:5">
      <c r="A388" s="387"/>
      <c r="B388" s="387"/>
      <c r="C388" s="387"/>
      <c r="D388" s="387"/>
      <c r="E388" s="387"/>
    </row>
    <row r="389" ht="16.5" customHeight="1" spans="1:5">
      <c r="A389" s="387"/>
      <c r="B389" s="387"/>
      <c r="C389" s="387"/>
      <c r="D389" s="387"/>
      <c r="E389" s="387"/>
    </row>
    <row r="390" ht="16.5" customHeight="1" spans="1:5">
      <c r="A390" s="387"/>
      <c r="B390" s="387"/>
      <c r="C390" s="387"/>
      <c r="D390" s="387"/>
      <c r="E390" s="387"/>
    </row>
    <row r="391" ht="16.5" customHeight="1" spans="1:5">
      <c r="A391" s="387"/>
      <c r="B391" s="387"/>
      <c r="C391" s="387"/>
      <c r="D391" s="387"/>
      <c r="E391" s="387"/>
    </row>
    <row r="392" ht="16.5" customHeight="1" spans="1:5">
      <c r="A392" s="387"/>
      <c r="B392" s="387"/>
      <c r="C392" s="387"/>
      <c r="D392" s="387"/>
      <c r="E392" s="387"/>
    </row>
    <row r="393" ht="16.5" customHeight="1" spans="1:5">
      <c r="A393" s="387"/>
      <c r="B393" s="387"/>
      <c r="C393" s="387"/>
      <c r="D393" s="387"/>
      <c r="E393" s="387"/>
    </row>
    <row r="394" ht="16.5" customHeight="1" spans="1:5">
      <c r="A394" s="387"/>
      <c r="B394" s="387"/>
      <c r="C394" s="387"/>
      <c r="D394" s="387"/>
      <c r="E394" s="387"/>
    </row>
    <row r="395" ht="16.5" customHeight="1" spans="1:5">
      <c r="A395" s="387"/>
      <c r="B395" s="387"/>
      <c r="C395" s="387"/>
      <c r="D395" s="387"/>
      <c r="E395" s="387"/>
    </row>
    <row r="396" ht="16.5" customHeight="1" spans="1:5">
      <c r="A396" s="387"/>
      <c r="B396" s="387"/>
      <c r="C396" s="387"/>
      <c r="D396" s="387"/>
      <c r="E396" s="387"/>
    </row>
    <row r="397" ht="16.5" customHeight="1" spans="1:5">
      <c r="A397" s="387"/>
      <c r="B397" s="387"/>
      <c r="C397" s="387"/>
      <c r="D397" s="387"/>
      <c r="E397" s="387"/>
    </row>
    <row r="398" ht="16.5" customHeight="1" spans="1:5">
      <c r="A398" s="387"/>
      <c r="B398" s="387"/>
      <c r="C398" s="387"/>
      <c r="D398" s="387"/>
      <c r="E398" s="387"/>
    </row>
    <row r="399" ht="16.5" customHeight="1" spans="1:5">
      <c r="A399" s="387"/>
      <c r="B399" s="387"/>
      <c r="C399" s="387"/>
      <c r="D399" s="387"/>
      <c r="E399" s="387"/>
    </row>
    <row r="400" ht="16.5" customHeight="1" spans="1:5">
      <c r="A400" s="387"/>
      <c r="B400" s="387"/>
      <c r="C400" s="387"/>
      <c r="D400" s="387"/>
      <c r="E400" s="387"/>
    </row>
    <row r="401" ht="16.5" customHeight="1" spans="1:5">
      <c r="A401" s="387"/>
      <c r="B401" s="387"/>
      <c r="C401" s="387"/>
      <c r="D401" s="387"/>
      <c r="E401" s="387"/>
    </row>
    <row r="402" ht="16.5" customHeight="1" spans="1:5">
      <c r="A402" s="387"/>
      <c r="B402" s="387"/>
      <c r="C402" s="387"/>
      <c r="D402" s="387"/>
      <c r="E402" s="387"/>
    </row>
    <row r="403" ht="16.5" customHeight="1" spans="1:5">
      <c r="A403" s="387"/>
      <c r="B403" s="387"/>
      <c r="C403" s="387"/>
      <c r="D403" s="387"/>
      <c r="E403" s="387"/>
    </row>
    <row r="404" ht="16.5" customHeight="1" spans="1:5">
      <c r="A404" s="387"/>
      <c r="B404" s="387"/>
      <c r="C404" s="387"/>
      <c r="D404" s="387"/>
      <c r="E404" s="387"/>
    </row>
    <row r="405" ht="16.5" customHeight="1" spans="1:5">
      <c r="A405" s="387"/>
      <c r="B405" s="387"/>
      <c r="C405" s="387"/>
      <c r="D405" s="387"/>
      <c r="E405" s="387"/>
    </row>
    <row r="406" ht="16.5" customHeight="1" spans="1:5">
      <c r="A406" s="387"/>
      <c r="B406" s="387"/>
      <c r="C406" s="387"/>
      <c r="D406" s="387"/>
      <c r="E406" s="387"/>
    </row>
    <row r="407" ht="16.5" customHeight="1" spans="1:5">
      <c r="A407" s="387"/>
      <c r="B407" s="387"/>
      <c r="C407" s="387"/>
      <c r="D407" s="387"/>
      <c r="E407" s="387"/>
    </row>
    <row r="408" ht="16.5" customHeight="1" spans="1:5">
      <c r="A408" s="387"/>
      <c r="B408" s="387"/>
      <c r="C408" s="387"/>
      <c r="D408" s="387"/>
      <c r="E408" s="387"/>
    </row>
    <row r="409" ht="16.5" customHeight="1" spans="1:5">
      <c r="A409" s="387"/>
      <c r="B409" s="387"/>
      <c r="C409" s="387"/>
      <c r="D409" s="387"/>
      <c r="E409" s="387"/>
    </row>
    <row r="410" ht="16.5" customHeight="1" spans="1:5">
      <c r="A410" s="387"/>
      <c r="B410" s="387"/>
      <c r="C410" s="387"/>
      <c r="D410" s="387"/>
      <c r="E410" s="387"/>
    </row>
    <row r="411" ht="16.5" customHeight="1" spans="1:5">
      <c r="A411" s="387"/>
      <c r="B411" s="387"/>
      <c r="C411" s="387"/>
      <c r="D411" s="387"/>
      <c r="E411" s="387"/>
    </row>
    <row r="412" ht="16.5" customHeight="1" spans="1:5">
      <c r="A412" s="387"/>
      <c r="B412" s="387"/>
      <c r="C412" s="387"/>
      <c r="D412" s="387"/>
      <c r="E412" s="387"/>
    </row>
    <row r="413" ht="16.5" customHeight="1" spans="1:5">
      <c r="A413" s="387"/>
      <c r="B413" s="387"/>
      <c r="C413" s="387"/>
      <c r="D413" s="387"/>
      <c r="E413" s="387"/>
    </row>
    <row r="414" ht="16.5" customHeight="1" spans="1:5">
      <c r="A414" s="387"/>
      <c r="B414" s="387"/>
      <c r="C414" s="387"/>
      <c r="D414" s="387"/>
      <c r="E414" s="387"/>
    </row>
    <row r="415" ht="16.5" customHeight="1" spans="1:5">
      <c r="A415" s="387"/>
      <c r="B415" s="387"/>
      <c r="C415" s="387"/>
      <c r="D415" s="387"/>
      <c r="E415" s="387"/>
    </row>
    <row r="416" ht="16.5" customHeight="1" spans="1:5">
      <c r="A416" s="387"/>
      <c r="B416" s="387"/>
      <c r="C416" s="387"/>
      <c r="D416" s="387"/>
      <c r="E416" s="387"/>
    </row>
    <row r="417" ht="16.5" customHeight="1" spans="1:5">
      <c r="A417" s="387"/>
      <c r="B417" s="387"/>
      <c r="C417" s="387"/>
      <c r="D417" s="387"/>
      <c r="E417" s="387"/>
    </row>
    <row r="418" ht="16.5" customHeight="1" spans="1:5">
      <c r="A418" s="387"/>
      <c r="B418" s="387"/>
      <c r="C418" s="387"/>
      <c r="D418" s="387"/>
      <c r="E418" s="387"/>
    </row>
    <row r="419" ht="16.5" customHeight="1" spans="1:5">
      <c r="A419" s="387"/>
      <c r="B419" s="387"/>
      <c r="C419" s="387"/>
      <c r="D419" s="387"/>
      <c r="E419" s="387"/>
    </row>
    <row r="420" ht="16.5" customHeight="1" spans="1:5">
      <c r="A420" s="387"/>
      <c r="B420" s="387"/>
      <c r="C420" s="387"/>
      <c r="D420" s="387"/>
      <c r="E420" s="387"/>
    </row>
    <row r="421" ht="16.5" customHeight="1" spans="1:5">
      <c r="A421" s="387"/>
      <c r="B421" s="387"/>
      <c r="C421" s="387"/>
      <c r="D421" s="387"/>
      <c r="E421" s="387"/>
    </row>
    <row r="422" ht="16.5" customHeight="1" spans="1:5">
      <c r="A422" s="387"/>
      <c r="B422" s="387"/>
      <c r="C422" s="387"/>
      <c r="D422" s="387"/>
      <c r="E422" s="387"/>
    </row>
    <row r="423" ht="16.5" customHeight="1" spans="1:5">
      <c r="A423" s="387"/>
      <c r="B423" s="387"/>
      <c r="C423" s="387"/>
      <c r="D423" s="387"/>
      <c r="E423" s="387"/>
    </row>
    <row r="424" ht="16.5" customHeight="1" spans="1:5">
      <c r="A424" s="387"/>
      <c r="B424" s="387"/>
      <c r="C424" s="387"/>
      <c r="D424" s="387"/>
      <c r="E424" s="387"/>
    </row>
    <row r="425" ht="16.5" customHeight="1" spans="1:5">
      <c r="A425" s="387"/>
      <c r="B425" s="387"/>
      <c r="C425" s="387"/>
      <c r="D425" s="387"/>
      <c r="E425" s="387"/>
    </row>
    <row r="426" ht="16.5" customHeight="1" spans="1:5">
      <c r="A426" s="387"/>
      <c r="B426" s="387"/>
      <c r="C426" s="387"/>
      <c r="D426" s="387"/>
      <c r="E426" s="387"/>
    </row>
    <row r="427" ht="16.5" customHeight="1" spans="1:5">
      <c r="A427" s="387"/>
      <c r="B427" s="387"/>
      <c r="C427" s="387"/>
      <c r="D427" s="387"/>
      <c r="E427" s="387"/>
    </row>
    <row r="428" ht="16.5" customHeight="1" spans="1:5">
      <c r="A428" s="387"/>
      <c r="B428" s="387"/>
      <c r="C428" s="387"/>
      <c r="D428" s="387"/>
      <c r="E428" s="387"/>
    </row>
    <row r="429" ht="16.5" customHeight="1" spans="1:5">
      <c r="A429" s="387"/>
      <c r="B429" s="387"/>
      <c r="C429" s="387"/>
      <c r="D429" s="387"/>
      <c r="E429" s="387"/>
    </row>
    <row r="430" ht="16.5" customHeight="1" spans="1:5">
      <c r="A430" s="387"/>
      <c r="B430" s="387"/>
      <c r="C430" s="387"/>
      <c r="D430" s="387"/>
      <c r="E430" s="387"/>
    </row>
    <row r="431" ht="16.5" customHeight="1" spans="1:5">
      <c r="A431" s="387"/>
      <c r="B431" s="387"/>
      <c r="C431" s="387"/>
      <c r="D431" s="387"/>
      <c r="E431" s="387"/>
    </row>
    <row r="432" ht="16.5" customHeight="1" spans="1:5">
      <c r="A432" s="387"/>
      <c r="B432" s="387"/>
      <c r="C432" s="387"/>
      <c r="D432" s="387"/>
      <c r="E432" s="387"/>
    </row>
    <row r="433" ht="16.5" customHeight="1" spans="1:5">
      <c r="A433" s="387"/>
      <c r="B433" s="387"/>
      <c r="C433" s="387"/>
      <c r="D433" s="387"/>
      <c r="E433" s="387"/>
    </row>
    <row r="434" ht="16.5" customHeight="1" spans="1:5">
      <c r="A434" s="387"/>
      <c r="B434" s="387"/>
      <c r="C434" s="387"/>
      <c r="D434" s="387"/>
      <c r="E434" s="387"/>
    </row>
    <row r="435" ht="16.5" customHeight="1" spans="1:5">
      <c r="A435" s="387"/>
      <c r="B435" s="387"/>
      <c r="C435" s="387"/>
      <c r="D435" s="387"/>
      <c r="E435" s="387"/>
    </row>
    <row r="436" ht="16.5" customHeight="1" spans="1:5">
      <c r="A436" s="387"/>
      <c r="B436" s="387"/>
      <c r="C436" s="387"/>
      <c r="D436" s="387"/>
      <c r="E436" s="387"/>
    </row>
    <row r="437" ht="16.5" customHeight="1" spans="1:5">
      <c r="A437" s="387"/>
      <c r="B437" s="387"/>
      <c r="C437" s="387"/>
      <c r="D437" s="387"/>
      <c r="E437" s="387"/>
    </row>
    <row r="438" ht="16.5" customHeight="1" spans="1:5">
      <c r="A438" s="387"/>
      <c r="B438" s="387"/>
      <c r="C438" s="387"/>
      <c r="D438" s="387"/>
      <c r="E438" s="387"/>
    </row>
    <row r="439" ht="16.5" customHeight="1" spans="1:5">
      <c r="A439" s="387"/>
      <c r="B439" s="387"/>
      <c r="C439" s="387"/>
      <c r="D439" s="387"/>
      <c r="E439" s="387"/>
    </row>
    <row r="440" ht="16.5" customHeight="1" spans="1:5">
      <c r="A440" s="387"/>
      <c r="B440" s="387"/>
      <c r="C440" s="387"/>
      <c r="D440" s="387"/>
      <c r="E440" s="387"/>
    </row>
    <row r="441" ht="16.5" customHeight="1" spans="1:5">
      <c r="A441" s="387"/>
      <c r="B441" s="387"/>
      <c r="C441" s="387"/>
      <c r="D441" s="387"/>
      <c r="E441" s="387"/>
    </row>
    <row r="442" ht="16.5" customHeight="1" spans="1:5">
      <c r="A442" s="387"/>
      <c r="B442" s="387"/>
      <c r="C442" s="387"/>
      <c r="D442" s="387"/>
      <c r="E442" s="387"/>
    </row>
    <row r="443" ht="16.5" customHeight="1" spans="1:5">
      <c r="A443" s="387"/>
      <c r="B443" s="387"/>
      <c r="C443" s="387"/>
      <c r="D443" s="387"/>
      <c r="E443" s="387"/>
    </row>
    <row r="444" ht="16.5" customHeight="1" spans="1:5">
      <c r="A444" s="387"/>
      <c r="B444" s="387"/>
      <c r="C444" s="387"/>
      <c r="D444" s="387"/>
      <c r="E444" s="387"/>
    </row>
    <row r="445" ht="16.5" customHeight="1" spans="1:5">
      <c r="A445" s="387"/>
      <c r="B445" s="387"/>
      <c r="C445" s="387"/>
      <c r="D445" s="387"/>
      <c r="E445" s="387"/>
    </row>
    <row r="446" ht="16.5" customHeight="1" spans="1:5">
      <c r="A446" s="387"/>
      <c r="B446" s="387"/>
      <c r="C446" s="387"/>
      <c r="D446" s="387"/>
      <c r="E446" s="387"/>
    </row>
    <row r="447" ht="16.5" customHeight="1" spans="1:5">
      <c r="A447" s="387"/>
      <c r="B447" s="387"/>
      <c r="C447" s="387"/>
      <c r="D447" s="387"/>
      <c r="E447" s="387"/>
    </row>
    <row r="448" ht="16.5" customHeight="1" spans="1:5">
      <c r="A448" s="387"/>
      <c r="B448" s="387"/>
      <c r="C448" s="387"/>
      <c r="D448" s="387"/>
      <c r="E448" s="387"/>
    </row>
    <row r="449" ht="16.5" customHeight="1" spans="1:5">
      <c r="A449" s="387"/>
      <c r="B449" s="387"/>
      <c r="C449" s="387"/>
      <c r="D449" s="387"/>
      <c r="E449" s="387"/>
    </row>
    <row r="450" ht="16.5" customHeight="1" spans="1:5">
      <c r="A450" s="387"/>
      <c r="B450" s="387"/>
      <c r="C450" s="387"/>
      <c r="D450" s="387"/>
      <c r="E450" s="387"/>
    </row>
    <row r="451" ht="16.5" customHeight="1" spans="1:5">
      <c r="A451" s="387"/>
      <c r="B451" s="387"/>
      <c r="C451" s="387"/>
      <c r="D451" s="387"/>
      <c r="E451" s="387"/>
    </row>
    <row r="452" ht="16.5" customHeight="1" spans="1:5">
      <c r="A452" s="387"/>
      <c r="B452" s="387"/>
      <c r="C452" s="387"/>
      <c r="D452" s="387"/>
      <c r="E452" s="387"/>
    </row>
    <row r="453" ht="16.5" customHeight="1" spans="1:5">
      <c r="A453" s="387"/>
      <c r="B453" s="387"/>
      <c r="C453" s="387"/>
      <c r="D453" s="387"/>
      <c r="E453" s="387"/>
    </row>
    <row r="454" ht="16.5" customHeight="1" spans="1:5">
      <c r="A454" s="387"/>
      <c r="B454" s="387"/>
      <c r="C454" s="387"/>
      <c r="D454" s="387"/>
      <c r="E454" s="387"/>
    </row>
    <row r="455" ht="16.5" customHeight="1" spans="1:5">
      <c r="A455" s="387"/>
      <c r="B455" s="387"/>
      <c r="C455" s="387"/>
      <c r="D455" s="387"/>
      <c r="E455" s="387"/>
    </row>
    <row r="456" ht="16.5" customHeight="1" spans="1:5">
      <c r="A456" s="387"/>
      <c r="B456" s="387"/>
      <c r="C456" s="387"/>
      <c r="D456" s="387"/>
      <c r="E456" s="387"/>
    </row>
    <row r="457" ht="16.5" customHeight="1" spans="1:5">
      <c r="A457" s="387"/>
      <c r="B457" s="387"/>
      <c r="C457" s="387"/>
      <c r="D457" s="387"/>
      <c r="E457" s="387"/>
    </row>
    <row r="458" ht="16.5" customHeight="1" spans="1:5">
      <c r="A458" s="387"/>
      <c r="B458" s="387"/>
      <c r="C458" s="387"/>
      <c r="D458" s="387"/>
      <c r="E458" s="387"/>
    </row>
    <row r="459" ht="16.5" customHeight="1" spans="1:5">
      <c r="A459" s="387"/>
      <c r="B459" s="387"/>
      <c r="C459" s="387"/>
      <c r="D459" s="387"/>
      <c r="E459" s="387"/>
    </row>
    <row r="460" ht="16.5" customHeight="1" spans="1:5">
      <c r="A460" s="387"/>
      <c r="B460" s="387"/>
      <c r="C460" s="387"/>
      <c r="D460" s="387"/>
      <c r="E460" s="387"/>
    </row>
    <row r="461" ht="16.5" customHeight="1" spans="1:5">
      <c r="A461" s="387"/>
      <c r="B461" s="387"/>
      <c r="C461" s="387"/>
      <c r="D461" s="387"/>
      <c r="E461" s="387"/>
    </row>
    <row r="462" ht="16.5" customHeight="1" spans="1:5">
      <c r="A462" s="387"/>
      <c r="B462" s="387"/>
      <c r="C462" s="387"/>
      <c r="D462" s="387"/>
      <c r="E462" s="387"/>
    </row>
    <row r="463" ht="16.5" customHeight="1" spans="1:5">
      <c r="A463" s="387"/>
      <c r="B463" s="387"/>
      <c r="C463" s="387"/>
      <c r="D463" s="387"/>
      <c r="E463" s="387"/>
    </row>
    <row r="464" ht="16.5" customHeight="1" spans="1:5">
      <c r="A464" s="387"/>
      <c r="B464" s="387"/>
      <c r="C464" s="387"/>
      <c r="D464" s="387"/>
      <c r="E464" s="387"/>
    </row>
    <row r="465" ht="16.5" customHeight="1" spans="1:5">
      <c r="A465" s="387"/>
      <c r="B465" s="387"/>
      <c r="C465" s="387"/>
      <c r="D465" s="387"/>
      <c r="E465" s="387"/>
    </row>
    <row r="466" ht="16.5" customHeight="1" spans="1:5">
      <c r="A466" s="387"/>
      <c r="B466" s="387"/>
      <c r="C466" s="387"/>
      <c r="D466" s="387"/>
      <c r="E466" s="387"/>
    </row>
    <row r="467" ht="16.5" customHeight="1" spans="1:5">
      <c r="A467" s="387"/>
      <c r="B467" s="387"/>
      <c r="C467" s="387"/>
      <c r="D467" s="387"/>
      <c r="E467" s="387"/>
    </row>
    <row r="468" ht="16.5" customHeight="1" spans="1:5">
      <c r="A468" s="387"/>
      <c r="B468" s="387"/>
      <c r="C468" s="387"/>
      <c r="D468" s="387"/>
      <c r="E468" s="387"/>
    </row>
    <row r="469" ht="16.5" customHeight="1" spans="1:5">
      <c r="A469" s="387"/>
      <c r="B469" s="387"/>
      <c r="C469" s="387"/>
      <c r="D469" s="387"/>
      <c r="E469" s="387"/>
    </row>
    <row r="470" ht="16.5" customHeight="1" spans="1:5">
      <c r="A470" s="387"/>
      <c r="B470" s="387"/>
      <c r="C470" s="387"/>
      <c r="D470" s="387"/>
      <c r="E470" s="387"/>
    </row>
    <row r="471" ht="16.5" customHeight="1" spans="1:5">
      <c r="A471" s="387"/>
      <c r="B471" s="387"/>
      <c r="C471" s="387"/>
      <c r="D471" s="387"/>
      <c r="E471" s="387"/>
    </row>
    <row r="472" ht="16.5" customHeight="1" spans="1:5">
      <c r="A472" s="387"/>
      <c r="B472" s="387"/>
      <c r="C472" s="387"/>
      <c r="D472" s="387"/>
      <c r="E472" s="387"/>
    </row>
    <row r="473" ht="16.5" customHeight="1" spans="1:5">
      <c r="A473" s="387"/>
      <c r="B473" s="387"/>
      <c r="C473" s="387"/>
      <c r="D473" s="387"/>
      <c r="E473" s="387"/>
    </row>
    <row r="474" ht="16.5" customHeight="1" spans="1:5">
      <c r="A474" s="387"/>
      <c r="B474" s="387"/>
      <c r="C474" s="387"/>
      <c r="D474" s="387"/>
      <c r="E474" s="387"/>
    </row>
    <row r="475" ht="16.5" customHeight="1" spans="1:5">
      <c r="A475" s="387"/>
      <c r="B475" s="387"/>
      <c r="C475" s="387"/>
      <c r="D475" s="387"/>
      <c r="E475" s="387"/>
    </row>
    <row r="476" ht="16.5" customHeight="1" spans="1:5">
      <c r="A476" s="387"/>
      <c r="B476" s="387"/>
      <c r="C476" s="387"/>
      <c r="D476" s="387"/>
      <c r="E476" s="387"/>
    </row>
    <row r="477" ht="16.5" customHeight="1" spans="1:5">
      <c r="A477" s="387"/>
      <c r="B477" s="387"/>
      <c r="C477" s="387"/>
      <c r="D477" s="387"/>
      <c r="E477" s="387"/>
    </row>
    <row r="478" ht="16.5" customHeight="1" spans="1:5">
      <c r="A478" s="387"/>
      <c r="B478" s="387"/>
      <c r="C478" s="387"/>
      <c r="D478" s="387"/>
      <c r="E478" s="387"/>
    </row>
    <row r="479" ht="16.5" customHeight="1" spans="1:5">
      <c r="A479" s="387"/>
      <c r="B479" s="387"/>
      <c r="C479" s="387"/>
      <c r="D479" s="387"/>
      <c r="E479" s="387"/>
    </row>
    <row r="480" ht="16.5" customHeight="1" spans="1:5">
      <c r="A480" s="387"/>
      <c r="B480" s="387"/>
      <c r="C480" s="387"/>
      <c r="D480" s="387"/>
      <c r="E480" s="387"/>
    </row>
    <row r="481" ht="16.5" customHeight="1" spans="1:5">
      <c r="A481" s="387"/>
      <c r="B481" s="387"/>
      <c r="C481" s="387"/>
      <c r="D481" s="387"/>
      <c r="E481" s="387"/>
    </row>
    <row r="482" ht="16.5" customHeight="1" spans="1:5">
      <c r="A482" s="387"/>
      <c r="B482" s="387"/>
      <c r="C482" s="387"/>
      <c r="D482" s="387"/>
      <c r="E482" s="387"/>
    </row>
    <row r="483" ht="16.5" customHeight="1" spans="1:5">
      <c r="A483" s="387"/>
      <c r="B483" s="387"/>
      <c r="C483" s="387"/>
      <c r="D483" s="387"/>
      <c r="E483" s="387"/>
    </row>
    <row r="484" ht="16.5" customHeight="1" spans="1:5">
      <c r="A484" s="387"/>
      <c r="B484" s="387"/>
      <c r="C484" s="387"/>
      <c r="D484" s="387"/>
      <c r="E484" s="387"/>
    </row>
    <row r="485" ht="16.5" customHeight="1" spans="1:5">
      <c r="A485" s="387"/>
      <c r="B485" s="387"/>
      <c r="C485" s="387"/>
      <c r="D485" s="387"/>
      <c r="E485" s="387"/>
    </row>
    <row r="486" ht="16.5" customHeight="1" spans="1:5">
      <c r="A486" s="387"/>
      <c r="B486" s="387"/>
      <c r="C486" s="387"/>
      <c r="D486" s="387"/>
      <c r="E486" s="387"/>
    </row>
    <row r="487" ht="16.5" customHeight="1" spans="1:5">
      <c r="A487" s="387"/>
      <c r="B487" s="387"/>
      <c r="C487" s="387"/>
      <c r="D487" s="387"/>
      <c r="E487" s="387"/>
    </row>
    <row r="488" ht="16.5" customHeight="1" spans="1:5">
      <c r="A488" s="387"/>
      <c r="B488" s="387"/>
      <c r="C488" s="387"/>
      <c r="D488" s="387"/>
      <c r="E488" s="387"/>
    </row>
    <row r="489" ht="16.5" customHeight="1" spans="1:5">
      <c r="A489" s="387"/>
      <c r="B489" s="387"/>
      <c r="C489" s="387"/>
      <c r="D489" s="387"/>
      <c r="E489" s="387"/>
    </row>
    <row r="490" ht="16.5" customHeight="1" spans="1:5">
      <c r="A490" s="387"/>
      <c r="B490" s="387"/>
      <c r="C490" s="387"/>
      <c r="D490" s="387"/>
      <c r="E490" s="387"/>
    </row>
    <row r="491" ht="16.5" customHeight="1" spans="1:5">
      <c r="A491" s="387"/>
      <c r="B491" s="387"/>
      <c r="C491" s="387"/>
      <c r="D491" s="387"/>
      <c r="E491" s="387"/>
    </row>
    <row r="492" ht="16.5" customHeight="1" spans="1:5">
      <c r="A492" s="387"/>
      <c r="B492" s="387"/>
      <c r="C492" s="387"/>
      <c r="D492" s="387"/>
      <c r="E492" s="387"/>
    </row>
    <row r="493" ht="16.5" customHeight="1" spans="1:5">
      <c r="A493" s="387"/>
      <c r="B493" s="387"/>
      <c r="C493" s="387"/>
      <c r="D493" s="387"/>
      <c r="E493" s="387"/>
    </row>
    <row r="494" ht="16.5" customHeight="1" spans="1:5">
      <c r="A494" s="387"/>
      <c r="B494" s="387"/>
      <c r="C494" s="387"/>
      <c r="D494" s="387"/>
      <c r="E494" s="387"/>
    </row>
    <row r="495" ht="16.5" customHeight="1" spans="1:5">
      <c r="A495" s="387"/>
      <c r="B495" s="387"/>
      <c r="C495" s="387"/>
      <c r="D495" s="387"/>
      <c r="E495" s="387"/>
    </row>
    <row r="496" ht="16.5" customHeight="1" spans="1:5">
      <c r="A496" s="387"/>
      <c r="B496" s="387"/>
      <c r="C496" s="387"/>
      <c r="D496" s="387"/>
      <c r="E496" s="387"/>
    </row>
    <row r="497" ht="16.5" customHeight="1" spans="1:5">
      <c r="A497" s="387"/>
      <c r="B497" s="387"/>
      <c r="C497" s="387"/>
      <c r="D497" s="387"/>
      <c r="E497" s="387"/>
    </row>
    <row r="498" ht="16.5" customHeight="1" spans="1:5">
      <c r="A498" s="387"/>
      <c r="B498" s="387"/>
      <c r="C498" s="387"/>
      <c r="D498" s="387"/>
      <c r="E498" s="387"/>
    </row>
    <row r="499" ht="16.5" customHeight="1" spans="1:5">
      <c r="A499" s="387"/>
      <c r="B499" s="387"/>
      <c r="C499" s="387"/>
      <c r="D499" s="387"/>
      <c r="E499" s="387"/>
    </row>
    <row r="500" ht="16.5" customHeight="1" spans="1:5">
      <c r="A500" s="387"/>
      <c r="B500" s="387"/>
      <c r="C500" s="387"/>
      <c r="D500" s="387"/>
      <c r="E500" s="387"/>
    </row>
    <row r="501" ht="16.5" customHeight="1" spans="1:5">
      <c r="A501" s="387"/>
      <c r="B501" s="387"/>
      <c r="C501" s="387"/>
      <c r="D501" s="387"/>
      <c r="E501" s="387"/>
    </row>
    <row r="502" ht="16.5" customHeight="1" spans="1:5">
      <c r="A502" s="387"/>
      <c r="B502" s="387"/>
      <c r="C502" s="387"/>
      <c r="D502" s="387"/>
      <c r="E502" s="387"/>
    </row>
    <row r="503" ht="16.5" customHeight="1" spans="1:5">
      <c r="A503" s="387"/>
      <c r="B503" s="387"/>
      <c r="C503" s="387"/>
      <c r="D503" s="387"/>
      <c r="E503" s="387"/>
    </row>
    <row r="504" ht="16.5" customHeight="1" spans="1:5">
      <c r="A504" s="387"/>
      <c r="B504" s="387"/>
      <c r="C504" s="387"/>
      <c r="D504" s="387"/>
      <c r="E504" s="387"/>
    </row>
    <row r="505" ht="16.5" customHeight="1" spans="1:5">
      <c r="A505" s="387"/>
      <c r="B505" s="387"/>
      <c r="C505" s="387"/>
      <c r="D505" s="387"/>
      <c r="E505" s="387"/>
    </row>
    <row r="506" ht="16.5" customHeight="1" spans="1:5">
      <c r="A506" s="387"/>
      <c r="B506" s="387"/>
      <c r="C506" s="387"/>
      <c r="D506" s="387"/>
      <c r="E506" s="387"/>
    </row>
    <row r="507" ht="16.5" customHeight="1" spans="1:5">
      <c r="A507" s="387"/>
      <c r="B507" s="387"/>
      <c r="C507" s="387"/>
      <c r="D507" s="387"/>
      <c r="E507" s="387"/>
    </row>
    <row r="508" ht="16.5" customHeight="1" spans="1:5">
      <c r="A508" s="387"/>
      <c r="B508" s="387"/>
      <c r="C508" s="387"/>
      <c r="D508" s="387"/>
      <c r="E508" s="387"/>
    </row>
    <row r="509" ht="16.5" customHeight="1" spans="1:5">
      <c r="A509" s="387"/>
      <c r="B509" s="387"/>
      <c r="C509" s="387"/>
      <c r="D509" s="387"/>
      <c r="E509" s="387"/>
    </row>
    <row r="510" ht="16.5" customHeight="1" spans="1:5">
      <c r="A510" s="387"/>
      <c r="B510" s="387"/>
      <c r="C510" s="387"/>
      <c r="D510" s="387"/>
      <c r="E510" s="387"/>
    </row>
    <row r="511" ht="16.5" customHeight="1" spans="1:5">
      <c r="A511" s="387"/>
      <c r="B511" s="387"/>
      <c r="C511" s="387"/>
      <c r="D511" s="387"/>
      <c r="E511" s="387"/>
    </row>
    <row r="512" ht="16.5" customHeight="1" spans="1:5">
      <c r="A512" s="387"/>
      <c r="B512" s="387"/>
      <c r="C512" s="387"/>
      <c r="D512" s="387"/>
      <c r="E512" s="387"/>
    </row>
    <row r="513" ht="16.5" customHeight="1" spans="1:5">
      <c r="A513" s="387"/>
      <c r="B513" s="387"/>
      <c r="C513" s="387"/>
      <c r="D513" s="387"/>
      <c r="E513" s="387"/>
    </row>
    <row r="514" ht="16.5" customHeight="1" spans="1:5">
      <c r="A514" s="387"/>
      <c r="B514" s="387"/>
      <c r="C514" s="387"/>
      <c r="D514" s="387"/>
      <c r="E514" s="387"/>
    </row>
    <row r="515" ht="16.5" customHeight="1" spans="1:5">
      <c r="A515" s="387"/>
      <c r="B515" s="387"/>
      <c r="C515" s="387"/>
      <c r="D515" s="387"/>
      <c r="E515" s="387"/>
    </row>
    <row r="516" ht="16.5" customHeight="1" spans="1:5">
      <c r="A516" s="387"/>
      <c r="B516" s="387"/>
      <c r="C516" s="387"/>
      <c r="D516" s="387"/>
      <c r="E516" s="387"/>
    </row>
    <row r="517" ht="16.5" customHeight="1" spans="1:5">
      <c r="A517" s="387"/>
      <c r="B517" s="387"/>
      <c r="C517" s="387"/>
      <c r="D517" s="387"/>
      <c r="E517" s="387"/>
    </row>
    <row r="518" ht="16.5" customHeight="1" spans="1:5">
      <c r="A518" s="387"/>
      <c r="B518" s="387"/>
      <c r="C518" s="387"/>
      <c r="D518" s="387"/>
      <c r="E518" s="387"/>
    </row>
    <row r="519" ht="16.5" customHeight="1" spans="1:5">
      <c r="A519" s="387"/>
      <c r="B519" s="387"/>
      <c r="C519" s="387"/>
      <c r="D519" s="387"/>
      <c r="E519" s="387"/>
    </row>
    <row r="520" ht="16.5" customHeight="1" spans="1:5">
      <c r="A520" s="387"/>
      <c r="B520" s="387"/>
      <c r="C520" s="387"/>
      <c r="D520" s="387"/>
      <c r="E520" s="387"/>
    </row>
    <row r="521" ht="16.5" customHeight="1" spans="1:5">
      <c r="A521" s="387"/>
      <c r="B521" s="387"/>
      <c r="C521" s="387"/>
      <c r="D521" s="387"/>
      <c r="E521" s="387"/>
    </row>
    <row r="522" ht="16.5" customHeight="1" spans="1:5">
      <c r="A522" s="387"/>
      <c r="B522" s="387"/>
      <c r="C522" s="387"/>
      <c r="D522" s="387"/>
      <c r="E522" s="387"/>
    </row>
    <row r="523" ht="16.5" customHeight="1" spans="1:5">
      <c r="A523" s="387"/>
      <c r="B523" s="387"/>
      <c r="C523" s="387"/>
      <c r="D523" s="387"/>
      <c r="E523" s="387"/>
    </row>
    <row r="524" ht="16.5" customHeight="1" spans="1:5">
      <c r="A524" s="387"/>
      <c r="B524" s="387"/>
      <c r="C524" s="387"/>
      <c r="D524" s="387"/>
      <c r="E524" s="387"/>
    </row>
    <row r="525" ht="16.5" customHeight="1" spans="1:5">
      <c r="A525" s="387"/>
      <c r="B525" s="387"/>
      <c r="C525" s="387"/>
      <c r="D525" s="387"/>
      <c r="E525" s="387"/>
    </row>
    <row r="526" ht="16.5" customHeight="1" spans="1:5">
      <c r="A526" s="387"/>
      <c r="B526" s="387"/>
      <c r="C526" s="387"/>
      <c r="D526" s="387"/>
      <c r="E526" s="387"/>
    </row>
    <row r="527" ht="16.5" customHeight="1" spans="1:5">
      <c r="A527" s="387"/>
      <c r="B527" s="387"/>
      <c r="C527" s="387"/>
      <c r="D527" s="387"/>
      <c r="E527" s="387"/>
    </row>
    <row r="528" ht="16.5" customHeight="1" spans="1:5">
      <c r="A528" s="387"/>
      <c r="B528" s="387"/>
      <c r="C528" s="387"/>
      <c r="D528" s="387"/>
      <c r="E528" s="387"/>
    </row>
    <row r="529" ht="16.5" customHeight="1" spans="1:5">
      <c r="A529" s="387"/>
      <c r="B529" s="387"/>
      <c r="C529" s="387"/>
      <c r="D529" s="387"/>
      <c r="E529" s="387"/>
    </row>
    <row r="530" ht="16.5" customHeight="1" spans="1:5">
      <c r="A530" s="387"/>
      <c r="B530" s="387"/>
      <c r="C530" s="387"/>
      <c r="D530" s="387"/>
      <c r="E530" s="387"/>
    </row>
    <row r="531" ht="16.5" customHeight="1" spans="1:5">
      <c r="A531" s="387"/>
      <c r="B531" s="387"/>
      <c r="C531" s="387"/>
      <c r="D531" s="387"/>
      <c r="E531" s="387"/>
    </row>
    <row r="532" ht="16.5" customHeight="1" spans="1:5">
      <c r="A532" s="387"/>
      <c r="B532" s="387"/>
      <c r="C532" s="387"/>
      <c r="D532" s="387"/>
      <c r="E532" s="387"/>
    </row>
    <row r="533" ht="16.5" customHeight="1" spans="1:5">
      <c r="A533" s="387"/>
      <c r="B533" s="387"/>
      <c r="C533" s="387"/>
      <c r="D533" s="387"/>
      <c r="E533" s="387"/>
    </row>
    <row r="534" ht="16.5" customHeight="1" spans="1:5">
      <c r="A534" s="387"/>
      <c r="B534" s="387"/>
      <c r="C534" s="387"/>
      <c r="D534" s="387"/>
      <c r="E534" s="387"/>
    </row>
    <row r="535" ht="16.5" customHeight="1" spans="1:5">
      <c r="A535" s="387"/>
      <c r="B535" s="387"/>
      <c r="C535" s="387"/>
      <c r="D535" s="387"/>
      <c r="E535" s="387"/>
    </row>
    <row r="536" ht="16.5" customHeight="1" spans="1:5">
      <c r="A536" s="387"/>
      <c r="B536" s="387"/>
      <c r="C536" s="387"/>
      <c r="D536" s="387"/>
      <c r="E536" s="387"/>
    </row>
    <row r="537" ht="16.5" customHeight="1" spans="1:5">
      <c r="A537" s="387"/>
      <c r="B537" s="387"/>
      <c r="C537" s="387"/>
      <c r="D537" s="387"/>
      <c r="E537" s="387"/>
    </row>
    <row r="538" ht="16.5" customHeight="1" spans="1:5">
      <c r="A538" s="387"/>
      <c r="B538" s="387"/>
      <c r="C538" s="387"/>
      <c r="D538" s="387"/>
      <c r="E538" s="387"/>
    </row>
    <row r="539" ht="16.5" customHeight="1" spans="1:5">
      <c r="A539" s="387"/>
      <c r="B539" s="387"/>
      <c r="C539" s="387"/>
      <c r="D539" s="387"/>
      <c r="E539" s="387"/>
    </row>
    <row r="540" ht="16.5" customHeight="1" spans="1:5">
      <c r="A540" s="387"/>
      <c r="B540" s="387"/>
      <c r="C540" s="387"/>
      <c r="D540" s="387"/>
      <c r="E540" s="387"/>
    </row>
    <row r="541" ht="16.5" customHeight="1" spans="1:5">
      <c r="A541" s="387"/>
      <c r="B541" s="387"/>
      <c r="C541" s="387"/>
      <c r="D541" s="387"/>
      <c r="E541" s="387"/>
    </row>
    <row r="542" ht="16.5" customHeight="1" spans="1:5">
      <c r="A542" s="387"/>
      <c r="B542" s="387"/>
      <c r="C542" s="387"/>
      <c r="D542" s="387"/>
      <c r="E542" s="387"/>
    </row>
    <row r="543" ht="16.5" customHeight="1" spans="1:5">
      <c r="A543" s="387"/>
      <c r="B543" s="387"/>
      <c r="C543" s="387"/>
      <c r="D543" s="387"/>
      <c r="E543" s="387"/>
    </row>
    <row r="544" ht="16.5" customHeight="1" spans="1:5">
      <c r="A544" s="387"/>
      <c r="B544" s="387"/>
      <c r="C544" s="387"/>
      <c r="D544" s="387"/>
      <c r="E544" s="387"/>
    </row>
    <row r="545" ht="16.5" customHeight="1" spans="1:5">
      <c r="A545" s="387"/>
      <c r="B545" s="387"/>
      <c r="C545" s="387"/>
      <c r="D545" s="387"/>
      <c r="E545" s="387"/>
    </row>
    <row r="546" ht="16.5" customHeight="1" spans="1:5">
      <c r="A546" s="387"/>
      <c r="B546" s="387"/>
      <c r="C546" s="387"/>
      <c r="D546" s="387"/>
      <c r="E546" s="387"/>
    </row>
    <row r="547" ht="16.5" customHeight="1" spans="1:5">
      <c r="A547" s="387"/>
      <c r="B547" s="387"/>
      <c r="C547" s="387"/>
      <c r="D547" s="387"/>
      <c r="E547" s="387"/>
    </row>
    <row r="548" ht="16.5" customHeight="1" spans="1:5">
      <c r="A548" s="387"/>
      <c r="B548" s="387"/>
      <c r="C548" s="387"/>
      <c r="D548" s="387"/>
      <c r="E548" s="387"/>
    </row>
    <row r="549" ht="16.5" customHeight="1" spans="1:5">
      <c r="A549" s="387"/>
      <c r="B549" s="387"/>
      <c r="C549" s="387"/>
      <c r="D549" s="387"/>
      <c r="E549" s="387"/>
    </row>
    <row r="550" ht="16.5" customHeight="1" spans="1:5">
      <c r="A550" s="387"/>
      <c r="B550" s="387"/>
      <c r="C550" s="387"/>
      <c r="D550" s="387"/>
      <c r="E550" s="387"/>
    </row>
    <row r="551" ht="16.5" customHeight="1" spans="1:5">
      <c r="A551" s="387"/>
      <c r="B551" s="387"/>
      <c r="C551" s="387"/>
      <c r="D551" s="387"/>
      <c r="E551" s="387"/>
    </row>
    <row r="552" ht="16.5" customHeight="1" spans="1:5">
      <c r="A552" s="387"/>
      <c r="B552" s="387"/>
      <c r="C552" s="387"/>
      <c r="D552" s="387"/>
      <c r="E552" s="387"/>
    </row>
    <row r="553" ht="16.5" customHeight="1" spans="1:5">
      <c r="A553" s="387"/>
      <c r="B553" s="387"/>
      <c r="C553" s="387"/>
      <c r="D553" s="387"/>
      <c r="E553" s="387"/>
    </row>
    <row r="554" ht="16.5" customHeight="1" spans="1:5">
      <c r="A554" s="387"/>
      <c r="B554" s="387"/>
      <c r="C554" s="387"/>
      <c r="D554" s="387"/>
      <c r="E554" s="387"/>
    </row>
    <row r="555" ht="16.5" customHeight="1" spans="1:5">
      <c r="A555" s="387"/>
      <c r="B555" s="387"/>
      <c r="C555" s="387"/>
      <c r="D555" s="387"/>
      <c r="E555" s="387"/>
    </row>
    <row r="556" ht="16.5" customHeight="1" spans="1:5">
      <c r="A556" s="387"/>
      <c r="B556" s="387"/>
      <c r="C556" s="387"/>
      <c r="D556" s="387"/>
      <c r="E556" s="387"/>
    </row>
    <row r="557" ht="16.5" customHeight="1" spans="1:5">
      <c r="A557" s="387"/>
      <c r="B557" s="387"/>
      <c r="C557" s="387"/>
      <c r="D557" s="387"/>
      <c r="E557" s="387"/>
    </row>
    <row r="558" ht="16.5" customHeight="1" spans="1:5">
      <c r="A558" s="387"/>
      <c r="B558" s="387"/>
      <c r="C558" s="387"/>
      <c r="D558" s="387"/>
      <c r="E558" s="387"/>
    </row>
    <row r="559" ht="16.5" customHeight="1" spans="1:5">
      <c r="A559" s="387"/>
      <c r="B559" s="387"/>
      <c r="C559" s="387"/>
      <c r="D559" s="387"/>
      <c r="E559" s="387"/>
    </row>
    <row r="560" ht="16.5" customHeight="1" spans="1:5">
      <c r="A560" s="387"/>
      <c r="B560" s="387"/>
      <c r="C560" s="387"/>
      <c r="D560" s="387"/>
      <c r="E560" s="387"/>
    </row>
    <row r="561" ht="16.5" customHeight="1" spans="1:5">
      <c r="A561" s="387"/>
      <c r="B561" s="387"/>
      <c r="C561" s="387"/>
      <c r="D561" s="387"/>
      <c r="E561" s="387"/>
    </row>
    <row r="562" ht="16.5" customHeight="1" spans="1:5">
      <c r="A562" s="387"/>
      <c r="B562" s="387"/>
      <c r="C562" s="387"/>
      <c r="D562" s="387"/>
      <c r="E562" s="387"/>
    </row>
    <row r="563" ht="16.5" customHeight="1" spans="1:5">
      <c r="A563" s="387"/>
      <c r="B563" s="387"/>
      <c r="C563" s="387"/>
      <c r="D563" s="387"/>
      <c r="E563" s="387"/>
    </row>
    <row r="564" ht="16.5" customHeight="1" spans="1:5">
      <c r="A564" s="387"/>
      <c r="B564" s="387"/>
      <c r="C564" s="387"/>
      <c r="D564" s="387"/>
      <c r="E564" s="387"/>
    </row>
    <row r="565" ht="16.5" customHeight="1" spans="1:5">
      <c r="A565" s="387"/>
      <c r="B565" s="387"/>
      <c r="C565" s="387"/>
      <c r="D565" s="387"/>
      <c r="E565" s="387"/>
    </row>
    <row r="566" ht="16.5" customHeight="1" spans="1:5">
      <c r="A566" s="387"/>
      <c r="B566" s="387"/>
      <c r="C566" s="387"/>
      <c r="D566" s="387"/>
      <c r="E566" s="387"/>
    </row>
    <row r="567" ht="16.5" customHeight="1" spans="1:5">
      <c r="A567" s="387"/>
      <c r="B567" s="387"/>
      <c r="C567" s="387"/>
      <c r="D567" s="387"/>
      <c r="E567" s="387"/>
    </row>
    <row r="568" ht="16.5" customHeight="1" spans="1:5">
      <c r="A568" s="387"/>
      <c r="B568" s="387"/>
      <c r="C568" s="387"/>
      <c r="D568" s="387"/>
      <c r="E568" s="387"/>
    </row>
    <row r="569" ht="16.5" customHeight="1" spans="1:5">
      <c r="A569" s="387"/>
      <c r="B569" s="387"/>
      <c r="C569" s="387"/>
      <c r="D569" s="387"/>
      <c r="E569" s="387"/>
    </row>
    <row r="570" ht="16.5" customHeight="1" spans="1:5">
      <c r="A570" s="387"/>
      <c r="B570" s="387"/>
      <c r="C570" s="387"/>
      <c r="D570" s="387"/>
      <c r="E570" s="387"/>
    </row>
    <row r="571" ht="16.5" customHeight="1" spans="1:5">
      <c r="A571" s="387"/>
      <c r="B571" s="387"/>
      <c r="C571" s="387"/>
      <c r="D571" s="387"/>
      <c r="E571" s="387"/>
    </row>
    <row r="572" ht="16.5" customHeight="1" spans="1:5">
      <c r="A572" s="387"/>
      <c r="B572" s="387"/>
      <c r="C572" s="387"/>
      <c r="D572" s="387"/>
      <c r="E572" s="387"/>
    </row>
    <row r="573" ht="16.5" customHeight="1" spans="1:5">
      <c r="A573" s="387"/>
      <c r="B573" s="387"/>
      <c r="C573" s="387"/>
      <c r="D573" s="387"/>
      <c r="E573" s="387"/>
    </row>
    <row r="574" ht="16.5" customHeight="1" spans="1:5">
      <c r="A574" s="387"/>
      <c r="B574" s="387"/>
      <c r="C574" s="387"/>
      <c r="D574" s="387"/>
      <c r="E574" s="387"/>
    </row>
    <row r="575" ht="16.5" customHeight="1" spans="1:5">
      <c r="A575" s="387"/>
      <c r="B575" s="387"/>
      <c r="C575" s="387"/>
      <c r="D575" s="387"/>
      <c r="E575" s="387"/>
    </row>
    <row r="576" ht="16.5" customHeight="1" spans="1:5">
      <c r="A576" s="387"/>
      <c r="B576" s="387"/>
      <c r="C576" s="387"/>
      <c r="D576" s="387"/>
      <c r="E576" s="387"/>
    </row>
    <row r="577" ht="16.5" customHeight="1" spans="1:5">
      <c r="A577" s="387"/>
      <c r="B577" s="387"/>
      <c r="C577" s="387"/>
      <c r="D577" s="387"/>
      <c r="E577" s="387"/>
    </row>
    <row r="578" ht="16.5" customHeight="1" spans="1:5">
      <c r="A578" s="387"/>
      <c r="B578" s="387"/>
      <c r="C578" s="387"/>
      <c r="D578" s="387"/>
      <c r="E578" s="387"/>
    </row>
    <row r="579" ht="16.5" customHeight="1" spans="1:5">
      <c r="A579" s="387"/>
      <c r="B579" s="387"/>
      <c r="C579" s="387"/>
      <c r="D579" s="387"/>
      <c r="E579" s="387"/>
    </row>
    <row r="580" ht="16.5" customHeight="1" spans="1:5">
      <c r="A580" s="387"/>
      <c r="B580" s="387"/>
      <c r="C580" s="387"/>
      <c r="D580" s="387"/>
      <c r="E580" s="387"/>
    </row>
    <row r="581" ht="16.5" customHeight="1" spans="1:5">
      <c r="A581" s="387"/>
      <c r="B581" s="387"/>
      <c r="C581" s="387"/>
      <c r="D581" s="387"/>
      <c r="E581" s="387"/>
    </row>
    <row r="582" ht="16.5" customHeight="1" spans="1:5">
      <c r="A582" s="387"/>
      <c r="B582" s="387"/>
      <c r="C582" s="387"/>
      <c r="D582" s="387"/>
      <c r="E582" s="387"/>
    </row>
    <row r="583" ht="16.5" customHeight="1" spans="1:5">
      <c r="A583" s="387"/>
      <c r="B583" s="387"/>
      <c r="C583" s="387"/>
      <c r="D583" s="387"/>
      <c r="E583" s="387"/>
    </row>
    <row r="584" ht="16.5" customHeight="1" spans="1:5">
      <c r="A584" s="387"/>
      <c r="B584" s="387"/>
      <c r="C584" s="387"/>
      <c r="D584" s="387"/>
      <c r="E584" s="387"/>
    </row>
    <row r="585" ht="16.5" customHeight="1" spans="1:5">
      <c r="A585" s="387"/>
      <c r="B585" s="387"/>
      <c r="C585" s="387"/>
      <c r="D585" s="387"/>
      <c r="E585" s="387"/>
    </row>
    <row r="586" ht="16.5" customHeight="1" spans="1:5">
      <c r="A586" s="387"/>
      <c r="B586" s="387"/>
      <c r="C586" s="387"/>
      <c r="D586" s="387"/>
      <c r="E586" s="387"/>
    </row>
    <row r="587" ht="16.5" customHeight="1" spans="1:5">
      <c r="A587" s="387"/>
      <c r="B587" s="387"/>
      <c r="C587" s="387"/>
      <c r="D587" s="387"/>
      <c r="E587" s="387"/>
    </row>
    <row r="588" ht="16.5" customHeight="1" spans="1:5">
      <c r="A588" s="387"/>
      <c r="B588" s="387"/>
      <c r="C588" s="387"/>
      <c r="D588" s="387"/>
      <c r="E588" s="387"/>
    </row>
    <row r="589" ht="16.5" customHeight="1" spans="1:5">
      <c r="A589" s="387"/>
      <c r="B589" s="387"/>
      <c r="C589" s="387"/>
      <c r="D589" s="387"/>
      <c r="E589" s="387"/>
    </row>
    <row r="590" ht="16.5" customHeight="1" spans="1:5">
      <c r="A590" s="387"/>
      <c r="B590" s="387"/>
      <c r="C590" s="387"/>
      <c r="D590" s="387"/>
      <c r="E590" s="387"/>
    </row>
    <row r="591" ht="16.5" customHeight="1" spans="1:5">
      <c r="A591" s="387"/>
      <c r="B591" s="387"/>
      <c r="C591" s="387"/>
      <c r="D591" s="387"/>
      <c r="E591" s="387"/>
    </row>
    <row r="592" ht="16.5" customHeight="1" spans="1:5">
      <c r="A592" s="387"/>
      <c r="B592" s="387"/>
      <c r="C592" s="387"/>
      <c r="D592" s="387"/>
      <c r="E592" s="387"/>
    </row>
    <row r="593" ht="16.5" customHeight="1" spans="1:5">
      <c r="A593" s="387"/>
      <c r="B593" s="387"/>
      <c r="C593" s="387"/>
      <c r="D593" s="387"/>
      <c r="E593" s="387"/>
    </row>
    <row r="594" ht="16.5" customHeight="1" spans="1:5">
      <c r="A594" s="387"/>
      <c r="B594" s="387"/>
      <c r="C594" s="387"/>
      <c r="D594" s="387"/>
      <c r="E594" s="387"/>
    </row>
    <row r="595" ht="16.5" customHeight="1" spans="1:5">
      <c r="A595" s="387"/>
      <c r="B595" s="387"/>
      <c r="C595" s="387"/>
      <c r="D595" s="387"/>
      <c r="E595" s="387"/>
    </row>
    <row r="596" ht="16.5" customHeight="1" spans="1:5">
      <c r="A596" s="387"/>
      <c r="B596" s="387"/>
      <c r="C596" s="387"/>
      <c r="D596" s="387"/>
      <c r="E596" s="387"/>
    </row>
    <row r="597" ht="16.5" customHeight="1" spans="1:5">
      <c r="A597" s="387"/>
      <c r="B597" s="387"/>
      <c r="C597" s="387"/>
      <c r="D597" s="387"/>
      <c r="E597" s="387"/>
    </row>
    <row r="598" ht="16.5" customHeight="1" spans="1:5">
      <c r="A598" s="387"/>
      <c r="B598" s="387"/>
      <c r="C598" s="387"/>
      <c r="D598" s="387"/>
      <c r="E598" s="387"/>
    </row>
    <row r="599" ht="16.5" customHeight="1" spans="1:5">
      <c r="A599" s="387"/>
      <c r="B599" s="387"/>
      <c r="C599" s="387"/>
      <c r="D599" s="387"/>
      <c r="E599" s="387"/>
    </row>
    <row r="600" ht="16.5" customHeight="1" spans="1:5">
      <c r="A600" s="387"/>
      <c r="B600" s="387"/>
      <c r="C600" s="387"/>
      <c r="D600" s="387"/>
      <c r="E600" s="387"/>
    </row>
    <row r="601" ht="16.5" customHeight="1" spans="1:5">
      <c r="A601" s="387"/>
      <c r="B601" s="387"/>
      <c r="C601" s="387"/>
      <c r="D601" s="387"/>
      <c r="E601" s="387"/>
    </row>
    <row r="602" ht="16.5" customHeight="1" spans="1:5">
      <c r="A602" s="387"/>
      <c r="B602" s="387"/>
      <c r="C602" s="387"/>
      <c r="D602" s="387"/>
      <c r="E602" s="387"/>
    </row>
    <row r="603" ht="16.5" customHeight="1" spans="1:5">
      <c r="A603" s="387"/>
      <c r="B603" s="387"/>
      <c r="C603" s="387"/>
      <c r="D603" s="387"/>
      <c r="E603" s="387"/>
    </row>
    <row r="604" ht="16.5" customHeight="1" spans="1:5">
      <c r="A604" s="387"/>
      <c r="B604" s="387"/>
      <c r="C604" s="387"/>
      <c r="D604" s="387"/>
      <c r="E604" s="387"/>
    </row>
    <row r="605" ht="16.5" customHeight="1" spans="1:5">
      <c r="A605" s="387"/>
      <c r="B605" s="387"/>
      <c r="C605" s="387"/>
      <c r="D605" s="387"/>
      <c r="E605" s="387"/>
    </row>
    <row r="606" ht="16.5" customHeight="1" spans="1:5">
      <c r="A606" s="387"/>
      <c r="B606" s="387"/>
      <c r="C606" s="387"/>
      <c r="D606" s="387"/>
      <c r="E606" s="387"/>
    </row>
    <row r="607" ht="16.5" customHeight="1" spans="1:5">
      <c r="A607" s="387"/>
      <c r="B607" s="387"/>
      <c r="C607" s="387"/>
      <c r="D607" s="387"/>
      <c r="E607" s="387"/>
    </row>
    <row r="608" ht="16.5" customHeight="1" spans="1:5">
      <c r="A608" s="387"/>
      <c r="B608" s="387"/>
      <c r="C608" s="387"/>
      <c r="D608" s="387"/>
      <c r="E608" s="387"/>
    </row>
    <row r="609" ht="16.5" customHeight="1" spans="1:5">
      <c r="A609" s="387"/>
      <c r="B609" s="387"/>
      <c r="C609" s="387"/>
      <c r="D609" s="387"/>
      <c r="E609" s="387"/>
    </row>
    <row r="610" ht="16.5" customHeight="1" spans="1:5">
      <c r="A610" s="387"/>
      <c r="B610" s="387"/>
      <c r="C610" s="387"/>
      <c r="D610" s="387"/>
      <c r="E610" s="387"/>
    </row>
    <row r="611" ht="16.5" customHeight="1" spans="1:5">
      <c r="A611" s="387"/>
      <c r="B611" s="387"/>
      <c r="C611" s="387"/>
      <c r="D611" s="387"/>
      <c r="E611" s="387"/>
    </row>
    <row r="612" ht="16.5" customHeight="1" spans="1:5">
      <c r="A612" s="387"/>
      <c r="B612" s="387"/>
      <c r="C612" s="387"/>
      <c r="D612" s="387"/>
      <c r="E612" s="387"/>
    </row>
    <row r="613" ht="16.5" customHeight="1" spans="1:5">
      <c r="A613" s="387"/>
      <c r="B613" s="387"/>
      <c r="C613" s="387"/>
      <c r="D613" s="387"/>
      <c r="E613" s="387"/>
    </row>
    <row r="614" ht="16.5" customHeight="1" spans="1:5">
      <c r="A614" s="387"/>
      <c r="B614" s="387"/>
      <c r="C614" s="387"/>
      <c r="D614" s="387"/>
      <c r="E614" s="387"/>
    </row>
    <row r="615" ht="16.5" customHeight="1" spans="1:5">
      <c r="A615" s="387"/>
      <c r="B615" s="387"/>
      <c r="C615" s="387"/>
      <c r="D615" s="387"/>
      <c r="E615" s="387"/>
    </row>
    <row r="616" ht="16.5" customHeight="1" spans="1:5">
      <c r="A616" s="387"/>
      <c r="B616" s="387"/>
      <c r="C616" s="387"/>
      <c r="D616" s="387"/>
      <c r="E616" s="387"/>
    </row>
    <row r="617" ht="16.5" customHeight="1" spans="1:5">
      <c r="A617" s="387"/>
      <c r="B617" s="387"/>
      <c r="C617" s="387"/>
      <c r="D617" s="387"/>
      <c r="E617" s="387"/>
    </row>
    <row r="618" ht="16.5" customHeight="1" spans="1:5">
      <c r="A618" s="387"/>
      <c r="B618" s="387"/>
      <c r="C618" s="387"/>
      <c r="D618" s="387"/>
      <c r="E618" s="387"/>
    </row>
    <row r="619" ht="16.5" customHeight="1" spans="1:5">
      <c r="A619" s="387"/>
      <c r="B619" s="387"/>
      <c r="C619" s="387"/>
      <c r="D619" s="387"/>
      <c r="E619" s="387"/>
    </row>
    <row r="620" ht="16.5" customHeight="1" spans="1:5">
      <c r="A620" s="387"/>
      <c r="B620" s="387"/>
      <c r="C620" s="387"/>
      <c r="D620" s="387"/>
      <c r="E620" s="387"/>
    </row>
    <row r="621" ht="16.5" customHeight="1" spans="1:5">
      <c r="A621" s="387"/>
      <c r="B621" s="387"/>
      <c r="C621" s="387"/>
      <c r="D621" s="387"/>
      <c r="E621" s="387"/>
    </row>
    <row r="622" ht="16.5" customHeight="1" spans="1:5">
      <c r="A622" s="387"/>
      <c r="B622" s="387"/>
      <c r="C622" s="387"/>
      <c r="D622" s="387"/>
      <c r="E622" s="387"/>
    </row>
    <row r="623" ht="16.5" customHeight="1" spans="1:5">
      <c r="A623" s="387"/>
      <c r="B623" s="387"/>
      <c r="C623" s="387"/>
      <c r="D623" s="387"/>
      <c r="E623" s="387"/>
    </row>
    <row r="624" ht="16.5" customHeight="1" spans="1:5">
      <c r="A624" s="387"/>
      <c r="B624" s="387"/>
      <c r="C624" s="387"/>
      <c r="D624" s="387"/>
      <c r="E624" s="387"/>
    </row>
    <row r="625" ht="16.5" customHeight="1" spans="1:5">
      <c r="A625" s="387"/>
      <c r="B625" s="387"/>
      <c r="C625" s="387"/>
      <c r="D625" s="387"/>
      <c r="E625" s="387"/>
    </row>
    <row r="626" ht="16.5" customHeight="1" spans="1:5">
      <c r="A626" s="387"/>
      <c r="B626" s="387"/>
      <c r="C626" s="387"/>
      <c r="D626" s="387"/>
      <c r="E626" s="387"/>
    </row>
    <row r="627" ht="16.5" customHeight="1" spans="1:5">
      <c r="A627" s="387"/>
      <c r="B627" s="387"/>
      <c r="C627" s="387"/>
      <c r="D627" s="387"/>
      <c r="E627" s="387"/>
    </row>
    <row r="628" ht="16.5" customHeight="1" spans="1:5">
      <c r="A628" s="387"/>
      <c r="B628" s="387"/>
      <c r="C628" s="387"/>
      <c r="D628" s="387"/>
      <c r="E628" s="387"/>
    </row>
    <row r="629" ht="16.5" customHeight="1" spans="1:5">
      <c r="A629" s="387"/>
      <c r="B629" s="387"/>
      <c r="C629" s="387"/>
      <c r="D629" s="387"/>
      <c r="E629" s="387"/>
    </row>
    <row r="630" ht="16.5" customHeight="1" spans="1:5">
      <c r="A630" s="387"/>
      <c r="B630" s="387"/>
      <c r="C630" s="387"/>
      <c r="D630" s="387"/>
      <c r="E630" s="387"/>
    </row>
    <row r="631" ht="16.5" customHeight="1" spans="1:5">
      <c r="A631" s="387"/>
      <c r="B631" s="387"/>
      <c r="C631" s="387"/>
      <c r="D631" s="387"/>
      <c r="E631" s="387"/>
    </row>
    <row r="632" ht="16.5" customHeight="1" spans="1:5">
      <c r="A632" s="387"/>
      <c r="B632" s="387"/>
      <c r="C632" s="387"/>
      <c r="D632" s="387"/>
      <c r="E632" s="387"/>
    </row>
    <row r="633" ht="16.5" customHeight="1" spans="1:5">
      <c r="A633" s="387"/>
      <c r="B633" s="387"/>
      <c r="C633" s="387"/>
      <c r="D633" s="387"/>
      <c r="E633" s="387"/>
    </row>
    <row r="634" ht="16.5" customHeight="1" spans="1:5">
      <c r="A634" s="387"/>
      <c r="B634" s="387"/>
      <c r="C634" s="387"/>
      <c r="D634" s="387"/>
      <c r="E634" s="387"/>
    </row>
    <row r="635" ht="16.5" customHeight="1" spans="1:5">
      <c r="A635" s="387"/>
      <c r="B635" s="387"/>
      <c r="C635" s="387"/>
      <c r="D635" s="387"/>
      <c r="E635" s="387"/>
    </row>
    <row r="636" ht="16.5" customHeight="1" spans="1:5">
      <c r="A636" s="387"/>
      <c r="B636" s="387"/>
      <c r="C636" s="387"/>
      <c r="D636" s="387"/>
      <c r="E636" s="387"/>
    </row>
    <row r="637" ht="16.5" customHeight="1" spans="1:5">
      <c r="A637" s="387"/>
      <c r="B637" s="387"/>
      <c r="C637" s="387"/>
      <c r="D637" s="387"/>
      <c r="E637" s="387"/>
    </row>
    <row r="638" ht="16.5" customHeight="1" spans="1:5">
      <c r="A638" s="387"/>
      <c r="B638" s="387"/>
      <c r="C638" s="387"/>
      <c r="D638" s="387"/>
      <c r="E638" s="387"/>
    </row>
    <row r="639" ht="16.5" customHeight="1" spans="1:5">
      <c r="A639" s="387"/>
      <c r="B639" s="387"/>
      <c r="C639" s="387"/>
      <c r="D639" s="387"/>
      <c r="E639" s="387"/>
    </row>
    <row r="640" ht="16.5" customHeight="1" spans="1:5">
      <c r="A640" s="387"/>
      <c r="B640" s="387"/>
      <c r="C640" s="387"/>
      <c r="D640" s="387"/>
      <c r="E640" s="387"/>
    </row>
    <row r="641" ht="16.5" customHeight="1" spans="1:5">
      <c r="A641" s="387"/>
      <c r="B641" s="387"/>
      <c r="C641" s="387"/>
      <c r="D641" s="387"/>
      <c r="E641" s="387"/>
    </row>
    <row r="642" ht="16.5" customHeight="1" spans="1:5">
      <c r="A642" s="387"/>
      <c r="B642" s="387"/>
      <c r="C642" s="387"/>
      <c r="D642" s="387"/>
      <c r="E642" s="387"/>
    </row>
    <row r="643" ht="16.5" customHeight="1" spans="1:5">
      <c r="A643" s="387"/>
      <c r="B643" s="387"/>
      <c r="C643" s="387"/>
      <c r="D643" s="387"/>
      <c r="E643" s="387"/>
    </row>
    <row r="644" ht="16.5" customHeight="1" spans="1:5">
      <c r="A644" s="387"/>
      <c r="B644" s="387"/>
      <c r="C644" s="387"/>
      <c r="D644" s="387"/>
      <c r="E644" s="387"/>
    </row>
    <row r="645" ht="16.5" customHeight="1" spans="1:5">
      <c r="A645" s="387"/>
      <c r="B645" s="387"/>
      <c r="C645" s="387"/>
      <c r="D645" s="387"/>
      <c r="E645" s="387"/>
    </row>
    <row r="646" ht="16.5" customHeight="1" spans="1:5">
      <c r="A646" s="387"/>
      <c r="B646" s="387"/>
      <c r="C646" s="387"/>
      <c r="D646" s="387"/>
      <c r="E646" s="387"/>
    </row>
    <row r="647" ht="16.5" customHeight="1" spans="1:5">
      <c r="A647" s="387"/>
      <c r="B647" s="387"/>
      <c r="C647" s="387"/>
      <c r="D647" s="387"/>
      <c r="E647" s="387"/>
    </row>
    <row r="648" ht="16.5" customHeight="1" spans="1:5">
      <c r="A648" s="387"/>
      <c r="B648" s="387"/>
      <c r="C648" s="387"/>
      <c r="D648" s="387"/>
      <c r="E648" s="387"/>
    </row>
    <row r="649" ht="16.5" customHeight="1" spans="1:5">
      <c r="A649" s="387"/>
      <c r="B649" s="387"/>
      <c r="C649" s="387"/>
      <c r="D649" s="387"/>
      <c r="E649" s="387"/>
    </row>
    <row r="650" ht="16.5" customHeight="1" spans="1:5">
      <c r="A650" s="387"/>
      <c r="B650" s="387"/>
      <c r="C650" s="387"/>
      <c r="D650" s="387"/>
      <c r="E650" s="387"/>
    </row>
    <row r="651" ht="16.5" customHeight="1" spans="1:5">
      <c r="A651" s="387"/>
      <c r="B651" s="387"/>
      <c r="C651" s="387"/>
      <c r="D651" s="387"/>
      <c r="E651" s="387"/>
    </row>
    <row r="652" ht="16.5" customHeight="1" spans="1:5">
      <c r="A652" s="387"/>
      <c r="B652" s="387"/>
      <c r="C652" s="387"/>
      <c r="D652" s="387"/>
      <c r="E652" s="387"/>
    </row>
    <row r="653" ht="16.5" customHeight="1" spans="1:5">
      <c r="A653" s="387"/>
      <c r="B653" s="387"/>
      <c r="C653" s="387"/>
      <c r="D653" s="387"/>
      <c r="E653" s="387"/>
    </row>
    <row r="654" ht="16.5" customHeight="1" spans="1:5">
      <c r="A654" s="387"/>
      <c r="B654" s="387"/>
      <c r="C654" s="387"/>
      <c r="D654" s="387"/>
      <c r="E654" s="387"/>
    </row>
    <row r="655" ht="16.5" customHeight="1" spans="1:5">
      <c r="A655" s="387"/>
      <c r="B655" s="387"/>
      <c r="C655" s="387"/>
      <c r="D655" s="387"/>
      <c r="E655" s="387"/>
    </row>
    <row r="656" ht="16.5" customHeight="1" spans="1:5">
      <c r="A656" s="387"/>
      <c r="B656" s="387"/>
      <c r="C656" s="387"/>
      <c r="D656" s="387"/>
      <c r="E656" s="387"/>
    </row>
    <row r="657" ht="16.5" customHeight="1" spans="1:5">
      <c r="A657" s="387"/>
      <c r="B657" s="387"/>
      <c r="C657" s="387"/>
      <c r="D657" s="387"/>
      <c r="E657" s="387"/>
    </row>
    <row r="658" ht="16.5" customHeight="1" spans="1:5">
      <c r="A658" s="387"/>
      <c r="B658" s="387"/>
      <c r="C658" s="387"/>
      <c r="D658" s="387"/>
      <c r="E658" s="387"/>
    </row>
    <row r="659" ht="16.5" customHeight="1" spans="1:5">
      <c r="A659" s="387"/>
      <c r="B659" s="387"/>
      <c r="C659" s="387"/>
      <c r="D659" s="387"/>
      <c r="E659" s="387"/>
    </row>
    <row r="660" ht="16.5" customHeight="1" spans="1:5">
      <c r="A660" s="387"/>
      <c r="B660" s="387"/>
      <c r="C660" s="387"/>
      <c r="D660" s="387"/>
      <c r="E660" s="387"/>
    </row>
    <row r="661" ht="16.5" customHeight="1" spans="1:5">
      <c r="A661" s="387"/>
      <c r="B661" s="387"/>
      <c r="C661" s="387"/>
      <c r="D661" s="387"/>
      <c r="E661" s="387"/>
    </row>
    <row r="662" ht="16.5" customHeight="1" spans="1:5">
      <c r="A662" s="387"/>
      <c r="B662" s="387"/>
      <c r="C662" s="387"/>
      <c r="D662" s="387"/>
      <c r="E662" s="387"/>
    </row>
    <row r="663" ht="16.5" customHeight="1" spans="1:5">
      <c r="A663" s="387"/>
      <c r="B663" s="387"/>
      <c r="C663" s="387"/>
      <c r="D663" s="387"/>
      <c r="E663" s="387"/>
    </row>
    <row r="664" ht="16.5" customHeight="1" spans="1:5">
      <c r="A664" s="387"/>
      <c r="B664" s="387"/>
      <c r="C664" s="387"/>
      <c r="D664" s="387"/>
      <c r="E664" s="387"/>
    </row>
    <row r="665" ht="16.5" customHeight="1" spans="1:5">
      <c r="A665" s="387"/>
      <c r="B665" s="387"/>
      <c r="C665" s="387"/>
      <c r="D665" s="387"/>
      <c r="E665" s="387"/>
    </row>
    <row r="666" ht="16.5" customHeight="1" spans="1:5">
      <c r="A666" s="387"/>
      <c r="B666" s="387"/>
      <c r="C666" s="387"/>
      <c r="D666" s="387"/>
      <c r="E666" s="387"/>
    </row>
    <row r="667" ht="16.5" customHeight="1" spans="1:5">
      <c r="A667" s="387"/>
      <c r="B667" s="387"/>
      <c r="C667" s="387"/>
      <c r="D667" s="387"/>
      <c r="E667" s="387"/>
    </row>
    <row r="668" ht="16.5" customHeight="1" spans="1:5">
      <c r="A668" s="387"/>
      <c r="B668" s="387"/>
      <c r="C668" s="387"/>
      <c r="D668" s="387"/>
      <c r="E668" s="387"/>
    </row>
    <row r="669" ht="16.5" customHeight="1" spans="1:5">
      <c r="A669" s="387"/>
      <c r="B669" s="387"/>
      <c r="C669" s="387"/>
      <c r="D669" s="387"/>
      <c r="E669" s="387"/>
    </row>
    <row r="670" ht="16.5" customHeight="1" spans="1:5">
      <c r="A670" s="387"/>
      <c r="B670" s="387"/>
      <c r="C670" s="387"/>
      <c r="D670" s="387"/>
      <c r="E670" s="387"/>
    </row>
    <row r="671" ht="16.5" customHeight="1" spans="1:5">
      <c r="A671" s="387"/>
      <c r="B671" s="387"/>
      <c r="C671" s="387"/>
      <c r="D671" s="387"/>
      <c r="E671" s="387"/>
    </row>
    <row r="672" ht="16.5" customHeight="1" spans="1:5">
      <c r="A672" s="387"/>
      <c r="B672" s="387"/>
      <c r="C672" s="387"/>
      <c r="D672" s="387"/>
      <c r="E672" s="387"/>
    </row>
    <row r="673" ht="16.5" customHeight="1" spans="1:5">
      <c r="A673" s="387"/>
      <c r="B673" s="387"/>
      <c r="C673" s="387"/>
      <c r="D673" s="387"/>
      <c r="E673" s="387"/>
    </row>
    <row r="674" ht="16.5" customHeight="1" spans="1:5">
      <c r="A674" s="387"/>
      <c r="B674" s="387"/>
      <c r="C674" s="387"/>
      <c r="D674" s="387"/>
      <c r="E674" s="387"/>
    </row>
    <row r="675" ht="16.5" customHeight="1" spans="1:5">
      <c r="A675" s="387"/>
      <c r="B675" s="387"/>
      <c r="C675" s="387"/>
      <c r="D675" s="387"/>
      <c r="E675" s="387"/>
    </row>
    <row r="676" ht="16.5" customHeight="1" spans="1:5">
      <c r="A676" s="387"/>
      <c r="B676" s="387"/>
      <c r="C676" s="387"/>
      <c r="D676" s="387"/>
      <c r="E676" s="387"/>
    </row>
    <row r="677" ht="16.5" customHeight="1" spans="1:5">
      <c r="A677" s="387"/>
      <c r="B677" s="387"/>
      <c r="C677" s="387"/>
      <c r="D677" s="387"/>
      <c r="E677" s="387"/>
    </row>
    <row r="678" ht="16.5" customHeight="1" spans="1:5">
      <c r="A678" s="387"/>
      <c r="B678" s="387"/>
      <c r="C678" s="387"/>
      <c r="D678" s="387"/>
      <c r="E678" s="387"/>
    </row>
    <row r="679" ht="16.5" customHeight="1" spans="1:5">
      <c r="A679" s="387"/>
      <c r="B679" s="387"/>
      <c r="C679" s="387"/>
      <c r="D679" s="387"/>
      <c r="E679" s="387"/>
    </row>
    <row r="680" ht="16.5" customHeight="1" spans="1:5">
      <c r="A680" s="387"/>
      <c r="B680" s="387"/>
      <c r="C680" s="387"/>
      <c r="D680" s="387"/>
      <c r="E680" s="387"/>
    </row>
    <row r="681" ht="16.5" customHeight="1" spans="1:5">
      <c r="A681" s="387"/>
      <c r="B681" s="387"/>
      <c r="C681" s="387"/>
      <c r="D681" s="387"/>
      <c r="E681" s="387"/>
    </row>
    <row r="682" ht="16.5" customHeight="1" spans="1:5">
      <c r="A682" s="387"/>
      <c r="B682" s="387"/>
      <c r="C682" s="387"/>
      <c r="D682" s="387"/>
      <c r="E682" s="387"/>
    </row>
    <row r="683" ht="16.5" customHeight="1" spans="1:5">
      <c r="A683" s="387"/>
      <c r="B683" s="387"/>
      <c r="C683" s="387"/>
      <c r="D683" s="387"/>
      <c r="E683" s="387"/>
    </row>
    <row r="684" ht="16.5" customHeight="1" spans="1:5">
      <c r="A684" s="387"/>
      <c r="B684" s="387"/>
      <c r="C684" s="387"/>
      <c r="D684" s="387"/>
      <c r="E684" s="387"/>
    </row>
    <row r="685" ht="16.5" customHeight="1" spans="1:5">
      <c r="A685" s="387"/>
      <c r="B685" s="387"/>
      <c r="C685" s="387"/>
      <c r="D685" s="387"/>
      <c r="E685" s="387"/>
    </row>
    <row r="686" ht="16.5" customHeight="1" spans="1:5">
      <c r="A686" s="387"/>
      <c r="B686" s="387"/>
      <c r="C686" s="387"/>
      <c r="D686" s="387"/>
      <c r="E686" s="387"/>
    </row>
    <row r="687" ht="16.5" customHeight="1" spans="1:5">
      <c r="A687" s="387"/>
      <c r="B687" s="387"/>
      <c r="C687" s="387"/>
      <c r="D687" s="387"/>
      <c r="E687" s="387"/>
    </row>
    <row r="688" ht="16.5" customHeight="1" spans="1:5">
      <c r="A688" s="387"/>
      <c r="B688" s="387"/>
      <c r="C688" s="387"/>
      <c r="D688" s="387"/>
      <c r="E688" s="387"/>
    </row>
    <row r="689" ht="16.5" customHeight="1" spans="1:5">
      <c r="A689" s="387"/>
      <c r="B689" s="387"/>
      <c r="C689" s="387"/>
      <c r="D689" s="387"/>
      <c r="E689" s="387"/>
    </row>
    <row r="690" ht="16.5" customHeight="1" spans="1:5">
      <c r="A690" s="387"/>
      <c r="B690" s="387"/>
      <c r="C690" s="387"/>
      <c r="D690" s="387"/>
      <c r="E690" s="387"/>
    </row>
    <row r="691" ht="16.5" customHeight="1" spans="1:5">
      <c r="A691" s="387"/>
      <c r="B691" s="387"/>
      <c r="C691" s="387"/>
      <c r="D691" s="387"/>
      <c r="E691" s="387"/>
    </row>
    <row r="692" ht="16.5" customHeight="1" spans="1:5">
      <c r="A692" s="387"/>
      <c r="B692" s="387"/>
      <c r="C692" s="387"/>
      <c r="D692" s="387"/>
      <c r="E692" s="387"/>
    </row>
    <row r="693" ht="16.5" customHeight="1" spans="1:5">
      <c r="A693" s="387"/>
      <c r="B693" s="387"/>
      <c r="C693" s="387"/>
      <c r="D693" s="387"/>
      <c r="E693" s="387"/>
    </row>
    <row r="694" ht="16.5" customHeight="1" spans="1:5">
      <c r="A694" s="387"/>
      <c r="B694" s="387"/>
      <c r="C694" s="387"/>
      <c r="D694" s="387"/>
      <c r="E694" s="387"/>
    </row>
    <row r="695" ht="16.5" customHeight="1" spans="1:5">
      <c r="A695" s="387"/>
      <c r="B695" s="387"/>
      <c r="C695" s="387"/>
      <c r="D695" s="387"/>
      <c r="E695" s="387"/>
    </row>
    <row r="696" ht="16.5" customHeight="1" spans="1:5">
      <c r="A696" s="387"/>
      <c r="B696" s="387"/>
      <c r="C696" s="387"/>
      <c r="D696" s="387"/>
      <c r="E696" s="387"/>
    </row>
    <row r="697" ht="16.5" customHeight="1" spans="1:5">
      <c r="A697" s="387"/>
      <c r="B697" s="387"/>
      <c r="C697" s="387"/>
      <c r="D697" s="387"/>
      <c r="E697" s="387"/>
    </row>
    <row r="698" ht="16.5" customHeight="1" spans="1:5">
      <c r="A698" s="387"/>
      <c r="B698" s="387"/>
      <c r="C698" s="387"/>
      <c r="D698" s="387"/>
      <c r="E698" s="387"/>
    </row>
    <row r="699" ht="16.5" customHeight="1" spans="1:5">
      <c r="A699" s="387"/>
      <c r="B699" s="387"/>
      <c r="C699" s="387"/>
      <c r="D699" s="387"/>
      <c r="E699" s="387"/>
    </row>
    <row r="700" ht="16.5" customHeight="1" spans="1:5">
      <c r="A700" s="387"/>
      <c r="B700" s="387"/>
      <c r="C700" s="387"/>
      <c r="D700" s="387"/>
      <c r="E700" s="387"/>
    </row>
    <row r="701" ht="16.5" customHeight="1" spans="1:5">
      <c r="A701" s="387"/>
      <c r="B701" s="387"/>
      <c r="C701" s="387"/>
      <c r="D701" s="387"/>
      <c r="E701" s="387"/>
    </row>
    <row r="702" ht="16.5" customHeight="1" spans="1:5">
      <c r="A702" s="387"/>
      <c r="B702" s="387"/>
      <c r="C702" s="387"/>
      <c r="D702" s="387"/>
      <c r="E702" s="387"/>
    </row>
    <row r="703" ht="16.5" customHeight="1" spans="1:5">
      <c r="A703" s="387"/>
      <c r="B703" s="387"/>
      <c r="C703" s="387"/>
      <c r="D703" s="387"/>
      <c r="E703" s="387"/>
    </row>
    <row r="704" ht="16.5" customHeight="1" spans="1:5">
      <c r="A704" s="387"/>
      <c r="B704" s="387"/>
      <c r="C704" s="387"/>
      <c r="D704" s="387"/>
      <c r="E704" s="387"/>
    </row>
    <row r="705" ht="16.5" customHeight="1" spans="1:5">
      <c r="A705" s="387"/>
      <c r="B705" s="387"/>
      <c r="C705" s="387"/>
      <c r="D705" s="387"/>
      <c r="E705" s="387"/>
    </row>
    <row r="706" ht="16.5" customHeight="1" spans="1:5">
      <c r="A706" s="387"/>
      <c r="B706" s="387"/>
      <c r="C706" s="387"/>
      <c r="D706" s="387"/>
      <c r="E706" s="387"/>
    </row>
    <row r="707" ht="16.5" customHeight="1" spans="1:5">
      <c r="A707" s="387"/>
      <c r="B707" s="387"/>
      <c r="C707" s="387"/>
      <c r="D707" s="387"/>
      <c r="E707" s="387"/>
    </row>
    <row r="708" ht="16.5" customHeight="1" spans="1:5">
      <c r="A708" s="387"/>
      <c r="B708" s="387"/>
      <c r="C708" s="387"/>
      <c r="D708" s="387"/>
      <c r="E708" s="387"/>
    </row>
    <row r="709" ht="16.5" customHeight="1" spans="1:5">
      <c r="A709" s="387"/>
      <c r="B709" s="387"/>
      <c r="C709" s="387"/>
      <c r="D709" s="387"/>
      <c r="E709" s="387"/>
    </row>
    <row r="710" ht="16.5" customHeight="1" spans="1:5">
      <c r="A710" s="387"/>
      <c r="B710" s="387"/>
      <c r="C710" s="387"/>
      <c r="D710" s="387"/>
      <c r="E710" s="387"/>
    </row>
    <row r="711" ht="16.5" customHeight="1" spans="1:5">
      <c r="A711" s="387"/>
      <c r="B711" s="387"/>
      <c r="C711" s="387"/>
      <c r="D711" s="387"/>
      <c r="E711" s="387"/>
    </row>
    <row r="712" ht="16.5" customHeight="1" spans="1:5">
      <c r="A712" s="387"/>
      <c r="B712" s="387"/>
      <c r="C712" s="387"/>
      <c r="D712" s="387"/>
      <c r="E712" s="387"/>
    </row>
    <row r="713" ht="16.5" customHeight="1" spans="1:5">
      <c r="A713" s="387"/>
      <c r="B713" s="387"/>
      <c r="C713" s="387"/>
      <c r="D713" s="387"/>
      <c r="E713" s="387"/>
    </row>
    <row r="714" ht="16.5" customHeight="1" spans="1:5">
      <c r="A714" s="387"/>
      <c r="B714" s="387"/>
      <c r="C714" s="387"/>
      <c r="D714" s="387"/>
      <c r="E714" s="387"/>
    </row>
    <row r="715" ht="16.5" customHeight="1" spans="1:5">
      <c r="A715" s="387"/>
      <c r="B715" s="387"/>
      <c r="C715" s="387"/>
      <c r="D715" s="387"/>
      <c r="E715" s="387"/>
    </row>
    <row r="716" ht="16.5" customHeight="1" spans="1:5">
      <c r="A716" s="387"/>
      <c r="B716" s="387"/>
      <c r="C716" s="387"/>
      <c r="D716" s="387"/>
      <c r="E716" s="387"/>
    </row>
    <row r="717" ht="16.5" customHeight="1" spans="1:5">
      <c r="A717" s="387"/>
      <c r="B717" s="387"/>
      <c r="C717" s="387"/>
      <c r="D717" s="387"/>
      <c r="E717" s="387"/>
    </row>
    <row r="718" ht="16.5" customHeight="1" spans="1:5">
      <c r="A718" s="387"/>
      <c r="B718" s="387"/>
      <c r="C718" s="387"/>
      <c r="D718" s="387"/>
      <c r="E718" s="387"/>
    </row>
    <row r="719" ht="16.5" customHeight="1" spans="1:5">
      <c r="A719" s="387"/>
      <c r="B719" s="387"/>
      <c r="C719" s="387"/>
      <c r="D719" s="387"/>
      <c r="E719" s="387"/>
    </row>
    <row r="720" ht="16.5" customHeight="1" spans="1:5">
      <c r="A720" s="387"/>
      <c r="B720" s="387"/>
      <c r="C720" s="387"/>
      <c r="D720" s="387"/>
      <c r="E720" s="387"/>
    </row>
    <row r="721" ht="16.5" customHeight="1" spans="1:5">
      <c r="A721" s="387"/>
      <c r="B721" s="387"/>
      <c r="C721" s="387"/>
      <c r="D721" s="387"/>
      <c r="E721" s="387"/>
    </row>
    <row r="722" ht="16.5" customHeight="1" spans="1:5">
      <c r="A722" s="387"/>
      <c r="B722" s="387"/>
      <c r="C722" s="387"/>
      <c r="D722" s="387"/>
      <c r="E722" s="387"/>
    </row>
    <row r="723" ht="16.5" customHeight="1" spans="1:5">
      <c r="A723" s="387"/>
      <c r="B723" s="387"/>
      <c r="C723" s="387"/>
      <c r="D723" s="387"/>
      <c r="E723" s="387"/>
    </row>
    <row r="724" ht="16.5" customHeight="1" spans="1:5">
      <c r="A724" s="387"/>
      <c r="B724" s="387"/>
      <c r="C724" s="387"/>
      <c r="D724" s="387"/>
      <c r="E724" s="387"/>
    </row>
    <row r="725" ht="16.5" customHeight="1" spans="1:5">
      <c r="A725" s="387"/>
      <c r="B725" s="387"/>
      <c r="C725" s="387"/>
      <c r="D725" s="387"/>
      <c r="E725" s="387"/>
    </row>
    <row r="726" ht="16.5" customHeight="1" spans="1:5">
      <c r="A726" s="387"/>
      <c r="B726" s="387"/>
      <c r="C726" s="387"/>
      <c r="D726" s="387"/>
      <c r="E726" s="387"/>
    </row>
    <row r="727" ht="16.5" customHeight="1" spans="1:5">
      <c r="A727" s="387"/>
      <c r="B727" s="387"/>
      <c r="C727" s="387"/>
      <c r="D727" s="387"/>
      <c r="E727" s="387"/>
    </row>
    <row r="728" ht="16.5" customHeight="1" spans="1:5">
      <c r="A728" s="387"/>
      <c r="B728" s="387"/>
      <c r="C728" s="387"/>
      <c r="D728" s="387"/>
      <c r="E728" s="387"/>
    </row>
    <row r="729" ht="16.5" customHeight="1" spans="1:5">
      <c r="A729" s="387"/>
      <c r="B729" s="387"/>
      <c r="C729" s="387"/>
      <c r="D729" s="387"/>
      <c r="E729" s="387"/>
    </row>
    <row r="730" ht="16.5" customHeight="1" spans="1:5">
      <c r="A730" s="387"/>
      <c r="B730" s="387"/>
      <c r="C730" s="387"/>
      <c r="D730" s="387"/>
      <c r="E730" s="387"/>
    </row>
    <row r="731" ht="16.5" customHeight="1" spans="1:5">
      <c r="A731" s="387"/>
      <c r="B731" s="387"/>
      <c r="C731" s="387"/>
      <c r="D731" s="387"/>
      <c r="E731" s="387"/>
    </row>
    <row r="732" ht="16.5" customHeight="1" spans="1:5">
      <c r="A732" s="387"/>
      <c r="B732" s="387"/>
      <c r="C732" s="387"/>
      <c r="D732" s="387"/>
      <c r="E732" s="387"/>
    </row>
    <row r="733" ht="16.5" customHeight="1" spans="1:5">
      <c r="A733" s="387"/>
      <c r="B733" s="387"/>
      <c r="C733" s="387"/>
      <c r="D733" s="387"/>
      <c r="E733" s="387"/>
    </row>
    <row r="734" ht="16.5" customHeight="1" spans="1:5">
      <c r="A734" s="387"/>
      <c r="B734" s="387"/>
      <c r="C734" s="387"/>
      <c r="D734" s="387"/>
      <c r="E734" s="387"/>
    </row>
    <row r="735" ht="16.5" customHeight="1" spans="1:5">
      <c r="A735" s="387"/>
      <c r="B735" s="387"/>
      <c r="C735" s="387"/>
      <c r="D735" s="387"/>
      <c r="E735" s="387"/>
    </row>
    <row r="736" ht="16.5" customHeight="1" spans="1:5">
      <c r="A736" s="387"/>
      <c r="B736" s="387"/>
      <c r="C736" s="387"/>
      <c r="D736" s="387"/>
      <c r="E736" s="387"/>
    </row>
    <row r="737" ht="16.5" customHeight="1" spans="1:5">
      <c r="A737" s="387"/>
      <c r="B737" s="387"/>
      <c r="C737" s="387"/>
      <c r="D737" s="387"/>
      <c r="E737" s="387"/>
    </row>
    <row r="738" ht="16.5" customHeight="1" spans="1:5">
      <c r="A738" s="387"/>
      <c r="B738" s="387"/>
      <c r="C738" s="387"/>
      <c r="D738" s="387"/>
      <c r="E738" s="387"/>
    </row>
    <row r="739" ht="16.5" customHeight="1" spans="1:5">
      <c r="A739" s="387"/>
      <c r="B739" s="387"/>
      <c r="C739" s="387"/>
      <c r="D739" s="387"/>
      <c r="E739" s="387"/>
    </row>
    <row r="740" ht="16.5" customHeight="1" spans="1:5">
      <c r="A740" s="387"/>
      <c r="B740" s="387"/>
      <c r="C740" s="387"/>
      <c r="D740" s="387"/>
      <c r="E740" s="387"/>
    </row>
    <row r="741" ht="16.5" customHeight="1" spans="1:5">
      <c r="A741" s="387"/>
      <c r="B741" s="387"/>
      <c r="C741" s="387"/>
      <c r="D741" s="387"/>
      <c r="E741" s="387"/>
    </row>
    <row r="742" ht="16.5" customHeight="1" spans="1:5">
      <c r="A742" s="387"/>
      <c r="B742" s="387"/>
      <c r="C742" s="387"/>
      <c r="D742" s="387"/>
      <c r="E742" s="387"/>
    </row>
    <row r="743" ht="16.5" customHeight="1" spans="1:5">
      <c r="A743" s="387"/>
      <c r="B743" s="387"/>
      <c r="C743" s="387"/>
      <c r="D743" s="387"/>
      <c r="E743" s="387"/>
    </row>
    <row r="744" ht="16.5" customHeight="1" spans="1:5">
      <c r="A744" s="387"/>
      <c r="B744" s="387"/>
      <c r="C744" s="387"/>
      <c r="D744" s="387"/>
      <c r="E744" s="387"/>
    </row>
    <row r="745" ht="16.5" customHeight="1" spans="1:5">
      <c r="A745" s="387"/>
      <c r="B745" s="387"/>
      <c r="C745" s="387"/>
      <c r="D745" s="387"/>
      <c r="E745" s="387"/>
    </row>
    <row r="746" ht="16.5" customHeight="1" spans="1:5">
      <c r="A746" s="387"/>
      <c r="B746" s="387"/>
      <c r="C746" s="387"/>
      <c r="D746" s="387"/>
      <c r="E746" s="387"/>
    </row>
    <row r="747" ht="16.5" customHeight="1" spans="1:5">
      <c r="A747" s="387"/>
      <c r="B747" s="387"/>
      <c r="C747" s="387"/>
      <c r="D747" s="387"/>
      <c r="E747" s="387"/>
    </row>
    <row r="748" ht="16.5" customHeight="1" spans="1:5">
      <c r="A748" s="387"/>
      <c r="B748" s="387"/>
      <c r="C748" s="387"/>
      <c r="D748" s="387"/>
      <c r="E748" s="387"/>
    </row>
    <row r="749" ht="16.5" customHeight="1" spans="1:5">
      <c r="A749" s="387"/>
      <c r="B749" s="387"/>
      <c r="C749" s="387"/>
      <c r="D749" s="387"/>
      <c r="E749" s="387"/>
    </row>
    <row r="750" ht="16.5" customHeight="1" spans="1:5">
      <c r="A750" s="387"/>
      <c r="B750" s="387"/>
      <c r="C750" s="387"/>
      <c r="D750" s="387"/>
      <c r="E750" s="387"/>
    </row>
    <row r="751" ht="16.5" customHeight="1" spans="1:5">
      <c r="A751" s="387"/>
      <c r="B751" s="387"/>
      <c r="C751" s="387"/>
      <c r="D751" s="387"/>
      <c r="E751" s="387"/>
    </row>
    <row r="752" ht="16.5" customHeight="1" spans="1:5">
      <c r="A752" s="387"/>
      <c r="B752" s="387"/>
      <c r="C752" s="387"/>
      <c r="D752" s="387"/>
      <c r="E752" s="387"/>
    </row>
    <row r="753" ht="16.5" customHeight="1" spans="1:5">
      <c r="A753" s="387"/>
      <c r="B753" s="387"/>
      <c r="C753" s="387"/>
      <c r="D753" s="387"/>
      <c r="E753" s="387"/>
    </row>
    <row r="754" ht="16.5" customHeight="1" spans="1:5">
      <c r="A754" s="387"/>
      <c r="B754" s="387"/>
      <c r="C754" s="387"/>
      <c r="D754" s="387"/>
      <c r="E754" s="387"/>
    </row>
    <row r="755" ht="16.5" customHeight="1" spans="1:5">
      <c r="A755" s="387"/>
      <c r="B755" s="387"/>
      <c r="C755" s="387"/>
      <c r="D755" s="387"/>
      <c r="E755" s="387"/>
    </row>
    <row r="756" ht="16.5" customHeight="1" spans="1:5">
      <c r="A756" s="387"/>
      <c r="B756" s="387"/>
      <c r="C756" s="387"/>
      <c r="D756" s="387"/>
      <c r="E756" s="387"/>
    </row>
    <row r="757" ht="16.5" customHeight="1" spans="1:5">
      <c r="A757" s="387"/>
      <c r="B757" s="387"/>
      <c r="C757" s="387"/>
      <c r="D757" s="387"/>
      <c r="E757" s="387"/>
    </row>
    <row r="758" ht="16.5" customHeight="1" spans="1:5">
      <c r="A758" s="387"/>
      <c r="B758" s="387"/>
      <c r="C758" s="387"/>
      <c r="D758" s="387"/>
      <c r="E758" s="387"/>
    </row>
    <row r="759" ht="16.5" customHeight="1" spans="1:5">
      <c r="A759" s="387"/>
      <c r="B759" s="387"/>
      <c r="C759" s="387"/>
      <c r="D759" s="387"/>
      <c r="E759" s="387"/>
    </row>
    <row r="760" ht="16.5" customHeight="1" spans="1:5">
      <c r="A760" s="387"/>
      <c r="B760" s="387"/>
      <c r="C760" s="387"/>
      <c r="D760" s="387"/>
      <c r="E760" s="387"/>
    </row>
    <row r="761" ht="16.5" customHeight="1" spans="1:5">
      <c r="A761" s="387"/>
      <c r="B761" s="387"/>
      <c r="C761" s="387"/>
      <c r="D761" s="387"/>
      <c r="E761" s="387"/>
    </row>
    <row r="762" ht="16.5" customHeight="1" spans="1:5">
      <c r="A762" s="387"/>
      <c r="B762" s="387"/>
      <c r="C762" s="387"/>
      <c r="D762" s="387"/>
      <c r="E762" s="387"/>
    </row>
    <row r="763" ht="16.5" customHeight="1" spans="1:5">
      <c r="A763" s="387"/>
      <c r="B763" s="387"/>
      <c r="C763" s="387"/>
      <c r="D763" s="387"/>
      <c r="E763" s="387"/>
    </row>
    <row r="764" ht="16.5" customHeight="1" spans="1:5">
      <c r="A764" s="387"/>
      <c r="B764" s="387"/>
      <c r="C764" s="387"/>
      <c r="D764" s="387"/>
      <c r="E764" s="387"/>
    </row>
    <row r="765" ht="16.5" customHeight="1" spans="1:5">
      <c r="A765" s="387"/>
      <c r="B765" s="387"/>
      <c r="C765" s="387"/>
      <c r="D765" s="387"/>
      <c r="E765" s="387"/>
    </row>
    <row r="766" ht="16.5" customHeight="1" spans="1:5">
      <c r="A766" s="387"/>
      <c r="B766" s="387"/>
      <c r="C766" s="387"/>
      <c r="D766" s="387"/>
      <c r="E766" s="387"/>
    </row>
    <row r="767" ht="16.5" customHeight="1" spans="1:5">
      <c r="A767" s="387"/>
      <c r="B767" s="387"/>
      <c r="C767" s="387"/>
      <c r="D767" s="387"/>
      <c r="E767" s="387"/>
    </row>
    <row r="768" ht="16.5" customHeight="1" spans="1:5">
      <c r="A768" s="387"/>
      <c r="B768" s="387"/>
      <c r="C768" s="387"/>
      <c r="D768" s="387"/>
      <c r="E768" s="387"/>
    </row>
    <row r="769" ht="16.5" customHeight="1" spans="1:5">
      <c r="A769" s="387"/>
      <c r="B769" s="387"/>
      <c r="C769" s="387"/>
      <c r="D769" s="387"/>
      <c r="E769" s="387"/>
    </row>
    <row r="770" ht="16.5" customHeight="1" spans="1:5">
      <c r="A770" s="387"/>
      <c r="B770" s="387"/>
      <c r="C770" s="387"/>
      <c r="D770" s="387"/>
      <c r="E770" s="387"/>
    </row>
    <row r="771" ht="16.5" customHeight="1" spans="1:5">
      <c r="A771" s="387"/>
      <c r="B771" s="387"/>
      <c r="C771" s="387"/>
      <c r="D771" s="387"/>
      <c r="E771" s="387"/>
    </row>
    <row r="772" ht="16.5" customHeight="1" spans="1:5">
      <c r="A772" s="387"/>
      <c r="B772" s="387"/>
      <c r="C772" s="387"/>
      <c r="D772" s="387"/>
      <c r="E772" s="387"/>
    </row>
    <row r="773" ht="16.5" customHeight="1" spans="1:5">
      <c r="A773" s="387"/>
      <c r="B773" s="387"/>
      <c r="C773" s="387"/>
      <c r="D773" s="387"/>
      <c r="E773" s="387"/>
    </row>
    <row r="774" ht="16.5" customHeight="1" spans="1:5">
      <c r="A774" s="387"/>
      <c r="B774" s="387"/>
      <c r="C774" s="387"/>
      <c r="D774" s="387"/>
      <c r="E774" s="387"/>
    </row>
    <row r="775" ht="16.5" customHeight="1" spans="1:5">
      <c r="A775" s="387"/>
      <c r="B775" s="387"/>
      <c r="C775" s="387"/>
      <c r="D775" s="387"/>
      <c r="E775" s="387"/>
    </row>
    <row r="776" ht="16.5" customHeight="1" spans="1:5">
      <c r="A776" s="387"/>
      <c r="B776" s="387"/>
      <c r="C776" s="387"/>
      <c r="D776" s="387"/>
      <c r="E776" s="387"/>
    </row>
    <row r="777" ht="16.5" customHeight="1" spans="1:5">
      <c r="A777" s="387"/>
      <c r="B777" s="387"/>
      <c r="C777" s="387"/>
      <c r="D777" s="387"/>
      <c r="E777" s="387"/>
    </row>
    <row r="778" ht="16.5" customHeight="1" spans="1:5">
      <c r="A778" s="387"/>
      <c r="B778" s="387"/>
      <c r="C778" s="387"/>
      <c r="D778" s="387"/>
      <c r="E778" s="387"/>
    </row>
    <row r="779" ht="16.5" customHeight="1" spans="1:5">
      <c r="A779" s="387"/>
      <c r="B779" s="387"/>
      <c r="C779" s="387"/>
      <c r="D779" s="387"/>
      <c r="E779" s="387"/>
    </row>
    <row r="780" ht="16.5" customHeight="1" spans="1:5">
      <c r="A780" s="387"/>
      <c r="B780" s="387"/>
      <c r="C780" s="387"/>
      <c r="D780" s="387"/>
      <c r="E780" s="387"/>
    </row>
    <row r="781" ht="16.5" customHeight="1" spans="1:5">
      <c r="A781" s="387"/>
      <c r="B781" s="387"/>
      <c r="C781" s="387"/>
      <c r="D781" s="387"/>
      <c r="E781" s="387"/>
    </row>
    <row r="782" ht="16.5" customHeight="1" spans="1:5">
      <c r="A782" s="387"/>
      <c r="B782" s="387"/>
      <c r="C782" s="387"/>
      <c r="D782" s="387"/>
      <c r="E782" s="387"/>
    </row>
    <row r="783" ht="16.5" customHeight="1" spans="1:5">
      <c r="A783" s="387"/>
      <c r="B783" s="387"/>
      <c r="C783" s="387"/>
      <c r="D783" s="387"/>
      <c r="E783" s="387"/>
    </row>
    <row r="784" ht="16.5" customHeight="1" spans="1:5">
      <c r="A784" s="387"/>
      <c r="B784" s="387"/>
      <c r="C784" s="387"/>
      <c r="D784" s="387"/>
      <c r="E784" s="387"/>
    </row>
    <row r="785" ht="16.5" customHeight="1" spans="1:5">
      <c r="A785" s="387"/>
      <c r="B785" s="387"/>
      <c r="C785" s="387"/>
      <c r="D785" s="387"/>
      <c r="E785" s="387"/>
    </row>
    <row r="786" ht="16.5" customHeight="1" spans="1:5">
      <c r="A786" s="387"/>
      <c r="B786" s="387"/>
      <c r="C786" s="387"/>
      <c r="D786" s="387"/>
      <c r="E786" s="387"/>
    </row>
    <row r="787" ht="16.5" customHeight="1" spans="1:5">
      <c r="A787" s="387"/>
      <c r="B787" s="387"/>
      <c r="C787" s="387"/>
      <c r="D787" s="387"/>
      <c r="E787" s="387"/>
    </row>
    <row r="788" ht="16.5" customHeight="1" spans="1:5">
      <c r="A788" s="387"/>
      <c r="B788" s="387"/>
      <c r="C788" s="387"/>
      <c r="D788" s="387"/>
      <c r="E788" s="387"/>
    </row>
    <row r="789" ht="16.5" customHeight="1" spans="1:5">
      <c r="A789" s="387"/>
      <c r="B789" s="387"/>
      <c r="C789" s="387"/>
      <c r="D789" s="387"/>
      <c r="E789" s="387"/>
    </row>
    <row r="790" ht="16.5" customHeight="1" spans="1:5">
      <c r="A790" s="387"/>
      <c r="B790" s="387"/>
      <c r="C790" s="387"/>
      <c r="D790" s="387"/>
      <c r="E790" s="387"/>
    </row>
    <row r="791" ht="16.5" customHeight="1" spans="1:5">
      <c r="A791" s="387"/>
      <c r="B791" s="387"/>
      <c r="C791" s="387"/>
      <c r="D791" s="387"/>
      <c r="E791" s="387"/>
    </row>
    <row r="792" ht="16.5" customHeight="1" spans="1:5">
      <c r="A792" s="387"/>
      <c r="B792" s="387"/>
      <c r="C792" s="387"/>
      <c r="D792" s="387"/>
      <c r="E792" s="387"/>
    </row>
    <row r="793" ht="16.5" customHeight="1" spans="1:5">
      <c r="A793" s="387"/>
      <c r="B793" s="387"/>
      <c r="C793" s="387"/>
      <c r="D793" s="387"/>
      <c r="E793" s="387"/>
    </row>
    <row r="794" ht="16.5" customHeight="1" spans="1:5">
      <c r="A794" s="387"/>
      <c r="B794" s="387"/>
      <c r="C794" s="387"/>
      <c r="D794" s="387"/>
      <c r="E794" s="387"/>
    </row>
    <row r="795" ht="16.5" customHeight="1" spans="1:5">
      <c r="A795" s="387"/>
      <c r="B795" s="387"/>
      <c r="C795" s="387"/>
      <c r="D795" s="387"/>
      <c r="E795" s="387"/>
    </row>
    <row r="796" ht="16.5" customHeight="1" spans="1:5">
      <c r="A796" s="387"/>
      <c r="B796" s="387"/>
      <c r="C796" s="387"/>
      <c r="D796" s="387"/>
      <c r="E796" s="387"/>
    </row>
    <row r="797" ht="16.5" customHeight="1" spans="1:5">
      <c r="A797" s="387"/>
      <c r="B797" s="387"/>
      <c r="C797" s="387"/>
      <c r="D797" s="387"/>
      <c r="E797" s="387"/>
    </row>
    <row r="798" ht="16.5" customHeight="1" spans="1:5">
      <c r="A798" s="387"/>
      <c r="B798" s="387"/>
      <c r="C798" s="387"/>
      <c r="D798" s="387"/>
      <c r="E798" s="387"/>
    </row>
    <row r="799" ht="16.5" customHeight="1" spans="1:5">
      <c r="A799" s="387"/>
      <c r="B799" s="387"/>
      <c r="C799" s="387"/>
      <c r="D799" s="387"/>
      <c r="E799" s="387"/>
    </row>
    <row r="800" ht="16.5" customHeight="1" spans="1:5">
      <c r="A800" s="387"/>
      <c r="B800" s="387"/>
      <c r="C800" s="387"/>
      <c r="D800" s="387"/>
      <c r="E800" s="387"/>
    </row>
    <row r="801" ht="16.5" customHeight="1" spans="1:5">
      <c r="A801" s="387"/>
      <c r="B801" s="387"/>
      <c r="C801" s="387"/>
      <c r="D801" s="387"/>
      <c r="E801" s="387"/>
    </row>
    <row r="802" ht="16.5" customHeight="1" spans="1:5">
      <c r="A802" s="387"/>
      <c r="B802" s="387"/>
      <c r="C802" s="387"/>
      <c r="D802" s="387"/>
      <c r="E802" s="387"/>
    </row>
    <row r="803" ht="16.5" customHeight="1" spans="1:5">
      <c r="A803" s="387"/>
      <c r="B803" s="387"/>
      <c r="C803" s="387"/>
      <c r="D803" s="387"/>
      <c r="E803" s="387"/>
    </row>
    <row r="804" ht="16.5" customHeight="1" spans="1:5">
      <c r="A804" s="387"/>
      <c r="B804" s="387"/>
      <c r="C804" s="387"/>
      <c r="D804" s="387"/>
      <c r="E804" s="387"/>
    </row>
    <row r="805" ht="16.5" customHeight="1" spans="1:5">
      <c r="A805" s="387"/>
      <c r="B805" s="387"/>
      <c r="C805" s="387"/>
      <c r="D805" s="387"/>
      <c r="E805" s="387"/>
    </row>
    <row r="806" ht="16.5" customHeight="1" spans="1:5">
      <c r="A806" s="387"/>
      <c r="B806" s="387"/>
      <c r="C806" s="387"/>
      <c r="D806" s="387"/>
      <c r="E806" s="387"/>
    </row>
    <row r="807" ht="16.5" customHeight="1" spans="1:5">
      <c r="A807" s="387"/>
      <c r="B807" s="387"/>
      <c r="C807" s="387"/>
      <c r="D807" s="387"/>
      <c r="E807" s="387"/>
    </row>
    <row r="808" ht="16.5" customHeight="1" spans="1:5">
      <c r="A808" s="387"/>
      <c r="B808" s="387"/>
      <c r="C808" s="387"/>
      <c r="D808" s="387"/>
      <c r="E808" s="387"/>
    </row>
    <row r="809" ht="16.5" customHeight="1" spans="1:5">
      <c r="A809" s="387"/>
      <c r="B809" s="387"/>
      <c r="C809" s="387"/>
      <c r="D809" s="387"/>
      <c r="E809" s="387"/>
    </row>
    <row r="810" ht="16.5" customHeight="1" spans="1:5">
      <c r="A810" s="387"/>
      <c r="B810" s="387"/>
      <c r="C810" s="387"/>
      <c r="D810" s="387"/>
      <c r="E810" s="387"/>
    </row>
    <row r="811" ht="16.5" customHeight="1" spans="1:5">
      <c r="A811" s="387"/>
      <c r="B811" s="387"/>
      <c r="C811" s="387"/>
      <c r="D811" s="387"/>
      <c r="E811" s="387"/>
    </row>
    <row r="812" ht="16.5" customHeight="1" spans="1:5">
      <c r="A812" s="387"/>
      <c r="B812" s="387"/>
      <c r="C812" s="387"/>
      <c r="D812" s="387"/>
      <c r="E812" s="387"/>
    </row>
    <row r="813" ht="16.5" customHeight="1" spans="1:5">
      <c r="A813" s="387"/>
      <c r="B813" s="387"/>
      <c r="C813" s="387"/>
      <c r="D813" s="387"/>
      <c r="E813" s="387"/>
    </row>
    <row r="814" ht="16.5" customHeight="1" spans="1:5">
      <c r="A814" s="387"/>
      <c r="B814" s="387"/>
      <c r="C814" s="387"/>
      <c r="D814" s="387"/>
      <c r="E814" s="387"/>
    </row>
    <row r="815" ht="16.5" customHeight="1" spans="1:5">
      <c r="A815" s="387"/>
      <c r="B815" s="387"/>
      <c r="C815" s="387"/>
      <c r="D815" s="387"/>
      <c r="E815" s="387"/>
    </row>
    <row r="816" ht="16.5" customHeight="1" spans="1:5">
      <c r="A816" s="387"/>
      <c r="B816" s="387"/>
      <c r="C816" s="387"/>
      <c r="D816" s="387"/>
      <c r="E816" s="387"/>
    </row>
    <row r="817" ht="16.5" customHeight="1" spans="1:5">
      <c r="A817" s="387"/>
      <c r="B817" s="387"/>
      <c r="C817" s="387"/>
      <c r="D817" s="387"/>
      <c r="E817" s="387"/>
    </row>
    <row r="818" ht="16.5" customHeight="1" spans="1:5">
      <c r="A818" s="387"/>
      <c r="B818" s="387"/>
      <c r="C818" s="387"/>
      <c r="D818" s="387"/>
      <c r="E818" s="387"/>
    </row>
    <row r="819" ht="16.5" customHeight="1" spans="1:5">
      <c r="A819" s="387"/>
      <c r="B819" s="387"/>
      <c r="C819" s="387"/>
      <c r="D819" s="387"/>
      <c r="E819" s="387"/>
    </row>
    <row r="820" ht="16.5" customHeight="1" spans="1:5">
      <c r="A820" s="387"/>
      <c r="B820" s="387"/>
      <c r="C820" s="387"/>
      <c r="D820" s="387"/>
      <c r="E820" s="387"/>
    </row>
    <row r="821" ht="16.5" customHeight="1" spans="1:5">
      <c r="A821" s="387"/>
      <c r="B821" s="387"/>
      <c r="C821" s="387"/>
      <c r="D821" s="387"/>
      <c r="E821" s="387"/>
    </row>
    <row r="822" ht="16.5" customHeight="1" spans="1:5">
      <c r="A822" s="387"/>
      <c r="B822" s="387"/>
      <c r="C822" s="387"/>
      <c r="D822" s="387"/>
      <c r="E822" s="387"/>
    </row>
    <row r="823" ht="16.5" customHeight="1" spans="1:5">
      <c r="A823" s="387"/>
      <c r="B823" s="387"/>
      <c r="C823" s="387"/>
      <c r="D823" s="387"/>
      <c r="E823" s="387"/>
    </row>
    <row r="824" ht="16.5" customHeight="1" spans="1:5">
      <c r="A824" s="387"/>
      <c r="B824" s="387"/>
      <c r="C824" s="387"/>
      <c r="D824" s="387"/>
      <c r="E824" s="387"/>
    </row>
    <row r="825" ht="16.5" customHeight="1" spans="1:5">
      <c r="A825" s="387"/>
      <c r="B825" s="387"/>
      <c r="C825" s="387"/>
      <c r="D825" s="387"/>
      <c r="E825" s="387"/>
    </row>
    <row r="826" ht="16.5" customHeight="1" spans="1:5">
      <c r="A826" s="387"/>
      <c r="B826" s="387"/>
      <c r="C826" s="387"/>
      <c r="D826" s="387"/>
      <c r="E826" s="387"/>
    </row>
    <row r="827" ht="16.5" customHeight="1" spans="1:5">
      <c r="A827" s="387"/>
      <c r="B827" s="387"/>
      <c r="C827" s="387"/>
      <c r="D827" s="387"/>
      <c r="E827" s="387"/>
    </row>
    <row r="828" ht="16.5" customHeight="1" spans="1:5">
      <c r="A828" s="387"/>
      <c r="B828" s="387"/>
      <c r="C828" s="387"/>
      <c r="D828" s="387"/>
      <c r="E828" s="387"/>
    </row>
    <row r="829" ht="16.5" customHeight="1" spans="1:5">
      <c r="A829" s="387"/>
      <c r="B829" s="387"/>
      <c r="C829" s="387"/>
      <c r="D829" s="387"/>
      <c r="E829" s="387"/>
    </row>
    <row r="830" ht="16.5" customHeight="1" spans="1:5">
      <c r="A830" s="387"/>
      <c r="B830" s="387"/>
      <c r="C830" s="387"/>
      <c r="D830" s="387"/>
      <c r="E830" s="387"/>
    </row>
    <row r="831" ht="16.5" customHeight="1" spans="1:5">
      <c r="A831" s="387"/>
      <c r="B831" s="387"/>
      <c r="C831" s="387"/>
      <c r="D831" s="387"/>
      <c r="E831" s="387"/>
    </row>
    <row r="832" ht="16.5" customHeight="1" spans="1:5">
      <c r="A832" s="387"/>
      <c r="B832" s="387"/>
      <c r="C832" s="387"/>
      <c r="D832" s="387"/>
      <c r="E832" s="387"/>
    </row>
    <row r="833" ht="16.5" customHeight="1" spans="1:5">
      <c r="A833" s="387"/>
      <c r="B833" s="387"/>
      <c r="C833" s="387"/>
      <c r="D833" s="387"/>
      <c r="E833" s="387"/>
    </row>
    <row r="834" ht="16.5" customHeight="1" spans="1:5">
      <c r="A834" s="387"/>
      <c r="B834" s="387"/>
      <c r="C834" s="387"/>
      <c r="D834" s="387"/>
      <c r="E834" s="387"/>
    </row>
    <row r="835" ht="16.5" customHeight="1" spans="1:5">
      <c r="A835" s="387"/>
      <c r="B835" s="387"/>
      <c r="C835" s="387"/>
      <c r="D835" s="387"/>
      <c r="E835" s="387"/>
    </row>
    <row r="836" ht="16.5" customHeight="1" spans="1:5">
      <c r="A836" s="387"/>
      <c r="B836" s="387"/>
      <c r="C836" s="387"/>
      <c r="D836" s="387"/>
      <c r="E836" s="387"/>
    </row>
    <row r="837" ht="16.5" customHeight="1" spans="1:5">
      <c r="A837" s="387"/>
      <c r="B837" s="387"/>
      <c r="C837" s="387"/>
      <c r="D837" s="387"/>
      <c r="E837" s="387"/>
    </row>
    <row r="838" ht="16.5" customHeight="1" spans="1:5">
      <c r="A838" s="387"/>
      <c r="B838" s="387"/>
      <c r="C838" s="387"/>
      <c r="D838" s="387"/>
      <c r="E838" s="387"/>
    </row>
  </sheetData>
  <sheetProtection algorithmName="SHA-512" hashValue="YYAjyoulg/KwaiUJU9PQYFH94Uapoq+uE3yVf5otRBkFlBcF70TjfspIJsnVvgSI115rED4Z6GayGA3WzMECYg==" saltValue="mntvcdEExh2URMkg1jCYVQ==" spinCount="100000" sheet="1" objects="1" scenarios="1"/>
  <mergeCells count="5">
    <mergeCell ref="A1:E1"/>
    <mergeCell ref="A2:E2"/>
    <mergeCell ref="C3:C5"/>
    <mergeCell ref="D5:D6"/>
    <mergeCell ref="E5:E6"/>
  </mergeCells>
  <printOptions horizontalCentered="1"/>
  <pageMargins left="0.275590551181102" right="0.275590551181102" top="0.275590551181102" bottom="0.196850393700787" header="0.31496062992126" footer="0.31496062992126"/>
  <pageSetup paperSize="9" scale="59" fitToHeight="0" orientation="portrait"/>
  <headerFoot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M977"/>
  <sheetViews>
    <sheetView view="pageBreakPreview" zoomScale="70" zoomScaleNormal="55" workbookViewId="0">
      <selection activeCell="O21" sqref="O21"/>
    </sheetView>
  </sheetViews>
  <sheetFormatPr defaultColWidth="14.4454545454545" defaultRowHeight="15" customHeight="1"/>
  <cols>
    <col min="1" max="1" width="55.5545454545455" style="367" customWidth="1"/>
    <col min="2" max="2" width="11.3363636363636" style="524" customWidth="1"/>
    <col min="3" max="3" width="31.8909090909091" style="524" customWidth="1"/>
    <col min="4" max="4" width="28.5545454545455" style="367" customWidth="1"/>
    <col min="5" max="5" width="28.3363636363636" style="367" customWidth="1"/>
    <col min="6" max="10" width="8.66363636363636" style="367" customWidth="1"/>
    <col min="11" max="16384" width="14.4454545454545" style="367"/>
  </cols>
  <sheetData>
    <row r="1" ht="19.5" customHeight="1" spans="1:13">
      <c r="A1" s="369" t="s">
        <v>533</v>
      </c>
      <c r="B1" s="369"/>
      <c r="C1" s="369"/>
      <c r="D1" s="369"/>
      <c r="E1" s="369"/>
      <c r="F1" s="434"/>
      <c r="G1" s="387"/>
      <c r="H1" s="387"/>
      <c r="I1" s="387"/>
      <c r="J1" s="387"/>
      <c r="K1" s="387"/>
      <c r="L1" s="387"/>
      <c r="M1" s="387"/>
    </row>
    <row r="2" s="365" customFormat="1" ht="30" customHeight="1" spans="1:6">
      <c r="A2" s="577"/>
      <c r="B2" s="577"/>
      <c r="C2" s="578"/>
      <c r="D2" s="577"/>
      <c r="E2" s="577"/>
      <c r="F2" s="525"/>
    </row>
    <row r="3" ht="89.25" customHeight="1" spans="1:10">
      <c r="A3" s="623" t="s">
        <v>147</v>
      </c>
      <c r="B3" s="622" t="s">
        <v>287</v>
      </c>
      <c r="C3" s="624" t="s">
        <v>534</v>
      </c>
      <c r="D3" s="624" t="s">
        <v>535</v>
      </c>
      <c r="E3" s="705" t="s">
        <v>536</v>
      </c>
      <c r="F3" s="434"/>
      <c r="G3" s="387"/>
      <c r="H3" s="387"/>
      <c r="I3" s="387"/>
      <c r="J3" s="387"/>
    </row>
    <row r="4" ht="4.95" customHeight="1" spans="1:10">
      <c r="A4" s="706"/>
      <c r="B4" s="707"/>
      <c r="C4" s="708"/>
      <c r="D4" s="708"/>
      <c r="E4" s="709"/>
      <c r="F4" s="434"/>
      <c r="G4" s="387"/>
      <c r="H4" s="387"/>
      <c r="I4" s="387"/>
      <c r="J4" s="387"/>
    </row>
    <row r="5" ht="31.95" customHeight="1" spans="1:10">
      <c r="A5" s="582"/>
      <c r="B5" s="710"/>
      <c r="C5" s="711"/>
      <c r="D5" s="627" t="s">
        <v>537</v>
      </c>
      <c r="E5" s="627" t="s">
        <v>537</v>
      </c>
      <c r="F5" s="434"/>
      <c r="G5" s="387"/>
      <c r="H5" s="387"/>
      <c r="I5" s="387"/>
      <c r="J5" s="387"/>
    </row>
    <row r="6" ht="8.25" customHeight="1" spans="1:10">
      <c r="A6" s="434"/>
      <c r="B6" s="534"/>
      <c r="C6" s="534"/>
      <c r="D6" s="535"/>
      <c r="E6" s="535"/>
      <c r="F6" s="434"/>
      <c r="G6" s="387"/>
      <c r="H6" s="387"/>
      <c r="I6" s="387"/>
      <c r="J6" s="387"/>
    </row>
    <row r="7" ht="19.2" customHeight="1" spans="1:10">
      <c r="A7" s="398" t="s">
        <v>29</v>
      </c>
      <c r="B7" s="388">
        <v>2022</v>
      </c>
      <c r="C7" s="593">
        <v>78236</v>
      </c>
      <c r="D7" s="555">
        <v>1126853.89657138</v>
      </c>
      <c r="E7" s="555">
        <v>531631.396162585</v>
      </c>
      <c r="F7" s="434"/>
      <c r="G7" s="387"/>
      <c r="H7" s="387"/>
      <c r="I7" s="387"/>
      <c r="J7" s="387"/>
    </row>
    <row r="8" ht="19.2" customHeight="1" spans="1:10">
      <c r="A8" s="401"/>
      <c r="B8" s="472">
        <v>2015</v>
      </c>
      <c r="C8" s="537">
        <v>47556</v>
      </c>
      <c r="D8" s="538">
        <v>398207</v>
      </c>
      <c r="E8" s="538">
        <v>195098</v>
      </c>
      <c r="F8" s="434"/>
      <c r="G8" s="387"/>
      <c r="H8" s="387"/>
      <c r="I8" s="387"/>
      <c r="J8" s="387"/>
    </row>
    <row r="9" ht="19.2" customHeight="1" spans="1:10">
      <c r="A9" s="401"/>
      <c r="B9" s="401"/>
      <c r="C9" s="539"/>
      <c r="D9" s="395"/>
      <c r="E9" s="395"/>
      <c r="F9" s="434"/>
      <c r="G9" s="387"/>
      <c r="H9" s="387"/>
      <c r="I9" s="387"/>
      <c r="J9" s="387"/>
    </row>
    <row r="10" ht="19.2" customHeight="1" spans="1:10">
      <c r="A10" s="388" t="s">
        <v>155</v>
      </c>
      <c r="B10" s="388">
        <v>2022</v>
      </c>
      <c r="C10" s="593">
        <v>5349</v>
      </c>
      <c r="D10" s="540">
        <v>95161.5058463433</v>
      </c>
      <c r="E10" s="540">
        <v>46664.9182233386</v>
      </c>
      <c r="F10" s="434"/>
      <c r="G10" s="387"/>
      <c r="H10" s="387"/>
      <c r="I10" s="387"/>
      <c r="J10" s="387"/>
    </row>
    <row r="11" ht="19.2" customHeight="1" spans="1:10">
      <c r="A11" s="388"/>
      <c r="B11" s="472">
        <v>2015</v>
      </c>
      <c r="C11" s="541">
        <v>3729</v>
      </c>
      <c r="D11" s="541">
        <v>46187</v>
      </c>
      <c r="E11" s="542">
        <v>25127</v>
      </c>
      <c r="F11" s="434"/>
      <c r="G11" s="387"/>
      <c r="H11" s="387"/>
      <c r="I11" s="387"/>
      <c r="J11" s="387"/>
    </row>
    <row r="12" ht="19.2" customHeight="1" spans="1:10">
      <c r="A12" s="388"/>
      <c r="B12" s="388"/>
      <c r="C12" s="543"/>
      <c r="D12" s="544"/>
      <c r="E12" s="544"/>
      <c r="F12" s="434"/>
      <c r="G12" s="387"/>
      <c r="H12" s="387"/>
      <c r="I12" s="387"/>
      <c r="J12" s="387"/>
    </row>
    <row r="13" ht="19.2" customHeight="1" spans="1:10">
      <c r="A13" s="388" t="s">
        <v>156</v>
      </c>
      <c r="B13" s="388">
        <v>2022</v>
      </c>
      <c r="C13" s="593">
        <v>1847</v>
      </c>
      <c r="D13" s="540">
        <v>29603.3283906855</v>
      </c>
      <c r="E13" s="540">
        <v>17223.1627769844</v>
      </c>
      <c r="F13" s="434"/>
      <c r="G13" s="387"/>
      <c r="H13" s="387"/>
      <c r="I13" s="387"/>
      <c r="J13" s="387"/>
    </row>
    <row r="14" ht="19.2" customHeight="1" spans="1:10">
      <c r="A14" s="388"/>
      <c r="B14" s="472">
        <v>2015</v>
      </c>
      <c r="C14" s="541">
        <v>898</v>
      </c>
      <c r="D14" s="541">
        <v>19281</v>
      </c>
      <c r="E14" s="542">
        <v>10203</v>
      </c>
      <c r="F14" s="434"/>
      <c r="G14" s="387"/>
      <c r="H14" s="387"/>
      <c r="I14" s="387"/>
      <c r="J14" s="387"/>
    </row>
    <row r="15" ht="19.2" customHeight="1" spans="1:10">
      <c r="A15" s="388"/>
      <c r="B15" s="401"/>
      <c r="C15" s="539"/>
      <c r="D15" s="544"/>
      <c r="E15" s="544"/>
      <c r="F15" s="434"/>
      <c r="G15" s="387"/>
      <c r="H15" s="387"/>
      <c r="I15" s="387"/>
      <c r="J15" s="387"/>
    </row>
    <row r="16" ht="19.2" customHeight="1" spans="1:10">
      <c r="A16" s="388" t="s">
        <v>157</v>
      </c>
      <c r="B16" s="388">
        <v>2022</v>
      </c>
      <c r="C16" s="543">
        <v>912</v>
      </c>
      <c r="D16" s="540">
        <v>7277.62845106832</v>
      </c>
      <c r="E16" s="540">
        <v>4671.34464822402</v>
      </c>
      <c r="F16" s="434"/>
      <c r="G16" s="387"/>
      <c r="H16" s="387"/>
      <c r="I16" s="387"/>
      <c r="J16" s="387"/>
    </row>
    <row r="17" ht="19.2" customHeight="1" spans="1:10">
      <c r="A17" s="388"/>
      <c r="B17" s="472">
        <v>2015</v>
      </c>
      <c r="C17" s="541">
        <v>91.8</v>
      </c>
      <c r="D17" s="541">
        <v>1341</v>
      </c>
      <c r="E17" s="542">
        <v>598</v>
      </c>
      <c r="F17" s="434"/>
      <c r="G17" s="387"/>
      <c r="H17" s="387"/>
      <c r="I17" s="387"/>
      <c r="J17" s="387"/>
    </row>
    <row r="18" ht="19.2" customHeight="1" spans="1:10">
      <c r="A18" s="388"/>
      <c r="B18" s="401"/>
      <c r="C18" s="539"/>
      <c r="D18" s="544"/>
      <c r="E18" s="544"/>
      <c r="F18" s="434"/>
      <c r="G18" s="387"/>
      <c r="H18" s="387"/>
      <c r="I18" s="387"/>
      <c r="J18" s="387"/>
    </row>
    <row r="19" ht="19.2" customHeight="1" spans="1:10">
      <c r="A19" s="388" t="s">
        <v>158</v>
      </c>
      <c r="B19" s="388">
        <v>2022</v>
      </c>
      <c r="C19" s="593">
        <v>3357</v>
      </c>
      <c r="D19" s="540">
        <v>56099.3543459749</v>
      </c>
      <c r="E19" s="540">
        <v>31531.2048132382</v>
      </c>
      <c r="F19" s="434"/>
      <c r="G19" s="387"/>
      <c r="H19" s="387"/>
      <c r="I19" s="387"/>
      <c r="J19" s="387"/>
    </row>
    <row r="20" ht="19.2" customHeight="1" spans="1:10">
      <c r="A20" s="388"/>
      <c r="B20" s="472">
        <v>2015</v>
      </c>
      <c r="C20" s="541">
        <v>3038</v>
      </c>
      <c r="D20" s="541">
        <v>25881</v>
      </c>
      <c r="E20" s="542">
        <v>19450</v>
      </c>
      <c r="F20" s="434"/>
      <c r="G20" s="387"/>
      <c r="H20" s="387"/>
      <c r="I20" s="387"/>
      <c r="J20" s="387"/>
    </row>
    <row r="21" ht="19.2" customHeight="1" spans="1:10">
      <c r="A21" s="388"/>
      <c r="B21" s="388"/>
      <c r="C21" s="543"/>
      <c r="D21" s="544"/>
      <c r="E21" s="544"/>
      <c r="F21" s="434"/>
      <c r="G21" s="387"/>
      <c r="H21" s="387"/>
      <c r="I21" s="387"/>
      <c r="J21" s="387"/>
    </row>
    <row r="22" ht="19.2" customHeight="1" spans="1:10">
      <c r="A22" s="388" t="s">
        <v>159</v>
      </c>
      <c r="B22" s="388">
        <v>2022</v>
      </c>
      <c r="C22" s="593">
        <v>1517</v>
      </c>
      <c r="D22" s="540">
        <v>42187.7416645016</v>
      </c>
      <c r="E22" s="540">
        <v>30985.8808150656</v>
      </c>
      <c r="F22" s="434"/>
      <c r="G22" s="387"/>
      <c r="H22" s="387"/>
      <c r="I22" s="387"/>
      <c r="J22" s="387"/>
    </row>
    <row r="23" ht="19.2" customHeight="1" spans="1:10">
      <c r="A23" s="388"/>
      <c r="B23" s="472">
        <v>2015</v>
      </c>
      <c r="C23" s="541">
        <v>736</v>
      </c>
      <c r="D23" s="541">
        <v>18081</v>
      </c>
      <c r="E23" s="542">
        <v>12521</v>
      </c>
      <c r="F23" s="434"/>
      <c r="G23" s="387"/>
      <c r="H23" s="387"/>
      <c r="I23" s="387"/>
      <c r="J23" s="387"/>
    </row>
    <row r="24" ht="19.2" customHeight="1" spans="1:10">
      <c r="A24" s="388"/>
      <c r="B24" s="388"/>
      <c r="C24" s="543"/>
      <c r="D24" s="544"/>
      <c r="E24" s="544"/>
      <c r="F24" s="434"/>
      <c r="G24" s="387"/>
      <c r="H24" s="387"/>
      <c r="I24" s="387"/>
      <c r="J24" s="387"/>
    </row>
    <row r="25" ht="19.2" customHeight="1" spans="1:10">
      <c r="A25" s="545" t="s">
        <v>160</v>
      </c>
      <c r="B25" s="388">
        <v>2022</v>
      </c>
      <c r="C25" s="593">
        <v>1676</v>
      </c>
      <c r="D25" s="540">
        <v>31215.2101891234</v>
      </c>
      <c r="E25" s="540">
        <v>19811.9412661629</v>
      </c>
      <c r="F25" s="434"/>
      <c r="G25" s="387"/>
      <c r="H25" s="387"/>
      <c r="I25" s="387"/>
      <c r="J25" s="387"/>
    </row>
    <row r="26" ht="19.2" customHeight="1" spans="1:10">
      <c r="A26" s="545"/>
      <c r="B26" s="472">
        <v>2015</v>
      </c>
      <c r="C26" s="538">
        <v>910</v>
      </c>
      <c r="D26" s="538">
        <v>11376</v>
      </c>
      <c r="E26" s="538">
        <v>4729</v>
      </c>
      <c r="F26" s="434"/>
      <c r="G26" s="387"/>
      <c r="H26" s="387"/>
      <c r="I26" s="387"/>
      <c r="J26" s="387"/>
    </row>
    <row r="27" ht="19.2" customHeight="1" spans="1:10">
      <c r="A27" s="545"/>
      <c r="B27" s="401"/>
      <c r="C27" s="539"/>
      <c r="D27" s="544"/>
      <c r="E27" s="544"/>
      <c r="F27" s="434"/>
      <c r="G27" s="387"/>
      <c r="H27" s="387"/>
      <c r="I27" s="387"/>
      <c r="J27" s="387"/>
    </row>
    <row r="28" ht="19.2" customHeight="1" spans="1:10">
      <c r="A28" s="545" t="s">
        <v>162</v>
      </c>
      <c r="B28" s="388">
        <v>2022</v>
      </c>
      <c r="C28" s="593">
        <v>3812</v>
      </c>
      <c r="D28" s="540">
        <v>33390.3033197216</v>
      </c>
      <c r="E28" s="540">
        <v>19258.5078443953</v>
      </c>
      <c r="F28" s="434"/>
      <c r="G28" s="387"/>
      <c r="H28" s="387"/>
      <c r="I28" s="387"/>
      <c r="J28" s="387"/>
    </row>
    <row r="29" ht="19.2" customHeight="1" spans="1:10">
      <c r="A29" s="545"/>
      <c r="B29" s="472">
        <v>2015</v>
      </c>
      <c r="C29" s="541">
        <v>1901</v>
      </c>
      <c r="D29" s="541">
        <v>11668</v>
      </c>
      <c r="E29" s="542">
        <v>4864</v>
      </c>
      <c r="F29" s="434"/>
      <c r="G29" s="387"/>
      <c r="H29" s="387"/>
      <c r="I29" s="387"/>
      <c r="J29" s="387"/>
    </row>
    <row r="30" ht="19.2" customHeight="1" spans="1:10">
      <c r="A30" s="545"/>
      <c r="B30" s="388"/>
      <c r="C30" s="543"/>
      <c r="D30" s="544"/>
      <c r="E30" s="544"/>
      <c r="F30" s="434"/>
      <c r="G30" s="387"/>
      <c r="H30" s="387"/>
      <c r="I30" s="387"/>
      <c r="J30" s="387"/>
    </row>
    <row r="31" ht="19.2" customHeight="1" spans="1:10">
      <c r="A31" s="545" t="s">
        <v>163</v>
      </c>
      <c r="B31" s="388">
        <v>2022</v>
      </c>
      <c r="C31" s="543">
        <v>376</v>
      </c>
      <c r="D31" s="540">
        <v>1673.94435089268</v>
      </c>
      <c r="E31" s="540">
        <v>912.057963575872</v>
      </c>
      <c r="F31" s="434"/>
      <c r="G31" s="387"/>
      <c r="H31" s="387"/>
      <c r="I31" s="387"/>
      <c r="J31" s="387"/>
    </row>
    <row r="32" ht="19.2" customHeight="1" spans="1:10">
      <c r="A32" s="545"/>
      <c r="B32" s="472">
        <v>2015</v>
      </c>
      <c r="C32" s="541">
        <v>92</v>
      </c>
      <c r="D32" s="541">
        <v>640</v>
      </c>
      <c r="E32" s="542">
        <v>264</v>
      </c>
      <c r="F32" s="434"/>
      <c r="G32" s="387"/>
      <c r="H32" s="387"/>
      <c r="I32" s="387"/>
      <c r="J32" s="387"/>
    </row>
    <row r="33" ht="19.2" customHeight="1" spans="1:10">
      <c r="A33" s="545"/>
      <c r="B33" s="401"/>
      <c r="C33" s="539"/>
      <c r="D33" s="544"/>
      <c r="E33" s="544"/>
      <c r="F33" s="434"/>
      <c r="G33" s="387"/>
      <c r="H33" s="387"/>
      <c r="I33" s="387"/>
      <c r="J33" s="387"/>
    </row>
    <row r="34" ht="19.2" customHeight="1" spans="1:10">
      <c r="A34" s="545" t="s">
        <v>161</v>
      </c>
      <c r="B34" s="388">
        <v>2022</v>
      </c>
      <c r="C34" s="593">
        <v>4669</v>
      </c>
      <c r="D34" s="540">
        <v>101358.596615556</v>
      </c>
      <c r="E34" s="540">
        <v>68133.5832342686</v>
      </c>
      <c r="F34" s="434"/>
      <c r="G34" s="387"/>
      <c r="H34" s="387"/>
      <c r="I34" s="387"/>
      <c r="J34" s="387"/>
    </row>
    <row r="35" ht="19.2" customHeight="1" spans="1:10">
      <c r="A35" s="545"/>
      <c r="B35" s="472">
        <v>2015</v>
      </c>
      <c r="C35" s="541">
        <v>2991</v>
      </c>
      <c r="D35" s="541">
        <v>43763</v>
      </c>
      <c r="E35" s="542">
        <v>20206</v>
      </c>
      <c r="F35" s="434"/>
      <c r="G35" s="387"/>
      <c r="H35" s="387"/>
      <c r="I35" s="387"/>
      <c r="J35" s="387"/>
    </row>
    <row r="36" ht="19.2" customHeight="1" spans="1:10">
      <c r="A36" s="545"/>
      <c r="B36" s="401"/>
      <c r="C36" s="539"/>
      <c r="D36" s="544"/>
      <c r="E36" s="544"/>
      <c r="F36" s="434"/>
      <c r="G36" s="387"/>
      <c r="H36" s="387"/>
      <c r="I36" s="387"/>
      <c r="J36" s="387"/>
    </row>
    <row r="37" ht="19.2" customHeight="1" spans="1:10">
      <c r="A37" s="545" t="s">
        <v>166</v>
      </c>
      <c r="B37" s="388">
        <v>2022</v>
      </c>
      <c r="C37" s="593">
        <v>2217</v>
      </c>
      <c r="D37" s="540">
        <v>22477.9851299864</v>
      </c>
      <c r="E37" s="540">
        <v>12197.1606152885</v>
      </c>
      <c r="F37" s="434"/>
      <c r="G37" s="387"/>
      <c r="H37" s="387"/>
      <c r="I37" s="387"/>
      <c r="J37" s="387"/>
    </row>
    <row r="38" ht="19.2" customHeight="1" spans="1:10">
      <c r="A38" s="545"/>
      <c r="B38" s="472">
        <v>2015</v>
      </c>
      <c r="C38" s="541">
        <v>1116</v>
      </c>
      <c r="D38" s="541">
        <v>11830</v>
      </c>
      <c r="E38" s="542">
        <v>6763</v>
      </c>
      <c r="F38" s="434"/>
      <c r="G38" s="387"/>
      <c r="H38" s="387"/>
      <c r="I38" s="387"/>
      <c r="J38" s="387"/>
    </row>
    <row r="39" ht="19.2" customHeight="1" spans="1:10">
      <c r="A39" s="469"/>
      <c r="B39" s="547"/>
      <c r="C39" s="712"/>
      <c r="D39" s="549"/>
      <c r="E39" s="549"/>
      <c r="F39" s="434"/>
      <c r="G39" s="387"/>
      <c r="H39" s="387"/>
      <c r="I39" s="387"/>
      <c r="J39" s="387"/>
    </row>
    <row r="40" ht="19.2" customHeight="1" spans="1:6">
      <c r="A40" s="545" t="s">
        <v>167</v>
      </c>
      <c r="B40" s="388">
        <v>2022</v>
      </c>
      <c r="C40" s="593">
        <v>3141</v>
      </c>
      <c r="D40" s="540">
        <v>39142.8317727305</v>
      </c>
      <c r="E40" s="540">
        <v>35213.5346941575</v>
      </c>
      <c r="F40" s="550"/>
    </row>
    <row r="41" ht="19.2" customHeight="1" spans="1:10">
      <c r="A41" s="545"/>
      <c r="B41" s="472">
        <v>2015</v>
      </c>
      <c r="C41" s="541">
        <v>1478</v>
      </c>
      <c r="D41" s="541">
        <v>22653</v>
      </c>
      <c r="E41" s="542">
        <v>15737</v>
      </c>
      <c r="F41" s="434"/>
      <c r="G41" s="387"/>
      <c r="H41" s="387"/>
      <c r="I41" s="387"/>
      <c r="J41" s="387"/>
    </row>
    <row r="42" ht="19.2" customHeight="1" spans="1:10">
      <c r="A42" s="545"/>
      <c r="B42" s="388"/>
      <c r="C42" s="713"/>
      <c r="D42" s="544"/>
      <c r="E42" s="544"/>
      <c r="F42" s="434"/>
      <c r="G42" s="387"/>
      <c r="H42" s="387"/>
      <c r="I42" s="387"/>
      <c r="J42" s="387"/>
    </row>
    <row r="43" ht="19.2" customHeight="1" spans="1:10">
      <c r="A43" s="545" t="s">
        <v>164</v>
      </c>
      <c r="B43" s="388">
        <v>2022</v>
      </c>
      <c r="C43" s="593">
        <v>32704</v>
      </c>
      <c r="D43" s="540">
        <v>371128.811648266</v>
      </c>
      <c r="E43" s="540">
        <v>147939.976316454</v>
      </c>
      <c r="F43" s="434"/>
      <c r="G43" s="387"/>
      <c r="H43" s="387"/>
      <c r="I43" s="387"/>
      <c r="J43" s="387"/>
    </row>
    <row r="44" ht="19.2" customHeight="1" spans="1:10">
      <c r="A44" s="545"/>
      <c r="B44" s="472">
        <v>2015</v>
      </c>
      <c r="C44" s="541">
        <v>16215</v>
      </c>
      <c r="D44" s="541">
        <v>124736</v>
      </c>
      <c r="E44" s="542">
        <v>56163</v>
      </c>
      <c r="F44" s="434"/>
      <c r="G44" s="387"/>
      <c r="H44" s="387"/>
      <c r="I44" s="387"/>
      <c r="J44" s="387"/>
    </row>
    <row r="45" ht="19.2" customHeight="1" spans="1:10">
      <c r="A45" s="545"/>
      <c r="B45" s="401"/>
      <c r="C45" s="713"/>
      <c r="D45" s="544"/>
      <c r="E45" s="544"/>
      <c r="F45" s="434"/>
      <c r="G45" s="387"/>
      <c r="H45" s="387"/>
      <c r="I45" s="387"/>
      <c r="J45" s="387"/>
    </row>
    <row r="46" ht="19.2" customHeight="1" spans="1:10">
      <c r="A46" s="545" t="s">
        <v>165</v>
      </c>
      <c r="B46" s="388">
        <v>2022</v>
      </c>
      <c r="C46" s="593">
        <v>1483</v>
      </c>
      <c r="D46" s="540">
        <v>26912.7211867333</v>
      </c>
      <c r="E46" s="540">
        <v>14418.1430039674</v>
      </c>
      <c r="F46" s="434"/>
      <c r="G46" s="387"/>
      <c r="H46" s="387"/>
      <c r="I46" s="387"/>
      <c r="J46" s="387"/>
    </row>
    <row r="47" ht="19.2" customHeight="1" spans="1:10">
      <c r="A47" s="545"/>
      <c r="B47" s="472">
        <v>2015</v>
      </c>
      <c r="C47" s="541">
        <v>574</v>
      </c>
      <c r="D47" s="542">
        <v>15076</v>
      </c>
      <c r="E47" s="542">
        <v>4685</v>
      </c>
      <c r="F47" s="434"/>
      <c r="G47" s="387"/>
      <c r="H47" s="387"/>
      <c r="I47" s="387"/>
      <c r="J47" s="387"/>
    </row>
    <row r="48" ht="19.2" customHeight="1" spans="1:10">
      <c r="A48" s="545"/>
      <c r="B48" s="388"/>
      <c r="C48" s="713"/>
      <c r="D48" s="544"/>
      <c r="E48" s="544"/>
      <c r="F48" s="434"/>
      <c r="G48" s="387"/>
      <c r="H48" s="387"/>
      <c r="I48" s="387"/>
      <c r="J48" s="387"/>
    </row>
    <row r="49" ht="19.2" customHeight="1" spans="1:10">
      <c r="A49" s="545" t="s">
        <v>538</v>
      </c>
      <c r="B49" s="388">
        <v>2022</v>
      </c>
      <c r="C49" s="593">
        <v>14417</v>
      </c>
      <c r="D49" s="540">
        <v>259084.40884243</v>
      </c>
      <c r="E49" s="540">
        <v>80827.73343483</v>
      </c>
      <c r="F49" s="434"/>
      <c r="G49" s="387"/>
      <c r="H49" s="387"/>
      <c r="I49" s="387"/>
      <c r="J49" s="387"/>
    </row>
    <row r="50" ht="19.2" customHeight="1" spans="1:10">
      <c r="A50" s="545"/>
      <c r="B50" s="472">
        <v>2015</v>
      </c>
      <c r="C50" s="541">
        <v>13190</v>
      </c>
      <c r="D50" s="538">
        <v>44749</v>
      </c>
      <c r="E50" s="538">
        <v>13463</v>
      </c>
      <c r="F50" s="434"/>
      <c r="G50" s="387"/>
      <c r="H50" s="387"/>
      <c r="I50" s="387"/>
      <c r="J50" s="387"/>
    </row>
    <row r="51" ht="19.2" customHeight="1" spans="1:10">
      <c r="A51" s="545"/>
      <c r="B51" s="401"/>
      <c r="C51" s="713"/>
      <c r="D51" s="544"/>
      <c r="E51" s="544"/>
      <c r="F51" s="434"/>
      <c r="G51" s="387"/>
      <c r="H51" s="387"/>
      <c r="I51" s="387"/>
      <c r="J51" s="387"/>
    </row>
    <row r="52" ht="19.2" customHeight="1" spans="1:10">
      <c r="A52" s="545" t="s">
        <v>169</v>
      </c>
      <c r="B52" s="388">
        <v>2022</v>
      </c>
      <c r="C52" s="714">
        <v>306</v>
      </c>
      <c r="D52" s="540">
        <v>9072.36244439733</v>
      </c>
      <c r="E52" s="540">
        <v>1606.83730605894</v>
      </c>
      <c r="F52" s="434"/>
      <c r="G52" s="387"/>
      <c r="H52" s="387"/>
      <c r="I52" s="387"/>
      <c r="J52" s="387"/>
    </row>
    <row r="53" ht="19.2" customHeight="1" spans="1:10">
      <c r="A53" s="545"/>
      <c r="B53" s="472">
        <v>2015</v>
      </c>
      <c r="C53" s="538">
        <v>98</v>
      </c>
      <c r="D53" s="538">
        <v>765</v>
      </c>
      <c r="E53" s="538">
        <v>268</v>
      </c>
      <c r="F53" s="434"/>
      <c r="G53" s="387"/>
      <c r="H53" s="387"/>
      <c r="I53" s="387"/>
      <c r="J53" s="387"/>
    </row>
    <row r="54" ht="19.2" customHeight="1" spans="1:10">
      <c r="A54" s="545"/>
      <c r="B54" s="388"/>
      <c r="C54" s="713"/>
      <c r="D54" s="544"/>
      <c r="E54" s="544"/>
      <c r="F54" s="434"/>
      <c r="G54" s="387"/>
      <c r="H54" s="387"/>
      <c r="I54" s="387"/>
      <c r="J54" s="387"/>
    </row>
    <row r="55" ht="19.2" customHeight="1" spans="1:10">
      <c r="A55" s="545" t="s">
        <v>170</v>
      </c>
      <c r="B55" s="388">
        <v>2022</v>
      </c>
      <c r="C55" s="714">
        <v>453</v>
      </c>
      <c r="D55" s="540">
        <v>1067.16237296716</v>
      </c>
      <c r="E55" s="540">
        <v>235.409206575678</v>
      </c>
      <c r="F55" s="434"/>
      <c r="G55" s="387"/>
      <c r="H55" s="387"/>
      <c r="I55" s="387"/>
      <c r="J55" s="387"/>
    </row>
    <row r="56" ht="19.2" customHeight="1" spans="1:10">
      <c r="A56" s="553"/>
      <c r="B56" s="472">
        <v>2015</v>
      </c>
      <c r="C56" s="557">
        <v>72</v>
      </c>
      <c r="D56" s="541">
        <v>179</v>
      </c>
      <c r="E56" s="542">
        <v>57</v>
      </c>
      <c r="F56" s="434"/>
      <c r="G56" s="387"/>
      <c r="H56" s="387"/>
      <c r="I56" s="387"/>
      <c r="J56" s="387"/>
    </row>
    <row r="57" ht="19.2" customHeight="1" spans="1:10">
      <c r="A57" s="550"/>
      <c r="B57" s="550"/>
      <c r="C57" s="550"/>
      <c r="D57" s="715"/>
      <c r="E57" s="715"/>
      <c r="F57" s="434"/>
      <c r="G57" s="387"/>
      <c r="H57" s="387"/>
      <c r="I57" s="387"/>
      <c r="J57" s="387"/>
    </row>
    <row r="58" ht="9.6" customHeight="1" spans="1:10">
      <c r="A58" s="560"/>
      <c r="B58" s="560"/>
      <c r="C58" s="560"/>
      <c r="D58" s="560"/>
      <c r="E58" s="560"/>
      <c r="F58" s="434"/>
      <c r="G58" s="387"/>
      <c r="H58" s="387"/>
      <c r="I58" s="387"/>
      <c r="J58" s="387"/>
    </row>
    <row r="59" ht="79.95" customHeight="1" spans="1:10">
      <c r="A59" s="716" t="s">
        <v>539</v>
      </c>
      <c r="B59" s="716"/>
      <c r="C59" s="716"/>
      <c r="D59" s="716"/>
      <c r="E59" s="716"/>
      <c r="F59" s="434"/>
      <c r="G59" s="387"/>
      <c r="H59" s="387"/>
      <c r="I59" s="387"/>
      <c r="J59" s="387"/>
    </row>
    <row r="60" ht="18" customHeight="1" spans="1:10">
      <c r="A60" s="434"/>
      <c r="B60" s="534"/>
      <c r="C60" s="534"/>
      <c r="D60" s="434"/>
      <c r="E60" s="434"/>
      <c r="F60" s="434"/>
      <c r="G60" s="387"/>
      <c r="H60" s="387"/>
      <c r="I60" s="387"/>
      <c r="J60" s="387"/>
    </row>
    <row r="61" ht="27" customHeight="1" spans="1:10">
      <c r="A61" s="434"/>
      <c r="B61" s="534"/>
      <c r="C61" s="534"/>
      <c r="D61" s="434"/>
      <c r="E61" s="434"/>
      <c r="F61" s="434"/>
      <c r="G61" s="387"/>
      <c r="H61" s="387"/>
      <c r="I61" s="387"/>
      <c r="J61" s="387"/>
    </row>
    <row r="62" ht="18" customHeight="1" spans="1:10">
      <c r="A62" s="434"/>
      <c r="B62" s="534"/>
      <c r="C62" s="534"/>
      <c r="D62" s="434"/>
      <c r="E62" s="434"/>
      <c r="F62" s="434"/>
      <c r="G62" s="387"/>
      <c r="H62" s="387"/>
      <c r="I62" s="387"/>
      <c r="J62" s="387"/>
    </row>
    <row r="63" ht="18" customHeight="1" spans="1:10">
      <c r="A63" s="434"/>
      <c r="B63" s="534"/>
      <c r="C63" s="534"/>
      <c r="D63" s="434"/>
      <c r="E63" s="434"/>
      <c r="F63" s="434"/>
      <c r="G63" s="387"/>
      <c r="H63" s="387"/>
      <c r="I63" s="387"/>
      <c r="J63" s="387"/>
    </row>
    <row r="64" ht="18" customHeight="1" spans="1:10">
      <c r="A64" s="434"/>
      <c r="B64" s="534"/>
      <c r="C64" s="534"/>
      <c r="D64" s="434"/>
      <c r="E64" s="434"/>
      <c r="F64" s="434"/>
      <c r="G64" s="387"/>
      <c r="H64" s="387"/>
      <c r="I64" s="387"/>
      <c r="J64" s="387"/>
    </row>
    <row r="65" ht="18" customHeight="1" spans="1:10">
      <c r="A65" s="434"/>
      <c r="B65" s="534"/>
      <c r="C65" s="534"/>
      <c r="D65" s="434"/>
      <c r="E65" s="434"/>
      <c r="F65" s="434"/>
      <c r="G65" s="387"/>
      <c r="H65" s="387"/>
      <c r="I65" s="387"/>
      <c r="J65" s="387"/>
    </row>
    <row r="66" ht="18" customHeight="1" spans="1:10">
      <c r="A66" s="434"/>
      <c r="B66" s="534"/>
      <c r="C66" s="534"/>
      <c r="D66" s="434"/>
      <c r="E66" s="434"/>
      <c r="F66" s="434"/>
      <c r="G66" s="387"/>
      <c r="H66" s="387"/>
      <c r="I66" s="387"/>
      <c r="J66" s="387"/>
    </row>
    <row r="67" ht="18" customHeight="1" spans="1:10">
      <c r="A67" s="387"/>
      <c r="B67" s="561"/>
      <c r="C67" s="561"/>
      <c r="D67" s="387"/>
      <c r="E67" s="387"/>
      <c r="F67" s="387"/>
      <c r="G67" s="387"/>
      <c r="H67" s="387"/>
      <c r="I67" s="387"/>
      <c r="J67" s="387"/>
    </row>
    <row r="68" ht="18" customHeight="1" spans="1:10">
      <c r="A68" s="387"/>
      <c r="B68" s="561"/>
      <c r="C68" s="561"/>
      <c r="D68" s="387"/>
      <c r="E68" s="387"/>
      <c r="F68" s="387"/>
      <c r="G68" s="387"/>
      <c r="H68" s="387"/>
      <c r="I68" s="387"/>
      <c r="J68" s="387"/>
    </row>
    <row r="69" ht="18" customHeight="1" spans="1:10">
      <c r="A69" s="387"/>
      <c r="B69" s="561"/>
      <c r="C69" s="561"/>
      <c r="D69" s="387"/>
      <c r="E69" s="387"/>
      <c r="F69" s="387"/>
      <c r="G69" s="387"/>
      <c r="H69" s="387"/>
      <c r="I69" s="387"/>
      <c r="J69" s="387"/>
    </row>
    <row r="70" ht="18" customHeight="1" spans="1:10">
      <c r="A70" s="387"/>
      <c r="B70" s="561"/>
      <c r="C70" s="561"/>
      <c r="D70" s="387"/>
      <c r="E70" s="387"/>
      <c r="F70" s="387"/>
      <c r="G70" s="387"/>
      <c r="H70" s="387"/>
      <c r="I70" s="387"/>
      <c r="J70" s="387"/>
    </row>
    <row r="71" ht="18" customHeight="1" spans="1:10">
      <c r="A71" s="387"/>
      <c r="B71" s="561"/>
      <c r="C71" s="561"/>
      <c r="D71" s="387"/>
      <c r="E71" s="387"/>
      <c r="F71" s="387"/>
      <c r="G71" s="387"/>
      <c r="H71" s="387"/>
      <c r="I71" s="387"/>
      <c r="J71" s="387"/>
    </row>
    <row r="72" ht="18" customHeight="1" spans="1:10">
      <c r="A72" s="387"/>
      <c r="B72" s="561"/>
      <c r="C72" s="561"/>
      <c r="D72" s="387"/>
      <c r="E72" s="387"/>
      <c r="F72" s="387"/>
      <c r="G72" s="387"/>
      <c r="H72" s="387"/>
      <c r="I72" s="387"/>
      <c r="J72" s="387"/>
    </row>
    <row r="73" ht="18" customHeight="1" spans="1:10">
      <c r="A73" s="387"/>
      <c r="B73" s="561"/>
      <c r="C73" s="561"/>
      <c r="D73" s="387"/>
      <c r="E73" s="387"/>
      <c r="F73" s="387"/>
      <c r="G73" s="387"/>
      <c r="H73" s="387"/>
      <c r="I73" s="387"/>
      <c r="J73" s="387"/>
    </row>
    <row r="74" ht="18" customHeight="1" spans="1:10">
      <c r="A74" s="387"/>
      <c r="B74" s="561"/>
      <c r="C74" s="561"/>
      <c r="D74" s="387"/>
      <c r="E74" s="387"/>
      <c r="F74" s="387"/>
      <c r="G74" s="387"/>
      <c r="H74" s="387"/>
      <c r="I74" s="387"/>
      <c r="J74" s="387"/>
    </row>
    <row r="75" ht="18" customHeight="1" spans="1:10">
      <c r="A75" s="387"/>
      <c r="B75" s="561"/>
      <c r="C75" s="561"/>
      <c r="D75" s="387"/>
      <c r="E75" s="387"/>
      <c r="F75" s="387"/>
      <c r="G75" s="387"/>
      <c r="H75" s="387"/>
      <c r="I75" s="387"/>
      <c r="J75" s="387"/>
    </row>
    <row r="76" ht="18" customHeight="1" spans="1:10">
      <c r="A76" s="387"/>
      <c r="B76" s="561"/>
      <c r="C76" s="561"/>
      <c r="D76" s="387"/>
      <c r="E76" s="387"/>
      <c r="F76" s="387"/>
      <c r="G76" s="387"/>
      <c r="H76" s="387"/>
      <c r="I76" s="387"/>
      <c r="J76" s="387"/>
    </row>
    <row r="77" ht="18" customHeight="1" spans="1:10">
      <c r="A77" s="387"/>
      <c r="B77" s="561"/>
      <c r="C77" s="561"/>
      <c r="D77" s="387"/>
      <c r="E77" s="387"/>
      <c r="F77" s="387"/>
      <c r="G77" s="387"/>
      <c r="H77" s="387"/>
      <c r="I77" s="387"/>
      <c r="J77" s="387"/>
    </row>
    <row r="78" ht="18" customHeight="1" spans="1:10">
      <c r="A78" s="387"/>
      <c r="B78" s="561"/>
      <c r="C78" s="561"/>
      <c r="D78" s="387"/>
      <c r="E78" s="387"/>
      <c r="F78" s="387"/>
      <c r="G78" s="387"/>
      <c r="H78" s="387"/>
      <c r="I78" s="387"/>
      <c r="J78" s="387"/>
    </row>
    <row r="79" ht="18" customHeight="1" spans="1:10">
      <c r="A79" s="387"/>
      <c r="B79" s="561"/>
      <c r="C79" s="561"/>
      <c r="D79" s="387"/>
      <c r="E79" s="387"/>
      <c r="F79" s="387"/>
      <c r="G79" s="387"/>
      <c r="H79" s="387"/>
      <c r="I79" s="387"/>
      <c r="J79" s="387"/>
    </row>
    <row r="80" ht="18" customHeight="1" spans="1:10">
      <c r="A80" s="387"/>
      <c r="B80" s="561"/>
      <c r="C80" s="561"/>
      <c r="D80" s="387"/>
      <c r="E80" s="387"/>
      <c r="F80" s="387"/>
      <c r="G80" s="387"/>
      <c r="H80" s="387"/>
      <c r="I80" s="387"/>
      <c r="J80" s="387"/>
    </row>
    <row r="81" ht="18" customHeight="1" spans="1:10">
      <c r="A81" s="387"/>
      <c r="B81" s="561"/>
      <c r="C81" s="561"/>
      <c r="D81" s="387"/>
      <c r="E81" s="387"/>
      <c r="F81" s="387"/>
      <c r="G81" s="387"/>
      <c r="H81" s="387"/>
      <c r="I81" s="387"/>
      <c r="J81" s="387"/>
    </row>
    <row r="82" ht="18" customHeight="1" spans="1:10">
      <c r="A82" s="387"/>
      <c r="B82" s="561"/>
      <c r="C82" s="561"/>
      <c r="D82" s="387"/>
      <c r="E82" s="387"/>
      <c r="F82" s="387"/>
      <c r="G82" s="387"/>
      <c r="H82" s="387"/>
      <c r="I82" s="387"/>
      <c r="J82" s="387"/>
    </row>
    <row r="83" ht="18" customHeight="1" spans="1:10">
      <c r="A83" s="387"/>
      <c r="B83" s="561"/>
      <c r="C83" s="561"/>
      <c r="D83" s="387"/>
      <c r="E83" s="387"/>
      <c r="F83" s="387"/>
      <c r="G83" s="387"/>
      <c r="H83" s="387"/>
      <c r="I83" s="387"/>
      <c r="J83" s="387"/>
    </row>
    <row r="84" ht="18" customHeight="1" spans="1:10">
      <c r="A84" s="387"/>
      <c r="B84" s="561"/>
      <c r="C84" s="561"/>
      <c r="D84" s="387"/>
      <c r="E84" s="387"/>
      <c r="F84" s="387"/>
      <c r="G84" s="387"/>
      <c r="H84" s="387"/>
      <c r="I84" s="387"/>
      <c r="J84" s="387"/>
    </row>
    <row r="85" ht="18" customHeight="1" spans="1:10">
      <c r="A85" s="387"/>
      <c r="B85" s="561"/>
      <c r="C85" s="561"/>
      <c r="D85" s="387"/>
      <c r="E85" s="387"/>
      <c r="F85" s="387"/>
      <c r="G85" s="387"/>
      <c r="H85" s="387"/>
      <c r="I85" s="387"/>
      <c r="J85" s="387"/>
    </row>
    <row r="86" ht="18" customHeight="1" spans="1:10">
      <c r="A86" s="387"/>
      <c r="B86" s="561"/>
      <c r="C86" s="561"/>
      <c r="D86" s="387"/>
      <c r="E86" s="387"/>
      <c r="F86" s="387"/>
      <c r="G86" s="387"/>
      <c r="H86" s="387"/>
      <c r="I86" s="387"/>
      <c r="J86" s="387"/>
    </row>
    <row r="87" ht="18" customHeight="1" spans="1:10">
      <c r="A87" s="387"/>
      <c r="B87" s="561"/>
      <c r="C87" s="561"/>
      <c r="D87" s="387"/>
      <c r="E87" s="387"/>
      <c r="F87" s="387"/>
      <c r="G87" s="387"/>
      <c r="H87" s="387"/>
      <c r="I87" s="387"/>
      <c r="J87" s="387"/>
    </row>
    <row r="88" ht="18" customHeight="1" spans="1:10">
      <c r="A88" s="387"/>
      <c r="B88" s="561"/>
      <c r="C88" s="561"/>
      <c r="D88" s="387"/>
      <c r="E88" s="387"/>
      <c r="F88" s="387"/>
      <c r="G88" s="387"/>
      <c r="H88" s="387"/>
      <c r="I88" s="387"/>
      <c r="J88" s="387"/>
    </row>
    <row r="89" ht="18" customHeight="1" spans="1:10">
      <c r="A89" s="387"/>
      <c r="B89" s="561"/>
      <c r="C89" s="561"/>
      <c r="D89" s="387"/>
      <c r="E89" s="387"/>
      <c r="F89" s="387"/>
      <c r="G89" s="387"/>
      <c r="H89" s="387"/>
      <c r="I89" s="387"/>
      <c r="J89" s="387"/>
    </row>
    <row r="90" ht="18" customHeight="1" spans="1:10">
      <c r="A90" s="387"/>
      <c r="B90" s="561"/>
      <c r="C90" s="561"/>
      <c r="D90" s="387"/>
      <c r="E90" s="387"/>
      <c r="F90" s="387"/>
      <c r="G90" s="387"/>
      <c r="H90" s="387"/>
      <c r="I90" s="387"/>
      <c r="J90" s="387"/>
    </row>
    <row r="91" ht="18" customHeight="1" spans="1:10">
      <c r="A91" s="387"/>
      <c r="B91" s="561"/>
      <c r="C91" s="561"/>
      <c r="D91" s="387"/>
      <c r="E91" s="387"/>
      <c r="F91" s="387"/>
      <c r="G91" s="387"/>
      <c r="H91" s="387"/>
      <c r="I91" s="387"/>
      <c r="J91" s="387"/>
    </row>
    <row r="92" ht="18" customHeight="1" spans="1:10">
      <c r="A92" s="387"/>
      <c r="B92" s="561"/>
      <c r="C92" s="561"/>
      <c r="D92" s="387"/>
      <c r="E92" s="387"/>
      <c r="F92" s="387"/>
      <c r="G92" s="387"/>
      <c r="H92" s="387"/>
      <c r="I92" s="387"/>
      <c r="J92" s="387"/>
    </row>
    <row r="93" ht="18" customHeight="1" spans="1:10">
      <c r="A93" s="387"/>
      <c r="B93" s="561"/>
      <c r="C93" s="561"/>
      <c r="D93" s="387"/>
      <c r="E93" s="387"/>
      <c r="F93" s="387"/>
      <c r="G93" s="387"/>
      <c r="H93" s="387"/>
      <c r="I93" s="387"/>
      <c r="J93" s="387"/>
    </row>
    <row r="94" ht="18" customHeight="1" spans="1:10">
      <c r="A94" s="387"/>
      <c r="B94" s="561"/>
      <c r="C94" s="561"/>
      <c r="D94" s="387"/>
      <c r="E94" s="387"/>
      <c r="F94" s="387"/>
      <c r="G94" s="387"/>
      <c r="H94" s="387"/>
      <c r="I94" s="387"/>
      <c r="J94" s="387"/>
    </row>
    <row r="95" ht="18" customHeight="1" spans="1:10">
      <c r="A95" s="387"/>
      <c r="B95" s="561"/>
      <c r="C95" s="561"/>
      <c r="D95" s="387"/>
      <c r="E95" s="387"/>
      <c r="F95" s="387"/>
      <c r="G95" s="387"/>
      <c r="H95" s="387"/>
      <c r="I95" s="387"/>
      <c r="J95" s="387"/>
    </row>
    <row r="96" ht="18" customHeight="1" spans="1:10">
      <c r="A96" s="387"/>
      <c r="B96" s="561"/>
      <c r="C96" s="561"/>
      <c r="D96" s="387"/>
      <c r="E96" s="387"/>
      <c r="F96" s="387"/>
      <c r="G96" s="387"/>
      <c r="H96" s="387"/>
      <c r="I96" s="387"/>
      <c r="J96" s="387"/>
    </row>
    <row r="97" ht="18" customHeight="1" spans="1:10">
      <c r="A97" s="387"/>
      <c r="B97" s="561"/>
      <c r="C97" s="561"/>
      <c r="D97" s="387"/>
      <c r="E97" s="387"/>
      <c r="F97" s="387"/>
      <c r="G97" s="387"/>
      <c r="H97" s="387"/>
      <c r="I97" s="387"/>
      <c r="J97" s="387"/>
    </row>
    <row r="98" ht="18" customHeight="1" spans="1:10">
      <c r="A98" s="387"/>
      <c r="B98" s="561"/>
      <c r="C98" s="561"/>
      <c r="D98" s="387"/>
      <c r="E98" s="387"/>
      <c r="F98" s="387"/>
      <c r="G98" s="387"/>
      <c r="H98" s="387"/>
      <c r="I98" s="387"/>
      <c r="J98" s="387"/>
    </row>
    <row r="99" ht="18" customHeight="1" spans="1:10">
      <c r="A99" s="387"/>
      <c r="B99" s="561"/>
      <c r="C99" s="561"/>
      <c r="D99" s="387"/>
      <c r="E99" s="387"/>
      <c r="F99" s="387"/>
      <c r="G99" s="387"/>
      <c r="H99" s="387"/>
      <c r="I99" s="387"/>
      <c r="J99" s="387"/>
    </row>
    <row r="100" ht="18" customHeight="1" spans="1:10">
      <c r="A100" s="387"/>
      <c r="B100" s="561"/>
      <c r="C100" s="561"/>
      <c r="D100" s="387"/>
      <c r="E100" s="387"/>
      <c r="F100" s="387"/>
      <c r="G100" s="387"/>
      <c r="H100" s="387"/>
      <c r="I100" s="387"/>
      <c r="J100" s="387"/>
    </row>
    <row r="101" ht="18" customHeight="1" spans="1:10">
      <c r="A101" s="387"/>
      <c r="B101" s="561"/>
      <c r="C101" s="561"/>
      <c r="D101" s="387"/>
      <c r="E101" s="387"/>
      <c r="F101" s="387"/>
      <c r="G101" s="387"/>
      <c r="H101" s="387"/>
      <c r="I101" s="387"/>
      <c r="J101" s="387"/>
    </row>
    <row r="102" ht="18" customHeight="1" spans="1:10">
      <c r="A102" s="387"/>
      <c r="B102" s="561"/>
      <c r="C102" s="561"/>
      <c r="D102" s="387"/>
      <c r="E102" s="387"/>
      <c r="F102" s="387"/>
      <c r="G102" s="387"/>
      <c r="H102" s="387"/>
      <c r="I102" s="387"/>
      <c r="J102" s="387"/>
    </row>
    <row r="103" ht="18" customHeight="1" spans="1:10">
      <c r="A103" s="387"/>
      <c r="B103" s="561"/>
      <c r="C103" s="561"/>
      <c r="D103" s="387"/>
      <c r="E103" s="387"/>
      <c r="F103" s="387"/>
      <c r="G103" s="387"/>
      <c r="H103" s="387"/>
      <c r="I103" s="387"/>
      <c r="J103" s="387"/>
    </row>
    <row r="104" ht="18" customHeight="1" spans="1:10">
      <c r="A104" s="387"/>
      <c r="B104" s="561"/>
      <c r="C104" s="561"/>
      <c r="D104" s="387"/>
      <c r="E104" s="387"/>
      <c r="F104" s="387"/>
      <c r="G104" s="387"/>
      <c r="H104" s="387"/>
      <c r="I104" s="387"/>
      <c r="J104" s="387"/>
    </row>
    <row r="105" ht="18" customHeight="1" spans="1:10">
      <c r="A105" s="387"/>
      <c r="B105" s="561"/>
      <c r="C105" s="561"/>
      <c r="D105" s="387"/>
      <c r="E105" s="387"/>
      <c r="F105" s="387"/>
      <c r="G105" s="387"/>
      <c r="H105" s="387"/>
      <c r="I105" s="387"/>
      <c r="J105" s="387"/>
    </row>
    <row r="106" ht="18" customHeight="1" spans="1:10">
      <c r="A106" s="387"/>
      <c r="B106" s="561"/>
      <c r="C106" s="561"/>
      <c r="D106" s="387"/>
      <c r="E106" s="387"/>
      <c r="F106" s="387"/>
      <c r="G106" s="387"/>
      <c r="H106" s="387"/>
      <c r="I106" s="387"/>
      <c r="J106" s="387"/>
    </row>
    <row r="107" ht="18" customHeight="1" spans="1:10">
      <c r="A107" s="387"/>
      <c r="B107" s="561"/>
      <c r="C107" s="561"/>
      <c r="D107" s="387"/>
      <c r="E107" s="387"/>
      <c r="F107" s="387"/>
      <c r="G107" s="387"/>
      <c r="H107" s="387"/>
      <c r="I107" s="387"/>
      <c r="J107" s="387"/>
    </row>
    <row r="108" ht="18" customHeight="1" spans="1:10">
      <c r="A108" s="387"/>
      <c r="B108" s="561"/>
      <c r="C108" s="561"/>
      <c r="D108" s="387"/>
      <c r="E108" s="387"/>
      <c r="F108" s="387"/>
      <c r="G108" s="387"/>
      <c r="H108" s="387"/>
      <c r="I108" s="387"/>
      <c r="J108" s="387"/>
    </row>
    <row r="109" ht="18" customHeight="1" spans="1:10">
      <c r="A109" s="387"/>
      <c r="B109" s="561"/>
      <c r="C109" s="561"/>
      <c r="D109" s="387"/>
      <c r="E109" s="387"/>
      <c r="F109" s="387"/>
      <c r="G109" s="387"/>
      <c r="H109" s="387"/>
      <c r="I109" s="387"/>
      <c r="J109" s="387"/>
    </row>
    <row r="110" ht="18" customHeight="1" spans="1:10">
      <c r="A110" s="387"/>
      <c r="B110" s="561"/>
      <c r="C110" s="561"/>
      <c r="D110" s="387"/>
      <c r="E110" s="387"/>
      <c r="F110" s="387"/>
      <c r="G110" s="387"/>
      <c r="H110" s="387"/>
      <c r="I110" s="387"/>
      <c r="J110" s="387"/>
    </row>
    <row r="111" ht="18" customHeight="1" spans="1:10">
      <c r="A111" s="387"/>
      <c r="B111" s="561"/>
      <c r="C111" s="561"/>
      <c r="D111" s="387"/>
      <c r="E111" s="387"/>
      <c r="F111" s="387"/>
      <c r="G111" s="387"/>
      <c r="H111" s="387"/>
      <c r="I111" s="387"/>
      <c r="J111" s="387"/>
    </row>
    <row r="112" ht="18" customHeight="1" spans="1:10">
      <c r="A112" s="387"/>
      <c r="B112" s="561"/>
      <c r="C112" s="561"/>
      <c r="D112" s="387"/>
      <c r="E112" s="387"/>
      <c r="F112" s="387"/>
      <c r="G112" s="387"/>
      <c r="H112" s="387"/>
      <c r="I112" s="387"/>
      <c r="J112" s="387"/>
    </row>
    <row r="113" ht="18" customHeight="1" spans="1:10">
      <c r="A113" s="387"/>
      <c r="B113" s="561"/>
      <c r="C113" s="561"/>
      <c r="D113" s="387"/>
      <c r="E113" s="387"/>
      <c r="F113" s="387"/>
      <c r="G113" s="387"/>
      <c r="H113" s="387"/>
      <c r="I113" s="387"/>
      <c r="J113" s="387"/>
    </row>
    <row r="114" ht="18" customHeight="1" spans="1:10">
      <c r="A114" s="387"/>
      <c r="B114" s="561"/>
      <c r="C114" s="561"/>
      <c r="D114" s="387"/>
      <c r="E114" s="387"/>
      <c r="F114" s="387"/>
      <c r="G114" s="387"/>
      <c r="H114" s="387"/>
      <c r="I114" s="387"/>
      <c r="J114" s="387"/>
    </row>
    <row r="115" ht="18" customHeight="1" spans="1:10">
      <c r="A115" s="387"/>
      <c r="B115" s="561"/>
      <c r="C115" s="561"/>
      <c r="D115" s="387"/>
      <c r="E115" s="387"/>
      <c r="F115" s="387"/>
      <c r="G115" s="387"/>
      <c r="H115" s="387"/>
      <c r="I115" s="387"/>
      <c r="J115" s="387"/>
    </row>
    <row r="116" ht="18" customHeight="1" spans="1:10">
      <c r="A116" s="387"/>
      <c r="B116" s="561"/>
      <c r="C116" s="561"/>
      <c r="D116" s="387"/>
      <c r="E116" s="387"/>
      <c r="F116" s="387"/>
      <c r="G116" s="387"/>
      <c r="H116" s="387"/>
      <c r="I116" s="387"/>
      <c r="J116" s="387"/>
    </row>
    <row r="117" ht="18" customHeight="1" spans="1:10">
      <c r="A117" s="387"/>
      <c r="B117" s="561"/>
      <c r="C117" s="561"/>
      <c r="D117" s="387"/>
      <c r="E117" s="387"/>
      <c r="F117" s="387"/>
      <c r="G117" s="387"/>
      <c r="H117" s="387"/>
      <c r="I117" s="387"/>
      <c r="J117" s="387"/>
    </row>
    <row r="118" ht="18" customHeight="1" spans="1:10">
      <c r="A118" s="387"/>
      <c r="B118" s="561"/>
      <c r="C118" s="561"/>
      <c r="D118" s="387"/>
      <c r="E118" s="387"/>
      <c r="F118" s="387"/>
      <c r="G118" s="387"/>
      <c r="H118" s="387"/>
      <c r="I118" s="387"/>
      <c r="J118" s="387"/>
    </row>
    <row r="119" ht="18" customHeight="1" spans="1:10">
      <c r="A119" s="387"/>
      <c r="B119" s="561"/>
      <c r="C119" s="561"/>
      <c r="D119" s="387"/>
      <c r="E119" s="387"/>
      <c r="F119" s="387"/>
      <c r="G119" s="387"/>
      <c r="H119" s="387"/>
      <c r="I119" s="387"/>
      <c r="J119" s="387"/>
    </row>
    <row r="120" ht="18" customHeight="1" spans="1:10">
      <c r="A120" s="387"/>
      <c r="B120" s="561"/>
      <c r="C120" s="561"/>
      <c r="D120" s="387"/>
      <c r="E120" s="387"/>
      <c r="F120" s="387"/>
      <c r="G120" s="387"/>
      <c r="H120" s="387"/>
      <c r="I120" s="387"/>
      <c r="J120" s="387"/>
    </row>
    <row r="121" ht="18" customHeight="1" spans="1:10">
      <c r="A121" s="387"/>
      <c r="B121" s="561"/>
      <c r="C121" s="561"/>
      <c r="D121" s="387"/>
      <c r="E121" s="387"/>
      <c r="F121" s="387"/>
      <c r="G121" s="387"/>
      <c r="H121" s="387"/>
      <c r="I121" s="387"/>
      <c r="J121" s="387"/>
    </row>
    <row r="122" ht="18" customHeight="1" spans="1:10">
      <c r="A122" s="387"/>
      <c r="B122" s="561"/>
      <c r="C122" s="561"/>
      <c r="D122" s="387"/>
      <c r="E122" s="387"/>
      <c r="F122" s="387"/>
      <c r="G122" s="387"/>
      <c r="H122" s="387"/>
      <c r="I122" s="387"/>
      <c r="J122" s="387"/>
    </row>
    <row r="123" ht="18" customHeight="1" spans="1:10">
      <c r="A123" s="387"/>
      <c r="B123" s="561"/>
      <c r="C123" s="561"/>
      <c r="D123" s="387"/>
      <c r="E123" s="387"/>
      <c r="F123" s="387"/>
      <c r="G123" s="387"/>
      <c r="H123" s="387"/>
      <c r="I123" s="387"/>
      <c r="J123" s="387"/>
    </row>
    <row r="124" ht="18" customHeight="1" spans="1:10">
      <c r="A124" s="387"/>
      <c r="B124" s="561"/>
      <c r="C124" s="561"/>
      <c r="D124" s="387"/>
      <c r="E124" s="387"/>
      <c r="F124" s="387"/>
      <c r="G124" s="387"/>
      <c r="H124" s="387"/>
      <c r="I124" s="387"/>
      <c r="J124" s="387"/>
    </row>
    <row r="125" ht="18" customHeight="1" spans="1:10">
      <c r="A125" s="387"/>
      <c r="B125" s="561"/>
      <c r="C125" s="561"/>
      <c r="D125" s="387"/>
      <c r="E125" s="387"/>
      <c r="F125" s="387"/>
      <c r="G125" s="387"/>
      <c r="H125" s="387"/>
      <c r="I125" s="387"/>
      <c r="J125" s="387"/>
    </row>
    <row r="126" ht="18" customHeight="1" spans="1:10">
      <c r="A126" s="387"/>
      <c r="B126" s="561"/>
      <c r="C126" s="561"/>
      <c r="D126" s="387"/>
      <c r="E126" s="387"/>
      <c r="F126" s="387"/>
      <c r="G126" s="387"/>
      <c r="H126" s="387"/>
      <c r="I126" s="387"/>
      <c r="J126" s="387"/>
    </row>
    <row r="127" ht="18" customHeight="1" spans="1:10">
      <c r="A127" s="387"/>
      <c r="B127" s="561"/>
      <c r="C127" s="561"/>
      <c r="D127" s="387"/>
      <c r="E127" s="387"/>
      <c r="F127" s="387"/>
      <c r="G127" s="387"/>
      <c r="H127" s="387"/>
      <c r="I127" s="387"/>
      <c r="J127" s="387"/>
    </row>
    <row r="128" ht="18" customHeight="1" spans="1:10">
      <c r="A128" s="387"/>
      <c r="B128" s="561"/>
      <c r="C128" s="561"/>
      <c r="D128" s="387"/>
      <c r="E128" s="387"/>
      <c r="F128" s="387"/>
      <c r="G128" s="387"/>
      <c r="H128" s="387"/>
      <c r="I128" s="387"/>
      <c r="J128" s="387"/>
    </row>
    <row r="129" ht="18" customHeight="1" spans="1:10">
      <c r="A129" s="387"/>
      <c r="B129" s="561"/>
      <c r="C129" s="561"/>
      <c r="D129" s="387"/>
      <c r="E129" s="387"/>
      <c r="F129" s="387"/>
      <c r="G129" s="387"/>
      <c r="H129" s="387"/>
      <c r="I129" s="387"/>
      <c r="J129" s="387"/>
    </row>
    <row r="130" ht="18" customHeight="1" spans="1:10">
      <c r="A130" s="387"/>
      <c r="B130" s="561"/>
      <c r="C130" s="561"/>
      <c r="D130" s="387"/>
      <c r="E130" s="387"/>
      <c r="F130" s="387"/>
      <c r="G130" s="387"/>
      <c r="H130" s="387"/>
      <c r="I130" s="387"/>
      <c r="J130" s="387"/>
    </row>
    <row r="131" ht="18" customHeight="1" spans="1:10">
      <c r="A131" s="387"/>
      <c r="B131" s="561"/>
      <c r="C131" s="561"/>
      <c r="D131" s="387"/>
      <c r="E131" s="387"/>
      <c r="F131" s="387"/>
      <c r="G131" s="387"/>
      <c r="H131" s="387"/>
      <c r="I131" s="387"/>
      <c r="J131" s="387"/>
    </row>
    <row r="132" ht="18" customHeight="1" spans="1:10">
      <c r="A132" s="387"/>
      <c r="B132" s="561"/>
      <c r="C132" s="561"/>
      <c r="D132" s="387"/>
      <c r="E132" s="387"/>
      <c r="F132" s="387"/>
      <c r="G132" s="387"/>
      <c r="H132" s="387"/>
      <c r="I132" s="387"/>
      <c r="J132" s="387"/>
    </row>
    <row r="133" ht="18" customHeight="1" spans="1:10">
      <c r="A133" s="387"/>
      <c r="B133" s="561"/>
      <c r="C133" s="561"/>
      <c r="D133" s="387"/>
      <c r="E133" s="387"/>
      <c r="F133" s="387"/>
      <c r="G133" s="387"/>
      <c r="H133" s="387"/>
      <c r="I133" s="387"/>
      <c r="J133" s="387"/>
    </row>
    <row r="134" ht="18" customHeight="1" spans="1:10">
      <c r="A134" s="387"/>
      <c r="B134" s="561"/>
      <c r="C134" s="561"/>
      <c r="D134" s="387"/>
      <c r="E134" s="387"/>
      <c r="F134" s="387"/>
      <c r="G134" s="387"/>
      <c r="H134" s="387"/>
      <c r="I134" s="387"/>
      <c r="J134" s="387"/>
    </row>
    <row r="135" ht="18" customHeight="1" spans="1:10">
      <c r="A135" s="387"/>
      <c r="B135" s="561"/>
      <c r="C135" s="561"/>
      <c r="D135" s="387"/>
      <c r="E135" s="387"/>
      <c r="F135" s="387"/>
      <c r="G135" s="387"/>
      <c r="H135" s="387"/>
      <c r="I135" s="387"/>
      <c r="J135" s="387"/>
    </row>
    <row r="136" ht="18" customHeight="1" spans="1:10">
      <c r="A136" s="387"/>
      <c r="B136" s="561"/>
      <c r="C136" s="561"/>
      <c r="D136" s="387"/>
      <c r="E136" s="387"/>
      <c r="F136" s="387"/>
      <c r="G136" s="387"/>
      <c r="H136" s="387"/>
      <c r="I136" s="387"/>
      <c r="J136" s="387"/>
    </row>
    <row r="137" ht="18" customHeight="1" spans="1:10">
      <c r="A137" s="387"/>
      <c r="B137" s="561"/>
      <c r="C137" s="561"/>
      <c r="D137" s="387"/>
      <c r="E137" s="387"/>
      <c r="F137" s="387"/>
      <c r="G137" s="387"/>
      <c r="H137" s="387"/>
      <c r="I137" s="387"/>
      <c r="J137" s="387"/>
    </row>
    <row r="138" ht="18" customHeight="1" spans="1:10">
      <c r="A138" s="387"/>
      <c r="B138" s="561"/>
      <c r="C138" s="561"/>
      <c r="D138" s="387"/>
      <c r="E138" s="387"/>
      <c r="F138" s="387"/>
      <c r="G138" s="387"/>
      <c r="H138" s="387"/>
      <c r="I138" s="387"/>
      <c r="J138" s="387"/>
    </row>
    <row r="139" ht="18" customHeight="1" spans="1:10">
      <c r="A139" s="387"/>
      <c r="B139" s="561"/>
      <c r="C139" s="561"/>
      <c r="D139" s="387"/>
      <c r="E139" s="387"/>
      <c r="F139" s="387"/>
      <c r="G139" s="387"/>
      <c r="H139" s="387"/>
      <c r="I139" s="387"/>
      <c r="J139" s="387"/>
    </row>
    <row r="140" ht="18" customHeight="1" spans="1:10">
      <c r="A140" s="387"/>
      <c r="B140" s="561"/>
      <c r="C140" s="561"/>
      <c r="D140" s="387"/>
      <c r="E140" s="387"/>
      <c r="F140" s="387"/>
      <c r="G140" s="387"/>
      <c r="H140" s="387"/>
      <c r="I140" s="387"/>
      <c r="J140" s="387"/>
    </row>
    <row r="141" ht="18" customHeight="1" spans="1:10">
      <c r="A141" s="387"/>
      <c r="B141" s="561"/>
      <c r="C141" s="561"/>
      <c r="D141" s="387"/>
      <c r="E141" s="387"/>
      <c r="F141" s="387"/>
      <c r="G141" s="387"/>
      <c r="H141" s="387"/>
      <c r="I141" s="387"/>
      <c r="J141" s="387"/>
    </row>
    <row r="142" ht="18" customHeight="1" spans="1:10">
      <c r="A142" s="387"/>
      <c r="B142" s="561"/>
      <c r="C142" s="561"/>
      <c r="D142" s="387"/>
      <c r="E142" s="387"/>
      <c r="F142" s="387"/>
      <c r="G142" s="387"/>
      <c r="H142" s="387"/>
      <c r="I142" s="387"/>
      <c r="J142" s="387"/>
    </row>
    <row r="143" ht="18" customHeight="1" spans="1:10">
      <c r="A143" s="387"/>
      <c r="B143" s="561"/>
      <c r="C143" s="561"/>
      <c r="D143" s="387"/>
      <c r="E143" s="387"/>
      <c r="F143" s="387"/>
      <c r="G143" s="387"/>
      <c r="H143" s="387"/>
      <c r="I143" s="387"/>
      <c r="J143" s="387"/>
    </row>
    <row r="144" ht="18" customHeight="1" spans="1:10">
      <c r="A144" s="387"/>
      <c r="B144" s="561"/>
      <c r="C144" s="561"/>
      <c r="D144" s="387"/>
      <c r="E144" s="387"/>
      <c r="F144" s="387"/>
      <c r="G144" s="387"/>
      <c r="H144" s="387"/>
      <c r="I144" s="387"/>
      <c r="J144" s="387"/>
    </row>
    <row r="145" ht="18" customHeight="1" spans="1:10">
      <c r="A145" s="387"/>
      <c r="B145" s="561"/>
      <c r="C145" s="561"/>
      <c r="D145" s="387"/>
      <c r="E145" s="387"/>
      <c r="F145" s="387"/>
      <c r="G145" s="387"/>
      <c r="H145" s="387"/>
      <c r="I145" s="387"/>
      <c r="J145" s="387"/>
    </row>
    <row r="146" ht="18" customHeight="1" spans="1:10">
      <c r="A146" s="387"/>
      <c r="B146" s="561"/>
      <c r="C146" s="561"/>
      <c r="D146" s="387"/>
      <c r="E146" s="387"/>
      <c r="F146" s="387"/>
      <c r="G146" s="387"/>
      <c r="H146" s="387"/>
      <c r="I146" s="387"/>
      <c r="J146" s="387"/>
    </row>
    <row r="147" ht="18" customHeight="1" spans="1:10">
      <c r="A147" s="387"/>
      <c r="B147" s="561"/>
      <c r="C147" s="561"/>
      <c r="D147" s="387"/>
      <c r="E147" s="387"/>
      <c r="F147" s="387"/>
      <c r="G147" s="387"/>
      <c r="H147" s="387"/>
      <c r="I147" s="387"/>
      <c r="J147" s="387"/>
    </row>
    <row r="148" ht="18" customHeight="1" spans="1:10">
      <c r="A148" s="387"/>
      <c r="B148" s="561"/>
      <c r="C148" s="561"/>
      <c r="D148" s="387"/>
      <c r="E148" s="387"/>
      <c r="F148" s="387"/>
      <c r="G148" s="387"/>
      <c r="H148" s="387"/>
      <c r="I148" s="387"/>
      <c r="J148" s="387"/>
    </row>
    <row r="149" ht="18" customHeight="1" spans="1:10">
      <c r="A149" s="387"/>
      <c r="B149" s="561"/>
      <c r="C149" s="561"/>
      <c r="D149" s="387"/>
      <c r="E149" s="387"/>
      <c r="F149" s="387"/>
      <c r="G149" s="387"/>
      <c r="H149" s="387"/>
      <c r="I149" s="387"/>
      <c r="J149" s="387"/>
    </row>
    <row r="150" ht="18" customHeight="1" spans="1:10">
      <c r="A150" s="387"/>
      <c r="B150" s="561"/>
      <c r="C150" s="561"/>
      <c r="D150" s="387"/>
      <c r="E150" s="387"/>
      <c r="F150" s="387"/>
      <c r="G150" s="387"/>
      <c r="H150" s="387"/>
      <c r="I150" s="387"/>
      <c r="J150" s="387"/>
    </row>
    <row r="151" ht="18" customHeight="1" spans="1:10">
      <c r="A151" s="387"/>
      <c r="B151" s="561"/>
      <c r="C151" s="561"/>
      <c r="D151" s="387"/>
      <c r="E151" s="387"/>
      <c r="F151" s="387"/>
      <c r="G151" s="387"/>
      <c r="H151" s="387"/>
      <c r="I151" s="387"/>
      <c r="J151" s="387"/>
    </row>
    <row r="152" ht="18" customHeight="1" spans="1:10">
      <c r="A152" s="387"/>
      <c r="B152" s="561"/>
      <c r="C152" s="561"/>
      <c r="D152" s="387"/>
      <c r="E152" s="387"/>
      <c r="F152" s="387"/>
      <c r="G152" s="387"/>
      <c r="H152" s="387"/>
      <c r="I152" s="387"/>
      <c r="J152" s="387"/>
    </row>
    <row r="153" ht="18" customHeight="1" spans="1:10">
      <c r="A153" s="387"/>
      <c r="B153" s="561"/>
      <c r="C153" s="561"/>
      <c r="D153" s="387"/>
      <c r="E153" s="387"/>
      <c r="F153" s="387"/>
      <c r="G153" s="387"/>
      <c r="H153" s="387"/>
      <c r="I153" s="387"/>
      <c r="J153" s="387"/>
    </row>
    <row r="154" ht="18" customHeight="1" spans="1:10">
      <c r="A154" s="387"/>
      <c r="B154" s="561"/>
      <c r="C154" s="561"/>
      <c r="D154" s="387"/>
      <c r="E154" s="387"/>
      <c r="F154" s="387"/>
      <c r="G154" s="387"/>
      <c r="H154" s="387"/>
      <c r="I154" s="387"/>
      <c r="J154" s="387"/>
    </row>
    <row r="155" ht="18" customHeight="1" spans="1:10">
      <c r="A155" s="387"/>
      <c r="B155" s="561"/>
      <c r="C155" s="561"/>
      <c r="D155" s="387"/>
      <c r="E155" s="387"/>
      <c r="F155" s="387"/>
      <c r="G155" s="387"/>
      <c r="H155" s="387"/>
      <c r="I155" s="387"/>
      <c r="J155" s="387"/>
    </row>
    <row r="156" ht="18" customHeight="1" spans="1:10">
      <c r="A156" s="387"/>
      <c r="B156" s="561"/>
      <c r="C156" s="561"/>
      <c r="D156" s="387"/>
      <c r="E156" s="387"/>
      <c r="F156" s="387"/>
      <c r="G156" s="387"/>
      <c r="H156" s="387"/>
      <c r="I156" s="387"/>
      <c r="J156" s="387"/>
    </row>
    <row r="157" ht="18" customHeight="1" spans="1:10">
      <c r="A157" s="387"/>
      <c r="B157" s="561"/>
      <c r="C157" s="561"/>
      <c r="D157" s="387"/>
      <c r="E157" s="387"/>
      <c r="F157" s="387"/>
      <c r="G157" s="387"/>
      <c r="H157" s="387"/>
      <c r="I157" s="387"/>
      <c r="J157" s="387"/>
    </row>
    <row r="158" ht="18" customHeight="1" spans="1:10">
      <c r="A158" s="387"/>
      <c r="B158" s="561"/>
      <c r="C158" s="561"/>
      <c r="D158" s="387"/>
      <c r="E158" s="387"/>
      <c r="F158" s="387"/>
      <c r="G158" s="387"/>
      <c r="H158" s="387"/>
      <c r="I158" s="387"/>
      <c r="J158" s="387"/>
    </row>
    <row r="159" ht="18" customHeight="1" spans="1:10">
      <c r="A159" s="387"/>
      <c r="B159" s="561"/>
      <c r="C159" s="561"/>
      <c r="D159" s="387"/>
      <c r="E159" s="387"/>
      <c r="F159" s="387"/>
      <c r="G159" s="387"/>
      <c r="H159" s="387"/>
      <c r="I159" s="387"/>
      <c r="J159" s="387"/>
    </row>
    <row r="160" ht="18" customHeight="1" spans="1:10">
      <c r="A160" s="387"/>
      <c r="B160" s="561"/>
      <c r="C160" s="561"/>
      <c r="D160" s="387"/>
      <c r="E160" s="387"/>
      <c r="F160" s="387"/>
      <c r="G160" s="387"/>
      <c r="H160" s="387"/>
      <c r="I160" s="387"/>
      <c r="J160" s="387"/>
    </row>
    <row r="161" ht="18" customHeight="1" spans="1:10">
      <c r="A161" s="387"/>
      <c r="B161" s="561"/>
      <c r="C161" s="561"/>
      <c r="D161" s="387"/>
      <c r="E161" s="387"/>
      <c r="F161" s="387"/>
      <c r="G161" s="387"/>
      <c r="H161" s="387"/>
      <c r="I161" s="387"/>
      <c r="J161" s="387"/>
    </row>
    <row r="162" ht="18" customHeight="1" spans="1:10">
      <c r="A162" s="387"/>
      <c r="B162" s="561"/>
      <c r="C162" s="561"/>
      <c r="D162" s="387"/>
      <c r="E162" s="387"/>
      <c r="F162" s="387"/>
      <c r="G162" s="387"/>
      <c r="H162" s="387"/>
      <c r="I162" s="387"/>
      <c r="J162" s="387"/>
    </row>
    <row r="163" ht="18" customHeight="1" spans="1:10">
      <c r="A163" s="387"/>
      <c r="B163" s="561"/>
      <c r="C163" s="561"/>
      <c r="D163" s="387"/>
      <c r="E163" s="387"/>
      <c r="F163" s="387"/>
      <c r="G163" s="387"/>
      <c r="H163" s="387"/>
      <c r="I163" s="387"/>
      <c r="J163" s="387"/>
    </row>
    <row r="164" ht="18" customHeight="1" spans="1:10">
      <c r="A164" s="387"/>
      <c r="B164" s="561"/>
      <c r="C164" s="561"/>
      <c r="D164" s="387"/>
      <c r="E164" s="387"/>
      <c r="F164" s="387"/>
      <c r="G164" s="387"/>
      <c r="H164" s="387"/>
      <c r="I164" s="387"/>
      <c r="J164" s="387"/>
    </row>
    <row r="165" ht="18" customHeight="1" spans="1:10">
      <c r="A165" s="387"/>
      <c r="B165" s="561"/>
      <c r="C165" s="561"/>
      <c r="D165" s="387"/>
      <c r="E165" s="387"/>
      <c r="F165" s="387"/>
      <c r="G165" s="387"/>
      <c r="H165" s="387"/>
      <c r="I165" s="387"/>
      <c r="J165" s="387"/>
    </row>
    <row r="166" ht="18" customHeight="1" spans="1:10">
      <c r="A166" s="387"/>
      <c r="B166" s="561"/>
      <c r="C166" s="561"/>
      <c r="D166" s="387"/>
      <c r="E166" s="387"/>
      <c r="F166" s="387"/>
      <c r="G166" s="387"/>
      <c r="H166" s="387"/>
      <c r="I166" s="387"/>
      <c r="J166" s="387"/>
    </row>
    <row r="167" ht="18" customHeight="1" spans="1:10">
      <c r="A167" s="387"/>
      <c r="B167" s="561"/>
      <c r="C167" s="561"/>
      <c r="D167" s="387"/>
      <c r="E167" s="387"/>
      <c r="F167" s="387"/>
      <c r="G167" s="387"/>
      <c r="H167" s="387"/>
      <c r="I167" s="387"/>
      <c r="J167" s="387"/>
    </row>
    <row r="168" ht="18" customHeight="1" spans="1:10">
      <c r="A168" s="387"/>
      <c r="B168" s="561"/>
      <c r="C168" s="561"/>
      <c r="D168" s="387"/>
      <c r="E168" s="387"/>
      <c r="F168" s="387"/>
      <c r="G168" s="387"/>
      <c r="H168" s="387"/>
      <c r="I168" s="387"/>
      <c r="J168" s="387"/>
    </row>
    <row r="169" ht="18" customHeight="1" spans="1:10">
      <c r="A169" s="387"/>
      <c r="B169" s="561"/>
      <c r="C169" s="561"/>
      <c r="D169" s="387"/>
      <c r="E169" s="387"/>
      <c r="F169" s="387"/>
      <c r="G169" s="387"/>
      <c r="H169" s="387"/>
      <c r="I169" s="387"/>
      <c r="J169" s="387"/>
    </row>
    <row r="170" ht="18" customHeight="1" spans="1:10">
      <c r="A170" s="387"/>
      <c r="B170" s="561"/>
      <c r="C170" s="561"/>
      <c r="D170" s="387"/>
      <c r="E170" s="387"/>
      <c r="F170" s="387"/>
      <c r="G170" s="387"/>
      <c r="H170" s="387"/>
      <c r="I170" s="387"/>
      <c r="J170" s="387"/>
    </row>
    <row r="171" ht="18" customHeight="1" spans="1:10">
      <c r="A171" s="387"/>
      <c r="B171" s="561"/>
      <c r="C171" s="561"/>
      <c r="D171" s="387"/>
      <c r="E171" s="387"/>
      <c r="F171" s="387"/>
      <c r="G171" s="387"/>
      <c r="H171" s="387"/>
      <c r="I171" s="387"/>
      <c r="J171" s="387"/>
    </row>
    <row r="172" ht="18" customHeight="1" spans="1:10">
      <c r="A172" s="387"/>
      <c r="B172" s="561"/>
      <c r="C172" s="561"/>
      <c r="D172" s="387"/>
      <c r="E172" s="387"/>
      <c r="F172" s="387"/>
      <c r="G172" s="387"/>
      <c r="H172" s="387"/>
      <c r="I172" s="387"/>
      <c r="J172" s="387"/>
    </row>
    <row r="173" ht="18" customHeight="1" spans="1:10">
      <c r="A173" s="387"/>
      <c r="B173" s="561"/>
      <c r="C173" s="561"/>
      <c r="D173" s="387"/>
      <c r="E173" s="387"/>
      <c r="F173" s="387"/>
      <c r="G173" s="387"/>
      <c r="H173" s="387"/>
      <c r="I173" s="387"/>
      <c r="J173" s="387"/>
    </row>
    <row r="174" ht="18" customHeight="1" spans="1:10">
      <c r="A174" s="387"/>
      <c r="B174" s="561"/>
      <c r="C174" s="561"/>
      <c r="D174" s="387"/>
      <c r="E174" s="387"/>
      <c r="F174" s="387"/>
      <c r="G174" s="387"/>
      <c r="H174" s="387"/>
      <c r="I174" s="387"/>
      <c r="J174" s="387"/>
    </row>
    <row r="175" ht="18" customHeight="1" spans="1:10">
      <c r="A175" s="387"/>
      <c r="B175" s="561"/>
      <c r="C175" s="561"/>
      <c r="D175" s="387"/>
      <c r="E175" s="387"/>
      <c r="F175" s="387"/>
      <c r="G175" s="387"/>
      <c r="H175" s="387"/>
      <c r="I175" s="387"/>
      <c r="J175" s="387"/>
    </row>
    <row r="176" ht="18" customHeight="1" spans="1:10">
      <c r="A176" s="387"/>
      <c r="B176" s="561"/>
      <c r="C176" s="561"/>
      <c r="D176" s="387"/>
      <c r="E176" s="387"/>
      <c r="F176" s="387"/>
      <c r="G176" s="387"/>
      <c r="H176" s="387"/>
      <c r="I176" s="387"/>
      <c r="J176" s="387"/>
    </row>
    <row r="177" ht="18" customHeight="1" spans="1:10">
      <c r="A177" s="387"/>
      <c r="B177" s="561"/>
      <c r="C177" s="561"/>
      <c r="D177" s="387"/>
      <c r="E177" s="387"/>
      <c r="F177" s="387"/>
      <c r="G177" s="387"/>
      <c r="H177" s="387"/>
      <c r="I177" s="387"/>
      <c r="J177" s="387"/>
    </row>
    <row r="178" ht="18" customHeight="1" spans="1:10">
      <c r="A178" s="387"/>
      <c r="B178" s="561"/>
      <c r="C178" s="561"/>
      <c r="D178" s="387"/>
      <c r="E178" s="387"/>
      <c r="F178" s="387"/>
      <c r="G178" s="387"/>
      <c r="H178" s="387"/>
      <c r="I178" s="387"/>
      <c r="J178" s="387"/>
    </row>
    <row r="179" ht="18" customHeight="1" spans="1:10">
      <c r="A179" s="387"/>
      <c r="B179" s="561"/>
      <c r="C179" s="561"/>
      <c r="D179" s="387"/>
      <c r="E179" s="387"/>
      <c r="F179" s="387"/>
      <c r="G179" s="387"/>
      <c r="H179" s="387"/>
      <c r="I179" s="387"/>
      <c r="J179" s="387"/>
    </row>
    <row r="180" ht="18" customHeight="1" spans="1:10">
      <c r="A180" s="387"/>
      <c r="B180" s="561"/>
      <c r="C180" s="561"/>
      <c r="D180" s="387"/>
      <c r="E180" s="387"/>
      <c r="F180" s="387"/>
      <c r="G180" s="387"/>
      <c r="H180" s="387"/>
      <c r="I180" s="387"/>
      <c r="J180" s="387"/>
    </row>
    <row r="181" ht="18" customHeight="1" spans="1:10">
      <c r="A181" s="387"/>
      <c r="B181" s="561"/>
      <c r="C181" s="561"/>
      <c r="D181" s="387"/>
      <c r="E181" s="387"/>
      <c r="F181" s="387"/>
      <c r="G181" s="387"/>
      <c r="H181" s="387"/>
      <c r="I181" s="387"/>
      <c r="J181" s="387"/>
    </row>
    <row r="182" ht="18" customHeight="1" spans="1:10">
      <c r="A182" s="387"/>
      <c r="B182" s="561"/>
      <c r="C182" s="561"/>
      <c r="D182" s="387"/>
      <c r="E182" s="387"/>
      <c r="F182" s="387"/>
      <c r="G182" s="387"/>
      <c r="H182" s="387"/>
      <c r="I182" s="387"/>
      <c r="J182" s="387"/>
    </row>
    <row r="183" ht="18" customHeight="1" spans="1:10">
      <c r="A183" s="387"/>
      <c r="B183" s="561"/>
      <c r="C183" s="561"/>
      <c r="D183" s="387"/>
      <c r="E183" s="387"/>
      <c r="F183" s="387"/>
      <c r="G183" s="387"/>
      <c r="H183" s="387"/>
      <c r="I183" s="387"/>
      <c r="J183" s="387"/>
    </row>
    <row r="184" ht="18" customHeight="1" spans="1:10">
      <c r="A184" s="387"/>
      <c r="B184" s="561"/>
      <c r="C184" s="561"/>
      <c r="D184" s="387"/>
      <c r="E184" s="387"/>
      <c r="F184" s="387"/>
      <c r="G184" s="387"/>
      <c r="H184" s="387"/>
      <c r="I184" s="387"/>
      <c r="J184" s="387"/>
    </row>
    <row r="185" ht="18" customHeight="1" spans="1:10">
      <c r="A185" s="387"/>
      <c r="B185" s="561"/>
      <c r="C185" s="561"/>
      <c r="D185" s="387"/>
      <c r="E185" s="387"/>
      <c r="F185" s="387"/>
      <c r="G185" s="387"/>
      <c r="H185" s="387"/>
      <c r="I185" s="387"/>
      <c r="J185" s="387"/>
    </row>
    <row r="186" ht="18" customHeight="1" spans="1:10">
      <c r="A186" s="387"/>
      <c r="B186" s="561"/>
      <c r="C186" s="561"/>
      <c r="D186" s="387"/>
      <c r="E186" s="387"/>
      <c r="F186" s="387"/>
      <c r="G186" s="387"/>
      <c r="H186" s="387"/>
      <c r="I186" s="387"/>
      <c r="J186" s="387"/>
    </row>
    <row r="187" ht="18" customHeight="1" spans="1:10">
      <c r="A187" s="387"/>
      <c r="B187" s="561"/>
      <c r="C187" s="561"/>
      <c r="D187" s="387"/>
      <c r="E187" s="387"/>
      <c r="F187" s="387"/>
      <c r="G187" s="387"/>
      <c r="H187" s="387"/>
      <c r="I187" s="387"/>
      <c r="J187" s="387"/>
    </row>
    <row r="188" ht="18" customHeight="1" spans="1:10">
      <c r="A188" s="387"/>
      <c r="B188" s="561"/>
      <c r="C188" s="561"/>
      <c r="D188" s="387"/>
      <c r="E188" s="387"/>
      <c r="F188" s="387"/>
      <c r="G188" s="387"/>
      <c r="H188" s="387"/>
      <c r="I188" s="387"/>
      <c r="J188" s="387"/>
    </row>
    <row r="189" ht="18" customHeight="1" spans="1:10">
      <c r="A189" s="387"/>
      <c r="B189" s="561"/>
      <c r="C189" s="561"/>
      <c r="D189" s="387"/>
      <c r="E189" s="387"/>
      <c r="F189" s="387"/>
      <c r="G189" s="387"/>
      <c r="H189" s="387"/>
      <c r="I189" s="387"/>
      <c r="J189" s="387"/>
    </row>
    <row r="190" ht="18" customHeight="1" spans="1:10">
      <c r="A190" s="387"/>
      <c r="B190" s="561"/>
      <c r="C190" s="561"/>
      <c r="D190" s="387"/>
      <c r="E190" s="387"/>
      <c r="F190" s="387"/>
      <c r="G190" s="387"/>
      <c r="H190" s="387"/>
      <c r="I190" s="387"/>
      <c r="J190" s="387"/>
    </row>
    <row r="191" ht="18" customHeight="1" spans="1:10">
      <c r="A191" s="387"/>
      <c r="B191" s="561"/>
      <c r="C191" s="561"/>
      <c r="D191" s="387"/>
      <c r="E191" s="387"/>
      <c r="F191" s="387"/>
      <c r="G191" s="387"/>
      <c r="H191" s="387"/>
      <c r="I191" s="387"/>
      <c r="J191" s="387"/>
    </row>
    <row r="192" ht="18" customHeight="1" spans="1:10">
      <c r="A192" s="387"/>
      <c r="B192" s="561"/>
      <c r="C192" s="561"/>
      <c r="D192" s="387"/>
      <c r="E192" s="387"/>
      <c r="F192" s="387"/>
      <c r="G192" s="387"/>
      <c r="H192" s="387"/>
      <c r="I192" s="387"/>
      <c r="J192" s="387"/>
    </row>
    <row r="193" ht="18" customHeight="1" spans="1:10">
      <c r="A193" s="387"/>
      <c r="B193" s="561"/>
      <c r="C193" s="561"/>
      <c r="D193" s="387"/>
      <c r="E193" s="387"/>
      <c r="F193" s="387"/>
      <c r="G193" s="387"/>
      <c r="H193" s="387"/>
      <c r="I193" s="387"/>
      <c r="J193" s="387"/>
    </row>
    <row r="194" ht="18" customHeight="1" spans="1:10">
      <c r="A194" s="387"/>
      <c r="B194" s="561"/>
      <c r="C194" s="561"/>
      <c r="D194" s="387"/>
      <c r="E194" s="387"/>
      <c r="F194" s="387"/>
      <c r="G194" s="387"/>
      <c r="H194" s="387"/>
      <c r="I194" s="387"/>
      <c r="J194" s="387"/>
    </row>
    <row r="195" ht="18" customHeight="1" spans="1:10">
      <c r="A195" s="387"/>
      <c r="B195" s="561"/>
      <c r="C195" s="561"/>
      <c r="D195" s="387"/>
      <c r="E195" s="387"/>
      <c r="F195" s="387"/>
      <c r="G195" s="387"/>
      <c r="H195" s="387"/>
      <c r="I195" s="387"/>
      <c r="J195" s="387"/>
    </row>
    <row r="196" ht="18" customHeight="1" spans="1:10">
      <c r="A196" s="387"/>
      <c r="B196" s="561"/>
      <c r="C196" s="561"/>
      <c r="D196" s="387"/>
      <c r="E196" s="387"/>
      <c r="F196" s="387"/>
      <c r="G196" s="387"/>
      <c r="H196" s="387"/>
      <c r="I196" s="387"/>
      <c r="J196" s="387"/>
    </row>
    <row r="197" ht="18" customHeight="1" spans="1:10">
      <c r="A197" s="387"/>
      <c r="B197" s="561"/>
      <c r="C197" s="561"/>
      <c r="D197" s="387"/>
      <c r="E197" s="387"/>
      <c r="F197" s="387"/>
      <c r="G197" s="387"/>
      <c r="H197" s="387"/>
      <c r="I197" s="387"/>
      <c r="J197" s="387"/>
    </row>
    <row r="198" ht="18" customHeight="1" spans="1:10">
      <c r="A198" s="387"/>
      <c r="B198" s="561"/>
      <c r="C198" s="561"/>
      <c r="D198" s="387"/>
      <c r="E198" s="387"/>
      <c r="F198" s="387"/>
      <c r="G198" s="387"/>
      <c r="H198" s="387"/>
      <c r="I198" s="387"/>
      <c r="J198" s="387"/>
    </row>
    <row r="199" ht="18" customHeight="1" spans="1:10">
      <c r="A199" s="387"/>
      <c r="B199" s="561"/>
      <c r="C199" s="561"/>
      <c r="D199" s="387"/>
      <c r="E199" s="387"/>
      <c r="F199" s="387"/>
      <c r="G199" s="387"/>
      <c r="H199" s="387"/>
      <c r="I199" s="387"/>
      <c r="J199" s="387"/>
    </row>
    <row r="200" ht="18" customHeight="1" spans="1:10">
      <c r="A200" s="387"/>
      <c r="B200" s="561"/>
      <c r="C200" s="561"/>
      <c r="D200" s="387"/>
      <c r="E200" s="387"/>
      <c r="F200" s="387"/>
      <c r="G200" s="387"/>
      <c r="H200" s="387"/>
      <c r="I200" s="387"/>
      <c r="J200" s="387"/>
    </row>
    <row r="201" ht="18" customHeight="1" spans="1:10">
      <c r="A201" s="387"/>
      <c r="B201" s="561"/>
      <c r="C201" s="561"/>
      <c r="D201" s="387"/>
      <c r="E201" s="387"/>
      <c r="F201" s="387"/>
      <c r="G201" s="387"/>
      <c r="H201" s="387"/>
      <c r="I201" s="387"/>
      <c r="J201" s="387"/>
    </row>
    <row r="202" ht="18" customHeight="1" spans="1:10">
      <c r="A202" s="387"/>
      <c r="B202" s="561"/>
      <c r="C202" s="561"/>
      <c r="D202" s="387"/>
      <c r="E202" s="387"/>
      <c r="F202" s="387"/>
      <c r="G202" s="387"/>
      <c r="H202" s="387"/>
      <c r="I202" s="387"/>
      <c r="J202" s="387"/>
    </row>
    <row r="203" ht="18" customHeight="1" spans="1:10">
      <c r="A203" s="387"/>
      <c r="B203" s="561"/>
      <c r="C203" s="561"/>
      <c r="D203" s="387"/>
      <c r="E203" s="387"/>
      <c r="F203" s="387"/>
      <c r="G203" s="387"/>
      <c r="H203" s="387"/>
      <c r="I203" s="387"/>
      <c r="J203" s="387"/>
    </row>
    <row r="204" ht="18" customHeight="1" spans="1:10">
      <c r="A204" s="387"/>
      <c r="B204" s="561"/>
      <c r="C204" s="561"/>
      <c r="D204" s="387"/>
      <c r="E204" s="387"/>
      <c r="F204" s="387"/>
      <c r="G204" s="387"/>
      <c r="H204" s="387"/>
      <c r="I204" s="387"/>
      <c r="J204" s="387"/>
    </row>
    <row r="205" ht="18" customHeight="1" spans="1:10">
      <c r="A205" s="387"/>
      <c r="B205" s="561"/>
      <c r="C205" s="561"/>
      <c r="D205" s="387"/>
      <c r="E205" s="387"/>
      <c r="F205" s="387"/>
      <c r="G205" s="387"/>
      <c r="H205" s="387"/>
      <c r="I205" s="387"/>
      <c r="J205" s="387"/>
    </row>
    <row r="206" ht="18" customHeight="1" spans="1:10">
      <c r="A206" s="387"/>
      <c r="B206" s="561"/>
      <c r="C206" s="561"/>
      <c r="D206" s="387"/>
      <c r="E206" s="387"/>
      <c r="F206" s="387"/>
      <c r="G206" s="387"/>
      <c r="H206" s="387"/>
      <c r="I206" s="387"/>
      <c r="J206" s="387"/>
    </row>
    <row r="207" ht="18" customHeight="1" spans="1:10">
      <c r="A207" s="387"/>
      <c r="B207" s="561"/>
      <c r="C207" s="561"/>
      <c r="D207" s="387"/>
      <c r="E207" s="387"/>
      <c r="F207" s="387"/>
      <c r="G207" s="387"/>
      <c r="H207" s="387"/>
      <c r="I207" s="387"/>
      <c r="J207" s="387"/>
    </row>
    <row r="208" ht="18" customHeight="1" spans="1:10">
      <c r="A208" s="387"/>
      <c r="B208" s="561"/>
      <c r="C208" s="561"/>
      <c r="D208" s="387"/>
      <c r="E208" s="387"/>
      <c r="F208" s="387"/>
      <c r="G208" s="387"/>
      <c r="H208" s="387"/>
      <c r="I208" s="387"/>
      <c r="J208" s="387"/>
    </row>
    <row r="209" ht="18" customHeight="1" spans="1:10">
      <c r="A209" s="387"/>
      <c r="B209" s="561"/>
      <c r="C209" s="561"/>
      <c r="D209" s="387"/>
      <c r="E209" s="387"/>
      <c r="F209" s="387"/>
      <c r="G209" s="387"/>
      <c r="H209" s="387"/>
      <c r="I209" s="387"/>
      <c r="J209" s="387"/>
    </row>
    <row r="210" ht="18" customHeight="1" spans="1:10">
      <c r="A210" s="387"/>
      <c r="B210" s="561"/>
      <c r="C210" s="561"/>
      <c r="D210" s="387"/>
      <c r="E210" s="387"/>
      <c r="F210" s="387"/>
      <c r="G210" s="387"/>
      <c r="H210" s="387"/>
      <c r="I210" s="387"/>
      <c r="J210" s="387"/>
    </row>
    <row r="211" ht="18" customHeight="1" spans="1:10">
      <c r="A211" s="387"/>
      <c r="B211" s="561"/>
      <c r="C211" s="561"/>
      <c r="D211" s="387"/>
      <c r="E211" s="387"/>
      <c r="F211" s="387"/>
      <c r="G211" s="387"/>
      <c r="H211" s="387"/>
      <c r="I211" s="387"/>
      <c r="J211" s="387"/>
    </row>
    <row r="212" ht="18" customHeight="1" spans="1:10">
      <c r="A212" s="387"/>
      <c r="B212" s="561"/>
      <c r="C212" s="561"/>
      <c r="D212" s="387"/>
      <c r="E212" s="387"/>
      <c r="F212" s="387"/>
      <c r="G212" s="387"/>
      <c r="H212" s="387"/>
      <c r="I212" s="387"/>
      <c r="J212" s="387"/>
    </row>
    <row r="213" ht="18" customHeight="1" spans="1:10">
      <c r="A213" s="387"/>
      <c r="B213" s="561"/>
      <c r="C213" s="561"/>
      <c r="D213" s="387"/>
      <c r="E213" s="387"/>
      <c r="F213" s="387"/>
      <c r="G213" s="387"/>
      <c r="H213" s="387"/>
      <c r="I213" s="387"/>
      <c r="J213" s="387"/>
    </row>
    <row r="214" ht="18" customHeight="1" spans="1:10">
      <c r="A214" s="387"/>
      <c r="B214" s="561"/>
      <c r="C214" s="561"/>
      <c r="D214" s="387"/>
      <c r="E214" s="387"/>
      <c r="F214" s="387"/>
      <c r="G214" s="387"/>
      <c r="H214" s="387"/>
      <c r="I214" s="387"/>
      <c r="J214" s="387"/>
    </row>
    <row r="215" ht="18" customHeight="1" spans="1:10">
      <c r="A215" s="387"/>
      <c r="B215" s="561"/>
      <c r="C215" s="561"/>
      <c r="D215" s="387"/>
      <c r="E215" s="387"/>
      <c r="F215" s="387"/>
      <c r="G215" s="387"/>
      <c r="H215" s="387"/>
      <c r="I215" s="387"/>
      <c r="J215" s="387"/>
    </row>
    <row r="216" ht="18" customHeight="1" spans="1:10">
      <c r="A216" s="387"/>
      <c r="B216" s="561"/>
      <c r="C216" s="561"/>
      <c r="D216" s="387"/>
      <c r="E216" s="387"/>
      <c r="F216" s="387"/>
      <c r="G216" s="387"/>
      <c r="H216" s="387"/>
      <c r="I216" s="387"/>
      <c r="J216" s="387"/>
    </row>
    <row r="217" ht="18" customHeight="1" spans="1:10">
      <c r="A217" s="387"/>
      <c r="B217" s="561"/>
      <c r="C217" s="561"/>
      <c r="D217" s="387"/>
      <c r="E217" s="387"/>
      <c r="F217" s="387"/>
      <c r="G217" s="387"/>
      <c r="H217" s="387"/>
      <c r="I217" s="387"/>
      <c r="J217" s="387"/>
    </row>
    <row r="218" ht="18" customHeight="1" spans="1:10">
      <c r="A218" s="387"/>
      <c r="B218" s="561"/>
      <c r="C218" s="561"/>
      <c r="D218" s="387"/>
      <c r="E218" s="387"/>
      <c r="F218" s="387"/>
      <c r="G218" s="387"/>
      <c r="H218" s="387"/>
      <c r="I218" s="387"/>
      <c r="J218" s="387"/>
    </row>
    <row r="219" ht="18" customHeight="1" spans="1:10">
      <c r="A219" s="387"/>
      <c r="B219" s="561"/>
      <c r="C219" s="561"/>
      <c r="D219" s="387"/>
      <c r="E219" s="387"/>
      <c r="F219" s="387"/>
      <c r="G219" s="387"/>
      <c r="H219" s="387"/>
      <c r="I219" s="387"/>
      <c r="J219" s="387"/>
    </row>
    <row r="220" ht="18" customHeight="1" spans="1:10">
      <c r="A220" s="387"/>
      <c r="B220" s="561"/>
      <c r="C220" s="561"/>
      <c r="D220" s="387"/>
      <c r="E220" s="387"/>
      <c r="F220" s="387"/>
      <c r="G220" s="387"/>
      <c r="H220" s="387"/>
      <c r="I220" s="387"/>
      <c r="J220" s="387"/>
    </row>
    <row r="221" ht="18" customHeight="1" spans="1:10">
      <c r="A221" s="387"/>
      <c r="B221" s="561"/>
      <c r="C221" s="561"/>
      <c r="D221" s="387"/>
      <c r="E221" s="387"/>
      <c r="F221" s="387"/>
      <c r="G221" s="387"/>
      <c r="H221" s="387"/>
      <c r="I221" s="387"/>
      <c r="J221" s="387"/>
    </row>
    <row r="222" ht="18" customHeight="1" spans="1:10">
      <c r="A222" s="387"/>
      <c r="B222" s="561"/>
      <c r="C222" s="561"/>
      <c r="D222" s="387"/>
      <c r="E222" s="387"/>
      <c r="F222" s="387"/>
      <c r="G222" s="387"/>
      <c r="H222" s="387"/>
      <c r="I222" s="387"/>
      <c r="J222" s="387"/>
    </row>
    <row r="223" ht="18" customHeight="1" spans="1:10">
      <c r="A223" s="387"/>
      <c r="B223" s="561"/>
      <c r="C223" s="561"/>
      <c r="D223" s="387"/>
      <c r="E223" s="387"/>
      <c r="F223" s="387"/>
      <c r="G223" s="387"/>
      <c r="H223" s="387"/>
      <c r="I223" s="387"/>
      <c r="J223" s="387"/>
    </row>
    <row r="224" ht="18" customHeight="1" spans="1:10">
      <c r="A224" s="387"/>
      <c r="B224" s="561"/>
      <c r="C224" s="561"/>
      <c r="D224" s="387"/>
      <c r="E224" s="387"/>
      <c r="F224" s="387"/>
      <c r="G224" s="387"/>
      <c r="H224" s="387"/>
      <c r="I224" s="387"/>
      <c r="J224" s="387"/>
    </row>
    <row r="225" ht="18" customHeight="1" spans="1:10">
      <c r="A225" s="387"/>
      <c r="B225" s="561"/>
      <c r="C225" s="561"/>
      <c r="D225" s="387"/>
      <c r="E225" s="387"/>
      <c r="F225" s="387"/>
      <c r="G225" s="387"/>
      <c r="H225" s="387"/>
      <c r="I225" s="387"/>
      <c r="J225" s="387"/>
    </row>
    <row r="226" ht="18" customHeight="1" spans="1:10">
      <c r="A226" s="387"/>
      <c r="B226" s="561"/>
      <c r="C226" s="561"/>
      <c r="D226" s="387"/>
      <c r="E226" s="387"/>
      <c r="F226" s="387"/>
      <c r="G226" s="387"/>
      <c r="H226" s="387"/>
      <c r="I226" s="387"/>
      <c r="J226" s="387"/>
    </row>
    <row r="227" ht="18" customHeight="1" spans="1:10">
      <c r="A227" s="387"/>
      <c r="B227" s="561"/>
      <c r="C227" s="561"/>
      <c r="D227" s="387"/>
      <c r="E227" s="387"/>
      <c r="F227" s="387"/>
      <c r="G227" s="387"/>
      <c r="H227" s="387"/>
      <c r="I227" s="387"/>
      <c r="J227" s="387"/>
    </row>
    <row r="228" ht="18" customHeight="1" spans="1:10">
      <c r="A228" s="387"/>
      <c r="B228" s="561"/>
      <c r="C228" s="561"/>
      <c r="D228" s="387"/>
      <c r="E228" s="387"/>
      <c r="F228" s="387"/>
      <c r="G228" s="387"/>
      <c r="H228" s="387"/>
      <c r="I228" s="387"/>
      <c r="J228" s="387"/>
    </row>
    <row r="229" ht="18" customHeight="1" spans="1:10">
      <c r="A229" s="387"/>
      <c r="B229" s="561"/>
      <c r="C229" s="561"/>
      <c r="D229" s="387"/>
      <c r="E229" s="387"/>
      <c r="F229" s="387"/>
      <c r="G229" s="387"/>
      <c r="H229" s="387"/>
      <c r="I229" s="387"/>
      <c r="J229" s="387"/>
    </row>
    <row r="230" ht="18" customHeight="1" spans="1:10">
      <c r="A230" s="387"/>
      <c r="B230" s="561"/>
      <c r="C230" s="561"/>
      <c r="D230" s="387"/>
      <c r="E230" s="387"/>
      <c r="F230" s="387"/>
      <c r="G230" s="387"/>
      <c r="H230" s="387"/>
      <c r="I230" s="387"/>
      <c r="J230" s="387"/>
    </row>
    <row r="231" ht="18" customHeight="1" spans="1:10">
      <c r="A231" s="387"/>
      <c r="B231" s="561"/>
      <c r="C231" s="561"/>
      <c r="D231" s="387"/>
      <c r="E231" s="387"/>
      <c r="F231" s="387"/>
      <c r="G231" s="387"/>
      <c r="H231" s="387"/>
      <c r="I231" s="387"/>
      <c r="J231" s="387"/>
    </row>
    <row r="232" ht="18" customHeight="1" spans="1:10">
      <c r="A232" s="387"/>
      <c r="B232" s="561"/>
      <c r="C232" s="561"/>
      <c r="D232" s="387"/>
      <c r="E232" s="387"/>
      <c r="F232" s="387"/>
      <c r="G232" s="387"/>
      <c r="H232" s="387"/>
      <c r="I232" s="387"/>
      <c r="J232" s="387"/>
    </row>
    <row r="233" ht="18" customHeight="1" spans="1:10">
      <c r="A233" s="387"/>
      <c r="B233" s="561"/>
      <c r="C233" s="561"/>
      <c r="D233" s="387"/>
      <c r="E233" s="387"/>
      <c r="F233" s="387"/>
      <c r="G233" s="387"/>
      <c r="H233" s="387"/>
      <c r="I233" s="387"/>
      <c r="J233" s="387"/>
    </row>
    <row r="234" ht="18" customHeight="1" spans="1:10">
      <c r="A234" s="387"/>
      <c r="B234" s="561"/>
      <c r="C234" s="561"/>
      <c r="D234" s="387"/>
      <c r="E234" s="387"/>
      <c r="F234" s="387"/>
      <c r="G234" s="387"/>
      <c r="H234" s="387"/>
      <c r="I234" s="387"/>
      <c r="J234" s="387"/>
    </row>
    <row r="235" ht="18" customHeight="1" spans="1:10">
      <c r="A235" s="387"/>
      <c r="B235" s="561"/>
      <c r="C235" s="561"/>
      <c r="D235" s="387"/>
      <c r="E235" s="387"/>
      <c r="F235" s="387"/>
      <c r="G235" s="387"/>
      <c r="H235" s="387"/>
      <c r="I235" s="387"/>
      <c r="J235" s="387"/>
    </row>
    <row r="236" ht="18" customHeight="1" spans="1:10">
      <c r="A236" s="387"/>
      <c r="B236" s="561"/>
      <c r="C236" s="561"/>
      <c r="D236" s="387"/>
      <c r="E236" s="387"/>
      <c r="F236" s="387"/>
      <c r="G236" s="387"/>
      <c r="H236" s="387"/>
      <c r="I236" s="387"/>
      <c r="J236" s="387"/>
    </row>
    <row r="237" ht="18" customHeight="1" spans="1:10">
      <c r="A237" s="387"/>
      <c r="B237" s="561"/>
      <c r="C237" s="561"/>
      <c r="D237" s="387"/>
      <c r="E237" s="387"/>
      <c r="F237" s="387"/>
      <c r="G237" s="387"/>
      <c r="H237" s="387"/>
      <c r="I237" s="387"/>
      <c r="J237" s="387"/>
    </row>
    <row r="238" ht="18" customHeight="1" spans="1:10">
      <c r="A238" s="387"/>
      <c r="B238" s="561"/>
      <c r="C238" s="561"/>
      <c r="D238" s="387"/>
      <c r="E238" s="387"/>
      <c r="F238" s="387"/>
      <c r="G238" s="387"/>
      <c r="H238" s="387"/>
      <c r="I238" s="387"/>
      <c r="J238" s="387"/>
    </row>
    <row r="239" ht="18" customHeight="1" spans="1:10">
      <c r="A239" s="387"/>
      <c r="B239" s="561"/>
      <c r="C239" s="561"/>
      <c r="D239" s="387"/>
      <c r="E239" s="387"/>
      <c r="F239" s="387"/>
      <c r="G239" s="387"/>
      <c r="H239" s="387"/>
      <c r="I239" s="387"/>
      <c r="J239" s="387"/>
    </row>
    <row r="240" ht="18" customHeight="1" spans="1:10">
      <c r="A240" s="387"/>
      <c r="B240" s="561"/>
      <c r="C240" s="561"/>
      <c r="D240" s="387"/>
      <c r="E240" s="387"/>
      <c r="F240" s="387"/>
      <c r="G240" s="387"/>
      <c r="H240" s="387"/>
      <c r="I240" s="387"/>
      <c r="J240" s="387"/>
    </row>
    <row r="241" ht="18" customHeight="1" spans="1:10">
      <c r="A241" s="387"/>
      <c r="B241" s="561"/>
      <c r="C241" s="561"/>
      <c r="D241" s="387"/>
      <c r="E241" s="387"/>
      <c r="F241" s="387"/>
      <c r="G241" s="387"/>
      <c r="H241" s="387"/>
      <c r="I241" s="387"/>
      <c r="J241" s="387"/>
    </row>
    <row r="242" ht="18" customHeight="1" spans="1:10">
      <c r="A242" s="387"/>
      <c r="B242" s="561"/>
      <c r="C242" s="561"/>
      <c r="D242" s="387"/>
      <c r="E242" s="387"/>
      <c r="F242" s="387"/>
      <c r="G242" s="387"/>
      <c r="H242" s="387"/>
      <c r="I242" s="387"/>
      <c r="J242" s="387"/>
    </row>
    <row r="243" ht="18" customHeight="1" spans="1:10">
      <c r="A243" s="387"/>
      <c r="B243" s="561"/>
      <c r="C243" s="561"/>
      <c r="D243" s="387"/>
      <c r="E243" s="387"/>
      <c r="F243" s="387"/>
      <c r="G243" s="387"/>
      <c r="H243" s="387"/>
      <c r="I243" s="387"/>
      <c r="J243" s="387"/>
    </row>
    <row r="244" ht="18" customHeight="1" spans="1:10">
      <c r="A244" s="387"/>
      <c r="B244" s="561"/>
      <c r="C244" s="561"/>
      <c r="D244" s="387"/>
      <c r="E244" s="387"/>
      <c r="F244" s="387"/>
      <c r="G244" s="387"/>
      <c r="H244" s="387"/>
      <c r="I244" s="387"/>
      <c r="J244" s="387"/>
    </row>
    <row r="245" ht="18" customHeight="1" spans="1:10">
      <c r="A245" s="387"/>
      <c r="B245" s="561"/>
      <c r="C245" s="561"/>
      <c r="D245" s="387"/>
      <c r="E245" s="387"/>
      <c r="F245" s="387"/>
      <c r="G245" s="387"/>
      <c r="H245" s="387"/>
      <c r="I245" s="387"/>
      <c r="J245" s="387"/>
    </row>
    <row r="246" ht="18" customHeight="1" spans="1:10">
      <c r="A246" s="387"/>
      <c r="B246" s="561"/>
      <c r="C246" s="561"/>
      <c r="D246" s="387"/>
      <c r="E246" s="387"/>
      <c r="F246" s="387"/>
      <c r="G246" s="387"/>
      <c r="H246" s="387"/>
      <c r="I246" s="387"/>
      <c r="J246" s="387"/>
    </row>
    <row r="247" ht="18" customHeight="1" spans="1:10">
      <c r="A247" s="387"/>
      <c r="B247" s="561"/>
      <c r="C247" s="561"/>
      <c r="D247" s="387"/>
      <c r="E247" s="387"/>
      <c r="F247" s="387"/>
      <c r="G247" s="387"/>
      <c r="H247" s="387"/>
      <c r="I247" s="387"/>
      <c r="J247" s="387"/>
    </row>
    <row r="248" ht="18" customHeight="1" spans="1:10">
      <c r="A248" s="387"/>
      <c r="B248" s="561"/>
      <c r="C248" s="561"/>
      <c r="D248" s="387"/>
      <c r="E248" s="387"/>
      <c r="F248" s="387"/>
      <c r="G248" s="387"/>
      <c r="H248" s="387"/>
      <c r="I248" s="387"/>
      <c r="J248" s="387"/>
    </row>
    <row r="249" ht="18" customHeight="1" spans="1:10">
      <c r="A249" s="387"/>
      <c r="B249" s="561"/>
      <c r="C249" s="561"/>
      <c r="D249" s="387"/>
      <c r="E249" s="387"/>
      <c r="F249" s="387"/>
      <c r="G249" s="387"/>
      <c r="H249" s="387"/>
      <c r="I249" s="387"/>
      <c r="J249" s="387"/>
    </row>
    <row r="250" ht="18" customHeight="1" spans="1:10">
      <c r="A250" s="387"/>
      <c r="B250" s="561"/>
      <c r="C250" s="561"/>
      <c r="D250" s="387"/>
      <c r="E250" s="387"/>
      <c r="F250" s="387"/>
      <c r="G250" s="387"/>
      <c r="H250" s="387"/>
      <c r="I250" s="387"/>
      <c r="J250" s="387"/>
    </row>
    <row r="251" ht="18" customHeight="1" spans="1:10">
      <c r="A251" s="387"/>
      <c r="B251" s="561"/>
      <c r="C251" s="561"/>
      <c r="D251" s="387"/>
      <c r="E251" s="387"/>
      <c r="F251" s="387"/>
      <c r="G251" s="387"/>
      <c r="H251" s="387"/>
      <c r="I251" s="387"/>
      <c r="J251" s="387"/>
    </row>
    <row r="252" ht="18" customHeight="1" spans="1:10">
      <c r="A252" s="387"/>
      <c r="B252" s="561"/>
      <c r="C252" s="561"/>
      <c r="D252" s="387"/>
      <c r="E252" s="387"/>
      <c r="F252" s="387"/>
      <c r="G252" s="387"/>
      <c r="H252" s="387"/>
      <c r="I252" s="387"/>
      <c r="J252" s="387"/>
    </row>
    <row r="253" ht="18" customHeight="1" spans="1:10">
      <c r="A253" s="387"/>
      <c r="B253" s="561"/>
      <c r="C253" s="561"/>
      <c r="D253" s="387"/>
      <c r="E253" s="387"/>
      <c r="F253" s="387"/>
      <c r="G253" s="387"/>
      <c r="H253" s="387"/>
      <c r="I253" s="387"/>
      <c r="J253" s="387"/>
    </row>
    <row r="254" ht="18" customHeight="1" spans="1:10">
      <c r="A254" s="387"/>
      <c r="B254" s="561"/>
      <c r="C254" s="561"/>
      <c r="D254" s="387"/>
      <c r="E254" s="387"/>
      <c r="F254" s="387"/>
      <c r="G254" s="387"/>
      <c r="H254" s="387"/>
      <c r="I254" s="387"/>
      <c r="J254" s="387"/>
    </row>
    <row r="255" ht="18" customHeight="1" spans="1:10">
      <c r="A255" s="387"/>
      <c r="B255" s="561"/>
      <c r="C255" s="561"/>
      <c r="D255" s="387"/>
      <c r="E255" s="387"/>
      <c r="F255" s="387"/>
      <c r="G255" s="387"/>
      <c r="H255" s="387"/>
      <c r="I255" s="387"/>
      <c r="J255" s="387"/>
    </row>
    <row r="256" ht="18" customHeight="1" spans="1:10">
      <c r="A256" s="387"/>
      <c r="B256" s="561"/>
      <c r="C256" s="561"/>
      <c r="D256" s="387"/>
      <c r="E256" s="387"/>
      <c r="F256" s="387"/>
      <c r="G256" s="387"/>
      <c r="H256" s="387"/>
      <c r="I256" s="387"/>
      <c r="J256" s="387"/>
    </row>
    <row r="257" ht="18" customHeight="1" spans="1:10">
      <c r="A257" s="387"/>
      <c r="B257" s="561"/>
      <c r="C257" s="561"/>
      <c r="D257" s="387"/>
      <c r="E257" s="387"/>
      <c r="F257" s="387"/>
      <c r="G257" s="387"/>
      <c r="H257" s="387"/>
      <c r="I257" s="387"/>
      <c r="J257" s="387"/>
    </row>
    <row r="258" ht="18" customHeight="1" spans="1:10">
      <c r="A258" s="387"/>
      <c r="B258" s="561"/>
      <c r="C258" s="561"/>
      <c r="D258" s="387"/>
      <c r="E258" s="387"/>
      <c r="F258" s="387"/>
      <c r="G258" s="387"/>
      <c r="H258" s="387"/>
      <c r="I258" s="387"/>
      <c r="J258" s="387"/>
    </row>
    <row r="259" ht="18" customHeight="1" spans="1:10">
      <c r="A259" s="387"/>
      <c r="B259" s="561"/>
      <c r="C259" s="561"/>
      <c r="D259" s="387"/>
      <c r="E259" s="387"/>
      <c r="F259" s="387"/>
      <c r="G259" s="387"/>
      <c r="H259" s="387"/>
      <c r="I259" s="387"/>
      <c r="J259" s="387"/>
    </row>
    <row r="260" ht="18" customHeight="1" spans="1:10">
      <c r="A260" s="387"/>
      <c r="B260" s="561"/>
      <c r="C260" s="561"/>
      <c r="D260" s="387"/>
      <c r="E260" s="387"/>
      <c r="F260" s="387"/>
      <c r="G260" s="387"/>
      <c r="H260" s="387"/>
      <c r="I260" s="387"/>
      <c r="J260" s="387"/>
    </row>
    <row r="261" ht="18" customHeight="1" spans="1:10">
      <c r="A261" s="387"/>
      <c r="B261" s="561"/>
      <c r="C261" s="561"/>
      <c r="D261" s="387"/>
      <c r="E261" s="387"/>
      <c r="F261" s="387"/>
      <c r="G261" s="387"/>
      <c r="H261" s="387"/>
      <c r="I261" s="387"/>
      <c r="J261" s="387"/>
    </row>
    <row r="262" ht="18" customHeight="1" spans="1:10">
      <c r="A262" s="387"/>
      <c r="B262" s="561"/>
      <c r="C262" s="561"/>
      <c r="D262" s="387"/>
      <c r="E262" s="387"/>
      <c r="F262" s="387"/>
      <c r="G262" s="387"/>
      <c r="H262" s="387"/>
      <c r="I262" s="387"/>
      <c r="J262" s="387"/>
    </row>
    <row r="263" ht="18" customHeight="1" spans="1:10">
      <c r="A263" s="387"/>
      <c r="B263" s="561"/>
      <c r="C263" s="561"/>
      <c r="D263" s="387"/>
      <c r="E263" s="387"/>
      <c r="F263" s="387"/>
      <c r="G263" s="387"/>
      <c r="H263" s="387"/>
      <c r="I263" s="387"/>
      <c r="J263" s="387"/>
    </row>
    <row r="264" ht="18" customHeight="1" spans="1:10">
      <c r="A264" s="387"/>
      <c r="B264" s="561"/>
      <c r="C264" s="561"/>
      <c r="D264" s="387"/>
      <c r="E264" s="387"/>
      <c r="F264" s="387"/>
      <c r="G264" s="387"/>
      <c r="H264" s="387"/>
      <c r="I264" s="387"/>
      <c r="J264" s="387"/>
    </row>
    <row r="265" ht="18" customHeight="1" spans="1:10">
      <c r="A265" s="387"/>
      <c r="B265" s="561"/>
      <c r="C265" s="561"/>
      <c r="D265" s="387"/>
      <c r="E265" s="387"/>
      <c r="F265" s="387"/>
      <c r="G265" s="387"/>
      <c r="H265" s="387"/>
      <c r="I265" s="387"/>
      <c r="J265" s="387"/>
    </row>
    <row r="266" ht="18" customHeight="1" spans="1:10">
      <c r="A266" s="387"/>
      <c r="B266" s="561"/>
      <c r="C266" s="561"/>
      <c r="D266" s="387"/>
      <c r="E266" s="387"/>
      <c r="F266" s="387"/>
      <c r="G266" s="387"/>
      <c r="H266" s="387"/>
      <c r="I266" s="387"/>
      <c r="J266" s="387"/>
    </row>
    <row r="267" ht="18" customHeight="1" spans="1:10">
      <c r="A267" s="387"/>
      <c r="B267" s="561"/>
      <c r="C267" s="561"/>
      <c r="D267" s="387"/>
      <c r="E267" s="387"/>
      <c r="F267" s="387"/>
      <c r="G267" s="387"/>
      <c r="H267" s="387"/>
      <c r="I267" s="387"/>
      <c r="J267" s="387"/>
    </row>
    <row r="268" ht="18" customHeight="1" spans="1:10">
      <c r="A268" s="387"/>
      <c r="B268" s="561"/>
      <c r="C268" s="561"/>
      <c r="D268" s="387"/>
      <c r="E268" s="387"/>
      <c r="F268" s="387"/>
      <c r="G268" s="387"/>
      <c r="H268" s="387"/>
      <c r="I268" s="387"/>
      <c r="J268" s="387"/>
    </row>
    <row r="269" ht="18" customHeight="1" spans="1:10">
      <c r="A269" s="387"/>
      <c r="B269" s="561"/>
      <c r="C269" s="561"/>
      <c r="D269" s="387"/>
      <c r="E269" s="387"/>
      <c r="F269" s="387"/>
      <c r="G269" s="387"/>
      <c r="H269" s="387"/>
      <c r="I269" s="387"/>
      <c r="J269" s="387"/>
    </row>
    <row r="270" ht="18" customHeight="1" spans="1:10">
      <c r="A270" s="387"/>
      <c r="B270" s="561"/>
      <c r="C270" s="561"/>
      <c r="D270" s="387"/>
      <c r="E270" s="387"/>
      <c r="F270" s="387"/>
      <c r="G270" s="387"/>
      <c r="H270" s="387"/>
      <c r="I270" s="387"/>
      <c r="J270" s="387"/>
    </row>
    <row r="271" ht="18" customHeight="1" spans="1:10">
      <c r="A271" s="387"/>
      <c r="B271" s="561"/>
      <c r="C271" s="561"/>
      <c r="D271" s="387"/>
      <c r="E271" s="387"/>
      <c r="F271" s="387"/>
      <c r="G271" s="387"/>
      <c r="H271" s="387"/>
      <c r="I271" s="387"/>
      <c r="J271" s="387"/>
    </row>
    <row r="272" ht="18" customHeight="1" spans="1:10">
      <c r="A272" s="387"/>
      <c r="B272" s="561"/>
      <c r="C272" s="561"/>
      <c r="D272" s="387"/>
      <c r="E272" s="387"/>
      <c r="F272" s="387"/>
      <c r="G272" s="387"/>
      <c r="H272" s="387"/>
      <c r="I272" s="387"/>
      <c r="J272" s="387"/>
    </row>
    <row r="273" ht="18" customHeight="1" spans="1:10">
      <c r="A273" s="387"/>
      <c r="B273" s="561"/>
      <c r="C273" s="561"/>
      <c r="D273" s="387"/>
      <c r="E273" s="387"/>
      <c r="F273" s="387"/>
      <c r="G273" s="387"/>
      <c r="H273" s="387"/>
      <c r="I273" s="387"/>
      <c r="J273" s="387"/>
    </row>
    <row r="274" ht="18" customHeight="1" spans="1:10">
      <c r="A274" s="387"/>
      <c r="B274" s="561"/>
      <c r="C274" s="561"/>
      <c r="D274" s="387"/>
      <c r="E274" s="387"/>
      <c r="F274" s="387"/>
      <c r="G274" s="387"/>
      <c r="H274" s="387"/>
      <c r="I274" s="387"/>
      <c r="J274" s="387"/>
    </row>
    <row r="275" ht="18" customHeight="1" spans="1:10">
      <c r="A275" s="387"/>
      <c r="B275" s="561"/>
      <c r="C275" s="561"/>
      <c r="D275" s="387"/>
      <c r="E275" s="387"/>
      <c r="F275" s="387"/>
      <c r="G275" s="387"/>
      <c r="H275" s="387"/>
      <c r="I275" s="387"/>
      <c r="J275" s="387"/>
    </row>
    <row r="276" ht="18" customHeight="1" spans="1:10">
      <c r="A276" s="387"/>
      <c r="B276" s="561"/>
      <c r="C276" s="561"/>
      <c r="D276" s="387"/>
      <c r="E276" s="387"/>
      <c r="F276" s="387"/>
      <c r="G276" s="387"/>
      <c r="H276" s="387"/>
      <c r="I276" s="387"/>
      <c r="J276" s="387"/>
    </row>
    <row r="277" ht="18" customHeight="1" spans="1:10">
      <c r="A277" s="387"/>
      <c r="B277" s="561"/>
      <c r="C277" s="561"/>
      <c r="D277" s="387"/>
      <c r="E277" s="387"/>
      <c r="F277" s="387"/>
      <c r="G277" s="387"/>
      <c r="H277" s="387"/>
      <c r="I277" s="387"/>
      <c r="J277" s="387"/>
    </row>
    <row r="278" ht="18" customHeight="1" spans="1:10">
      <c r="A278" s="387"/>
      <c r="B278" s="561"/>
      <c r="C278" s="561"/>
      <c r="D278" s="387"/>
      <c r="E278" s="387"/>
      <c r="F278" s="387"/>
      <c r="G278" s="387"/>
      <c r="H278" s="387"/>
      <c r="I278" s="387"/>
      <c r="J278" s="387"/>
    </row>
    <row r="279" ht="18" customHeight="1" spans="1:10">
      <c r="A279" s="387"/>
      <c r="B279" s="561"/>
      <c r="C279" s="561"/>
      <c r="D279" s="387"/>
      <c r="E279" s="387"/>
      <c r="F279" s="387"/>
      <c r="G279" s="387"/>
      <c r="H279" s="387"/>
      <c r="I279" s="387"/>
      <c r="J279" s="387"/>
    </row>
    <row r="280" ht="18" customHeight="1" spans="1:10">
      <c r="A280" s="387"/>
      <c r="B280" s="561"/>
      <c r="C280" s="561"/>
      <c r="D280" s="387"/>
      <c r="E280" s="387"/>
      <c r="F280" s="387"/>
      <c r="G280" s="387"/>
      <c r="H280" s="387"/>
      <c r="I280" s="387"/>
      <c r="J280" s="387"/>
    </row>
    <row r="281" ht="18" customHeight="1" spans="1:10">
      <c r="A281" s="387"/>
      <c r="B281" s="561"/>
      <c r="C281" s="561"/>
      <c r="D281" s="387"/>
      <c r="E281" s="387"/>
      <c r="F281" s="387"/>
      <c r="G281" s="387"/>
      <c r="H281" s="387"/>
      <c r="I281" s="387"/>
      <c r="J281" s="387"/>
    </row>
    <row r="282" ht="18" customHeight="1" spans="1:10">
      <c r="A282" s="387"/>
      <c r="B282" s="561"/>
      <c r="C282" s="561"/>
      <c r="D282" s="387"/>
      <c r="E282" s="387"/>
      <c r="F282" s="387"/>
      <c r="G282" s="387"/>
      <c r="H282" s="387"/>
      <c r="I282" s="387"/>
      <c r="J282" s="387"/>
    </row>
    <row r="283" ht="18" customHeight="1" spans="1:10">
      <c r="A283" s="387"/>
      <c r="B283" s="561"/>
      <c r="C283" s="561"/>
      <c r="D283" s="387"/>
      <c r="E283" s="387"/>
      <c r="F283" s="387"/>
      <c r="G283" s="387"/>
      <c r="H283" s="387"/>
      <c r="I283" s="387"/>
      <c r="J283" s="387"/>
    </row>
    <row r="284" ht="18" customHeight="1" spans="1:10">
      <c r="A284" s="387"/>
      <c r="B284" s="561"/>
      <c r="C284" s="561"/>
      <c r="D284" s="387"/>
      <c r="E284" s="387"/>
      <c r="F284" s="387"/>
      <c r="G284" s="387"/>
      <c r="H284" s="387"/>
      <c r="I284" s="387"/>
      <c r="J284" s="387"/>
    </row>
    <row r="285" ht="18" customHeight="1" spans="1:10">
      <c r="A285" s="387"/>
      <c r="B285" s="561"/>
      <c r="C285" s="561"/>
      <c r="D285" s="387"/>
      <c r="E285" s="387"/>
      <c r="F285" s="387"/>
      <c r="G285" s="387"/>
      <c r="H285" s="387"/>
      <c r="I285" s="387"/>
      <c r="J285" s="387"/>
    </row>
    <row r="286" ht="18" customHeight="1" spans="1:10">
      <c r="A286" s="387"/>
      <c r="B286" s="561"/>
      <c r="C286" s="561"/>
      <c r="D286" s="387"/>
      <c r="E286" s="387"/>
      <c r="F286" s="387"/>
      <c r="G286" s="387"/>
      <c r="H286" s="387"/>
      <c r="I286" s="387"/>
      <c r="J286" s="387"/>
    </row>
    <row r="287" ht="18" customHeight="1" spans="1:10">
      <c r="A287" s="387"/>
      <c r="B287" s="561"/>
      <c r="C287" s="561"/>
      <c r="D287" s="387"/>
      <c r="E287" s="387"/>
      <c r="F287" s="387"/>
      <c r="G287" s="387"/>
      <c r="H287" s="387"/>
      <c r="I287" s="387"/>
      <c r="J287" s="387"/>
    </row>
    <row r="288" ht="18" customHeight="1" spans="1:10">
      <c r="A288" s="387"/>
      <c r="B288" s="561"/>
      <c r="C288" s="561"/>
      <c r="D288" s="387"/>
      <c r="E288" s="387"/>
      <c r="F288" s="387"/>
      <c r="G288" s="387"/>
      <c r="H288" s="387"/>
      <c r="I288" s="387"/>
      <c r="J288" s="387"/>
    </row>
    <row r="289" ht="18" customHeight="1" spans="1:10">
      <c r="A289" s="387"/>
      <c r="B289" s="561"/>
      <c r="C289" s="561"/>
      <c r="D289" s="387"/>
      <c r="E289" s="387"/>
      <c r="F289" s="387"/>
      <c r="G289" s="387"/>
      <c r="H289" s="387"/>
      <c r="I289" s="387"/>
      <c r="J289" s="387"/>
    </row>
    <row r="290" ht="18" customHeight="1" spans="1:10">
      <c r="A290" s="387"/>
      <c r="B290" s="561"/>
      <c r="C290" s="561"/>
      <c r="D290" s="387"/>
      <c r="E290" s="387"/>
      <c r="F290" s="387"/>
      <c r="G290" s="387"/>
      <c r="H290" s="387"/>
      <c r="I290" s="387"/>
      <c r="J290" s="387"/>
    </row>
    <row r="291" ht="18" customHeight="1" spans="1:10">
      <c r="A291" s="387"/>
      <c r="B291" s="561"/>
      <c r="C291" s="561"/>
      <c r="D291" s="387"/>
      <c r="E291" s="387"/>
      <c r="F291" s="387"/>
      <c r="G291" s="387"/>
      <c r="H291" s="387"/>
      <c r="I291" s="387"/>
      <c r="J291" s="387"/>
    </row>
    <row r="292" ht="18" customHeight="1" spans="1:10">
      <c r="A292" s="387"/>
      <c r="B292" s="561"/>
      <c r="C292" s="561"/>
      <c r="D292" s="387"/>
      <c r="E292" s="387"/>
      <c r="F292" s="387"/>
      <c r="G292" s="387"/>
      <c r="H292" s="387"/>
      <c r="I292" s="387"/>
      <c r="J292" s="387"/>
    </row>
    <row r="293" ht="18" customHeight="1" spans="1:10">
      <c r="A293" s="387"/>
      <c r="B293" s="561"/>
      <c r="C293" s="561"/>
      <c r="D293" s="387"/>
      <c r="E293" s="387"/>
      <c r="F293" s="387"/>
      <c r="G293" s="387"/>
      <c r="H293" s="387"/>
      <c r="I293" s="387"/>
      <c r="J293" s="387"/>
    </row>
    <row r="294" ht="18" customHeight="1" spans="1:10">
      <c r="A294" s="387"/>
      <c r="B294" s="561"/>
      <c r="C294" s="561"/>
      <c r="D294" s="387"/>
      <c r="E294" s="387"/>
      <c r="F294" s="387"/>
      <c r="G294" s="387"/>
      <c r="H294" s="387"/>
      <c r="I294" s="387"/>
      <c r="J294" s="387"/>
    </row>
    <row r="295" ht="18" customHeight="1" spans="1:10">
      <c r="A295" s="387"/>
      <c r="B295" s="561"/>
      <c r="C295" s="561"/>
      <c r="D295" s="387"/>
      <c r="E295" s="387"/>
      <c r="F295" s="387"/>
      <c r="G295" s="387"/>
      <c r="H295" s="387"/>
      <c r="I295" s="387"/>
      <c r="J295" s="387"/>
    </row>
    <row r="296" ht="18" customHeight="1" spans="1:10">
      <c r="A296" s="387"/>
      <c r="B296" s="561"/>
      <c r="C296" s="561"/>
      <c r="D296" s="387"/>
      <c r="E296" s="387"/>
      <c r="F296" s="387"/>
      <c r="G296" s="387"/>
      <c r="H296" s="387"/>
      <c r="I296" s="387"/>
      <c r="J296" s="387"/>
    </row>
    <row r="297" ht="18" customHeight="1" spans="1:10">
      <c r="A297" s="387"/>
      <c r="B297" s="561"/>
      <c r="C297" s="561"/>
      <c r="D297" s="387"/>
      <c r="E297" s="387"/>
      <c r="F297" s="387"/>
      <c r="G297" s="387"/>
      <c r="H297" s="387"/>
      <c r="I297" s="387"/>
      <c r="J297" s="387"/>
    </row>
    <row r="298" ht="18" customHeight="1" spans="1:10">
      <c r="A298" s="387"/>
      <c r="B298" s="561"/>
      <c r="C298" s="561"/>
      <c r="D298" s="387"/>
      <c r="E298" s="387"/>
      <c r="F298" s="387"/>
      <c r="G298" s="387"/>
      <c r="H298" s="387"/>
      <c r="I298" s="387"/>
      <c r="J298" s="387"/>
    </row>
    <row r="299" ht="18" customHeight="1" spans="1:10">
      <c r="A299" s="387"/>
      <c r="B299" s="561"/>
      <c r="C299" s="561"/>
      <c r="D299" s="387"/>
      <c r="E299" s="387"/>
      <c r="F299" s="387"/>
      <c r="G299" s="387"/>
      <c r="H299" s="387"/>
      <c r="I299" s="387"/>
      <c r="J299" s="387"/>
    </row>
    <row r="300" ht="18" customHeight="1" spans="1:10">
      <c r="A300" s="387"/>
      <c r="B300" s="561"/>
      <c r="C300" s="561"/>
      <c r="D300" s="387"/>
      <c r="E300" s="387"/>
      <c r="F300" s="387"/>
      <c r="G300" s="387"/>
      <c r="H300" s="387"/>
      <c r="I300" s="387"/>
      <c r="J300" s="387"/>
    </row>
    <row r="301" ht="18" customHeight="1" spans="1:10">
      <c r="A301" s="387"/>
      <c r="B301" s="561"/>
      <c r="C301" s="561"/>
      <c r="D301" s="387"/>
      <c r="E301" s="387"/>
      <c r="F301" s="387"/>
      <c r="G301" s="387"/>
      <c r="H301" s="387"/>
      <c r="I301" s="387"/>
      <c r="J301" s="387"/>
    </row>
    <row r="302" ht="18" customHeight="1" spans="1:10">
      <c r="A302" s="387"/>
      <c r="B302" s="561"/>
      <c r="C302" s="561"/>
      <c r="D302" s="387"/>
      <c r="E302" s="387"/>
      <c r="F302" s="387"/>
      <c r="G302" s="387"/>
      <c r="H302" s="387"/>
      <c r="I302" s="387"/>
      <c r="J302" s="387"/>
    </row>
    <row r="303" ht="18" customHeight="1" spans="1:10">
      <c r="A303" s="387"/>
      <c r="B303" s="561"/>
      <c r="C303" s="561"/>
      <c r="D303" s="387"/>
      <c r="E303" s="387"/>
      <c r="F303" s="387"/>
      <c r="G303" s="387"/>
      <c r="H303" s="387"/>
      <c r="I303" s="387"/>
      <c r="J303" s="387"/>
    </row>
    <row r="304" ht="18" customHeight="1" spans="1:10">
      <c r="A304" s="387"/>
      <c r="B304" s="561"/>
      <c r="C304" s="561"/>
      <c r="D304" s="387"/>
      <c r="E304" s="387"/>
      <c r="F304" s="387"/>
      <c r="G304" s="387"/>
      <c r="H304" s="387"/>
      <c r="I304" s="387"/>
      <c r="J304" s="387"/>
    </row>
    <row r="305" ht="18" customHeight="1" spans="1:10">
      <c r="A305" s="387"/>
      <c r="B305" s="561"/>
      <c r="C305" s="561"/>
      <c r="D305" s="387"/>
      <c r="E305" s="387"/>
      <c r="F305" s="387"/>
      <c r="G305" s="387"/>
      <c r="H305" s="387"/>
      <c r="I305" s="387"/>
      <c r="J305" s="387"/>
    </row>
    <row r="306" ht="18" customHeight="1" spans="1:10">
      <c r="A306" s="387"/>
      <c r="B306" s="561"/>
      <c r="C306" s="561"/>
      <c r="D306" s="387"/>
      <c r="E306" s="387"/>
      <c r="F306" s="387"/>
      <c r="G306" s="387"/>
      <c r="H306" s="387"/>
      <c r="I306" s="387"/>
      <c r="J306" s="387"/>
    </row>
    <row r="307" ht="18" customHeight="1" spans="1:10">
      <c r="A307" s="387"/>
      <c r="B307" s="561"/>
      <c r="C307" s="561"/>
      <c r="D307" s="387"/>
      <c r="E307" s="387"/>
      <c r="F307" s="387"/>
      <c r="G307" s="387"/>
      <c r="H307" s="387"/>
      <c r="I307" s="387"/>
      <c r="J307" s="387"/>
    </row>
    <row r="308" ht="18" customHeight="1" spans="1:10">
      <c r="A308" s="387"/>
      <c r="B308" s="561"/>
      <c r="C308" s="561"/>
      <c r="D308" s="387"/>
      <c r="E308" s="387"/>
      <c r="F308" s="387"/>
      <c r="G308" s="387"/>
      <c r="H308" s="387"/>
      <c r="I308" s="387"/>
      <c r="J308" s="387"/>
    </row>
    <row r="309" ht="18" customHeight="1" spans="1:10">
      <c r="A309" s="387"/>
      <c r="B309" s="561"/>
      <c r="C309" s="561"/>
      <c r="D309" s="387"/>
      <c r="E309" s="387"/>
      <c r="F309" s="387"/>
      <c r="G309" s="387"/>
      <c r="H309" s="387"/>
      <c r="I309" s="387"/>
      <c r="J309" s="387"/>
    </row>
    <row r="310" ht="18" customHeight="1" spans="1:10">
      <c r="A310" s="387"/>
      <c r="B310" s="561"/>
      <c r="C310" s="561"/>
      <c r="D310" s="387"/>
      <c r="E310" s="387"/>
      <c r="F310" s="387"/>
      <c r="G310" s="387"/>
      <c r="H310" s="387"/>
      <c r="I310" s="387"/>
      <c r="J310" s="387"/>
    </row>
    <row r="311" ht="18" customHeight="1" spans="1:10">
      <c r="A311" s="387"/>
      <c r="B311" s="561"/>
      <c r="C311" s="561"/>
      <c r="D311" s="387"/>
      <c r="E311" s="387"/>
      <c r="F311" s="387"/>
      <c r="G311" s="387"/>
      <c r="H311" s="387"/>
      <c r="I311" s="387"/>
      <c r="J311" s="387"/>
    </row>
    <row r="312" ht="18" customHeight="1" spans="1:10">
      <c r="A312" s="387"/>
      <c r="B312" s="561"/>
      <c r="C312" s="561"/>
      <c r="D312" s="387"/>
      <c r="E312" s="387"/>
      <c r="F312" s="387"/>
      <c r="G312" s="387"/>
      <c r="H312" s="387"/>
      <c r="I312" s="387"/>
      <c r="J312" s="387"/>
    </row>
    <row r="313" ht="18" customHeight="1" spans="1:10">
      <c r="A313" s="387"/>
      <c r="B313" s="561"/>
      <c r="C313" s="561"/>
      <c r="D313" s="387"/>
      <c r="E313" s="387"/>
      <c r="F313" s="387"/>
      <c r="G313" s="387"/>
      <c r="H313" s="387"/>
      <c r="I313" s="387"/>
      <c r="J313" s="387"/>
    </row>
    <row r="314" ht="18" customHeight="1" spans="1:10">
      <c r="A314" s="387"/>
      <c r="B314" s="561"/>
      <c r="C314" s="561"/>
      <c r="D314" s="387"/>
      <c r="E314" s="387"/>
      <c r="F314" s="387"/>
      <c r="G314" s="387"/>
      <c r="H314" s="387"/>
      <c r="I314" s="387"/>
      <c r="J314" s="387"/>
    </row>
    <row r="315" ht="18" customHeight="1" spans="1:10">
      <c r="A315" s="387"/>
      <c r="B315" s="561"/>
      <c r="C315" s="561"/>
      <c r="D315" s="387"/>
      <c r="E315" s="387"/>
      <c r="F315" s="387"/>
      <c r="G315" s="387"/>
      <c r="H315" s="387"/>
      <c r="I315" s="387"/>
      <c r="J315" s="387"/>
    </row>
    <row r="316" ht="18" customHeight="1" spans="1:10">
      <c r="A316" s="387"/>
      <c r="B316" s="561"/>
      <c r="C316" s="561"/>
      <c r="D316" s="387"/>
      <c r="E316" s="387"/>
      <c r="F316" s="387"/>
      <c r="G316" s="387"/>
      <c r="H316" s="387"/>
      <c r="I316" s="387"/>
      <c r="J316" s="387"/>
    </row>
    <row r="317" ht="18" customHeight="1" spans="1:10">
      <c r="A317" s="387"/>
      <c r="B317" s="561"/>
      <c r="C317" s="561"/>
      <c r="D317" s="387"/>
      <c r="E317" s="387"/>
      <c r="F317" s="387"/>
      <c r="G317" s="387"/>
      <c r="H317" s="387"/>
      <c r="I317" s="387"/>
      <c r="J317" s="387"/>
    </row>
    <row r="318" ht="18" customHeight="1" spans="1:10">
      <c r="A318" s="387"/>
      <c r="B318" s="561"/>
      <c r="C318" s="561"/>
      <c r="D318" s="387"/>
      <c r="E318" s="387"/>
      <c r="F318" s="387"/>
      <c r="G318" s="387"/>
      <c r="H318" s="387"/>
      <c r="I318" s="387"/>
      <c r="J318" s="387"/>
    </row>
    <row r="319" ht="18" customHeight="1" spans="1:10">
      <c r="A319" s="387"/>
      <c r="B319" s="561"/>
      <c r="C319" s="561"/>
      <c r="D319" s="387"/>
      <c r="E319" s="387"/>
      <c r="F319" s="387"/>
      <c r="G319" s="387"/>
      <c r="H319" s="387"/>
      <c r="I319" s="387"/>
      <c r="J319" s="387"/>
    </row>
    <row r="320" ht="18" customHeight="1" spans="1:10">
      <c r="A320" s="387"/>
      <c r="B320" s="561"/>
      <c r="C320" s="561"/>
      <c r="D320" s="387"/>
      <c r="E320" s="387"/>
      <c r="F320" s="387"/>
      <c r="G320" s="387"/>
      <c r="H320" s="387"/>
      <c r="I320" s="387"/>
      <c r="J320" s="387"/>
    </row>
    <row r="321" ht="18" customHeight="1" spans="1:10">
      <c r="A321" s="387"/>
      <c r="B321" s="561"/>
      <c r="C321" s="561"/>
      <c r="D321" s="387"/>
      <c r="E321" s="387"/>
      <c r="F321" s="387"/>
      <c r="G321" s="387"/>
      <c r="H321" s="387"/>
      <c r="I321" s="387"/>
      <c r="J321" s="387"/>
    </row>
    <row r="322" ht="18" customHeight="1" spans="1:10">
      <c r="A322" s="387"/>
      <c r="B322" s="561"/>
      <c r="C322" s="561"/>
      <c r="D322" s="387"/>
      <c r="E322" s="387"/>
      <c r="F322" s="387"/>
      <c r="G322" s="387"/>
      <c r="H322" s="387"/>
      <c r="I322" s="387"/>
      <c r="J322" s="387"/>
    </row>
    <row r="323" ht="18" customHeight="1" spans="1:10">
      <c r="A323" s="387"/>
      <c r="B323" s="561"/>
      <c r="C323" s="561"/>
      <c r="D323" s="387"/>
      <c r="E323" s="387"/>
      <c r="F323" s="387"/>
      <c r="G323" s="387"/>
      <c r="H323" s="387"/>
      <c r="I323" s="387"/>
      <c r="J323" s="387"/>
    </row>
    <row r="324" ht="18" customHeight="1" spans="1:10">
      <c r="A324" s="387"/>
      <c r="B324" s="561"/>
      <c r="C324" s="561"/>
      <c r="D324" s="387"/>
      <c r="E324" s="387"/>
      <c r="F324" s="387"/>
      <c r="G324" s="387"/>
      <c r="H324" s="387"/>
      <c r="I324" s="387"/>
      <c r="J324" s="387"/>
    </row>
    <row r="325" ht="18" customHeight="1" spans="1:10">
      <c r="A325" s="387"/>
      <c r="B325" s="561"/>
      <c r="C325" s="561"/>
      <c r="D325" s="387"/>
      <c r="E325" s="387"/>
      <c r="F325" s="387"/>
      <c r="G325" s="387"/>
      <c r="H325" s="387"/>
      <c r="I325" s="387"/>
      <c r="J325" s="387"/>
    </row>
    <row r="326" ht="18" customHeight="1" spans="1:10">
      <c r="A326" s="387"/>
      <c r="B326" s="561"/>
      <c r="C326" s="561"/>
      <c r="D326" s="387"/>
      <c r="E326" s="387"/>
      <c r="F326" s="387"/>
      <c r="G326" s="387"/>
      <c r="H326" s="387"/>
      <c r="I326" s="387"/>
      <c r="J326" s="387"/>
    </row>
    <row r="327" ht="18" customHeight="1" spans="1:10">
      <c r="A327" s="387"/>
      <c r="B327" s="561"/>
      <c r="C327" s="561"/>
      <c r="D327" s="387"/>
      <c r="E327" s="387"/>
      <c r="F327" s="387"/>
      <c r="G327" s="387"/>
      <c r="H327" s="387"/>
      <c r="I327" s="387"/>
      <c r="J327" s="387"/>
    </row>
    <row r="328" ht="18" customHeight="1" spans="1:10">
      <c r="A328" s="387"/>
      <c r="B328" s="561"/>
      <c r="C328" s="561"/>
      <c r="D328" s="387"/>
      <c r="E328" s="387"/>
      <c r="F328" s="387"/>
      <c r="G328" s="387"/>
      <c r="H328" s="387"/>
      <c r="I328" s="387"/>
      <c r="J328" s="387"/>
    </row>
    <row r="329" ht="18" customHeight="1" spans="1:10">
      <c r="A329" s="387"/>
      <c r="B329" s="561"/>
      <c r="C329" s="561"/>
      <c r="D329" s="387"/>
      <c r="E329" s="387"/>
      <c r="F329" s="387"/>
      <c r="G329" s="387"/>
      <c r="H329" s="387"/>
      <c r="I329" s="387"/>
      <c r="J329" s="387"/>
    </row>
    <row r="330" ht="18" customHeight="1" spans="1:10">
      <c r="A330" s="387"/>
      <c r="B330" s="561"/>
      <c r="C330" s="561"/>
      <c r="D330" s="387"/>
      <c r="E330" s="387"/>
      <c r="F330" s="387"/>
      <c r="G330" s="387"/>
      <c r="H330" s="387"/>
      <c r="I330" s="387"/>
      <c r="J330" s="387"/>
    </row>
    <row r="331" ht="18" customHeight="1" spans="1:10">
      <c r="A331" s="387"/>
      <c r="B331" s="561"/>
      <c r="C331" s="561"/>
      <c r="D331" s="387"/>
      <c r="E331" s="387"/>
      <c r="F331" s="387"/>
      <c r="G331" s="387"/>
      <c r="H331" s="387"/>
      <c r="I331" s="387"/>
      <c r="J331" s="387"/>
    </row>
    <row r="332" ht="18" customHeight="1" spans="1:10">
      <c r="A332" s="387"/>
      <c r="B332" s="561"/>
      <c r="C332" s="561"/>
      <c r="D332" s="387"/>
      <c r="E332" s="387"/>
      <c r="F332" s="387"/>
      <c r="G332" s="387"/>
      <c r="H332" s="387"/>
      <c r="I332" s="387"/>
      <c r="J332" s="387"/>
    </row>
    <row r="333" ht="18" customHeight="1" spans="1:10">
      <c r="A333" s="387"/>
      <c r="B333" s="561"/>
      <c r="C333" s="561"/>
      <c r="D333" s="387"/>
      <c r="E333" s="387"/>
      <c r="F333" s="387"/>
      <c r="G333" s="387"/>
      <c r="H333" s="387"/>
      <c r="I333" s="387"/>
      <c r="J333" s="387"/>
    </row>
    <row r="334" ht="18" customHeight="1" spans="1:10">
      <c r="A334" s="387"/>
      <c r="B334" s="561"/>
      <c r="C334" s="561"/>
      <c r="D334" s="387"/>
      <c r="E334" s="387"/>
      <c r="F334" s="387"/>
      <c r="G334" s="387"/>
      <c r="H334" s="387"/>
      <c r="I334" s="387"/>
      <c r="J334" s="387"/>
    </row>
    <row r="335" ht="18" customHeight="1" spans="1:10">
      <c r="A335" s="387"/>
      <c r="B335" s="561"/>
      <c r="C335" s="561"/>
      <c r="D335" s="387"/>
      <c r="E335" s="387"/>
      <c r="F335" s="387"/>
      <c r="G335" s="387"/>
      <c r="H335" s="387"/>
      <c r="I335" s="387"/>
      <c r="J335" s="387"/>
    </row>
    <row r="336" ht="18" customHeight="1" spans="1:10">
      <c r="A336" s="387"/>
      <c r="B336" s="561"/>
      <c r="C336" s="561"/>
      <c r="D336" s="387"/>
      <c r="E336" s="387"/>
      <c r="F336" s="387"/>
      <c r="G336" s="387"/>
      <c r="H336" s="387"/>
      <c r="I336" s="387"/>
      <c r="J336" s="387"/>
    </row>
    <row r="337" ht="18" customHeight="1" spans="1:10">
      <c r="A337" s="387"/>
      <c r="B337" s="561"/>
      <c r="C337" s="561"/>
      <c r="D337" s="387"/>
      <c r="E337" s="387"/>
      <c r="F337" s="387"/>
      <c r="G337" s="387"/>
      <c r="H337" s="387"/>
      <c r="I337" s="387"/>
      <c r="J337" s="387"/>
    </row>
    <row r="338" ht="18" customHeight="1" spans="1:10">
      <c r="A338" s="387"/>
      <c r="B338" s="561"/>
      <c r="C338" s="561"/>
      <c r="D338" s="387"/>
      <c r="E338" s="387"/>
      <c r="F338" s="387"/>
      <c r="G338" s="387"/>
      <c r="H338" s="387"/>
      <c r="I338" s="387"/>
      <c r="J338" s="387"/>
    </row>
    <row r="339" ht="18" customHeight="1" spans="1:10">
      <c r="A339" s="387"/>
      <c r="B339" s="561"/>
      <c r="C339" s="561"/>
      <c r="D339" s="387"/>
      <c r="E339" s="387"/>
      <c r="F339" s="387"/>
      <c r="G339" s="387"/>
      <c r="H339" s="387"/>
      <c r="I339" s="387"/>
      <c r="J339" s="387"/>
    </row>
    <row r="340" ht="18" customHeight="1" spans="1:10">
      <c r="A340" s="387"/>
      <c r="B340" s="561"/>
      <c r="C340" s="561"/>
      <c r="D340" s="387"/>
      <c r="E340" s="387"/>
      <c r="F340" s="387"/>
      <c r="G340" s="387"/>
      <c r="H340" s="387"/>
      <c r="I340" s="387"/>
      <c r="J340" s="387"/>
    </row>
    <row r="341" ht="18" customHeight="1" spans="1:10">
      <c r="A341" s="387"/>
      <c r="B341" s="561"/>
      <c r="C341" s="561"/>
      <c r="D341" s="387"/>
      <c r="E341" s="387"/>
      <c r="F341" s="387"/>
      <c r="G341" s="387"/>
      <c r="H341" s="387"/>
      <c r="I341" s="387"/>
      <c r="J341" s="387"/>
    </row>
    <row r="342" ht="18" customHeight="1" spans="1:10">
      <c r="A342" s="387"/>
      <c r="B342" s="561"/>
      <c r="C342" s="561"/>
      <c r="D342" s="387"/>
      <c r="E342" s="387"/>
      <c r="F342" s="387"/>
      <c r="G342" s="387"/>
      <c r="H342" s="387"/>
      <c r="I342" s="387"/>
      <c r="J342" s="387"/>
    </row>
    <row r="343" ht="18" customHeight="1" spans="1:10">
      <c r="A343" s="387"/>
      <c r="B343" s="561"/>
      <c r="C343" s="561"/>
      <c r="D343" s="387"/>
      <c r="E343" s="387"/>
      <c r="F343" s="387"/>
      <c r="G343" s="387"/>
      <c r="H343" s="387"/>
      <c r="I343" s="387"/>
      <c r="J343" s="387"/>
    </row>
    <row r="344" ht="18" customHeight="1" spans="1:10">
      <c r="A344" s="387"/>
      <c r="B344" s="561"/>
      <c r="C344" s="561"/>
      <c r="D344" s="387"/>
      <c r="E344" s="387"/>
      <c r="F344" s="387"/>
      <c r="G344" s="387"/>
      <c r="H344" s="387"/>
      <c r="I344" s="387"/>
      <c r="J344" s="387"/>
    </row>
    <row r="345" ht="18" customHeight="1" spans="1:10">
      <c r="A345" s="387"/>
      <c r="B345" s="561"/>
      <c r="C345" s="561"/>
      <c r="D345" s="387"/>
      <c r="E345" s="387"/>
      <c r="F345" s="387"/>
      <c r="G345" s="387"/>
      <c r="H345" s="387"/>
      <c r="I345" s="387"/>
      <c r="J345" s="387"/>
    </row>
    <row r="346" ht="18" customHeight="1" spans="1:10">
      <c r="A346" s="387"/>
      <c r="B346" s="561"/>
      <c r="C346" s="561"/>
      <c r="D346" s="387"/>
      <c r="E346" s="387"/>
      <c r="F346" s="387"/>
      <c r="G346" s="387"/>
      <c r="H346" s="387"/>
      <c r="I346" s="387"/>
      <c r="J346" s="387"/>
    </row>
    <row r="347" ht="18" customHeight="1" spans="1:10">
      <c r="A347" s="387"/>
      <c r="B347" s="561"/>
      <c r="C347" s="561"/>
      <c r="D347" s="387"/>
      <c r="E347" s="387"/>
      <c r="F347" s="387"/>
      <c r="G347" s="387"/>
      <c r="H347" s="387"/>
      <c r="I347" s="387"/>
      <c r="J347" s="387"/>
    </row>
    <row r="348" ht="18" customHeight="1" spans="1:10">
      <c r="A348" s="387"/>
      <c r="B348" s="561"/>
      <c r="C348" s="561"/>
      <c r="D348" s="387"/>
      <c r="E348" s="387"/>
      <c r="F348" s="387"/>
      <c r="G348" s="387"/>
      <c r="H348" s="387"/>
      <c r="I348" s="387"/>
      <c r="J348" s="387"/>
    </row>
    <row r="349" ht="18" customHeight="1" spans="1:10">
      <c r="A349" s="387"/>
      <c r="B349" s="561"/>
      <c r="C349" s="561"/>
      <c r="D349" s="387"/>
      <c r="E349" s="387"/>
      <c r="F349" s="387"/>
      <c r="G349" s="387"/>
      <c r="H349" s="387"/>
      <c r="I349" s="387"/>
      <c r="J349" s="387"/>
    </row>
    <row r="350" ht="18" customHeight="1" spans="1:10">
      <c r="A350" s="387"/>
      <c r="B350" s="561"/>
      <c r="C350" s="561"/>
      <c r="D350" s="387"/>
      <c r="E350" s="387"/>
      <c r="F350" s="387"/>
      <c r="G350" s="387"/>
      <c r="H350" s="387"/>
      <c r="I350" s="387"/>
      <c r="J350" s="387"/>
    </row>
    <row r="351" ht="18" customHeight="1" spans="1:10">
      <c r="A351" s="387"/>
      <c r="B351" s="561"/>
      <c r="C351" s="561"/>
      <c r="D351" s="387"/>
      <c r="E351" s="387"/>
      <c r="F351" s="387"/>
      <c r="G351" s="387"/>
      <c r="H351" s="387"/>
      <c r="I351" s="387"/>
      <c r="J351" s="387"/>
    </row>
    <row r="352" ht="18" customHeight="1" spans="1:10">
      <c r="A352" s="387"/>
      <c r="B352" s="561"/>
      <c r="C352" s="561"/>
      <c r="D352" s="387"/>
      <c r="E352" s="387"/>
      <c r="F352" s="387"/>
      <c r="G352" s="387"/>
      <c r="H352" s="387"/>
      <c r="I352" s="387"/>
      <c r="J352" s="387"/>
    </row>
    <row r="353" ht="18" customHeight="1" spans="1:10">
      <c r="A353" s="387"/>
      <c r="B353" s="561"/>
      <c r="C353" s="561"/>
      <c r="D353" s="387"/>
      <c r="E353" s="387"/>
      <c r="F353" s="387"/>
      <c r="G353" s="387"/>
      <c r="H353" s="387"/>
      <c r="I353" s="387"/>
      <c r="J353" s="387"/>
    </row>
    <row r="354" ht="18" customHeight="1" spans="1:10">
      <c r="A354" s="387"/>
      <c r="B354" s="561"/>
      <c r="C354" s="561"/>
      <c r="D354" s="387"/>
      <c r="E354" s="387"/>
      <c r="F354" s="387"/>
      <c r="G354" s="387"/>
      <c r="H354" s="387"/>
      <c r="I354" s="387"/>
      <c r="J354" s="387"/>
    </row>
    <row r="355" ht="18" customHeight="1" spans="1:10">
      <c r="A355" s="387"/>
      <c r="B355" s="561"/>
      <c r="C355" s="561"/>
      <c r="D355" s="387"/>
      <c r="E355" s="387"/>
      <c r="F355" s="387"/>
      <c r="G355" s="387"/>
      <c r="H355" s="387"/>
      <c r="I355" s="387"/>
      <c r="J355" s="387"/>
    </row>
    <row r="356" ht="18" customHeight="1" spans="1:10">
      <c r="A356" s="387"/>
      <c r="B356" s="561"/>
      <c r="C356" s="561"/>
      <c r="D356" s="387"/>
      <c r="E356" s="387"/>
      <c r="F356" s="387"/>
      <c r="G356" s="387"/>
      <c r="H356" s="387"/>
      <c r="I356" s="387"/>
      <c r="J356" s="387"/>
    </row>
    <row r="357" ht="18" customHeight="1" spans="1:10">
      <c r="A357" s="387"/>
      <c r="B357" s="561"/>
      <c r="C357" s="561"/>
      <c r="D357" s="387"/>
      <c r="E357" s="387"/>
      <c r="F357" s="387"/>
      <c r="G357" s="387"/>
      <c r="H357" s="387"/>
      <c r="I357" s="387"/>
      <c r="J357" s="387"/>
    </row>
    <row r="358" ht="18" customHeight="1" spans="1:10">
      <c r="A358" s="387"/>
      <c r="B358" s="561"/>
      <c r="C358" s="561"/>
      <c r="D358" s="387"/>
      <c r="E358" s="387"/>
      <c r="F358" s="387"/>
      <c r="G358" s="387"/>
      <c r="H358" s="387"/>
      <c r="I358" s="387"/>
      <c r="J358" s="387"/>
    </row>
    <row r="359" ht="18" customHeight="1" spans="1:10">
      <c r="A359" s="387"/>
      <c r="B359" s="561"/>
      <c r="C359" s="561"/>
      <c r="D359" s="387"/>
      <c r="E359" s="387"/>
      <c r="F359" s="387"/>
      <c r="G359" s="387"/>
      <c r="H359" s="387"/>
      <c r="I359" s="387"/>
      <c r="J359" s="387"/>
    </row>
    <row r="360" ht="18" customHeight="1" spans="1:10">
      <c r="A360" s="387"/>
      <c r="B360" s="561"/>
      <c r="C360" s="561"/>
      <c r="D360" s="387"/>
      <c r="E360" s="387"/>
      <c r="F360" s="387"/>
      <c r="G360" s="387"/>
      <c r="H360" s="387"/>
      <c r="I360" s="387"/>
      <c r="J360" s="387"/>
    </row>
    <row r="361" ht="18" customHeight="1" spans="1:10">
      <c r="A361" s="387"/>
      <c r="B361" s="561"/>
      <c r="C361" s="561"/>
      <c r="D361" s="387"/>
      <c r="E361" s="387"/>
      <c r="F361" s="387"/>
      <c r="G361" s="387"/>
      <c r="H361" s="387"/>
      <c r="I361" s="387"/>
      <c r="J361" s="387"/>
    </row>
    <row r="362" ht="18" customHeight="1" spans="1:10">
      <c r="A362" s="387"/>
      <c r="B362" s="561"/>
      <c r="C362" s="561"/>
      <c r="D362" s="387"/>
      <c r="E362" s="387"/>
      <c r="F362" s="387"/>
      <c r="G362" s="387"/>
      <c r="H362" s="387"/>
      <c r="I362" s="387"/>
      <c r="J362" s="387"/>
    </row>
    <row r="363" ht="18" customHeight="1" spans="1:10">
      <c r="A363" s="387"/>
      <c r="B363" s="561"/>
      <c r="C363" s="561"/>
      <c r="D363" s="387"/>
      <c r="E363" s="387"/>
      <c r="F363" s="387"/>
      <c r="G363" s="387"/>
      <c r="H363" s="387"/>
      <c r="I363" s="387"/>
      <c r="J363" s="387"/>
    </row>
    <row r="364" ht="18" customHeight="1" spans="1:10">
      <c r="A364" s="387"/>
      <c r="B364" s="561"/>
      <c r="C364" s="561"/>
      <c r="D364" s="387"/>
      <c r="E364" s="387"/>
      <c r="F364" s="387"/>
      <c r="G364" s="387"/>
      <c r="H364" s="387"/>
      <c r="I364" s="387"/>
      <c r="J364" s="387"/>
    </row>
    <row r="365" ht="18" customHeight="1" spans="1:10">
      <c r="A365" s="387"/>
      <c r="B365" s="561"/>
      <c r="C365" s="561"/>
      <c r="D365" s="387"/>
      <c r="E365" s="387"/>
      <c r="F365" s="387"/>
      <c r="G365" s="387"/>
      <c r="H365" s="387"/>
      <c r="I365" s="387"/>
      <c r="J365" s="387"/>
    </row>
    <row r="366" ht="18" customHeight="1" spans="1:10">
      <c r="A366" s="387"/>
      <c r="B366" s="561"/>
      <c r="C366" s="561"/>
      <c r="D366" s="387"/>
      <c r="E366" s="387"/>
      <c r="F366" s="387"/>
      <c r="G366" s="387"/>
      <c r="H366" s="387"/>
      <c r="I366" s="387"/>
      <c r="J366" s="387"/>
    </row>
    <row r="367" ht="18" customHeight="1" spans="1:10">
      <c r="A367" s="387"/>
      <c r="B367" s="561"/>
      <c r="C367" s="561"/>
      <c r="D367" s="387"/>
      <c r="E367" s="387"/>
      <c r="F367" s="387"/>
      <c r="G367" s="387"/>
      <c r="H367" s="387"/>
      <c r="I367" s="387"/>
      <c r="J367" s="387"/>
    </row>
    <row r="368" ht="18" customHeight="1" spans="1:10">
      <c r="A368" s="387"/>
      <c r="B368" s="561"/>
      <c r="C368" s="561"/>
      <c r="D368" s="387"/>
      <c r="E368" s="387"/>
      <c r="F368" s="387"/>
      <c r="G368" s="387"/>
      <c r="H368" s="387"/>
      <c r="I368" s="387"/>
      <c r="J368" s="387"/>
    </row>
    <row r="369" ht="18" customHeight="1" spans="1:10">
      <c r="A369" s="387"/>
      <c r="B369" s="561"/>
      <c r="C369" s="561"/>
      <c r="D369" s="387"/>
      <c r="E369" s="387"/>
      <c r="F369" s="387"/>
      <c r="G369" s="387"/>
      <c r="H369" s="387"/>
      <c r="I369" s="387"/>
      <c r="J369" s="387"/>
    </row>
    <row r="370" ht="18" customHeight="1" spans="1:10">
      <c r="A370" s="387"/>
      <c r="B370" s="561"/>
      <c r="C370" s="561"/>
      <c r="D370" s="387"/>
      <c r="E370" s="387"/>
      <c r="F370" s="387"/>
      <c r="G370" s="387"/>
      <c r="H370" s="387"/>
      <c r="I370" s="387"/>
      <c r="J370" s="387"/>
    </row>
    <row r="371" ht="18" customHeight="1" spans="1:10">
      <c r="A371" s="387"/>
      <c r="B371" s="561"/>
      <c r="C371" s="561"/>
      <c r="D371" s="387"/>
      <c r="E371" s="387"/>
      <c r="F371" s="387"/>
      <c r="G371" s="387"/>
      <c r="H371" s="387"/>
      <c r="I371" s="387"/>
      <c r="J371" s="387"/>
    </row>
    <row r="372" ht="18" customHeight="1" spans="1:10">
      <c r="A372" s="387"/>
      <c r="B372" s="561"/>
      <c r="C372" s="561"/>
      <c r="D372" s="387"/>
      <c r="E372" s="387"/>
      <c r="F372" s="387"/>
      <c r="G372" s="387"/>
      <c r="H372" s="387"/>
      <c r="I372" s="387"/>
      <c r="J372" s="387"/>
    </row>
    <row r="373" ht="18" customHeight="1" spans="1:10">
      <c r="A373" s="387"/>
      <c r="B373" s="561"/>
      <c r="C373" s="561"/>
      <c r="D373" s="387"/>
      <c r="E373" s="387"/>
      <c r="F373" s="387"/>
      <c r="G373" s="387"/>
      <c r="H373" s="387"/>
      <c r="I373" s="387"/>
      <c r="J373" s="387"/>
    </row>
    <row r="374" ht="18" customHeight="1" spans="1:10">
      <c r="A374" s="387"/>
      <c r="B374" s="561"/>
      <c r="C374" s="561"/>
      <c r="D374" s="387"/>
      <c r="E374" s="387"/>
      <c r="F374" s="387"/>
      <c r="G374" s="387"/>
      <c r="H374" s="387"/>
      <c r="I374" s="387"/>
      <c r="J374" s="387"/>
    </row>
    <row r="375" ht="18" customHeight="1" spans="1:10">
      <c r="A375" s="387"/>
      <c r="B375" s="561"/>
      <c r="C375" s="561"/>
      <c r="D375" s="387"/>
      <c r="E375" s="387"/>
      <c r="F375" s="387"/>
      <c r="G375" s="387"/>
      <c r="H375" s="387"/>
      <c r="I375" s="387"/>
      <c r="J375" s="387"/>
    </row>
    <row r="376" ht="18" customHeight="1" spans="1:10">
      <c r="A376" s="387"/>
      <c r="B376" s="561"/>
      <c r="C376" s="561"/>
      <c r="D376" s="387"/>
      <c r="E376" s="387"/>
      <c r="F376" s="387"/>
      <c r="G376" s="387"/>
      <c r="H376" s="387"/>
      <c r="I376" s="387"/>
      <c r="J376" s="387"/>
    </row>
    <row r="377" ht="18" customHeight="1" spans="1:10">
      <c r="A377" s="387"/>
      <c r="B377" s="561"/>
      <c r="C377" s="561"/>
      <c r="D377" s="387"/>
      <c r="E377" s="387"/>
      <c r="F377" s="387"/>
      <c r="G377" s="387"/>
      <c r="H377" s="387"/>
      <c r="I377" s="387"/>
      <c r="J377" s="387"/>
    </row>
    <row r="378" ht="18" customHeight="1" spans="1:10">
      <c r="A378" s="387"/>
      <c r="B378" s="561"/>
      <c r="C378" s="561"/>
      <c r="D378" s="387"/>
      <c r="E378" s="387"/>
      <c r="F378" s="387"/>
      <c r="G378" s="387"/>
      <c r="H378" s="387"/>
      <c r="I378" s="387"/>
      <c r="J378" s="387"/>
    </row>
    <row r="379" ht="18" customHeight="1" spans="1:10">
      <c r="A379" s="387"/>
      <c r="B379" s="561"/>
      <c r="C379" s="561"/>
      <c r="D379" s="387"/>
      <c r="E379" s="387"/>
      <c r="F379" s="387"/>
      <c r="G379" s="387"/>
      <c r="H379" s="387"/>
      <c r="I379" s="387"/>
      <c r="J379" s="387"/>
    </row>
    <row r="380" ht="18" customHeight="1" spans="1:10">
      <c r="A380" s="387"/>
      <c r="B380" s="561"/>
      <c r="C380" s="561"/>
      <c r="D380" s="387"/>
      <c r="E380" s="387"/>
      <c r="F380" s="387"/>
      <c r="G380" s="387"/>
      <c r="H380" s="387"/>
      <c r="I380" s="387"/>
      <c r="J380" s="387"/>
    </row>
    <row r="381" ht="18" customHeight="1" spans="1:10">
      <c r="A381" s="387"/>
      <c r="B381" s="561"/>
      <c r="C381" s="561"/>
      <c r="D381" s="387"/>
      <c r="E381" s="387"/>
      <c r="F381" s="387"/>
      <c r="G381" s="387"/>
      <c r="H381" s="387"/>
      <c r="I381" s="387"/>
      <c r="J381" s="387"/>
    </row>
    <row r="382" ht="18" customHeight="1" spans="1:10">
      <c r="A382" s="387"/>
      <c r="B382" s="561"/>
      <c r="C382" s="561"/>
      <c r="D382" s="387"/>
      <c r="E382" s="387"/>
      <c r="F382" s="387"/>
      <c r="G382" s="387"/>
      <c r="H382" s="387"/>
      <c r="I382" s="387"/>
      <c r="J382" s="387"/>
    </row>
    <row r="383" ht="18" customHeight="1" spans="1:10">
      <c r="A383" s="387"/>
      <c r="B383" s="561"/>
      <c r="C383" s="561"/>
      <c r="D383" s="387"/>
      <c r="E383" s="387"/>
      <c r="F383" s="387"/>
      <c r="G383" s="387"/>
      <c r="H383" s="387"/>
      <c r="I383" s="387"/>
      <c r="J383" s="387"/>
    </row>
    <row r="384" ht="18" customHeight="1" spans="1:10">
      <c r="A384" s="387"/>
      <c r="B384" s="561"/>
      <c r="C384" s="561"/>
      <c r="D384" s="387"/>
      <c r="E384" s="387"/>
      <c r="F384" s="387"/>
      <c r="G384" s="387"/>
      <c r="H384" s="387"/>
      <c r="I384" s="387"/>
      <c r="J384" s="387"/>
    </row>
    <row r="385" ht="18" customHeight="1" spans="1:10">
      <c r="A385" s="387"/>
      <c r="B385" s="561"/>
      <c r="C385" s="561"/>
      <c r="D385" s="387"/>
      <c r="E385" s="387"/>
      <c r="F385" s="387"/>
      <c r="G385" s="387"/>
      <c r="H385" s="387"/>
      <c r="I385" s="387"/>
      <c r="J385" s="387"/>
    </row>
    <row r="386" ht="18" customHeight="1" spans="1:10">
      <c r="A386" s="387"/>
      <c r="B386" s="561"/>
      <c r="C386" s="561"/>
      <c r="D386" s="387"/>
      <c r="E386" s="387"/>
      <c r="F386" s="387"/>
      <c r="G386" s="387"/>
      <c r="H386" s="387"/>
      <c r="I386" s="387"/>
      <c r="J386" s="387"/>
    </row>
    <row r="387" ht="18" customHeight="1" spans="1:10">
      <c r="A387" s="387"/>
      <c r="B387" s="561"/>
      <c r="C387" s="561"/>
      <c r="D387" s="387"/>
      <c r="E387" s="387"/>
      <c r="F387" s="387"/>
      <c r="G387" s="387"/>
      <c r="H387" s="387"/>
      <c r="I387" s="387"/>
      <c r="J387" s="387"/>
    </row>
    <row r="388" ht="18" customHeight="1" spans="1:10">
      <c r="A388" s="387"/>
      <c r="B388" s="561"/>
      <c r="C388" s="561"/>
      <c r="D388" s="387"/>
      <c r="E388" s="387"/>
      <c r="F388" s="387"/>
      <c r="G388" s="387"/>
      <c r="H388" s="387"/>
      <c r="I388" s="387"/>
      <c r="J388" s="387"/>
    </row>
    <row r="389" ht="18" customHeight="1" spans="1:10">
      <c r="A389" s="387"/>
      <c r="B389" s="561"/>
      <c r="C389" s="561"/>
      <c r="D389" s="387"/>
      <c r="E389" s="387"/>
      <c r="F389" s="387"/>
      <c r="G389" s="387"/>
      <c r="H389" s="387"/>
      <c r="I389" s="387"/>
      <c r="J389" s="387"/>
    </row>
    <row r="390" ht="18" customHeight="1" spans="1:10">
      <c r="A390" s="387"/>
      <c r="B390" s="561"/>
      <c r="C390" s="561"/>
      <c r="D390" s="387"/>
      <c r="E390" s="387"/>
      <c r="F390" s="387"/>
      <c r="G390" s="387"/>
      <c r="H390" s="387"/>
      <c r="I390" s="387"/>
      <c r="J390" s="387"/>
    </row>
    <row r="391" ht="18" customHeight="1" spans="1:10">
      <c r="A391" s="387"/>
      <c r="B391" s="561"/>
      <c r="C391" s="561"/>
      <c r="D391" s="387"/>
      <c r="E391" s="387"/>
      <c r="F391" s="387"/>
      <c r="G391" s="387"/>
      <c r="H391" s="387"/>
      <c r="I391" s="387"/>
      <c r="J391" s="387"/>
    </row>
    <row r="392" ht="18" customHeight="1" spans="1:10">
      <c r="A392" s="387"/>
      <c r="B392" s="561"/>
      <c r="C392" s="561"/>
      <c r="D392" s="387"/>
      <c r="E392" s="387"/>
      <c r="F392" s="387"/>
      <c r="G392" s="387"/>
      <c r="H392" s="387"/>
      <c r="I392" s="387"/>
      <c r="J392" s="387"/>
    </row>
    <row r="393" ht="18" customHeight="1" spans="1:10">
      <c r="A393" s="387"/>
      <c r="B393" s="561"/>
      <c r="C393" s="561"/>
      <c r="D393" s="387"/>
      <c r="E393" s="387"/>
      <c r="F393" s="387"/>
      <c r="G393" s="387"/>
      <c r="H393" s="387"/>
      <c r="I393" s="387"/>
      <c r="J393" s="387"/>
    </row>
    <row r="394" ht="18" customHeight="1" spans="1:10">
      <c r="A394" s="387"/>
      <c r="B394" s="561"/>
      <c r="C394" s="561"/>
      <c r="D394" s="387"/>
      <c r="E394" s="387"/>
      <c r="F394" s="387"/>
      <c r="G394" s="387"/>
      <c r="H394" s="387"/>
      <c r="I394" s="387"/>
      <c r="J394" s="387"/>
    </row>
    <row r="395" ht="18" customHeight="1" spans="1:10">
      <c r="A395" s="387"/>
      <c r="B395" s="561"/>
      <c r="C395" s="561"/>
      <c r="D395" s="387"/>
      <c r="E395" s="387"/>
      <c r="F395" s="387"/>
      <c r="G395" s="387"/>
      <c r="H395" s="387"/>
      <c r="I395" s="387"/>
      <c r="J395" s="387"/>
    </row>
    <row r="396" ht="18" customHeight="1" spans="1:10">
      <c r="A396" s="387"/>
      <c r="B396" s="561"/>
      <c r="C396" s="561"/>
      <c r="D396" s="387"/>
      <c r="E396" s="387"/>
      <c r="F396" s="387"/>
      <c r="G396" s="387"/>
      <c r="H396" s="387"/>
      <c r="I396" s="387"/>
      <c r="J396" s="387"/>
    </row>
    <row r="397" ht="18" customHeight="1" spans="1:10">
      <c r="A397" s="387"/>
      <c r="B397" s="561"/>
      <c r="C397" s="561"/>
      <c r="D397" s="387"/>
      <c r="E397" s="387"/>
      <c r="F397" s="387"/>
      <c r="G397" s="387"/>
      <c r="H397" s="387"/>
      <c r="I397" s="387"/>
      <c r="J397" s="387"/>
    </row>
    <row r="398" ht="18" customHeight="1" spans="1:10">
      <c r="A398" s="387"/>
      <c r="B398" s="561"/>
      <c r="C398" s="561"/>
      <c r="D398" s="387"/>
      <c r="E398" s="387"/>
      <c r="F398" s="387"/>
      <c r="G398" s="387"/>
      <c r="H398" s="387"/>
      <c r="I398" s="387"/>
      <c r="J398" s="387"/>
    </row>
    <row r="399" ht="18" customHeight="1" spans="1:10">
      <c r="A399" s="387"/>
      <c r="B399" s="561"/>
      <c r="C399" s="561"/>
      <c r="D399" s="387"/>
      <c r="E399" s="387"/>
      <c r="F399" s="387"/>
      <c r="G399" s="387"/>
      <c r="H399" s="387"/>
      <c r="I399" s="387"/>
      <c r="J399" s="387"/>
    </row>
    <row r="400" ht="18" customHeight="1" spans="1:10">
      <c r="A400" s="387"/>
      <c r="B400" s="561"/>
      <c r="C400" s="561"/>
      <c r="D400" s="387"/>
      <c r="E400" s="387"/>
      <c r="F400" s="387"/>
      <c r="G400" s="387"/>
      <c r="H400" s="387"/>
      <c r="I400" s="387"/>
      <c r="J400" s="387"/>
    </row>
    <row r="401" ht="18" customHeight="1" spans="1:10">
      <c r="A401" s="387"/>
      <c r="B401" s="561"/>
      <c r="C401" s="561"/>
      <c r="D401" s="387"/>
      <c r="E401" s="387"/>
      <c r="F401" s="387"/>
      <c r="G401" s="387"/>
      <c r="H401" s="387"/>
      <c r="I401" s="387"/>
      <c r="J401" s="387"/>
    </row>
    <row r="402" ht="18" customHeight="1" spans="1:10">
      <c r="A402" s="387"/>
      <c r="B402" s="561"/>
      <c r="C402" s="561"/>
      <c r="D402" s="387"/>
      <c r="E402" s="387"/>
      <c r="F402" s="387"/>
      <c r="G402" s="387"/>
      <c r="H402" s="387"/>
      <c r="I402" s="387"/>
      <c r="J402" s="387"/>
    </row>
    <row r="403" ht="18" customHeight="1" spans="1:10">
      <c r="A403" s="387"/>
      <c r="B403" s="561"/>
      <c r="C403" s="561"/>
      <c r="D403" s="387"/>
      <c r="E403" s="387"/>
      <c r="F403" s="387"/>
      <c r="G403" s="387"/>
      <c r="H403" s="387"/>
      <c r="I403" s="387"/>
      <c r="J403" s="387"/>
    </row>
    <row r="404" ht="18" customHeight="1" spans="1:10">
      <c r="A404" s="387"/>
      <c r="B404" s="561"/>
      <c r="C404" s="561"/>
      <c r="D404" s="387"/>
      <c r="E404" s="387"/>
      <c r="F404" s="387"/>
      <c r="G404" s="387"/>
      <c r="H404" s="387"/>
      <c r="I404" s="387"/>
      <c r="J404" s="387"/>
    </row>
    <row r="405" ht="18" customHeight="1" spans="1:10">
      <c r="A405" s="387"/>
      <c r="B405" s="561"/>
      <c r="C405" s="561"/>
      <c r="D405" s="387"/>
      <c r="E405" s="387"/>
      <c r="F405" s="387"/>
      <c r="G405" s="387"/>
      <c r="H405" s="387"/>
      <c r="I405" s="387"/>
      <c r="J405" s="387"/>
    </row>
    <row r="406" ht="18" customHeight="1" spans="1:10">
      <c r="A406" s="387"/>
      <c r="B406" s="561"/>
      <c r="C406" s="561"/>
      <c r="D406" s="387"/>
      <c r="E406" s="387"/>
      <c r="F406" s="387"/>
      <c r="G406" s="387"/>
      <c r="H406" s="387"/>
      <c r="I406" s="387"/>
      <c r="J406" s="387"/>
    </row>
    <row r="407" ht="18" customHeight="1" spans="1:10">
      <c r="A407" s="387"/>
      <c r="B407" s="561"/>
      <c r="C407" s="561"/>
      <c r="D407" s="387"/>
      <c r="E407" s="387"/>
      <c r="F407" s="387"/>
      <c r="G407" s="387"/>
      <c r="H407" s="387"/>
      <c r="I407" s="387"/>
      <c r="J407" s="387"/>
    </row>
    <row r="408" ht="18" customHeight="1" spans="1:10">
      <c r="A408" s="387"/>
      <c r="B408" s="561"/>
      <c r="C408" s="561"/>
      <c r="D408" s="387"/>
      <c r="E408" s="387"/>
      <c r="F408" s="387"/>
      <c r="G408" s="387"/>
      <c r="H408" s="387"/>
      <c r="I408" s="387"/>
      <c r="J408" s="387"/>
    </row>
    <row r="409" ht="18" customHeight="1" spans="1:10">
      <c r="A409" s="387"/>
      <c r="B409" s="561"/>
      <c r="C409" s="561"/>
      <c r="D409" s="387"/>
      <c r="E409" s="387"/>
      <c r="F409" s="387"/>
      <c r="G409" s="387"/>
      <c r="H409" s="387"/>
      <c r="I409" s="387"/>
      <c r="J409" s="387"/>
    </row>
    <row r="410" ht="18" customHeight="1" spans="1:10">
      <c r="A410" s="387"/>
      <c r="B410" s="561"/>
      <c r="C410" s="561"/>
      <c r="D410" s="387"/>
      <c r="E410" s="387"/>
      <c r="F410" s="387"/>
      <c r="G410" s="387"/>
      <c r="H410" s="387"/>
      <c r="I410" s="387"/>
      <c r="J410" s="387"/>
    </row>
    <row r="411" ht="18" customHeight="1" spans="1:10">
      <c r="A411" s="387"/>
      <c r="B411" s="561"/>
      <c r="C411" s="561"/>
      <c r="D411" s="387"/>
      <c r="E411" s="387"/>
      <c r="F411" s="387"/>
      <c r="G411" s="387"/>
      <c r="H411" s="387"/>
      <c r="I411" s="387"/>
      <c r="J411" s="387"/>
    </row>
    <row r="412" ht="18" customHeight="1" spans="1:10">
      <c r="A412" s="387"/>
      <c r="B412" s="561"/>
      <c r="C412" s="561"/>
      <c r="D412" s="387"/>
      <c r="E412" s="387"/>
      <c r="F412" s="387"/>
      <c r="G412" s="387"/>
      <c r="H412" s="387"/>
      <c r="I412" s="387"/>
      <c r="J412" s="387"/>
    </row>
    <row r="413" ht="18" customHeight="1" spans="1:10">
      <c r="A413" s="387"/>
      <c r="B413" s="561"/>
      <c r="C413" s="561"/>
      <c r="D413" s="387"/>
      <c r="E413" s="387"/>
      <c r="F413" s="387"/>
      <c r="G413" s="387"/>
      <c r="H413" s="387"/>
      <c r="I413" s="387"/>
      <c r="J413" s="387"/>
    </row>
    <row r="414" ht="18" customHeight="1" spans="1:10">
      <c r="A414" s="387"/>
      <c r="B414" s="561"/>
      <c r="C414" s="561"/>
      <c r="D414" s="387"/>
      <c r="E414" s="387"/>
      <c r="F414" s="387"/>
      <c r="G414" s="387"/>
      <c r="H414" s="387"/>
      <c r="I414" s="387"/>
      <c r="J414" s="387"/>
    </row>
    <row r="415" ht="18" customHeight="1" spans="1:10">
      <c r="A415" s="387"/>
      <c r="B415" s="561"/>
      <c r="C415" s="561"/>
      <c r="D415" s="387"/>
      <c r="E415" s="387"/>
      <c r="F415" s="387"/>
      <c r="G415" s="387"/>
      <c r="H415" s="387"/>
      <c r="I415" s="387"/>
      <c r="J415" s="387"/>
    </row>
    <row r="416" ht="18" customHeight="1" spans="1:10">
      <c r="A416" s="387"/>
      <c r="B416" s="561"/>
      <c r="C416" s="561"/>
      <c r="D416" s="387"/>
      <c r="E416" s="387"/>
      <c r="F416" s="387"/>
      <c r="G416" s="387"/>
      <c r="H416" s="387"/>
      <c r="I416" s="387"/>
      <c r="J416" s="387"/>
    </row>
    <row r="417" ht="18" customHeight="1" spans="1:10">
      <c r="A417" s="387"/>
      <c r="B417" s="561"/>
      <c r="C417" s="561"/>
      <c r="D417" s="387"/>
      <c r="E417" s="387"/>
      <c r="F417" s="387"/>
      <c r="G417" s="387"/>
      <c r="H417" s="387"/>
      <c r="I417" s="387"/>
      <c r="J417" s="387"/>
    </row>
    <row r="418" ht="18" customHeight="1" spans="1:10">
      <c r="A418" s="387"/>
      <c r="B418" s="561"/>
      <c r="C418" s="561"/>
      <c r="D418" s="387"/>
      <c r="E418" s="387"/>
      <c r="F418" s="387"/>
      <c r="G418" s="387"/>
      <c r="H418" s="387"/>
      <c r="I418" s="387"/>
      <c r="J418" s="387"/>
    </row>
    <row r="419" ht="18" customHeight="1" spans="1:10">
      <c r="A419" s="387"/>
      <c r="B419" s="561"/>
      <c r="C419" s="561"/>
      <c r="D419" s="387"/>
      <c r="E419" s="387"/>
      <c r="F419" s="387"/>
      <c r="G419" s="387"/>
      <c r="H419" s="387"/>
      <c r="I419" s="387"/>
      <c r="J419" s="387"/>
    </row>
    <row r="420" ht="18" customHeight="1" spans="1:10">
      <c r="A420" s="387"/>
      <c r="B420" s="561"/>
      <c r="C420" s="561"/>
      <c r="D420" s="387"/>
      <c r="E420" s="387"/>
      <c r="F420" s="387"/>
      <c r="G420" s="387"/>
      <c r="H420" s="387"/>
      <c r="I420" s="387"/>
      <c r="J420" s="387"/>
    </row>
    <row r="421" ht="18" customHeight="1" spans="1:10">
      <c r="A421" s="387"/>
      <c r="B421" s="561"/>
      <c r="C421" s="561"/>
      <c r="D421" s="387"/>
      <c r="E421" s="387"/>
      <c r="F421" s="387"/>
      <c r="G421" s="387"/>
      <c r="H421" s="387"/>
      <c r="I421" s="387"/>
      <c r="J421" s="387"/>
    </row>
    <row r="422" ht="18" customHeight="1" spans="1:10">
      <c r="A422" s="387"/>
      <c r="B422" s="561"/>
      <c r="C422" s="561"/>
      <c r="D422" s="387"/>
      <c r="E422" s="387"/>
      <c r="F422" s="387"/>
      <c r="G422" s="387"/>
      <c r="H422" s="387"/>
      <c r="I422" s="387"/>
      <c r="J422" s="387"/>
    </row>
    <row r="423" ht="18" customHeight="1" spans="1:10">
      <c r="A423" s="387"/>
      <c r="B423" s="561"/>
      <c r="C423" s="561"/>
      <c r="D423" s="387"/>
      <c r="E423" s="387"/>
      <c r="F423" s="387"/>
      <c r="G423" s="387"/>
      <c r="H423" s="387"/>
      <c r="I423" s="387"/>
      <c r="J423" s="387"/>
    </row>
    <row r="424" ht="18" customHeight="1" spans="1:10">
      <c r="A424" s="387"/>
      <c r="B424" s="561"/>
      <c r="C424" s="561"/>
      <c r="D424" s="387"/>
      <c r="E424" s="387"/>
      <c r="F424" s="387"/>
      <c r="G424" s="387"/>
      <c r="H424" s="387"/>
      <c r="I424" s="387"/>
      <c r="J424" s="387"/>
    </row>
    <row r="425" ht="18" customHeight="1" spans="1:10">
      <c r="A425" s="387"/>
      <c r="B425" s="561"/>
      <c r="C425" s="561"/>
      <c r="D425" s="387"/>
      <c r="E425" s="387"/>
      <c r="F425" s="387"/>
      <c r="G425" s="387"/>
      <c r="H425" s="387"/>
      <c r="I425" s="387"/>
      <c r="J425" s="387"/>
    </row>
    <row r="426" ht="18" customHeight="1" spans="1:10">
      <c r="A426" s="387"/>
      <c r="B426" s="561"/>
      <c r="C426" s="561"/>
      <c r="D426" s="387"/>
      <c r="E426" s="387"/>
      <c r="F426" s="387"/>
      <c r="G426" s="387"/>
      <c r="H426" s="387"/>
      <c r="I426" s="387"/>
      <c r="J426" s="387"/>
    </row>
    <row r="427" ht="18" customHeight="1" spans="1:10">
      <c r="A427" s="387"/>
      <c r="B427" s="561"/>
      <c r="C427" s="561"/>
      <c r="D427" s="387"/>
      <c r="E427" s="387"/>
      <c r="F427" s="387"/>
      <c r="G427" s="387"/>
      <c r="H427" s="387"/>
      <c r="I427" s="387"/>
      <c r="J427" s="387"/>
    </row>
    <row r="428" ht="18" customHeight="1" spans="1:10">
      <c r="A428" s="387"/>
      <c r="B428" s="561"/>
      <c r="C428" s="561"/>
      <c r="D428" s="387"/>
      <c r="E428" s="387"/>
      <c r="F428" s="387"/>
      <c r="G428" s="387"/>
      <c r="H428" s="387"/>
      <c r="I428" s="387"/>
      <c r="J428" s="387"/>
    </row>
    <row r="429" ht="18" customHeight="1" spans="1:10">
      <c r="A429" s="387"/>
      <c r="B429" s="561"/>
      <c r="C429" s="561"/>
      <c r="D429" s="387"/>
      <c r="E429" s="387"/>
      <c r="F429" s="387"/>
      <c r="G429" s="387"/>
      <c r="H429" s="387"/>
      <c r="I429" s="387"/>
      <c r="J429" s="387"/>
    </row>
    <row r="430" ht="18" customHeight="1" spans="1:10">
      <c r="A430" s="387"/>
      <c r="B430" s="561"/>
      <c r="C430" s="561"/>
      <c r="D430" s="387"/>
      <c r="E430" s="387"/>
      <c r="F430" s="387"/>
      <c r="G430" s="387"/>
      <c r="H430" s="387"/>
      <c r="I430" s="387"/>
      <c r="J430" s="387"/>
    </row>
    <row r="431" ht="18" customHeight="1" spans="1:10">
      <c r="A431" s="387"/>
      <c r="B431" s="561"/>
      <c r="C431" s="561"/>
      <c r="D431" s="387"/>
      <c r="E431" s="387"/>
      <c r="F431" s="387"/>
      <c r="G431" s="387"/>
      <c r="H431" s="387"/>
      <c r="I431" s="387"/>
      <c r="J431" s="387"/>
    </row>
    <row r="432" ht="18" customHeight="1" spans="1:10">
      <c r="A432" s="387"/>
      <c r="B432" s="561"/>
      <c r="C432" s="561"/>
      <c r="D432" s="387"/>
      <c r="E432" s="387"/>
      <c r="F432" s="387"/>
      <c r="G432" s="387"/>
      <c r="H432" s="387"/>
      <c r="I432" s="387"/>
      <c r="J432" s="387"/>
    </row>
    <row r="433" ht="18" customHeight="1" spans="1:10">
      <c r="A433" s="387"/>
      <c r="B433" s="561"/>
      <c r="C433" s="561"/>
      <c r="D433" s="387"/>
      <c r="E433" s="387"/>
      <c r="F433" s="387"/>
      <c r="G433" s="387"/>
      <c r="H433" s="387"/>
      <c r="I433" s="387"/>
      <c r="J433" s="387"/>
    </row>
    <row r="434" ht="18" customHeight="1" spans="1:10">
      <c r="A434" s="387"/>
      <c r="B434" s="561"/>
      <c r="C434" s="561"/>
      <c r="D434" s="387"/>
      <c r="E434" s="387"/>
      <c r="F434" s="387"/>
      <c r="G434" s="387"/>
      <c r="H434" s="387"/>
      <c r="I434" s="387"/>
      <c r="J434" s="387"/>
    </row>
    <row r="435" ht="18" customHeight="1" spans="1:10">
      <c r="A435" s="387"/>
      <c r="B435" s="561"/>
      <c r="C435" s="561"/>
      <c r="D435" s="387"/>
      <c r="E435" s="387"/>
      <c r="F435" s="387"/>
      <c r="G435" s="387"/>
      <c r="H435" s="387"/>
      <c r="I435" s="387"/>
      <c r="J435" s="387"/>
    </row>
    <row r="436" ht="18" customHeight="1" spans="1:10">
      <c r="A436" s="387"/>
      <c r="B436" s="561"/>
      <c r="C436" s="561"/>
      <c r="D436" s="387"/>
      <c r="E436" s="387"/>
      <c r="F436" s="387"/>
      <c r="G436" s="387"/>
      <c r="H436" s="387"/>
      <c r="I436" s="387"/>
      <c r="J436" s="387"/>
    </row>
    <row r="437" ht="18" customHeight="1" spans="1:10">
      <c r="A437" s="387"/>
      <c r="B437" s="561"/>
      <c r="C437" s="561"/>
      <c r="D437" s="387"/>
      <c r="E437" s="387"/>
      <c r="F437" s="387"/>
      <c r="G437" s="387"/>
      <c r="H437" s="387"/>
      <c r="I437" s="387"/>
      <c r="J437" s="387"/>
    </row>
    <row r="438" ht="18" customHeight="1" spans="1:10">
      <c r="A438" s="387"/>
      <c r="B438" s="561"/>
      <c r="C438" s="561"/>
      <c r="D438" s="387"/>
      <c r="E438" s="387"/>
      <c r="F438" s="387"/>
      <c r="G438" s="387"/>
      <c r="H438" s="387"/>
      <c r="I438" s="387"/>
      <c r="J438" s="387"/>
    </row>
    <row r="439" ht="18" customHeight="1" spans="1:10">
      <c r="A439" s="387"/>
      <c r="B439" s="561"/>
      <c r="C439" s="561"/>
      <c r="D439" s="387"/>
      <c r="E439" s="387"/>
      <c r="F439" s="387"/>
      <c r="G439" s="387"/>
      <c r="H439" s="387"/>
      <c r="I439" s="387"/>
      <c r="J439" s="387"/>
    </row>
    <row r="440" ht="18" customHeight="1" spans="1:10">
      <c r="A440" s="387"/>
      <c r="B440" s="561"/>
      <c r="C440" s="561"/>
      <c r="D440" s="387"/>
      <c r="E440" s="387"/>
      <c r="F440" s="387"/>
      <c r="G440" s="387"/>
      <c r="H440" s="387"/>
      <c r="I440" s="387"/>
      <c r="J440" s="387"/>
    </row>
    <row r="441" ht="18" customHeight="1" spans="1:10">
      <c r="A441" s="387"/>
      <c r="B441" s="561"/>
      <c r="C441" s="561"/>
      <c r="D441" s="387"/>
      <c r="E441" s="387"/>
      <c r="F441" s="387"/>
      <c r="G441" s="387"/>
      <c r="H441" s="387"/>
      <c r="I441" s="387"/>
      <c r="J441" s="387"/>
    </row>
    <row r="442" ht="18" customHeight="1" spans="1:10">
      <c r="A442" s="387"/>
      <c r="B442" s="561"/>
      <c r="C442" s="561"/>
      <c r="D442" s="387"/>
      <c r="E442" s="387"/>
      <c r="F442" s="387"/>
      <c r="G442" s="387"/>
      <c r="H442" s="387"/>
      <c r="I442" s="387"/>
      <c r="J442" s="387"/>
    </row>
    <row r="443" ht="18" customHeight="1" spans="1:10">
      <c r="A443" s="387"/>
      <c r="B443" s="561"/>
      <c r="C443" s="561"/>
      <c r="D443" s="387"/>
      <c r="E443" s="387"/>
      <c r="F443" s="387"/>
      <c r="G443" s="387"/>
      <c r="H443" s="387"/>
      <c r="I443" s="387"/>
      <c r="J443" s="387"/>
    </row>
    <row r="444" ht="18" customHeight="1" spans="1:10">
      <c r="A444" s="387"/>
      <c r="B444" s="561"/>
      <c r="C444" s="561"/>
      <c r="D444" s="387"/>
      <c r="E444" s="387"/>
      <c r="F444" s="387"/>
      <c r="G444" s="387"/>
      <c r="H444" s="387"/>
      <c r="I444" s="387"/>
      <c r="J444" s="387"/>
    </row>
    <row r="445" ht="18" customHeight="1" spans="1:10">
      <c r="A445" s="387"/>
      <c r="B445" s="561"/>
      <c r="C445" s="561"/>
      <c r="D445" s="387"/>
      <c r="E445" s="387"/>
      <c r="F445" s="387"/>
      <c r="G445" s="387"/>
      <c r="H445" s="387"/>
      <c r="I445" s="387"/>
      <c r="J445" s="387"/>
    </row>
    <row r="446" ht="18" customHeight="1" spans="1:10">
      <c r="A446" s="387"/>
      <c r="B446" s="561"/>
      <c r="C446" s="561"/>
      <c r="D446" s="387"/>
      <c r="E446" s="387"/>
      <c r="F446" s="387"/>
      <c r="G446" s="387"/>
      <c r="H446" s="387"/>
      <c r="I446" s="387"/>
      <c r="J446" s="387"/>
    </row>
    <row r="447" ht="18" customHeight="1" spans="1:10">
      <c r="A447" s="387"/>
      <c r="B447" s="561"/>
      <c r="C447" s="561"/>
      <c r="D447" s="387"/>
      <c r="E447" s="387"/>
      <c r="F447" s="387"/>
      <c r="G447" s="387"/>
      <c r="H447" s="387"/>
      <c r="I447" s="387"/>
      <c r="J447" s="387"/>
    </row>
    <row r="448" ht="18" customHeight="1" spans="1:10">
      <c r="A448" s="387"/>
      <c r="B448" s="561"/>
      <c r="C448" s="561"/>
      <c r="D448" s="387"/>
      <c r="E448" s="387"/>
      <c r="F448" s="387"/>
      <c r="G448" s="387"/>
      <c r="H448" s="387"/>
      <c r="I448" s="387"/>
      <c r="J448" s="387"/>
    </row>
    <row r="449" ht="18" customHeight="1" spans="1:10">
      <c r="A449" s="387"/>
      <c r="B449" s="561"/>
      <c r="C449" s="561"/>
      <c r="D449" s="387"/>
      <c r="E449" s="387"/>
      <c r="F449" s="387"/>
      <c r="G449" s="387"/>
      <c r="H449" s="387"/>
      <c r="I449" s="387"/>
      <c r="J449" s="387"/>
    </row>
    <row r="450" ht="18" customHeight="1" spans="1:10">
      <c r="A450" s="387"/>
      <c r="B450" s="561"/>
      <c r="C450" s="561"/>
      <c r="D450" s="387"/>
      <c r="E450" s="387"/>
      <c r="F450" s="387"/>
      <c r="G450" s="387"/>
      <c r="H450" s="387"/>
      <c r="I450" s="387"/>
      <c r="J450" s="387"/>
    </row>
    <row r="451" ht="18" customHeight="1" spans="1:10">
      <c r="A451" s="387"/>
      <c r="B451" s="561"/>
      <c r="C451" s="561"/>
      <c r="D451" s="387"/>
      <c r="E451" s="387"/>
      <c r="F451" s="387"/>
      <c r="G451" s="387"/>
      <c r="H451" s="387"/>
      <c r="I451" s="387"/>
      <c r="J451" s="387"/>
    </row>
    <row r="452" ht="18" customHeight="1" spans="1:10">
      <c r="A452" s="387"/>
      <c r="B452" s="561"/>
      <c r="C452" s="561"/>
      <c r="D452" s="387"/>
      <c r="E452" s="387"/>
      <c r="F452" s="387"/>
      <c r="G452" s="387"/>
      <c r="H452" s="387"/>
      <c r="I452" s="387"/>
      <c r="J452" s="387"/>
    </row>
    <row r="453" ht="18" customHeight="1" spans="1:10">
      <c r="A453" s="387"/>
      <c r="B453" s="561"/>
      <c r="C453" s="561"/>
      <c r="D453" s="387"/>
      <c r="E453" s="387"/>
      <c r="F453" s="387"/>
      <c r="G453" s="387"/>
      <c r="H453" s="387"/>
      <c r="I453" s="387"/>
      <c r="J453" s="387"/>
    </row>
    <row r="454" ht="18" customHeight="1" spans="1:10">
      <c r="A454" s="387"/>
      <c r="B454" s="561"/>
      <c r="C454" s="561"/>
      <c r="D454" s="387"/>
      <c r="E454" s="387"/>
      <c r="F454" s="387"/>
      <c r="G454" s="387"/>
      <c r="H454" s="387"/>
      <c r="I454" s="387"/>
      <c r="J454" s="387"/>
    </row>
    <row r="455" ht="18" customHeight="1" spans="1:10">
      <c r="A455" s="387"/>
      <c r="B455" s="561"/>
      <c r="C455" s="561"/>
      <c r="D455" s="387"/>
      <c r="E455" s="387"/>
      <c r="F455" s="387"/>
      <c r="G455" s="387"/>
      <c r="H455" s="387"/>
      <c r="I455" s="387"/>
      <c r="J455" s="387"/>
    </row>
    <row r="456" ht="18" customHeight="1" spans="1:10">
      <c r="A456" s="387"/>
      <c r="B456" s="561"/>
      <c r="C456" s="561"/>
      <c r="D456" s="387"/>
      <c r="E456" s="387"/>
      <c r="F456" s="387"/>
      <c r="G456" s="387"/>
      <c r="H456" s="387"/>
      <c r="I456" s="387"/>
      <c r="J456" s="387"/>
    </row>
    <row r="457" ht="18" customHeight="1" spans="1:10">
      <c r="A457" s="387"/>
      <c r="B457" s="561"/>
      <c r="C457" s="561"/>
      <c r="D457" s="387"/>
      <c r="E457" s="387"/>
      <c r="F457" s="387"/>
      <c r="G457" s="387"/>
      <c r="H457" s="387"/>
      <c r="I457" s="387"/>
      <c r="J457" s="387"/>
    </row>
    <row r="458" ht="18" customHeight="1" spans="1:10">
      <c r="A458" s="387"/>
      <c r="B458" s="561"/>
      <c r="C458" s="561"/>
      <c r="D458" s="387"/>
      <c r="E458" s="387"/>
      <c r="F458" s="387"/>
      <c r="G458" s="387"/>
      <c r="H458" s="387"/>
      <c r="I458" s="387"/>
      <c r="J458" s="387"/>
    </row>
    <row r="459" ht="18" customHeight="1" spans="1:10">
      <c r="A459" s="387"/>
      <c r="B459" s="561"/>
      <c r="C459" s="561"/>
      <c r="D459" s="387"/>
      <c r="E459" s="387"/>
      <c r="F459" s="387"/>
      <c r="G459" s="387"/>
      <c r="H459" s="387"/>
      <c r="I459" s="387"/>
      <c r="J459" s="387"/>
    </row>
    <row r="460" ht="18" customHeight="1" spans="1:10">
      <c r="A460" s="387"/>
      <c r="B460" s="561"/>
      <c r="C460" s="561"/>
      <c r="D460" s="387"/>
      <c r="E460" s="387"/>
      <c r="F460" s="387"/>
      <c r="G460" s="387"/>
      <c r="H460" s="387"/>
      <c r="I460" s="387"/>
      <c r="J460" s="387"/>
    </row>
    <row r="461" ht="18" customHeight="1" spans="1:10">
      <c r="A461" s="387"/>
      <c r="B461" s="561"/>
      <c r="C461" s="561"/>
      <c r="D461" s="387"/>
      <c r="E461" s="387"/>
      <c r="F461" s="387"/>
      <c r="G461" s="387"/>
      <c r="H461" s="387"/>
      <c r="I461" s="387"/>
      <c r="J461" s="387"/>
    </row>
    <row r="462" ht="18" customHeight="1" spans="1:10">
      <c r="A462" s="387"/>
      <c r="B462" s="561"/>
      <c r="C462" s="561"/>
      <c r="D462" s="387"/>
      <c r="E462" s="387"/>
      <c r="F462" s="387"/>
      <c r="G462" s="387"/>
      <c r="H462" s="387"/>
      <c r="I462" s="387"/>
      <c r="J462" s="387"/>
    </row>
    <row r="463" ht="18" customHeight="1" spans="1:10">
      <c r="A463" s="387"/>
      <c r="B463" s="561"/>
      <c r="C463" s="561"/>
      <c r="D463" s="387"/>
      <c r="E463" s="387"/>
      <c r="F463" s="387"/>
      <c r="G463" s="387"/>
      <c r="H463" s="387"/>
      <c r="I463" s="387"/>
      <c r="J463" s="387"/>
    </row>
    <row r="464" ht="18" customHeight="1" spans="1:10">
      <c r="A464" s="387"/>
      <c r="B464" s="561"/>
      <c r="C464" s="561"/>
      <c r="D464" s="387"/>
      <c r="E464" s="387"/>
      <c r="F464" s="387"/>
      <c r="G464" s="387"/>
      <c r="H464" s="387"/>
      <c r="I464" s="387"/>
      <c r="J464" s="387"/>
    </row>
    <row r="465" ht="18" customHeight="1" spans="1:10">
      <c r="A465" s="387"/>
      <c r="B465" s="561"/>
      <c r="C465" s="561"/>
      <c r="D465" s="387"/>
      <c r="E465" s="387"/>
      <c r="F465" s="387"/>
      <c r="G465" s="387"/>
      <c r="H465" s="387"/>
      <c r="I465" s="387"/>
      <c r="J465" s="387"/>
    </row>
    <row r="466" ht="18" customHeight="1" spans="1:10">
      <c r="A466" s="387"/>
      <c r="B466" s="561"/>
      <c r="C466" s="561"/>
      <c r="D466" s="387"/>
      <c r="E466" s="387"/>
      <c r="F466" s="387"/>
      <c r="G466" s="387"/>
      <c r="H466" s="387"/>
      <c r="I466" s="387"/>
      <c r="J466" s="387"/>
    </row>
    <row r="467" ht="18" customHeight="1" spans="1:10">
      <c r="A467" s="387"/>
      <c r="B467" s="561"/>
      <c r="C467" s="561"/>
      <c r="D467" s="387"/>
      <c r="E467" s="387"/>
      <c r="F467" s="387"/>
      <c r="G467" s="387"/>
      <c r="H467" s="387"/>
      <c r="I467" s="387"/>
      <c r="J467" s="387"/>
    </row>
    <row r="468" ht="18" customHeight="1" spans="1:10">
      <c r="A468" s="387"/>
      <c r="B468" s="561"/>
      <c r="C468" s="561"/>
      <c r="D468" s="387"/>
      <c r="E468" s="387"/>
      <c r="F468" s="387"/>
      <c r="G468" s="387"/>
      <c r="H468" s="387"/>
      <c r="I468" s="387"/>
      <c r="J468" s="387"/>
    </row>
    <row r="469" ht="18" customHeight="1" spans="1:10">
      <c r="A469" s="387"/>
      <c r="B469" s="561"/>
      <c r="C469" s="561"/>
      <c r="D469" s="387"/>
      <c r="E469" s="387"/>
      <c r="F469" s="387"/>
      <c r="G469" s="387"/>
      <c r="H469" s="387"/>
      <c r="I469" s="387"/>
      <c r="J469" s="387"/>
    </row>
    <row r="470" ht="18" customHeight="1" spans="1:10">
      <c r="A470" s="387"/>
      <c r="B470" s="561"/>
      <c r="C470" s="561"/>
      <c r="D470" s="387"/>
      <c r="E470" s="387"/>
      <c r="F470" s="387"/>
      <c r="G470" s="387"/>
      <c r="H470" s="387"/>
      <c r="I470" s="387"/>
      <c r="J470" s="387"/>
    </row>
    <row r="471" ht="18" customHeight="1" spans="1:10">
      <c r="A471" s="387"/>
      <c r="B471" s="561"/>
      <c r="C471" s="561"/>
      <c r="D471" s="387"/>
      <c r="E471" s="387"/>
      <c r="F471" s="387"/>
      <c r="G471" s="387"/>
      <c r="H471" s="387"/>
      <c r="I471" s="387"/>
      <c r="J471" s="387"/>
    </row>
    <row r="472" ht="18" customHeight="1" spans="1:10">
      <c r="A472" s="387"/>
      <c r="B472" s="561"/>
      <c r="C472" s="561"/>
      <c r="D472" s="387"/>
      <c r="E472" s="387"/>
      <c r="F472" s="387"/>
      <c r="G472" s="387"/>
      <c r="H472" s="387"/>
      <c r="I472" s="387"/>
      <c r="J472" s="387"/>
    </row>
    <row r="473" ht="18" customHeight="1" spans="1:10">
      <c r="A473" s="387"/>
      <c r="B473" s="561"/>
      <c r="C473" s="561"/>
      <c r="D473" s="387"/>
      <c r="E473" s="387"/>
      <c r="F473" s="387"/>
      <c r="G473" s="387"/>
      <c r="H473" s="387"/>
      <c r="I473" s="387"/>
      <c r="J473" s="387"/>
    </row>
    <row r="474" ht="18" customHeight="1" spans="1:10">
      <c r="A474" s="387"/>
      <c r="B474" s="561"/>
      <c r="C474" s="561"/>
      <c r="D474" s="387"/>
      <c r="E474" s="387"/>
      <c r="F474" s="387"/>
      <c r="G474" s="387"/>
      <c r="H474" s="387"/>
      <c r="I474" s="387"/>
      <c r="J474" s="387"/>
    </row>
    <row r="475" ht="18" customHeight="1" spans="1:10">
      <c r="A475" s="387"/>
      <c r="B475" s="561"/>
      <c r="C475" s="561"/>
      <c r="D475" s="387"/>
      <c r="E475" s="387"/>
      <c r="F475" s="387"/>
      <c r="G475" s="387"/>
      <c r="H475" s="387"/>
      <c r="I475" s="387"/>
      <c r="J475" s="387"/>
    </row>
    <row r="476" ht="18" customHeight="1" spans="1:10">
      <c r="A476" s="387"/>
      <c r="B476" s="561"/>
      <c r="C476" s="561"/>
      <c r="D476" s="387"/>
      <c r="E476" s="387"/>
      <c r="F476" s="387"/>
      <c r="G476" s="387"/>
      <c r="H476" s="387"/>
      <c r="I476" s="387"/>
      <c r="J476" s="387"/>
    </row>
    <row r="477" ht="18" customHeight="1" spans="1:10">
      <c r="A477" s="387"/>
      <c r="B477" s="561"/>
      <c r="C477" s="561"/>
      <c r="D477" s="387"/>
      <c r="E477" s="387"/>
      <c r="F477" s="387"/>
      <c r="G477" s="387"/>
      <c r="H477" s="387"/>
      <c r="I477" s="387"/>
      <c r="J477" s="387"/>
    </row>
    <row r="478" ht="18" customHeight="1" spans="1:10">
      <c r="A478" s="387"/>
      <c r="B478" s="561"/>
      <c r="C478" s="561"/>
      <c r="D478" s="387"/>
      <c r="E478" s="387"/>
      <c r="F478" s="387"/>
      <c r="G478" s="387"/>
      <c r="H478" s="387"/>
      <c r="I478" s="387"/>
      <c r="J478" s="387"/>
    </row>
    <row r="479" ht="18" customHeight="1" spans="1:10">
      <c r="A479" s="387"/>
      <c r="B479" s="561"/>
      <c r="C479" s="561"/>
      <c r="D479" s="387"/>
      <c r="E479" s="387"/>
      <c r="F479" s="387"/>
      <c r="G479" s="387"/>
      <c r="H479" s="387"/>
      <c r="I479" s="387"/>
      <c r="J479" s="387"/>
    </row>
    <row r="480" ht="18" customHeight="1" spans="1:10">
      <c r="A480" s="387"/>
      <c r="B480" s="561"/>
      <c r="C480" s="561"/>
      <c r="D480" s="387"/>
      <c r="E480" s="387"/>
      <c r="F480" s="387"/>
      <c r="G480" s="387"/>
      <c r="H480" s="387"/>
      <c r="I480" s="387"/>
      <c r="J480" s="387"/>
    </row>
    <row r="481" ht="18" customHeight="1" spans="1:10">
      <c r="A481" s="387"/>
      <c r="B481" s="561"/>
      <c r="C481" s="561"/>
      <c r="D481" s="387"/>
      <c r="E481" s="387"/>
      <c r="F481" s="387"/>
      <c r="G481" s="387"/>
      <c r="H481" s="387"/>
      <c r="I481" s="387"/>
      <c r="J481" s="387"/>
    </row>
    <row r="482" ht="18" customHeight="1" spans="1:10">
      <c r="A482" s="387"/>
      <c r="B482" s="561"/>
      <c r="C482" s="561"/>
      <c r="D482" s="387"/>
      <c r="E482" s="387"/>
      <c r="F482" s="387"/>
      <c r="G482" s="387"/>
      <c r="H482" s="387"/>
      <c r="I482" s="387"/>
      <c r="J482" s="387"/>
    </row>
    <row r="483" ht="18" customHeight="1" spans="1:10">
      <c r="A483" s="387"/>
      <c r="B483" s="561"/>
      <c r="C483" s="561"/>
      <c r="D483" s="387"/>
      <c r="E483" s="387"/>
      <c r="F483" s="387"/>
      <c r="G483" s="387"/>
      <c r="H483" s="387"/>
      <c r="I483" s="387"/>
      <c r="J483" s="387"/>
    </row>
    <row r="484" ht="18" customHeight="1" spans="1:10">
      <c r="A484" s="387"/>
      <c r="B484" s="561"/>
      <c r="C484" s="561"/>
      <c r="D484" s="387"/>
      <c r="E484" s="387"/>
      <c r="F484" s="387"/>
      <c r="G484" s="387"/>
      <c r="H484" s="387"/>
      <c r="I484" s="387"/>
      <c r="J484" s="387"/>
    </row>
    <row r="485" ht="18" customHeight="1" spans="1:10">
      <c r="A485" s="387"/>
      <c r="B485" s="561"/>
      <c r="C485" s="561"/>
      <c r="D485" s="387"/>
      <c r="E485" s="387"/>
      <c r="F485" s="387"/>
      <c r="G485" s="387"/>
      <c r="H485" s="387"/>
      <c r="I485" s="387"/>
      <c r="J485" s="387"/>
    </row>
    <row r="486" ht="18" customHeight="1" spans="1:10">
      <c r="A486" s="387"/>
      <c r="B486" s="561"/>
      <c r="C486" s="561"/>
      <c r="D486" s="387"/>
      <c r="E486" s="387"/>
      <c r="F486" s="387"/>
      <c r="G486" s="387"/>
      <c r="H486" s="387"/>
      <c r="I486" s="387"/>
      <c r="J486" s="387"/>
    </row>
    <row r="487" ht="18" customHeight="1" spans="1:10">
      <c r="A487" s="387"/>
      <c r="B487" s="561"/>
      <c r="C487" s="561"/>
      <c r="D487" s="387"/>
      <c r="E487" s="387"/>
      <c r="F487" s="387"/>
      <c r="G487" s="387"/>
      <c r="H487" s="387"/>
      <c r="I487" s="387"/>
      <c r="J487" s="387"/>
    </row>
    <row r="488" ht="18" customHeight="1" spans="1:10">
      <c r="A488" s="387"/>
      <c r="B488" s="561"/>
      <c r="C488" s="561"/>
      <c r="D488" s="387"/>
      <c r="E488" s="387"/>
      <c r="F488" s="387"/>
      <c r="G488" s="387"/>
      <c r="H488" s="387"/>
      <c r="I488" s="387"/>
      <c r="J488" s="387"/>
    </row>
    <row r="489" ht="18" customHeight="1" spans="1:10">
      <c r="A489" s="387"/>
      <c r="B489" s="561"/>
      <c r="C489" s="561"/>
      <c r="D489" s="387"/>
      <c r="E489" s="387"/>
      <c r="F489" s="387"/>
      <c r="G489" s="387"/>
      <c r="H489" s="387"/>
      <c r="I489" s="387"/>
      <c r="J489" s="387"/>
    </row>
    <row r="490" ht="18" customHeight="1" spans="1:10">
      <c r="A490" s="387"/>
      <c r="B490" s="561"/>
      <c r="C490" s="561"/>
      <c r="D490" s="387"/>
      <c r="E490" s="387"/>
      <c r="F490" s="387"/>
      <c r="G490" s="387"/>
      <c r="H490" s="387"/>
      <c r="I490" s="387"/>
      <c r="J490" s="387"/>
    </row>
    <row r="491" ht="18" customHeight="1" spans="1:10">
      <c r="A491" s="387"/>
      <c r="B491" s="561"/>
      <c r="C491" s="561"/>
      <c r="D491" s="387"/>
      <c r="E491" s="387"/>
      <c r="F491" s="387"/>
      <c r="G491" s="387"/>
      <c r="H491" s="387"/>
      <c r="I491" s="387"/>
      <c r="J491" s="387"/>
    </row>
    <row r="492" ht="18" customHeight="1" spans="1:10">
      <c r="A492" s="387"/>
      <c r="B492" s="561"/>
      <c r="C492" s="561"/>
      <c r="D492" s="387"/>
      <c r="E492" s="387"/>
      <c r="F492" s="387"/>
      <c r="G492" s="387"/>
      <c r="H492" s="387"/>
      <c r="I492" s="387"/>
      <c r="J492" s="387"/>
    </row>
    <row r="493" ht="18" customHeight="1" spans="1:10">
      <c r="A493" s="387"/>
      <c r="B493" s="561"/>
      <c r="C493" s="561"/>
      <c r="D493" s="387"/>
      <c r="E493" s="387"/>
      <c r="F493" s="387"/>
      <c r="G493" s="387"/>
      <c r="H493" s="387"/>
      <c r="I493" s="387"/>
      <c r="J493" s="387"/>
    </row>
    <row r="494" ht="18" customHeight="1" spans="1:10">
      <c r="A494" s="387"/>
      <c r="B494" s="561"/>
      <c r="C494" s="561"/>
      <c r="D494" s="387"/>
      <c r="E494" s="387"/>
      <c r="F494" s="387"/>
      <c r="G494" s="387"/>
      <c r="H494" s="387"/>
      <c r="I494" s="387"/>
      <c r="J494" s="387"/>
    </row>
    <row r="495" ht="18" customHeight="1" spans="1:10">
      <c r="A495" s="387"/>
      <c r="B495" s="561"/>
      <c r="C495" s="561"/>
      <c r="D495" s="387"/>
      <c r="E495" s="387"/>
      <c r="F495" s="387"/>
      <c r="G495" s="387"/>
      <c r="H495" s="387"/>
      <c r="I495" s="387"/>
      <c r="J495" s="387"/>
    </row>
    <row r="496" ht="18" customHeight="1" spans="1:10">
      <c r="A496" s="387"/>
      <c r="B496" s="561"/>
      <c r="C496" s="561"/>
      <c r="D496" s="387"/>
      <c r="E496" s="387"/>
      <c r="F496" s="387"/>
      <c r="G496" s="387"/>
      <c r="H496" s="387"/>
      <c r="I496" s="387"/>
      <c r="J496" s="387"/>
    </row>
    <row r="497" ht="18" customHeight="1" spans="1:10">
      <c r="A497" s="387"/>
      <c r="B497" s="561"/>
      <c r="C497" s="561"/>
      <c r="D497" s="387"/>
      <c r="E497" s="387"/>
      <c r="F497" s="387"/>
      <c r="G497" s="387"/>
      <c r="H497" s="387"/>
      <c r="I497" s="387"/>
      <c r="J497" s="387"/>
    </row>
    <row r="498" ht="18" customHeight="1" spans="1:10">
      <c r="A498" s="387"/>
      <c r="B498" s="561"/>
      <c r="C498" s="561"/>
      <c r="D498" s="387"/>
      <c r="E498" s="387"/>
      <c r="F498" s="387"/>
      <c r="G498" s="387"/>
      <c r="H498" s="387"/>
      <c r="I498" s="387"/>
      <c r="J498" s="387"/>
    </row>
    <row r="499" ht="18" customHeight="1" spans="1:10">
      <c r="A499" s="387"/>
      <c r="B499" s="561"/>
      <c r="C499" s="561"/>
      <c r="D499" s="387"/>
      <c r="E499" s="387"/>
      <c r="F499" s="387"/>
      <c r="G499" s="387"/>
      <c r="H499" s="387"/>
      <c r="I499" s="387"/>
      <c r="J499" s="387"/>
    </row>
    <row r="500" ht="18" customHeight="1" spans="1:10">
      <c r="A500" s="387"/>
      <c r="B500" s="561"/>
      <c r="C500" s="561"/>
      <c r="D500" s="387"/>
      <c r="E500" s="387"/>
      <c r="F500" s="387"/>
      <c r="G500" s="387"/>
      <c r="H500" s="387"/>
      <c r="I500" s="387"/>
      <c r="J500" s="387"/>
    </row>
    <row r="501" ht="18" customHeight="1" spans="1:10">
      <c r="A501" s="387"/>
      <c r="B501" s="561"/>
      <c r="C501" s="561"/>
      <c r="D501" s="387"/>
      <c r="E501" s="387"/>
      <c r="F501" s="387"/>
      <c r="G501" s="387"/>
      <c r="H501" s="387"/>
      <c r="I501" s="387"/>
      <c r="J501" s="387"/>
    </row>
    <row r="502" ht="18" customHeight="1" spans="1:10">
      <c r="A502" s="387"/>
      <c r="B502" s="561"/>
      <c r="C502" s="561"/>
      <c r="D502" s="387"/>
      <c r="E502" s="387"/>
      <c r="F502" s="387"/>
      <c r="G502" s="387"/>
      <c r="H502" s="387"/>
      <c r="I502" s="387"/>
      <c r="J502" s="387"/>
    </row>
    <row r="503" ht="18" customHeight="1" spans="1:10">
      <c r="A503" s="387"/>
      <c r="B503" s="561"/>
      <c r="C503" s="561"/>
      <c r="D503" s="387"/>
      <c r="E503" s="387"/>
      <c r="F503" s="387"/>
      <c r="G503" s="387"/>
      <c r="H503" s="387"/>
      <c r="I503" s="387"/>
      <c r="J503" s="387"/>
    </row>
    <row r="504" ht="18" customHeight="1" spans="1:10">
      <c r="A504" s="387"/>
      <c r="B504" s="561"/>
      <c r="C504" s="561"/>
      <c r="D504" s="387"/>
      <c r="E504" s="387"/>
      <c r="F504" s="387"/>
      <c r="G504" s="387"/>
      <c r="H504" s="387"/>
      <c r="I504" s="387"/>
      <c r="J504" s="387"/>
    </row>
    <row r="505" ht="18" customHeight="1" spans="1:10">
      <c r="A505" s="387"/>
      <c r="B505" s="561"/>
      <c r="C505" s="561"/>
      <c r="D505" s="387"/>
      <c r="E505" s="387"/>
      <c r="F505" s="387"/>
      <c r="G505" s="387"/>
      <c r="H505" s="387"/>
      <c r="I505" s="387"/>
      <c r="J505" s="387"/>
    </row>
    <row r="506" ht="18" customHeight="1" spans="1:10">
      <c r="A506" s="387"/>
      <c r="B506" s="561"/>
      <c r="C506" s="561"/>
      <c r="D506" s="387"/>
      <c r="E506" s="387"/>
      <c r="F506" s="387"/>
      <c r="G506" s="387"/>
      <c r="H506" s="387"/>
      <c r="I506" s="387"/>
      <c r="J506" s="387"/>
    </row>
    <row r="507" ht="18" customHeight="1" spans="1:10">
      <c r="A507" s="387"/>
      <c r="B507" s="561"/>
      <c r="C507" s="561"/>
      <c r="D507" s="387"/>
      <c r="E507" s="387"/>
      <c r="F507" s="387"/>
      <c r="G507" s="387"/>
      <c r="H507" s="387"/>
      <c r="I507" s="387"/>
      <c r="J507" s="387"/>
    </row>
    <row r="508" ht="18" customHeight="1" spans="1:10">
      <c r="A508" s="387"/>
      <c r="B508" s="561"/>
      <c r="C508" s="561"/>
      <c r="D508" s="387"/>
      <c r="E508" s="387"/>
      <c r="F508" s="387"/>
      <c r="G508" s="387"/>
      <c r="H508" s="387"/>
      <c r="I508" s="387"/>
      <c r="J508" s="387"/>
    </row>
    <row r="509" ht="18" customHeight="1" spans="1:10">
      <c r="A509" s="387"/>
      <c r="B509" s="561"/>
      <c r="C509" s="561"/>
      <c r="D509" s="387"/>
      <c r="E509" s="387"/>
      <c r="F509" s="387"/>
      <c r="G509" s="387"/>
      <c r="H509" s="387"/>
      <c r="I509" s="387"/>
      <c r="J509" s="387"/>
    </row>
    <row r="510" ht="18" customHeight="1" spans="1:10">
      <c r="A510" s="387"/>
      <c r="B510" s="561"/>
      <c r="C510" s="561"/>
      <c r="D510" s="387"/>
      <c r="E510" s="387"/>
      <c r="F510" s="387"/>
      <c r="G510" s="387"/>
      <c r="H510" s="387"/>
      <c r="I510" s="387"/>
      <c r="J510" s="387"/>
    </row>
    <row r="511" ht="18" customHeight="1" spans="1:10">
      <c r="A511" s="387"/>
      <c r="B511" s="561"/>
      <c r="C511" s="561"/>
      <c r="D511" s="387"/>
      <c r="E511" s="387"/>
      <c r="F511" s="387"/>
      <c r="G511" s="387"/>
      <c r="H511" s="387"/>
      <c r="I511" s="387"/>
      <c r="J511" s="387"/>
    </row>
    <row r="512" ht="18" customHeight="1" spans="1:10">
      <c r="A512" s="387"/>
      <c r="B512" s="561"/>
      <c r="C512" s="561"/>
      <c r="D512" s="387"/>
      <c r="E512" s="387"/>
      <c r="F512" s="387"/>
      <c r="G512" s="387"/>
      <c r="H512" s="387"/>
      <c r="I512" s="387"/>
      <c r="J512" s="387"/>
    </row>
    <row r="513" ht="18" customHeight="1" spans="1:10">
      <c r="A513" s="387"/>
      <c r="B513" s="561"/>
      <c r="C513" s="561"/>
      <c r="D513" s="387"/>
      <c r="E513" s="387"/>
      <c r="F513" s="387"/>
      <c r="G513" s="387"/>
      <c r="H513" s="387"/>
      <c r="I513" s="387"/>
      <c r="J513" s="387"/>
    </row>
    <row r="514" ht="18" customHeight="1" spans="1:10">
      <c r="A514" s="387"/>
      <c r="B514" s="561"/>
      <c r="C514" s="561"/>
      <c r="D514" s="387"/>
      <c r="E514" s="387"/>
      <c r="F514" s="387"/>
      <c r="G514" s="387"/>
      <c r="H514" s="387"/>
      <c r="I514" s="387"/>
      <c r="J514" s="387"/>
    </row>
    <row r="515" ht="18" customHeight="1" spans="1:10">
      <c r="A515" s="387"/>
      <c r="B515" s="561"/>
      <c r="C515" s="561"/>
      <c r="D515" s="387"/>
      <c r="E515" s="387"/>
      <c r="F515" s="387"/>
      <c r="G515" s="387"/>
      <c r="H515" s="387"/>
      <c r="I515" s="387"/>
      <c r="J515" s="387"/>
    </row>
    <row r="516" ht="18" customHeight="1" spans="1:10">
      <c r="A516" s="387"/>
      <c r="B516" s="561"/>
      <c r="C516" s="561"/>
      <c r="D516" s="387"/>
      <c r="E516" s="387"/>
      <c r="F516" s="387"/>
      <c r="G516" s="387"/>
      <c r="H516" s="387"/>
      <c r="I516" s="387"/>
      <c r="J516" s="387"/>
    </row>
    <row r="517" ht="18" customHeight="1" spans="1:10">
      <c r="A517" s="387"/>
      <c r="B517" s="561"/>
      <c r="C517" s="561"/>
      <c r="D517" s="387"/>
      <c r="E517" s="387"/>
      <c r="F517" s="387"/>
      <c r="G517" s="387"/>
      <c r="H517" s="387"/>
      <c r="I517" s="387"/>
      <c r="J517" s="387"/>
    </row>
    <row r="518" ht="18" customHeight="1" spans="1:10">
      <c r="A518" s="387"/>
      <c r="B518" s="561"/>
      <c r="C518" s="561"/>
      <c r="D518" s="387"/>
      <c r="E518" s="387"/>
      <c r="F518" s="387"/>
      <c r="G518" s="387"/>
      <c r="H518" s="387"/>
      <c r="I518" s="387"/>
      <c r="J518" s="387"/>
    </row>
    <row r="519" ht="18" customHeight="1" spans="1:10">
      <c r="A519" s="387"/>
      <c r="B519" s="561"/>
      <c r="C519" s="561"/>
      <c r="D519" s="387"/>
      <c r="E519" s="387"/>
      <c r="F519" s="387"/>
      <c r="G519" s="387"/>
      <c r="H519" s="387"/>
      <c r="I519" s="387"/>
      <c r="J519" s="387"/>
    </row>
    <row r="520" ht="18" customHeight="1" spans="1:10">
      <c r="A520" s="387"/>
      <c r="B520" s="561"/>
      <c r="C520" s="561"/>
      <c r="D520" s="387"/>
      <c r="E520" s="387"/>
      <c r="F520" s="387"/>
      <c r="G520" s="387"/>
      <c r="H520" s="387"/>
      <c r="I520" s="387"/>
      <c r="J520" s="387"/>
    </row>
    <row r="521" ht="18" customHeight="1" spans="1:10">
      <c r="A521" s="387"/>
      <c r="B521" s="561"/>
      <c r="C521" s="561"/>
      <c r="D521" s="387"/>
      <c r="E521" s="387"/>
      <c r="F521" s="387"/>
      <c r="G521" s="387"/>
      <c r="H521" s="387"/>
      <c r="I521" s="387"/>
      <c r="J521" s="387"/>
    </row>
    <row r="522" ht="18" customHeight="1" spans="1:10">
      <c r="A522" s="387"/>
      <c r="B522" s="561"/>
      <c r="C522" s="561"/>
      <c r="D522" s="387"/>
      <c r="E522" s="387"/>
      <c r="F522" s="387"/>
      <c r="G522" s="387"/>
      <c r="H522" s="387"/>
      <c r="I522" s="387"/>
      <c r="J522" s="387"/>
    </row>
    <row r="523" ht="18" customHeight="1" spans="1:10">
      <c r="A523" s="387"/>
      <c r="B523" s="561"/>
      <c r="C523" s="561"/>
      <c r="D523" s="387"/>
      <c r="E523" s="387"/>
      <c r="F523" s="387"/>
      <c r="G523" s="387"/>
      <c r="H523" s="387"/>
      <c r="I523" s="387"/>
      <c r="J523" s="387"/>
    </row>
    <row r="524" ht="18" customHeight="1" spans="1:10">
      <c r="A524" s="387"/>
      <c r="B524" s="561"/>
      <c r="C524" s="561"/>
      <c r="D524" s="387"/>
      <c r="E524" s="387"/>
      <c r="F524" s="387"/>
      <c r="G524" s="387"/>
      <c r="H524" s="387"/>
      <c r="I524" s="387"/>
      <c r="J524" s="387"/>
    </row>
    <row r="525" ht="18" customHeight="1" spans="1:10">
      <c r="A525" s="387"/>
      <c r="B525" s="561"/>
      <c r="C525" s="561"/>
      <c r="D525" s="387"/>
      <c r="E525" s="387"/>
      <c r="F525" s="387"/>
      <c r="G525" s="387"/>
      <c r="H525" s="387"/>
      <c r="I525" s="387"/>
      <c r="J525" s="387"/>
    </row>
    <row r="526" ht="18" customHeight="1" spans="1:10">
      <c r="A526" s="387"/>
      <c r="B526" s="561"/>
      <c r="C526" s="561"/>
      <c r="D526" s="387"/>
      <c r="E526" s="387"/>
      <c r="F526" s="387"/>
      <c r="G526" s="387"/>
      <c r="H526" s="387"/>
      <c r="I526" s="387"/>
      <c r="J526" s="387"/>
    </row>
    <row r="527" ht="18" customHeight="1" spans="1:10">
      <c r="A527" s="387"/>
      <c r="B527" s="561"/>
      <c r="C527" s="561"/>
      <c r="D527" s="387"/>
      <c r="E527" s="387"/>
      <c r="F527" s="387"/>
      <c r="G527" s="387"/>
      <c r="H527" s="387"/>
      <c r="I527" s="387"/>
      <c r="J527" s="387"/>
    </row>
    <row r="528" ht="18" customHeight="1" spans="1:10">
      <c r="A528" s="387"/>
      <c r="B528" s="561"/>
      <c r="C528" s="561"/>
      <c r="D528" s="387"/>
      <c r="E528" s="387"/>
      <c r="F528" s="387"/>
      <c r="G528" s="387"/>
      <c r="H528" s="387"/>
      <c r="I528" s="387"/>
      <c r="J528" s="387"/>
    </row>
    <row r="529" ht="18" customHeight="1" spans="1:10">
      <c r="A529" s="387"/>
      <c r="B529" s="561"/>
      <c r="C529" s="561"/>
      <c r="D529" s="387"/>
      <c r="E529" s="387"/>
      <c r="F529" s="387"/>
      <c r="G529" s="387"/>
      <c r="H529" s="387"/>
      <c r="I529" s="387"/>
      <c r="J529" s="387"/>
    </row>
    <row r="530" ht="18" customHeight="1" spans="1:10">
      <c r="A530" s="387"/>
      <c r="B530" s="561"/>
      <c r="C530" s="561"/>
      <c r="D530" s="387"/>
      <c r="E530" s="387"/>
      <c r="F530" s="387"/>
      <c r="G530" s="387"/>
      <c r="H530" s="387"/>
      <c r="I530" s="387"/>
      <c r="J530" s="387"/>
    </row>
    <row r="531" ht="18" customHeight="1" spans="1:10">
      <c r="A531" s="387"/>
      <c r="B531" s="561"/>
      <c r="C531" s="561"/>
      <c r="D531" s="387"/>
      <c r="E531" s="387"/>
      <c r="F531" s="387"/>
      <c r="G531" s="387"/>
      <c r="H531" s="387"/>
      <c r="I531" s="387"/>
      <c r="J531" s="387"/>
    </row>
    <row r="532" ht="18" customHeight="1" spans="1:10">
      <c r="A532" s="387"/>
      <c r="B532" s="561"/>
      <c r="C532" s="561"/>
      <c r="D532" s="387"/>
      <c r="E532" s="387"/>
      <c r="F532" s="387"/>
      <c r="G532" s="387"/>
      <c r="H532" s="387"/>
      <c r="I532" s="387"/>
      <c r="J532" s="387"/>
    </row>
    <row r="533" ht="18" customHeight="1" spans="1:10">
      <c r="A533" s="387"/>
      <c r="B533" s="561"/>
      <c r="C533" s="561"/>
      <c r="D533" s="387"/>
      <c r="E533" s="387"/>
      <c r="F533" s="387"/>
      <c r="G533" s="387"/>
      <c r="H533" s="387"/>
      <c r="I533" s="387"/>
      <c r="J533" s="387"/>
    </row>
    <row r="534" ht="18" customHeight="1" spans="1:10">
      <c r="A534" s="387"/>
      <c r="B534" s="561"/>
      <c r="C534" s="561"/>
      <c r="D534" s="387"/>
      <c r="E534" s="387"/>
      <c r="F534" s="387"/>
      <c r="G534" s="387"/>
      <c r="H534" s="387"/>
      <c r="I534" s="387"/>
      <c r="J534" s="387"/>
    </row>
    <row r="535" ht="18" customHeight="1" spans="1:10">
      <c r="A535" s="387"/>
      <c r="B535" s="561"/>
      <c r="C535" s="561"/>
      <c r="D535" s="387"/>
      <c r="E535" s="387"/>
      <c r="F535" s="387"/>
      <c r="G535" s="387"/>
      <c r="H535" s="387"/>
      <c r="I535" s="387"/>
      <c r="J535" s="387"/>
    </row>
    <row r="536" ht="18" customHeight="1" spans="1:10">
      <c r="A536" s="387"/>
      <c r="B536" s="561"/>
      <c r="C536" s="561"/>
      <c r="D536" s="387"/>
      <c r="E536" s="387"/>
      <c r="F536" s="387"/>
      <c r="G536" s="387"/>
      <c r="H536" s="387"/>
      <c r="I536" s="387"/>
      <c r="J536" s="387"/>
    </row>
    <row r="537" ht="18" customHeight="1" spans="1:10">
      <c r="A537" s="387"/>
      <c r="B537" s="561"/>
      <c r="C537" s="561"/>
      <c r="D537" s="387"/>
      <c r="E537" s="387"/>
      <c r="F537" s="387"/>
      <c r="G537" s="387"/>
      <c r="H537" s="387"/>
      <c r="I537" s="387"/>
      <c r="J537" s="387"/>
    </row>
    <row r="538" ht="18" customHeight="1" spans="1:10">
      <c r="A538" s="387"/>
      <c r="B538" s="561"/>
      <c r="C538" s="561"/>
      <c r="D538" s="387"/>
      <c r="E538" s="387"/>
      <c r="F538" s="387"/>
      <c r="G538" s="387"/>
      <c r="H538" s="387"/>
      <c r="I538" s="387"/>
      <c r="J538" s="387"/>
    </row>
    <row r="539" ht="18" customHeight="1" spans="1:10">
      <c r="A539" s="387"/>
      <c r="B539" s="561"/>
      <c r="C539" s="561"/>
      <c r="D539" s="387"/>
      <c r="E539" s="387"/>
      <c r="F539" s="387"/>
      <c r="G539" s="387"/>
      <c r="H539" s="387"/>
      <c r="I539" s="387"/>
      <c r="J539" s="387"/>
    </row>
    <row r="540" ht="18" customHeight="1" spans="1:10">
      <c r="A540" s="387"/>
      <c r="B540" s="561"/>
      <c r="C540" s="561"/>
      <c r="D540" s="387"/>
      <c r="E540" s="387"/>
      <c r="F540" s="387"/>
      <c r="G540" s="387"/>
      <c r="H540" s="387"/>
      <c r="I540" s="387"/>
      <c r="J540" s="387"/>
    </row>
    <row r="541" ht="18" customHeight="1" spans="1:10">
      <c r="A541" s="387"/>
      <c r="B541" s="561"/>
      <c r="C541" s="561"/>
      <c r="D541" s="387"/>
      <c r="E541" s="387"/>
      <c r="F541" s="387"/>
      <c r="G541" s="387"/>
      <c r="H541" s="387"/>
      <c r="I541" s="387"/>
      <c r="J541" s="387"/>
    </row>
    <row r="542" ht="18" customHeight="1" spans="1:10">
      <c r="A542" s="387"/>
      <c r="B542" s="561"/>
      <c r="C542" s="561"/>
      <c r="D542" s="387"/>
      <c r="E542" s="387"/>
      <c r="F542" s="387"/>
      <c r="G542" s="387"/>
      <c r="H542" s="387"/>
      <c r="I542" s="387"/>
      <c r="J542" s="387"/>
    </row>
    <row r="543" ht="18" customHeight="1" spans="1:10">
      <c r="A543" s="387"/>
      <c r="B543" s="561"/>
      <c r="C543" s="561"/>
      <c r="D543" s="387"/>
      <c r="E543" s="387"/>
      <c r="F543" s="387"/>
      <c r="G543" s="387"/>
      <c r="H543" s="387"/>
      <c r="I543" s="387"/>
      <c r="J543" s="387"/>
    </row>
    <row r="544" ht="18" customHeight="1" spans="1:10">
      <c r="A544" s="387"/>
      <c r="B544" s="561"/>
      <c r="C544" s="561"/>
      <c r="D544" s="387"/>
      <c r="E544" s="387"/>
      <c r="F544" s="387"/>
      <c r="G544" s="387"/>
      <c r="H544" s="387"/>
      <c r="I544" s="387"/>
      <c r="J544" s="387"/>
    </row>
    <row r="545" ht="18" customHeight="1" spans="1:10">
      <c r="A545" s="387"/>
      <c r="B545" s="561"/>
      <c r="C545" s="561"/>
      <c r="D545" s="387"/>
      <c r="E545" s="387"/>
      <c r="F545" s="387"/>
      <c r="G545" s="387"/>
      <c r="H545" s="387"/>
      <c r="I545" s="387"/>
      <c r="J545" s="387"/>
    </row>
    <row r="546" ht="18" customHeight="1" spans="1:10">
      <c r="A546" s="387"/>
      <c r="B546" s="561"/>
      <c r="C546" s="561"/>
      <c r="D546" s="387"/>
      <c r="E546" s="387"/>
      <c r="F546" s="387"/>
      <c r="G546" s="387"/>
      <c r="H546" s="387"/>
      <c r="I546" s="387"/>
      <c r="J546" s="387"/>
    </row>
    <row r="547" ht="18" customHeight="1" spans="1:10">
      <c r="A547" s="387"/>
      <c r="B547" s="561"/>
      <c r="C547" s="561"/>
      <c r="D547" s="387"/>
      <c r="E547" s="387"/>
      <c r="F547" s="387"/>
      <c r="G547" s="387"/>
      <c r="H547" s="387"/>
      <c r="I547" s="387"/>
      <c r="J547" s="387"/>
    </row>
    <row r="548" ht="18" customHeight="1" spans="1:10">
      <c r="A548" s="387"/>
      <c r="B548" s="561"/>
      <c r="C548" s="561"/>
      <c r="D548" s="387"/>
      <c r="E548" s="387"/>
      <c r="F548" s="387"/>
      <c r="G548" s="387"/>
      <c r="H548" s="387"/>
      <c r="I548" s="387"/>
      <c r="J548" s="387"/>
    </row>
    <row r="549" ht="18" customHeight="1" spans="1:10">
      <c r="A549" s="387"/>
      <c r="B549" s="561"/>
      <c r="C549" s="561"/>
      <c r="D549" s="387"/>
      <c r="E549" s="387"/>
      <c r="F549" s="387"/>
      <c r="G549" s="387"/>
      <c r="H549" s="387"/>
      <c r="I549" s="387"/>
      <c r="J549" s="387"/>
    </row>
    <row r="550" ht="18" customHeight="1" spans="1:10">
      <c r="A550" s="387"/>
      <c r="B550" s="561"/>
      <c r="C550" s="561"/>
      <c r="D550" s="387"/>
      <c r="E550" s="387"/>
      <c r="F550" s="387"/>
      <c r="G550" s="387"/>
      <c r="H550" s="387"/>
      <c r="I550" s="387"/>
      <c r="J550" s="387"/>
    </row>
    <row r="551" ht="18" customHeight="1" spans="1:10">
      <c r="A551" s="387"/>
      <c r="B551" s="561"/>
      <c r="C551" s="561"/>
      <c r="D551" s="387"/>
      <c r="E551" s="387"/>
      <c r="F551" s="387"/>
      <c r="G551" s="387"/>
      <c r="H551" s="387"/>
      <c r="I551" s="387"/>
      <c r="J551" s="387"/>
    </row>
    <row r="552" ht="18" customHeight="1" spans="1:10">
      <c r="A552" s="387"/>
      <c r="B552" s="561"/>
      <c r="C552" s="561"/>
      <c r="D552" s="387"/>
      <c r="E552" s="387"/>
      <c r="F552" s="387"/>
      <c r="G552" s="387"/>
      <c r="H552" s="387"/>
      <c r="I552" s="387"/>
      <c r="J552" s="387"/>
    </row>
    <row r="553" ht="18" customHeight="1" spans="1:10">
      <c r="A553" s="387"/>
      <c r="B553" s="561"/>
      <c r="C553" s="561"/>
      <c r="D553" s="387"/>
      <c r="E553" s="387"/>
      <c r="F553" s="387"/>
      <c r="G553" s="387"/>
      <c r="H553" s="387"/>
      <c r="I553" s="387"/>
      <c r="J553" s="387"/>
    </row>
    <row r="554" ht="18" customHeight="1" spans="1:10">
      <c r="A554" s="387"/>
      <c r="B554" s="561"/>
      <c r="C554" s="561"/>
      <c r="D554" s="387"/>
      <c r="E554" s="387"/>
      <c r="F554" s="387"/>
      <c r="G554" s="387"/>
      <c r="H554" s="387"/>
      <c r="I554" s="387"/>
      <c r="J554" s="387"/>
    </row>
    <row r="555" ht="18" customHeight="1" spans="1:10">
      <c r="A555" s="387"/>
      <c r="B555" s="561"/>
      <c r="C555" s="561"/>
      <c r="D555" s="387"/>
      <c r="E555" s="387"/>
      <c r="F555" s="387"/>
      <c r="G555" s="387"/>
      <c r="H555" s="387"/>
      <c r="I555" s="387"/>
      <c r="J555" s="387"/>
    </row>
    <row r="556" ht="18" customHeight="1" spans="1:10">
      <c r="A556" s="387"/>
      <c r="B556" s="561"/>
      <c r="C556" s="561"/>
      <c r="D556" s="387"/>
      <c r="E556" s="387"/>
      <c r="F556" s="387"/>
      <c r="G556" s="387"/>
      <c r="H556" s="387"/>
      <c r="I556" s="387"/>
      <c r="J556" s="387"/>
    </row>
    <row r="557" ht="18" customHeight="1" spans="1:10">
      <c r="A557" s="387"/>
      <c r="B557" s="561"/>
      <c r="C557" s="561"/>
      <c r="D557" s="387"/>
      <c r="E557" s="387"/>
      <c r="F557" s="387"/>
      <c r="G557" s="387"/>
      <c r="H557" s="387"/>
      <c r="I557" s="387"/>
      <c r="J557" s="387"/>
    </row>
    <row r="558" ht="18" customHeight="1" spans="1:10">
      <c r="A558" s="387"/>
      <c r="B558" s="561"/>
      <c r="C558" s="561"/>
      <c r="D558" s="387"/>
      <c r="E558" s="387"/>
      <c r="F558" s="387"/>
      <c r="G558" s="387"/>
      <c r="H558" s="387"/>
      <c r="I558" s="387"/>
      <c r="J558" s="387"/>
    </row>
    <row r="559" ht="18" customHeight="1" spans="1:10">
      <c r="A559" s="387"/>
      <c r="B559" s="561"/>
      <c r="C559" s="561"/>
      <c r="D559" s="387"/>
      <c r="E559" s="387"/>
      <c r="F559" s="387"/>
      <c r="G559" s="387"/>
      <c r="H559" s="387"/>
      <c r="I559" s="387"/>
      <c r="J559" s="387"/>
    </row>
    <row r="560" ht="18" customHeight="1" spans="1:10">
      <c r="A560" s="387"/>
      <c r="B560" s="561"/>
      <c r="C560" s="561"/>
      <c r="D560" s="387"/>
      <c r="E560" s="387"/>
      <c r="F560" s="387"/>
      <c r="G560" s="387"/>
      <c r="H560" s="387"/>
      <c r="I560" s="387"/>
      <c r="J560" s="387"/>
    </row>
    <row r="561" ht="18" customHeight="1" spans="1:10">
      <c r="A561" s="387"/>
      <c r="B561" s="561"/>
      <c r="C561" s="561"/>
      <c r="D561" s="387"/>
      <c r="E561" s="387"/>
      <c r="F561" s="387"/>
      <c r="G561" s="387"/>
      <c r="H561" s="387"/>
      <c r="I561" s="387"/>
      <c r="J561" s="387"/>
    </row>
    <row r="562" ht="18" customHeight="1" spans="1:10">
      <c r="A562" s="387"/>
      <c r="B562" s="561"/>
      <c r="C562" s="561"/>
      <c r="D562" s="387"/>
      <c r="E562" s="387"/>
      <c r="F562" s="387"/>
      <c r="G562" s="387"/>
      <c r="H562" s="387"/>
      <c r="I562" s="387"/>
      <c r="J562" s="387"/>
    </row>
    <row r="563" ht="18" customHeight="1" spans="1:10">
      <c r="A563" s="387"/>
      <c r="B563" s="561"/>
      <c r="C563" s="561"/>
      <c r="D563" s="387"/>
      <c r="E563" s="387"/>
      <c r="F563" s="387"/>
      <c r="G563" s="387"/>
      <c r="H563" s="387"/>
      <c r="I563" s="387"/>
      <c r="J563" s="387"/>
    </row>
    <row r="564" ht="18" customHeight="1" spans="1:10">
      <c r="A564" s="387"/>
      <c r="B564" s="561"/>
      <c r="C564" s="561"/>
      <c r="D564" s="387"/>
      <c r="E564" s="387"/>
      <c r="F564" s="387"/>
      <c r="G564" s="387"/>
      <c r="H564" s="387"/>
      <c r="I564" s="387"/>
      <c r="J564" s="387"/>
    </row>
    <row r="565" ht="18" customHeight="1" spans="1:10">
      <c r="A565" s="387"/>
      <c r="B565" s="561"/>
      <c r="C565" s="561"/>
      <c r="D565" s="387"/>
      <c r="E565" s="387"/>
      <c r="F565" s="387"/>
      <c r="G565" s="387"/>
      <c r="H565" s="387"/>
      <c r="I565" s="387"/>
      <c r="J565" s="387"/>
    </row>
    <row r="566" ht="18" customHeight="1" spans="1:10">
      <c r="A566" s="387"/>
      <c r="B566" s="561"/>
      <c r="C566" s="561"/>
      <c r="D566" s="387"/>
      <c r="E566" s="387"/>
      <c r="F566" s="387"/>
      <c r="G566" s="387"/>
      <c r="H566" s="387"/>
      <c r="I566" s="387"/>
      <c r="J566" s="387"/>
    </row>
    <row r="567" ht="18" customHeight="1" spans="1:10">
      <c r="A567" s="387"/>
      <c r="B567" s="561"/>
      <c r="C567" s="561"/>
      <c r="D567" s="387"/>
      <c r="E567" s="387"/>
      <c r="F567" s="387"/>
      <c r="G567" s="387"/>
      <c r="H567" s="387"/>
      <c r="I567" s="387"/>
      <c r="J567" s="387"/>
    </row>
    <row r="568" ht="18" customHeight="1" spans="1:10">
      <c r="A568" s="387"/>
      <c r="B568" s="561"/>
      <c r="C568" s="561"/>
      <c r="D568" s="387"/>
      <c r="E568" s="387"/>
      <c r="F568" s="387"/>
      <c r="G568" s="387"/>
      <c r="H568" s="387"/>
      <c r="I568" s="387"/>
      <c r="J568" s="387"/>
    </row>
    <row r="569" ht="18" customHeight="1" spans="1:10">
      <c r="A569" s="387"/>
      <c r="B569" s="561"/>
      <c r="C569" s="561"/>
      <c r="D569" s="387"/>
      <c r="E569" s="387"/>
      <c r="F569" s="387"/>
      <c r="G569" s="387"/>
      <c r="H569" s="387"/>
      <c r="I569" s="387"/>
      <c r="J569" s="387"/>
    </row>
    <row r="570" ht="18" customHeight="1" spans="1:10">
      <c r="A570" s="387"/>
      <c r="B570" s="561"/>
      <c r="C570" s="561"/>
      <c r="D570" s="387"/>
      <c r="E570" s="387"/>
      <c r="F570" s="387"/>
      <c r="G570" s="387"/>
      <c r="H570" s="387"/>
      <c r="I570" s="387"/>
      <c r="J570" s="387"/>
    </row>
    <row r="571" ht="18" customHeight="1" spans="1:10">
      <c r="A571" s="387"/>
      <c r="B571" s="561"/>
      <c r="C571" s="561"/>
      <c r="D571" s="387"/>
      <c r="E571" s="387"/>
      <c r="F571" s="387"/>
      <c r="G571" s="387"/>
      <c r="H571" s="387"/>
      <c r="I571" s="387"/>
      <c r="J571" s="387"/>
    </row>
    <row r="572" ht="18" customHeight="1" spans="1:10">
      <c r="A572" s="387"/>
      <c r="B572" s="561"/>
      <c r="C572" s="561"/>
      <c r="D572" s="387"/>
      <c r="E572" s="387"/>
      <c r="F572" s="387"/>
      <c r="G572" s="387"/>
      <c r="H572" s="387"/>
      <c r="I572" s="387"/>
      <c r="J572" s="387"/>
    </row>
    <row r="573" ht="18" customHeight="1" spans="1:10">
      <c r="A573" s="387"/>
      <c r="B573" s="561"/>
      <c r="C573" s="561"/>
      <c r="D573" s="387"/>
      <c r="E573" s="387"/>
      <c r="F573" s="387"/>
      <c r="G573" s="387"/>
      <c r="H573" s="387"/>
      <c r="I573" s="387"/>
      <c r="J573" s="387"/>
    </row>
    <row r="574" ht="18" customHeight="1" spans="1:10">
      <c r="A574" s="387"/>
      <c r="B574" s="561"/>
      <c r="C574" s="561"/>
      <c r="D574" s="387"/>
      <c r="E574" s="387"/>
      <c r="F574" s="387"/>
      <c r="G574" s="387"/>
      <c r="H574" s="387"/>
      <c r="I574" s="387"/>
      <c r="J574" s="387"/>
    </row>
    <row r="575" ht="18" customHeight="1" spans="1:10">
      <c r="A575" s="387"/>
      <c r="B575" s="561"/>
      <c r="C575" s="561"/>
      <c r="D575" s="387"/>
      <c r="E575" s="387"/>
      <c r="F575" s="387"/>
      <c r="G575" s="387"/>
      <c r="H575" s="387"/>
      <c r="I575" s="387"/>
      <c r="J575" s="387"/>
    </row>
    <row r="576" ht="18" customHeight="1" spans="1:10">
      <c r="A576" s="387"/>
      <c r="B576" s="561"/>
      <c r="C576" s="561"/>
      <c r="D576" s="387"/>
      <c r="E576" s="387"/>
      <c r="F576" s="387"/>
      <c r="G576" s="387"/>
      <c r="H576" s="387"/>
      <c r="I576" s="387"/>
      <c r="J576" s="387"/>
    </row>
    <row r="577" ht="18" customHeight="1" spans="1:10">
      <c r="A577" s="387"/>
      <c r="B577" s="561"/>
      <c r="C577" s="561"/>
      <c r="D577" s="387"/>
      <c r="E577" s="387"/>
      <c r="F577" s="387"/>
      <c r="G577" s="387"/>
      <c r="H577" s="387"/>
      <c r="I577" s="387"/>
      <c r="J577" s="387"/>
    </row>
    <row r="578" ht="18" customHeight="1" spans="1:10">
      <c r="A578" s="387"/>
      <c r="B578" s="561"/>
      <c r="C578" s="561"/>
      <c r="D578" s="387"/>
      <c r="E578" s="387"/>
      <c r="F578" s="387"/>
      <c r="G578" s="387"/>
      <c r="H578" s="387"/>
      <c r="I578" s="387"/>
      <c r="J578" s="387"/>
    </row>
    <row r="579" ht="18" customHeight="1" spans="1:10">
      <c r="A579" s="387"/>
      <c r="B579" s="561"/>
      <c r="C579" s="561"/>
      <c r="D579" s="387"/>
      <c r="E579" s="387"/>
      <c r="F579" s="387"/>
      <c r="G579" s="387"/>
      <c r="H579" s="387"/>
      <c r="I579" s="387"/>
      <c r="J579" s="387"/>
    </row>
    <row r="580" ht="18" customHeight="1" spans="1:10">
      <c r="A580" s="387"/>
      <c r="B580" s="561"/>
      <c r="C580" s="561"/>
      <c r="D580" s="387"/>
      <c r="E580" s="387"/>
      <c r="F580" s="387"/>
      <c r="G580" s="387"/>
      <c r="H580" s="387"/>
      <c r="I580" s="387"/>
      <c r="J580" s="387"/>
    </row>
    <row r="581" ht="18" customHeight="1" spans="1:10">
      <c r="A581" s="387"/>
      <c r="B581" s="561"/>
      <c r="C581" s="561"/>
      <c r="D581" s="387"/>
      <c r="E581" s="387"/>
      <c r="F581" s="387"/>
      <c r="G581" s="387"/>
      <c r="H581" s="387"/>
      <c r="I581" s="387"/>
      <c r="J581" s="387"/>
    </row>
    <row r="582" ht="18" customHeight="1" spans="1:10">
      <c r="A582" s="387"/>
      <c r="B582" s="561"/>
      <c r="C582" s="561"/>
      <c r="D582" s="387"/>
      <c r="E582" s="387"/>
      <c r="F582" s="387"/>
      <c r="G582" s="387"/>
      <c r="H582" s="387"/>
      <c r="I582" s="387"/>
      <c r="J582" s="387"/>
    </row>
    <row r="583" ht="18" customHeight="1" spans="1:10">
      <c r="A583" s="387"/>
      <c r="B583" s="561"/>
      <c r="C583" s="561"/>
      <c r="D583" s="387"/>
      <c r="E583" s="387"/>
      <c r="F583" s="387"/>
      <c r="G583" s="387"/>
      <c r="H583" s="387"/>
      <c r="I583" s="387"/>
      <c r="J583" s="387"/>
    </row>
    <row r="584" ht="18" customHeight="1" spans="1:10">
      <c r="A584" s="387"/>
      <c r="B584" s="561"/>
      <c r="C584" s="561"/>
      <c r="D584" s="387"/>
      <c r="E584" s="387"/>
      <c r="F584" s="387"/>
      <c r="G584" s="387"/>
      <c r="H584" s="387"/>
      <c r="I584" s="387"/>
      <c r="J584" s="387"/>
    </row>
    <row r="585" ht="18" customHeight="1" spans="1:10">
      <c r="A585" s="387"/>
      <c r="B585" s="561"/>
      <c r="C585" s="561"/>
      <c r="D585" s="387"/>
      <c r="E585" s="387"/>
      <c r="F585" s="387"/>
      <c r="G585" s="387"/>
      <c r="H585" s="387"/>
      <c r="I585" s="387"/>
      <c r="J585" s="387"/>
    </row>
    <row r="586" ht="18" customHeight="1" spans="1:10">
      <c r="A586" s="387"/>
      <c r="B586" s="561"/>
      <c r="C586" s="561"/>
      <c r="D586" s="387"/>
      <c r="E586" s="387"/>
      <c r="F586" s="387"/>
      <c r="G586" s="387"/>
      <c r="H586" s="387"/>
      <c r="I586" s="387"/>
      <c r="J586" s="387"/>
    </row>
    <row r="587" ht="18" customHeight="1" spans="1:10">
      <c r="A587" s="387"/>
      <c r="B587" s="561"/>
      <c r="C587" s="561"/>
      <c r="D587" s="387"/>
      <c r="E587" s="387"/>
      <c r="F587" s="387"/>
      <c r="G587" s="387"/>
      <c r="H587" s="387"/>
      <c r="I587" s="387"/>
      <c r="J587" s="387"/>
    </row>
    <row r="588" ht="18" customHeight="1" spans="1:10">
      <c r="A588" s="387"/>
      <c r="B588" s="561"/>
      <c r="C588" s="561"/>
      <c r="D588" s="387"/>
      <c r="E588" s="387"/>
      <c r="F588" s="387"/>
      <c r="G588" s="387"/>
      <c r="H588" s="387"/>
      <c r="I588" s="387"/>
      <c r="J588" s="387"/>
    </row>
    <row r="589" ht="18" customHeight="1" spans="1:10">
      <c r="A589" s="387"/>
      <c r="B589" s="561"/>
      <c r="C589" s="561"/>
      <c r="D589" s="387"/>
      <c r="E589" s="387"/>
      <c r="F589" s="387"/>
      <c r="G589" s="387"/>
      <c r="H589" s="387"/>
      <c r="I589" s="387"/>
      <c r="J589" s="387"/>
    </row>
    <row r="590" ht="18" customHeight="1" spans="1:10">
      <c r="A590" s="387"/>
      <c r="B590" s="561"/>
      <c r="C590" s="561"/>
      <c r="D590" s="387"/>
      <c r="E590" s="387"/>
      <c r="F590" s="387"/>
      <c r="G590" s="387"/>
      <c r="H590" s="387"/>
      <c r="I590" s="387"/>
      <c r="J590" s="387"/>
    </row>
    <row r="591" ht="18" customHeight="1" spans="1:10">
      <c r="A591" s="387"/>
      <c r="B591" s="561"/>
      <c r="C591" s="561"/>
      <c r="D591" s="387"/>
      <c r="E591" s="387"/>
      <c r="F591" s="387"/>
      <c r="G591" s="387"/>
      <c r="H591" s="387"/>
      <c r="I591" s="387"/>
      <c r="J591" s="387"/>
    </row>
    <row r="592" ht="18" customHeight="1" spans="1:10">
      <c r="A592" s="387"/>
      <c r="B592" s="561"/>
      <c r="C592" s="561"/>
      <c r="D592" s="387"/>
      <c r="E592" s="387"/>
      <c r="F592" s="387"/>
      <c r="G592" s="387"/>
      <c r="H592" s="387"/>
      <c r="I592" s="387"/>
      <c r="J592" s="387"/>
    </row>
    <row r="593" ht="18" customHeight="1" spans="1:10">
      <c r="A593" s="387"/>
      <c r="B593" s="561"/>
      <c r="C593" s="561"/>
      <c r="D593" s="387"/>
      <c r="E593" s="387"/>
      <c r="F593" s="387"/>
      <c r="G593" s="387"/>
      <c r="H593" s="387"/>
      <c r="I593" s="387"/>
      <c r="J593" s="387"/>
    </row>
    <row r="594" ht="18" customHeight="1" spans="1:10">
      <c r="A594" s="387"/>
      <c r="B594" s="561"/>
      <c r="C594" s="561"/>
      <c r="D594" s="387"/>
      <c r="E594" s="387"/>
      <c r="F594" s="387"/>
      <c r="G594" s="387"/>
      <c r="H594" s="387"/>
      <c r="I594" s="387"/>
      <c r="J594" s="387"/>
    </row>
    <row r="595" ht="18" customHeight="1" spans="1:10">
      <c r="A595" s="387"/>
      <c r="B595" s="561"/>
      <c r="C595" s="561"/>
      <c r="D595" s="387"/>
      <c r="E595" s="387"/>
      <c r="F595" s="387"/>
      <c r="G595" s="387"/>
      <c r="H595" s="387"/>
      <c r="I595" s="387"/>
      <c r="J595" s="387"/>
    </row>
    <row r="596" ht="18" customHeight="1" spans="1:10">
      <c r="A596" s="387"/>
      <c r="B596" s="561"/>
      <c r="C596" s="561"/>
      <c r="D596" s="387"/>
      <c r="E596" s="387"/>
      <c r="F596" s="387"/>
      <c r="G596" s="387"/>
      <c r="H596" s="387"/>
      <c r="I596" s="387"/>
      <c r="J596" s="387"/>
    </row>
    <row r="597" ht="18" customHeight="1" spans="1:10">
      <c r="A597" s="387"/>
      <c r="B597" s="561"/>
      <c r="C597" s="561"/>
      <c r="D597" s="387"/>
      <c r="E597" s="387"/>
      <c r="F597" s="387"/>
      <c r="G597" s="387"/>
      <c r="H597" s="387"/>
      <c r="I597" s="387"/>
      <c r="J597" s="387"/>
    </row>
    <row r="598" ht="18" customHeight="1" spans="1:10">
      <c r="A598" s="387"/>
      <c r="B598" s="561"/>
      <c r="C598" s="561"/>
      <c r="D598" s="387"/>
      <c r="E598" s="387"/>
      <c r="F598" s="387"/>
      <c r="G598" s="387"/>
      <c r="H598" s="387"/>
      <c r="I598" s="387"/>
      <c r="J598" s="387"/>
    </row>
    <row r="599" ht="18" customHeight="1" spans="1:10">
      <c r="A599" s="387"/>
      <c r="B599" s="561"/>
      <c r="C599" s="561"/>
      <c r="D599" s="387"/>
      <c r="E599" s="387"/>
      <c r="F599" s="387"/>
      <c r="G599" s="387"/>
      <c r="H599" s="387"/>
      <c r="I599" s="387"/>
      <c r="J599" s="387"/>
    </row>
    <row r="600" ht="18" customHeight="1" spans="1:10">
      <c r="A600" s="387"/>
      <c r="B600" s="561"/>
      <c r="C600" s="561"/>
      <c r="D600" s="387"/>
      <c r="E600" s="387"/>
      <c r="F600" s="387"/>
      <c r="G600" s="387"/>
      <c r="H600" s="387"/>
      <c r="I600" s="387"/>
      <c r="J600" s="387"/>
    </row>
    <row r="601" ht="18" customHeight="1" spans="1:10">
      <c r="A601" s="387"/>
      <c r="B601" s="561"/>
      <c r="C601" s="561"/>
      <c r="D601" s="387"/>
      <c r="E601" s="387"/>
      <c r="F601" s="387"/>
      <c r="G601" s="387"/>
      <c r="H601" s="387"/>
      <c r="I601" s="387"/>
      <c r="J601" s="387"/>
    </row>
    <row r="602" ht="18" customHeight="1" spans="1:10">
      <c r="A602" s="387"/>
      <c r="B602" s="561"/>
      <c r="C602" s="561"/>
      <c r="D602" s="387"/>
      <c r="E602" s="387"/>
      <c r="F602" s="387"/>
      <c r="G602" s="387"/>
      <c r="H602" s="387"/>
      <c r="I602" s="387"/>
      <c r="J602" s="387"/>
    </row>
    <row r="603" ht="18" customHeight="1" spans="1:10">
      <c r="A603" s="387"/>
      <c r="B603" s="561"/>
      <c r="C603" s="561"/>
      <c r="D603" s="387"/>
      <c r="E603" s="387"/>
      <c r="F603" s="387"/>
      <c r="G603" s="387"/>
      <c r="H603" s="387"/>
      <c r="I603" s="387"/>
      <c r="J603" s="387"/>
    </row>
    <row r="604" ht="18" customHeight="1" spans="1:10">
      <c r="A604" s="387"/>
      <c r="B604" s="561"/>
      <c r="C604" s="561"/>
      <c r="D604" s="387"/>
      <c r="E604" s="387"/>
      <c r="F604" s="387"/>
      <c r="G604" s="387"/>
      <c r="H604" s="387"/>
      <c r="I604" s="387"/>
      <c r="J604" s="387"/>
    </row>
    <row r="605" ht="18" customHeight="1" spans="1:10">
      <c r="A605" s="387"/>
      <c r="B605" s="561"/>
      <c r="C605" s="561"/>
      <c r="D605" s="387"/>
      <c r="E605" s="387"/>
      <c r="F605" s="387"/>
      <c r="G605" s="387"/>
      <c r="H605" s="387"/>
      <c r="I605" s="387"/>
      <c r="J605" s="387"/>
    </row>
    <row r="606" ht="18" customHeight="1" spans="1:10">
      <c r="A606" s="387"/>
      <c r="B606" s="561"/>
      <c r="C606" s="561"/>
      <c r="D606" s="387"/>
      <c r="E606" s="387"/>
      <c r="F606" s="387"/>
      <c r="G606" s="387"/>
      <c r="H606" s="387"/>
      <c r="I606" s="387"/>
      <c r="J606" s="387"/>
    </row>
    <row r="607" ht="18" customHeight="1" spans="1:10">
      <c r="A607" s="387"/>
      <c r="B607" s="561"/>
      <c r="C607" s="561"/>
      <c r="D607" s="387"/>
      <c r="E607" s="387"/>
      <c r="F607" s="387"/>
      <c r="G607" s="387"/>
      <c r="H607" s="387"/>
      <c r="I607" s="387"/>
      <c r="J607" s="387"/>
    </row>
    <row r="608" ht="18" customHeight="1" spans="1:10">
      <c r="A608" s="387"/>
      <c r="B608" s="561"/>
      <c r="C608" s="561"/>
      <c r="D608" s="387"/>
      <c r="E608" s="387"/>
      <c r="F608" s="387"/>
      <c r="G608" s="387"/>
      <c r="H608" s="387"/>
      <c r="I608" s="387"/>
      <c r="J608" s="387"/>
    </row>
    <row r="609" ht="18" customHeight="1" spans="1:10">
      <c r="A609" s="387"/>
      <c r="B609" s="561"/>
      <c r="C609" s="561"/>
      <c r="D609" s="387"/>
      <c r="E609" s="387"/>
      <c r="F609" s="387"/>
      <c r="G609" s="387"/>
      <c r="H609" s="387"/>
      <c r="I609" s="387"/>
      <c r="J609" s="387"/>
    </row>
    <row r="610" ht="18" customHeight="1" spans="1:10">
      <c r="A610" s="387"/>
      <c r="B610" s="561"/>
      <c r="C610" s="561"/>
      <c r="D610" s="387"/>
      <c r="E610" s="387"/>
      <c r="F610" s="387"/>
      <c r="G610" s="387"/>
      <c r="H610" s="387"/>
      <c r="I610" s="387"/>
      <c r="J610" s="387"/>
    </row>
    <row r="611" ht="18" customHeight="1" spans="1:10">
      <c r="A611" s="387"/>
      <c r="B611" s="561"/>
      <c r="C611" s="561"/>
      <c r="D611" s="387"/>
      <c r="E611" s="387"/>
      <c r="F611" s="387"/>
      <c r="G611" s="387"/>
      <c r="H611" s="387"/>
      <c r="I611" s="387"/>
      <c r="J611" s="387"/>
    </row>
    <row r="612" ht="18" customHeight="1" spans="1:10">
      <c r="A612" s="387"/>
      <c r="B612" s="561"/>
      <c r="C612" s="561"/>
      <c r="D612" s="387"/>
      <c r="E612" s="387"/>
      <c r="F612" s="387"/>
      <c r="G612" s="387"/>
      <c r="H612" s="387"/>
      <c r="I612" s="387"/>
      <c r="J612" s="387"/>
    </row>
    <row r="613" ht="18" customHeight="1" spans="1:10">
      <c r="A613" s="387"/>
      <c r="B613" s="561"/>
      <c r="C613" s="561"/>
      <c r="D613" s="387"/>
      <c r="E613" s="387"/>
      <c r="F613" s="387"/>
      <c r="G613" s="387"/>
      <c r="H613" s="387"/>
      <c r="I613" s="387"/>
      <c r="J613" s="387"/>
    </row>
    <row r="614" ht="18" customHeight="1" spans="1:10">
      <c r="A614" s="387"/>
      <c r="B614" s="561"/>
      <c r="C614" s="561"/>
      <c r="D614" s="387"/>
      <c r="E614" s="387"/>
      <c r="F614" s="387"/>
      <c r="G614" s="387"/>
      <c r="H614" s="387"/>
      <c r="I614" s="387"/>
      <c r="J614" s="387"/>
    </row>
    <row r="615" ht="18" customHeight="1" spans="1:10">
      <c r="A615" s="387"/>
      <c r="B615" s="561"/>
      <c r="C615" s="561"/>
      <c r="D615" s="387"/>
      <c r="E615" s="387"/>
      <c r="F615" s="387"/>
      <c r="G615" s="387"/>
      <c r="H615" s="387"/>
      <c r="I615" s="387"/>
      <c r="J615" s="387"/>
    </row>
    <row r="616" ht="18" customHeight="1" spans="1:10">
      <c r="A616" s="387"/>
      <c r="B616" s="561"/>
      <c r="C616" s="561"/>
      <c r="D616" s="387"/>
      <c r="E616" s="387"/>
      <c r="F616" s="387"/>
      <c r="G616" s="387"/>
      <c r="H616" s="387"/>
      <c r="I616" s="387"/>
      <c r="J616" s="387"/>
    </row>
    <row r="617" ht="18" customHeight="1" spans="1:10">
      <c r="A617" s="387"/>
      <c r="B617" s="561"/>
      <c r="C617" s="561"/>
      <c r="D617" s="387"/>
      <c r="E617" s="387"/>
      <c r="F617" s="387"/>
      <c r="G617" s="387"/>
      <c r="H617" s="387"/>
      <c r="I617" s="387"/>
      <c r="J617" s="387"/>
    </row>
    <row r="618" ht="18" customHeight="1" spans="1:10">
      <c r="A618" s="387"/>
      <c r="B618" s="561"/>
      <c r="C618" s="561"/>
      <c r="D618" s="387"/>
      <c r="E618" s="387"/>
      <c r="F618" s="387"/>
      <c r="G618" s="387"/>
      <c r="H618" s="387"/>
      <c r="I618" s="387"/>
      <c r="J618" s="387"/>
    </row>
    <row r="619" ht="18" customHeight="1" spans="1:10">
      <c r="A619" s="387"/>
      <c r="B619" s="561"/>
      <c r="C619" s="561"/>
      <c r="D619" s="387"/>
      <c r="E619" s="387"/>
      <c r="F619" s="387"/>
      <c r="G619" s="387"/>
      <c r="H619" s="387"/>
      <c r="I619" s="387"/>
      <c r="J619" s="387"/>
    </row>
    <row r="620" ht="18" customHeight="1" spans="1:10">
      <c r="A620" s="387"/>
      <c r="B620" s="561"/>
      <c r="C620" s="561"/>
      <c r="D620" s="387"/>
      <c r="E620" s="387"/>
      <c r="F620" s="387"/>
      <c r="G620" s="387"/>
      <c r="H620" s="387"/>
      <c r="I620" s="387"/>
      <c r="J620" s="387"/>
    </row>
    <row r="621" ht="18" customHeight="1" spans="1:10">
      <c r="A621" s="387"/>
      <c r="B621" s="561"/>
      <c r="C621" s="561"/>
      <c r="D621" s="387"/>
      <c r="E621" s="387"/>
      <c r="F621" s="387"/>
      <c r="G621" s="387"/>
      <c r="H621" s="387"/>
      <c r="I621" s="387"/>
      <c r="J621" s="387"/>
    </row>
    <row r="622" ht="18" customHeight="1" spans="1:10">
      <c r="A622" s="387"/>
      <c r="B622" s="561"/>
      <c r="C622" s="561"/>
      <c r="D622" s="387"/>
      <c r="E622" s="387"/>
      <c r="F622" s="387"/>
      <c r="G622" s="387"/>
      <c r="H622" s="387"/>
      <c r="I622" s="387"/>
      <c r="J622" s="387"/>
    </row>
    <row r="623" ht="18" customHeight="1" spans="1:10">
      <c r="A623" s="387"/>
      <c r="B623" s="561"/>
      <c r="C623" s="561"/>
      <c r="D623" s="387"/>
      <c r="E623" s="387"/>
      <c r="F623" s="387"/>
      <c r="G623" s="387"/>
      <c r="H623" s="387"/>
      <c r="I623" s="387"/>
      <c r="J623" s="387"/>
    </row>
    <row r="624" ht="18" customHeight="1" spans="1:10">
      <c r="A624" s="387"/>
      <c r="B624" s="561"/>
      <c r="C624" s="561"/>
      <c r="D624" s="387"/>
      <c r="E624" s="387"/>
      <c r="F624" s="387"/>
      <c r="G624" s="387"/>
      <c r="H624" s="387"/>
      <c r="I624" s="387"/>
      <c r="J624" s="387"/>
    </row>
    <row r="625" ht="18" customHeight="1" spans="1:10">
      <c r="A625" s="387"/>
      <c r="B625" s="561"/>
      <c r="C625" s="561"/>
      <c r="D625" s="387"/>
      <c r="E625" s="387"/>
      <c r="F625" s="387"/>
      <c r="G625" s="387"/>
      <c r="H625" s="387"/>
      <c r="I625" s="387"/>
      <c r="J625" s="387"/>
    </row>
    <row r="626" ht="18" customHeight="1" spans="1:10">
      <c r="A626" s="387"/>
      <c r="B626" s="561"/>
      <c r="C626" s="561"/>
      <c r="D626" s="387"/>
      <c r="E626" s="387"/>
      <c r="F626" s="387"/>
      <c r="G626" s="387"/>
      <c r="H626" s="387"/>
      <c r="I626" s="387"/>
      <c r="J626" s="387"/>
    </row>
    <row r="627" ht="18" customHeight="1" spans="1:10">
      <c r="A627" s="387"/>
      <c r="B627" s="561"/>
      <c r="C627" s="561"/>
      <c r="D627" s="387"/>
      <c r="E627" s="387"/>
      <c r="F627" s="387"/>
      <c r="G627" s="387"/>
      <c r="H627" s="387"/>
      <c r="I627" s="387"/>
      <c r="J627" s="387"/>
    </row>
    <row r="628" ht="18" customHeight="1" spans="1:10">
      <c r="A628" s="387"/>
      <c r="B628" s="561"/>
      <c r="C628" s="561"/>
      <c r="D628" s="387"/>
      <c r="E628" s="387"/>
      <c r="F628" s="387"/>
      <c r="G628" s="387"/>
      <c r="H628" s="387"/>
      <c r="I628" s="387"/>
      <c r="J628" s="387"/>
    </row>
    <row r="629" ht="18" customHeight="1" spans="1:10">
      <c r="A629" s="387"/>
      <c r="B629" s="561"/>
      <c r="C629" s="561"/>
      <c r="D629" s="387"/>
      <c r="E629" s="387"/>
      <c r="F629" s="387"/>
      <c r="G629" s="387"/>
      <c r="H629" s="387"/>
      <c r="I629" s="387"/>
      <c r="J629" s="387"/>
    </row>
    <row r="630" ht="18" customHeight="1" spans="1:10">
      <c r="A630" s="387"/>
      <c r="B630" s="561"/>
      <c r="C630" s="561"/>
      <c r="D630" s="387"/>
      <c r="E630" s="387"/>
      <c r="F630" s="387"/>
      <c r="G630" s="387"/>
      <c r="H630" s="387"/>
      <c r="I630" s="387"/>
      <c r="J630" s="387"/>
    </row>
    <row r="631" ht="18" customHeight="1" spans="1:10">
      <c r="A631" s="387"/>
      <c r="B631" s="561"/>
      <c r="C631" s="561"/>
      <c r="D631" s="387"/>
      <c r="E631" s="387"/>
      <c r="F631" s="387"/>
      <c r="G631" s="387"/>
      <c r="H631" s="387"/>
      <c r="I631" s="387"/>
      <c r="J631" s="387"/>
    </row>
    <row r="632" ht="18" customHeight="1" spans="1:10">
      <c r="A632" s="387"/>
      <c r="B632" s="561"/>
      <c r="C632" s="561"/>
      <c r="D632" s="387"/>
      <c r="E632" s="387"/>
      <c r="F632" s="387"/>
      <c r="G632" s="387"/>
      <c r="H632" s="387"/>
      <c r="I632" s="387"/>
      <c r="J632" s="387"/>
    </row>
    <row r="633" ht="18" customHeight="1" spans="1:10">
      <c r="A633" s="387"/>
      <c r="B633" s="561"/>
      <c r="C633" s="561"/>
      <c r="D633" s="387"/>
      <c r="E633" s="387"/>
      <c r="F633" s="387"/>
      <c r="G633" s="387"/>
      <c r="H633" s="387"/>
      <c r="I633" s="387"/>
      <c r="J633" s="387"/>
    </row>
    <row r="634" ht="18" customHeight="1" spans="1:10">
      <c r="A634" s="387"/>
      <c r="B634" s="561"/>
      <c r="C634" s="561"/>
      <c r="D634" s="387"/>
      <c r="E634" s="387"/>
      <c r="F634" s="387"/>
      <c r="G634" s="387"/>
      <c r="H634" s="387"/>
      <c r="I634" s="387"/>
      <c r="J634" s="387"/>
    </row>
    <row r="635" ht="18" customHeight="1" spans="1:10">
      <c r="A635" s="387"/>
      <c r="B635" s="561"/>
      <c r="C635" s="561"/>
      <c r="D635" s="387"/>
      <c r="E635" s="387"/>
      <c r="F635" s="387"/>
      <c r="G635" s="387"/>
      <c r="H635" s="387"/>
      <c r="I635" s="387"/>
      <c r="J635" s="387"/>
    </row>
    <row r="636" ht="18" customHeight="1" spans="1:10">
      <c r="A636" s="387"/>
      <c r="B636" s="561"/>
      <c r="C636" s="561"/>
      <c r="D636" s="387"/>
      <c r="E636" s="387"/>
      <c r="F636" s="387"/>
      <c r="G636" s="387"/>
      <c r="H636" s="387"/>
      <c r="I636" s="387"/>
      <c r="J636" s="387"/>
    </row>
    <row r="637" ht="18" customHeight="1" spans="1:10">
      <c r="A637" s="387"/>
      <c r="B637" s="561"/>
      <c r="C637" s="561"/>
      <c r="D637" s="387"/>
      <c r="E637" s="387"/>
      <c r="F637" s="387"/>
      <c r="G637" s="387"/>
      <c r="H637" s="387"/>
      <c r="I637" s="387"/>
      <c r="J637" s="387"/>
    </row>
    <row r="638" ht="18" customHeight="1" spans="1:10">
      <c r="A638" s="387"/>
      <c r="B638" s="561"/>
      <c r="C638" s="561"/>
      <c r="D638" s="387"/>
      <c r="E638" s="387"/>
      <c r="F638" s="387"/>
      <c r="G638" s="387"/>
      <c r="H638" s="387"/>
      <c r="I638" s="387"/>
      <c r="J638" s="387"/>
    </row>
    <row r="639" ht="18" customHeight="1" spans="1:10">
      <c r="A639" s="387"/>
      <c r="B639" s="561"/>
      <c r="C639" s="561"/>
      <c r="D639" s="387"/>
      <c r="E639" s="387"/>
      <c r="F639" s="387"/>
      <c r="G639" s="387"/>
      <c r="H639" s="387"/>
      <c r="I639" s="387"/>
      <c r="J639" s="387"/>
    </row>
    <row r="640" ht="18" customHeight="1" spans="1:10">
      <c r="A640" s="387"/>
      <c r="B640" s="561"/>
      <c r="C640" s="561"/>
      <c r="D640" s="387"/>
      <c r="E640" s="387"/>
      <c r="F640" s="387"/>
      <c r="G640" s="387"/>
      <c r="H640" s="387"/>
      <c r="I640" s="387"/>
      <c r="J640" s="387"/>
    </row>
    <row r="641" ht="18" customHeight="1" spans="1:10">
      <c r="A641" s="387"/>
      <c r="B641" s="561"/>
      <c r="C641" s="561"/>
      <c r="D641" s="387"/>
      <c r="E641" s="387"/>
      <c r="F641" s="387"/>
      <c r="G641" s="387"/>
      <c r="H641" s="387"/>
      <c r="I641" s="387"/>
      <c r="J641" s="387"/>
    </row>
    <row r="642" ht="18" customHeight="1" spans="1:10">
      <c r="A642" s="387"/>
      <c r="B642" s="561"/>
      <c r="C642" s="561"/>
      <c r="D642" s="387"/>
      <c r="E642" s="387"/>
      <c r="F642" s="387"/>
      <c r="G642" s="387"/>
      <c r="H642" s="387"/>
      <c r="I642" s="387"/>
      <c r="J642" s="387"/>
    </row>
    <row r="643" ht="18" customHeight="1" spans="1:10">
      <c r="A643" s="387"/>
      <c r="B643" s="561"/>
      <c r="C643" s="561"/>
      <c r="D643" s="387"/>
      <c r="E643" s="387"/>
      <c r="F643" s="387"/>
      <c r="G643" s="387"/>
      <c r="H643" s="387"/>
      <c r="I643" s="387"/>
      <c r="J643" s="387"/>
    </row>
    <row r="644" ht="18" customHeight="1" spans="1:10">
      <c r="A644" s="387"/>
      <c r="B644" s="561"/>
      <c r="C644" s="561"/>
      <c r="D644" s="387"/>
      <c r="E644" s="387"/>
      <c r="F644" s="387"/>
      <c r="G644" s="387"/>
      <c r="H644" s="387"/>
      <c r="I644" s="387"/>
      <c r="J644" s="387"/>
    </row>
    <row r="645" ht="18" customHeight="1" spans="1:10">
      <c r="A645" s="387"/>
      <c r="B645" s="561"/>
      <c r="C645" s="561"/>
      <c r="D645" s="387"/>
      <c r="E645" s="387"/>
      <c r="F645" s="387"/>
      <c r="G645" s="387"/>
      <c r="H645" s="387"/>
      <c r="I645" s="387"/>
      <c r="J645" s="387"/>
    </row>
    <row r="646" ht="18" customHeight="1" spans="1:10">
      <c r="A646" s="387"/>
      <c r="B646" s="561"/>
      <c r="C646" s="561"/>
      <c r="D646" s="387"/>
      <c r="E646" s="387"/>
      <c r="F646" s="387"/>
      <c r="G646" s="387"/>
      <c r="H646" s="387"/>
      <c r="I646" s="387"/>
      <c r="J646" s="387"/>
    </row>
    <row r="647" ht="18" customHeight="1" spans="1:10">
      <c r="A647" s="387"/>
      <c r="B647" s="561"/>
      <c r="C647" s="561"/>
      <c r="D647" s="387"/>
      <c r="E647" s="387"/>
      <c r="F647" s="387"/>
      <c r="G647" s="387"/>
      <c r="H647" s="387"/>
      <c r="I647" s="387"/>
      <c r="J647" s="387"/>
    </row>
    <row r="648" ht="18" customHeight="1" spans="1:10">
      <c r="A648" s="387"/>
      <c r="B648" s="561"/>
      <c r="C648" s="561"/>
      <c r="D648" s="387"/>
      <c r="E648" s="387"/>
      <c r="F648" s="387"/>
      <c r="G648" s="387"/>
      <c r="H648" s="387"/>
      <c r="I648" s="387"/>
      <c r="J648" s="387"/>
    </row>
    <row r="649" ht="18" customHeight="1" spans="1:10">
      <c r="A649" s="387"/>
      <c r="B649" s="561"/>
      <c r="C649" s="561"/>
      <c r="D649" s="387"/>
      <c r="E649" s="387"/>
      <c r="F649" s="387"/>
      <c r="G649" s="387"/>
      <c r="H649" s="387"/>
      <c r="I649" s="387"/>
      <c r="J649" s="387"/>
    </row>
    <row r="650" ht="18" customHeight="1" spans="1:10">
      <c r="A650" s="387"/>
      <c r="B650" s="561"/>
      <c r="C650" s="561"/>
      <c r="D650" s="387"/>
      <c r="E650" s="387"/>
      <c r="F650" s="387"/>
      <c r="G650" s="387"/>
      <c r="H650" s="387"/>
      <c r="I650" s="387"/>
      <c r="J650" s="387"/>
    </row>
    <row r="651" ht="18" customHeight="1" spans="1:10">
      <c r="A651" s="387"/>
      <c r="B651" s="561"/>
      <c r="C651" s="561"/>
      <c r="D651" s="387"/>
      <c r="E651" s="387"/>
      <c r="F651" s="387"/>
      <c r="G651" s="387"/>
      <c r="H651" s="387"/>
      <c r="I651" s="387"/>
      <c r="J651" s="387"/>
    </row>
    <row r="652" ht="18" customHeight="1" spans="1:10">
      <c r="A652" s="387"/>
      <c r="B652" s="561"/>
      <c r="C652" s="561"/>
      <c r="D652" s="387"/>
      <c r="E652" s="387"/>
      <c r="F652" s="387"/>
      <c r="G652" s="387"/>
      <c r="H652" s="387"/>
      <c r="I652" s="387"/>
      <c r="J652" s="387"/>
    </row>
    <row r="653" ht="18" customHeight="1" spans="1:10">
      <c r="A653" s="387"/>
      <c r="B653" s="561"/>
      <c r="C653" s="561"/>
      <c r="D653" s="387"/>
      <c r="E653" s="387"/>
      <c r="F653" s="387"/>
      <c r="G653" s="387"/>
      <c r="H653" s="387"/>
      <c r="I653" s="387"/>
      <c r="J653" s="387"/>
    </row>
    <row r="654" ht="18" customHeight="1" spans="1:10">
      <c r="A654" s="387"/>
      <c r="B654" s="561"/>
      <c r="C654" s="561"/>
      <c r="D654" s="387"/>
      <c r="E654" s="387"/>
      <c r="F654" s="387"/>
      <c r="G654" s="387"/>
      <c r="H654" s="387"/>
      <c r="I654" s="387"/>
      <c r="J654" s="387"/>
    </row>
    <row r="655" ht="18" customHeight="1" spans="1:10">
      <c r="A655" s="387"/>
      <c r="B655" s="561"/>
      <c r="C655" s="561"/>
      <c r="D655" s="387"/>
      <c r="E655" s="387"/>
      <c r="F655" s="387"/>
      <c r="G655" s="387"/>
      <c r="H655" s="387"/>
      <c r="I655" s="387"/>
      <c r="J655" s="387"/>
    </row>
    <row r="656" ht="18" customHeight="1" spans="1:10">
      <c r="A656" s="387"/>
      <c r="B656" s="561"/>
      <c r="C656" s="561"/>
      <c r="D656" s="387"/>
      <c r="E656" s="387"/>
      <c r="F656" s="387"/>
      <c r="G656" s="387"/>
      <c r="H656" s="387"/>
      <c r="I656" s="387"/>
      <c r="J656" s="387"/>
    </row>
    <row r="657" ht="18" customHeight="1" spans="1:10">
      <c r="A657" s="387"/>
      <c r="B657" s="561"/>
      <c r="C657" s="561"/>
      <c r="D657" s="387"/>
      <c r="E657" s="387"/>
      <c r="F657" s="387"/>
      <c r="G657" s="387"/>
      <c r="H657" s="387"/>
      <c r="I657" s="387"/>
      <c r="J657" s="387"/>
    </row>
    <row r="658" ht="18" customHeight="1" spans="1:10">
      <c r="A658" s="387"/>
      <c r="B658" s="561"/>
      <c r="C658" s="561"/>
      <c r="D658" s="387"/>
      <c r="E658" s="387"/>
      <c r="F658" s="387"/>
      <c r="G658" s="387"/>
      <c r="H658" s="387"/>
      <c r="I658" s="387"/>
      <c r="J658" s="387"/>
    </row>
    <row r="659" ht="18" customHeight="1" spans="1:10">
      <c r="A659" s="387"/>
      <c r="B659" s="561"/>
      <c r="C659" s="561"/>
      <c r="D659" s="387"/>
      <c r="E659" s="387"/>
      <c r="F659" s="387"/>
      <c r="G659" s="387"/>
      <c r="H659" s="387"/>
      <c r="I659" s="387"/>
      <c r="J659" s="387"/>
    </row>
    <row r="660" ht="18" customHeight="1" spans="1:10">
      <c r="A660" s="387"/>
      <c r="B660" s="561"/>
      <c r="C660" s="561"/>
      <c r="D660" s="387"/>
      <c r="E660" s="387"/>
      <c r="F660" s="387"/>
      <c r="G660" s="387"/>
      <c r="H660" s="387"/>
      <c r="I660" s="387"/>
      <c r="J660" s="387"/>
    </row>
    <row r="661" ht="18" customHeight="1" spans="1:10">
      <c r="A661" s="387"/>
      <c r="B661" s="561"/>
      <c r="C661" s="561"/>
      <c r="D661" s="387"/>
      <c r="E661" s="387"/>
      <c r="F661" s="387"/>
      <c r="G661" s="387"/>
      <c r="H661" s="387"/>
      <c r="I661" s="387"/>
      <c r="J661" s="387"/>
    </row>
    <row r="662" ht="18" customHeight="1" spans="1:10">
      <c r="A662" s="387"/>
      <c r="B662" s="561"/>
      <c r="C662" s="561"/>
      <c r="D662" s="387"/>
      <c r="E662" s="387"/>
      <c r="F662" s="387"/>
      <c r="G662" s="387"/>
      <c r="H662" s="387"/>
      <c r="I662" s="387"/>
      <c r="J662" s="387"/>
    </row>
    <row r="663" ht="18" customHeight="1" spans="1:10">
      <c r="A663" s="387"/>
      <c r="B663" s="561"/>
      <c r="C663" s="561"/>
      <c r="D663" s="387"/>
      <c r="E663" s="387"/>
      <c r="F663" s="387"/>
      <c r="G663" s="387"/>
      <c r="H663" s="387"/>
      <c r="I663" s="387"/>
      <c r="J663" s="387"/>
    </row>
    <row r="664" ht="18" customHeight="1" spans="1:10">
      <c r="A664" s="387"/>
      <c r="B664" s="561"/>
      <c r="C664" s="561"/>
      <c r="D664" s="387"/>
      <c r="E664" s="387"/>
      <c r="F664" s="387"/>
      <c r="G664" s="387"/>
      <c r="H664" s="387"/>
      <c r="I664" s="387"/>
      <c r="J664" s="387"/>
    </row>
    <row r="665" ht="18" customHeight="1" spans="1:10">
      <c r="A665" s="387"/>
      <c r="B665" s="561"/>
      <c r="C665" s="561"/>
      <c r="D665" s="387"/>
      <c r="E665" s="387"/>
      <c r="F665" s="387"/>
      <c r="G665" s="387"/>
      <c r="H665" s="387"/>
      <c r="I665" s="387"/>
      <c r="J665" s="387"/>
    </row>
    <row r="666" ht="18" customHeight="1" spans="1:10">
      <c r="A666" s="387"/>
      <c r="B666" s="561"/>
      <c r="C666" s="561"/>
      <c r="D666" s="387"/>
      <c r="E666" s="387"/>
      <c r="F666" s="387"/>
      <c r="G666" s="387"/>
      <c r="H666" s="387"/>
      <c r="I666" s="387"/>
      <c r="J666" s="387"/>
    </row>
    <row r="667" ht="18" customHeight="1" spans="1:10">
      <c r="A667" s="387"/>
      <c r="B667" s="561"/>
      <c r="C667" s="561"/>
      <c r="D667" s="387"/>
      <c r="E667" s="387"/>
      <c r="F667" s="387"/>
      <c r="G667" s="387"/>
      <c r="H667" s="387"/>
      <c r="I667" s="387"/>
      <c r="J667" s="387"/>
    </row>
    <row r="668" ht="18" customHeight="1" spans="1:10">
      <c r="A668" s="387"/>
      <c r="B668" s="561"/>
      <c r="C668" s="561"/>
      <c r="D668" s="387"/>
      <c r="E668" s="387"/>
      <c r="F668" s="387"/>
      <c r="G668" s="387"/>
      <c r="H668" s="387"/>
      <c r="I668" s="387"/>
      <c r="J668" s="387"/>
    </row>
    <row r="669" ht="18" customHeight="1" spans="1:10">
      <c r="A669" s="387"/>
      <c r="B669" s="561"/>
      <c r="C669" s="561"/>
      <c r="D669" s="387"/>
      <c r="E669" s="387"/>
      <c r="F669" s="387"/>
      <c r="G669" s="387"/>
      <c r="H669" s="387"/>
      <c r="I669" s="387"/>
      <c r="J669" s="387"/>
    </row>
    <row r="670" ht="18" customHeight="1" spans="1:10">
      <c r="A670" s="387"/>
      <c r="B670" s="561"/>
      <c r="C670" s="561"/>
      <c r="D670" s="387"/>
      <c r="E670" s="387"/>
      <c r="F670" s="387"/>
      <c r="G670" s="387"/>
      <c r="H670" s="387"/>
      <c r="I670" s="387"/>
      <c r="J670" s="387"/>
    </row>
    <row r="671" ht="18" customHeight="1" spans="1:10">
      <c r="A671" s="387"/>
      <c r="B671" s="561"/>
      <c r="C671" s="561"/>
      <c r="D671" s="387"/>
      <c r="E671" s="387"/>
      <c r="F671" s="387"/>
      <c r="G671" s="387"/>
      <c r="H671" s="387"/>
      <c r="I671" s="387"/>
      <c r="J671" s="387"/>
    </row>
    <row r="672" ht="18" customHeight="1" spans="1:10">
      <c r="A672" s="387"/>
      <c r="B672" s="561"/>
      <c r="C672" s="561"/>
      <c r="D672" s="387"/>
      <c r="E672" s="387"/>
      <c r="F672" s="387"/>
      <c r="G672" s="387"/>
      <c r="H672" s="387"/>
      <c r="I672" s="387"/>
      <c r="J672" s="387"/>
    </row>
    <row r="673" ht="18" customHeight="1" spans="1:10">
      <c r="A673" s="387"/>
      <c r="B673" s="561"/>
      <c r="C673" s="561"/>
      <c r="D673" s="387"/>
      <c r="E673" s="387"/>
      <c r="F673" s="387"/>
      <c r="G673" s="387"/>
      <c r="H673" s="387"/>
      <c r="I673" s="387"/>
      <c r="J673" s="387"/>
    </row>
    <row r="674" ht="18" customHeight="1" spans="1:10">
      <c r="A674" s="387"/>
      <c r="B674" s="561"/>
      <c r="C674" s="561"/>
      <c r="D674" s="387"/>
      <c r="E674" s="387"/>
      <c r="F674" s="387"/>
      <c r="G674" s="387"/>
      <c r="H674" s="387"/>
      <c r="I674" s="387"/>
      <c r="J674" s="387"/>
    </row>
    <row r="675" ht="18" customHeight="1" spans="1:10">
      <c r="A675" s="387"/>
      <c r="B675" s="561"/>
      <c r="C675" s="561"/>
      <c r="D675" s="387"/>
      <c r="E675" s="387"/>
      <c r="F675" s="387"/>
      <c r="G675" s="387"/>
      <c r="H675" s="387"/>
      <c r="I675" s="387"/>
      <c r="J675" s="387"/>
    </row>
    <row r="676" ht="18" customHeight="1" spans="1:10">
      <c r="A676" s="387"/>
      <c r="B676" s="561"/>
      <c r="C676" s="561"/>
      <c r="D676" s="387"/>
      <c r="E676" s="387"/>
      <c r="F676" s="387"/>
      <c r="G676" s="387"/>
      <c r="H676" s="387"/>
      <c r="I676" s="387"/>
      <c r="J676" s="387"/>
    </row>
    <row r="677" ht="18" customHeight="1" spans="1:10">
      <c r="A677" s="387"/>
      <c r="B677" s="561"/>
      <c r="C677" s="561"/>
      <c r="D677" s="387"/>
      <c r="E677" s="387"/>
      <c r="F677" s="387"/>
      <c r="G677" s="387"/>
      <c r="H677" s="387"/>
      <c r="I677" s="387"/>
      <c r="J677" s="387"/>
    </row>
    <row r="678" ht="18" customHeight="1" spans="1:10">
      <c r="A678" s="387"/>
      <c r="B678" s="561"/>
      <c r="C678" s="561"/>
      <c r="D678" s="387"/>
      <c r="E678" s="387"/>
      <c r="F678" s="387"/>
      <c r="G678" s="387"/>
      <c r="H678" s="387"/>
      <c r="I678" s="387"/>
      <c r="J678" s="387"/>
    </row>
    <row r="679" ht="18" customHeight="1" spans="1:10">
      <c r="A679" s="387"/>
      <c r="B679" s="561"/>
      <c r="C679" s="561"/>
      <c r="D679" s="387"/>
      <c r="E679" s="387"/>
      <c r="F679" s="387"/>
      <c r="G679" s="387"/>
      <c r="H679" s="387"/>
      <c r="I679" s="387"/>
      <c r="J679" s="387"/>
    </row>
    <row r="680" ht="18" customHeight="1" spans="1:10">
      <c r="A680" s="387"/>
      <c r="B680" s="561"/>
      <c r="C680" s="561"/>
      <c r="D680" s="387"/>
      <c r="E680" s="387"/>
      <c r="F680" s="387"/>
      <c r="G680" s="387"/>
      <c r="H680" s="387"/>
      <c r="I680" s="387"/>
      <c r="J680" s="387"/>
    </row>
    <row r="681" ht="18" customHeight="1" spans="1:10">
      <c r="A681" s="387"/>
      <c r="B681" s="561"/>
      <c r="C681" s="561"/>
      <c r="D681" s="387"/>
      <c r="E681" s="387"/>
      <c r="F681" s="387"/>
      <c r="G681" s="387"/>
      <c r="H681" s="387"/>
      <c r="I681" s="387"/>
      <c r="J681" s="387"/>
    </row>
    <row r="682" ht="18" customHeight="1" spans="1:10">
      <c r="A682" s="387"/>
      <c r="B682" s="561"/>
      <c r="C682" s="561"/>
      <c r="D682" s="387"/>
      <c r="E682" s="387"/>
      <c r="F682" s="387"/>
      <c r="G682" s="387"/>
      <c r="H682" s="387"/>
      <c r="I682" s="387"/>
      <c r="J682" s="387"/>
    </row>
    <row r="683" ht="18" customHeight="1" spans="1:10">
      <c r="A683" s="387"/>
      <c r="B683" s="561"/>
      <c r="C683" s="561"/>
      <c r="D683" s="387"/>
      <c r="E683" s="387"/>
      <c r="F683" s="387"/>
      <c r="G683" s="387"/>
      <c r="H683" s="387"/>
      <c r="I683" s="387"/>
      <c r="J683" s="387"/>
    </row>
    <row r="684" ht="18" customHeight="1" spans="1:10">
      <c r="A684" s="387"/>
      <c r="B684" s="561"/>
      <c r="C684" s="561"/>
      <c r="D684" s="387"/>
      <c r="E684" s="387"/>
      <c r="F684" s="387"/>
      <c r="G684" s="387"/>
      <c r="H684" s="387"/>
      <c r="I684" s="387"/>
      <c r="J684" s="387"/>
    </row>
    <row r="685" ht="18" customHeight="1" spans="1:10">
      <c r="A685" s="387"/>
      <c r="B685" s="561"/>
      <c r="C685" s="561"/>
      <c r="D685" s="387"/>
      <c r="E685" s="387"/>
      <c r="F685" s="387"/>
      <c r="G685" s="387"/>
      <c r="H685" s="387"/>
      <c r="I685" s="387"/>
      <c r="J685" s="387"/>
    </row>
    <row r="686" ht="18" customHeight="1" spans="1:10">
      <c r="A686" s="387"/>
      <c r="B686" s="561"/>
      <c r="C686" s="561"/>
      <c r="D686" s="387"/>
      <c r="E686" s="387"/>
      <c r="F686" s="387"/>
      <c r="G686" s="387"/>
      <c r="H686" s="387"/>
      <c r="I686" s="387"/>
      <c r="J686" s="387"/>
    </row>
    <row r="687" ht="18" customHeight="1" spans="1:10">
      <c r="A687" s="387"/>
      <c r="B687" s="561"/>
      <c r="C687" s="561"/>
      <c r="D687" s="387"/>
      <c r="E687" s="387"/>
      <c r="F687" s="387"/>
      <c r="G687" s="387"/>
      <c r="H687" s="387"/>
      <c r="I687" s="387"/>
      <c r="J687" s="387"/>
    </row>
    <row r="688" ht="18" customHeight="1" spans="1:10">
      <c r="A688" s="387"/>
      <c r="B688" s="561"/>
      <c r="C688" s="561"/>
      <c r="D688" s="387"/>
      <c r="E688" s="387"/>
      <c r="F688" s="387"/>
      <c r="G688" s="387"/>
      <c r="H688" s="387"/>
      <c r="I688" s="387"/>
      <c r="J688" s="387"/>
    </row>
    <row r="689" ht="18" customHeight="1" spans="1:10">
      <c r="A689" s="387"/>
      <c r="B689" s="561"/>
      <c r="C689" s="561"/>
      <c r="D689" s="387"/>
      <c r="E689" s="387"/>
      <c r="F689" s="387"/>
      <c r="G689" s="387"/>
      <c r="H689" s="387"/>
      <c r="I689" s="387"/>
      <c r="J689" s="387"/>
    </row>
    <row r="690" ht="18" customHeight="1" spans="1:10">
      <c r="A690" s="387"/>
      <c r="B690" s="561"/>
      <c r="C690" s="561"/>
      <c r="D690" s="387"/>
      <c r="E690" s="387"/>
      <c r="F690" s="387"/>
      <c r="G690" s="387"/>
      <c r="H690" s="387"/>
      <c r="I690" s="387"/>
      <c r="J690" s="387"/>
    </row>
    <row r="691" ht="18" customHeight="1" spans="1:10">
      <c r="A691" s="387"/>
      <c r="B691" s="561"/>
      <c r="C691" s="561"/>
      <c r="D691" s="387"/>
      <c r="E691" s="387"/>
      <c r="F691" s="387"/>
      <c r="G691" s="387"/>
      <c r="H691" s="387"/>
      <c r="I691" s="387"/>
      <c r="J691" s="387"/>
    </row>
    <row r="692" ht="18" customHeight="1" spans="1:10">
      <c r="A692" s="387"/>
      <c r="B692" s="561"/>
      <c r="C692" s="561"/>
      <c r="D692" s="387"/>
      <c r="E692" s="387"/>
      <c r="F692" s="387"/>
      <c r="G692" s="387"/>
      <c r="H692" s="387"/>
      <c r="I692" s="387"/>
      <c r="J692" s="387"/>
    </row>
    <row r="693" ht="18" customHeight="1" spans="1:10">
      <c r="A693" s="387"/>
      <c r="B693" s="561"/>
      <c r="C693" s="561"/>
      <c r="D693" s="387"/>
      <c r="E693" s="387"/>
      <c r="F693" s="387"/>
      <c r="G693" s="387"/>
      <c r="H693" s="387"/>
      <c r="I693" s="387"/>
      <c r="J693" s="387"/>
    </row>
    <row r="694" ht="18" customHeight="1" spans="1:10">
      <c r="A694" s="387"/>
      <c r="B694" s="561"/>
      <c r="C694" s="561"/>
      <c r="D694" s="387"/>
      <c r="E694" s="387"/>
      <c r="F694" s="387"/>
      <c r="G694" s="387"/>
      <c r="H694" s="387"/>
      <c r="I694" s="387"/>
      <c r="J694" s="387"/>
    </row>
    <row r="695" ht="18" customHeight="1" spans="1:10">
      <c r="A695" s="387"/>
      <c r="B695" s="561"/>
      <c r="C695" s="561"/>
      <c r="D695" s="387"/>
      <c r="E695" s="387"/>
      <c r="F695" s="387"/>
      <c r="G695" s="387"/>
      <c r="H695" s="387"/>
      <c r="I695" s="387"/>
      <c r="J695" s="387"/>
    </row>
    <row r="696" ht="18" customHeight="1" spans="1:10">
      <c r="A696" s="387"/>
      <c r="B696" s="561"/>
      <c r="C696" s="561"/>
      <c r="D696" s="387"/>
      <c r="E696" s="387"/>
      <c r="F696" s="387"/>
      <c r="G696" s="387"/>
      <c r="H696" s="387"/>
      <c r="I696" s="387"/>
      <c r="J696" s="387"/>
    </row>
    <row r="697" ht="18" customHeight="1" spans="1:10">
      <c r="A697" s="387"/>
      <c r="B697" s="561"/>
      <c r="C697" s="561"/>
      <c r="D697" s="387"/>
      <c r="E697" s="387"/>
      <c r="F697" s="387"/>
      <c r="G697" s="387"/>
      <c r="H697" s="387"/>
      <c r="I697" s="387"/>
      <c r="J697" s="387"/>
    </row>
    <row r="698" ht="18" customHeight="1" spans="1:10">
      <c r="A698" s="387"/>
      <c r="B698" s="561"/>
      <c r="C698" s="561"/>
      <c r="D698" s="387"/>
      <c r="E698" s="387"/>
      <c r="F698" s="387"/>
      <c r="G698" s="387"/>
      <c r="H698" s="387"/>
      <c r="I698" s="387"/>
      <c r="J698" s="387"/>
    </row>
    <row r="699" ht="18" customHeight="1" spans="1:10">
      <c r="A699" s="387"/>
      <c r="B699" s="561"/>
      <c r="C699" s="561"/>
      <c r="D699" s="387"/>
      <c r="E699" s="387"/>
      <c r="F699" s="387"/>
      <c r="G699" s="387"/>
      <c r="H699" s="387"/>
      <c r="I699" s="387"/>
      <c r="J699" s="387"/>
    </row>
    <row r="700" ht="18" customHeight="1" spans="1:10">
      <c r="A700" s="387"/>
      <c r="B700" s="561"/>
      <c r="C700" s="561"/>
      <c r="D700" s="387"/>
      <c r="E700" s="387"/>
      <c r="F700" s="387"/>
      <c r="G700" s="387"/>
      <c r="H700" s="387"/>
      <c r="I700" s="387"/>
      <c r="J700" s="387"/>
    </row>
    <row r="701" ht="18" customHeight="1" spans="1:10">
      <c r="A701" s="387"/>
      <c r="B701" s="561"/>
      <c r="C701" s="561"/>
      <c r="D701" s="387"/>
      <c r="E701" s="387"/>
      <c r="F701" s="387"/>
      <c r="G701" s="387"/>
      <c r="H701" s="387"/>
      <c r="I701" s="387"/>
      <c r="J701" s="387"/>
    </row>
    <row r="702" ht="18" customHeight="1" spans="1:10">
      <c r="A702" s="387"/>
      <c r="B702" s="561"/>
      <c r="C702" s="561"/>
      <c r="D702" s="387"/>
      <c r="E702" s="387"/>
      <c r="F702" s="387"/>
      <c r="G702" s="387"/>
      <c r="H702" s="387"/>
      <c r="I702" s="387"/>
      <c r="J702" s="387"/>
    </row>
    <row r="703" ht="18" customHeight="1" spans="1:10">
      <c r="A703" s="387"/>
      <c r="B703" s="561"/>
      <c r="C703" s="561"/>
      <c r="D703" s="387"/>
      <c r="E703" s="387"/>
      <c r="F703" s="387"/>
      <c r="G703" s="387"/>
      <c r="H703" s="387"/>
      <c r="I703" s="387"/>
      <c r="J703" s="387"/>
    </row>
    <row r="704" ht="18" customHeight="1" spans="1:10">
      <c r="A704" s="387"/>
      <c r="B704" s="561"/>
      <c r="C704" s="561"/>
      <c r="D704" s="387"/>
      <c r="E704" s="387"/>
      <c r="F704" s="387"/>
      <c r="G704" s="387"/>
      <c r="H704" s="387"/>
      <c r="I704" s="387"/>
      <c r="J704" s="387"/>
    </row>
    <row r="705" ht="18" customHeight="1" spans="1:10">
      <c r="A705" s="387"/>
      <c r="B705" s="561"/>
      <c r="C705" s="561"/>
      <c r="D705" s="387"/>
      <c r="E705" s="387"/>
      <c r="F705" s="387"/>
      <c r="G705" s="387"/>
      <c r="H705" s="387"/>
      <c r="I705" s="387"/>
      <c r="J705" s="387"/>
    </row>
    <row r="706" ht="18" customHeight="1" spans="1:10">
      <c r="A706" s="387"/>
      <c r="B706" s="561"/>
      <c r="C706" s="561"/>
      <c r="D706" s="387"/>
      <c r="E706" s="387"/>
      <c r="F706" s="387"/>
      <c r="G706" s="387"/>
      <c r="H706" s="387"/>
      <c r="I706" s="387"/>
      <c r="J706" s="387"/>
    </row>
    <row r="707" ht="18" customHeight="1" spans="1:10">
      <c r="A707" s="387"/>
      <c r="B707" s="561"/>
      <c r="C707" s="561"/>
      <c r="D707" s="387"/>
      <c r="E707" s="387"/>
      <c r="F707" s="387"/>
      <c r="G707" s="387"/>
      <c r="H707" s="387"/>
      <c r="I707" s="387"/>
      <c r="J707" s="387"/>
    </row>
    <row r="708" ht="18" customHeight="1" spans="1:10">
      <c r="A708" s="387"/>
      <c r="B708" s="561"/>
      <c r="C708" s="561"/>
      <c r="D708" s="387"/>
      <c r="E708" s="387"/>
      <c r="F708" s="387"/>
      <c r="G708" s="387"/>
      <c r="H708" s="387"/>
      <c r="I708" s="387"/>
      <c r="J708" s="387"/>
    </row>
    <row r="709" ht="18" customHeight="1" spans="1:10">
      <c r="A709" s="387"/>
      <c r="B709" s="561"/>
      <c r="C709" s="561"/>
      <c r="D709" s="387"/>
      <c r="E709" s="387"/>
      <c r="F709" s="387"/>
      <c r="G709" s="387"/>
      <c r="H709" s="387"/>
      <c r="I709" s="387"/>
      <c r="J709" s="387"/>
    </row>
    <row r="710" ht="18" customHeight="1" spans="1:10">
      <c r="A710" s="387"/>
      <c r="B710" s="561"/>
      <c r="C710" s="561"/>
      <c r="D710" s="387"/>
      <c r="E710" s="387"/>
      <c r="F710" s="387"/>
      <c r="G710" s="387"/>
      <c r="H710" s="387"/>
      <c r="I710" s="387"/>
      <c r="J710" s="387"/>
    </row>
    <row r="711" ht="18" customHeight="1" spans="1:10">
      <c r="A711" s="387"/>
      <c r="B711" s="561"/>
      <c r="C711" s="561"/>
      <c r="D711" s="387"/>
      <c r="E711" s="387"/>
      <c r="F711" s="387"/>
      <c r="G711" s="387"/>
      <c r="H711" s="387"/>
      <c r="I711" s="387"/>
      <c r="J711" s="387"/>
    </row>
    <row r="712" ht="18" customHeight="1" spans="1:10">
      <c r="A712" s="387"/>
      <c r="B712" s="561"/>
      <c r="C712" s="561"/>
      <c r="D712" s="387"/>
      <c r="E712" s="387"/>
      <c r="F712" s="387"/>
      <c r="G712" s="387"/>
      <c r="H712" s="387"/>
      <c r="I712" s="387"/>
      <c r="J712" s="387"/>
    </row>
    <row r="713" ht="18" customHeight="1" spans="1:10">
      <c r="A713" s="387"/>
      <c r="B713" s="561"/>
      <c r="C713" s="561"/>
      <c r="D713" s="387"/>
      <c r="E713" s="387"/>
      <c r="F713" s="387"/>
      <c r="G713" s="387"/>
      <c r="H713" s="387"/>
      <c r="I713" s="387"/>
      <c r="J713" s="387"/>
    </row>
    <row r="714" ht="18" customHeight="1" spans="1:10">
      <c r="A714" s="387"/>
      <c r="B714" s="561"/>
      <c r="C714" s="561"/>
      <c r="D714" s="387"/>
      <c r="E714" s="387"/>
      <c r="F714" s="387"/>
      <c r="G714" s="387"/>
      <c r="H714" s="387"/>
      <c r="I714" s="387"/>
      <c r="J714" s="387"/>
    </row>
    <row r="715" ht="18" customHeight="1" spans="1:10">
      <c r="A715" s="387"/>
      <c r="B715" s="561"/>
      <c r="C715" s="561"/>
      <c r="D715" s="387"/>
      <c r="E715" s="387"/>
      <c r="F715" s="387"/>
      <c r="G715" s="387"/>
      <c r="H715" s="387"/>
      <c r="I715" s="387"/>
      <c r="J715" s="387"/>
    </row>
    <row r="716" ht="18" customHeight="1" spans="1:10">
      <c r="A716" s="387"/>
      <c r="B716" s="561"/>
      <c r="C716" s="561"/>
      <c r="D716" s="387"/>
      <c r="E716" s="387"/>
      <c r="F716" s="387"/>
      <c r="G716" s="387"/>
      <c r="H716" s="387"/>
      <c r="I716" s="387"/>
      <c r="J716" s="387"/>
    </row>
    <row r="717" ht="18" customHeight="1" spans="1:10">
      <c r="A717" s="387"/>
      <c r="B717" s="561"/>
      <c r="C717" s="561"/>
      <c r="D717" s="387"/>
      <c r="E717" s="387"/>
      <c r="F717" s="387"/>
      <c r="G717" s="387"/>
      <c r="H717" s="387"/>
      <c r="I717" s="387"/>
      <c r="J717" s="387"/>
    </row>
    <row r="718" ht="18" customHeight="1" spans="1:10">
      <c r="A718" s="387"/>
      <c r="B718" s="561"/>
      <c r="C718" s="561"/>
      <c r="D718" s="387"/>
      <c r="E718" s="387"/>
      <c r="F718" s="387"/>
      <c r="G718" s="387"/>
      <c r="H718" s="387"/>
      <c r="I718" s="387"/>
      <c r="J718" s="387"/>
    </row>
    <row r="719" ht="18" customHeight="1" spans="1:10">
      <c r="A719" s="387"/>
      <c r="B719" s="561"/>
      <c r="C719" s="561"/>
      <c r="D719" s="387"/>
      <c r="E719" s="387"/>
      <c r="F719" s="387"/>
      <c r="G719" s="387"/>
      <c r="H719" s="387"/>
      <c r="I719" s="387"/>
      <c r="J719" s="387"/>
    </row>
    <row r="720" ht="18" customHeight="1" spans="1:10">
      <c r="A720" s="387"/>
      <c r="B720" s="561"/>
      <c r="C720" s="561"/>
      <c r="D720" s="387"/>
      <c r="E720" s="387"/>
      <c r="F720" s="387"/>
      <c r="G720" s="387"/>
      <c r="H720" s="387"/>
      <c r="I720" s="387"/>
      <c r="J720" s="387"/>
    </row>
    <row r="721" ht="18" customHeight="1" spans="1:10">
      <c r="A721" s="387"/>
      <c r="B721" s="561"/>
      <c r="C721" s="561"/>
      <c r="D721" s="387"/>
      <c r="E721" s="387"/>
      <c r="F721" s="387"/>
      <c r="G721" s="387"/>
      <c r="H721" s="387"/>
      <c r="I721" s="387"/>
      <c r="J721" s="387"/>
    </row>
    <row r="722" ht="18" customHeight="1" spans="1:10">
      <c r="A722" s="387"/>
      <c r="B722" s="561"/>
      <c r="C722" s="561"/>
      <c r="D722" s="387"/>
      <c r="E722" s="387"/>
      <c r="F722" s="387"/>
      <c r="G722" s="387"/>
      <c r="H722" s="387"/>
      <c r="I722" s="387"/>
      <c r="J722" s="387"/>
    </row>
    <row r="723" ht="18" customHeight="1" spans="1:10">
      <c r="A723" s="387"/>
      <c r="B723" s="561"/>
      <c r="C723" s="561"/>
      <c r="D723" s="387"/>
      <c r="E723" s="387"/>
      <c r="F723" s="387"/>
      <c r="G723" s="387"/>
      <c r="H723" s="387"/>
      <c r="I723" s="387"/>
      <c r="J723" s="387"/>
    </row>
    <row r="724" ht="18" customHeight="1" spans="1:10">
      <c r="A724" s="387"/>
      <c r="B724" s="561"/>
      <c r="C724" s="561"/>
      <c r="D724" s="387"/>
      <c r="E724" s="387"/>
      <c r="F724" s="387"/>
      <c r="G724" s="387"/>
      <c r="H724" s="387"/>
      <c r="I724" s="387"/>
      <c r="J724" s="387"/>
    </row>
    <row r="725" ht="18" customHeight="1" spans="1:10">
      <c r="A725" s="387"/>
      <c r="B725" s="561"/>
      <c r="C725" s="561"/>
      <c r="D725" s="387"/>
      <c r="E725" s="387"/>
      <c r="F725" s="387"/>
      <c r="G725" s="387"/>
      <c r="H725" s="387"/>
      <c r="I725" s="387"/>
      <c r="J725" s="387"/>
    </row>
    <row r="726" ht="18" customHeight="1" spans="1:10">
      <c r="A726" s="387"/>
      <c r="B726" s="561"/>
      <c r="C726" s="561"/>
      <c r="D726" s="387"/>
      <c r="E726" s="387"/>
      <c r="F726" s="387"/>
      <c r="G726" s="387"/>
      <c r="H726" s="387"/>
      <c r="I726" s="387"/>
      <c r="J726" s="387"/>
    </row>
    <row r="727" ht="18" customHeight="1" spans="1:10">
      <c r="A727" s="387"/>
      <c r="B727" s="561"/>
      <c r="C727" s="561"/>
      <c r="D727" s="387"/>
      <c r="E727" s="387"/>
      <c r="F727" s="387"/>
      <c r="G727" s="387"/>
      <c r="H727" s="387"/>
      <c r="I727" s="387"/>
      <c r="J727" s="387"/>
    </row>
    <row r="728" ht="18" customHeight="1" spans="1:10">
      <c r="A728" s="387"/>
      <c r="B728" s="561"/>
      <c r="C728" s="561"/>
      <c r="D728" s="387"/>
      <c r="E728" s="387"/>
      <c r="F728" s="387"/>
      <c r="G728" s="387"/>
      <c r="H728" s="387"/>
      <c r="I728" s="387"/>
      <c r="J728" s="387"/>
    </row>
    <row r="729" ht="18" customHeight="1" spans="1:10">
      <c r="A729" s="387"/>
      <c r="B729" s="561"/>
      <c r="C729" s="561"/>
      <c r="D729" s="387"/>
      <c r="E729" s="387"/>
      <c r="F729" s="387"/>
      <c r="G729" s="387"/>
      <c r="H729" s="387"/>
      <c r="I729" s="387"/>
      <c r="J729" s="387"/>
    </row>
    <row r="730" ht="18" customHeight="1" spans="1:10">
      <c r="A730" s="387"/>
      <c r="B730" s="561"/>
      <c r="C730" s="561"/>
      <c r="D730" s="387"/>
      <c r="E730" s="387"/>
      <c r="F730" s="387"/>
      <c r="G730" s="387"/>
      <c r="H730" s="387"/>
      <c r="I730" s="387"/>
      <c r="J730" s="387"/>
    </row>
    <row r="731" ht="18" customHeight="1" spans="1:10">
      <c r="A731" s="387"/>
      <c r="B731" s="561"/>
      <c r="C731" s="561"/>
      <c r="D731" s="387"/>
      <c r="E731" s="387"/>
      <c r="F731" s="387"/>
      <c r="G731" s="387"/>
      <c r="H731" s="387"/>
      <c r="I731" s="387"/>
      <c r="J731" s="387"/>
    </row>
    <row r="732" ht="18" customHeight="1" spans="1:10">
      <c r="A732" s="387"/>
      <c r="B732" s="561"/>
      <c r="C732" s="561"/>
      <c r="D732" s="387"/>
      <c r="E732" s="387"/>
      <c r="F732" s="387"/>
      <c r="G732" s="387"/>
      <c r="H732" s="387"/>
      <c r="I732" s="387"/>
      <c r="J732" s="387"/>
    </row>
    <row r="733" ht="18" customHeight="1" spans="1:10">
      <c r="A733" s="387"/>
      <c r="B733" s="561"/>
      <c r="C733" s="561"/>
      <c r="D733" s="387"/>
      <c r="E733" s="387"/>
      <c r="F733" s="387"/>
      <c r="G733" s="387"/>
      <c r="H733" s="387"/>
      <c r="I733" s="387"/>
      <c r="J733" s="387"/>
    </row>
    <row r="734" ht="18" customHeight="1" spans="1:10">
      <c r="A734" s="387"/>
      <c r="B734" s="561"/>
      <c r="C734" s="561"/>
      <c r="D734" s="387"/>
      <c r="E734" s="387"/>
      <c r="F734" s="387"/>
      <c r="G734" s="387"/>
      <c r="H734" s="387"/>
      <c r="I734" s="387"/>
      <c r="J734" s="387"/>
    </row>
    <row r="735" ht="18" customHeight="1" spans="1:10">
      <c r="A735" s="387"/>
      <c r="B735" s="561"/>
      <c r="C735" s="561"/>
      <c r="D735" s="387"/>
      <c r="E735" s="387"/>
      <c r="F735" s="387"/>
      <c r="G735" s="387"/>
      <c r="H735" s="387"/>
      <c r="I735" s="387"/>
      <c r="J735" s="387"/>
    </row>
    <row r="736" ht="18" customHeight="1" spans="1:10">
      <c r="A736" s="387"/>
      <c r="B736" s="561"/>
      <c r="C736" s="561"/>
      <c r="D736" s="387"/>
      <c r="E736" s="387"/>
      <c r="F736" s="387"/>
      <c r="G736" s="387"/>
      <c r="H736" s="387"/>
      <c r="I736" s="387"/>
      <c r="J736" s="387"/>
    </row>
    <row r="737" ht="18" customHeight="1" spans="1:10">
      <c r="A737" s="387"/>
      <c r="B737" s="561"/>
      <c r="C737" s="561"/>
      <c r="D737" s="387"/>
      <c r="E737" s="387"/>
      <c r="F737" s="387"/>
      <c r="G737" s="387"/>
      <c r="H737" s="387"/>
      <c r="I737" s="387"/>
      <c r="J737" s="387"/>
    </row>
    <row r="738" ht="18" customHeight="1" spans="1:10">
      <c r="A738" s="387"/>
      <c r="B738" s="561"/>
      <c r="C738" s="561"/>
      <c r="D738" s="387"/>
      <c r="E738" s="387"/>
      <c r="F738" s="387"/>
      <c r="G738" s="387"/>
      <c r="H738" s="387"/>
      <c r="I738" s="387"/>
      <c r="J738" s="387"/>
    </row>
    <row r="739" ht="18" customHeight="1" spans="1:10">
      <c r="A739" s="387"/>
      <c r="B739" s="561"/>
      <c r="C739" s="561"/>
      <c r="D739" s="387"/>
      <c r="E739" s="387"/>
      <c r="F739" s="387"/>
      <c r="G739" s="387"/>
      <c r="H739" s="387"/>
      <c r="I739" s="387"/>
      <c r="J739" s="387"/>
    </row>
    <row r="740" ht="18" customHeight="1" spans="1:10">
      <c r="A740" s="387"/>
      <c r="B740" s="561"/>
      <c r="C740" s="561"/>
      <c r="D740" s="387"/>
      <c r="E740" s="387"/>
      <c r="F740" s="387"/>
      <c r="G740" s="387"/>
      <c r="H740" s="387"/>
      <c r="I740" s="387"/>
      <c r="J740" s="387"/>
    </row>
    <row r="741" ht="18" customHeight="1" spans="1:10">
      <c r="A741" s="387"/>
      <c r="B741" s="561"/>
      <c r="C741" s="561"/>
      <c r="D741" s="387"/>
      <c r="E741" s="387"/>
      <c r="F741" s="387"/>
      <c r="G741" s="387"/>
      <c r="H741" s="387"/>
      <c r="I741" s="387"/>
      <c r="J741" s="387"/>
    </row>
    <row r="742" ht="18" customHeight="1" spans="1:10">
      <c r="A742" s="387"/>
      <c r="B742" s="561"/>
      <c r="C742" s="561"/>
      <c r="D742" s="387"/>
      <c r="E742" s="387"/>
      <c r="F742" s="387"/>
      <c r="G742" s="387"/>
      <c r="H742" s="387"/>
      <c r="I742" s="387"/>
      <c r="J742" s="387"/>
    </row>
    <row r="743" ht="18" customHeight="1" spans="1:10">
      <c r="A743" s="387"/>
      <c r="B743" s="561"/>
      <c r="C743" s="561"/>
      <c r="D743" s="387"/>
      <c r="E743" s="387"/>
      <c r="F743" s="387"/>
      <c r="G743" s="387"/>
      <c r="H743" s="387"/>
      <c r="I743" s="387"/>
      <c r="J743" s="387"/>
    </row>
    <row r="744" ht="18" customHeight="1" spans="1:10">
      <c r="A744" s="387"/>
      <c r="B744" s="561"/>
      <c r="C744" s="561"/>
      <c r="D744" s="387"/>
      <c r="E744" s="387"/>
      <c r="F744" s="387"/>
      <c r="G744" s="387"/>
      <c r="H744" s="387"/>
      <c r="I744" s="387"/>
      <c r="J744" s="387"/>
    </row>
    <row r="745" ht="18" customHeight="1" spans="1:10">
      <c r="A745" s="387"/>
      <c r="B745" s="561"/>
      <c r="C745" s="561"/>
      <c r="D745" s="387"/>
      <c r="E745" s="387"/>
      <c r="F745" s="387"/>
      <c r="G745" s="387"/>
      <c r="H745" s="387"/>
      <c r="I745" s="387"/>
      <c r="J745" s="387"/>
    </row>
    <row r="746" ht="18" customHeight="1" spans="1:10">
      <c r="A746" s="387"/>
      <c r="B746" s="561"/>
      <c r="C746" s="561"/>
      <c r="D746" s="387"/>
      <c r="E746" s="387"/>
      <c r="F746" s="387"/>
      <c r="G746" s="387"/>
      <c r="H746" s="387"/>
      <c r="I746" s="387"/>
      <c r="J746" s="387"/>
    </row>
    <row r="747" ht="18" customHeight="1" spans="1:10">
      <c r="A747" s="387"/>
      <c r="B747" s="561"/>
      <c r="C747" s="561"/>
      <c r="D747" s="387"/>
      <c r="E747" s="387"/>
      <c r="F747" s="387"/>
      <c r="G747" s="387"/>
      <c r="H747" s="387"/>
      <c r="I747" s="387"/>
      <c r="J747" s="387"/>
    </row>
    <row r="748" ht="18" customHeight="1" spans="1:10">
      <c r="A748" s="387"/>
      <c r="B748" s="561"/>
      <c r="C748" s="561"/>
      <c r="D748" s="387"/>
      <c r="E748" s="387"/>
      <c r="F748" s="387"/>
      <c r="G748" s="387"/>
      <c r="H748" s="387"/>
      <c r="I748" s="387"/>
      <c r="J748" s="387"/>
    </row>
    <row r="749" ht="18" customHeight="1" spans="1:10">
      <c r="A749" s="387"/>
      <c r="B749" s="561"/>
      <c r="C749" s="561"/>
      <c r="D749" s="387"/>
      <c r="E749" s="387"/>
      <c r="F749" s="387"/>
      <c r="G749" s="387"/>
      <c r="H749" s="387"/>
      <c r="I749" s="387"/>
      <c r="J749" s="387"/>
    </row>
    <row r="750" ht="18" customHeight="1" spans="1:10">
      <c r="A750" s="387"/>
      <c r="B750" s="561"/>
      <c r="C750" s="561"/>
      <c r="D750" s="387"/>
      <c r="E750" s="387"/>
      <c r="F750" s="387"/>
      <c r="G750" s="387"/>
      <c r="H750" s="387"/>
      <c r="I750" s="387"/>
      <c r="J750" s="387"/>
    </row>
    <row r="751" ht="18" customHeight="1" spans="1:10">
      <c r="A751" s="387"/>
      <c r="B751" s="561"/>
      <c r="C751" s="561"/>
      <c r="D751" s="387"/>
      <c r="E751" s="387"/>
      <c r="F751" s="387"/>
      <c r="G751" s="387"/>
      <c r="H751" s="387"/>
      <c r="I751" s="387"/>
      <c r="J751" s="387"/>
    </row>
    <row r="752" ht="18" customHeight="1" spans="1:10">
      <c r="A752" s="387"/>
      <c r="B752" s="561"/>
      <c r="C752" s="561"/>
      <c r="D752" s="387"/>
      <c r="E752" s="387"/>
      <c r="F752" s="387"/>
      <c r="G752" s="387"/>
      <c r="H752" s="387"/>
      <c r="I752" s="387"/>
      <c r="J752" s="387"/>
    </row>
    <row r="753" ht="18" customHeight="1" spans="1:10">
      <c r="A753" s="387"/>
      <c r="B753" s="561"/>
      <c r="C753" s="561"/>
      <c r="D753" s="387"/>
      <c r="E753" s="387"/>
      <c r="F753" s="387"/>
      <c r="G753" s="387"/>
      <c r="H753" s="387"/>
      <c r="I753" s="387"/>
      <c r="J753" s="387"/>
    </row>
    <row r="754" ht="18" customHeight="1" spans="1:10">
      <c r="A754" s="387"/>
      <c r="B754" s="561"/>
      <c r="C754" s="561"/>
      <c r="D754" s="387"/>
      <c r="E754" s="387"/>
      <c r="F754" s="387"/>
      <c r="G754" s="387"/>
      <c r="H754" s="387"/>
      <c r="I754" s="387"/>
      <c r="J754" s="387"/>
    </row>
    <row r="755" ht="18" customHeight="1" spans="1:10">
      <c r="A755" s="387"/>
      <c r="B755" s="561"/>
      <c r="C755" s="561"/>
      <c r="D755" s="387"/>
      <c r="E755" s="387"/>
      <c r="F755" s="387"/>
      <c r="G755" s="387"/>
      <c r="H755" s="387"/>
      <c r="I755" s="387"/>
      <c r="J755" s="387"/>
    </row>
    <row r="756" ht="18" customHeight="1" spans="1:10">
      <c r="A756" s="387"/>
      <c r="B756" s="561"/>
      <c r="C756" s="561"/>
      <c r="D756" s="387"/>
      <c r="E756" s="387"/>
      <c r="F756" s="387"/>
      <c r="G756" s="387"/>
      <c r="H756" s="387"/>
      <c r="I756" s="387"/>
      <c r="J756" s="387"/>
    </row>
    <row r="757" ht="18" customHeight="1" spans="1:10">
      <c r="A757" s="387"/>
      <c r="B757" s="561"/>
      <c r="C757" s="561"/>
      <c r="D757" s="387"/>
      <c r="E757" s="387"/>
      <c r="F757" s="387"/>
      <c r="G757" s="387"/>
      <c r="H757" s="387"/>
      <c r="I757" s="387"/>
      <c r="J757" s="387"/>
    </row>
    <row r="758" ht="18" customHeight="1" spans="1:10">
      <c r="A758" s="387"/>
      <c r="B758" s="561"/>
      <c r="C758" s="561"/>
      <c r="D758" s="387"/>
      <c r="E758" s="387"/>
      <c r="F758" s="387"/>
      <c r="G758" s="387"/>
      <c r="H758" s="387"/>
      <c r="I758" s="387"/>
      <c r="J758" s="387"/>
    </row>
    <row r="759" ht="18" customHeight="1" spans="1:10">
      <c r="A759" s="387"/>
      <c r="B759" s="561"/>
      <c r="C759" s="561"/>
      <c r="D759" s="387"/>
      <c r="E759" s="387"/>
      <c r="F759" s="387"/>
      <c r="G759" s="387"/>
      <c r="H759" s="387"/>
      <c r="I759" s="387"/>
      <c r="J759" s="387"/>
    </row>
    <row r="760" ht="18" customHeight="1" spans="1:10">
      <c r="A760" s="387"/>
      <c r="B760" s="561"/>
      <c r="C760" s="561"/>
      <c r="D760" s="387"/>
      <c r="E760" s="387"/>
      <c r="F760" s="387"/>
      <c r="G760" s="387"/>
      <c r="H760" s="387"/>
      <c r="I760" s="387"/>
      <c r="J760" s="387"/>
    </row>
    <row r="761" ht="18" customHeight="1" spans="1:10">
      <c r="A761" s="387"/>
      <c r="B761" s="561"/>
      <c r="C761" s="561"/>
      <c r="D761" s="387"/>
      <c r="E761" s="387"/>
      <c r="F761" s="387"/>
      <c r="G761" s="387"/>
      <c r="H761" s="387"/>
      <c r="I761" s="387"/>
      <c r="J761" s="387"/>
    </row>
    <row r="762" ht="18" customHeight="1" spans="1:10">
      <c r="A762" s="387"/>
      <c r="B762" s="561"/>
      <c r="C762" s="561"/>
      <c r="D762" s="387"/>
      <c r="E762" s="387"/>
      <c r="F762" s="387"/>
      <c r="G762" s="387"/>
      <c r="H762" s="387"/>
      <c r="I762" s="387"/>
      <c r="J762" s="387"/>
    </row>
    <row r="763" ht="18" customHeight="1" spans="1:10">
      <c r="A763" s="387"/>
      <c r="B763" s="561"/>
      <c r="C763" s="561"/>
      <c r="D763" s="387"/>
      <c r="E763" s="387"/>
      <c r="F763" s="387"/>
      <c r="G763" s="387"/>
      <c r="H763" s="387"/>
      <c r="I763" s="387"/>
      <c r="J763" s="387"/>
    </row>
    <row r="764" ht="18" customHeight="1" spans="1:10">
      <c r="A764" s="387"/>
      <c r="B764" s="561"/>
      <c r="C764" s="561"/>
      <c r="D764" s="387"/>
      <c r="E764" s="387"/>
      <c r="F764" s="387"/>
      <c r="G764" s="387"/>
      <c r="H764" s="387"/>
      <c r="I764" s="387"/>
      <c r="J764" s="387"/>
    </row>
    <row r="765" ht="18" customHeight="1" spans="1:10">
      <c r="A765" s="387"/>
      <c r="B765" s="561"/>
      <c r="C765" s="561"/>
      <c r="D765" s="387"/>
      <c r="E765" s="387"/>
      <c r="F765" s="387"/>
      <c r="G765" s="387"/>
      <c r="H765" s="387"/>
      <c r="I765" s="387"/>
      <c r="J765" s="387"/>
    </row>
    <row r="766" ht="18" customHeight="1" spans="1:10">
      <c r="A766" s="387"/>
      <c r="B766" s="561"/>
      <c r="C766" s="561"/>
      <c r="D766" s="387"/>
      <c r="E766" s="387"/>
      <c r="F766" s="387"/>
      <c r="G766" s="387"/>
      <c r="H766" s="387"/>
      <c r="I766" s="387"/>
      <c r="J766" s="387"/>
    </row>
    <row r="767" ht="18" customHeight="1" spans="1:10">
      <c r="A767" s="387"/>
      <c r="B767" s="561"/>
      <c r="C767" s="561"/>
      <c r="D767" s="387"/>
      <c r="E767" s="387"/>
      <c r="F767" s="387"/>
      <c r="G767" s="387"/>
      <c r="H767" s="387"/>
      <c r="I767" s="387"/>
      <c r="J767" s="387"/>
    </row>
    <row r="768" ht="18" customHeight="1" spans="1:10">
      <c r="A768" s="387"/>
      <c r="B768" s="561"/>
      <c r="C768" s="561"/>
      <c r="D768" s="387"/>
      <c r="E768" s="387"/>
      <c r="F768" s="387"/>
      <c r="G768" s="387"/>
      <c r="H768" s="387"/>
      <c r="I768" s="387"/>
      <c r="J768" s="387"/>
    </row>
    <row r="769" ht="18" customHeight="1" spans="1:10">
      <c r="A769" s="387"/>
      <c r="B769" s="561"/>
      <c r="C769" s="561"/>
      <c r="D769" s="387"/>
      <c r="E769" s="387"/>
      <c r="F769" s="387"/>
      <c r="G769" s="387"/>
      <c r="H769" s="387"/>
      <c r="I769" s="387"/>
      <c r="J769" s="387"/>
    </row>
    <row r="770" ht="18" customHeight="1" spans="1:10">
      <c r="A770" s="387"/>
      <c r="B770" s="561"/>
      <c r="C770" s="561"/>
      <c r="D770" s="387"/>
      <c r="E770" s="387"/>
      <c r="F770" s="387"/>
      <c r="G770" s="387"/>
      <c r="H770" s="387"/>
      <c r="I770" s="387"/>
      <c r="J770" s="387"/>
    </row>
    <row r="771" ht="18" customHeight="1" spans="1:10">
      <c r="A771" s="387"/>
      <c r="B771" s="561"/>
      <c r="C771" s="561"/>
      <c r="D771" s="387"/>
      <c r="E771" s="387"/>
      <c r="F771" s="387"/>
      <c r="G771" s="387"/>
      <c r="H771" s="387"/>
      <c r="I771" s="387"/>
      <c r="J771" s="387"/>
    </row>
    <row r="772" ht="18" customHeight="1" spans="1:10">
      <c r="A772" s="387"/>
      <c r="B772" s="561"/>
      <c r="C772" s="561"/>
      <c r="D772" s="387"/>
      <c r="E772" s="387"/>
      <c r="F772" s="387"/>
      <c r="G772" s="387"/>
      <c r="H772" s="387"/>
      <c r="I772" s="387"/>
      <c r="J772" s="387"/>
    </row>
    <row r="773" ht="18" customHeight="1" spans="1:10">
      <c r="A773" s="387"/>
      <c r="B773" s="561"/>
      <c r="C773" s="561"/>
      <c r="D773" s="387"/>
      <c r="E773" s="387"/>
      <c r="F773" s="387"/>
      <c r="G773" s="387"/>
      <c r="H773" s="387"/>
      <c r="I773" s="387"/>
      <c r="J773" s="387"/>
    </row>
    <row r="774" ht="18" customHeight="1" spans="1:10">
      <c r="A774" s="387"/>
      <c r="B774" s="561"/>
      <c r="C774" s="561"/>
      <c r="D774" s="387"/>
      <c r="E774" s="387"/>
      <c r="F774" s="387"/>
      <c r="G774" s="387"/>
      <c r="H774" s="387"/>
      <c r="I774" s="387"/>
      <c r="J774" s="387"/>
    </row>
    <row r="775" ht="18" customHeight="1" spans="1:10">
      <c r="A775" s="387"/>
      <c r="B775" s="561"/>
      <c r="C775" s="561"/>
      <c r="D775" s="387"/>
      <c r="E775" s="387"/>
      <c r="F775" s="387"/>
      <c r="G775" s="387"/>
      <c r="H775" s="387"/>
      <c r="I775" s="387"/>
      <c r="J775" s="387"/>
    </row>
    <row r="776" ht="18" customHeight="1" spans="1:10">
      <c r="A776" s="387"/>
      <c r="B776" s="561"/>
      <c r="C776" s="561"/>
      <c r="D776" s="387"/>
      <c r="E776" s="387"/>
      <c r="F776" s="387"/>
      <c r="G776" s="387"/>
      <c r="H776" s="387"/>
      <c r="I776" s="387"/>
      <c r="J776" s="387"/>
    </row>
    <row r="777" ht="18" customHeight="1" spans="1:10">
      <c r="A777" s="387"/>
      <c r="B777" s="561"/>
      <c r="C777" s="561"/>
      <c r="D777" s="387"/>
      <c r="E777" s="387"/>
      <c r="F777" s="387"/>
      <c r="G777" s="387"/>
      <c r="H777" s="387"/>
      <c r="I777" s="387"/>
      <c r="J777" s="387"/>
    </row>
    <row r="778" ht="18" customHeight="1" spans="1:10">
      <c r="A778" s="387"/>
      <c r="B778" s="561"/>
      <c r="C778" s="561"/>
      <c r="D778" s="387"/>
      <c r="E778" s="387"/>
      <c r="F778" s="387"/>
      <c r="G778" s="387"/>
      <c r="H778" s="387"/>
      <c r="I778" s="387"/>
      <c r="J778" s="387"/>
    </row>
    <row r="779" ht="18" customHeight="1" spans="1:10">
      <c r="A779" s="387"/>
      <c r="B779" s="561"/>
      <c r="C779" s="561"/>
      <c r="D779" s="387"/>
      <c r="E779" s="387"/>
      <c r="F779" s="387"/>
      <c r="G779" s="387"/>
      <c r="H779" s="387"/>
      <c r="I779" s="387"/>
      <c r="J779" s="387"/>
    </row>
    <row r="780" ht="18" customHeight="1" spans="1:10">
      <c r="A780" s="387"/>
      <c r="B780" s="561"/>
      <c r="C780" s="561"/>
      <c r="D780" s="387"/>
      <c r="E780" s="387"/>
      <c r="F780" s="387"/>
      <c r="G780" s="387"/>
      <c r="H780" s="387"/>
      <c r="I780" s="387"/>
      <c r="J780" s="387"/>
    </row>
    <row r="781" ht="18" customHeight="1" spans="1:10">
      <c r="A781" s="387"/>
      <c r="B781" s="561"/>
      <c r="C781" s="561"/>
      <c r="D781" s="387"/>
      <c r="E781" s="387"/>
      <c r="F781" s="387"/>
      <c r="G781" s="387"/>
      <c r="H781" s="387"/>
      <c r="I781" s="387"/>
      <c r="J781" s="387"/>
    </row>
    <row r="782" ht="18" customHeight="1" spans="1:10">
      <c r="A782" s="387"/>
      <c r="B782" s="561"/>
      <c r="C782" s="561"/>
      <c r="D782" s="387"/>
      <c r="E782" s="387"/>
      <c r="F782" s="387"/>
      <c r="G782" s="387"/>
      <c r="H782" s="387"/>
      <c r="I782" s="387"/>
      <c r="J782" s="387"/>
    </row>
    <row r="783" ht="18" customHeight="1" spans="1:10">
      <c r="A783" s="387"/>
      <c r="B783" s="561"/>
      <c r="C783" s="561"/>
      <c r="D783" s="387"/>
      <c r="E783" s="387"/>
      <c r="F783" s="387"/>
      <c r="G783" s="387"/>
      <c r="H783" s="387"/>
      <c r="I783" s="387"/>
      <c r="J783" s="387"/>
    </row>
    <row r="784" ht="18" customHeight="1" spans="1:10">
      <c r="A784" s="387"/>
      <c r="B784" s="561"/>
      <c r="C784" s="561"/>
      <c r="D784" s="387"/>
      <c r="E784" s="387"/>
      <c r="F784" s="387"/>
      <c r="G784" s="387"/>
      <c r="H784" s="387"/>
      <c r="I784" s="387"/>
      <c r="J784" s="387"/>
    </row>
    <row r="785" ht="18" customHeight="1" spans="1:10">
      <c r="A785" s="387"/>
      <c r="B785" s="561"/>
      <c r="C785" s="561"/>
      <c r="D785" s="387"/>
      <c r="E785" s="387"/>
      <c r="F785" s="387"/>
      <c r="G785" s="387"/>
      <c r="H785" s="387"/>
      <c r="I785" s="387"/>
      <c r="J785" s="387"/>
    </row>
    <row r="786" ht="18" customHeight="1" spans="1:10">
      <c r="A786" s="387"/>
      <c r="B786" s="561"/>
      <c r="C786" s="561"/>
      <c r="D786" s="387"/>
      <c r="E786" s="387"/>
      <c r="F786" s="387"/>
      <c r="G786" s="387"/>
      <c r="H786" s="387"/>
      <c r="I786" s="387"/>
      <c r="J786" s="387"/>
    </row>
    <row r="787" ht="18" customHeight="1" spans="1:10">
      <c r="A787" s="387"/>
      <c r="B787" s="561"/>
      <c r="C787" s="561"/>
      <c r="D787" s="387"/>
      <c r="E787" s="387"/>
      <c r="F787" s="387"/>
      <c r="G787" s="387"/>
      <c r="H787" s="387"/>
      <c r="I787" s="387"/>
      <c r="J787" s="387"/>
    </row>
    <row r="788" ht="18" customHeight="1" spans="1:10">
      <c r="A788" s="387"/>
      <c r="B788" s="561"/>
      <c r="C788" s="561"/>
      <c r="D788" s="387"/>
      <c r="E788" s="387"/>
      <c r="F788" s="387"/>
      <c r="G788" s="387"/>
      <c r="H788" s="387"/>
      <c r="I788" s="387"/>
      <c r="J788" s="387"/>
    </row>
    <row r="789" ht="18" customHeight="1" spans="1:10">
      <c r="A789" s="387"/>
      <c r="B789" s="561"/>
      <c r="C789" s="561"/>
      <c r="D789" s="387"/>
      <c r="E789" s="387"/>
      <c r="F789" s="387"/>
      <c r="G789" s="387"/>
      <c r="H789" s="387"/>
      <c r="I789" s="387"/>
      <c r="J789" s="387"/>
    </row>
    <row r="790" ht="18" customHeight="1" spans="1:10">
      <c r="A790" s="387"/>
      <c r="B790" s="561"/>
      <c r="C790" s="561"/>
      <c r="D790" s="387"/>
      <c r="E790" s="387"/>
      <c r="F790" s="387"/>
      <c r="G790" s="387"/>
      <c r="H790" s="387"/>
      <c r="I790" s="387"/>
      <c r="J790" s="387"/>
    </row>
    <row r="791" ht="18" customHeight="1" spans="1:10">
      <c r="A791" s="387"/>
      <c r="B791" s="561"/>
      <c r="C791" s="561"/>
      <c r="D791" s="387"/>
      <c r="E791" s="387"/>
      <c r="F791" s="387"/>
      <c r="G791" s="387"/>
      <c r="H791" s="387"/>
      <c r="I791" s="387"/>
      <c r="J791" s="387"/>
    </row>
    <row r="792" ht="18" customHeight="1" spans="1:10">
      <c r="A792" s="387"/>
      <c r="B792" s="561"/>
      <c r="C792" s="561"/>
      <c r="D792" s="387"/>
      <c r="E792" s="387"/>
      <c r="F792" s="387"/>
      <c r="G792" s="387"/>
      <c r="H792" s="387"/>
      <c r="I792" s="387"/>
      <c r="J792" s="387"/>
    </row>
    <row r="793" ht="18" customHeight="1" spans="1:10">
      <c r="A793" s="387"/>
      <c r="B793" s="561"/>
      <c r="C793" s="561"/>
      <c r="D793" s="387"/>
      <c r="E793" s="387"/>
      <c r="F793" s="387"/>
      <c r="G793" s="387"/>
      <c r="H793" s="387"/>
      <c r="I793" s="387"/>
      <c r="J793" s="387"/>
    </row>
    <row r="794" ht="18" customHeight="1" spans="1:10">
      <c r="A794" s="387"/>
      <c r="B794" s="561"/>
      <c r="C794" s="561"/>
      <c r="D794" s="387"/>
      <c r="E794" s="387"/>
      <c r="F794" s="387"/>
      <c r="G794" s="387"/>
      <c r="H794" s="387"/>
      <c r="I794" s="387"/>
      <c r="J794" s="387"/>
    </row>
    <row r="795" ht="18" customHeight="1" spans="1:10">
      <c r="A795" s="387"/>
      <c r="B795" s="561"/>
      <c r="C795" s="561"/>
      <c r="D795" s="387"/>
      <c r="E795" s="387"/>
      <c r="F795" s="387"/>
      <c r="G795" s="387"/>
      <c r="H795" s="387"/>
      <c r="I795" s="387"/>
      <c r="J795" s="387"/>
    </row>
    <row r="796" ht="18" customHeight="1" spans="1:10">
      <c r="A796" s="387"/>
      <c r="B796" s="561"/>
      <c r="C796" s="561"/>
      <c r="D796" s="387"/>
      <c r="E796" s="387"/>
      <c r="F796" s="387"/>
      <c r="G796" s="387"/>
      <c r="H796" s="387"/>
      <c r="I796" s="387"/>
      <c r="J796" s="387"/>
    </row>
    <row r="797" ht="18" customHeight="1" spans="1:10">
      <c r="A797" s="387"/>
      <c r="B797" s="561"/>
      <c r="C797" s="561"/>
      <c r="D797" s="387"/>
      <c r="E797" s="387"/>
      <c r="F797" s="387"/>
      <c r="G797" s="387"/>
      <c r="H797" s="387"/>
      <c r="I797" s="387"/>
      <c r="J797" s="387"/>
    </row>
    <row r="798" ht="18" customHeight="1" spans="1:10">
      <c r="A798" s="387"/>
      <c r="B798" s="561"/>
      <c r="C798" s="561"/>
      <c r="D798" s="387"/>
      <c r="E798" s="387"/>
      <c r="F798" s="387"/>
      <c r="G798" s="387"/>
      <c r="H798" s="387"/>
      <c r="I798" s="387"/>
      <c r="J798" s="387"/>
    </row>
    <row r="799" ht="18" customHeight="1" spans="1:10">
      <c r="A799" s="387"/>
      <c r="B799" s="561"/>
      <c r="C799" s="561"/>
      <c r="D799" s="387"/>
      <c r="E799" s="387"/>
      <c r="F799" s="387"/>
      <c r="G799" s="387"/>
      <c r="H799" s="387"/>
      <c r="I799" s="387"/>
      <c r="J799" s="387"/>
    </row>
    <row r="800" ht="18" customHeight="1" spans="1:10">
      <c r="A800" s="387"/>
      <c r="B800" s="561"/>
      <c r="C800" s="561"/>
      <c r="D800" s="387"/>
      <c r="E800" s="387"/>
      <c r="F800" s="387"/>
      <c r="G800" s="387"/>
      <c r="H800" s="387"/>
      <c r="I800" s="387"/>
      <c r="J800" s="387"/>
    </row>
    <row r="801" ht="18" customHeight="1" spans="1:10">
      <c r="A801" s="387"/>
      <c r="B801" s="561"/>
      <c r="C801" s="561"/>
      <c r="D801" s="387"/>
      <c r="E801" s="387"/>
      <c r="F801" s="387"/>
      <c r="G801" s="387"/>
      <c r="H801" s="387"/>
      <c r="I801" s="387"/>
      <c r="J801" s="387"/>
    </row>
    <row r="802" ht="18" customHeight="1" spans="1:10">
      <c r="A802" s="387"/>
      <c r="B802" s="561"/>
      <c r="C802" s="561"/>
      <c r="D802" s="387"/>
      <c r="E802" s="387"/>
      <c r="F802" s="387"/>
      <c r="G802" s="387"/>
      <c r="H802" s="387"/>
      <c r="I802" s="387"/>
      <c r="J802" s="387"/>
    </row>
    <row r="803" ht="18" customHeight="1" spans="1:10">
      <c r="A803" s="387"/>
      <c r="B803" s="561"/>
      <c r="C803" s="561"/>
      <c r="D803" s="387"/>
      <c r="E803" s="387"/>
      <c r="F803" s="387"/>
      <c r="G803" s="387"/>
      <c r="H803" s="387"/>
      <c r="I803" s="387"/>
      <c r="J803" s="387"/>
    </row>
    <row r="804" ht="18" customHeight="1" spans="1:10">
      <c r="A804" s="387"/>
      <c r="B804" s="561"/>
      <c r="C804" s="561"/>
      <c r="D804" s="387"/>
      <c r="E804" s="387"/>
      <c r="F804" s="387"/>
      <c r="G804" s="387"/>
      <c r="H804" s="387"/>
      <c r="I804" s="387"/>
      <c r="J804" s="387"/>
    </row>
    <row r="805" ht="18" customHeight="1" spans="1:10">
      <c r="A805" s="387"/>
      <c r="B805" s="561"/>
      <c r="C805" s="561"/>
      <c r="D805" s="387"/>
      <c r="E805" s="387"/>
      <c r="F805" s="387"/>
      <c r="G805" s="387"/>
      <c r="H805" s="387"/>
      <c r="I805" s="387"/>
      <c r="J805" s="387"/>
    </row>
    <row r="806" ht="18" customHeight="1" spans="1:10">
      <c r="A806" s="387"/>
      <c r="B806" s="561"/>
      <c r="C806" s="561"/>
      <c r="D806" s="387"/>
      <c r="E806" s="387"/>
      <c r="F806" s="387"/>
      <c r="G806" s="387"/>
      <c r="H806" s="387"/>
      <c r="I806" s="387"/>
      <c r="J806" s="387"/>
    </row>
    <row r="807" ht="18" customHeight="1" spans="1:10">
      <c r="A807" s="387"/>
      <c r="B807" s="561"/>
      <c r="C807" s="561"/>
      <c r="D807" s="387"/>
      <c r="E807" s="387"/>
      <c r="F807" s="387"/>
      <c r="G807" s="387"/>
      <c r="H807" s="387"/>
      <c r="I807" s="387"/>
      <c r="J807" s="387"/>
    </row>
    <row r="808" ht="18" customHeight="1" spans="1:10">
      <c r="A808" s="387"/>
      <c r="B808" s="561"/>
      <c r="C808" s="561"/>
      <c r="D808" s="387"/>
      <c r="E808" s="387"/>
      <c r="F808" s="387"/>
      <c r="G808" s="387"/>
      <c r="H808" s="387"/>
      <c r="I808" s="387"/>
      <c r="J808" s="387"/>
    </row>
    <row r="809" ht="18" customHeight="1" spans="1:10">
      <c r="A809" s="387"/>
      <c r="B809" s="561"/>
      <c r="C809" s="561"/>
      <c r="D809" s="387"/>
      <c r="E809" s="387"/>
      <c r="F809" s="387"/>
      <c r="G809" s="387"/>
      <c r="H809" s="387"/>
      <c r="I809" s="387"/>
      <c r="J809" s="387"/>
    </row>
    <row r="810" ht="18" customHeight="1" spans="1:10">
      <c r="A810" s="387"/>
      <c r="B810" s="561"/>
      <c r="C810" s="561"/>
      <c r="D810" s="387"/>
      <c r="E810" s="387"/>
      <c r="F810" s="387"/>
      <c r="G810" s="387"/>
      <c r="H810" s="387"/>
      <c r="I810" s="387"/>
      <c r="J810" s="387"/>
    </row>
    <row r="811" ht="18" customHeight="1" spans="1:10">
      <c r="A811" s="387"/>
      <c r="B811" s="561"/>
      <c r="C811" s="561"/>
      <c r="D811" s="387"/>
      <c r="E811" s="387"/>
      <c r="F811" s="387"/>
      <c r="G811" s="387"/>
      <c r="H811" s="387"/>
      <c r="I811" s="387"/>
      <c r="J811" s="387"/>
    </row>
    <row r="812" ht="18" customHeight="1" spans="1:10">
      <c r="A812" s="387"/>
      <c r="B812" s="561"/>
      <c r="C812" s="561"/>
      <c r="D812" s="387"/>
      <c r="E812" s="387"/>
      <c r="F812" s="387"/>
      <c r="G812" s="387"/>
      <c r="H812" s="387"/>
      <c r="I812" s="387"/>
      <c r="J812" s="387"/>
    </row>
    <row r="813" ht="18" customHeight="1" spans="1:10">
      <c r="A813" s="387"/>
      <c r="B813" s="561"/>
      <c r="C813" s="561"/>
      <c r="D813" s="387"/>
      <c r="E813" s="387"/>
      <c r="F813" s="387"/>
      <c r="G813" s="387"/>
      <c r="H813" s="387"/>
      <c r="I813" s="387"/>
      <c r="J813" s="387"/>
    </row>
    <row r="814" ht="18" customHeight="1" spans="1:10">
      <c r="A814" s="387"/>
      <c r="B814" s="561"/>
      <c r="C814" s="561"/>
      <c r="D814" s="387"/>
      <c r="E814" s="387"/>
      <c r="F814" s="387"/>
      <c r="G814" s="387"/>
      <c r="H814" s="387"/>
      <c r="I814" s="387"/>
      <c r="J814" s="387"/>
    </row>
    <row r="815" ht="18" customHeight="1" spans="1:10">
      <c r="A815" s="387"/>
      <c r="B815" s="561"/>
      <c r="C815" s="561"/>
      <c r="D815" s="387"/>
      <c r="E815" s="387"/>
      <c r="F815" s="387"/>
      <c r="G815" s="387"/>
      <c r="H815" s="387"/>
      <c r="I815" s="387"/>
      <c r="J815" s="387"/>
    </row>
    <row r="816" ht="18" customHeight="1" spans="1:10">
      <c r="A816" s="387"/>
      <c r="B816" s="561"/>
      <c r="C816" s="561"/>
      <c r="D816" s="387"/>
      <c r="E816" s="387"/>
      <c r="F816" s="387"/>
      <c r="G816" s="387"/>
      <c r="H816" s="387"/>
      <c r="I816" s="387"/>
      <c r="J816" s="387"/>
    </row>
    <row r="817" ht="18" customHeight="1" spans="1:10">
      <c r="A817" s="387"/>
      <c r="B817" s="561"/>
      <c r="C817" s="561"/>
      <c r="D817" s="387"/>
      <c r="E817" s="387"/>
      <c r="F817" s="387"/>
      <c r="G817" s="387"/>
      <c r="H817" s="387"/>
      <c r="I817" s="387"/>
      <c r="J817" s="387"/>
    </row>
    <row r="818" ht="18" customHeight="1" spans="1:10">
      <c r="A818" s="387"/>
      <c r="B818" s="561"/>
      <c r="C818" s="561"/>
      <c r="D818" s="387"/>
      <c r="E818" s="387"/>
      <c r="F818" s="387"/>
      <c r="G818" s="387"/>
      <c r="H818" s="387"/>
      <c r="I818" s="387"/>
      <c r="J818" s="387"/>
    </row>
    <row r="819" ht="18" customHeight="1" spans="1:10">
      <c r="A819" s="387"/>
      <c r="B819" s="561"/>
      <c r="C819" s="561"/>
      <c r="D819" s="387"/>
      <c r="E819" s="387"/>
      <c r="F819" s="387"/>
      <c r="G819" s="387"/>
      <c r="H819" s="387"/>
      <c r="I819" s="387"/>
      <c r="J819" s="387"/>
    </row>
    <row r="820" ht="18" customHeight="1" spans="1:10">
      <c r="A820" s="387"/>
      <c r="B820" s="561"/>
      <c r="C820" s="561"/>
      <c r="D820" s="387"/>
      <c r="E820" s="387"/>
      <c r="F820" s="387"/>
      <c r="G820" s="387"/>
      <c r="H820" s="387"/>
      <c r="I820" s="387"/>
      <c r="J820" s="387"/>
    </row>
    <row r="821" ht="18" customHeight="1" spans="1:10">
      <c r="A821" s="387"/>
      <c r="B821" s="561"/>
      <c r="C821" s="561"/>
      <c r="D821" s="387"/>
      <c r="E821" s="387"/>
      <c r="F821" s="387"/>
      <c r="G821" s="387"/>
      <c r="H821" s="387"/>
      <c r="I821" s="387"/>
      <c r="J821" s="387"/>
    </row>
    <row r="822" ht="18" customHeight="1" spans="1:10">
      <c r="A822" s="387"/>
      <c r="B822" s="561"/>
      <c r="C822" s="561"/>
      <c r="D822" s="387"/>
      <c r="E822" s="387"/>
      <c r="F822" s="387"/>
      <c r="G822" s="387"/>
      <c r="H822" s="387"/>
      <c r="I822" s="387"/>
      <c r="J822" s="387"/>
    </row>
    <row r="823" ht="18" customHeight="1" spans="1:10">
      <c r="A823" s="387"/>
      <c r="B823" s="561"/>
      <c r="C823" s="561"/>
      <c r="D823" s="387"/>
      <c r="E823" s="387"/>
      <c r="F823" s="387"/>
      <c r="G823" s="387"/>
      <c r="H823" s="387"/>
      <c r="I823" s="387"/>
      <c r="J823" s="387"/>
    </row>
    <row r="824" ht="18" customHeight="1" spans="1:10">
      <c r="A824" s="387"/>
      <c r="B824" s="561"/>
      <c r="C824" s="561"/>
      <c r="D824" s="387"/>
      <c r="E824" s="387"/>
      <c r="F824" s="387"/>
      <c r="G824" s="387"/>
      <c r="H824" s="387"/>
      <c r="I824" s="387"/>
      <c r="J824" s="387"/>
    </row>
    <row r="825" ht="18" customHeight="1" spans="1:10">
      <c r="A825" s="387"/>
      <c r="B825" s="561"/>
      <c r="C825" s="561"/>
      <c r="D825" s="387"/>
      <c r="E825" s="387"/>
      <c r="F825" s="387"/>
      <c r="G825" s="387"/>
      <c r="H825" s="387"/>
      <c r="I825" s="387"/>
      <c r="J825" s="387"/>
    </row>
    <row r="826" ht="18" customHeight="1" spans="1:10">
      <c r="A826" s="387"/>
      <c r="B826" s="561"/>
      <c r="C826" s="561"/>
      <c r="D826" s="387"/>
      <c r="E826" s="387"/>
      <c r="F826" s="387"/>
      <c r="G826" s="387"/>
      <c r="H826" s="387"/>
      <c r="I826" s="387"/>
      <c r="J826" s="387"/>
    </row>
    <row r="827" ht="18" customHeight="1" spans="1:10">
      <c r="A827" s="387"/>
      <c r="B827" s="561"/>
      <c r="C827" s="561"/>
      <c r="D827" s="387"/>
      <c r="E827" s="387"/>
      <c r="F827" s="387"/>
      <c r="G827" s="387"/>
      <c r="H827" s="387"/>
      <c r="I827" s="387"/>
      <c r="J827" s="387"/>
    </row>
    <row r="828" ht="18" customHeight="1" spans="1:10">
      <c r="A828" s="387"/>
      <c r="B828" s="561"/>
      <c r="C828" s="561"/>
      <c r="D828" s="387"/>
      <c r="E828" s="387"/>
      <c r="F828" s="387"/>
      <c r="G828" s="387"/>
      <c r="H828" s="387"/>
      <c r="I828" s="387"/>
      <c r="J828" s="387"/>
    </row>
    <row r="829" ht="18" customHeight="1" spans="1:10">
      <c r="A829" s="387"/>
      <c r="B829" s="561"/>
      <c r="C829" s="561"/>
      <c r="D829" s="387"/>
      <c r="E829" s="387"/>
      <c r="F829" s="387"/>
      <c r="G829" s="387"/>
      <c r="H829" s="387"/>
      <c r="I829" s="387"/>
      <c r="J829" s="387"/>
    </row>
    <row r="830" ht="18" customHeight="1" spans="1:10">
      <c r="A830" s="387"/>
      <c r="B830" s="561"/>
      <c r="C830" s="561"/>
      <c r="D830" s="387"/>
      <c r="E830" s="387"/>
      <c r="F830" s="387"/>
      <c r="G830" s="387"/>
      <c r="H830" s="387"/>
      <c r="I830" s="387"/>
      <c r="J830" s="387"/>
    </row>
    <row r="831" ht="18" customHeight="1" spans="1:10">
      <c r="A831" s="387"/>
      <c r="B831" s="561"/>
      <c r="C831" s="561"/>
      <c r="D831" s="387"/>
      <c r="E831" s="387"/>
      <c r="F831" s="387"/>
      <c r="G831" s="387"/>
      <c r="H831" s="387"/>
      <c r="I831" s="387"/>
      <c r="J831" s="387"/>
    </row>
    <row r="832" ht="18" customHeight="1" spans="1:10">
      <c r="A832" s="387"/>
      <c r="B832" s="561"/>
      <c r="C832" s="561"/>
      <c r="D832" s="387"/>
      <c r="E832" s="387"/>
      <c r="F832" s="387"/>
      <c r="G832" s="387"/>
      <c r="H832" s="387"/>
      <c r="I832" s="387"/>
      <c r="J832" s="387"/>
    </row>
    <row r="833" ht="18" customHeight="1" spans="1:10">
      <c r="A833" s="387"/>
      <c r="B833" s="561"/>
      <c r="C833" s="561"/>
      <c r="D833" s="387"/>
      <c r="E833" s="387"/>
      <c r="F833" s="387"/>
      <c r="G833" s="387"/>
      <c r="H833" s="387"/>
      <c r="I833" s="387"/>
      <c r="J833" s="387"/>
    </row>
    <row r="834" ht="18" customHeight="1" spans="1:10">
      <c r="A834" s="387"/>
      <c r="B834" s="561"/>
      <c r="C834" s="561"/>
      <c r="D834" s="387"/>
      <c r="E834" s="387"/>
      <c r="F834" s="387"/>
      <c r="G834" s="387"/>
      <c r="H834" s="387"/>
      <c r="I834" s="387"/>
      <c r="J834" s="387"/>
    </row>
    <row r="835" ht="18" customHeight="1" spans="1:10">
      <c r="A835" s="387"/>
      <c r="B835" s="561"/>
      <c r="C835" s="561"/>
      <c r="D835" s="387"/>
      <c r="E835" s="387"/>
      <c r="F835" s="387"/>
      <c r="G835" s="387"/>
      <c r="H835" s="387"/>
      <c r="I835" s="387"/>
      <c r="J835" s="387"/>
    </row>
    <row r="836" ht="18" customHeight="1" spans="1:10">
      <c r="A836" s="387"/>
      <c r="B836" s="561"/>
      <c r="C836" s="561"/>
      <c r="D836" s="387"/>
      <c r="E836" s="387"/>
      <c r="F836" s="387"/>
      <c r="G836" s="387"/>
      <c r="H836" s="387"/>
      <c r="I836" s="387"/>
      <c r="J836" s="387"/>
    </row>
    <row r="837" ht="18" customHeight="1" spans="1:10">
      <c r="A837" s="387"/>
      <c r="B837" s="561"/>
      <c r="C837" s="561"/>
      <c r="D837" s="387"/>
      <c r="E837" s="387"/>
      <c r="F837" s="387"/>
      <c r="G837" s="387"/>
      <c r="H837" s="387"/>
      <c r="I837" s="387"/>
      <c r="J837" s="387"/>
    </row>
    <row r="838" ht="18" customHeight="1" spans="1:10">
      <c r="A838" s="387"/>
      <c r="B838" s="561"/>
      <c r="C838" s="561"/>
      <c r="D838" s="387"/>
      <c r="E838" s="387"/>
      <c r="F838" s="387"/>
      <c r="G838" s="387"/>
      <c r="H838" s="387"/>
      <c r="I838" s="387"/>
      <c r="J838" s="387"/>
    </row>
    <row r="839" ht="18" customHeight="1" spans="1:10">
      <c r="A839" s="387"/>
      <c r="B839" s="561"/>
      <c r="C839" s="561"/>
      <c r="D839" s="387"/>
      <c r="E839" s="387"/>
      <c r="F839" s="387"/>
      <c r="G839" s="387"/>
      <c r="H839" s="387"/>
      <c r="I839" s="387"/>
      <c r="J839" s="387"/>
    </row>
    <row r="840" ht="18" customHeight="1" spans="1:10">
      <c r="A840" s="387"/>
      <c r="B840" s="561"/>
      <c r="C840" s="561"/>
      <c r="D840" s="387"/>
      <c r="E840" s="387"/>
      <c r="F840" s="387"/>
      <c r="G840" s="387"/>
      <c r="H840" s="387"/>
      <c r="I840" s="387"/>
      <c r="J840" s="387"/>
    </row>
    <row r="841" ht="18" customHeight="1" spans="1:10">
      <c r="A841" s="387"/>
      <c r="B841" s="561"/>
      <c r="C841" s="561"/>
      <c r="D841" s="387"/>
      <c r="E841" s="387"/>
      <c r="F841" s="387"/>
      <c r="G841" s="387"/>
      <c r="H841" s="387"/>
      <c r="I841" s="387"/>
      <c r="J841" s="387"/>
    </row>
    <row r="842" ht="18" customHeight="1" spans="1:10">
      <c r="A842" s="387"/>
      <c r="B842" s="561"/>
      <c r="C842" s="561"/>
      <c r="D842" s="387"/>
      <c r="E842" s="387"/>
      <c r="F842" s="387"/>
      <c r="G842" s="387"/>
      <c r="H842" s="387"/>
      <c r="I842" s="387"/>
      <c r="J842" s="387"/>
    </row>
    <row r="843" ht="18" customHeight="1" spans="1:10">
      <c r="A843" s="387"/>
      <c r="B843" s="561"/>
      <c r="C843" s="561"/>
      <c r="D843" s="387"/>
      <c r="E843" s="387"/>
      <c r="F843" s="387"/>
      <c r="G843" s="387"/>
      <c r="H843" s="387"/>
      <c r="I843" s="387"/>
      <c r="J843" s="387"/>
    </row>
    <row r="844" ht="18" customHeight="1" spans="1:10">
      <c r="A844" s="387"/>
      <c r="B844" s="561"/>
      <c r="C844" s="561"/>
      <c r="D844" s="387"/>
      <c r="E844" s="387"/>
      <c r="F844" s="387"/>
      <c r="G844" s="387"/>
      <c r="H844" s="387"/>
      <c r="I844" s="387"/>
      <c r="J844" s="387"/>
    </row>
    <row r="845" ht="18" customHeight="1" spans="1:10">
      <c r="A845" s="387"/>
      <c r="B845" s="561"/>
      <c r="C845" s="561"/>
      <c r="D845" s="387"/>
      <c r="E845" s="387"/>
      <c r="F845" s="387"/>
      <c r="G845" s="387"/>
      <c r="H845" s="387"/>
      <c r="I845" s="387"/>
      <c r="J845" s="387"/>
    </row>
    <row r="846" ht="18" customHeight="1" spans="1:10">
      <c r="A846" s="387"/>
      <c r="B846" s="561"/>
      <c r="C846" s="561"/>
      <c r="D846" s="387"/>
      <c r="E846" s="387"/>
      <c r="F846" s="387"/>
      <c r="G846" s="387"/>
      <c r="H846" s="387"/>
      <c r="I846" s="387"/>
      <c r="J846" s="387"/>
    </row>
    <row r="847" ht="18" customHeight="1" spans="1:10">
      <c r="A847" s="387"/>
      <c r="B847" s="561"/>
      <c r="C847" s="561"/>
      <c r="D847" s="387"/>
      <c r="E847" s="387"/>
      <c r="F847" s="387"/>
      <c r="G847" s="387"/>
      <c r="H847" s="387"/>
      <c r="I847" s="387"/>
      <c r="J847" s="387"/>
    </row>
    <row r="848" ht="18" customHeight="1" spans="1:10">
      <c r="A848" s="387"/>
      <c r="B848" s="561"/>
      <c r="C848" s="561"/>
      <c r="D848" s="387"/>
      <c r="E848" s="387"/>
      <c r="F848" s="387"/>
      <c r="G848" s="387"/>
      <c r="H848" s="387"/>
      <c r="I848" s="387"/>
      <c r="J848" s="387"/>
    </row>
    <row r="849" ht="18" customHeight="1" spans="1:10">
      <c r="A849" s="387"/>
      <c r="B849" s="561"/>
      <c r="C849" s="561"/>
      <c r="D849" s="387"/>
      <c r="E849" s="387"/>
      <c r="F849" s="387"/>
      <c r="G849" s="387"/>
      <c r="H849" s="387"/>
      <c r="I849" s="387"/>
      <c r="J849" s="387"/>
    </row>
    <row r="850" ht="18" customHeight="1" spans="1:10">
      <c r="A850" s="387"/>
      <c r="B850" s="561"/>
      <c r="C850" s="561"/>
      <c r="D850" s="387"/>
      <c r="E850" s="387"/>
      <c r="F850" s="387"/>
      <c r="G850" s="387"/>
      <c r="H850" s="387"/>
      <c r="I850" s="387"/>
      <c r="J850" s="387"/>
    </row>
    <row r="851" ht="18" customHeight="1" spans="1:10">
      <c r="A851" s="387"/>
      <c r="B851" s="561"/>
      <c r="C851" s="561"/>
      <c r="D851" s="387"/>
      <c r="E851" s="387"/>
      <c r="F851" s="387"/>
      <c r="G851" s="387"/>
      <c r="H851" s="387"/>
      <c r="I851" s="387"/>
      <c r="J851" s="387"/>
    </row>
    <row r="852" ht="18" customHeight="1" spans="1:10">
      <c r="A852" s="387"/>
      <c r="B852" s="561"/>
      <c r="C852" s="561"/>
      <c r="D852" s="387"/>
      <c r="E852" s="387"/>
      <c r="F852" s="387"/>
      <c r="G852" s="387"/>
      <c r="H852" s="387"/>
      <c r="I852" s="387"/>
      <c r="J852" s="387"/>
    </row>
    <row r="853" ht="18" customHeight="1" spans="1:10">
      <c r="A853" s="387"/>
      <c r="B853" s="561"/>
      <c r="C853" s="561"/>
      <c r="D853" s="387"/>
      <c r="E853" s="387"/>
      <c r="F853" s="387"/>
      <c r="G853" s="387"/>
      <c r="H853" s="387"/>
      <c r="I853" s="387"/>
      <c r="J853" s="387"/>
    </row>
    <row r="854" ht="18" customHeight="1" spans="1:10">
      <c r="A854" s="387"/>
      <c r="B854" s="561"/>
      <c r="C854" s="561"/>
      <c r="D854" s="387"/>
      <c r="E854" s="387"/>
      <c r="F854" s="387"/>
      <c r="G854" s="387"/>
      <c r="H854" s="387"/>
      <c r="I854" s="387"/>
      <c r="J854" s="387"/>
    </row>
    <row r="855" ht="18" customHeight="1" spans="1:10">
      <c r="A855" s="387"/>
      <c r="B855" s="561"/>
      <c r="C855" s="561"/>
      <c r="D855" s="387"/>
      <c r="E855" s="387"/>
      <c r="F855" s="387"/>
      <c r="G855" s="387"/>
      <c r="H855" s="387"/>
      <c r="I855" s="387"/>
      <c r="J855" s="387"/>
    </row>
    <row r="856" ht="18" customHeight="1" spans="1:10">
      <c r="A856" s="387"/>
      <c r="B856" s="561"/>
      <c r="C856" s="561"/>
      <c r="D856" s="387"/>
      <c r="E856" s="387"/>
      <c r="F856" s="387"/>
      <c r="G856" s="387"/>
      <c r="H856" s="387"/>
      <c r="I856" s="387"/>
      <c r="J856" s="387"/>
    </row>
    <row r="857" ht="18" customHeight="1" spans="1:10">
      <c r="A857" s="387"/>
      <c r="B857" s="561"/>
      <c r="C857" s="561"/>
      <c r="D857" s="387"/>
      <c r="E857" s="387"/>
      <c r="F857" s="387"/>
      <c r="G857" s="387"/>
      <c r="H857" s="387"/>
      <c r="I857" s="387"/>
      <c r="J857" s="387"/>
    </row>
    <row r="858" ht="18" customHeight="1" spans="1:10">
      <c r="A858" s="387"/>
      <c r="B858" s="561"/>
      <c r="C858" s="561"/>
      <c r="D858" s="387"/>
      <c r="E858" s="387"/>
      <c r="F858" s="387"/>
      <c r="G858" s="387"/>
      <c r="H858" s="387"/>
      <c r="I858" s="387"/>
      <c r="J858" s="387"/>
    </row>
    <row r="859" ht="18" customHeight="1" spans="1:10">
      <c r="A859" s="387"/>
      <c r="B859" s="561"/>
      <c r="C859" s="561"/>
      <c r="D859" s="387"/>
      <c r="E859" s="387"/>
      <c r="F859" s="387"/>
      <c r="G859" s="387"/>
      <c r="H859" s="387"/>
      <c r="I859" s="387"/>
      <c r="J859" s="387"/>
    </row>
    <row r="860" ht="18" customHeight="1" spans="1:10">
      <c r="A860" s="387"/>
      <c r="B860" s="561"/>
      <c r="C860" s="561"/>
      <c r="D860" s="387"/>
      <c r="E860" s="387"/>
      <c r="F860" s="387"/>
      <c r="G860" s="387"/>
      <c r="H860" s="387"/>
      <c r="I860" s="387"/>
      <c r="J860" s="387"/>
    </row>
    <row r="861" ht="18" customHeight="1" spans="1:10">
      <c r="A861" s="387"/>
      <c r="B861" s="561"/>
      <c r="C861" s="561"/>
      <c r="D861" s="387"/>
      <c r="E861" s="387"/>
      <c r="F861" s="387"/>
      <c r="G861" s="387"/>
      <c r="H861" s="387"/>
      <c r="I861" s="387"/>
      <c r="J861" s="387"/>
    </row>
    <row r="862" ht="18" customHeight="1" spans="1:10">
      <c r="A862" s="387"/>
      <c r="B862" s="561"/>
      <c r="C862" s="561"/>
      <c r="D862" s="387"/>
      <c r="E862" s="387"/>
      <c r="F862" s="387"/>
      <c r="G862" s="387"/>
      <c r="H862" s="387"/>
      <c r="I862" s="387"/>
      <c r="J862" s="387"/>
    </row>
    <row r="863" ht="18" customHeight="1" spans="1:10">
      <c r="A863" s="387"/>
      <c r="B863" s="561"/>
      <c r="C863" s="561"/>
      <c r="D863" s="387"/>
      <c r="E863" s="387"/>
      <c r="F863" s="387"/>
      <c r="G863" s="387"/>
      <c r="H863" s="387"/>
      <c r="I863" s="387"/>
      <c r="J863" s="387"/>
    </row>
    <row r="864" ht="18" customHeight="1" spans="1:10">
      <c r="A864" s="387"/>
      <c r="B864" s="561"/>
      <c r="C864" s="561"/>
      <c r="D864" s="387"/>
      <c r="E864" s="387"/>
      <c r="F864" s="387"/>
      <c r="G864" s="387"/>
      <c r="H864" s="387"/>
      <c r="I864" s="387"/>
      <c r="J864" s="387"/>
    </row>
    <row r="865" ht="18" customHeight="1" spans="1:10">
      <c r="A865" s="387"/>
      <c r="B865" s="561"/>
      <c r="C865" s="561"/>
      <c r="D865" s="387"/>
      <c r="E865" s="387"/>
      <c r="F865" s="387"/>
      <c r="G865" s="387"/>
      <c r="H865" s="387"/>
      <c r="I865" s="387"/>
      <c r="J865" s="387"/>
    </row>
    <row r="866" ht="18" customHeight="1" spans="1:10">
      <c r="A866" s="387"/>
      <c r="B866" s="561"/>
      <c r="C866" s="561"/>
      <c r="D866" s="387"/>
      <c r="E866" s="387"/>
      <c r="F866" s="387"/>
      <c r="G866" s="387"/>
      <c r="H866" s="387"/>
      <c r="I866" s="387"/>
      <c r="J866" s="387"/>
    </row>
    <row r="867" ht="18" customHeight="1" spans="1:10">
      <c r="A867" s="387"/>
      <c r="B867" s="561"/>
      <c r="C867" s="561"/>
      <c r="D867" s="387"/>
      <c r="E867" s="387"/>
      <c r="F867" s="387"/>
      <c r="G867" s="387"/>
      <c r="H867" s="387"/>
      <c r="I867" s="387"/>
      <c r="J867" s="387"/>
    </row>
    <row r="868" ht="18" customHeight="1" spans="1:10">
      <c r="A868" s="387"/>
      <c r="B868" s="561"/>
      <c r="C868" s="561"/>
      <c r="D868" s="387"/>
      <c r="E868" s="387"/>
      <c r="F868" s="387"/>
      <c r="G868" s="387"/>
      <c r="H868" s="387"/>
      <c r="I868" s="387"/>
      <c r="J868" s="387"/>
    </row>
    <row r="869" ht="18" customHeight="1" spans="1:10">
      <c r="A869" s="387"/>
      <c r="B869" s="561"/>
      <c r="C869" s="561"/>
      <c r="D869" s="387"/>
      <c r="E869" s="387"/>
      <c r="F869" s="387"/>
      <c r="G869" s="387"/>
      <c r="H869" s="387"/>
      <c r="I869" s="387"/>
      <c r="J869" s="387"/>
    </row>
    <row r="870" ht="18" customHeight="1" spans="1:10">
      <c r="A870" s="387"/>
      <c r="B870" s="561"/>
      <c r="C870" s="561"/>
      <c r="D870" s="387"/>
      <c r="E870" s="387"/>
      <c r="F870" s="387"/>
      <c r="G870" s="387"/>
      <c r="H870" s="387"/>
      <c r="I870" s="387"/>
      <c r="J870" s="387"/>
    </row>
    <row r="871" ht="18" customHeight="1" spans="1:10">
      <c r="A871" s="387"/>
      <c r="B871" s="561"/>
      <c r="C871" s="561"/>
      <c r="D871" s="387"/>
      <c r="E871" s="387"/>
      <c r="F871" s="387"/>
      <c r="G871" s="387"/>
      <c r="H871" s="387"/>
      <c r="I871" s="387"/>
      <c r="J871" s="387"/>
    </row>
    <row r="872" ht="18" customHeight="1" spans="1:10">
      <c r="A872" s="387"/>
      <c r="B872" s="561"/>
      <c r="C872" s="561"/>
      <c r="D872" s="387"/>
      <c r="E872" s="387"/>
      <c r="F872" s="387"/>
      <c r="G872" s="387"/>
      <c r="H872" s="387"/>
      <c r="I872" s="387"/>
      <c r="J872" s="387"/>
    </row>
    <row r="873" ht="18" customHeight="1" spans="1:10">
      <c r="A873" s="387"/>
      <c r="B873" s="561"/>
      <c r="C873" s="561"/>
      <c r="D873" s="387"/>
      <c r="E873" s="387"/>
      <c r="F873" s="387"/>
      <c r="G873" s="387"/>
      <c r="H873" s="387"/>
      <c r="I873" s="387"/>
      <c r="J873" s="387"/>
    </row>
    <row r="874" ht="18" customHeight="1" spans="1:10">
      <c r="A874" s="387"/>
      <c r="B874" s="561"/>
      <c r="C874" s="561"/>
      <c r="D874" s="387"/>
      <c r="E874" s="387"/>
      <c r="F874" s="387"/>
      <c r="G874" s="387"/>
      <c r="H874" s="387"/>
      <c r="I874" s="387"/>
      <c r="J874" s="387"/>
    </row>
    <row r="875" ht="18" customHeight="1" spans="1:10">
      <c r="A875" s="387"/>
      <c r="B875" s="561"/>
      <c r="C875" s="561"/>
      <c r="D875" s="387"/>
      <c r="E875" s="387"/>
      <c r="F875" s="387"/>
      <c r="G875" s="387"/>
      <c r="H875" s="387"/>
      <c r="I875" s="387"/>
      <c r="J875" s="387"/>
    </row>
    <row r="876" ht="18" customHeight="1" spans="1:10">
      <c r="A876" s="387"/>
      <c r="B876" s="561"/>
      <c r="C876" s="561"/>
      <c r="D876" s="387"/>
      <c r="E876" s="387"/>
      <c r="F876" s="387"/>
      <c r="G876" s="387"/>
      <c r="H876" s="387"/>
      <c r="I876" s="387"/>
      <c r="J876" s="387"/>
    </row>
    <row r="877" ht="18" customHeight="1" spans="1:10">
      <c r="A877" s="387"/>
      <c r="B877" s="561"/>
      <c r="C877" s="561"/>
      <c r="D877" s="387"/>
      <c r="E877" s="387"/>
      <c r="F877" s="387"/>
      <c r="G877" s="387"/>
      <c r="H877" s="387"/>
      <c r="I877" s="387"/>
      <c r="J877" s="387"/>
    </row>
    <row r="878" ht="18" customHeight="1" spans="1:10">
      <c r="A878" s="387"/>
      <c r="B878" s="561"/>
      <c r="C878" s="561"/>
      <c r="D878" s="387"/>
      <c r="E878" s="387"/>
      <c r="F878" s="387"/>
      <c r="G878" s="387"/>
      <c r="H878" s="387"/>
      <c r="I878" s="387"/>
      <c r="J878" s="387"/>
    </row>
    <row r="879" ht="18" customHeight="1" spans="1:10">
      <c r="A879" s="387"/>
      <c r="B879" s="561"/>
      <c r="C879" s="561"/>
      <c r="D879" s="387"/>
      <c r="E879" s="387"/>
      <c r="F879" s="387"/>
      <c r="G879" s="387"/>
      <c r="H879" s="387"/>
      <c r="I879" s="387"/>
      <c r="J879" s="387"/>
    </row>
    <row r="880" ht="18" customHeight="1" spans="1:10">
      <c r="A880" s="387"/>
      <c r="B880" s="561"/>
      <c r="C880" s="561"/>
      <c r="D880" s="387"/>
      <c r="E880" s="387"/>
      <c r="F880" s="387"/>
      <c r="G880" s="387"/>
      <c r="H880" s="387"/>
      <c r="I880" s="387"/>
      <c r="J880" s="387"/>
    </row>
    <row r="881" ht="18" customHeight="1" spans="1:10">
      <c r="A881" s="387"/>
      <c r="B881" s="561"/>
      <c r="C881" s="561"/>
      <c r="D881" s="387"/>
      <c r="E881" s="387"/>
      <c r="F881" s="387"/>
      <c r="G881" s="387"/>
      <c r="H881" s="387"/>
      <c r="I881" s="387"/>
      <c r="J881" s="387"/>
    </row>
    <row r="882" ht="18" customHeight="1" spans="1:10">
      <c r="A882" s="387"/>
      <c r="B882" s="561"/>
      <c r="C882" s="561"/>
      <c r="D882" s="387"/>
      <c r="E882" s="387"/>
      <c r="F882" s="387"/>
      <c r="G882" s="387"/>
      <c r="H882" s="387"/>
      <c r="I882" s="387"/>
      <c r="J882" s="387"/>
    </row>
    <row r="883" ht="18" customHeight="1" spans="1:10">
      <c r="A883" s="387"/>
      <c r="B883" s="561"/>
      <c r="C883" s="561"/>
      <c r="D883" s="387"/>
      <c r="E883" s="387"/>
      <c r="F883" s="387"/>
      <c r="G883" s="387"/>
      <c r="H883" s="387"/>
      <c r="I883" s="387"/>
      <c r="J883" s="387"/>
    </row>
    <row r="884" ht="18" customHeight="1" spans="1:10">
      <c r="A884" s="387"/>
      <c r="B884" s="561"/>
      <c r="C884" s="561"/>
      <c r="D884" s="387"/>
      <c r="E884" s="387"/>
      <c r="F884" s="387"/>
      <c r="G884" s="387"/>
      <c r="H884" s="387"/>
      <c r="I884" s="387"/>
      <c r="J884" s="387"/>
    </row>
    <row r="885" ht="18" customHeight="1" spans="1:10">
      <c r="A885" s="387"/>
      <c r="B885" s="561"/>
      <c r="C885" s="561"/>
      <c r="D885" s="387"/>
      <c r="E885" s="387"/>
      <c r="F885" s="387"/>
      <c r="G885" s="387"/>
      <c r="H885" s="387"/>
      <c r="I885" s="387"/>
      <c r="J885" s="387"/>
    </row>
    <row r="886" ht="18" customHeight="1" spans="1:10">
      <c r="A886" s="387"/>
      <c r="B886" s="561"/>
      <c r="C886" s="561"/>
      <c r="D886" s="387"/>
      <c r="E886" s="387"/>
      <c r="F886" s="387"/>
      <c r="G886" s="387"/>
      <c r="H886" s="387"/>
      <c r="I886" s="387"/>
      <c r="J886" s="387"/>
    </row>
    <row r="887" ht="18" customHeight="1" spans="1:10">
      <c r="A887" s="387"/>
      <c r="B887" s="561"/>
      <c r="C887" s="561"/>
      <c r="D887" s="387"/>
      <c r="E887" s="387"/>
      <c r="F887" s="387"/>
      <c r="G887" s="387"/>
      <c r="H887" s="387"/>
      <c r="I887" s="387"/>
      <c r="J887" s="387"/>
    </row>
    <row r="888" ht="18" customHeight="1" spans="1:10">
      <c r="A888" s="387"/>
      <c r="B888" s="561"/>
      <c r="C888" s="561"/>
      <c r="D888" s="387"/>
      <c r="E888" s="387"/>
      <c r="F888" s="387"/>
      <c r="G888" s="387"/>
      <c r="H888" s="387"/>
      <c r="I888" s="387"/>
      <c r="J888" s="387"/>
    </row>
    <row r="889" ht="18" customHeight="1" spans="1:10">
      <c r="A889" s="387"/>
      <c r="B889" s="561"/>
      <c r="C889" s="561"/>
      <c r="D889" s="387"/>
      <c r="E889" s="387"/>
      <c r="F889" s="387"/>
      <c r="G889" s="387"/>
      <c r="H889" s="387"/>
      <c r="I889" s="387"/>
      <c r="J889" s="387"/>
    </row>
    <row r="890" ht="18" customHeight="1" spans="1:10">
      <c r="A890" s="387"/>
      <c r="B890" s="561"/>
      <c r="C890" s="561"/>
      <c r="D890" s="387"/>
      <c r="E890" s="387"/>
      <c r="F890" s="387"/>
      <c r="G890" s="387"/>
      <c r="H890" s="387"/>
      <c r="I890" s="387"/>
      <c r="J890" s="387"/>
    </row>
    <row r="891" ht="18" customHeight="1" spans="1:10">
      <c r="A891" s="387"/>
      <c r="B891" s="561"/>
      <c r="C891" s="561"/>
      <c r="D891" s="387"/>
      <c r="E891" s="387"/>
      <c r="F891" s="387"/>
      <c r="G891" s="387"/>
      <c r="H891" s="387"/>
      <c r="I891" s="387"/>
      <c r="J891" s="387"/>
    </row>
    <row r="892" ht="18" customHeight="1" spans="1:10">
      <c r="A892" s="387"/>
      <c r="B892" s="561"/>
      <c r="C892" s="561"/>
      <c r="D892" s="387"/>
      <c r="E892" s="387"/>
      <c r="F892" s="387"/>
      <c r="G892" s="387"/>
      <c r="H892" s="387"/>
      <c r="I892" s="387"/>
      <c r="J892" s="387"/>
    </row>
    <row r="893" ht="18" customHeight="1" spans="1:10">
      <c r="A893" s="387"/>
      <c r="B893" s="561"/>
      <c r="C893" s="561"/>
      <c r="D893" s="387"/>
      <c r="E893" s="387"/>
      <c r="F893" s="387"/>
      <c r="G893" s="387"/>
      <c r="H893" s="387"/>
      <c r="I893" s="387"/>
      <c r="J893" s="387"/>
    </row>
    <row r="894" ht="18" customHeight="1" spans="1:10">
      <c r="A894" s="387"/>
      <c r="B894" s="561"/>
      <c r="C894" s="561"/>
      <c r="D894" s="387"/>
      <c r="E894" s="387"/>
      <c r="F894" s="387"/>
      <c r="G894" s="387"/>
      <c r="H894" s="387"/>
      <c r="I894" s="387"/>
      <c r="J894" s="387"/>
    </row>
    <row r="895" ht="18" customHeight="1" spans="1:10">
      <c r="A895" s="387"/>
      <c r="B895" s="561"/>
      <c r="C895" s="561"/>
      <c r="D895" s="387"/>
      <c r="E895" s="387"/>
      <c r="F895" s="387"/>
      <c r="G895" s="387"/>
      <c r="H895" s="387"/>
      <c r="I895" s="387"/>
      <c r="J895" s="387"/>
    </row>
    <row r="896" ht="18" customHeight="1" spans="1:10">
      <c r="A896" s="387"/>
      <c r="B896" s="561"/>
      <c r="C896" s="561"/>
      <c r="D896" s="387"/>
      <c r="E896" s="387"/>
      <c r="F896" s="387"/>
      <c r="G896" s="387"/>
      <c r="H896" s="387"/>
      <c r="I896" s="387"/>
      <c r="J896" s="387"/>
    </row>
    <row r="897" ht="18" customHeight="1" spans="1:10">
      <c r="A897" s="387"/>
      <c r="B897" s="561"/>
      <c r="C897" s="561"/>
      <c r="D897" s="387"/>
      <c r="E897" s="387"/>
      <c r="F897" s="387"/>
      <c r="G897" s="387"/>
      <c r="H897" s="387"/>
      <c r="I897" s="387"/>
      <c r="J897" s="387"/>
    </row>
    <row r="898" ht="18" customHeight="1" spans="1:10">
      <c r="A898" s="387"/>
      <c r="B898" s="561"/>
      <c r="C898" s="561"/>
      <c r="D898" s="387"/>
      <c r="E898" s="387"/>
      <c r="F898" s="387"/>
      <c r="G898" s="387"/>
      <c r="H898" s="387"/>
      <c r="I898" s="387"/>
      <c r="J898" s="387"/>
    </row>
    <row r="899" ht="18" customHeight="1" spans="1:10">
      <c r="A899" s="387"/>
      <c r="B899" s="561"/>
      <c r="C899" s="561"/>
      <c r="D899" s="387"/>
      <c r="E899" s="387"/>
      <c r="F899" s="387"/>
      <c r="G899" s="387"/>
      <c r="H899" s="387"/>
      <c r="I899" s="387"/>
      <c r="J899" s="387"/>
    </row>
    <row r="900" ht="18" customHeight="1" spans="1:10">
      <c r="A900" s="387"/>
      <c r="B900" s="561"/>
      <c r="C900" s="561"/>
      <c r="D900" s="387"/>
      <c r="E900" s="387"/>
      <c r="F900" s="387"/>
      <c r="G900" s="387"/>
      <c r="H900" s="387"/>
      <c r="I900" s="387"/>
      <c r="J900" s="387"/>
    </row>
    <row r="901" ht="18" customHeight="1" spans="1:10">
      <c r="A901" s="387"/>
      <c r="B901" s="561"/>
      <c r="C901" s="561"/>
      <c r="D901" s="387"/>
      <c r="E901" s="387"/>
      <c r="F901" s="387"/>
      <c r="G901" s="387"/>
      <c r="H901" s="387"/>
      <c r="I901" s="387"/>
      <c r="J901" s="387"/>
    </row>
    <row r="902" ht="18" customHeight="1" spans="1:10">
      <c r="A902" s="387"/>
      <c r="B902" s="561"/>
      <c r="C902" s="561"/>
      <c r="D902" s="387"/>
      <c r="E902" s="387"/>
      <c r="F902" s="387"/>
      <c r="G902" s="387"/>
      <c r="H902" s="387"/>
      <c r="I902" s="387"/>
      <c r="J902" s="387"/>
    </row>
    <row r="903" ht="18" customHeight="1" spans="1:10">
      <c r="A903" s="387"/>
      <c r="B903" s="561"/>
      <c r="C903" s="561"/>
      <c r="D903" s="387"/>
      <c r="E903" s="387"/>
      <c r="F903" s="387"/>
      <c r="G903" s="387"/>
      <c r="H903" s="387"/>
      <c r="I903" s="387"/>
      <c r="J903" s="387"/>
    </row>
    <row r="904" ht="18" customHeight="1" spans="1:10">
      <c r="A904" s="387"/>
      <c r="B904" s="561"/>
      <c r="C904" s="561"/>
      <c r="D904" s="387"/>
      <c r="E904" s="387"/>
      <c r="F904" s="387"/>
      <c r="G904" s="387"/>
      <c r="H904" s="387"/>
      <c r="I904" s="387"/>
      <c r="J904" s="387"/>
    </row>
    <row r="905" ht="18" customHeight="1" spans="1:10">
      <c r="A905" s="387"/>
      <c r="B905" s="561"/>
      <c r="C905" s="561"/>
      <c r="D905" s="387"/>
      <c r="E905" s="387"/>
      <c r="F905" s="387"/>
      <c r="G905" s="387"/>
      <c r="H905" s="387"/>
      <c r="I905" s="387"/>
      <c r="J905" s="387"/>
    </row>
    <row r="906" ht="18" customHeight="1" spans="1:10">
      <c r="A906" s="387"/>
      <c r="B906" s="561"/>
      <c r="C906" s="561"/>
      <c r="D906" s="387"/>
      <c r="E906" s="387"/>
      <c r="F906" s="387"/>
      <c r="G906" s="387"/>
      <c r="H906" s="387"/>
      <c r="I906" s="387"/>
      <c r="J906" s="387"/>
    </row>
    <row r="907" ht="18" customHeight="1" spans="1:10">
      <c r="A907" s="387"/>
      <c r="B907" s="561"/>
      <c r="C907" s="561"/>
      <c r="D907" s="387"/>
      <c r="E907" s="387"/>
      <c r="F907" s="387"/>
      <c r="G907" s="387"/>
      <c r="H907" s="387"/>
      <c r="I907" s="387"/>
      <c r="J907" s="387"/>
    </row>
    <row r="908" ht="18" customHeight="1" spans="1:10">
      <c r="A908" s="387"/>
      <c r="B908" s="561"/>
      <c r="C908" s="561"/>
      <c r="D908" s="387"/>
      <c r="E908" s="387"/>
      <c r="F908" s="387"/>
      <c r="G908" s="387"/>
      <c r="H908" s="387"/>
      <c r="I908" s="387"/>
      <c r="J908" s="387"/>
    </row>
    <row r="909" ht="18" customHeight="1" spans="1:10">
      <c r="A909" s="387"/>
      <c r="B909" s="561"/>
      <c r="C909" s="561"/>
      <c r="D909" s="387"/>
      <c r="E909" s="387"/>
      <c r="F909" s="387"/>
      <c r="G909" s="387"/>
      <c r="H909" s="387"/>
      <c r="I909" s="387"/>
      <c r="J909" s="387"/>
    </row>
    <row r="910" ht="18" customHeight="1" spans="1:10">
      <c r="A910" s="387"/>
      <c r="B910" s="561"/>
      <c r="C910" s="561"/>
      <c r="D910" s="387"/>
      <c r="E910" s="387"/>
      <c r="F910" s="387"/>
      <c r="G910" s="387"/>
      <c r="H910" s="387"/>
      <c r="I910" s="387"/>
      <c r="J910" s="387"/>
    </row>
    <row r="911" ht="18" customHeight="1" spans="1:10">
      <c r="A911" s="387"/>
      <c r="B911" s="561"/>
      <c r="C911" s="561"/>
      <c r="D911" s="387"/>
      <c r="E911" s="387"/>
      <c r="F911" s="387"/>
      <c r="G911" s="387"/>
      <c r="H911" s="387"/>
      <c r="I911" s="387"/>
      <c r="J911" s="387"/>
    </row>
    <row r="912" ht="18" customHeight="1" spans="1:10">
      <c r="A912" s="387"/>
      <c r="B912" s="561"/>
      <c r="C912" s="561"/>
      <c r="D912" s="387"/>
      <c r="E912" s="387"/>
      <c r="F912" s="387"/>
      <c r="G912" s="387"/>
      <c r="H912" s="387"/>
      <c r="I912" s="387"/>
      <c r="J912" s="387"/>
    </row>
    <row r="913" ht="18" customHeight="1" spans="1:10">
      <c r="A913" s="387"/>
      <c r="B913" s="561"/>
      <c r="C913" s="561"/>
      <c r="D913" s="387"/>
      <c r="E913" s="387"/>
      <c r="F913" s="387"/>
      <c r="G913" s="387"/>
      <c r="H913" s="387"/>
      <c r="I913" s="387"/>
      <c r="J913" s="387"/>
    </row>
    <row r="914" ht="18" customHeight="1" spans="1:10">
      <c r="A914" s="387"/>
      <c r="B914" s="561"/>
      <c r="C914" s="561"/>
      <c r="D914" s="387"/>
      <c r="E914" s="387"/>
      <c r="F914" s="387"/>
      <c r="G914" s="387"/>
      <c r="H914" s="387"/>
      <c r="I914" s="387"/>
      <c r="J914" s="387"/>
    </row>
    <row r="915" ht="18" customHeight="1" spans="1:10">
      <c r="A915" s="387"/>
      <c r="B915" s="561"/>
      <c r="C915" s="561"/>
      <c r="D915" s="387"/>
      <c r="E915" s="387"/>
      <c r="F915" s="387"/>
      <c r="G915" s="387"/>
      <c r="H915" s="387"/>
      <c r="I915" s="387"/>
      <c r="J915" s="387"/>
    </row>
    <row r="916" ht="18" customHeight="1" spans="1:10">
      <c r="A916" s="387"/>
      <c r="B916" s="561"/>
      <c r="C916" s="561"/>
      <c r="D916" s="387"/>
      <c r="E916" s="387"/>
      <c r="F916" s="387"/>
      <c r="G916" s="387"/>
      <c r="H916" s="387"/>
      <c r="I916" s="387"/>
      <c r="J916" s="387"/>
    </row>
    <row r="917" ht="18" customHeight="1" spans="1:10">
      <c r="A917" s="387"/>
      <c r="B917" s="561"/>
      <c r="C917" s="561"/>
      <c r="D917" s="387"/>
      <c r="E917" s="387"/>
      <c r="F917" s="387"/>
      <c r="G917" s="387"/>
      <c r="H917" s="387"/>
      <c r="I917" s="387"/>
      <c r="J917" s="387"/>
    </row>
    <row r="918" ht="18" customHeight="1" spans="1:10">
      <c r="A918" s="387"/>
      <c r="B918" s="561"/>
      <c r="C918" s="561"/>
      <c r="D918" s="387"/>
      <c r="E918" s="387"/>
      <c r="F918" s="387"/>
      <c r="G918" s="387"/>
      <c r="H918" s="387"/>
      <c r="I918" s="387"/>
      <c r="J918" s="387"/>
    </row>
    <row r="919" ht="18" customHeight="1" spans="1:10">
      <c r="A919" s="387"/>
      <c r="B919" s="561"/>
      <c r="C919" s="561"/>
      <c r="D919" s="387"/>
      <c r="E919" s="387"/>
      <c r="F919" s="387"/>
      <c r="G919" s="387"/>
      <c r="H919" s="387"/>
      <c r="I919" s="387"/>
      <c r="J919" s="387"/>
    </row>
    <row r="920" ht="18" customHeight="1" spans="1:10">
      <c r="A920" s="387"/>
      <c r="B920" s="561"/>
      <c r="C920" s="561"/>
      <c r="D920" s="387"/>
      <c r="E920" s="387"/>
      <c r="F920" s="387"/>
      <c r="G920" s="387"/>
      <c r="H920" s="387"/>
      <c r="I920" s="387"/>
      <c r="J920" s="387"/>
    </row>
    <row r="921" ht="18" customHeight="1" spans="1:10">
      <c r="A921" s="387"/>
      <c r="B921" s="561"/>
      <c r="C921" s="561"/>
      <c r="D921" s="387"/>
      <c r="E921" s="387"/>
      <c r="F921" s="387"/>
      <c r="G921" s="387"/>
      <c r="H921" s="387"/>
      <c r="I921" s="387"/>
      <c r="J921" s="387"/>
    </row>
    <row r="922" ht="18" customHeight="1" spans="1:10">
      <c r="A922" s="387"/>
      <c r="B922" s="561"/>
      <c r="C922" s="561"/>
      <c r="D922" s="387"/>
      <c r="E922" s="387"/>
      <c r="F922" s="387"/>
      <c r="G922" s="387"/>
      <c r="H922" s="387"/>
      <c r="I922" s="387"/>
      <c r="J922" s="387"/>
    </row>
    <row r="923" ht="18" customHeight="1" spans="1:10">
      <c r="A923" s="387"/>
      <c r="B923" s="561"/>
      <c r="C923" s="561"/>
      <c r="D923" s="387"/>
      <c r="E923" s="387"/>
      <c r="F923" s="387"/>
      <c r="G923" s="387"/>
      <c r="H923" s="387"/>
      <c r="I923" s="387"/>
      <c r="J923" s="387"/>
    </row>
    <row r="924" ht="18" customHeight="1" spans="1:10">
      <c r="A924" s="387"/>
      <c r="B924" s="561"/>
      <c r="C924" s="561"/>
      <c r="D924" s="387"/>
      <c r="E924" s="387"/>
      <c r="F924" s="387"/>
      <c r="G924" s="387"/>
      <c r="H924" s="387"/>
      <c r="I924" s="387"/>
      <c r="J924" s="387"/>
    </row>
    <row r="925" ht="18" customHeight="1" spans="1:10">
      <c r="A925" s="387"/>
      <c r="B925" s="561"/>
      <c r="C925" s="561"/>
      <c r="D925" s="387"/>
      <c r="E925" s="387"/>
      <c r="F925" s="387"/>
      <c r="G925" s="387"/>
      <c r="H925" s="387"/>
      <c r="I925" s="387"/>
      <c r="J925" s="387"/>
    </row>
    <row r="926" ht="18" customHeight="1" spans="1:10">
      <c r="A926" s="387"/>
      <c r="B926" s="561"/>
      <c r="C926" s="561"/>
      <c r="D926" s="387"/>
      <c r="E926" s="387"/>
      <c r="F926" s="387"/>
      <c r="G926" s="387"/>
      <c r="H926" s="387"/>
      <c r="I926" s="387"/>
      <c r="J926" s="387"/>
    </row>
    <row r="927" ht="18" customHeight="1" spans="1:10">
      <c r="A927" s="387"/>
      <c r="B927" s="561"/>
      <c r="C927" s="561"/>
      <c r="D927" s="387"/>
      <c r="E927" s="387"/>
      <c r="F927" s="387"/>
      <c r="G927" s="387"/>
      <c r="H927" s="387"/>
      <c r="I927" s="387"/>
      <c r="J927" s="387"/>
    </row>
    <row r="928" ht="18" customHeight="1" spans="1:10">
      <c r="A928" s="387"/>
      <c r="B928" s="561"/>
      <c r="C928" s="561"/>
      <c r="D928" s="387"/>
      <c r="E928" s="387"/>
      <c r="F928" s="387"/>
      <c r="G928" s="387"/>
      <c r="H928" s="387"/>
      <c r="I928" s="387"/>
      <c r="J928" s="387"/>
    </row>
    <row r="929" ht="18" customHeight="1" spans="1:10">
      <c r="A929" s="387"/>
      <c r="B929" s="561"/>
      <c r="C929" s="561"/>
      <c r="D929" s="387"/>
      <c r="E929" s="387"/>
      <c r="F929" s="387"/>
      <c r="G929" s="387"/>
      <c r="H929" s="387"/>
      <c r="I929" s="387"/>
      <c r="J929" s="387"/>
    </row>
    <row r="930" ht="18" customHeight="1" spans="1:10">
      <c r="A930" s="387"/>
      <c r="B930" s="561"/>
      <c r="C930" s="561"/>
      <c r="D930" s="387"/>
      <c r="E930" s="387"/>
      <c r="F930" s="387"/>
      <c r="G930" s="387"/>
      <c r="H930" s="387"/>
      <c r="I930" s="387"/>
      <c r="J930" s="387"/>
    </row>
    <row r="931" ht="18" customHeight="1" spans="1:10">
      <c r="A931" s="387"/>
      <c r="B931" s="561"/>
      <c r="C931" s="561"/>
      <c r="D931" s="387"/>
      <c r="E931" s="387"/>
      <c r="F931" s="387"/>
      <c r="G931" s="387"/>
      <c r="H931" s="387"/>
      <c r="I931" s="387"/>
      <c r="J931" s="387"/>
    </row>
    <row r="932" ht="18" customHeight="1" spans="1:10">
      <c r="A932" s="387"/>
      <c r="B932" s="561"/>
      <c r="C932" s="561"/>
      <c r="D932" s="387"/>
      <c r="E932" s="387"/>
      <c r="F932" s="387"/>
      <c r="G932" s="387"/>
      <c r="H932" s="387"/>
      <c r="I932" s="387"/>
      <c r="J932" s="387"/>
    </row>
    <row r="933" ht="18" customHeight="1" spans="1:10">
      <c r="A933" s="387"/>
      <c r="B933" s="561"/>
      <c r="C933" s="561"/>
      <c r="D933" s="387"/>
      <c r="E933" s="387"/>
      <c r="F933" s="387"/>
      <c r="G933" s="387"/>
      <c r="H933" s="387"/>
      <c r="I933" s="387"/>
      <c r="J933" s="387"/>
    </row>
    <row r="934" ht="18" customHeight="1" spans="1:10">
      <c r="A934" s="387"/>
      <c r="B934" s="561"/>
      <c r="C934" s="561"/>
      <c r="D934" s="387"/>
      <c r="E934" s="387"/>
      <c r="F934" s="387"/>
      <c r="G934" s="387"/>
      <c r="H934" s="387"/>
      <c r="I934" s="387"/>
      <c r="J934" s="387"/>
    </row>
    <row r="935" ht="18" customHeight="1" spans="1:10">
      <c r="A935" s="387"/>
      <c r="B935" s="561"/>
      <c r="C935" s="561"/>
      <c r="D935" s="387"/>
      <c r="E935" s="387"/>
      <c r="F935" s="387"/>
      <c r="G935" s="387"/>
      <c r="H935" s="387"/>
      <c r="I935" s="387"/>
      <c r="J935" s="387"/>
    </row>
    <row r="936" ht="18" customHeight="1" spans="1:10">
      <c r="A936" s="387"/>
      <c r="B936" s="561"/>
      <c r="C936" s="561"/>
      <c r="D936" s="387"/>
      <c r="E936" s="387"/>
      <c r="F936" s="387"/>
      <c r="G936" s="387"/>
      <c r="H936" s="387"/>
      <c r="I936" s="387"/>
      <c r="J936" s="387"/>
    </row>
    <row r="937" ht="18" customHeight="1" spans="1:10">
      <c r="A937" s="387"/>
      <c r="B937" s="561"/>
      <c r="C937" s="561"/>
      <c r="D937" s="387"/>
      <c r="E937" s="387"/>
      <c r="F937" s="387"/>
      <c r="G937" s="387"/>
      <c r="H937" s="387"/>
      <c r="I937" s="387"/>
      <c r="J937" s="387"/>
    </row>
    <row r="938" ht="18" customHeight="1" spans="1:10">
      <c r="A938" s="387"/>
      <c r="B938" s="561"/>
      <c r="C938" s="561"/>
      <c r="D938" s="387"/>
      <c r="E938" s="387"/>
      <c r="F938" s="387"/>
      <c r="G938" s="387"/>
      <c r="H938" s="387"/>
      <c r="I938" s="387"/>
      <c r="J938" s="387"/>
    </row>
    <row r="939" ht="18" customHeight="1" spans="1:10">
      <c r="A939" s="387"/>
      <c r="B939" s="561"/>
      <c r="C939" s="561"/>
      <c r="D939" s="387"/>
      <c r="E939" s="387"/>
      <c r="F939" s="387"/>
      <c r="G939" s="387"/>
      <c r="H939" s="387"/>
      <c r="I939" s="387"/>
      <c r="J939" s="387"/>
    </row>
    <row r="940" ht="18" customHeight="1" spans="1:10">
      <c r="A940" s="387"/>
      <c r="B940" s="561"/>
      <c r="C940" s="561"/>
      <c r="D940" s="387"/>
      <c r="E940" s="387"/>
      <c r="F940" s="387"/>
      <c r="G940" s="387"/>
      <c r="H940" s="387"/>
      <c r="I940" s="387"/>
      <c r="J940" s="387"/>
    </row>
    <row r="941" ht="18" customHeight="1" spans="1:10">
      <c r="A941" s="387"/>
      <c r="B941" s="561"/>
      <c r="C941" s="561"/>
      <c r="D941" s="387"/>
      <c r="E941" s="387"/>
      <c r="F941" s="387"/>
      <c r="G941" s="387"/>
      <c r="H941" s="387"/>
      <c r="I941" s="387"/>
      <c r="J941" s="387"/>
    </row>
    <row r="942" ht="18" customHeight="1" spans="1:10">
      <c r="A942" s="387"/>
      <c r="B942" s="561"/>
      <c r="C942" s="561"/>
      <c r="D942" s="387"/>
      <c r="E942" s="387"/>
      <c r="F942" s="387"/>
      <c r="G942" s="387"/>
      <c r="H942" s="387"/>
      <c r="I942" s="387"/>
      <c r="J942" s="387"/>
    </row>
    <row r="943" ht="18" customHeight="1" spans="1:10">
      <c r="A943" s="387"/>
      <c r="B943" s="561"/>
      <c r="C943" s="561"/>
      <c r="D943" s="387"/>
      <c r="E943" s="387"/>
      <c r="F943" s="387"/>
      <c r="G943" s="387"/>
      <c r="H943" s="387"/>
      <c r="I943" s="387"/>
      <c r="J943" s="387"/>
    </row>
    <row r="944" ht="18" customHeight="1" spans="1:10">
      <c r="A944" s="387"/>
      <c r="B944" s="561"/>
      <c r="C944" s="561"/>
      <c r="D944" s="387"/>
      <c r="E944" s="387"/>
      <c r="F944" s="387"/>
      <c r="G944" s="387"/>
      <c r="H944" s="387"/>
      <c r="I944" s="387"/>
      <c r="J944" s="387"/>
    </row>
    <row r="945" ht="18" customHeight="1" spans="1:10">
      <c r="A945" s="387"/>
      <c r="B945" s="561"/>
      <c r="C945" s="561"/>
      <c r="D945" s="387"/>
      <c r="E945" s="387"/>
      <c r="F945" s="387"/>
      <c r="G945" s="387"/>
      <c r="H945" s="387"/>
      <c r="I945" s="387"/>
      <c r="J945" s="387"/>
    </row>
    <row r="946" ht="18" customHeight="1" spans="1:10">
      <c r="A946" s="387"/>
      <c r="B946" s="561"/>
      <c r="C946" s="561"/>
      <c r="D946" s="387"/>
      <c r="E946" s="387"/>
      <c r="F946" s="387"/>
      <c r="G946" s="387"/>
      <c r="H946" s="387"/>
      <c r="I946" s="387"/>
      <c r="J946" s="387"/>
    </row>
    <row r="947" ht="18" customHeight="1" spans="1:10">
      <c r="A947" s="387"/>
      <c r="B947" s="561"/>
      <c r="C947" s="561"/>
      <c r="D947" s="387"/>
      <c r="E947" s="387"/>
      <c r="F947" s="387"/>
      <c r="G947" s="387"/>
      <c r="H947" s="387"/>
      <c r="I947" s="387"/>
      <c r="J947" s="387"/>
    </row>
    <row r="948" ht="18" customHeight="1" spans="1:10">
      <c r="A948" s="387"/>
      <c r="B948" s="561"/>
      <c r="C948" s="561"/>
      <c r="D948" s="387"/>
      <c r="E948" s="387"/>
      <c r="F948" s="387"/>
      <c r="G948" s="387"/>
      <c r="H948" s="387"/>
      <c r="I948" s="387"/>
      <c r="J948" s="387"/>
    </row>
    <row r="949" ht="18" customHeight="1" spans="1:10">
      <c r="A949" s="387"/>
      <c r="B949" s="561"/>
      <c r="C949" s="561"/>
      <c r="D949" s="387"/>
      <c r="E949" s="387"/>
      <c r="F949" s="387"/>
      <c r="G949" s="387"/>
      <c r="H949" s="387"/>
      <c r="I949" s="387"/>
      <c r="J949" s="387"/>
    </row>
    <row r="950" ht="18" customHeight="1" spans="1:10">
      <c r="A950" s="387"/>
      <c r="B950" s="561"/>
      <c r="C950" s="561"/>
      <c r="D950" s="387"/>
      <c r="E950" s="387"/>
      <c r="F950" s="387"/>
      <c r="G950" s="387"/>
      <c r="H950" s="387"/>
      <c r="I950" s="387"/>
      <c r="J950" s="387"/>
    </row>
    <row r="951" ht="18" customHeight="1" spans="1:10">
      <c r="A951" s="387"/>
      <c r="B951" s="561"/>
      <c r="C951" s="561"/>
      <c r="D951" s="387"/>
      <c r="E951" s="387"/>
      <c r="F951" s="387"/>
      <c r="G951" s="387"/>
      <c r="H951" s="387"/>
      <c r="I951" s="387"/>
      <c r="J951" s="387"/>
    </row>
    <row r="952" ht="18" customHeight="1" spans="1:10">
      <c r="A952" s="387"/>
      <c r="B952" s="561"/>
      <c r="C952" s="561"/>
      <c r="D952" s="387"/>
      <c r="E952" s="387"/>
      <c r="F952" s="387"/>
      <c r="G952" s="387"/>
      <c r="H952" s="387"/>
      <c r="I952" s="387"/>
      <c r="J952" s="387"/>
    </row>
    <row r="953" ht="18" customHeight="1" spans="1:10">
      <c r="A953" s="387"/>
      <c r="B953" s="561"/>
      <c r="C953" s="561"/>
      <c r="D953" s="387"/>
      <c r="E953" s="387"/>
      <c r="F953" s="387"/>
      <c r="G953" s="387"/>
      <c r="H953" s="387"/>
      <c r="I953" s="387"/>
      <c r="J953" s="387"/>
    </row>
    <row r="954" ht="18" customHeight="1" spans="1:10">
      <c r="A954" s="387"/>
      <c r="B954" s="561"/>
      <c r="C954" s="561"/>
      <c r="D954" s="387"/>
      <c r="E954" s="387"/>
      <c r="F954" s="387"/>
      <c r="G954" s="387"/>
      <c r="H954" s="387"/>
      <c r="I954" s="387"/>
      <c r="J954" s="387"/>
    </row>
    <row r="955" ht="18" customHeight="1" spans="1:10">
      <c r="A955" s="387"/>
      <c r="B955" s="561"/>
      <c r="C955" s="561"/>
      <c r="D955" s="387"/>
      <c r="E955" s="387"/>
      <c r="F955" s="387"/>
      <c r="G955" s="387"/>
      <c r="H955" s="387"/>
      <c r="I955" s="387"/>
      <c r="J955" s="387"/>
    </row>
    <row r="956" ht="18" customHeight="1" spans="1:10">
      <c r="A956" s="387"/>
      <c r="B956" s="561"/>
      <c r="C956" s="561"/>
      <c r="D956" s="387"/>
      <c r="E956" s="387"/>
      <c r="F956" s="387"/>
      <c r="G956" s="387"/>
      <c r="H956" s="387"/>
      <c r="I956" s="387"/>
      <c r="J956" s="387"/>
    </row>
    <row r="957" ht="18" customHeight="1" spans="1:10">
      <c r="A957" s="387"/>
      <c r="B957" s="561"/>
      <c r="C957" s="561"/>
      <c r="D957" s="387"/>
      <c r="E957" s="387"/>
      <c r="F957" s="387"/>
      <c r="G957" s="387"/>
      <c r="H957" s="387"/>
      <c r="I957" s="387"/>
      <c r="J957" s="387"/>
    </row>
    <row r="958" ht="18" customHeight="1" spans="1:10">
      <c r="A958" s="387"/>
      <c r="B958" s="561"/>
      <c r="C958" s="561"/>
      <c r="D958" s="387"/>
      <c r="E958" s="387"/>
      <c r="F958" s="387"/>
      <c r="G958" s="387"/>
      <c r="H958" s="387"/>
      <c r="I958" s="387"/>
      <c r="J958" s="387"/>
    </row>
    <row r="959" ht="18" customHeight="1" spans="1:10">
      <c r="A959" s="387"/>
      <c r="B959" s="561"/>
      <c r="C959" s="561"/>
      <c r="D959" s="387"/>
      <c r="E959" s="387"/>
      <c r="F959" s="387"/>
      <c r="G959" s="387"/>
      <c r="H959" s="387"/>
      <c r="I959" s="387"/>
      <c r="J959" s="387"/>
    </row>
    <row r="960" ht="18" customHeight="1" spans="1:10">
      <c r="A960" s="387"/>
      <c r="B960" s="561"/>
      <c r="C960" s="561"/>
      <c r="D960" s="387"/>
      <c r="E960" s="387"/>
      <c r="F960" s="387"/>
      <c r="G960" s="387"/>
      <c r="H960" s="387"/>
      <c r="I960" s="387"/>
      <c r="J960" s="387"/>
    </row>
    <row r="961" ht="18" customHeight="1" spans="1:10">
      <c r="A961" s="387"/>
      <c r="B961" s="561"/>
      <c r="C961" s="561"/>
      <c r="D961" s="387"/>
      <c r="E961" s="387"/>
      <c r="F961" s="387"/>
      <c r="G961" s="387"/>
      <c r="H961" s="387"/>
      <c r="I961" s="387"/>
      <c r="J961" s="387"/>
    </row>
    <row r="962" ht="18" customHeight="1" spans="1:10">
      <c r="A962" s="387"/>
      <c r="B962" s="561"/>
      <c r="C962" s="561"/>
      <c r="D962" s="387"/>
      <c r="E962" s="387"/>
      <c r="F962" s="387"/>
      <c r="G962" s="387"/>
      <c r="H962" s="387"/>
      <c r="I962" s="387"/>
      <c r="J962" s="387"/>
    </row>
    <row r="963" ht="18" customHeight="1" spans="1:10">
      <c r="A963" s="387"/>
      <c r="B963" s="561"/>
      <c r="C963" s="561"/>
      <c r="D963" s="387"/>
      <c r="E963" s="387"/>
      <c r="F963" s="387"/>
      <c r="G963" s="387"/>
      <c r="H963" s="387"/>
      <c r="I963" s="387"/>
      <c r="J963" s="387"/>
    </row>
    <row r="964" ht="18" customHeight="1" spans="1:10">
      <c r="A964" s="387"/>
      <c r="B964" s="561"/>
      <c r="C964" s="561"/>
      <c r="D964" s="387"/>
      <c r="E964" s="387"/>
      <c r="F964" s="387"/>
      <c r="G964" s="387"/>
      <c r="H964" s="387"/>
      <c r="I964" s="387"/>
      <c r="J964" s="387"/>
    </row>
    <row r="965" ht="18" customHeight="1" spans="1:10">
      <c r="A965" s="387"/>
      <c r="B965" s="561"/>
      <c r="C965" s="561"/>
      <c r="D965" s="387"/>
      <c r="E965" s="387"/>
      <c r="F965" s="387"/>
      <c r="G965" s="387"/>
      <c r="H965" s="387"/>
      <c r="I965" s="387"/>
      <c r="J965" s="387"/>
    </row>
    <row r="966" ht="18" customHeight="1" spans="1:10">
      <c r="A966" s="387"/>
      <c r="B966" s="561"/>
      <c r="C966" s="561"/>
      <c r="D966" s="387"/>
      <c r="E966" s="387"/>
      <c r="F966" s="387"/>
      <c r="G966" s="387"/>
      <c r="H966" s="387"/>
      <c r="I966" s="387"/>
      <c r="J966" s="387"/>
    </row>
    <row r="967" ht="18" customHeight="1" spans="1:10">
      <c r="A967" s="387"/>
      <c r="B967" s="561"/>
      <c r="C967" s="561"/>
      <c r="D967" s="387"/>
      <c r="E967" s="387"/>
      <c r="F967" s="387"/>
      <c r="G967" s="387"/>
      <c r="H967" s="387"/>
      <c r="I967" s="387"/>
      <c r="J967" s="387"/>
    </row>
    <row r="968" ht="18" customHeight="1" spans="1:10">
      <c r="A968" s="387"/>
      <c r="B968" s="561"/>
      <c r="C968" s="561"/>
      <c r="D968" s="387"/>
      <c r="E968" s="387"/>
      <c r="F968" s="387"/>
      <c r="G968" s="387"/>
      <c r="H968" s="387"/>
      <c r="I968" s="387"/>
      <c r="J968" s="387"/>
    </row>
    <row r="969" ht="18" customHeight="1" spans="1:10">
      <c r="A969" s="387"/>
      <c r="B969" s="561"/>
      <c r="C969" s="561"/>
      <c r="D969" s="387"/>
      <c r="E969" s="387"/>
      <c r="F969" s="387"/>
      <c r="G969" s="387"/>
      <c r="H969" s="387"/>
      <c r="I969" s="387"/>
      <c r="J969" s="387"/>
    </row>
    <row r="970" ht="18" customHeight="1" spans="1:10">
      <c r="A970" s="387"/>
      <c r="B970" s="561"/>
      <c r="C970" s="561"/>
      <c r="D970" s="387"/>
      <c r="E970" s="387"/>
      <c r="F970" s="387"/>
      <c r="G970" s="387"/>
      <c r="H970" s="387"/>
      <c r="I970" s="387"/>
      <c r="J970" s="387"/>
    </row>
    <row r="971" ht="18" customHeight="1" spans="1:10">
      <c r="A971" s="387"/>
      <c r="B971" s="561"/>
      <c r="C971" s="561"/>
      <c r="D971" s="387"/>
      <c r="E971" s="387"/>
      <c r="F971" s="387"/>
      <c r="G971" s="387"/>
      <c r="H971" s="387"/>
      <c r="I971" s="387"/>
      <c r="J971" s="387"/>
    </row>
    <row r="972" ht="18" customHeight="1" spans="1:10">
      <c r="A972" s="387"/>
      <c r="B972" s="561"/>
      <c r="C972" s="561"/>
      <c r="D972" s="387"/>
      <c r="E972" s="387"/>
      <c r="F972" s="387"/>
      <c r="G972" s="387"/>
      <c r="H972" s="387"/>
      <c r="I972" s="387"/>
      <c r="J972" s="387"/>
    </row>
    <row r="973" ht="18" customHeight="1" spans="1:10">
      <c r="A973" s="387"/>
      <c r="B973" s="561"/>
      <c r="C973" s="561"/>
      <c r="D973" s="387"/>
      <c r="E973" s="387"/>
      <c r="F973" s="387"/>
      <c r="G973" s="387"/>
      <c r="H973" s="387"/>
      <c r="I973" s="387"/>
      <c r="J973" s="387"/>
    </row>
    <row r="974" ht="18" customHeight="1" spans="1:10">
      <c r="A974" s="387"/>
      <c r="B974" s="561"/>
      <c r="C974" s="561"/>
      <c r="D974" s="387"/>
      <c r="E974" s="387"/>
      <c r="F974" s="387"/>
      <c r="G974" s="387"/>
      <c r="H974" s="387"/>
      <c r="I974" s="387"/>
      <c r="J974" s="387"/>
    </row>
    <row r="975" ht="18" customHeight="1" spans="1:10">
      <c r="A975" s="387"/>
      <c r="B975" s="561"/>
      <c r="C975" s="561"/>
      <c r="D975" s="387"/>
      <c r="E975" s="387"/>
      <c r="F975" s="387"/>
      <c r="G975" s="387"/>
      <c r="H975" s="387"/>
      <c r="I975" s="387"/>
      <c r="J975" s="387"/>
    </row>
    <row r="976" ht="18" customHeight="1" spans="1:10">
      <c r="A976" s="387"/>
      <c r="B976" s="561"/>
      <c r="C976" s="561"/>
      <c r="D976" s="387"/>
      <c r="E976" s="387"/>
      <c r="F976" s="387"/>
      <c r="G976" s="387"/>
      <c r="H976" s="387"/>
      <c r="I976" s="387"/>
      <c r="J976" s="387"/>
    </row>
    <row r="977" ht="18" customHeight="1" spans="1:10">
      <c r="A977" s="387"/>
      <c r="B977" s="561"/>
      <c r="C977" s="561"/>
      <c r="D977" s="387"/>
      <c r="E977" s="387"/>
      <c r="F977" s="387"/>
      <c r="G977" s="387"/>
      <c r="H977" s="387"/>
      <c r="I977" s="387"/>
      <c r="J977" s="387"/>
    </row>
  </sheetData>
  <sheetProtection algorithmName="SHA-512" hashValue="0CoK+A6RQg0eXll+fNnvyKuuj9fniTWfpCWxTnaPYd3qfuI1qIgvOD1qT+ySnA3ToM9H+O0JeFKzFxzNRvB5xw==" saltValue="zK4Q+gwp4Cw2TplTcAnlag==" spinCount="100000" sheet="1" objects="1" scenarios="1"/>
  <mergeCells count="5">
    <mergeCell ref="A1:E1"/>
    <mergeCell ref="A2:E2"/>
    <mergeCell ref="A58:E58"/>
    <mergeCell ref="A59:E59"/>
    <mergeCell ref="C3:C4"/>
  </mergeCells>
  <printOptions horizontalCentered="1"/>
  <pageMargins left="0.275590551181102" right="0.275590551181102" top="0.275590551181102" bottom="0.196850393700787" header="0.31496062992126" footer="0.31496062992126"/>
  <pageSetup paperSize="9" scale="59" fitToHeight="0" orientation="portrait"/>
  <headerFoot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Q793"/>
  <sheetViews>
    <sheetView view="pageBreakPreview" zoomScale="80" zoomScaleNormal="85" topLeftCell="A10" workbookViewId="0">
      <selection activeCell="O21" sqref="O21"/>
    </sheetView>
  </sheetViews>
  <sheetFormatPr defaultColWidth="14.4454545454545" defaultRowHeight="15" customHeight="1"/>
  <cols>
    <col min="1" max="1" width="55.5545454545455" style="669" customWidth="1"/>
    <col min="2" max="2" width="11.1090909090909" style="670" customWidth="1"/>
    <col min="3" max="5" width="31.6636363636364" style="669" customWidth="1"/>
    <col min="6" max="17" width="9.10909090909091" style="669" customWidth="1"/>
    <col min="18" max="16384" width="14.4454545454545" style="669"/>
  </cols>
  <sheetData>
    <row r="1" ht="19.2" customHeight="1" spans="1:17">
      <c r="A1" s="671" t="s">
        <v>540</v>
      </c>
      <c r="B1" s="671"/>
      <c r="C1" s="671"/>
      <c r="D1" s="671"/>
      <c r="E1" s="671"/>
      <c r="F1" s="672"/>
      <c r="G1" s="673"/>
      <c r="H1" s="673"/>
      <c r="I1" s="673"/>
      <c r="J1" s="673"/>
      <c r="K1" s="673"/>
      <c r="L1" s="673"/>
      <c r="M1" s="673"/>
      <c r="N1" s="673"/>
      <c r="O1" s="673"/>
      <c r="P1" s="673"/>
      <c r="Q1" s="673"/>
    </row>
    <row r="2" s="668" customFormat="1" ht="16.95" customHeight="1" spans="1:17">
      <c r="A2" s="674"/>
      <c r="B2" s="674"/>
      <c r="C2" s="675"/>
      <c r="D2" s="674"/>
      <c r="E2" s="674"/>
      <c r="F2" s="676"/>
      <c r="G2" s="677"/>
      <c r="H2" s="677"/>
      <c r="I2" s="677"/>
      <c r="J2" s="677"/>
      <c r="K2" s="677"/>
      <c r="L2" s="677"/>
      <c r="M2" s="677"/>
      <c r="N2" s="677"/>
      <c r="O2" s="677"/>
      <c r="P2" s="677"/>
      <c r="Q2" s="677"/>
    </row>
    <row r="3" ht="61.95" customHeight="1" spans="1:17">
      <c r="A3" s="678" t="s">
        <v>431</v>
      </c>
      <c r="B3" s="678" t="s">
        <v>287</v>
      </c>
      <c r="C3" s="679" t="s">
        <v>154</v>
      </c>
      <c r="D3" s="679" t="s">
        <v>541</v>
      </c>
      <c r="E3" s="679" t="s">
        <v>542</v>
      </c>
      <c r="F3" s="672"/>
      <c r="G3" s="673"/>
      <c r="H3" s="673"/>
      <c r="I3" s="673"/>
      <c r="J3" s="673"/>
      <c r="K3" s="673"/>
      <c r="L3" s="673"/>
      <c r="M3" s="673"/>
      <c r="N3" s="673"/>
      <c r="O3" s="673"/>
      <c r="P3" s="673"/>
      <c r="Q3" s="673"/>
    </row>
    <row r="4" ht="25.2" customHeight="1" spans="1:17">
      <c r="A4" s="680"/>
      <c r="B4" s="681"/>
      <c r="C4" s="682" t="s">
        <v>543</v>
      </c>
      <c r="D4" s="682" t="s">
        <v>543</v>
      </c>
      <c r="E4" s="682" t="s">
        <v>543</v>
      </c>
      <c r="F4" s="672"/>
      <c r="G4" s="673"/>
      <c r="H4" s="673"/>
      <c r="I4" s="673"/>
      <c r="J4" s="673"/>
      <c r="K4" s="673"/>
      <c r="L4" s="673"/>
      <c r="M4" s="673"/>
      <c r="N4" s="673"/>
      <c r="O4" s="673"/>
      <c r="P4" s="673"/>
      <c r="Q4" s="673"/>
    </row>
    <row r="5" ht="1.95" customHeight="1" spans="1:17">
      <c r="A5" s="683"/>
      <c r="B5" s="684"/>
      <c r="C5" s="685"/>
      <c r="D5" s="685"/>
      <c r="E5" s="685"/>
      <c r="F5" s="672"/>
      <c r="G5" s="673"/>
      <c r="H5" s="673"/>
      <c r="I5" s="673"/>
      <c r="J5" s="673"/>
      <c r="K5" s="673"/>
      <c r="L5" s="673"/>
      <c r="M5" s="673"/>
      <c r="N5" s="673"/>
      <c r="O5" s="673"/>
      <c r="P5" s="673"/>
      <c r="Q5" s="673"/>
    </row>
    <row r="6" ht="19.2" customHeight="1" spans="1:17">
      <c r="A6" s="686" t="s">
        <v>29</v>
      </c>
      <c r="B6" s="686">
        <v>2022</v>
      </c>
      <c r="C6" s="555">
        <v>1126853.89657138</v>
      </c>
      <c r="D6" s="687">
        <v>1003480.36731431</v>
      </c>
      <c r="E6" s="687">
        <v>123373.529257064</v>
      </c>
      <c r="F6" s="672"/>
      <c r="G6" s="673"/>
      <c r="H6" s="673"/>
      <c r="I6" s="673"/>
      <c r="J6" s="673"/>
      <c r="K6" s="673"/>
      <c r="L6" s="673"/>
      <c r="M6" s="673"/>
      <c r="N6" s="673"/>
      <c r="O6" s="673"/>
      <c r="P6" s="673"/>
      <c r="Q6" s="673"/>
    </row>
    <row r="7" ht="19.2" customHeight="1" spans="1:17">
      <c r="A7" s="688"/>
      <c r="B7" s="689">
        <v>2015</v>
      </c>
      <c r="C7" s="690">
        <v>398207</v>
      </c>
      <c r="D7" s="690">
        <v>356887</v>
      </c>
      <c r="E7" s="690">
        <v>41320</v>
      </c>
      <c r="F7" s="691"/>
      <c r="G7" s="692"/>
      <c r="H7" s="692"/>
      <c r="I7" s="692"/>
      <c r="J7" s="692"/>
      <c r="K7" s="692"/>
      <c r="L7" s="692"/>
      <c r="M7" s="692"/>
      <c r="N7" s="692"/>
      <c r="O7" s="692"/>
      <c r="P7" s="692"/>
      <c r="Q7" s="692"/>
    </row>
    <row r="8" ht="19.2" customHeight="1" spans="1:17">
      <c r="A8" s="688"/>
      <c r="B8" s="693"/>
      <c r="C8" s="690"/>
      <c r="D8" s="690"/>
      <c r="E8" s="690"/>
      <c r="F8" s="691"/>
      <c r="G8" s="692"/>
      <c r="H8" s="692"/>
      <c r="I8" s="692"/>
      <c r="J8" s="692"/>
      <c r="K8" s="692"/>
      <c r="L8" s="692"/>
      <c r="M8" s="692"/>
      <c r="N8" s="692"/>
      <c r="O8" s="692"/>
      <c r="P8" s="692"/>
      <c r="Q8" s="692"/>
    </row>
    <row r="9" ht="19.2" customHeight="1" spans="1:17">
      <c r="A9" s="694" t="s">
        <v>111</v>
      </c>
      <c r="B9" s="686">
        <v>2022</v>
      </c>
      <c r="C9" s="695">
        <v>995.140606324</v>
      </c>
      <c r="D9" s="695">
        <v>818.72481724936</v>
      </c>
      <c r="E9" s="695">
        <v>176.41578907464</v>
      </c>
      <c r="F9" s="691"/>
      <c r="G9" s="692"/>
      <c r="H9" s="692"/>
      <c r="I9" s="692"/>
      <c r="J9" s="692"/>
      <c r="K9" s="692"/>
      <c r="L9" s="692"/>
      <c r="M9" s="692"/>
      <c r="N9" s="692"/>
      <c r="O9" s="692"/>
      <c r="P9" s="692"/>
      <c r="Q9" s="692"/>
    </row>
    <row r="10" ht="19.2" customHeight="1" spans="1:17">
      <c r="A10" s="696"/>
      <c r="B10" s="689">
        <v>2015</v>
      </c>
      <c r="C10" s="697">
        <v>185</v>
      </c>
      <c r="D10" s="697">
        <v>129</v>
      </c>
      <c r="E10" s="697">
        <v>56</v>
      </c>
      <c r="F10" s="672"/>
      <c r="G10" s="673"/>
      <c r="H10" s="673"/>
      <c r="I10" s="673"/>
      <c r="J10" s="673"/>
      <c r="K10" s="673"/>
      <c r="L10" s="673"/>
      <c r="M10" s="673"/>
      <c r="N10" s="673"/>
      <c r="O10" s="673"/>
      <c r="P10" s="673"/>
      <c r="Q10" s="673"/>
    </row>
    <row r="11" ht="19.2" customHeight="1" spans="1:17">
      <c r="A11" s="696"/>
      <c r="B11" s="693"/>
      <c r="C11" s="690"/>
      <c r="D11" s="690"/>
      <c r="E11" s="690"/>
      <c r="F11" s="672"/>
      <c r="G11" s="673"/>
      <c r="H11" s="673"/>
      <c r="I11" s="673"/>
      <c r="J11" s="673"/>
      <c r="K11" s="673"/>
      <c r="L11" s="673"/>
      <c r="M11" s="673"/>
      <c r="N11" s="673"/>
      <c r="O11" s="673"/>
      <c r="P11" s="673"/>
      <c r="Q11" s="673"/>
    </row>
    <row r="12" ht="19.2" customHeight="1" spans="1:17">
      <c r="A12" s="694" t="s">
        <v>112</v>
      </c>
      <c r="B12" s="686">
        <v>2022</v>
      </c>
      <c r="C12" s="698">
        <v>10894.6478598346</v>
      </c>
      <c r="D12" s="687">
        <v>8917.43330866845</v>
      </c>
      <c r="E12" s="687">
        <v>1977.2145511661</v>
      </c>
      <c r="F12" s="672"/>
      <c r="G12" s="673"/>
      <c r="H12" s="673"/>
      <c r="I12" s="673"/>
      <c r="J12" s="673"/>
      <c r="K12" s="673"/>
      <c r="L12" s="673"/>
      <c r="M12" s="673"/>
      <c r="N12" s="673"/>
      <c r="O12" s="673"/>
      <c r="P12" s="673"/>
      <c r="Q12" s="673"/>
    </row>
    <row r="13" ht="19.2" customHeight="1" spans="1:17">
      <c r="A13" s="696"/>
      <c r="B13" s="689">
        <v>2015</v>
      </c>
      <c r="C13" s="690">
        <v>6827</v>
      </c>
      <c r="D13" s="690">
        <v>4922</v>
      </c>
      <c r="E13" s="690">
        <v>1906</v>
      </c>
      <c r="F13" s="672"/>
      <c r="G13" s="673"/>
      <c r="H13" s="673"/>
      <c r="I13" s="673"/>
      <c r="J13" s="673"/>
      <c r="K13" s="673"/>
      <c r="L13" s="673"/>
      <c r="M13" s="673"/>
      <c r="N13" s="673"/>
      <c r="O13" s="673"/>
      <c r="P13" s="673"/>
      <c r="Q13" s="673"/>
    </row>
    <row r="14" ht="19.2" customHeight="1" spans="1:17">
      <c r="A14" s="696"/>
      <c r="B14" s="693"/>
      <c r="C14" s="690"/>
      <c r="D14" s="690"/>
      <c r="E14" s="690"/>
      <c r="F14" s="672"/>
      <c r="G14" s="673"/>
      <c r="H14" s="673"/>
      <c r="I14" s="673"/>
      <c r="J14" s="673"/>
      <c r="K14" s="673"/>
      <c r="L14" s="673"/>
      <c r="M14" s="673"/>
      <c r="N14" s="673"/>
      <c r="O14" s="673"/>
      <c r="P14" s="673"/>
      <c r="Q14" s="673"/>
    </row>
    <row r="15" ht="19.2" customHeight="1" spans="1:17">
      <c r="A15" s="694" t="s">
        <v>113</v>
      </c>
      <c r="B15" s="686">
        <v>2022</v>
      </c>
      <c r="C15" s="698">
        <v>561259.996287585</v>
      </c>
      <c r="D15" s="687">
        <v>520611.074340311</v>
      </c>
      <c r="E15" s="687">
        <v>40648.9219472736</v>
      </c>
      <c r="F15" s="672"/>
      <c r="G15" s="673"/>
      <c r="H15" s="673"/>
      <c r="I15" s="673"/>
      <c r="J15" s="673"/>
      <c r="K15" s="673"/>
      <c r="L15" s="673"/>
      <c r="M15" s="673"/>
      <c r="N15" s="673"/>
      <c r="O15" s="673"/>
      <c r="P15" s="673"/>
      <c r="Q15" s="673"/>
    </row>
    <row r="16" ht="19.2" customHeight="1" spans="1:17">
      <c r="A16" s="696"/>
      <c r="B16" s="689">
        <v>2015</v>
      </c>
      <c r="C16" s="690">
        <v>275857</v>
      </c>
      <c r="D16" s="690">
        <v>255691</v>
      </c>
      <c r="E16" s="690">
        <v>20166</v>
      </c>
      <c r="F16" s="672"/>
      <c r="G16" s="673"/>
      <c r="H16" s="673"/>
      <c r="I16" s="673"/>
      <c r="J16" s="673"/>
      <c r="K16" s="673"/>
      <c r="L16" s="673"/>
      <c r="M16" s="673"/>
      <c r="N16" s="673"/>
      <c r="O16" s="673"/>
      <c r="P16" s="673"/>
      <c r="Q16" s="673"/>
    </row>
    <row r="17" ht="19.2" customHeight="1" spans="1:17">
      <c r="A17" s="696"/>
      <c r="B17" s="693"/>
      <c r="C17" s="690">
        <v>91.8</v>
      </c>
      <c r="D17" s="690"/>
      <c r="E17" s="690"/>
      <c r="F17" s="672"/>
      <c r="G17" s="673"/>
      <c r="H17" s="673"/>
      <c r="I17" s="673"/>
      <c r="J17" s="673"/>
      <c r="K17" s="673"/>
      <c r="L17" s="673"/>
      <c r="M17" s="673"/>
      <c r="N17" s="673"/>
      <c r="O17" s="673"/>
      <c r="P17" s="673"/>
      <c r="Q17" s="673"/>
    </row>
    <row r="18" ht="19.2" customHeight="1" spans="1:17">
      <c r="A18" s="694" t="s">
        <v>114</v>
      </c>
      <c r="B18" s="686">
        <v>2022</v>
      </c>
      <c r="C18" s="698">
        <v>1035.61888549602</v>
      </c>
      <c r="D18" s="687">
        <v>1034.39992084122</v>
      </c>
      <c r="E18" s="687">
        <v>1.218964654792</v>
      </c>
      <c r="F18" s="672"/>
      <c r="G18" s="673"/>
      <c r="H18" s="673"/>
      <c r="I18" s="673"/>
      <c r="J18" s="673"/>
      <c r="K18" s="673"/>
      <c r="L18" s="673"/>
      <c r="M18" s="673"/>
      <c r="N18" s="673"/>
      <c r="O18" s="673"/>
      <c r="P18" s="673"/>
      <c r="Q18" s="673"/>
    </row>
    <row r="19" ht="19.2" customHeight="1" spans="1:17">
      <c r="A19" s="696"/>
      <c r="B19" s="689">
        <v>2015</v>
      </c>
      <c r="C19" s="690">
        <v>207</v>
      </c>
      <c r="D19" s="690">
        <v>207</v>
      </c>
      <c r="E19" s="690">
        <v>0</v>
      </c>
      <c r="F19" s="672"/>
      <c r="G19" s="673"/>
      <c r="H19" s="673"/>
      <c r="I19" s="673"/>
      <c r="J19" s="673"/>
      <c r="K19" s="673"/>
      <c r="L19" s="673"/>
      <c r="M19" s="673"/>
      <c r="N19" s="673"/>
      <c r="O19" s="673"/>
      <c r="P19" s="673"/>
      <c r="Q19" s="673"/>
    </row>
    <row r="20" ht="19.2" customHeight="1" spans="1:17">
      <c r="A20" s="696"/>
      <c r="B20" s="693"/>
      <c r="C20" s="690"/>
      <c r="D20" s="690"/>
      <c r="E20" s="690"/>
      <c r="F20" s="672"/>
      <c r="G20" s="673"/>
      <c r="H20" s="673"/>
      <c r="I20" s="673"/>
      <c r="J20" s="673"/>
      <c r="K20" s="673"/>
      <c r="L20" s="673"/>
      <c r="M20" s="673"/>
      <c r="N20" s="673"/>
      <c r="O20" s="673"/>
      <c r="P20" s="673"/>
      <c r="Q20" s="673"/>
    </row>
    <row r="21" ht="19.2" customHeight="1" spans="1:17">
      <c r="A21" s="694" t="s">
        <v>116</v>
      </c>
      <c r="B21" s="686">
        <v>2022</v>
      </c>
      <c r="C21" s="698">
        <v>552668.492932138</v>
      </c>
      <c r="D21" s="687">
        <v>472098.734927244</v>
      </c>
      <c r="E21" s="687">
        <v>80569.7580048945</v>
      </c>
      <c r="F21" s="672"/>
      <c r="G21" s="673"/>
      <c r="H21" s="673"/>
      <c r="I21" s="673"/>
      <c r="J21" s="673"/>
      <c r="K21" s="673"/>
      <c r="L21" s="673"/>
      <c r="M21" s="673"/>
      <c r="N21" s="673"/>
      <c r="O21" s="673"/>
      <c r="P21" s="673"/>
      <c r="Q21" s="673"/>
    </row>
    <row r="22" ht="19.2" customHeight="1" spans="1:17">
      <c r="A22" s="696"/>
      <c r="B22" s="689">
        <v>2015</v>
      </c>
      <c r="C22" s="690">
        <v>115130</v>
      </c>
      <c r="D22" s="690">
        <v>95938</v>
      </c>
      <c r="E22" s="690">
        <v>19192</v>
      </c>
      <c r="F22" s="672"/>
      <c r="G22" s="673"/>
      <c r="H22" s="673"/>
      <c r="I22" s="673"/>
      <c r="J22" s="673"/>
      <c r="K22" s="673"/>
      <c r="L22" s="673"/>
      <c r="M22" s="673"/>
      <c r="N22" s="673"/>
      <c r="O22" s="673"/>
      <c r="P22" s="673"/>
      <c r="Q22" s="673"/>
    </row>
    <row r="23" ht="19.2" customHeight="1" spans="1:17">
      <c r="A23" s="696"/>
      <c r="B23" s="693"/>
      <c r="C23" s="690"/>
      <c r="D23" s="690"/>
      <c r="E23" s="690"/>
      <c r="F23" s="672"/>
      <c r="G23" s="673"/>
      <c r="H23" s="673"/>
      <c r="I23" s="673"/>
      <c r="J23" s="673"/>
      <c r="K23" s="673"/>
      <c r="L23" s="673"/>
      <c r="M23" s="673"/>
      <c r="N23" s="673"/>
      <c r="O23" s="673"/>
      <c r="P23" s="673"/>
      <c r="Q23" s="673"/>
    </row>
    <row r="24" ht="19.2" customHeight="1" spans="1:17">
      <c r="A24" s="407" t="s">
        <v>460</v>
      </c>
      <c r="B24" s="686">
        <v>2022</v>
      </c>
      <c r="C24" s="698">
        <v>13376.0202147815</v>
      </c>
      <c r="D24" s="699">
        <v>13285.6315287173</v>
      </c>
      <c r="E24" s="699">
        <v>90.38868606424</v>
      </c>
      <c r="F24" s="672"/>
      <c r="G24" s="673"/>
      <c r="H24" s="673"/>
      <c r="I24" s="673"/>
      <c r="J24" s="673"/>
      <c r="K24" s="673"/>
      <c r="L24" s="673"/>
      <c r="M24" s="673"/>
      <c r="N24" s="673"/>
      <c r="O24" s="673"/>
      <c r="P24" s="673"/>
      <c r="Q24" s="673"/>
    </row>
    <row r="25" ht="19.2" customHeight="1" spans="1:17">
      <c r="A25" s="408"/>
      <c r="B25" s="689">
        <v>2015</v>
      </c>
      <c r="C25" s="690">
        <v>2303</v>
      </c>
      <c r="D25" s="690">
        <v>2303</v>
      </c>
      <c r="E25" s="2452" t="s">
        <v>377</v>
      </c>
      <c r="F25" s="672"/>
      <c r="G25" s="673"/>
      <c r="H25" s="673"/>
      <c r="I25" s="673"/>
      <c r="J25" s="673"/>
      <c r="K25" s="673"/>
      <c r="L25" s="673"/>
      <c r="M25" s="673"/>
      <c r="N25" s="673"/>
      <c r="O25" s="673"/>
      <c r="P25" s="673"/>
      <c r="Q25" s="673"/>
    </row>
    <row r="26" ht="19.2" customHeight="1" spans="1:17">
      <c r="A26" s="408"/>
      <c r="B26" s="693"/>
      <c r="C26" s="690"/>
      <c r="D26" s="690"/>
      <c r="E26" s="690"/>
      <c r="F26" s="672"/>
      <c r="G26" s="673"/>
      <c r="H26" s="673"/>
      <c r="I26" s="673"/>
      <c r="J26" s="673"/>
      <c r="K26" s="673"/>
      <c r="L26" s="673"/>
      <c r="M26" s="673"/>
      <c r="N26" s="673"/>
      <c r="O26" s="673"/>
      <c r="P26" s="673"/>
      <c r="Q26" s="673"/>
    </row>
    <row r="27" ht="19.2" customHeight="1" spans="1:17">
      <c r="A27" s="407" t="s">
        <v>437</v>
      </c>
      <c r="B27" s="686">
        <v>2022</v>
      </c>
      <c r="C27" s="698">
        <v>227893.802017429</v>
      </c>
      <c r="D27" s="687">
        <v>188731.355400415</v>
      </c>
      <c r="E27" s="687">
        <v>39162.4466170141</v>
      </c>
      <c r="F27" s="672"/>
      <c r="G27" s="673"/>
      <c r="H27" s="673"/>
      <c r="I27" s="673"/>
      <c r="J27" s="673"/>
      <c r="K27" s="673"/>
      <c r="L27" s="673"/>
      <c r="M27" s="673"/>
      <c r="N27" s="673"/>
      <c r="O27" s="673"/>
      <c r="P27" s="673"/>
      <c r="Q27" s="673"/>
    </row>
    <row r="28" ht="19.2" customHeight="1" spans="1:17">
      <c r="A28" s="408"/>
      <c r="B28" s="689">
        <v>2015</v>
      </c>
      <c r="C28" s="690">
        <v>62427</v>
      </c>
      <c r="D28" s="690">
        <v>54719</v>
      </c>
      <c r="E28" s="690">
        <v>7708</v>
      </c>
      <c r="F28" s="672"/>
      <c r="G28" s="673"/>
      <c r="H28" s="673"/>
      <c r="I28" s="673"/>
      <c r="J28" s="673"/>
      <c r="K28" s="673"/>
      <c r="L28" s="673"/>
      <c r="M28" s="673"/>
      <c r="N28" s="673"/>
      <c r="O28" s="673"/>
      <c r="P28" s="673"/>
      <c r="Q28" s="673"/>
    </row>
    <row r="29" ht="19.2" customHeight="1" spans="1:17">
      <c r="A29" s="408"/>
      <c r="B29" s="693"/>
      <c r="C29" s="690"/>
      <c r="D29" s="690"/>
      <c r="E29" s="690"/>
      <c r="F29" s="672"/>
      <c r="G29" s="673"/>
      <c r="H29" s="673"/>
      <c r="I29" s="673"/>
      <c r="J29" s="673"/>
      <c r="K29" s="673"/>
      <c r="L29" s="673"/>
      <c r="M29" s="673"/>
      <c r="N29" s="673"/>
      <c r="O29" s="673"/>
      <c r="P29" s="673"/>
      <c r="Q29" s="673"/>
    </row>
    <row r="30" ht="19.2" customHeight="1" spans="1:17">
      <c r="A30" s="409" t="s">
        <v>439</v>
      </c>
      <c r="B30" s="686">
        <v>2022</v>
      </c>
      <c r="C30" s="698">
        <v>24211.7413824536</v>
      </c>
      <c r="D30" s="687">
        <v>16723.0735998257</v>
      </c>
      <c r="E30" s="687">
        <v>7488.66778262787</v>
      </c>
      <c r="F30" s="672"/>
      <c r="G30" s="673"/>
      <c r="H30" s="673"/>
      <c r="I30" s="673"/>
      <c r="J30" s="673"/>
      <c r="K30" s="673"/>
      <c r="L30" s="673"/>
      <c r="M30" s="673"/>
      <c r="N30" s="673"/>
      <c r="O30" s="673"/>
      <c r="P30" s="673"/>
      <c r="Q30" s="673"/>
    </row>
    <row r="31" ht="19.2" customHeight="1" spans="1:17">
      <c r="A31" s="410"/>
      <c r="B31" s="689">
        <v>2015</v>
      </c>
      <c r="C31" s="690">
        <v>21952</v>
      </c>
      <c r="D31" s="690">
        <v>13103</v>
      </c>
      <c r="E31" s="690">
        <v>8849</v>
      </c>
      <c r="F31" s="672"/>
      <c r="G31" s="673"/>
      <c r="H31" s="673"/>
      <c r="I31" s="673"/>
      <c r="J31" s="673"/>
      <c r="K31" s="673"/>
      <c r="L31" s="673"/>
      <c r="M31" s="673"/>
      <c r="N31" s="673"/>
      <c r="O31" s="673"/>
      <c r="P31" s="673"/>
      <c r="Q31" s="673"/>
    </row>
    <row r="32" ht="19.2" customHeight="1" spans="1:17">
      <c r="A32" s="410"/>
      <c r="B32" s="693"/>
      <c r="C32" s="690"/>
      <c r="D32" s="690"/>
      <c r="E32" s="690"/>
      <c r="F32" s="672"/>
      <c r="G32" s="673"/>
      <c r="H32" s="673"/>
      <c r="I32" s="673"/>
      <c r="J32" s="673"/>
      <c r="K32" s="673"/>
      <c r="L32" s="673"/>
      <c r="M32" s="673"/>
      <c r="N32" s="673"/>
      <c r="O32" s="673"/>
      <c r="P32" s="673"/>
      <c r="Q32" s="673"/>
    </row>
    <row r="33" ht="19.2" customHeight="1" spans="1:17">
      <c r="A33" s="412" t="s">
        <v>440</v>
      </c>
      <c r="B33" s="686">
        <v>2022</v>
      </c>
      <c r="C33" s="698">
        <v>6145.24178156096</v>
      </c>
      <c r="D33" s="687">
        <v>5554.77350280195</v>
      </c>
      <c r="E33" s="687">
        <v>590.468278759005</v>
      </c>
      <c r="F33" s="672"/>
      <c r="G33" s="673"/>
      <c r="H33" s="673"/>
      <c r="I33" s="673"/>
      <c r="J33" s="673"/>
      <c r="K33" s="673"/>
      <c r="L33" s="673"/>
      <c r="M33" s="673"/>
      <c r="N33" s="673"/>
      <c r="O33" s="673"/>
      <c r="P33" s="673"/>
      <c r="Q33" s="673"/>
    </row>
    <row r="34" ht="19.2" customHeight="1" spans="1:17">
      <c r="A34" s="413"/>
      <c r="B34" s="689">
        <v>2015</v>
      </c>
      <c r="C34" s="690">
        <v>5924</v>
      </c>
      <c r="D34" s="690">
        <v>3812</v>
      </c>
      <c r="E34" s="690">
        <v>2112</v>
      </c>
      <c r="F34" s="672"/>
      <c r="G34" s="673"/>
      <c r="H34" s="673"/>
      <c r="I34" s="673"/>
      <c r="J34" s="673"/>
      <c r="K34" s="673"/>
      <c r="L34" s="673"/>
      <c r="M34" s="673"/>
      <c r="N34" s="673"/>
      <c r="O34" s="673"/>
      <c r="P34" s="673"/>
      <c r="Q34" s="673"/>
    </row>
    <row r="35" ht="19.2" customHeight="1" spans="1:17">
      <c r="A35" s="413"/>
      <c r="B35" s="693"/>
      <c r="C35" s="690"/>
      <c r="D35" s="690"/>
      <c r="E35" s="690"/>
      <c r="F35" s="672"/>
      <c r="G35" s="673"/>
      <c r="H35" s="673"/>
      <c r="I35" s="673"/>
      <c r="J35" s="673"/>
      <c r="K35" s="673"/>
      <c r="L35" s="673"/>
      <c r="M35" s="673"/>
      <c r="N35" s="673"/>
      <c r="O35" s="673"/>
      <c r="P35" s="673"/>
      <c r="Q35" s="673"/>
    </row>
    <row r="36" ht="19.2" customHeight="1" spans="1:17">
      <c r="A36" s="412" t="s">
        <v>441</v>
      </c>
      <c r="B36" s="686">
        <v>2022</v>
      </c>
      <c r="C36" s="698">
        <v>8931.87056448</v>
      </c>
      <c r="D36" s="687">
        <v>8911.638061698</v>
      </c>
      <c r="E36" s="687">
        <v>20.232502782</v>
      </c>
      <c r="F36" s="672"/>
      <c r="G36" s="673"/>
      <c r="H36" s="673"/>
      <c r="I36" s="673"/>
      <c r="J36" s="673"/>
      <c r="K36" s="673"/>
      <c r="L36" s="673"/>
      <c r="M36" s="673"/>
      <c r="N36" s="673"/>
      <c r="O36" s="673"/>
      <c r="P36" s="673"/>
      <c r="Q36" s="673"/>
    </row>
    <row r="37" ht="19.2" customHeight="1" spans="1:17">
      <c r="A37" s="413"/>
      <c r="B37" s="689">
        <v>2015</v>
      </c>
      <c r="C37" s="690">
        <v>2043</v>
      </c>
      <c r="D37" s="690">
        <v>2032</v>
      </c>
      <c r="E37" s="690">
        <v>11</v>
      </c>
      <c r="F37" s="672"/>
      <c r="G37" s="673"/>
      <c r="H37" s="673"/>
      <c r="I37" s="673"/>
      <c r="J37" s="673"/>
      <c r="K37" s="673"/>
      <c r="L37" s="673"/>
      <c r="M37" s="673"/>
      <c r="N37" s="673"/>
      <c r="O37" s="673"/>
      <c r="P37" s="673"/>
      <c r="Q37" s="673"/>
    </row>
    <row r="38" ht="19.2" customHeight="1" spans="1:17">
      <c r="A38" s="414"/>
      <c r="B38" s="693"/>
      <c r="C38" s="690"/>
      <c r="D38" s="690"/>
      <c r="E38" s="690"/>
      <c r="F38" s="672"/>
      <c r="G38" s="673"/>
      <c r="H38" s="673"/>
      <c r="I38" s="673"/>
      <c r="J38" s="673"/>
      <c r="K38" s="673"/>
      <c r="L38" s="673"/>
      <c r="M38" s="673"/>
      <c r="N38" s="673"/>
      <c r="O38" s="673"/>
      <c r="P38" s="673"/>
      <c r="Q38" s="673"/>
    </row>
    <row r="39" ht="19.2" customHeight="1" spans="1:17">
      <c r="A39" s="416" t="s">
        <v>442</v>
      </c>
      <c r="B39" s="686">
        <v>2022</v>
      </c>
      <c r="C39" s="698">
        <v>92372.5166165798</v>
      </c>
      <c r="D39" s="687">
        <v>92334.8944971258</v>
      </c>
      <c r="E39" s="687">
        <v>37.622119454</v>
      </c>
      <c r="F39" s="672"/>
      <c r="G39" s="673"/>
      <c r="H39" s="673"/>
      <c r="I39" s="673"/>
      <c r="J39" s="673"/>
      <c r="K39" s="673"/>
      <c r="L39" s="673"/>
      <c r="M39" s="673"/>
      <c r="N39" s="673"/>
      <c r="O39" s="673"/>
      <c r="P39" s="673"/>
      <c r="Q39" s="673"/>
    </row>
    <row r="40" ht="19.2" customHeight="1" spans="1:17">
      <c r="A40" s="417"/>
      <c r="B40" s="689">
        <v>2015</v>
      </c>
      <c r="C40" s="690">
        <v>8575</v>
      </c>
      <c r="D40" s="690">
        <v>8517</v>
      </c>
      <c r="E40" s="690">
        <v>58</v>
      </c>
      <c r="F40" s="672"/>
      <c r="G40" s="673"/>
      <c r="H40" s="673"/>
      <c r="I40" s="673"/>
      <c r="J40" s="673"/>
      <c r="K40" s="673"/>
      <c r="L40" s="673"/>
      <c r="M40" s="673"/>
      <c r="N40" s="673"/>
      <c r="O40" s="673"/>
      <c r="P40" s="673"/>
      <c r="Q40" s="673"/>
    </row>
    <row r="41" ht="19.2" customHeight="1" spans="1:17">
      <c r="A41" s="418"/>
      <c r="B41" s="700"/>
      <c r="C41" s="701"/>
      <c r="D41" s="701"/>
      <c r="E41" s="701"/>
      <c r="F41" s="672"/>
      <c r="G41" s="673"/>
      <c r="H41" s="673"/>
      <c r="I41" s="673"/>
      <c r="J41" s="673"/>
      <c r="K41" s="673"/>
      <c r="L41" s="673"/>
      <c r="M41" s="673"/>
      <c r="N41" s="673"/>
      <c r="O41" s="673"/>
      <c r="P41" s="673"/>
      <c r="Q41" s="673"/>
    </row>
    <row r="42" ht="19.2" customHeight="1" spans="1:17">
      <c r="A42" s="419" t="s">
        <v>443</v>
      </c>
      <c r="B42" s="388">
        <v>2022</v>
      </c>
      <c r="C42" s="520">
        <v>171938.56950146</v>
      </c>
      <c r="D42" s="390">
        <v>138935.356926645</v>
      </c>
      <c r="E42" s="390">
        <v>33003.212574815</v>
      </c>
      <c r="F42" s="672"/>
      <c r="G42" s="673"/>
      <c r="H42" s="673"/>
      <c r="I42" s="673"/>
      <c r="J42" s="673"/>
      <c r="K42" s="673"/>
      <c r="L42" s="673"/>
      <c r="M42" s="673"/>
      <c r="N42" s="673"/>
      <c r="O42" s="673"/>
      <c r="P42" s="673"/>
      <c r="Q42" s="673"/>
    </row>
    <row r="43" ht="19.2" customHeight="1" spans="1:17">
      <c r="A43" s="420"/>
      <c r="B43" s="472">
        <v>2015</v>
      </c>
      <c r="C43" s="395">
        <v>9268</v>
      </c>
      <c r="D43" s="395">
        <v>8967</v>
      </c>
      <c r="E43" s="395">
        <v>301</v>
      </c>
      <c r="F43" s="672"/>
      <c r="G43" s="673"/>
      <c r="H43" s="673"/>
      <c r="I43" s="673"/>
      <c r="J43" s="673"/>
      <c r="K43" s="673"/>
      <c r="L43" s="673"/>
      <c r="M43" s="673"/>
      <c r="N43" s="673"/>
      <c r="O43" s="673"/>
      <c r="P43" s="673"/>
      <c r="Q43" s="673"/>
    </row>
    <row r="44" ht="19.2" customHeight="1" spans="1:17">
      <c r="A44" s="420"/>
      <c r="B44" s="394"/>
      <c r="C44" s="395"/>
      <c r="D44" s="395"/>
      <c r="E44" s="395"/>
      <c r="F44" s="672"/>
      <c r="G44" s="673"/>
      <c r="H44" s="673"/>
      <c r="I44" s="673"/>
      <c r="J44" s="673"/>
      <c r="K44" s="673"/>
      <c r="L44" s="673"/>
      <c r="M44" s="673"/>
      <c r="N44" s="673"/>
      <c r="O44" s="673"/>
      <c r="P44" s="673"/>
      <c r="Q44" s="673"/>
    </row>
    <row r="45" ht="19.2" customHeight="1" spans="1:17">
      <c r="A45" s="416" t="s">
        <v>444</v>
      </c>
      <c r="B45" s="388">
        <v>2022</v>
      </c>
      <c r="C45" s="520">
        <v>87.1186686195797</v>
      </c>
      <c r="D45" s="390">
        <v>81.4056821043258</v>
      </c>
      <c r="E45" s="390">
        <v>5.71298651525386</v>
      </c>
      <c r="F45" s="672"/>
      <c r="G45" s="673"/>
      <c r="H45" s="673"/>
      <c r="I45" s="673"/>
      <c r="J45" s="673"/>
      <c r="K45" s="673"/>
      <c r="L45" s="673"/>
      <c r="M45" s="673"/>
      <c r="N45" s="673"/>
      <c r="O45" s="673"/>
      <c r="P45" s="673"/>
      <c r="Q45" s="673"/>
    </row>
    <row r="46" ht="19.2" customHeight="1" spans="1:17">
      <c r="A46" s="417"/>
      <c r="B46" s="472">
        <v>2015</v>
      </c>
      <c r="C46" s="395">
        <v>9</v>
      </c>
      <c r="D46" s="395">
        <v>9</v>
      </c>
      <c r="E46" s="2453" t="s">
        <v>377</v>
      </c>
      <c r="F46" s="672"/>
      <c r="G46" s="673"/>
      <c r="H46" s="673"/>
      <c r="I46" s="673"/>
      <c r="J46" s="673"/>
      <c r="K46" s="673"/>
      <c r="L46" s="673"/>
      <c r="M46" s="673"/>
      <c r="N46" s="673"/>
      <c r="O46" s="673"/>
      <c r="P46" s="673"/>
      <c r="Q46" s="673"/>
    </row>
    <row r="47" ht="19.2" customHeight="1" spans="1:17">
      <c r="A47" s="417"/>
      <c r="B47" s="394"/>
      <c r="C47" s="395"/>
      <c r="D47" s="395"/>
      <c r="E47" s="395"/>
      <c r="F47" s="672"/>
      <c r="G47" s="673"/>
      <c r="H47" s="673"/>
      <c r="I47" s="673"/>
      <c r="J47" s="673"/>
      <c r="K47" s="673"/>
      <c r="L47" s="673"/>
      <c r="M47" s="673"/>
      <c r="N47" s="673"/>
      <c r="O47" s="673"/>
      <c r="P47" s="673"/>
      <c r="Q47" s="673"/>
    </row>
    <row r="48" ht="19.2" customHeight="1" spans="1:17">
      <c r="A48" s="416" t="s">
        <v>445</v>
      </c>
      <c r="B48" s="388">
        <v>2022</v>
      </c>
      <c r="C48" s="520">
        <v>495.60754700329</v>
      </c>
      <c r="D48" s="390">
        <v>490.78439530629</v>
      </c>
      <c r="E48" s="390">
        <v>4.823151697</v>
      </c>
      <c r="F48" s="672"/>
      <c r="G48" s="673"/>
      <c r="H48" s="673"/>
      <c r="I48" s="673"/>
      <c r="J48" s="673"/>
      <c r="K48" s="673"/>
      <c r="L48" s="673"/>
      <c r="M48" s="673"/>
      <c r="N48" s="673"/>
      <c r="O48" s="673"/>
      <c r="P48" s="673"/>
      <c r="Q48" s="673"/>
    </row>
    <row r="49" ht="19.2" customHeight="1" spans="1:17">
      <c r="A49" s="417"/>
      <c r="B49" s="472">
        <v>2015</v>
      </c>
      <c r="C49" s="395">
        <v>206</v>
      </c>
      <c r="D49" s="395">
        <v>196</v>
      </c>
      <c r="E49" s="395">
        <v>9</v>
      </c>
      <c r="F49" s="672"/>
      <c r="G49" s="673"/>
      <c r="H49" s="673"/>
      <c r="I49" s="673"/>
      <c r="J49" s="673"/>
      <c r="K49" s="673"/>
      <c r="L49" s="673"/>
      <c r="M49" s="673"/>
      <c r="N49" s="673"/>
      <c r="O49" s="673"/>
      <c r="P49" s="673"/>
      <c r="Q49" s="673"/>
    </row>
    <row r="50" ht="19.2" customHeight="1" spans="1:17">
      <c r="A50" s="417"/>
      <c r="B50" s="394"/>
      <c r="C50" s="395"/>
      <c r="D50" s="395"/>
      <c r="E50" s="395"/>
      <c r="F50" s="672"/>
      <c r="G50" s="673"/>
      <c r="H50" s="673"/>
      <c r="I50" s="673"/>
      <c r="J50" s="673"/>
      <c r="K50" s="673"/>
      <c r="L50" s="673"/>
      <c r="M50" s="673"/>
      <c r="N50" s="673"/>
      <c r="O50" s="673"/>
      <c r="P50" s="673"/>
      <c r="Q50" s="673"/>
    </row>
    <row r="51" ht="19.2" customHeight="1" spans="1:17">
      <c r="A51" s="416" t="s">
        <v>446</v>
      </c>
      <c r="B51" s="388">
        <v>2022</v>
      </c>
      <c r="C51" s="520">
        <v>2748.65119651827</v>
      </c>
      <c r="D51" s="390">
        <v>2707.66696417581</v>
      </c>
      <c r="E51" s="390">
        <v>40.9842323424602</v>
      </c>
      <c r="F51" s="672"/>
      <c r="G51" s="673"/>
      <c r="H51" s="673"/>
      <c r="I51" s="673"/>
      <c r="J51" s="673"/>
      <c r="K51" s="673"/>
      <c r="L51" s="673"/>
      <c r="M51" s="673"/>
      <c r="N51" s="673"/>
      <c r="O51" s="673"/>
      <c r="P51" s="673"/>
      <c r="Q51" s="673"/>
    </row>
    <row r="52" ht="19.2" customHeight="1" spans="1:17">
      <c r="A52" s="417"/>
      <c r="B52" s="472">
        <v>2015</v>
      </c>
      <c r="C52" s="395">
        <v>1611</v>
      </c>
      <c r="D52" s="395">
        <v>1564</v>
      </c>
      <c r="E52" s="395">
        <v>46</v>
      </c>
      <c r="F52" s="672"/>
      <c r="G52" s="673"/>
      <c r="H52" s="673"/>
      <c r="I52" s="673"/>
      <c r="J52" s="673"/>
      <c r="K52" s="673"/>
      <c r="L52" s="673"/>
      <c r="M52" s="673"/>
      <c r="N52" s="673"/>
      <c r="O52" s="673"/>
      <c r="P52" s="673"/>
      <c r="Q52" s="673"/>
    </row>
    <row r="53" ht="19.2" customHeight="1" spans="1:17">
      <c r="A53" s="417"/>
      <c r="B53" s="394"/>
      <c r="C53" s="395"/>
      <c r="D53" s="395"/>
      <c r="E53" s="395"/>
      <c r="F53" s="672"/>
      <c r="G53" s="673"/>
      <c r="H53" s="673"/>
      <c r="I53" s="673"/>
      <c r="J53" s="673"/>
      <c r="K53" s="673"/>
      <c r="L53" s="673"/>
      <c r="M53" s="673"/>
      <c r="N53" s="673"/>
      <c r="O53" s="673"/>
      <c r="P53" s="673"/>
      <c r="Q53" s="673"/>
    </row>
    <row r="54" ht="19.2" customHeight="1" spans="1:17">
      <c r="A54" s="416" t="s">
        <v>447</v>
      </c>
      <c r="B54" s="388">
        <v>2022</v>
      </c>
      <c r="C54" s="520">
        <v>1283.345223774</v>
      </c>
      <c r="D54" s="390">
        <v>1246.96518653708</v>
      </c>
      <c r="E54" s="390">
        <v>36.38003723692</v>
      </c>
      <c r="F54" s="672"/>
      <c r="G54" s="673"/>
      <c r="H54" s="673"/>
      <c r="I54" s="673"/>
      <c r="J54" s="673"/>
      <c r="K54" s="673"/>
      <c r="L54" s="673"/>
      <c r="M54" s="673"/>
      <c r="N54" s="673"/>
      <c r="O54" s="673"/>
      <c r="P54" s="673"/>
      <c r="Q54" s="673"/>
    </row>
    <row r="55" ht="19.2" customHeight="1" spans="1:17">
      <c r="A55" s="702"/>
      <c r="B55" s="472">
        <v>2015</v>
      </c>
      <c r="C55" s="395">
        <v>317</v>
      </c>
      <c r="D55" s="395">
        <v>292</v>
      </c>
      <c r="E55" s="395">
        <v>25</v>
      </c>
      <c r="F55" s="672"/>
      <c r="G55" s="673"/>
      <c r="H55" s="673"/>
      <c r="I55" s="673"/>
      <c r="J55" s="673"/>
      <c r="K55" s="673"/>
      <c r="L55" s="673"/>
      <c r="M55" s="673"/>
      <c r="N55" s="673"/>
      <c r="O55" s="673"/>
      <c r="P55" s="673"/>
      <c r="Q55" s="673"/>
    </row>
    <row r="56" ht="19.2" customHeight="1" spans="1:17">
      <c r="A56" s="417"/>
      <c r="B56" s="394"/>
      <c r="C56" s="395"/>
      <c r="D56" s="395"/>
      <c r="E56" s="473"/>
      <c r="F56" s="672"/>
      <c r="G56" s="673"/>
      <c r="H56" s="673"/>
      <c r="I56" s="673"/>
      <c r="J56" s="673"/>
      <c r="K56" s="673"/>
      <c r="L56" s="673"/>
      <c r="M56" s="673"/>
      <c r="N56" s="673"/>
      <c r="O56" s="673"/>
      <c r="P56" s="673"/>
      <c r="Q56" s="673"/>
    </row>
    <row r="57" ht="19.2" customHeight="1" spans="1:17">
      <c r="A57" s="416" t="s">
        <v>448</v>
      </c>
      <c r="B57" s="388">
        <v>2022</v>
      </c>
      <c r="C57" s="520">
        <v>1275.38321043696</v>
      </c>
      <c r="D57" s="390">
        <v>1259.81987244296</v>
      </c>
      <c r="E57" s="471">
        <v>15.563337994</v>
      </c>
      <c r="F57" s="672"/>
      <c r="G57" s="673"/>
      <c r="H57" s="673"/>
      <c r="I57" s="673"/>
      <c r="J57" s="673"/>
      <c r="K57" s="673"/>
      <c r="L57" s="673"/>
      <c r="M57" s="673"/>
      <c r="N57" s="673"/>
      <c r="O57" s="673"/>
      <c r="P57" s="673"/>
      <c r="Q57" s="673"/>
    </row>
    <row r="58" ht="19.2" customHeight="1" spans="1:17">
      <c r="A58" s="417"/>
      <c r="B58" s="472">
        <v>2015</v>
      </c>
      <c r="C58" s="395">
        <v>4</v>
      </c>
      <c r="D58" s="395">
        <v>3</v>
      </c>
      <c r="E58" s="473">
        <v>0</v>
      </c>
      <c r="F58" s="672"/>
      <c r="G58" s="673"/>
      <c r="H58" s="673"/>
      <c r="I58" s="673"/>
      <c r="J58" s="673"/>
      <c r="K58" s="673"/>
      <c r="L58" s="673"/>
      <c r="M58" s="673"/>
      <c r="N58" s="673"/>
      <c r="O58" s="673"/>
      <c r="P58" s="673"/>
      <c r="Q58" s="673"/>
    </row>
    <row r="59" ht="19.2" customHeight="1" spans="1:17">
      <c r="A59" s="417"/>
      <c r="B59" s="394"/>
      <c r="C59" s="395"/>
      <c r="D59" s="395"/>
      <c r="E59" s="395"/>
      <c r="F59" s="672"/>
      <c r="G59" s="673"/>
      <c r="H59" s="673"/>
      <c r="I59" s="673"/>
      <c r="J59" s="673"/>
      <c r="K59" s="673"/>
      <c r="L59" s="673"/>
      <c r="M59" s="673"/>
      <c r="N59" s="673"/>
      <c r="O59" s="673"/>
      <c r="P59" s="673"/>
      <c r="Q59" s="673"/>
    </row>
    <row r="60" ht="19.2" customHeight="1" spans="1:17">
      <c r="A60" s="416" t="s">
        <v>449</v>
      </c>
      <c r="B60" s="388">
        <v>2022</v>
      </c>
      <c r="C60" s="520">
        <v>1833.58689530079</v>
      </c>
      <c r="D60" s="390">
        <v>1760.87871510208</v>
      </c>
      <c r="E60" s="390">
        <v>72.7081801987142</v>
      </c>
      <c r="F60" s="672"/>
      <c r="G60" s="673"/>
      <c r="H60" s="673"/>
      <c r="I60" s="673"/>
      <c r="J60" s="673"/>
      <c r="K60" s="673"/>
      <c r="L60" s="673"/>
      <c r="M60" s="673"/>
      <c r="N60" s="673"/>
      <c r="O60" s="673"/>
      <c r="P60" s="673"/>
      <c r="Q60" s="673"/>
    </row>
    <row r="61" ht="19.2" customHeight="1" spans="1:17">
      <c r="A61" s="417"/>
      <c r="B61" s="472">
        <v>2015</v>
      </c>
      <c r="C61" s="395">
        <v>483</v>
      </c>
      <c r="D61" s="395">
        <v>412</v>
      </c>
      <c r="E61" s="395">
        <v>71</v>
      </c>
      <c r="F61" s="672"/>
      <c r="G61" s="673"/>
      <c r="H61" s="673"/>
      <c r="I61" s="673"/>
      <c r="J61" s="673"/>
      <c r="K61" s="673"/>
      <c r="L61" s="673"/>
      <c r="M61" s="673"/>
      <c r="N61" s="673"/>
      <c r="O61" s="673"/>
      <c r="P61" s="673"/>
      <c r="Q61" s="673"/>
    </row>
    <row r="62" ht="19.2" customHeight="1" spans="1:17">
      <c r="A62" s="417"/>
      <c r="B62" s="394"/>
      <c r="C62" s="395"/>
      <c r="D62" s="395"/>
      <c r="E62" s="395"/>
      <c r="F62" s="672"/>
      <c r="G62" s="673"/>
      <c r="H62" s="673"/>
      <c r="I62" s="673"/>
      <c r="J62" s="673"/>
      <c r="K62" s="673"/>
      <c r="L62" s="673"/>
      <c r="M62" s="673"/>
      <c r="N62" s="673"/>
      <c r="O62" s="673"/>
      <c r="P62" s="673"/>
      <c r="Q62" s="673"/>
    </row>
    <row r="63" ht="19.2" customHeight="1" spans="1:17">
      <c r="A63" s="421" t="s">
        <v>450</v>
      </c>
      <c r="B63" s="388">
        <v>2022</v>
      </c>
      <c r="C63" s="520">
        <v>75.0381117402</v>
      </c>
      <c r="D63" s="390">
        <v>74.4905943462</v>
      </c>
      <c r="E63" s="390">
        <v>0.547517394</v>
      </c>
      <c r="F63" s="672"/>
      <c r="G63" s="673"/>
      <c r="H63" s="673"/>
      <c r="I63" s="673"/>
      <c r="J63" s="673"/>
      <c r="K63" s="673"/>
      <c r="L63" s="673"/>
      <c r="M63" s="673"/>
      <c r="N63" s="673"/>
      <c r="O63" s="673"/>
      <c r="P63" s="673"/>
      <c r="Q63" s="673"/>
    </row>
    <row r="64" ht="19.2" customHeight="1" spans="1:17">
      <c r="A64" s="418"/>
      <c r="B64" s="472">
        <v>2015</v>
      </c>
      <c r="C64" s="395">
        <v>8</v>
      </c>
      <c r="D64" s="395">
        <v>6</v>
      </c>
      <c r="E64" s="395">
        <v>1</v>
      </c>
      <c r="F64" s="672"/>
      <c r="G64" s="673"/>
      <c r="H64" s="673"/>
      <c r="I64" s="673"/>
      <c r="J64" s="673"/>
      <c r="K64" s="673"/>
      <c r="L64" s="673"/>
      <c r="M64" s="673"/>
      <c r="N64" s="673"/>
      <c r="O64" s="673"/>
      <c r="P64" s="673"/>
      <c r="Q64" s="673"/>
    </row>
    <row r="65" ht="4.2" customHeight="1" spans="1:17">
      <c r="A65" s="611"/>
      <c r="B65" s="703"/>
      <c r="C65" s="613"/>
      <c r="D65" s="613"/>
      <c r="E65" s="613"/>
      <c r="F65" s="672"/>
      <c r="G65" s="673"/>
      <c r="H65" s="673"/>
      <c r="I65" s="673"/>
      <c r="J65" s="673"/>
      <c r="K65" s="673"/>
      <c r="L65" s="673"/>
      <c r="M65" s="673"/>
      <c r="N65" s="673"/>
      <c r="O65" s="673"/>
      <c r="P65" s="673"/>
      <c r="Q65" s="673"/>
    </row>
    <row r="66" ht="52.95" customHeight="1" spans="1:17">
      <c r="A66" s="394" t="s">
        <v>544</v>
      </c>
      <c r="B66" s="394"/>
      <c r="C66" s="394"/>
      <c r="D66" s="394"/>
      <c r="E66" s="394"/>
      <c r="F66" s="673"/>
      <c r="G66" s="673"/>
      <c r="H66" s="673"/>
      <c r="I66" s="673"/>
      <c r="J66" s="673"/>
      <c r="K66" s="673"/>
      <c r="L66" s="673"/>
      <c r="M66" s="673"/>
      <c r="N66" s="673"/>
      <c r="O66" s="673"/>
      <c r="P66" s="673"/>
      <c r="Q66" s="673"/>
    </row>
    <row r="67" ht="16.5" customHeight="1" spans="1:17">
      <c r="A67" s="704"/>
      <c r="B67" s="704"/>
      <c r="C67" s="673"/>
      <c r="D67" s="673"/>
      <c r="E67" s="673"/>
      <c r="F67" s="673"/>
      <c r="G67" s="673"/>
      <c r="H67" s="673"/>
      <c r="I67" s="673"/>
      <c r="J67" s="673"/>
      <c r="K67" s="673"/>
      <c r="L67" s="673"/>
      <c r="M67" s="673"/>
      <c r="N67" s="673"/>
      <c r="O67" s="673"/>
      <c r="P67" s="673"/>
      <c r="Q67" s="673"/>
    </row>
    <row r="68" ht="16.5" customHeight="1" spans="1:17">
      <c r="A68" s="704"/>
      <c r="B68" s="704"/>
      <c r="C68" s="673"/>
      <c r="D68" s="673"/>
      <c r="E68" s="673"/>
      <c r="F68" s="673"/>
      <c r="G68" s="673"/>
      <c r="H68" s="673"/>
      <c r="I68" s="673"/>
      <c r="J68" s="673"/>
      <c r="K68" s="673"/>
      <c r="L68" s="673"/>
      <c r="M68" s="673"/>
      <c r="N68" s="673"/>
      <c r="O68" s="673"/>
      <c r="P68" s="673"/>
      <c r="Q68" s="673"/>
    </row>
    <row r="69" ht="16.5" customHeight="1" spans="1:17">
      <c r="A69" s="704"/>
      <c r="B69" s="704"/>
      <c r="C69" s="673"/>
      <c r="D69" s="673"/>
      <c r="E69" s="673"/>
      <c r="F69" s="673"/>
      <c r="G69" s="673"/>
      <c r="H69" s="673"/>
      <c r="I69" s="673"/>
      <c r="J69" s="673"/>
      <c r="K69" s="673"/>
      <c r="L69" s="673"/>
      <c r="M69" s="673"/>
      <c r="N69" s="673"/>
      <c r="O69" s="673"/>
      <c r="P69" s="673"/>
      <c r="Q69" s="673"/>
    </row>
    <row r="70" ht="16.5" customHeight="1" spans="1:17">
      <c r="A70" s="704"/>
      <c r="B70" s="704"/>
      <c r="C70" s="673"/>
      <c r="D70" s="673"/>
      <c r="E70" s="673"/>
      <c r="F70" s="673"/>
      <c r="G70" s="673"/>
      <c r="H70" s="673"/>
      <c r="I70" s="673"/>
      <c r="J70" s="673"/>
      <c r="K70" s="673"/>
      <c r="L70" s="673"/>
      <c r="M70" s="673"/>
      <c r="N70" s="673"/>
      <c r="O70" s="673"/>
      <c r="P70" s="673"/>
      <c r="Q70" s="673"/>
    </row>
    <row r="71" ht="16.5" customHeight="1" spans="1:17">
      <c r="A71" s="704"/>
      <c r="B71" s="704"/>
      <c r="C71" s="673"/>
      <c r="D71" s="673"/>
      <c r="E71" s="673"/>
      <c r="F71" s="673"/>
      <c r="G71" s="673"/>
      <c r="H71" s="673"/>
      <c r="I71" s="673"/>
      <c r="J71" s="673"/>
      <c r="K71" s="673"/>
      <c r="L71" s="673"/>
      <c r="M71" s="673"/>
      <c r="N71" s="673"/>
      <c r="O71" s="673"/>
      <c r="P71" s="673"/>
      <c r="Q71" s="673"/>
    </row>
    <row r="72" ht="16.5" customHeight="1" spans="1:17">
      <c r="A72" s="704"/>
      <c r="B72" s="704"/>
      <c r="C72" s="673"/>
      <c r="D72" s="673"/>
      <c r="E72" s="673"/>
      <c r="F72" s="673"/>
      <c r="G72" s="673"/>
      <c r="H72" s="673"/>
      <c r="I72" s="673"/>
      <c r="J72" s="673"/>
      <c r="K72" s="673"/>
      <c r="L72" s="673"/>
      <c r="M72" s="673"/>
      <c r="N72" s="673"/>
      <c r="O72" s="673"/>
      <c r="P72" s="673"/>
      <c r="Q72" s="673"/>
    </row>
    <row r="73" ht="16.5" customHeight="1" spans="1:17">
      <c r="A73" s="704"/>
      <c r="B73" s="704"/>
      <c r="C73" s="673"/>
      <c r="D73" s="673"/>
      <c r="E73" s="673"/>
      <c r="F73" s="673"/>
      <c r="G73" s="673"/>
      <c r="H73" s="673"/>
      <c r="I73" s="673"/>
      <c r="J73" s="673"/>
      <c r="K73" s="673"/>
      <c r="L73" s="673"/>
      <c r="M73" s="673"/>
      <c r="N73" s="673"/>
      <c r="O73" s="673"/>
      <c r="P73" s="673"/>
      <c r="Q73" s="673"/>
    </row>
    <row r="74" ht="16.5" customHeight="1" spans="1:17">
      <c r="A74" s="704"/>
      <c r="B74" s="704"/>
      <c r="C74" s="673"/>
      <c r="D74" s="673"/>
      <c r="E74" s="673"/>
      <c r="F74" s="673"/>
      <c r="G74" s="673"/>
      <c r="H74" s="673"/>
      <c r="I74" s="673"/>
      <c r="J74" s="673"/>
      <c r="K74" s="673"/>
      <c r="L74" s="673"/>
      <c r="M74" s="673"/>
      <c r="N74" s="673"/>
      <c r="O74" s="673"/>
      <c r="P74" s="673"/>
      <c r="Q74" s="673"/>
    </row>
    <row r="75" ht="16.5" customHeight="1" spans="1:17">
      <c r="A75" s="704"/>
      <c r="B75" s="704"/>
      <c r="C75" s="673"/>
      <c r="D75" s="673"/>
      <c r="E75" s="673"/>
      <c r="F75" s="673"/>
      <c r="G75" s="673"/>
      <c r="H75" s="673"/>
      <c r="I75" s="673"/>
      <c r="J75" s="673"/>
      <c r="K75" s="673"/>
      <c r="L75" s="673"/>
      <c r="M75" s="673"/>
      <c r="N75" s="673"/>
      <c r="O75" s="673"/>
      <c r="P75" s="673"/>
      <c r="Q75" s="673"/>
    </row>
    <row r="76" ht="16.5" customHeight="1" spans="1:17">
      <c r="A76" s="704"/>
      <c r="B76" s="704"/>
      <c r="C76" s="673"/>
      <c r="D76" s="673"/>
      <c r="E76" s="673"/>
      <c r="F76" s="673"/>
      <c r="G76" s="673"/>
      <c r="H76" s="673"/>
      <c r="I76" s="673"/>
      <c r="J76" s="673"/>
      <c r="K76" s="673"/>
      <c r="L76" s="673"/>
      <c r="M76" s="673"/>
      <c r="N76" s="673"/>
      <c r="O76" s="673"/>
      <c r="P76" s="673"/>
      <c r="Q76" s="673"/>
    </row>
    <row r="77" ht="16.5" customHeight="1" spans="1:17">
      <c r="A77" s="704"/>
      <c r="B77" s="704"/>
      <c r="C77" s="673"/>
      <c r="D77" s="673"/>
      <c r="E77" s="673"/>
      <c r="F77" s="673"/>
      <c r="G77" s="673"/>
      <c r="H77" s="673"/>
      <c r="I77" s="673"/>
      <c r="J77" s="673"/>
      <c r="K77" s="673"/>
      <c r="L77" s="673"/>
      <c r="M77" s="673"/>
      <c r="N77" s="673"/>
      <c r="O77" s="673"/>
      <c r="P77" s="673"/>
      <c r="Q77" s="673"/>
    </row>
    <row r="78" ht="16.5" customHeight="1" spans="1:17">
      <c r="A78" s="704"/>
      <c r="B78" s="704"/>
      <c r="C78" s="673"/>
      <c r="D78" s="673"/>
      <c r="E78" s="673"/>
      <c r="F78" s="673"/>
      <c r="G78" s="673"/>
      <c r="H78" s="673"/>
      <c r="I78" s="673"/>
      <c r="J78" s="673"/>
      <c r="K78" s="673"/>
      <c r="L78" s="673"/>
      <c r="M78" s="673"/>
      <c r="N78" s="673"/>
      <c r="O78" s="673"/>
      <c r="P78" s="673"/>
      <c r="Q78" s="673"/>
    </row>
    <row r="79" ht="16.5" customHeight="1" spans="1:17">
      <c r="A79" s="704"/>
      <c r="B79" s="704"/>
      <c r="C79" s="673"/>
      <c r="D79" s="673"/>
      <c r="E79" s="673"/>
      <c r="F79" s="673"/>
      <c r="G79" s="673"/>
      <c r="H79" s="673"/>
      <c r="I79" s="673"/>
      <c r="J79" s="673"/>
      <c r="K79" s="673"/>
      <c r="L79" s="673"/>
      <c r="M79" s="673"/>
      <c r="N79" s="673"/>
      <c r="O79" s="673"/>
      <c r="P79" s="673"/>
      <c r="Q79" s="673"/>
    </row>
    <row r="80" ht="16.5" customHeight="1" spans="1:17">
      <c r="A80" s="704"/>
      <c r="B80" s="704"/>
      <c r="C80" s="673"/>
      <c r="D80" s="673"/>
      <c r="E80" s="673"/>
      <c r="F80" s="673"/>
      <c r="G80" s="673"/>
      <c r="H80" s="673"/>
      <c r="I80" s="673"/>
      <c r="J80" s="673"/>
      <c r="K80" s="673"/>
      <c r="L80" s="673"/>
      <c r="M80" s="673"/>
      <c r="N80" s="673"/>
      <c r="O80" s="673"/>
      <c r="P80" s="673"/>
      <c r="Q80" s="673"/>
    </row>
    <row r="81" ht="16.5" customHeight="1" spans="1:17">
      <c r="A81" s="704"/>
      <c r="B81" s="704"/>
      <c r="C81" s="673"/>
      <c r="D81" s="673"/>
      <c r="E81" s="673"/>
      <c r="F81" s="673"/>
      <c r="G81" s="673"/>
      <c r="H81" s="673"/>
      <c r="I81" s="673"/>
      <c r="J81" s="673"/>
      <c r="K81" s="673"/>
      <c r="L81" s="673"/>
      <c r="M81" s="673"/>
      <c r="N81" s="673"/>
      <c r="O81" s="673"/>
      <c r="P81" s="673"/>
      <c r="Q81" s="673"/>
    </row>
    <row r="82" ht="16.5" customHeight="1" spans="1:17">
      <c r="A82" s="704"/>
      <c r="B82" s="704"/>
      <c r="C82" s="673"/>
      <c r="D82" s="673"/>
      <c r="E82" s="673"/>
      <c r="F82" s="673"/>
      <c r="G82" s="673"/>
      <c r="H82" s="673"/>
      <c r="I82" s="673"/>
      <c r="J82" s="673"/>
      <c r="K82" s="673"/>
      <c r="L82" s="673"/>
      <c r="M82" s="673"/>
      <c r="N82" s="673"/>
      <c r="O82" s="673"/>
      <c r="P82" s="673"/>
      <c r="Q82" s="673"/>
    </row>
    <row r="83" ht="16.5" customHeight="1" spans="1:17">
      <c r="A83" s="704"/>
      <c r="B83" s="704"/>
      <c r="C83" s="673"/>
      <c r="D83" s="673"/>
      <c r="E83" s="673"/>
      <c r="F83" s="673"/>
      <c r="G83" s="673"/>
      <c r="H83" s="673"/>
      <c r="I83" s="673"/>
      <c r="J83" s="673"/>
      <c r="K83" s="673"/>
      <c r="L83" s="673"/>
      <c r="M83" s="673"/>
      <c r="N83" s="673"/>
      <c r="O83" s="673"/>
      <c r="P83" s="673"/>
      <c r="Q83" s="673"/>
    </row>
    <row r="84" ht="16.5" customHeight="1" spans="1:17">
      <c r="A84" s="704"/>
      <c r="B84" s="704"/>
      <c r="C84" s="673"/>
      <c r="D84" s="673"/>
      <c r="E84" s="673"/>
      <c r="F84" s="673"/>
      <c r="G84" s="673"/>
      <c r="H84" s="673"/>
      <c r="I84" s="673"/>
      <c r="J84" s="673"/>
      <c r="K84" s="673"/>
      <c r="L84" s="673"/>
      <c r="M84" s="673"/>
      <c r="N84" s="673"/>
      <c r="O84" s="673"/>
      <c r="P84" s="673"/>
      <c r="Q84" s="673"/>
    </row>
    <row r="85" ht="16.5" customHeight="1" spans="1:17">
      <c r="A85" s="704"/>
      <c r="B85" s="704"/>
      <c r="C85" s="673"/>
      <c r="D85" s="673"/>
      <c r="E85" s="673"/>
      <c r="F85" s="673"/>
      <c r="G85" s="673"/>
      <c r="H85" s="673"/>
      <c r="I85" s="673"/>
      <c r="J85" s="673"/>
      <c r="K85" s="673"/>
      <c r="L85" s="673"/>
      <c r="M85" s="673"/>
      <c r="N85" s="673"/>
      <c r="O85" s="673"/>
      <c r="P85" s="673"/>
      <c r="Q85" s="673"/>
    </row>
    <row r="86" ht="16.5" customHeight="1" spans="1:17">
      <c r="A86" s="704"/>
      <c r="B86" s="704"/>
      <c r="C86" s="673"/>
      <c r="D86" s="673"/>
      <c r="E86" s="673"/>
      <c r="F86" s="673"/>
      <c r="G86" s="673"/>
      <c r="H86" s="673"/>
      <c r="I86" s="673"/>
      <c r="J86" s="673"/>
      <c r="K86" s="673"/>
      <c r="L86" s="673"/>
      <c r="M86" s="673"/>
      <c r="N86" s="673"/>
      <c r="O86" s="673"/>
      <c r="P86" s="673"/>
      <c r="Q86" s="673"/>
    </row>
    <row r="87" ht="16.5" customHeight="1" spans="1:17">
      <c r="A87" s="704"/>
      <c r="B87" s="704"/>
      <c r="C87" s="673"/>
      <c r="D87" s="673"/>
      <c r="E87" s="673"/>
      <c r="F87" s="673"/>
      <c r="G87" s="673"/>
      <c r="H87" s="673"/>
      <c r="I87" s="673"/>
      <c r="J87" s="673"/>
      <c r="K87" s="673"/>
      <c r="L87" s="673"/>
      <c r="M87" s="673"/>
      <c r="N87" s="673"/>
      <c r="O87" s="673"/>
      <c r="P87" s="673"/>
      <c r="Q87" s="673"/>
    </row>
    <row r="88" ht="16.5" customHeight="1" spans="1:17">
      <c r="A88" s="704"/>
      <c r="B88" s="704"/>
      <c r="C88" s="673"/>
      <c r="D88" s="673"/>
      <c r="E88" s="673"/>
      <c r="F88" s="673"/>
      <c r="G88" s="673"/>
      <c r="H88" s="673"/>
      <c r="I88" s="673"/>
      <c r="J88" s="673"/>
      <c r="K88" s="673"/>
      <c r="L88" s="673"/>
      <c r="M88" s="673"/>
      <c r="N88" s="673"/>
      <c r="O88" s="673"/>
      <c r="P88" s="673"/>
      <c r="Q88" s="673"/>
    </row>
    <row r="89" ht="16.5" customHeight="1" spans="1:17">
      <c r="A89" s="704"/>
      <c r="B89" s="704"/>
      <c r="C89" s="673"/>
      <c r="D89" s="673"/>
      <c r="E89" s="673"/>
      <c r="F89" s="673"/>
      <c r="G89" s="673"/>
      <c r="H89" s="673"/>
      <c r="I89" s="673"/>
      <c r="J89" s="673"/>
      <c r="K89" s="673"/>
      <c r="L89" s="673"/>
      <c r="M89" s="673"/>
      <c r="N89" s="673"/>
      <c r="O89" s="673"/>
      <c r="P89" s="673"/>
      <c r="Q89" s="673"/>
    </row>
    <row r="90" ht="16.5" customHeight="1" spans="1:17">
      <c r="A90" s="704"/>
      <c r="B90" s="704"/>
      <c r="C90" s="673"/>
      <c r="D90" s="673"/>
      <c r="E90" s="673"/>
      <c r="F90" s="673"/>
      <c r="G90" s="673"/>
      <c r="H90" s="673"/>
      <c r="I90" s="673"/>
      <c r="J90" s="673"/>
      <c r="K90" s="673"/>
      <c r="L90" s="673"/>
      <c r="M90" s="673"/>
      <c r="N90" s="673"/>
      <c r="O90" s="673"/>
      <c r="P90" s="673"/>
      <c r="Q90" s="673"/>
    </row>
    <row r="91" ht="16.5" customHeight="1" spans="1:17">
      <c r="A91" s="704"/>
      <c r="B91" s="704"/>
      <c r="C91" s="673"/>
      <c r="D91" s="673"/>
      <c r="E91" s="673"/>
      <c r="F91" s="673"/>
      <c r="G91" s="673"/>
      <c r="H91" s="673"/>
      <c r="I91" s="673"/>
      <c r="J91" s="673"/>
      <c r="K91" s="673"/>
      <c r="L91" s="673"/>
      <c r="M91" s="673"/>
      <c r="N91" s="673"/>
      <c r="O91" s="673"/>
      <c r="P91" s="673"/>
      <c r="Q91" s="673"/>
    </row>
    <row r="92" ht="16.5" customHeight="1" spans="1:17">
      <c r="A92" s="704"/>
      <c r="B92" s="704"/>
      <c r="C92" s="673"/>
      <c r="D92" s="673"/>
      <c r="E92" s="673"/>
      <c r="F92" s="673"/>
      <c r="G92" s="673"/>
      <c r="H92" s="673"/>
      <c r="I92" s="673"/>
      <c r="J92" s="673"/>
      <c r="K92" s="673"/>
      <c r="L92" s="673"/>
      <c r="M92" s="673"/>
      <c r="N92" s="673"/>
      <c r="O92" s="673"/>
      <c r="P92" s="673"/>
      <c r="Q92" s="673"/>
    </row>
    <row r="93" ht="16.5" customHeight="1" spans="1:17">
      <c r="A93" s="704"/>
      <c r="B93" s="704"/>
      <c r="C93" s="673"/>
      <c r="D93" s="673"/>
      <c r="E93" s="673"/>
      <c r="F93" s="673"/>
      <c r="G93" s="673"/>
      <c r="H93" s="673"/>
      <c r="I93" s="673"/>
      <c r="J93" s="673"/>
      <c r="K93" s="673"/>
      <c r="L93" s="673"/>
      <c r="M93" s="673"/>
      <c r="N93" s="673"/>
      <c r="O93" s="673"/>
      <c r="P93" s="673"/>
      <c r="Q93" s="673"/>
    </row>
    <row r="94" ht="16.5" customHeight="1" spans="1:17">
      <c r="A94" s="704"/>
      <c r="B94" s="704"/>
      <c r="C94" s="673"/>
      <c r="D94" s="673"/>
      <c r="E94" s="673"/>
      <c r="F94" s="673"/>
      <c r="G94" s="673"/>
      <c r="H94" s="673"/>
      <c r="I94" s="673"/>
      <c r="J94" s="673"/>
      <c r="K94" s="673"/>
      <c r="L94" s="673"/>
      <c r="M94" s="673"/>
      <c r="N94" s="673"/>
      <c r="O94" s="673"/>
      <c r="P94" s="673"/>
      <c r="Q94" s="673"/>
    </row>
    <row r="95" ht="16.5" customHeight="1" spans="1:17">
      <c r="A95" s="704"/>
      <c r="B95" s="704"/>
      <c r="C95" s="673"/>
      <c r="D95" s="673"/>
      <c r="E95" s="673"/>
      <c r="F95" s="673"/>
      <c r="G95" s="673"/>
      <c r="H95" s="673"/>
      <c r="I95" s="673"/>
      <c r="J95" s="673"/>
      <c r="K95" s="673"/>
      <c r="L95" s="673"/>
      <c r="M95" s="673"/>
      <c r="N95" s="673"/>
      <c r="O95" s="673"/>
      <c r="P95" s="673"/>
      <c r="Q95" s="673"/>
    </row>
    <row r="96" ht="16.5" customHeight="1" spans="1:17">
      <c r="A96" s="704"/>
      <c r="B96" s="704"/>
      <c r="C96" s="673"/>
      <c r="D96" s="673"/>
      <c r="E96" s="673"/>
      <c r="F96" s="673"/>
      <c r="G96" s="673"/>
      <c r="H96" s="673"/>
      <c r="I96" s="673"/>
      <c r="J96" s="673"/>
      <c r="K96" s="673"/>
      <c r="L96" s="673"/>
      <c r="M96" s="673"/>
      <c r="N96" s="673"/>
      <c r="O96" s="673"/>
      <c r="P96" s="673"/>
      <c r="Q96" s="673"/>
    </row>
    <row r="97" ht="16.5" customHeight="1" spans="1:17">
      <c r="A97" s="704"/>
      <c r="B97" s="704"/>
      <c r="C97" s="673"/>
      <c r="D97" s="673"/>
      <c r="E97" s="673"/>
      <c r="F97" s="673"/>
      <c r="G97" s="673"/>
      <c r="H97" s="673"/>
      <c r="I97" s="673"/>
      <c r="J97" s="673"/>
      <c r="K97" s="673"/>
      <c r="L97" s="673"/>
      <c r="M97" s="673"/>
      <c r="N97" s="673"/>
      <c r="O97" s="673"/>
      <c r="P97" s="673"/>
      <c r="Q97" s="673"/>
    </row>
    <row r="98" ht="16.5" customHeight="1" spans="1:17">
      <c r="A98" s="704"/>
      <c r="B98" s="704"/>
      <c r="C98" s="673"/>
      <c r="D98" s="673"/>
      <c r="E98" s="673"/>
      <c r="F98" s="673"/>
      <c r="G98" s="673"/>
      <c r="H98" s="673"/>
      <c r="I98" s="673"/>
      <c r="J98" s="673"/>
      <c r="K98" s="673"/>
      <c r="L98" s="673"/>
      <c r="M98" s="673"/>
      <c r="N98" s="673"/>
      <c r="O98" s="673"/>
      <c r="P98" s="673"/>
      <c r="Q98" s="673"/>
    </row>
    <row r="99" ht="16.5" customHeight="1" spans="1:17">
      <c r="A99" s="704"/>
      <c r="B99" s="704"/>
      <c r="C99" s="673"/>
      <c r="D99" s="673"/>
      <c r="E99" s="673"/>
      <c r="F99" s="673"/>
      <c r="G99" s="673"/>
      <c r="H99" s="673"/>
      <c r="I99" s="673"/>
      <c r="J99" s="673"/>
      <c r="K99" s="673"/>
      <c r="L99" s="673"/>
      <c r="M99" s="673"/>
      <c r="N99" s="673"/>
      <c r="O99" s="673"/>
      <c r="P99" s="673"/>
      <c r="Q99" s="673"/>
    </row>
    <row r="100" ht="16.5" customHeight="1" spans="1:17">
      <c r="A100" s="704"/>
      <c r="B100" s="704"/>
      <c r="C100" s="673"/>
      <c r="D100" s="673"/>
      <c r="E100" s="673"/>
      <c r="F100" s="673"/>
      <c r="G100" s="673"/>
      <c r="H100" s="673"/>
      <c r="I100" s="673"/>
      <c r="J100" s="673"/>
      <c r="K100" s="673"/>
      <c r="L100" s="673"/>
      <c r="M100" s="673"/>
      <c r="N100" s="673"/>
      <c r="O100" s="673"/>
      <c r="P100" s="673"/>
      <c r="Q100" s="673"/>
    </row>
    <row r="101" ht="16.5" customHeight="1" spans="1:17">
      <c r="A101" s="704"/>
      <c r="B101" s="704"/>
      <c r="C101" s="673"/>
      <c r="D101" s="673"/>
      <c r="E101" s="673"/>
      <c r="F101" s="673"/>
      <c r="G101" s="673"/>
      <c r="H101" s="673"/>
      <c r="I101" s="673"/>
      <c r="J101" s="673"/>
      <c r="K101" s="673"/>
      <c r="L101" s="673"/>
      <c r="M101" s="673"/>
      <c r="N101" s="673"/>
      <c r="O101" s="673"/>
      <c r="P101" s="673"/>
      <c r="Q101" s="673"/>
    </row>
    <row r="102" ht="16.5" customHeight="1" spans="1:17">
      <c r="A102" s="704"/>
      <c r="B102" s="704"/>
      <c r="C102" s="673"/>
      <c r="D102" s="673"/>
      <c r="E102" s="673"/>
      <c r="F102" s="673"/>
      <c r="G102" s="673"/>
      <c r="H102" s="673"/>
      <c r="I102" s="673"/>
      <c r="J102" s="673"/>
      <c r="K102" s="673"/>
      <c r="L102" s="673"/>
      <c r="M102" s="673"/>
      <c r="N102" s="673"/>
      <c r="O102" s="673"/>
      <c r="P102" s="673"/>
      <c r="Q102" s="673"/>
    </row>
    <row r="103" ht="16.5" customHeight="1" spans="1:17">
      <c r="A103" s="704"/>
      <c r="B103" s="704"/>
      <c r="C103" s="673"/>
      <c r="D103" s="673"/>
      <c r="E103" s="673"/>
      <c r="F103" s="673"/>
      <c r="G103" s="673"/>
      <c r="H103" s="673"/>
      <c r="I103" s="673"/>
      <c r="J103" s="673"/>
      <c r="K103" s="673"/>
      <c r="L103" s="673"/>
      <c r="M103" s="673"/>
      <c r="N103" s="673"/>
      <c r="O103" s="673"/>
      <c r="P103" s="673"/>
      <c r="Q103" s="673"/>
    </row>
    <row r="104" ht="16.5" customHeight="1" spans="1:17">
      <c r="A104" s="704"/>
      <c r="B104" s="704"/>
      <c r="C104" s="673"/>
      <c r="D104" s="673"/>
      <c r="E104" s="673"/>
      <c r="F104" s="673"/>
      <c r="G104" s="673"/>
      <c r="H104" s="673"/>
      <c r="I104" s="673"/>
      <c r="J104" s="673"/>
      <c r="K104" s="673"/>
      <c r="L104" s="673"/>
      <c r="M104" s="673"/>
      <c r="N104" s="673"/>
      <c r="O104" s="673"/>
      <c r="P104" s="673"/>
      <c r="Q104" s="673"/>
    </row>
    <row r="105" ht="16.5" customHeight="1" spans="1:17">
      <c r="A105" s="704"/>
      <c r="B105" s="704"/>
      <c r="C105" s="673"/>
      <c r="D105" s="673"/>
      <c r="E105" s="673"/>
      <c r="F105" s="673"/>
      <c r="G105" s="673"/>
      <c r="H105" s="673"/>
      <c r="I105" s="673"/>
      <c r="J105" s="673"/>
      <c r="K105" s="673"/>
      <c r="L105" s="673"/>
      <c r="M105" s="673"/>
      <c r="N105" s="673"/>
      <c r="O105" s="673"/>
      <c r="P105" s="673"/>
      <c r="Q105" s="673"/>
    </row>
    <row r="106" ht="16.5" customHeight="1" spans="1:17">
      <c r="A106" s="704"/>
      <c r="B106" s="704"/>
      <c r="C106" s="673"/>
      <c r="D106" s="673"/>
      <c r="E106" s="673"/>
      <c r="F106" s="673"/>
      <c r="G106" s="673"/>
      <c r="H106" s="673"/>
      <c r="I106" s="673"/>
      <c r="J106" s="673"/>
      <c r="K106" s="673"/>
      <c r="L106" s="673"/>
      <c r="M106" s="673"/>
      <c r="N106" s="673"/>
      <c r="O106" s="673"/>
      <c r="P106" s="673"/>
      <c r="Q106" s="673"/>
    </row>
    <row r="107" ht="16.5" customHeight="1" spans="1:17">
      <c r="A107" s="704"/>
      <c r="B107" s="704"/>
      <c r="C107" s="673"/>
      <c r="D107" s="673"/>
      <c r="E107" s="673"/>
      <c r="F107" s="673"/>
      <c r="G107" s="673"/>
      <c r="H107" s="673"/>
      <c r="I107" s="673"/>
      <c r="J107" s="673"/>
      <c r="K107" s="673"/>
      <c r="L107" s="673"/>
      <c r="M107" s="673"/>
      <c r="N107" s="673"/>
      <c r="O107" s="673"/>
      <c r="P107" s="673"/>
      <c r="Q107" s="673"/>
    </row>
    <row r="108" ht="16.5" customHeight="1" spans="1:17">
      <c r="A108" s="704"/>
      <c r="B108" s="704"/>
      <c r="C108" s="673"/>
      <c r="D108" s="673"/>
      <c r="E108" s="673"/>
      <c r="F108" s="673"/>
      <c r="G108" s="673"/>
      <c r="H108" s="673"/>
      <c r="I108" s="673"/>
      <c r="J108" s="673"/>
      <c r="K108" s="673"/>
      <c r="L108" s="673"/>
      <c r="M108" s="673"/>
      <c r="N108" s="673"/>
      <c r="O108" s="673"/>
      <c r="P108" s="673"/>
      <c r="Q108" s="673"/>
    </row>
    <row r="109" ht="16.5" customHeight="1" spans="1:17">
      <c r="A109" s="704"/>
      <c r="B109" s="704"/>
      <c r="C109" s="673"/>
      <c r="D109" s="673"/>
      <c r="E109" s="673"/>
      <c r="F109" s="673"/>
      <c r="G109" s="673"/>
      <c r="H109" s="673"/>
      <c r="I109" s="673"/>
      <c r="J109" s="673"/>
      <c r="K109" s="673"/>
      <c r="L109" s="673"/>
      <c r="M109" s="673"/>
      <c r="N109" s="673"/>
      <c r="O109" s="673"/>
      <c r="P109" s="673"/>
      <c r="Q109" s="673"/>
    </row>
    <row r="110" ht="16.5" customHeight="1" spans="1:17">
      <c r="A110" s="704"/>
      <c r="B110" s="704"/>
      <c r="C110" s="673"/>
      <c r="D110" s="673"/>
      <c r="E110" s="673"/>
      <c r="F110" s="673"/>
      <c r="G110" s="673"/>
      <c r="H110" s="673"/>
      <c r="I110" s="673"/>
      <c r="J110" s="673"/>
      <c r="K110" s="673"/>
      <c r="L110" s="673"/>
      <c r="M110" s="673"/>
      <c r="N110" s="673"/>
      <c r="O110" s="673"/>
      <c r="P110" s="673"/>
      <c r="Q110" s="673"/>
    </row>
    <row r="111" ht="16.5" customHeight="1" spans="1:17">
      <c r="A111" s="704"/>
      <c r="B111" s="704"/>
      <c r="C111" s="673"/>
      <c r="D111" s="673"/>
      <c r="E111" s="673"/>
      <c r="F111" s="673"/>
      <c r="G111" s="673"/>
      <c r="H111" s="673"/>
      <c r="I111" s="673"/>
      <c r="J111" s="673"/>
      <c r="K111" s="673"/>
      <c r="L111" s="673"/>
      <c r="M111" s="673"/>
      <c r="N111" s="673"/>
      <c r="O111" s="673"/>
      <c r="P111" s="673"/>
      <c r="Q111" s="673"/>
    </row>
    <row r="112" ht="16.5" customHeight="1" spans="1:17">
      <c r="A112" s="704"/>
      <c r="B112" s="704"/>
      <c r="C112" s="673"/>
      <c r="D112" s="673"/>
      <c r="E112" s="673"/>
      <c r="F112" s="673"/>
      <c r="G112" s="673"/>
      <c r="H112" s="673"/>
      <c r="I112" s="673"/>
      <c r="J112" s="673"/>
      <c r="K112" s="673"/>
      <c r="L112" s="673"/>
      <c r="M112" s="673"/>
      <c r="N112" s="673"/>
      <c r="O112" s="673"/>
      <c r="P112" s="673"/>
      <c r="Q112" s="673"/>
    </row>
    <row r="113" ht="16.5" customHeight="1" spans="1:17">
      <c r="A113" s="704"/>
      <c r="B113" s="704"/>
      <c r="C113" s="673"/>
      <c r="D113" s="673"/>
      <c r="E113" s="673"/>
      <c r="F113" s="673"/>
      <c r="G113" s="673"/>
      <c r="H113" s="673"/>
      <c r="I113" s="673"/>
      <c r="J113" s="673"/>
      <c r="K113" s="673"/>
      <c r="L113" s="673"/>
      <c r="M113" s="673"/>
      <c r="N113" s="673"/>
      <c r="O113" s="673"/>
      <c r="P113" s="673"/>
      <c r="Q113" s="673"/>
    </row>
    <row r="114" ht="16.5" customHeight="1" spans="1:17">
      <c r="A114" s="704"/>
      <c r="B114" s="704"/>
      <c r="C114" s="673"/>
      <c r="D114" s="673"/>
      <c r="E114" s="673"/>
      <c r="F114" s="673"/>
      <c r="G114" s="673"/>
      <c r="H114" s="673"/>
      <c r="I114" s="673"/>
      <c r="J114" s="673"/>
      <c r="K114" s="673"/>
      <c r="L114" s="673"/>
      <c r="M114" s="673"/>
      <c r="N114" s="673"/>
      <c r="O114" s="673"/>
      <c r="P114" s="673"/>
      <c r="Q114" s="673"/>
    </row>
    <row r="115" ht="16.5" customHeight="1" spans="1:17">
      <c r="A115" s="704"/>
      <c r="B115" s="704"/>
      <c r="C115" s="673"/>
      <c r="D115" s="673"/>
      <c r="E115" s="673"/>
      <c r="F115" s="673"/>
      <c r="G115" s="673"/>
      <c r="H115" s="673"/>
      <c r="I115" s="673"/>
      <c r="J115" s="673"/>
      <c r="K115" s="673"/>
      <c r="L115" s="673"/>
      <c r="M115" s="673"/>
      <c r="N115" s="673"/>
      <c r="O115" s="673"/>
      <c r="P115" s="673"/>
      <c r="Q115" s="673"/>
    </row>
    <row r="116" ht="16.5" customHeight="1" spans="1:17">
      <c r="A116" s="704"/>
      <c r="B116" s="704"/>
      <c r="C116" s="673"/>
      <c r="D116" s="673"/>
      <c r="E116" s="673"/>
      <c r="F116" s="673"/>
      <c r="G116" s="673"/>
      <c r="H116" s="673"/>
      <c r="I116" s="673"/>
      <c r="J116" s="673"/>
      <c r="K116" s="673"/>
      <c r="L116" s="673"/>
      <c r="M116" s="673"/>
      <c r="N116" s="673"/>
      <c r="O116" s="673"/>
      <c r="P116" s="673"/>
      <c r="Q116" s="673"/>
    </row>
    <row r="117" ht="16.5" customHeight="1" spans="1:17">
      <c r="A117" s="704"/>
      <c r="B117" s="704"/>
      <c r="C117" s="673"/>
      <c r="D117" s="673"/>
      <c r="E117" s="673"/>
      <c r="F117" s="673"/>
      <c r="G117" s="673"/>
      <c r="H117" s="673"/>
      <c r="I117" s="673"/>
      <c r="J117" s="673"/>
      <c r="K117" s="673"/>
      <c r="L117" s="673"/>
      <c r="M117" s="673"/>
      <c r="N117" s="673"/>
      <c r="O117" s="673"/>
      <c r="P117" s="673"/>
      <c r="Q117" s="673"/>
    </row>
    <row r="118" ht="16.5" customHeight="1" spans="1:17">
      <c r="A118" s="704"/>
      <c r="B118" s="704"/>
      <c r="C118" s="673"/>
      <c r="D118" s="673"/>
      <c r="E118" s="673"/>
      <c r="F118" s="673"/>
      <c r="G118" s="673"/>
      <c r="H118" s="673"/>
      <c r="I118" s="673"/>
      <c r="J118" s="673"/>
      <c r="K118" s="673"/>
      <c r="L118" s="673"/>
      <c r="M118" s="673"/>
      <c r="N118" s="673"/>
      <c r="O118" s="673"/>
      <c r="P118" s="673"/>
      <c r="Q118" s="673"/>
    </row>
    <row r="119" ht="16.5" customHeight="1" spans="1:17">
      <c r="A119" s="704"/>
      <c r="B119" s="704"/>
      <c r="C119" s="673"/>
      <c r="D119" s="673"/>
      <c r="E119" s="673"/>
      <c r="F119" s="673"/>
      <c r="G119" s="673"/>
      <c r="H119" s="673"/>
      <c r="I119" s="673"/>
      <c r="J119" s="673"/>
      <c r="K119" s="673"/>
      <c r="L119" s="673"/>
      <c r="M119" s="673"/>
      <c r="N119" s="673"/>
      <c r="O119" s="673"/>
      <c r="P119" s="673"/>
      <c r="Q119" s="673"/>
    </row>
    <row r="120" ht="16.5" customHeight="1" spans="1:17">
      <c r="A120" s="704"/>
      <c r="B120" s="704"/>
      <c r="C120" s="673"/>
      <c r="D120" s="673"/>
      <c r="E120" s="673"/>
      <c r="F120" s="673"/>
      <c r="G120" s="673"/>
      <c r="H120" s="673"/>
      <c r="I120" s="673"/>
      <c r="J120" s="673"/>
      <c r="K120" s="673"/>
      <c r="L120" s="673"/>
      <c r="M120" s="673"/>
      <c r="N120" s="673"/>
      <c r="O120" s="673"/>
      <c r="P120" s="673"/>
      <c r="Q120" s="673"/>
    </row>
    <row r="121" ht="16.5" customHeight="1" spans="1:17">
      <c r="A121" s="704"/>
      <c r="B121" s="704"/>
      <c r="C121" s="673"/>
      <c r="D121" s="673"/>
      <c r="E121" s="673"/>
      <c r="F121" s="673"/>
      <c r="G121" s="673"/>
      <c r="H121" s="673"/>
      <c r="I121" s="673"/>
      <c r="J121" s="673"/>
      <c r="K121" s="673"/>
      <c r="L121" s="673"/>
      <c r="M121" s="673"/>
      <c r="N121" s="673"/>
      <c r="O121" s="673"/>
      <c r="P121" s="673"/>
      <c r="Q121" s="673"/>
    </row>
    <row r="122" ht="16.5" customHeight="1" spans="1:17">
      <c r="A122" s="704"/>
      <c r="B122" s="704"/>
      <c r="C122" s="673"/>
      <c r="D122" s="673"/>
      <c r="E122" s="673"/>
      <c r="F122" s="673"/>
      <c r="G122" s="673"/>
      <c r="H122" s="673"/>
      <c r="I122" s="673"/>
      <c r="J122" s="673"/>
      <c r="K122" s="673"/>
      <c r="L122" s="673"/>
      <c r="M122" s="673"/>
      <c r="N122" s="673"/>
      <c r="O122" s="673"/>
      <c r="P122" s="673"/>
      <c r="Q122" s="673"/>
    </row>
    <row r="123" ht="16.5" customHeight="1" spans="1:17">
      <c r="A123" s="704"/>
      <c r="B123" s="704"/>
      <c r="C123" s="673"/>
      <c r="D123" s="673"/>
      <c r="E123" s="673"/>
      <c r="F123" s="673"/>
      <c r="G123" s="673"/>
      <c r="H123" s="673"/>
      <c r="I123" s="673"/>
      <c r="J123" s="673"/>
      <c r="K123" s="673"/>
      <c r="L123" s="673"/>
      <c r="M123" s="673"/>
      <c r="N123" s="673"/>
      <c r="O123" s="673"/>
      <c r="P123" s="673"/>
      <c r="Q123" s="673"/>
    </row>
    <row r="124" ht="16.5" customHeight="1" spans="1:17">
      <c r="A124" s="704"/>
      <c r="B124" s="704"/>
      <c r="C124" s="673"/>
      <c r="D124" s="673"/>
      <c r="E124" s="673"/>
      <c r="F124" s="673"/>
      <c r="G124" s="673"/>
      <c r="H124" s="673"/>
      <c r="I124" s="673"/>
      <c r="J124" s="673"/>
      <c r="K124" s="673"/>
      <c r="L124" s="673"/>
      <c r="M124" s="673"/>
      <c r="N124" s="673"/>
      <c r="O124" s="673"/>
      <c r="P124" s="673"/>
      <c r="Q124" s="673"/>
    </row>
    <row r="125" ht="16.5" customHeight="1" spans="1:17">
      <c r="A125" s="704"/>
      <c r="B125" s="704"/>
      <c r="C125" s="673"/>
      <c r="D125" s="673"/>
      <c r="E125" s="673"/>
      <c r="F125" s="673"/>
      <c r="G125" s="673"/>
      <c r="H125" s="673"/>
      <c r="I125" s="673"/>
      <c r="J125" s="673"/>
      <c r="K125" s="673"/>
      <c r="L125" s="673"/>
      <c r="M125" s="673"/>
      <c r="N125" s="673"/>
      <c r="O125" s="673"/>
      <c r="P125" s="673"/>
      <c r="Q125" s="673"/>
    </row>
    <row r="126" ht="16.5" customHeight="1" spans="1:17">
      <c r="A126" s="704"/>
      <c r="B126" s="704"/>
      <c r="C126" s="673"/>
      <c r="D126" s="673"/>
      <c r="E126" s="673"/>
      <c r="F126" s="673"/>
      <c r="G126" s="673"/>
      <c r="H126" s="673"/>
      <c r="I126" s="673"/>
      <c r="J126" s="673"/>
      <c r="K126" s="673"/>
      <c r="L126" s="673"/>
      <c r="M126" s="673"/>
      <c r="N126" s="673"/>
      <c r="O126" s="673"/>
      <c r="P126" s="673"/>
      <c r="Q126" s="673"/>
    </row>
    <row r="127" ht="16.5" customHeight="1" spans="1:17">
      <c r="A127" s="704"/>
      <c r="B127" s="704"/>
      <c r="C127" s="673"/>
      <c r="D127" s="673"/>
      <c r="E127" s="673"/>
      <c r="F127" s="673"/>
      <c r="G127" s="673"/>
      <c r="H127" s="673"/>
      <c r="I127" s="673"/>
      <c r="J127" s="673"/>
      <c r="K127" s="673"/>
      <c r="L127" s="673"/>
      <c r="M127" s="673"/>
      <c r="N127" s="673"/>
      <c r="O127" s="673"/>
      <c r="P127" s="673"/>
      <c r="Q127" s="673"/>
    </row>
    <row r="128" ht="16.5" customHeight="1" spans="1:17">
      <c r="A128" s="704"/>
      <c r="B128" s="704"/>
      <c r="C128" s="673"/>
      <c r="D128" s="673"/>
      <c r="E128" s="673"/>
      <c r="F128" s="673"/>
      <c r="G128" s="673"/>
      <c r="H128" s="673"/>
      <c r="I128" s="673"/>
      <c r="J128" s="673"/>
      <c r="K128" s="673"/>
      <c r="L128" s="673"/>
      <c r="M128" s="673"/>
      <c r="N128" s="673"/>
      <c r="O128" s="673"/>
      <c r="P128" s="673"/>
      <c r="Q128" s="673"/>
    </row>
    <row r="129" ht="16.5" customHeight="1" spans="1:17">
      <c r="A129" s="704"/>
      <c r="B129" s="704"/>
      <c r="C129" s="673"/>
      <c r="D129" s="673"/>
      <c r="E129" s="673"/>
      <c r="F129" s="673"/>
      <c r="G129" s="673"/>
      <c r="H129" s="673"/>
      <c r="I129" s="673"/>
      <c r="J129" s="673"/>
      <c r="K129" s="673"/>
      <c r="L129" s="673"/>
      <c r="M129" s="673"/>
      <c r="N129" s="673"/>
      <c r="O129" s="673"/>
      <c r="P129" s="673"/>
      <c r="Q129" s="673"/>
    </row>
    <row r="130" ht="16.5" customHeight="1" spans="1:17">
      <c r="A130" s="704"/>
      <c r="B130" s="704"/>
      <c r="C130" s="673"/>
      <c r="D130" s="673"/>
      <c r="E130" s="673"/>
      <c r="F130" s="673"/>
      <c r="G130" s="673"/>
      <c r="H130" s="673"/>
      <c r="I130" s="673"/>
      <c r="J130" s="673"/>
      <c r="K130" s="673"/>
      <c r="L130" s="673"/>
      <c r="M130" s="673"/>
      <c r="N130" s="673"/>
      <c r="O130" s="673"/>
      <c r="P130" s="673"/>
      <c r="Q130" s="673"/>
    </row>
    <row r="131" ht="16.5" customHeight="1" spans="1:17">
      <c r="A131" s="704"/>
      <c r="B131" s="704"/>
      <c r="C131" s="673"/>
      <c r="D131" s="673"/>
      <c r="E131" s="673"/>
      <c r="F131" s="673"/>
      <c r="G131" s="673"/>
      <c r="H131" s="673"/>
      <c r="I131" s="673"/>
      <c r="J131" s="673"/>
      <c r="K131" s="673"/>
      <c r="L131" s="673"/>
      <c r="M131" s="673"/>
      <c r="N131" s="673"/>
      <c r="O131" s="673"/>
      <c r="P131" s="673"/>
      <c r="Q131" s="673"/>
    </row>
    <row r="132" ht="16.5" customHeight="1" spans="1:17">
      <c r="A132" s="704"/>
      <c r="B132" s="704"/>
      <c r="C132" s="673"/>
      <c r="D132" s="673"/>
      <c r="E132" s="673"/>
      <c r="F132" s="673"/>
      <c r="G132" s="673"/>
      <c r="H132" s="673"/>
      <c r="I132" s="673"/>
      <c r="J132" s="673"/>
      <c r="K132" s="673"/>
      <c r="L132" s="673"/>
      <c r="M132" s="673"/>
      <c r="N132" s="673"/>
      <c r="O132" s="673"/>
      <c r="P132" s="673"/>
      <c r="Q132" s="673"/>
    </row>
    <row r="133" ht="16.5" customHeight="1" spans="1:17">
      <c r="A133" s="704"/>
      <c r="B133" s="704"/>
      <c r="C133" s="673"/>
      <c r="D133" s="673"/>
      <c r="E133" s="673"/>
      <c r="F133" s="673"/>
      <c r="G133" s="673"/>
      <c r="H133" s="673"/>
      <c r="I133" s="673"/>
      <c r="J133" s="673"/>
      <c r="K133" s="673"/>
      <c r="L133" s="673"/>
      <c r="M133" s="673"/>
      <c r="N133" s="673"/>
      <c r="O133" s="673"/>
      <c r="P133" s="673"/>
      <c r="Q133" s="673"/>
    </row>
    <row r="134" ht="16.5" customHeight="1" spans="1:17">
      <c r="A134" s="704"/>
      <c r="B134" s="704"/>
      <c r="C134" s="673"/>
      <c r="D134" s="673"/>
      <c r="E134" s="673"/>
      <c r="F134" s="673"/>
      <c r="G134" s="673"/>
      <c r="H134" s="673"/>
      <c r="I134" s="673"/>
      <c r="J134" s="673"/>
      <c r="K134" s="673"/>
      <c r="L134" s="673"/>
      <c r="M134" s="673"/>
      <c r="N134" s="673"/>
      <c r="O134" s="673"/>
      <c r="P134" s="673"/>
      <c r="Q134" s="673"/>
    </row>
    <row r="135" ht="16.5" customHeight="1" spans="1:17">
      <c r="A135" s="704"/>
      <c r="B135" s="704"/>
      <c r="C135" s="673"/>
      <c r="D135" s="673"/>
      <c r="E135" s="673"/>
      <c r="F135" s="673"/>
      <c r="G135" s="673"/>
      <c r="H135" s="673"/>
      <c r="I135" s="673"/>
      <c r="J135" s="673"/>
      <c r="K135" s="673"/>
      <c r="L135" s="673"/>
      <c r="M135" s="673"/>
      <c r="N135" s="673"/>
      <c r="O135" s="673"/>
      <c r="P135" s="673"/>
      <c r="Q135" s="673"/>
    </row>
    <row r="136" ht="16.5" customHeight="1" spans="1:17">
      <c r="A136" s="704"/>
      <c r="B136" s="704"/>
      <c r="C136" s="673"/>
      <c r="D136" s="673"/>
      <c r="E136" s="673"/>
      <c r="F136" s="673"/>
      <c r="G136" s="673"/>
      <c r="H136" s="673"/>
      <c r="I136" s="673"/>
      <c r="J136" s="673"/>
      <c r="K136" s="673"/>
      <c r="L136" s="673"/>
      <c r="M136" s="673"/>
      <c r="N136" s="673"/>
      <c r="O136" s="673"/>
      <c r="P136" s="673"/>
      <c r="Q136" s="673"/>
    </row>
    <row r="137" ht="16.5" customHeight="1" spans="1:17">
      <c r="A137" s="704"/>
      <c r="B137" s="704"/>
      <c r="C137" s="673"/>
      <c r="D137" s="673"/>
      <c r="E137" s="673"/>
      <c r="F137" s="673"/>
      <c r="G137" s="673"/>
      <c r="H137" s="673"/>
      <c r="I137" s="673"/>
      <c r="J137" s="673"/>
      <c r="K137" s="673"/>
      <c r="L137" s="673"/>
      <c r="M137" s="673"/>
      <c r="N137" s="673"/>
      <c r="O137" s="673"/>
      <c r="P137" s="673"/>
      <c r="Q137" s="673"/>
    </row>
    <row r="138" ht="16.5" customHeight="1" spans="1:17">
      <c r="A138" s="704"/>
      <c r="B138" s="704"/>
      <c r="C138" s="673"/>
      <c r="D138" s="673"/>
      <c r="E138" s="673"/>
      <c r="F138" s="673"/>
      <c r="G138" s="673"/>
      <c r="H138" s="673"/>
      <c r="I138" s="673"/>
      <c r="J138" s="673"/>
      <c r="K138" s="673"/>
      <c r="L138" s="673"/>
      <c r="M138" s="673"/>
      <c r="N138" s="673"/>
      <c r="O138" s="673"/>
      <c r="P138" s="673"/>
      <c r="Q138" s="673"/>
    </row>
    <row r="139" ht="16.5" customHeight="1" spans="1:17">
      <c r="A139" s="704"/>
      <c r="B139" s="704"/>
      <c r="C139" s="673"/>
      <c r="D139" s="673"/>
      <c r="E139" s="673"/>
      <c r="F139" s="673"/>
      <c r="G139" s="673"/>
      <c r="H139" s="673"/>
      <c r="I139" s="673"/>
      <c r="J139" s="673"/>
      <c r="K139" s="673"/>
      <c r="L139" s="673"/>
      <c r="M139" s="673"/>
      <c r="N139" s="673"/>
      <c r="O139" s="673"/>
      <c r="P139" s="673"/>
      <c r="Q139" s="673"/>
    </row>
    <row r="140" ht="16.5" customHeight="1" spans="1:17">
      <c r="A140" s="704"/>
      <c r="B140" s="704"/>
      <c r="C140" s="673"/>
      <c r="D140" s="673"/>
      <c r="E140" s="673"/>
      <c r="F140" s="673"/>
      <c r="G140" s="673"/>
      <c r="H140" s="673"/>
      <c r="I140" s="673"/>
      <c r="J140" s="673"/>
      <c r="K140" s="673"/>
      <c r="L140" s="673"/>
      <c r="M140" s="673"/>
      <c r="N140" s="673"/>
      <c r="O140" s="673"/>
      <c r="P140" s="673"/>
      <c r="Q140" s="673"/>
    </row>
    <row r="141" ht="16.5" customHeight="1" spans="1:17">
      <c r="A141" s="704"/>
      <c r="B141" s="704"/>
      <c r="C141" s="673"/>
      <c r="D141" s="673"/>
      <c r="E141" s="673"/>
      <c r="F141" s="673"/>
      <c r="G141" s="673"/>
      <c r="H141" s="673"/>
      <c r="I141" s="673"/>
      <c r="J141" s="673"/>
      <c r="K141" s="673"/>
      <c r="L141" s="673"/>
      <c r="M141" s="673"/>
      <c r="N141" s="673"/>
      <c r="O141" s="673"/>
      <c r="P141" s="673"/>
      <c r="Q141" s="673"/>
    </row>
    <row r="142" ht="16.5" customHeight="1" spans="1:17">
      <c r="A142" s="704"/>
      <c r="B142" s="704"/>
      <c r="C142" s="673"/>
      <c r="D142" s="673"/>
      <c r="E142" s="673"/>
      <c r="F142" s="673"/>
      <c r="G142" s="673"/>
      <c r="H142" s="673"/>
      <c r="I142" s="673"/>
      <c r="J142" s="673"/>
      <c r="K142" s="673"/>
      <c r="L142" s="673"/>
      <c r="M142" s="673"/>
      <c r="N142" s="673"/>
      <c r="O142" s="673"/>
      <c r="P142" s="673"/>
      <c r="Q142" s="673"/>
    </row>
    <row r="143" ht="16.5" customHeight="1" spans="1:17">
      <c r="A143" s="704"/>
      <c r="B143" s="704"/>
      <c r="C143" s="673"/>
      <c r="D143" s="673"/>
      <c r="E143" s="673"/>
      <c r="F143" s="673"/>
      <c r="G143" s="673"/>
      <c r="H143" s="673"/>
      <c r="I143" s="673"/>
      <c r="J143" s="673"/>
      <c r="K143" s="673"/>
      <c r="L143" s="673"/>
      <c r="M143" s="673"/>
      <c r="N143" s="673"/>
      <c r="O143" s="673"/>
      <c r="P143" s="673"/>
      <c r="Q143" s="673"/>
    </row>
    <row r="144" ht="16.5" customHeight="1" spans="1:17">
      <c r="A144" s="704"/>
      <c r="B144" s="704"/>
      <c r="C144" s="673"/>
      <c r="D144" s="673"/>
      <c r="E144" s="673"/>
      <c r="F144" s="673"/>
      <c r="G144" s="673"/>
      <c r="H144" s="673"/>
      <c r="I144" s="673"/>
      <c r="J144" s="673"/>
      <c r="K144" s="673"/>
      <c r="L144" s="673"/>
      <c r="M144" s="673"/>
      <c r="N144" s="673"/>
      <c r="O144" s="673"/>
      <c r="P144" s="673"/>
      <c r="Q144" s="673"/>
    </row>
    <row r="145" ht="16.5" customHeight="1" spans="1:17">
      <c r="A145" s="704"/>
      <c r="B145" s="704"/>
      <c r="C145" s="673"/>
      <c r="D145" s="673"/>
      <c r="E145" s="673"/>
      <c r="F145" s="673"/>
      <c r="G145" s="673"/>
      <c r="H145" s="673"/>
      <c r="I145" s="673"/>
      <c r="J145" s="673"/>
      <c r="K145" s="673"/>
      <c r="L145" s="673"/>
      <c r="M145" s="673"/>
      <c r="N145" s="673"/>
      <c r="O145" s="673"/>
      <c r="P145" s="673"/>
      <c r="Q145" s="673"/>
    </row>
    <row r="146" ht="16.5" customHeight="1" spans="1:17">
      <c r="A146" s="704"/>
      <c r="B146" s="704"/>
      <c r="C146" s="673"/>
      <c r="D146" s="673"/>
      <c r="E146" s="673"/>
      <c r="F146" s="673"/>
      <c r="G146" s="673"/>
      <c r="H146" s="673"/>
      <c r="I146" s="673"/>
      <c r="J146" s="673"/>
      <c r="K146" s="673"/>
      <c r="L146" s="673"/>
      <c r="M146" s="673"/>
      <c r="N146" s="673"/>
      <c r="O146" s="673"/>
      <c r="P146" s="673"/>
      <c r="Q146" s="673"/>
    </row>
    <row r="147" ht="16.5" customHeight="1" spans="1:17">
      <c r="A147" s="704"/>
      <c r="B147" s="704"/>
      <c r="C147" s="673"/>
      <c r="D147" s="673"/>
      <c r="E147" s="673"/>
      <c r="F147" s="673"/>
      <c r="G147" s="673"/>
      <c r="H147" s="673"/>
      <c r="I147" s="673"/>
      <c r="J147" s="673"/>
      <c r="K147" s="673"/>
      <c r="L147" s="673"/>
      <c r="M147" s="673"/>
      <c r="N147" s="673"/>
      <c r="O147" s="673"/>
      <c r="P147" s="673"/>
      <c r="Q147" s="673"/>
    </row>
    <row r="148" ht="16.5" customHeight="1" spans="1:17">
      <c r="A148" s="704"/>
      <c r="B148" s="704"/>
      <c r="C148" s="673"/>
      <c r="D148" s="673"/>
      <c r="E148" s="673"/>
      <c r="F148" s="673"/>
      <c r="G148" s="673"/>
      <c r="H148" s="673"/>
      <c r="I148" s="673"/>
      <c r="J148" s="673"/>
      <c r="K148" s="673"/>
      <c r="L148" s="673"/>
      <c r="M148" s="673"/>
      <c r="N148" s="673"/>
      <c r="O148" s="673"/>
      <c r="P148" s="673"/>
      <c r="Q148" s="673"/>
    </row>
    <row r="149" ht="16.5" customHeight="1" spans="1:17">
      <c r="A149" s="704"/>
      <c r="B149" s="704"/>
      <c r="C149" s="673"/>
      <c r="D149" s="673"/>
      <c r="E149" s="673"/>
      <c r="F149" s="673"/>
      <c r="G149" s="673"/>
      <c r="H149" s="673"/>
      <c r="I149" s="673"/>
      <c r="J149" s="673"/>
      <c r="K149" s="673"/>
      <c r="L149" s="673"/>
      <c r="M149" s="673"/>
      <c r="N149" s="673"/>
      <c r="O149" s="673"/>
      <c r="P149" s="673"/>
      <c r="Q149" s="673"/>
    </row>
    <row r="150" ht="16.5" customHeight="1" spans="1:17">
      <c r="A150" s="704"/>
      <c r="B150" s="704"/>
      <c r="C150" s="673"/>
      <c r="D150" s="673"/>
      <c r="E150" s="673"/>
      <c r="F150" s="673"/>
      <c r="G150" s="673"/>
      <c r="H150" s="673"/>
      <c r="I150" s="673"/>
      <c r="J150" s="673"/>
      <c r="K150" s="673"/>
      <c r="L150" s="673"/>
      <c r="M150" s="673"/>
      <c r="N150" s="673"/>
      <c r="O150" s="673"/>
      <c r="P150" s="673"/>
      <c r="Q150" s="673"/>
    </row>
    <row r="151" ht="16.5" customHeight="1" spans="1:17">
      <c r="A151" s="704"/>
      <c r="B151" s="704"/>
      <c r="C151" s="673"/>
      <c r="D151" s="673"/>
      <c r="E151" s="673"/>
      <c r="F151" s="673"/>
      <c r="G151" s="673"/>
      <c r="H151" s="673"/>
      <c r="I151" s="673"/>
      <c r="J151" s="673"/>
      <c r="K151" s="673"/>
      <c r="L151" s="673"/>
      <c r="M151" s="673"/>
      <c r="N151" s="673"/>
      <c r="O151" s="673"/>
      <c r="P151" s="673"/>
      <c r="Q151" s="673"/>
    </row>
    <row r="152" ht="16.5" customHeight="1" spans="1:17">
      <c r="A152" s="704"/>
      <c r="B152" s="704"/>
      <c r="C152" s="673"/>
      <c r="D152" s="673"/>
      <c r="E152" s="673"/>
      <c r="F152" s="673"/>
      <c r="G152" s="673"/>
      <c r="H152" s="673"/>
      <c r="I152" s="673"/>
      <c r="J152" s="673"/>
      <c r="K152" s="673"/>
      <c r="L152" s="673"/>
      <c r="M152" s="673"/>
      <c r="N152" s="673"/>
      <c r="O152" s="673"/>
      <c r="P152" s="673"/>
      <c r="Q152" s="673"/>
    </row>
    <row r="153" ht="16.5" customHeight="1" spans="1:17">
      <c r="A153" s="704"/>
      <c r="B153" s="704"/>
      <c r="C153" s="673"/>
      <c r="D153" s="673"/>
      <c r="E153" s="673"/>
      <c r="F153" s="673"/>
      <c r="G153" s="673"/>
      <c r="H153" s="673"/>
      <c r="I153" s="673"/>
      <c r="J153" s="673"/>
      <c r="K153" s="673"/>
      <c r="L153" s="673"/>
      <c r="M153" s="673"/>
      <c r="N153" s="673"/>
      <c r="O153" s="673"/>
      <c r="P153" s="673"/>
      <c r="Q153" s="673"/>
    </row>
    <row r="154" ht="16.5" customHeight="1" spans="1:17">
      <c r="A154" s="704"/>
      <c r="B154" s="704"/>
      <c r="C154" s="673"/>
      <c r="D154" s="673"/>
      <c r="E154" s="673"/>
      <c r="F154" s="673"/>
      <c r="G154" s="673"/>
      <c r="H154" s="673"/>
      <c r="I154" s="673"/>
      <c r="J154" s="673"/>
      <c r="K154" s="673"/>
      <c r="L154" s="673"/>
      <c r="M154" s="673"/>
      <c r="N154" s="673"/>
      <c r="O154" s="673"/>
      <c r="P154" s="673"/>
      <c r="Q154" s="673"/>
    </row>
    <row r="155" ht="16.5" customHeight="1" spans="1:17">
      <c r="A155" s="704"/>
      <c r="B155" s="704"/>
      <c r="C155" s="673"/>
      <c r="D155" s="673"/>
      <c r="E155" s="673"/>
      <c r="F155" s="673"/>
      <c r="G155" s="673"/>
      <c r="H155" s="673"/>
      <c r="I155" s="673"/>
      <c r="J155" s="673"/>
      <c r="K155" s="673"/>
      <c r="L155" s="673"/>
      <c r="M155" s="673"/>
      <c r="N155" s="673"/>
      <c r="O155" s="673"/>
      <c r="P155" s="673"/>
      <c r="Q155" s="673"/>
    </row>
    <row r="156" ht="16.5" customHeight="1" spans="1:17">
      <c r="A156" s="704"/>
      <c r="B156" s="704"/>
      <c r="C156" s="673"/>
      <c r="D156" s="673"/>
      <c r="E156" s="673"/>
      <c r="F156" s="673"/>
      <c r="G156" s="673"/>
      <c r="H156" s="673"/>
      <c r="I156" s="673"/>
      <c r="J156" s="673"/>
      <c r="K156" s="673"/>
      <c r="L156" s="673"/>
      <c r="M156" s="673"/>
      <c r="N156" s="673"/>
      <c r="O156" s="673"/>
      <c r="P156" s="673"/>
      <c r="Q156" s="673"/>
    </row>
    <row r="157" ht="16.5" customHeight="1" spans="1:17">
      <c r="A157" s="704"/>
      <c r="B157" s="704"/>
      <c r="C157" s="673"/>
      <c r="D157" s="673"/>
      <c r="E157" s="673"/>
      <c r="F157" s="673"/>
      <c r="G157" s="673"/>
      <c r="H157" s="673"/>
      <c r="I157" s="673"/>
      <c r="J157" s="673"/>
      <c r="K157" s="673"/>
      <c r="L157" s="673"/>
      <c r="M157" s="673"/>
      <c r="N157" s="673"/>
      <c r="O157" s="673"/>
      <c r="P157" s="673"/>
      <c r="Q157" s="673"/>
    </row>
    <row r="158" ht="16.5" customHeight="1" spans="1:17">
      <c r="A158" s="704"/>
      <c r="B158" s="704"/>
      <c r="C158" s="673"/>
      <c r="D158" s="673"/>
      <c r="E158" s="673"/>
      <c r="F158" s="673"/>
      <c r="G158" s="673"/>
      <c r="H158" s="673"/>
      <c r="I158" s="673"/>
      <c r="J158" s="673"/>
      <c r="K158" s="673"/>
      <c r="L158" s="673"/>
      <c r="M158" s="673"/>
      <c r="N158" s="673"/>
      <c r="O158" s="673"/>
      <c r="P158" s="673"/>
      <c r="Q158" s="673"/>
    </row>
    <row r="159" ht="16.5" customHeight="1" spans="1:17">
      <c r="A159" s="704"/>
      <c r="B159" s="704"/>
      <c r="C159" s="673"/>
      <c r="D159" s="673"/>
      <c r="E159" s="673"/>
      <c r="F159" s="673"/>
      <c r="G159" s="673"/>
      <c r="H159" s="673"/>
      <c r="I159" s="673"/>
      <c r="J159" s="673"/>
      <c r="K159" s="673"/>
      <c r="L159" s="673"/>
      <c r="M159" s="673"/>
      <c r="N159" s="673"/>
      <c r="O159" s="673"/>
      <c r="P159" s="673"/>
      <c r="Q159" s="673"/>
    </row>
    <row r="160" ht="16.5" customHeight="1" spans="1:17">
      <c r="A160" s="704"/>
      <c r="B160" s="704"/>
      <c r="C160" s="673"/>
      <c r="D160" s="673"/>
      <c r="E160" s="673"/>
      <c r="F160" s="673"/>
      <c r="G160" s="673"/>
      <c r="H160" s="673"/>
      <c r="I160" s="673"/>
      <c r="J160" s="673"/>
      <c r="K160" s="673"/>
      <c r="L160" s="673"/>
      <c r="M160" s="673"/>
      <c r="N160" s="673"/>
      <c r="O160" s="673"/>
      <c r="P160" s="673"/>
      <c r="Q160" s="673"/>
    </row>
    <row r="161" ht="16.5" customHeight="1" spans="1:17">
      <c r="A161" s="704"/>
      <c r="B161" s="704"/>
      <c r="C161" s="673"/>
      <c r="D161" s="673"/>
      <c r="E161" s="673"/>
      <c r="F161" s="673"/>
      <c r="G161" s="673"/>
      <c r="H161" s="673"/>
      <c r="I161" s="673"/>
      <c r="J161" s="673"/>
      <c r="K161" s="673"/>
      <c r="L161" s="673"/>
      <c r="M161" s="673"/>
      <c r="N161" s="673"/>
      <c r="O161" s="673"/>
      <c r="P161" s="673"/>
      <c r="Q161" s="673"/>
    </row>
    <row r="162" ht="16.5" customHeight="1" spans="1:17">
      <c r="A162" s="704"/>
      <c r="B162" s="704"/>
      <c r="C162" s="673"/>
      <c r="D162" s="673"/>
      <c r="E162" s="673"/>
      <c r="F162" s="673"/>
      <c r="G162" s="673"/>
      <c r="H162" s="673"/>
      <c r="I162" s="673"/>
      <c r="J162" s="673"/>
      <c r="K162" s="673"/>
      <c r="L162" s="673"/>
      <c r="M162" s="673"/>
      <c r="N162" s="673"/>
      <c r="O162" s="673"/>
      <c r="P162" s="673"/>
      <c r="Q162" s="673"/>
    </row>
    <row r="163" ht="16.5" customHeight="1" spans="1:17">
      <c r="A163" s="704"/>
      <c r="B163" s="704"/>
      <c r="C163" s="673"/>
      <c r="D163" s="673"/>
      <c r="E163" s="673"/>
      <c r="F163" s="673"/>
      <c r="G163" s="673"/>
      <c r="H163" s="673"/>
      <c r="I163" s="673"/>
      <c r="J163" s="673"/>
      <c r="K163" s="673"/>
      <c r="L163" s="673"/>
      <c r="M163" s="673"/>
      <c r="N163" s="673"/>
      <c r="O163" s="673"/>
      <c r="P163" s="673"/>
      <c r="Q163" s="673"/>
    </row>
    <row r="164" ht="16.5" customHeight="1" spans="1:17">
      <c r="A164" s="704"/>
      <c r="B164" s="704"/>
      <c r="C164" s="673"/>
      <c r="D164" s="673"/>
      <c r="E164" s="673"/>
      <c r="F164" s="673"/>
      <c r="G164" s="673"/>
      <c r="H164" s="673"/>
      <c r="I164" s="673"/>
      <c r="J164" s="673"/>
      <c r="K164" s="673"/>
      <c r="L164" s="673"/>
      <c r="M164" s="673"/>
      <c r="N164" s="673"/>
      <c r="O164" s="673"/>
      <c r="P164" s="673"/>
      <c r="Q164" s="673"/>
    </row>
    <row r="165" ht="16.5" customHeight="1" spans="1:17">
      <c r="A165" s="704"/>
      <c r="B165" s="704"/>
      <c r="C165" s="673"/>
      <c r="D165" s="673"/>
      <c r="E165" s="673"/>
      <c r="F165" s="673"/>
      <c r="G165" s="673"/>
      <c r="H165" s="673"/>
      <c r="I165" s="673"/>
      <c r="J165" s="673"/>
      <c r="K165" s="673"/>
      <c r="L165" s="673"/>
      <c r="M165" s="673"/>
      <c r="N165" s="673"/>
      <c r="O165" s="673"/>
      <c r="P165" s="673"/>
      <c r="Q165" s="673"/>
    </row>
    <row r="166" ht="16.5" customHeight="1" spans="1:17">
      <c r="A166" s="704"/>
      <c r="B166" s="704"/>
      <c r="C166" s="673"/>
      <c r="D166" s="673"/>
      <c r="E166" s="673"/>
      <c r="F166" s="673"/>
      <c r="G166" s="673"/>
      <c r="H166" s="673"/>
      <c r="I166" s="673"/>
      <c r="J166" s="673"/>
      <c r="K166" s="673"/>
      <c r="L166" s="673"/>
      <c r="M166" s="673"/>
      <c r="N166" s="673"/>
      <c r="O166" s="673"/>
      <c r="P166" s="673"/>
      <c r="Q166" s="673"/>
    </row>
    <row r="167" ht="16.5" customHeight="1" spans="1:17">
      <c r="A167" s="704"/>
      <c r="B167" s="704"/>
      <c r="C167" s="673"/>
      <c r="D167" s="673"/>
      <c r="E167" s="673"/>
      <c r="F167" s="673"/>
      <c r="G167" s="673"/>
      <c r="H167" s="673"/>
      <c r="I167" s="673"/>
      <c r="J167" s="673"/>
      <c r="K167" s="673"/>
      <c r="L167" s="673"/>
      <c r="M167" s="673"/>
      <c r="N167" s="673"/>
      <c r="O167" s="673"/>
      <c r="P167" s="673"/>
      <c r="Q167" s="673"/>
    </row>
    <row r="168" ht="16.5" customHeight="1" spans="1:17">
      <c r="A168" s="704"/>
      <c r="B168" s="704"/>
      <c r="C168" s="673"/>
      <c r="D168" s="673"/>
      <c r="E168" s="673"/>
      <c r="F168" s="673"/>
      <c r="G168" s="673"/>
      <c r="H168" s="673"/>
      <c r="I168" s="673"/>
      <c r="J168" s="673"/>
      <c r="K168" s="673"/>
      <c r="L168" s="673"/>
      <c r="M168" s="673"/>
      <c r="N168" s="673"/>
      <c r="O168" s="673"/>
      <c r="P168" s="673"/>
      <c r="Q168" s="673"/>
    </row>
    <row r="169" ht="16.5" customHeight="1" spans="1:17">
      <c r="A169" s="704"/>
      <c r="B169" s="704"/>
      <c r="C169" s="673"/>
      <c r="D169" s="673"/>
      <c r="E169" s="673"/>
      <c r="F169" s="673"/>
      <c r="G169" s="673"/>
      <c r="H169" s="673"/>
      <c r="I169" s="673"/>
      <c r="J169" s="673"/>
      <c r="K169" s="673"/>
      <c r="L169" s="673"/>
      <c r="M169" s="673"/>
      <c r="N169" s="673"/>
      <c r="O169" s="673"/>
      <c r="P169" s="673"/>
      <c r="Q169" s="673"/>
    </row>
    <row r="170" ht="16.5" customHeight="1" spans="1:17">
      <c r="A170" s="704"/>
      <c r="B170" s="704"/>
      <c r="C170" s="673"/>
      <c r="D170" s="673"/>
      <c r="E170" s="673"/>
      <c r="F170" s="673"/>
      <c r="G170" s="673"/>
      <c r="H170" s="673"/>
      <c r="I170" s="673"/>
      <c r="J170" s="673"/>
      <c r="K170" s="673"/>
      <c r="L170" s="673"/>
      <c r="M170" s="673"/>
      <c r="N170" s="673"/>
      <c r="O170" s="673"/>
      <c r="P170" s="673"/>
      <c r="Q170" s="673"/>
    </row>
    <row r="171" ht="16.5" customHeight="1" spans="1:17">
      <c r="A171" s="704"/>
      <c r="B171" s="704"/>
      <c r="C171" s="673"/>
      <c r="D171" s="673"/>
      <c r="E171" s="673"/>
      <c r="F171" s="673"/>
      <c r="G171" s="673"/>
      <c r="H171" s="673"/>
      <c r="I171" s="673"/>
      <c r="J171" s="673"/>
      <c r="K171" s="673"/>
      <c r="L171" s="673"/>
      <c r="M171" s="673"/>
      <c r="N171" s="673"/>
      <c r="O171" s="673"/>
      <c r="P171" s="673"/>
      <c r="Q171" s="673"/>
    </row>
    <row r="172" ht="16.5" customHeight="1" spans="1:17">
      <c r="A172" s="704"/>
      <c r="B172" s="704"/>
      <c r="C172" s="673"/>
      <c r="D172" s="673"/>
      <c r="E172" s="673"/>
      <c r="F172" s="673"/>
      <c r="G172" s="673"/>
      <c r="H172" s="673"/>
      <c r="I172" s="673"/>
      <c r="J172" s="673"/>
      <c r="K172" s="673"/>
      <c r="L172" s="673"/>
      <c r="M172" s="673"/>
      <c r="N172" s="673"/>
      <c r="O172" s="673"/>
      <c r="P172" s="673"/>
      <c r="Q172" s="673"/>
    </row>
    <row r="173" ht="16.5" customHeight="1" spans="1:17">
      <c r="A173" s="704"/>
      <c r="B173" s="704"/>
      <c r="C173" s="673"/>
      <c r="D173" s="673"/>
      <c r="E173" s="673"/>
      <c r="F173" s="673"/>
      <c r="G173" s="673"/>
      <c r="H173" s="673"/>
      <c r="I173" s="673"/>
      <c r="J173" s="673"/>
      <c r="K173" s="673"/>
      <c r="L173" s="673"/>
      <c r="M173" s="673"/>
      <c r="N173" s="673"/>
      <c r="O173" s="673"/>
      <c r="P173" s="673"/>
      <c r="Q173" s="673"/>
    </row>
    <row r="174" ht="16.5" customHeight="1" spans="1:17">
      <c r="A174" s="704"/>
      <c r="B174" s="704"/>
      <c r="C174" s="673"/>
      <c r="D174" s="673"/>
      <c r="E174" s="673"/>
      <c r="F174" s="673"/>
      <c r="G174" s="673"/>
      <c r="H174" s="673"/>
      <c r="I174" s="673"/>
      <c r="J174" s="673"/>
      <c r="K174" s="673"/>
      <c r="L174" s="673"/>
      <c r="M174" s="673"/>
      <c r="N174" s="673"/>
      <c r="O174" s="673"/>
      <c r="P174" s="673"/>
      <c r="Q174" s="673"/>
    </row>
    <row r="175" ht="16.5" customHeight="1" spans="1:17">
      <c r="A175" s="704"/>
      <c r="B175" s="704"/>
      <c r="C175" s="673"/>
      <c r="D175" s="673"/>
      <c r="E175" s="673"/>
      <c r="F175" s="673"/>
      <c r="G175" s="673"/>
      <c r="H175" s="673"/>
      <c r="I175" s="673"/>
      <c r="J175" s="673"/>
      <c r="K175" s="673"/>
      <c r="L175" s="673"/>
      <c r="M175" s="673"/>
      <c r="N175" s="673"/>
      <c r="O175" s="673"/>
      <c r="P175" s="673"/>
      <c r="Q175" s="673"/>
    </row>
    <row r="176" ht="16.5" customHeight="1" spans="1:17">
      <c r="A176" s="704"/>
      <c r="B176" s="704"/>
      <c r="C176" s="673"/>
      <c r="D176" s="673"/>
      <c r="E176" s="673"/>
      <c r="F176" s="673"/>
      <c r="G176" s="673"/>
      <c r="H176" s="673"/>
      <c r="I176" s="673"/>
      <c r="J176" s="673"/>
      <c r="K176" s="673"/>
      <c r="L176" s="673"/>
      <c r="M176" s="673"/>
      <c r="N176" s="673"/>
      <c r="O176" s="673"/>
      <c r="P176" s="673"/>
      <c r="Q176" s="673"/>
    </row>
    <row r="177" ht="16.5" customHeight="1" spans="1:17">
      <c r="A177" s="704"/>
      <c r="B177" s="704"/>
      <c r="C177" s="673"/>
      <c r="D177" s="673"/>
      <c r="E177" s="673"/>
      <c r="F177" s="673"/>
      <c r="G177" s="673"/>
      <c r="H177" s="673"/>
      <c r="I177" s="673"/>
      <c r="J177" s="673"/>
      <c r="K177" s="673"/>
      <c r="L177" s="673"/>
      <c r="M177" s="673"/>
      <c r="N177" s="673"/>
      <c r="O177" s="673"/>
      <c r="P177" s="673"/>
      <c r="Q177" s="673"/>
    </row>
    <row r="178" ht="16.5" customHeight="1" spans="1:17">
      <c r="A178" s="704"/>
      <c r="B178" s="704"/>
      <c r="C178" s="673"/>
      <c r="D178" s="673"/>
      <c r="E178" s="673"/>
      <c r="F178" s="673"/>
      <c r="G178" s="673"/>
      <c r="H178" s="673"/>
      <c r="I178" s="673"/>
      <c r="J178" s="673"/>
      <c r="K178" s="673"/>
      <c r="L178" s="673"/>
      <c r="M178" s="673"/>
      <c r="N178" s="673"/>
      <c r="O178" s="673"/>
      <c r="P178" s="673"/>
      <c r="Q178" s="673"/>
    </row>
    <row r="179" ht="16.5" customHeight="1" spans="1:17">
      <c r="A179" s="704"/>
      <c r="B179" s="704"/>
      <c r="C179" s="673"/>
      <c r="D179" s="673"/>
      <c r="E179" s="673"/>
      <c r="F179" s="673"/>
      <c r="G179" s="673"/>
      <c r="H179" s="673"/>
      <c r="I179" s="673"/>
      <c r="J179" s="673"/>
      <c r="K179" s="673"/>
      <c r="L179" s="673"/>
      <c r="M179" s="673"/>
      <c r="N179" s="673"/>
      <c r="O179" s="673"/>
      <c r="P179" s="673"/>
      <c r="Q179" s="673"/>
    </row>
    <row r="180" ht="16.5" customHeight="1" spans="1:17">
      <c r="A180" s="704"/>
      <c r="B180" s="704"/>
      <c r="C180" s="673"/>
      <c r="D180" s="673"/>
      <c r="E180" s="673"/>
      <c r="F180" s="673"/>
      <c r="G180" s="673"/>
      <c r="H180" s="673"/>
      <c r="I180" s="673"/>
      <c r="J180" s="673"/>
      <c r="K180" s="673"/>
      <c r="L180" s="673"/>
      <c r="M180" s="673"/>
      <c r="N180" s="673"/>
      <c r="O180" s="673"/>
      <c r="P180" s="673"/>
      <c r="Q180" s="673"/>
    </row>
    <row r="181" ht="16.5" customHeight="1" spans="1:17">
      <c r="A181" s="704"/>
      <c r="B181" s="704"/>
      <c r="C181" s="673"/>
      <c r="D181" s="673"/>
      <c r="E181" s="673"/>
      <c r="F181" s="673"/>
      <c r="G181" s="673"/>
      <c r="H181" s="673"/>
      <c r="I181" s="673"/>
      <c r="J181" s="673"/>
      <c r="K181" s="673"/>
      <c r="L181" s="673"/>
      <c r="M181" s="673"/>
      <c r="N181" s="673"/>
      <c r="O181" s="673"/>
      <c r="P181" s="673"/>
      <c r="Q181" s="673"/>
    </row>
    <row r="182" ht="16.5" customHeight="1" spans="1:17">
      <c r="A182" s="704"/>
      <c r="B182" s="704"/>
      <c r="C182" s="673"/>
      <c r="D182" s="673"/>
      <c r="E182" s="673"/>
      <c r="F182" s="673"/>
      <c r="G182" s="673"/>
      <c r="H182" s="673"/>
      <c r="I182" s="673"/>
      <c r="J182" s="673"/>
      <c r="K182" s="673"/>
      <c r="L182" s="673"/>
      <c r="M182" s="673"/>
      <c r="N182" s="673"/>
      <c r="O182" s="673"/>
      <c r="P182" s="673"/>
      <c r="Q182" s="673"/>
    </row>
    <row r="183" ht="16.5" customHeight="1" spans="1:17">
      <c r="A183" s="704"/>
      <c r="B183" s="704"/>
      <c r="C183" s="673"/>
      <c r="D183" s="673"/>
      <c r="E183" s="673"/>
      <c r="F183" s="673"/>
      <c r="G183" s="673"/>
      <c r="H183" s="673"/>
      <c r="I183" s="673"/>
      <c r="J183" s="673"/>
      <c r="K183" s="673"/>
      <c r="L183" s="673"/>
      <c r="M183" s="673"/>
      <c r="N183" s="673"/>
      <c r="O183" s="673"/>
      <c r="P183" s="673"/>
      <c r="Q183" s="673"/>
    </row>
    <row r="184" ht="16.5" customHeight="1" spans="1:17">
      <c r="A184" s="704"/>
      <c r="B184" s="704"/>
      <c r="C184" s="673"/>
      <c r="D184" s="673"/>
      <c r="E184" s="673"/>
      <c r="F184" s="673"/>
      <c r="G184" s="673"/>
      <c r="H184" s="673"/>
      <c r="I184" s="673"/>
      <c r="J184" s="673"/>
      <c r="K184" s="673"/>
      <c r="L184" s="673"/>
      <c r="M184" s="673"/>
      <c r="N184" s="673"/>
      <c r="O184" s="673"/>
      <c r="P184" s="673"/>
      <c r="Q184" s="673"/>
    </row>
    <row r="185" ht="16.5" customHeight="1" spans="1:17">
      <c r="A185" s="704"/>
      <c r="B185" s="704"/>
      <c r="C185" s="673"/>
      <c r="D185" s="673"/>
      <c r="E185" s="673"/>
      <c r="F185" s="673"/>
      <c r="G185" s="673"/>
      <c r="H185" s="673"/>
      <c r="I185" s="673"/>
      <c r="J185" s="673"/>
      <c r="K185" s="673"/>
      <c r="L185" s="673"/>
      <c r="M185" s="673"/>
      <c r="N185" s="673"/>
      <c r="O185" s="673"/>
      <c r="P185" s="673"/>
      <c r="Q185" s="673"/>
    </row>
    <row r="186" ht="16.5" customHeight="1" spans="1:17">
      <c r="A186" s="704"/>
      <c r="B186" s="704"/>
      <c r="C186" s="673"/>
      <c r="D186" s="673"/>
      <c r="E186" s="673"/>
      <c r="F186" s="673"/>
      <c r="G186" s="673"/>
      <c r="H186" s="673"/>
      <c r="I186" s="673"/>
      <c r="J186" s="673"/>
      <c r="K186" s="673"/>
      <c r="L186" s="673"/>
      <c r="M186" s="673"/>
      <c r="N186" s="673"/>
      <c r="O186" s="673"/>
      <c r="P186" s="673"/>
      <c r="Q186" s="673"/>
    </row>
    <row r="187" ht="16.5" customHeight="1" spans="1:17">
      <c r="A187" s="704"/>
      <c r="B187" s="704"/>
      <c r="C187" s="673"/>
      <c r="D187" s="673"/>
      <c r="E187" s="673"/>
      <c r="F187" s="673"/>
      <c r="G187" s="673"/>
      <c r="H187" s="673"/>
      <c r="I187" s="673"/>
      <c r="J187" s="673"/>
      <c r="K187" s="673"/>
      <c r="L187" s="673"/>
      <c r="M187" s="673"/>
      <c r="N187" s="673"/>
      <c r="O187" s="673"/>
      <c r="P187" s="673"/>
      <c r="Q187" s="673"/>
    </row>
    <row r="188" ht="16.5" customHeight="1" spans="1:17">
      <c r="A188" s="704"/>
      <c r="B188" s="704"/>
      <c r="C188" s="673"/>
      <c r="D188" s="673"/>
      <c r="E188" s="673"/>
      <c r="F188" s="673"/>
      <c r="G188" s="673"/>
      <c r="H188" s="673"/>
      <c r="I188" s="673"/>
      <c r="J188" s="673"/>
      <c r="K188" s="673"/>
      <c r="L188" s="673"/>
      <c r="M188" s="673"/>
      <c r="N188" s="673"/>
      <c r="O188" s="673"/>
      <c r="P188" s="673"/>
      <c r="Q188" s="673"/>
    </row>
    <row r="189" ht="16.5" customHeight="1" spans="1:17">
      <c r="A189" s="704"/>
      <c r="B189" s="704"/>
      <c r="C189" s="673"/>
      <c r="D189" s="673"/>
      <c r="E189" s="673"/>
      <c r="F189" s="673"/>
      <c r="G189" s="673"/>
      <c r="H189" s="673"/>
      <c r="I189" s="673"/>
      <c r="J189" s="673"/>
      <c r="K189" s="673"/>
      <c r="L189" s="673"/>
      <c r="M189" s="673"/>
      <c r="N189" s="673"/>
      <c r="O189" s="673"/>
      <c r="P189" s="673"/>
      <c r="Q189" s="673"/>
    </row>
    <row r="190" ht="16.5" customHeight="1" spans="1:17">
      <c r="A190" s="704"/>
      <c r="B190" s="704"/>
      <c r="C190" s="673"/>
      <c r="D190" s="673"/>
      <c r="E190" s="673"/>
      <c r="F190" s="673"/>
      <c r="G190" s="673"/>
      <c r="H190" s="673"/>
      <c r="I190" s="673"/>
      <c r="J190" s="673"/>
      <c r="K190" s="673"/>
      <c r="L190" s="673"/>
      <c r="M190" s="673"/>
      <c r="N190" s="673"/>
      <c r="O190" s="673"/>
      <c r="P190" s="673"/>
      <c r="Q190" s="673"/>
    </row>
    <row r="191" ht="16.5" customHeight="1" spans="1:17">
      <c r="A191" s="704"/>
      <c r="B191" s="704"/>
      <c r="C191" s="673"/>
      <c r="D191" s="673"/>
      <c r="E191" s="673"/>
      <c r="F191" s="673"/>
      <c r="G191" s="673"/>
      <c r="H191" s="673"/>
      <c r="I191" s="673"/>
      <c r="J191" s="673"/>
      <c r="K191" s="673"/>
      <c r="L191" s="673"/>
      <c r="M191" s="673"/>
      <c r="N191" s="673"/>
      <c r="O191" s="673"/>
      <c r="P191" s="673"/>
      <c r="Q191" s="673"/>
    </row>
    <row r="192" ht="16.5" customHeight="1" spans="1:17">
      <c r="A192" s="704"/>
      <c r="B192" s="704"/>
      <c r="C192" s="673"/>
      <c r="D192" s="673"/>
      <c r="E192" s="673"/>
      <c r="F192" s="673"/>
      <c r="G192" s="673"/>
      <c r="H192" s="673"/>
      <c r="I192" s="673"/>
      <c r="J192" s="673"/>
      <c r="K192" s="673"/>
      <c r="L192" s="673"/>
      <c r="M192" s="673"/>
      <c r="N192" s="673"/>
      <c r="O192" s="673"/>
      <c r="P192" s="673"/>
      <c r="Q192" s="673"/>
    </row>
    <row r="193" ht="16.5" customHeight="1" spans="1:17">
      <c r="A193" s="704"/>
      <c r="B193" s="704"/>
      <c r="C193" s="673"/>
      <c r="D193" s="673"/>
      <c r="E193" s="673"/>
      <c r="F193" s="673"/>
      <c r="G193" s="673"/>
      <c r="H193" s="673"/>
      <c r="I193" s="673"/>
      <c r="J193" s="673"/>
      <c r="K193" s="673"/>
      <c r="L193" s="673"/>
      <c r="M193" s="673"/>
      <c r="N193" s="673"/>
      <c r="O193" s="673"/>
      <c r="P193" s="673"/>
      <c r="Q193" s="673"/>
    </row>
    <row r="194" ht="16.5" customHeight="1" spans="1:17">
      <c r="A194" s="704"/>
      <c r="B194" s="704"/>
      <c r="C194" s="673"/>
      <c r="D194" s="673"/>
      <c r="E194" s="673"/>
      <c r="F194" s="673"/>
      <c r="G194" s="673"/>
      <c r="H194" s="673"/>
      <c r="I194" s="673"/>
      <c r="J194" s="673"/>
      <c r="K194" s="673"/>
      <c r="L194" s="673"/>
      <c r="M194" s="673"/>
      <c r="N194" s="673"/>
      <c r="O194" s="673"/>
      <c r="P194" s="673"/>
      <c r="Q194" s="673"/>
    </row>
    <row r="195" ht="16.5" customHeight="1" spans="1:17">
      <c r="A195" s="704"/>
      <c r="B195" s="704"/>
      <c r="C195" s="673"/>
      <c r="D195" s="673"/>
      <c r="E195" s="673"/>
      <c r="F195" s="673"/>
      <c r="G195" s="673"/>
      <c r="H195" s="673"/>
      <c r="I195" s="673"/>
      <c r="J195" s="673"/>
      <c r="K195" s="673"/>
      <c r="L195" s="673"/>
      <c r="M195" s="673"/>
      <c r="N195" s="673"/>
      <c r="O195" s="673"/>
      <c r="P195" s="673"/>
      <c r="Q195" s="673"/>
    </row>
    <row r="196" ht="16.5" customHeight="1" spans="1:17">
      <c r="A196" s="704"/>
      <c r="B196" s="704"/>
      <c r="C196" s="673"/>
      <c r="D196" s="673"/>
      <c r="E196" s="673"/>
      <c r="F196" s="673"/>
      <c r="G196" s="673"/>
      <c r="H196" s="673"/>
      <c r="I196" s="673"/>
      <c r="J196" s="673"/>
      <c r="K196" s="673"/>
      <c r="L196" s="673"/>
      <c r="M196" s="673"/>
      <c r="N196" s="673"/>
      <c r="O196" s="673"/>
      <c r="P196" s="673"/>
      <c r="Q196" s="673"/>
    </row>
    <row r="197" ht="16.5" customHeight="1" spans="1:17">
      <c r="A197" s="704"/>
      <c r="B197" s="704"/>
      <c r="C197" s="673"/>
      <c r="D197" s="673"/>
      <c r="E197" s="673"/>
      <c r="F197" s="673"/>
      <c r="G197" s="673"/>
      <c r="H197" s="673"/>
      <c r="I197" s="673"/>
      <c r="J197" s="673"/>
      <c r="K197" s="673"/>
      <c r="L197" s="673"/>
      <c r="M197" s="673"/>
      <c r="N197" s="673"/>
      <c r="O197" s="673"/>
      <c r="P197" s="673"/>
      <c r="Q197" s="673"/>
    </row>
    <row r="198" ht="16.5" customHeight="1" spans="1:17">
      <c r="A198" s="704"/>
      <c r="B198" s="704"/>
      <c r="C198" s="673"/>
      <c r="D198" s="673"/>
      <c r="E198" s="673"/>
      <c r="F198" s="673"/>
      <c r="G198" s="673"/>
      <c r="H198" s="673"/>
      <c r="I198" s="673"/>
      <c r="J198" s="673"/>
      <c r="K198" s="673"/>
      <c r="L198" s="673"/>
      <c r="M198" s="673"/>
      <c r="N198" s="673"/>
      <c r="O198" s="673"/>
      <c r="P198" s="673"/>
      <c r="Q198" s="673"/>
    </row>
    <row r="199" ht="16.5" customHeight="1" spans="1:17">
      <c r="A199" s="704"/>
      <c r="B199" s="704"/>
      <c r="C199" s="673"/>
      <c r="D199" s="673"/>
      <c r="E199" s="673"/>
      <c r="F199" s="673"/>
      <c r="G199" s="673"/>
      <c r="H199" s="673"/>
      <c r="I199" s="673"/>
      <c r="J199" s="673"/>
      <c r="K199" s="673"/>
      <c r="L199" s="673"/>
      <c r="M199" s="673"/>
      <c r="N199" s="673"/>
      <c r="O199" s="673"/>
      <c r="P199" s="673"/>
      <c r="Q199" s="673"/>
    </row>
    <row r="200" ht="16.5" customHeight="1" spans="1:17">
      <c r="A200" s="704"/>
      <c r="B200" s="704"/>
      <c r="C200" s="673"/>
      <c r="D200" s="673"/>
      <c r="E200" s="673"/>
      <c r="F200" s="673"/>
      <c r="G200" s="673"/>
      <c r="H200" s="673"/>
      <c r="I200" s="673"/>
      <c r="J200" s="673"/>
      <c r="K200" s="673"/>
      <c r="L200" s="673"/>
      <c r="M200" s="673"/>
      <c r="N200" s="673"/>
      <c r="O200" s="673"/>
      <c r="P200" s="673"/>
      <c r="Q200" s="673"/>
    </row>
    <row r="201" ht="16.5" customHeight="1" spans="1:17">
      <c r="A201" s="704"/>
      <c r="B201" s="704"/>
      <c r="C201" s="673"/>
      <c r="D201" s="673"/>
      <c r="E201" s="673"/>
      <c r="F201" s="673"/>
      <c r="G201" s="673"/>
      <c r="H201" s="673"/>
      <c r="I201" s="673"/>
      <c r="J201" s="673"/>
      <c r="K201" s="673"/>
      <c r="L201" s="673"/>
      <c r="M201" s="673"/>
      <c r="N201" s="673"/>
      <c r="O201" s="673"/>
      <c r="P201" s="673"/>
      <c r="Q201" s="673"/>
    </row>
    <row r="202" ht="16.5" customHeight="1" spans="1:17">
      <c r="A202" s="704"/>
      <c r="B202" s="704"/>
      <c r="C202" s="673"/>
      <c r="D202" s="673"/>
      <c r="E202" s="673"/>
      <c r="F202" s="673"/>
      <c r="G202" s="673"/>
      <c r="H202" s="673"/>
      <c r="I202" s="673"/>
      <c r="J202" s="673"/>
      <c r="K202" s="673"/>
      <c r="L202" s="673"/>
      <c r="M202" s="673"/>
      <c r="N202" s="673"/>
      <c r="O202" s="673"/>
      <c r="P202" s="673"/>
      <c r="Q202" s="673"/>
    </row>
    <row r="203" ht="16.5" customHeight="1" spans="1:17">
      <c r="A203" s="704"/>
      <c r="B203" s="704"/>
      <c r="C203" s="673"/>
      <c r="D203" s="673"/>
      <c r="E203" s="673"/>
      <c r="F203" s="673"/>
      <c r="G203" s="673"/>
      <c r="H203" s="673"/>
      <c r="I203" s="673"/>
      <c r="J203" s="673"/>
      <c r="K203" s="673"/>
      <c r="L203" s="673"/>
      <c r="M203" s="673"/>
      <c r="N203" s="673"/>
      <c r="O203" s="673"/>
      <c r="P203" s="673"/>
      <c r="Q203" s="673"/>
    </row>
    <row r="204" ht="16.5" customHeight="1" spans="1:17">
      <c r="A204" s="704"/>
      <c r="B204" s="704"/>
      <c r="C204" s="673"/>
      <c r="D204" s="673"/>
      <c r="E204" s="673"/>
      <c r="F204" s="673"/>
      <c r="G204" s="673"/>
      <c r="H204" s="673"/>
      <c r="I204" s="673"/>
      <c r="J204" s="673"/>
      <c r="K204" s="673"/>
      <c r="L204" s="673"/>
      <c r="M204" s="673"/>
      <c r="N204" s="673"/>
      <c r="O204" s="673"/>
      <c r="P204" s="673"/>
      <c r="Q204" s="673"/>
    </row>
    <row r="205" ht="16.5" customHeight="1" spans="1:17">
      <c r="A205" s="704"/>
      <c r="B205" s="704"/>
      <c r="C205" s="673"/>
      <c r="D205" s="673"/>
      <c r="E205" s="673"/>
      <c r="F205" s="673"/>
      <c r="G205" s="673"/>
      <c r="H205" s="673"/>
      <c r="I205" s="673"/>
      <c r="J205" s="673"/>
      <c r="K205" s="673"/>
      <c r="L205" s="673"/>
      <c r="M205" s="673"/>
      <c r="N205" s="673"/>
      <c r="O205" s="673"/>
      <c r="P205" s="673"/>
      <c r="Q205" s="673"/>
    </row>
    <row r="206" ht="16.5" customHeight="1" spans="1:17">
      <c r="A206" s="704"/>
      <c r="B206" s="704"/>
      <c r="C206" s="673"/>
      <c r="D206" s="673"/>
      <c r="E206" s="673"/>
      <c r="F206" s="673"/>
      <c r="G206" s="673"/>
      <c r="H206" s="673"/>
      <c r="I206" s="673"/>
      <c r="J206" s="673"/>
      <c r="K206" s="673"/>
      <c r="L206" s="673"/>
      <c r="M206" s="673"/>
      <c r="N206" s="673"/>
      <c r="O206" s="673"/>
      <c r="P206" s="673"/>
      <c r="Q206" s="673"/>
    </row>
    <row r="207" ht="16.5" customHeight="1" spans="1:17">
      <c r="A207" s="704"/>
      <c r="B207" s="704"/>
      <c r="C207" s="673"/>
      <c r="D207" s="673"/>
      <c r="E207" s="673"/>
      <c r="F207" s="673"/>
      <c r="G207" s="673"/>
      <c r="H207" s="673"/>
      <c r="I207" s="673"/>
      <c r="J207" s="673"/>
      <c r="K207" s="673"/>
      <c r="L207" s="673"/>
      <c r="M207" s="673"/>
      <c r="N207" s="673"/>
      <c r="O207" s="673"/>
      <c r="P207" s="673"/>
      <c r="Q207" s="673"/>
    </row>
    <row r="208" ht="16.5" customHeight="1" spans="1:17">
      <c r="A208" s="704"/>
      <c r="B208" s="704"/>
      <c r="C208" s="673"/>
      <c r="D208" s="673"/>
      <c r="E208" s="673"/>
      <c r="F208" s="673"/>
      <c r="G208" s="673"/>
      <c r="H208" s="673"/>
      <c r="I208" s="673"/>
      <c r="J208" s="673"/>
      <c r="K208" s="673"/>
      <c r="L208" s="673"/>
      <c r="M208" s="673"/>
      <c r="N208" s="673"/>
      <c r="O208" s="673"/>
      <c r="P208" s="673"/>
      <c r="Q208" s="673"/>
    </row>
    <row r="209" ht="16.5" customHeight="1" spans="1:17">
      <c r="A209" s="704"/>
      <c r="B209" s="704"/>
      <c r="C209" s="673"/>
      <c r="D209" s="673"/>
      <c r="E209" s="673"/>
      <c r="F209" s="673"/>
      <c r="G209" s="673"/>
      <c r="H209" s="673"/>
      <c r="I209" s="673"/>
      <c r="J209" s="673"/>
      <c r="K209" s="673"/>
      <c r="L209" s="673"/>
      <c r="M209" s="673"/>
      <c r="N209" s="673"/>
      <c r="O209" s="673"/>
      <c r="P209" s="673"/>
      <c r="Q209" s="673"/>
    </row>
    <row r="210" ht="16.5" customHeight="1" spans="1:17">
      <c r="A210" s="704"/>
      <c r="B210" s="704"/>
      <c r="C210" s="673"/>
      <c r="D210" s="673"/>
      <c r="E210" s="673"/>
      <c r="F210" s="673"/>
      <c r="G210" s="673"/>
      <c r="H210" s="673"/>
      <c r="I210" s="673"/>
      <c r="J210" s="673"/>
      <c r="K210" s="673"/>
      <c r="L210" s="673"/>
      <c r="M210" s="673"/>
      <c r="N210" s="673"/>
      <c r="O210" s="673"/>
      <c r="P210" s="673"/>
      <c r="Q210" s="673"/>
    </row>
    <row r="211" ht="16.5" customHeight="1" spans="1:17">
      <c r="A211" s="704"/>
      <c r="B211" s="704"/>
      <c r="C211" s="673"/>
      <c r="D211" s="673"/>
      <c r="E211" s="673"/>
      <c r="F211" s="673"/>
      <c r="G211" s="673"/>
      <c r="H211" s="673"/>
      <c r="I211" s="673"/>
      <c r="J211" s="673"/>
      <c r="K211" s="673"/>
      <c r="L211" s="673"/>
      <c r="M211" s="673"/>
      <c r="N211" s="673"/>
      <c r="O211" s="673"/>
      <c r="P211" s="673"/>
      <c r="Q211" s="673"/>
    </row>
    <row r="212" ht="16.5" customHeight="1" spans="1:17">
      <c r="A212" s="704"/>
      <c r="B212" s="704"/>
      <c r="C212" s="673"/>
      <c r="D212" s="673"/>
      <c r="E212" s="673"/>
      <c r="F212" s="673"/>
      <c r="G212" s="673"/>
      <c r="H212" s="673"/>
      <c r="I212" s="673"/>
      <c r="J212" s="673"/>
      <c r="K212" s="673"/>
      <c r="L212" s="673"/>
      <c r="M212" s="673"/>
      <c r="N212" s="673"/>
      <c r="O212" s="673"/>
      <c r="P212" s="673"/>
      <c r="Q212" s="673"/>
    </row>
    <row r="213" ht="16.5" customHeight="1" spans="1:17">
      <c r="A213" s="704"/>
      <c r="B213" s="704"/>
      <c r="C213" s="673"/>
      <c r="D213" s="673"/>
      <c r="E213" s="673"/>
      <c r="F213" s="673"/>
      <c r="G213" s="673"/>
      <c r="H213" s="673"/>
      <c r="I213" s="673"/>
      <c r="J213" s="673"/>
      <c r="K213" s="673"/>
      <c r="L213" s="673"/>
      <c r="M213" s="673"/>
      <c r="N213" s="673"/>
      <c r="O213" s="673"/>
      <c r="P213" s="673"/>
      <c r="Q213" s="673"/>
    </row>
    <row r="214" ht="16.5" customHeight="1" spans="1:17">
      <c r="A214" s="704"/>
      <c r="B214" s="704"/>
      <c r="C214" s="673"/>
      <c r="D214" s="673"/>
      <c r="E214" s="673"/>
      <c r="F214" s="673"/>
      <c r="G214" s="673"/>
      <c r="H214" s="673"/>
      <c r="I214" s="673"/>
      <c r="J214" s="673"/>
      <c r="K214" s="673"/>
      <c r="L214" s="673"/>
      <c r="M214" s="673"/>
      <c r="N214" s="673"/>
      <c r="O214" s="673"/>
      <c r="P214" s="673"/>
      <c r="Q214" s="673"/>
    </row>
    <row r="215" ht="16.5" customHeight="1" spans="1:17">
      <c r="A215" s="704"/>
      <c r="B215" s="704"/>
      <c r="C215" s="673"/>
      <c r="D215" s="673"/>
      <c r="E215" s="673"/>
      <c r="F215" s="673"/>
      <c r="G215" s="673"/>
      <c r="H215" s="673"/>
      <c r="I215" s="673"/>
      <c r="J215" s="673"/>
      <c r="K215" s="673"/>
      <c r="L215" s="673"/>
      <c r="M215" s="673"/>
      <c r="N215" s="673"/>
      <c r="O215" s="673"/>
      <c r="P215" s="673"/>
      <c r="Q215" s="673"/>
    </row>
    <row r="216" ht="16.5" customHeight="1" spans="1:17">
      <c r="A216" s="704"/>
      <c r="B216" s="704"/>
      <c r="C216" s="673"/>
      <c r="D216" s="673"/>
      <c r="E216" s="673"/>
      <c r="F216" s="673"/>
      <c r="G216" s="673"/>
      <c r="H216" s="673"/>
      <c r="I216" s="673"/>
      <c r="J216" s="673"/>
      <c r="K216" s="673"/>
      <c r="L216" s="673"/>
      <c r="M216" s="673"/>
      <c r="N216" s="673"/>
      <c r="O216" s="673"/>
      <c r="P216" s="673"/>
      <c r="Q216" s="673"/>
    </row>
    <row r="217" ht="16.5" customHeight="1" spans="1:17">
      <c r="A217" s="704"/>
      <c r="B217" s="704"/>
      <c r="C217" s="673"/>
      <c r="D217" s="673"/>
      <c r="E217" s="673"/>
      <c r="F217" s="673"/>
      <c r="G217" s="673"/>
      <c r="H217" s="673"/>
      <c r="I217" s="673"/>
      <c r="J217" s="673"/>
      <c r="K217" s="673"/>
      <c r="L217" s="673"/>
      <c r="M217" s="673"/>
      <c r="N217" s="673"/>
      <c r="O217" s="673"/>
      <c r="P217" s="673"/>
      <c r="Q217" s="673"/>
    </row>
    <row r="218" ht="16.5" customHeight="1" spans="1:17">
      <c r="A218" s="704"/>
      <c r="B218" s="704"/>
      <c r="C218" s="673"/>
      <c r="D218" s="673"/>
      <c r="E218" s="673"/>
      <c r="F218" s="673"/>
      <c r="G218" s="673"/>
      <c r="H218" s="673"/>
      <c r="I218" s="673"/>
      <c r="J218" s="673"/>
      <c r="K218" s="673"/>
      <c r="L218" s="673"/>
      <c r="M218" s="673"/>
      <c r="N218" s="673"/>
      <c r="O218" s="673"/>
      <c r="P218" s="673"/>
      <c r="Q218" s="673"/>
    </row>
    <row r="219" ht="16.5" customHeight="1" spans="1:17">
      <c r="A219" s="704"/>
      <c r="B219" s="704"/>
      <c r="C219" s="673"/>
      <c r="D219" s="673"/>
      <c r="E219" s="673"/>
      <c r="F219" s="673"/>
      <c r="G219" s="673"/>
      <c r="H219" s="673"/>
      <c r="I219" s="673"/>
      <c r="J219" s="673"/>
      <c r="K219" s="673"/>
      <c r="L219" s="673"/>
      <c r="M219" s="673"/>
      <c r="N219" s="673"/>
      <c r="O219" s="673"/>
      <c r="P219" s="673"/>
      <c r="Q219" s="673"/>
    </row>
    <row r="220" ht="16.5" customHeight="1" spans="1:17">
      <c r="A220" s="704"/>
      <c r="B220" s="704"/>
      <c r="C220" s="673"/>
      <c r="D220" s="673"/>
      <c r="E220" s="673"/>
      <c r="F220" s="673"/>
      <c r="G220" s="673"/>
      <c r="H220" s="673"/>
      <c r="I220" s="673"/>
      <c r="J220" s="673"/>
      <c r="K220" s="673"/>
      <c r="L220" s="673"/>
      <c r="M220" s="673"/>
      <c r="N220" s="673"/>
      <c r="O220" s="673"/>
      <c r="P220" s="673"/>
      <c r="Q220" s="673"/>
    </row>
    <row r="221" ht="16.5" customHeight="1" spans="1:17">
      <c r="A221" s="704"/>
      <c r="B221" s="704"/>
      <c r="C221" s="673"/>
      <c r="D221" s="673"/>
      <c r="E221" s="673"/>
      <c r="F221" s="673"/>
      <c r="G221" s="673"/>
      <c r="H221" s="673"/>
      <c r="I221" s="673"/>
      <c r="J221" s="673"/>
      <c r="K221" s="673"/>
      <c r="L221" s="673"/>
      <c r="M221" s="673"/>
      <c r="N221" s="673"/>
      <c r="O221" s="673"/>
      <c r="P221" s="673"/>
      <c r="Q221" s="673"/>
    </row>
    <row r="222" ht="16.5" customHeight="1" spans="1:17">
      <c r="A222" s="704"/>
      <c r="B222" s="704"/>
      <c r="C222" s="673"/>
      <c r="D222" s="673"/>
      <c r="E222" s="673"/>
      <c r="F222" s="673"/>
      <c r="G222" s="673"/>
      <c r="H222" s="673"/>
      <c r="I222" s="673"/>
      <c r="J222" s="673"/>
      <c r="K222" s="673"/>
      <c r="L222" s="673"/>
      <c r="M222" s="673"/>
      <c r="N222" s="673"/>
      <c r="O222" s="673"/>
      <c r="P222" s="673"/>
      <c r="Q222" s="673"/>
    </row>
    <row r="223" ht="16.5" customHeight="1" spans="1:17">
      <c r="A223" s="704"/>
      <c r="B223" s="704"/>
      <c r="C223" s="673"/>
      <c r="D223" s="673"/>
      <c r="E223" s="673"/>
      <c r="F223" s="673"/>
      <c r="G223" s="673"/>
      <c r="H223" s="673"/>
      <c r="I223" s="673"/>
      <c r="J223" s="673"/>
      <c r="K223" s="673"/>
      <c r="L223" s="673"/>
      <c r="M223" s="673"/>
      <c r="N223" s="673"/>
      <c r="O223" s="673"/>
      <c r="P223" s="673"/>
      <c r="Q223" s="673"/>
    </row>
    <row r="224" ht="16.5" customHeight="1" spans="1:17">
      <c r="A224" s="704"/>
      <c r="B224" s="704"/>
      <c r="C224" s="673"/>
      <c r="D224" s="673"/>
      <c r="E224" s="673"/>
      <c r="F224" s="673"/>
      <c r="G224" s="673"/>
      <c r="H224" s="673"/>
      <c r="I224" s="673"/>
      <c r="J224" s="673"/>
      <c r="K224" s="673"/>
      <c r="L224" s="673"/>
      <c r="M224" s="673"/>
      <c r="N224" s="673"/>
      <c r="O224" s="673"/>
      <c r="P224" s="673"/>
      <c r="Q224" s="673"/>
    </row>
    <row r="225" ht="16.5" customHeight="1" spans="1:17">
      <c r="A225" s="704"/>
      <c r="B225" s="704"/>
      <c r="C225" s="673"/>
      <c r="D225" s="673"/>
      <c r="E225" s="673"/>
      <c r="F225" s="673"/>
      <c r="G225" s="673"/>
      <c r="H225" s="673"/>
      <c r="I225" s="673"/>
      <c r="J225" s="673"/>
      <c r="K225" s="673"/>
      <c r="L225" s="673"/>
      <c r="M225" s="673"/>
      <c r="N225" s="673"/>
      <c r="O225" s="673"/>
      <c r="P225" s="673"/>
      <c r="Q225" s="673"/>
    </row>
    <row r="226" ht="16.5" customHeight="1" spans="1:17">
      <c r="A226" s="704"/>
      <c r="B226" s="704"/>
      <c r="C226" s="673"/>
      <c r="D226" s="673"/>
      <c r="E226" s="673"/>
      <c r="F226" s="673"/>
      <c r="G226" s="673"/>
      <c r="H226" s="673"/>
      <c r="I226" s="673"/>
      <c r="J226" s="673"/>
      <c r="K226" s="673"/>
      <c r="L226" s="673"/>
      <c r="M226" s="673"/>
      <c r="N226" s="673"/>
      <c r="O226" s="673"/>
      <c r="P226" s="673"/>
      <c r="Q226" s="673"/>
    </row>
    <row r="227" ht="16.5" customHeight="1" spans="1:17">
      <c r="A227" s="704"/>
      <c r="B227" s="704"/>
      <c r="C227" s="673"/>
      <c r="D227" s="673"/>
      <c r="E227" s="673"/>
      <c r="F227" s="673"/>
      <c r="G227" s="673"/>
      <c r="H227" s="673"/>
      <c r="I227" s="673"/>
      <c r="J227" s="673"/>
      <c r="K227" s="673"/>
      <c r="L227" s="673"/>
      <c r="M227" s="673"/>
      <c r="N227" s="673"/>
      <c r="O227" s="673"/>
      <c r="P227" s="673"/>
      <c r="Q227" s="673"/>
    </row>
    <row r="228" ht="16.5" customHeight="1" spans="1:17">
      <c r="A228" s="704"/>
      <c r="B228" s="704"/>
      <c r="C228" s="673"/>
      <c r="D228" s="673"/>
      <c r="E228" s="673"/>
      <c r="F228" s="673"/>
      <c r="G228" s="673"/>
      <c r="H228" s="673"/>
      <c r="I228" s="673"/>
      <c r="J228" s="673"/>
      <c r="K228" s="673"/>
      <c r="L228" s="673"/>
      <c r="M228" s="673"/>
      <c r="N228" s="673"/>
      <c r="O228" s="673"/>
      <c r="P228" s="673"/>
      <c r="Q228" s="673"/>
    </row>
    <row r="229" ht="16.5" customHeight="1" spans="1:17">
      <c r="A229" s="704"/>
      <c r="B229" s="704"/>
      <c r="C229" s="673"/>
      <c r="D229" s="673"/>
      <c r="E229" s="673"/>
      <c r="F229" s="673"/>
      <c r="G229" s="673"/>
      <c r="H229" s="673"/>
      <c r="I229" s="673"/>
      <c r="J229" s="673"/>
      <c r="K229" s="673"/>
      <c r="L229" s="673"/>
      <c r="M229" s="673"/>
      <c r="N229" s="673"/>
      <c r="O229" s="673"/>
      <c r="P229" s="673"/>
      <c r="Q229" s="673"/>
    </row>
    <row r="230" ht="16.5" customHeight="1" spans="1:17">
      <c r="A230" s="704"/>
      <c r="B230" s="704"/>
      <c r="C230" s="673"/>
      <c r="D230" s="673"/>
      <c r="E230" s="673"/>
      <c r="F230" s="673"/>
      <c r="G230" s="673"/>
      <c r="H230" s="673"/>
      <c r="I230" s="673"/>
      <c r="J230" s="673"/>
      <c r="K230" s="673"/>
      <c r="L230" s="673"/>
      <c r="M230" s="673"/>
      <c r="N230" s="673"/>
      <c r="O230" s="673"/>
      <c r="P230" s="673"/>
      <c r="Q230" s="673"/>
    </row>
    <row r="231" ht="16.5" customHeight="1" spans="1:17">
      <c r="A231" s="704"/>
      <c r="B231" s="704"/>
      <c r="C231" s="673"/>
      <c r="D231" s="673"/>
      <c r="E231" s="673"/>
      <c r="F231" s="673"/>
      <c r="G231" s="673"/>
      <c r="H231" s="673"/>
      <c r="I231" s="673"/>
      <c r="J231" s="673"/>
      <c r="K231" s="673"/>
      <c r="L231" s="673"/>
      <c r="M231" s="673"/>
      <c r="N231" s="673"/>
      <c r="O231" s="673"/>
      <c r="P231" s="673"/>
      <c r="Q231" s="673"/>
    </row>
    <row r="232" ht="16.5" customHeight="1" spans="1:17">
      <c r="A232" s="704"/>
      <c r="B232" s="704"/>
      <c r="C232" s="673"/>
      <c r="D232" s="673"/>
      <c r="E232" s="673"/>
      <c r="F232" s="673"/>
      <c r="G232" s="673"/>
      <c r="H232" s="673"/>
      <c r="I232" s="673"/>
      <c r="J232" s="673"/>
      <c r="K232" s="673"/>
      <c r="L232" s="673"/>
      <c r="M232" s="673"/>
      <c r="N232" s="673"/>
      <c r="O232" s="673"/>
      <c r="P232" s="673"/>
      <c r="Q232" s="673"/>
    </row>
    <row r="233" ht="16.5" customHeight="1" spans="1:17">
      <c r="A233" s="704"/>
      <c r="B233" s="704"/>
      <c r="C233" s="673"/>
      <c r="D233" s="673"/>
      <c r="E233" s="673"/>
      <c r="F233" s="673"/>
      <c r="G233" s="673"/>
      <c r="H233" s="673"/>
      <c r="I233" s="673"/>
      <c r="J233" s="673"/>
      <c r="K233" s="673"/>
      <c r="L233" s="673"/>
      <c r="M233" s="673"/>
      <c r="N233" s="673"/>
      <c r="O233" s="673"/>
      <c r="P233" s="673"/>
      <c r="Q233" s="673"/>
    </row>
    <row r="234" ht="16.5" customHeight="1" spans="1:17">
      <c r="A234" s="704"/>
      <c r="B234" s="704"/>
      <c r="C234" s="673"/>
      <c r="D234" s="673"/>
      <c r="E234" s="673"/>
      <c r="F234" s="673"/>
      <c r="G234" s="673"/>
      <c r="H234" s="673"/>
      <c r="I234" s="673"/>
      <c r="J234" s="673"/>
      <c r="K234" s="673"/>
      <c r="L234" s="673"/>
      <c r="M234" s="673"/>
      <c r="N234" s="673"/>
      <c r="O234" s="673"/>
      <c r="P234" s="673"/>
      <c r="Q234" s="673"/>
    </row>
    <row r="235" ht="16.5" customHeight="1" spans="1:17">
      <c r="A235" s="704"/>
      <c r="B235" s="704"/>
      <c r="C235" s="673"/>
      <c r="D235" s="673"/>
      <c r="E235" s="673"/>
      <c r="F235" s="673"/>
      <c r="G235" s="673"/>
      <c r="H235" s="673"/>
      <c r="I235" s="673"/>
      <c r="J235" s="673"/>
      <c r="K235" s="673"/>
      <c r="L235" s="673"/>
      <c r="M235" s="673"/>
      <c r="N235" s="673"/>
      <c r="O235" s="673"/>
      <c r="P235" s="673"/>
      <c r="Q235" s="673"/>
    </row>
    <row r="236" ht="16.5" customHeight="1" spans="1:17">
      <c r="A236" s="704"/>
      <c r="B236" s="704"/>
      <c r="C236" s="673"/>
      <c r="D236" s="673"/>
      <c r="E236" s="673"/>
      <c r="F236" s="673"/>
      <c r="G236" s="673"/>
      <c r="H236" s="673"/>
      <c r="I236" s="673"/>
      <c r="J236" s="673"/>
      <c r="K236" s="673"/>
      <c r="L236" s="673"/>
      <c r="M236" s="673"/>
      <c r="N236" s="673"/>
      <c r="O236" s="673"/>
      <c r="P236" s="673"/>
      <c r="Q236" s="673"/>
    </row>
    <row r="237" ht="16.5" customHeight="1" spans="1:17">
      <c r="A237" s="704"/>
      <c r="B237" s="704"/>
      <c r="C237" s="673"/>
      <c r="D237" s="673"/>
      <c r="E237" s="673"/>
      <c r="F237" s="673"/>
      <c r="G237" s="673"/>
      <c r="H237" s="673"/>
      <c r="I237" s="673"/>
      <c r="J237" s="673"/>
      <c r="K237" s="673"/>
      <c r="L237" s="673"/>
      <c r="M237" s="673"/>
      <c r="N237" s="673"/>
      <c r="O237" s="673"/>
      <c r="P237" s="673"/>
      <c r="Q237" s="673"/>
    </row>
    <row r="238" ht="16.5" customHeight="1" spans="1:17">
      <c r="A238" s="704"/>
      <c r="B238" s="704"/>
      <c r="C238" s="673"/>
      <c r="D238" s="673"/>
      <c r="E238" s="673"/>
      <c r="F238" s="673"/>
      <c r="G238" s="673"/>
      <c r="H238" s="673"/>
      <c r="I238" s="673"/>
      <c r="J238" s="673"/>
      <c r="K238" s="673"/>
      <c r="L238" s="673"/>
      <c r="M238" s="673"/>
      <c r="N238" s="673"/>
      <c r="O238" s="673"/>
      <c r="P238" s="673"/>
      <c r="Q238" s="673"/>
    </row>
    <row r="239" ht="16.5" customHeight="1" spans="1:17">
      <c r="A239" s="704"/>
      <c r="B239" s="704"/>
      <c r="C239" s="673"/>
      <c r="D239" s="673"/>
      <c r="E239" s="673"/>
      <c r="F239" s="673"/>
      <c r="G239" s="673"/>
      <c r="H239" s="673"/>
      <c r="I239" s="673"/>
      <c r="J239" s="673"/>
      <c r="K239" s="673"/>
      <c r="L239" s="673"/>
      <c r="M239" s="673"/>
      <c r="N239" s="673"/>
      <c r="O239" s="673"/>
      <c r="P239" s="673"/>
      <c r="Q239" s="673"/>
    </row>
    <row r="240" ht="16.5" customHeight="1" spans="1:17">
      <c r="A240" s="704"/>
      <c r="B240" s="704"/>
      <c r="C240" s="673"/>
      <c r="D240" s="673"/>
      <c r="E240" s="673"/>
      <c r="F240" s="673"/>
      <c r="G240" s="673"/>
      <c r="H240" s="673"/>
      <c r="I240" s="673"/>
      <c r="J240" s="673"/>
      <c r="K240" s="673"/>
      <c r="L240" s="673"/>
      <c r="M240" s="673"/>
      <c r="N240" s="673"/>
      <c r="O240" s="673"/>
      <c r="P240" s="673"/>
      <c r="Q240" s="673"/>
    </row>
    <row r="241" ht="16.5" customHeight="1" spans="1:17">
      <c r="A241" s="704"/>
      <c r="B241" s="704"/>
      <c r="C241" s="673"/>
      <c r="D241" s="673"/>
      <c r="E241" s="673"/>
      <c r="F241" s="673"/>
      <c r="G241" s="673"/>
      <c r="H241" s="673"/>
      <c r="I241" s="673"/>
      <c r="J241" s="673"/>
      <c r="K241" s="673"/>
      <c r="L241" s="673"/>
      <c r="M241" s="673"/>
      <c r="N241" s="673"/>
      <c r="O241" s="673"/>
      <c r="P241" s="673"/>
      <c r="Q241" s="673"/>
    </row>
    <row r="242" ht="16.5" customHeight="1" spans="1:17">
      <c r="A242" s="704"/>
      <c r="B242" s="704"/>
      <c r="C242" s="673"/>
      <c r="D242" s="673"/>
      <c r="E242" s="673"/>
      <c r="F242" s="673"/>
      <c r="G242" s="673"/>
      <c r="H242" s="673"/>
      <c r="I242" s="673"/>
      <c r="J242" s="673"/>
      <c r="K242" s="673"/>
      <c r="L242" s="673"/>
      <c r="M242" s="673"/>
      <c r="N242" s="673"/>
      <c r="O242" s="673"/>
      <c r="P242" s="673"/>
      <c r="Q242" s="673"/>
    </row>
    <row r="243" ht="16.5" customHeight="1" spans="1:17">
      <c r="A243" s="704"/>
      <c r="B243" s="704"/>
      <c r="C243" s="673"/>
      <c r="D243" s="673"/>
      <c r="E243" s="673"/>
      <c r="F243" s="673"/>
      <c r="G243" s="673"/>
      <c r="H243" s="673"/>
      <c r="I243" s="673"/>
      <c r="J243" s="673"/>
      <c r="K243" s="673"/>
      <c r="L243" s="673"/>
      <c r="M243" s="673"/>
      <c r="N243" s="673"/>
      <c r="O243" s="673"/>
      <c r="P243" s="673"/>
      <c r="Q243" s="673"/>
    </row>
    <row r="244" ht="16.5" customHeight="1" spans="1:17">
      <c r="A244" s="704"/>
      <c r="B244" s="704"/>
      <c r="C244" s="673"/>
      <c r="D244" s="673"/>
      <c r="E244" s="673"/>
      <c r="F244" s="673"/>
      <c r="G244" s="673"/>
      <c r="H244" s="673"/>
      <c r="I244" s="673"/>
      <c r="J244" s="673"/>
      <c r="K244" s="673"/>
      <c r="L244" s="673"/>
      <c r="M244" s="673"/>
      <c r="N244" s="673"/>
      <c r="O244" s="673"/>
      <c r="P244" s="673"/>
      <c r="Q244" s="673"/>
    </row>
    <row r="245" ht="16.5" customHeight="1" spans="1:17">
      <c r="A245" s="704"/>
      <c r="B245" s="704"/>
      <c r="C245" s="673"/>
      <c r="D245" s="673"/>
      <c r="E245" s="673"/>
      <c r="F245" s="673"/>
      <c r="G245" s="673"/>
      <c r="H245" s="673"/>
      <c r="I245" s="673"/>
      <c r="J245" s="673"/>
      <c r="K245" s="673"/>
      <c r="L245" s="673"/>
      <c r="M245" s="673"/>
      <c r="N245" s="673"/>
      <c r="O245" s="673"/>
      <c r="P245" s="673"/>
      <c r="Q245" s="673"/>
    </row>
    <row r="246" ht="16.5" customHeight="1" spans="1:17">
      <c r="A246" s="704"/>
      <c r="B246" s="704"/>
      <c r="C246" s="673"/>
      <c r="D246" s="673"/>
      <c r="E246" s="673"/>
      <c r="F246" s="673"/>
      <c r="G246" s="673"/>
      <c r="H246" s="673"/>
      <c r="I246" s="673"/>
      <c r="J246" s="673"/>
      <c r="K246" s="673"/>
      <c r="L246" s="673"/>
      <c r="M246" s="673"/>
      <c r="N246" s="673"/>
      <c r="O246" s="673"/>
      <c r="P246" s="673"/>
      <c r="Q246" s="673"/>
    </row>
    <row r="247" ht="16.5" customHeight="1" spans="1:17">
      <c r="A247" s="704"/>
      <c r="B247" s="704"/>
      <c r="C247" s="673"/>
      <c r="D247" s="673"/>
      <c r="E247" s="673"/>
      <c r="F247" s="673"/>
      <c r="G247" s="673"/>
      <c r="H247" s="673"/>
      <c r="I247" s="673"/>
      <c r="J247" s="673"/>
      <c r="K247" s="673"/>
      <c r="L247" s="673"/>
      <c r="M247" s="673"/>
      <c r="N247" s="673"/>
      <c r="O247" s="673"/>
      <c r="P247" s="673"/>
      <c r="Q247" s="673"/>
    </row>
    <row r="248" ht="16.5" customHeight="1" spans="1:17">
      <c r="A248" s="704"/>
      <c r="B248" s="704"/>
      <c r="C248" s="673"/>
      <c r="D248" s="673"/>
      <c r="E248" s="673"/>
      <c r="F248" s="673"/>
      <c r="G248" s="673"/>
      <c r="H248" s="673"/>
      <c r="I248" s="673"/>
      <c r="J248" s="673"/>
      <c r="K248" s="673"/>
      <c r="L248" s="673"/>
      <c r="M248" s="673"/>
      <c r="N248" s="673"/>
      <c r="O248" s="673"/>
      <c r="P248" s="673"/>
      <c r="Q248" s="673"/>
    </row>
    <row r="249" ht="16.5" customHeight="1" spans="1:17">
      <c r="A249" s="704"/>
      <c r="B249" s="704"/>
      <c r="C249" s="673"/>
      <c r="D249" s="673"/>
      <c r="E249" s="673"/>
      <c r="F249" s="673"/>
      <c r="G249" s="673"/>
      <c r="H249" s="673"/>
      <c r="I249" s="673"/>
      <c r="J249" s="673"/>
      <c r="K249" s="673"/>
      <c r="L249" s="673"/>
      <c r="M249" s="673"/>
      <c r="N249" s="673"/>
      <c r="O249" s="673"/>
      <c r="P249" s="673"/>
      <c r="Q249" s="673"/>
    </row>
    <row r="250" ht="16.5" customHeight="1" spans="1:17">
      <c r="A250" s="704"/>
      <c r="B250" s="704"/>
      <c r="C250" s="673"/>
      <c r="D250" s="673"/>
      <c r="E250" s="673"/>
      <c r="F250" s="673"/>
      <c r="G250" s="673"/>
      <c r="H250" s="673"/>
      <c r="I250" s="673"/>
      <c r="J250" s="673"/>
      <c r="K250" s="673"/>
      <c r="L250" s="673"/>
      <c r="M250" s="673"/>
      <c r="N250" s="673"/>
      <c r="O250" s="673"/>
      <c r="P250" s="673"/>
      <c r="Q250" s="673"/>
    </row>
    <row r="251" ht="16.5" customHeight="1" spans="1:17">
      <c r="A251" s="704"/>
      <c r="B251" s="704"/>
      <c r="C251" s="673"/>
      <c r="D251" s="673"/>
      <c r="E251" s="673"/>
      <c r="F251" s="673"/>
      <c r="G251" s="673"/>
      <c r="H251" s="673"/>
      <c r="I251" s="673"/>
      <c r="J251" s="673"/>
      <c r="K251" s="673"/>
      <c r="L251" s="673"/>
      <c r="M251" s="673"/>
      <c r="N251" s="673"/>
      <c r="O251" s="673"/>
      <c r="P251" s="673"/>
      <c r="Q251" s="673"/>
    </row>
    <row r="252" ht="16.5" customHeight="1" spans="1:17">
      <c r="A252" s="704"/>
      <c r="B252" s="704"/>
      <c r="C252" s="673"/>
      <c r="D252" s="673"/>
      <c r="E252" s="673"/>
      <c r="F252" s="673"/>
      <c r="G252" s="673"/>
      <c r="H252" s="673"/>
      <c r="I252" s="673"/>
      <c r="J252" s="673"/>
      <c r="K252" s="673"/>
      <c r="L252" s="673"/>
      <c r="M252" s="673"/>
      <c r="N252" s="673"/>
      <c r="O252" s="673"/>
      <c r="P252" s="673"/>
      <c r="Q252" s="673"/>
    </row>
    <row r="253" ht="16.5" customHeight="1" spans="1:17">
      <c r="A253" s="704"/>
      <c r="B253" s="704"/>
      <c r="C253" s="673"/>
      <c r="D253" s="673"/>
      <c r="E253" s="673"/>
      <c r="F253" s="673"/>
      <c r="G253" s="673"/>
      <c r="H253" s="673"/>
      <c r="I253" s="673"/>
      <c r="J253" s="673"/>
      <c r="K253" s="673"/>
      <c r="L253" s="673"/>
      <c r="M253" s="673"/>
      <c r="N253" s="673"/>
      <c r="O253" s="673"/>
      <c r="P253" s="673"/>
      <c r="Q253" s="673"/>
    </row>
    <row r="254" ht="16.5" customHeight="1" spans="1:17">
      <c r="A254" s="704"/>
      <c r="B254" s="704"/>
      <c r="C254" s="673"/>
      <c r="D254" s="673"/>
      <c r="E254" s="673"/>
      <c r="F254" s="673"/>
      <c r="G254" s="673"/>
      <c r="H254" s="673"/>
      <c r="I254" s="673"/>
      <c r="J254" s="673"/>
      <c r="K254" s="673"/>
      <c r="L254" s="673"/>
      <c r="M254" s="673"/>
      <c r="N254" s="673"/>
      <c r="O254" s="673"/>
      <c r="P254" s="673"/>
      <c r="Q254" s="673"/>
    </row>
    <row r="255" ht="16.5" customHeight="1" spans="1:17">
      <c r="A255" s="704"/>
      <c r="B255" s="704"/>
      <c r="C255" s="673"/>
      <c r="D255" s="673"/>
      <c r="E255" s="673"/>
      <c r="F255" s="673"/>
      <c r="G255" s="673"/>
      <c r="H255" s="673"/>
      <c r="I255" s="673"/>
      <c r="J255" s="673"/>
      <c r="K255" s="673"/>
      <c r="L255" s="673"/>
      <c r="M255" s="673"/>
      <c r="N255" s="673"/>
      <c r="O255" s="673"/>
      <c r="P255" s="673"/>
      <c r="Q255" s="673"/>
    </row>
    <row r="256" ht="16.5" customHeight="1" spans="1:17">
      <c r="A256" s="704"/>
      <c r="B256" s="704"/>
      <c r="C256" s="673"/>
      <c r="D256" s="673"/>
      <c r="E256" s="673"/>
      <c r="F256" s="673"/>
      <c r="G256" s="673"/>
      <c r="H256" s="673"/>
      <c r="I256" s="673"/>
      <c r="J256" s="673"/>
      <c r="K256" s="673"/>
      <c r="L256" s="673"/>
      <c r="M256" s="673"/>
      <c r="N256" s="673"/>
      <c r="O256" s="673"/>
      <c r="P256" s="673"/>
      <c r="Q256" s="673"/>
    </row>
    <row r="257" ht="16.5" customHeight="1" spans="1:17">
      <c r="A257" s="704"/>
      <c r="B257" s="704"/>
      <c r="C257" s="673"/>
      <c r="D257" s="673"/>
      <c r="E257" s="673"/>
      <c r="F257" s="673"/>
      <c r="G257" s="673"/>
      <c r="H257" s="673"/>
      <c r="I257" s="673"/>
      <c r="J257" s="673"/>
      <c r="K257" s="673"/>
      <c r="L257" s="673"/>
      <c r="M257" s="673"/>
      <c r="N257" s="673"/>
      <c r="O257" s="673"/>
      <c r="P257" s="673"/>
      <c r="Q257" s="673"/>
    </row>
    <row r="258" ht="16.5" customHeight="1" spans="1:17">
      <c r="A258" s="704"/>
      <c r="B258" s="704"/>
      <c r="C258" s="673"/>
      <c r="D258" s="673"/>
      <c r="E258" s="673"/>
      <c r="F258" s="673"/>
      <c r="G258" s="673"/>
      <c r="H258" s="673"/>
      <c r="I258" s="673"/>
      <c r="J258" s="673"/>
      <c r="K258" s="673"/>
      <c r="L258" s="673"/>
      <c r="M258" s="673"/>
      <c r="N258" s="673"/>
      <c r="O258" s="673"/>
      <c r="P258" s="673"/>
      <c r="Q258" s="673"/>
    </row>
    <row r="259" ht="16.5" customHeight="1" spans="1:17">
      <c r="A259" s="704"/>
      <c r="B259" s="704"/>
      <c r="C259" s="673"/>
      <c r="D259" s="673"/>
      <c r="E259" s="673"/>
      <c r="F259" s="673"/>
      <c r="G259" s="673"/>
      <c r="H259" s="673"/>
      <c r="I259" s="673"/>
      <c r="J259" s="673"/>
      <c r="K259" s="673"/>
      <c r="L259" s="673"/>
      <c r="M259" s="673"/>
      <c r="N259" s="673"/>
      <c r="O259" s="673"/>
      <c r="P259" s="673"/>
      <c r="Q259" s="673"/>
    </row>
    <row r="260" ht="16.5" customHeight="1" spans="1:17">
      <c r="A260" s="704"/>
      <c r="B260" s="704"/>
      <c r="C260" s="673"/>
      <c r="D260" s="673"/>
      <c r="E260" s="673"/>
      <c r="F260" s="673"/>
      <c r="G260" s="673"/>
      <c r="H260" s="673"/>
      <c r="I260" s="673"/>
      <c r="J260" s="673"/>
      <c r="K260" s="673"/>
      <c r="L260" s="673"/>
      <c r="M260" s="673"/>
      <c r="N260" s="673"/>
      <c r="O260" s="673"/>
      <c r="P260" s="673"/>
      <c r="Q260" s="673"/>
    </row>
    <row r="261" ht="16.5" customHeight="1" spans="1:17">
      <c r="A261" s="704"/>
      <c r="B261" s="704"/>
      <c r="C261" s="673"/>
      <c r="D261" s="673"/>
      <c r="E261" s="673"/>
      <c r="F261" s="673"/>
      <c r="G261" s="673"/>
      <c r="H261" s="673"/>
      <c r="I261" s="673"/>
      <c r="J261" s="673"/>
      <c r="K261" s="673"/>
      <c r="L261" s="673"/>
      <c r="M261" s="673"/>
      <c r="N261" s="673"/>
      <c r="O261" s="673"/>
      <c r="P261" s="673"/>
      <c r="Q261" s="673"/>
    </row>
    <row r="262" ht="16.5" customHeight="1" spans="1:17">
      <c r="A262" s="704"/>
      <c r="B262" s="704"/>
      <c r="C262" s="673"/>
      <c r="D262" s="673"/>
      <c r="E262" s="673"/>
      <c r="F262" s="673"/>
      <c r="G262" s="673"/>
      <c r="H262" s="673"/>
      <c r="I262" s="673"/>
      <c r="J262" s="673"/>
      <c r="K262" s="673"/>
      <c r="L262" s="673"/>
      <c r="M262" s="673"/>
      <c r="N262" s="673"/>
      <c r="O262" s="673"/>
      <c r="P262" s="673"/>
      <c r="Q262" s="673"/>
    </row>
    <row r="263" ht="16.5" customHeight="1" spans="1:17">
      <c r="A263" s="704"/>
      <c r="B263" s="704"/>
      <c r="C263" s="673"/>
      <c r="D263" s="673"/>
      <c r="E263" s="673"/>
      <c r="F263" s="673"/>
      <c r="G263" s="673"/>
      <c r="H263" s="673"/>
      <c r="I263" s="673"/>
      <c r="J263" s="673"/>
      <c r="K263" s="673"/>
      <c r="L263" s="673"/>
      <c r="M263" s="673"/>
      <c r="N263" s="673"/>
      <c r="O263" s="673"/>
      <c r="P263" s="673"/>
      <c r="Q263" s="673"/>
    </row>
    <row r="264" ht="16.5" customHeight="1" spans="1:17">
      <c r="A264" s="704"/>
      <c r="B264" s="704"/>
      <c r="C264" s="673"/>
      <c r="D264" s="673"/>
      <c r="E264" s="673"/>
      <c r="F264" s="673"/>
      <c r="G264" s="673"/>
      <c r="H264" s="673"/>
      <c r="I264" s="673"/>
      <c r="J264" s="673"/>
      <c r="K264" s="673"/>
      <c r="L264" s="673"/>
      <c r="M264" s="673"/>
      <c r="N264" s="673"/>
      <c r="O264" s="673"/>
      <c r="P264" s="673"/>
      <c r="Q264" s="673"/>
    </row>
    <row r="265" ht="16.5" customHeight="1" spans="1:17">
      <c r="A265" s="704"/>
      <c r="B265" s="704"/>
      <c r="C265" s="673"/>
      <c r="D265" s="673"/>
      <c r="E265" s="673"/>
      <c r="F265" s="673"/>
      <c r="G265" s="673"/>
      <c r="H265" s="673"/>
      <c r="I265" s="673"/>
      <c r="J265" s="673"/>
      <c r="K265" s="673"/>
      <c r="L265" s="673"/>
      <c r="M265" s="673"/>
      <c r="N265" s="673"/>
      <c r="O265" s="673"/>
      <c r="P265" s="673"/>
      <c r="Q265" s="673"/>
    </row>
    <row r="266" ht="16.5" customHeight="1" spans="1:17">
      <c r="A266" s="704"/>
      <c r="B266" s="704"/>
      <c r="C266" s="673"/>
      <c r="D266" s="673"/>
      <c r="E266" s="673"/>
      <c r="F266" s="673"/>
      <c r="G266" s="673"/>
      <c r="H266" s="673"/>
      <c r="I266" s="673"/>
      <c r="J266" s="673"/>
      <c r="K266" s="673"/>
      <c r="L266" s="673"/>
      <c r="M266" s="673"/>
      <c r="N266" s="673"/>
      <c r="O266" s="673"/>
      <c r="P266" s="673"/>
      <c r="Q266" s="673"/>
    </row>
    <row r="267" ht="16.5" customHeight="1" spans="1:17">
      <c r="A267" s="704"/>
      <c r="B267" s="704"/>
      <c r="C267" s="673"/>
      <c r="D267" s="673"/>
      <c r="E267" s="673"/>
      <c r="F267" s="673"/>
      <c r="G267" s="673"/>
      <c r="H267" s="673"/>
      <c r="I267" s="673"/>
      <c r="J267" s="673"/>
      <c r="K267" s="673"/>
      <c r="L267" s="673"/>
      <c r="M267" s="673"/>
      <c r="N267" s="673"/>
      <c r="O267" s="673"/>
      <c r="P267" s="673"/>
      <c r="Q267" s="673"/>
    </row>
    <row r="268" ht="16.5" customHeight="1" spans="1:17">
      <c r="A268" s="704"/>
      <c r="B268" s="704"/>
      <c r="C268" s="673"/>
      <c r="D268" s="673"/>
      <c r="E268" s="673"/>
      <c r="F268" s="673"/>
      <c r="G268" s="673"/>
      <c r="H268" s="673"/>
      <c r="I268" s="673"/>
      <c r="J268" s="673"/>
      <c r="K268" s="673"/>
      <c r="L268" s="673"/>
      <c r="M268" s="673"/>
      <c r="N268" s="673"/>
      <c r="O268" s="673"/>
      <c r="P268" s="673"/>
      <c r="Q268" s="673"/>
    </row>
    <row r="269" ht="16.5" customHeight="1" spans="1:17">
      <c r="A269" s="704"/>
      <c r="B269" s="704"/>
      <c r="C269" s="673"/>
      <c r="D269" s="673"/>
      <c r="E269" s="673"/>
      <c r="F269" s="673"/>
      <c r="G269" s="673"/>
      <c r="H269" s="673"/>
      <c r="I269" s="673"/>
      <c r="J269" s="673"/>
      <c r="K269" s="673"/>
      <c r="L269" s="673"/>
      <c r="M269" s="673"/>
      <c r="N269" s="673"/>
      <c r="O269" s="673"/>
      <c r="P269" s="673"/>
      <c r="Q269" s="673"/>
    </row>
    <row r="270" ht="16.5" customHeight="1" spans="1:17">
      <c r="A270" s="704"/>
      <c r="B270" s="704"/>
      <c r="C270" s="673"/>
      <c r="D270" s="673"/>
      <c r="E270" s="673"/>
      <c r="F270" s="673"/>
      <c r="G270" s="673"/>
      <c r="H270" s="673"/>
      <c r="I270" s="673"/>
      <c r="J270" s="673"/>
      <c r="K270" s="673"/>
      <c r="L270" s="673"/>
      <c r="M270" s="673"/>
      <c r="N270" s="673"/>
      <c r="O270" s="673"/>
      <c r="P270" s="673"/>
      <c r="Q270" s="673"/>
    </row>
    <row r="271" ht="16.5" customHeight="1" spans="1:17">
      <c r="A271" s="704"/>
      <c r="B271" s="704"/>
      <c r="C271" s="673"/>
      <c r="D271" s="673"/>
      <c r="E271" s="673"/>
      <c r="F271" s="673"/>
      <c r="G271" s="673"/>
      <c r="H271" s="673"/>
      <c r="I271" s="673"/>
      <c r="J271" s="673"/>
      <c r="K271" s="673"/>
      <c r="L271" s="673"/>
      <c r="M271" s="673"/>
      <c r="N271" s="673"/>
      <c r="O271" s="673"/>
      <c r="P271" s="673"/>
      <c r="Q271" s="673"/>
    </row>
    <row r="272" ht="16.5" customHeight="1" spans="1:17">
      <c r="A272" s="704"/>
      <c r="B272" s="704"/>
      <c r="C272" s="673"/>
      <c r="D272" s="673"/>
      <c r="E272" s="673"/>
      <c r="F272" s="673"/>
      <c r="G272" s="673"/>
      <c r="H272" s="673"/>
      <c r="I272" s="673"/>
      <c r="J272" s="673"/>
      <c r="K272" s="673"/>
      <c r="L272" s="673"/>
      <c r="M272" s="673"/>
      <c r="N272" s="673"/>
      <c r="O272" s="673"/>
      <c r="P272" s="673"/>
      <c r="Q272" s="673"/>
    </row>
    <row r="273" ht="16.5" customHeight="1" spans="1:17">
      <c r="A273" s="704"/>
      <c r="B273" s="704"/>
      <c r="C273" s="673"/>
      <c r="D273" s="673"/>
      <c r="E273" s="673"/>
      <c r="F273" s="673"/>
      <c r="G273" s="673"/>
      <c r="H273" s="673"/>
      <c r="I273" s="673"/>
      <c r="J273" s="673"/>
      <c r="K273" s="673"/>
      <c r="L273" s="673"/>
      <c r="M273" s="673"/>
      <c r="N273" s="673"/>
      <c r="O273" s="673"/>
      <c r="P273" s="673"/>
      <c r="Q273" s="673"/>
    </row>
    <row r="274" ht="16.5" customHeight="1" spans="1:17">
      <c r="A274" s="704"/>
      <c r="B274" s="704"/>
      <c r="C274" s="673"/>
      <c r="D274" s="673"/>
      <c r="E274" s="673"/>
      <c r="F274" s="673"/>
      <c r="G274" s="673"/>
      <c r="H274" s="673"/>
      <c r="I274" s="673"/>
      <c r="J274" s="673"/>
      <c r="K274" s="673"/>
      <c r="L274" s="673"/>
      <c r="M274" s="673"/>
      <c r="N274" s="673"/>
      <c r="O274" s="673"/>
      <c r="P274" s="673"/>
      <c r="Q274" s="673"/>
    </row>
    <row r="275" ht="16.5" customHeight="1" spans="1:17">
      <c r="A275" s="704"/>
      <c r="B275" s="704"/>
      <c r="C275" s="673"/>
      <c r="D275" s="673"/>
      <c r="E275" s="673"/>
      <c r="F275" s="673"/>
      <c r="G275" s="673"/>
      <c r="H275" s="673"/>
      <c r="I275" s="673"/>
      <c r="J275" s="673"/>
      <c r="K275" s="673"/>
      <c r="L275" s="673"/>
      <c r="M275" s="673"/>
      <c r="N275" s="673"/>
      <c r="O275" s="673"/>
      <c r="P275" s="673"/>
      <c r="Q275" s="673"/>
    </row>
    <row r="276" ht="16.5" customHeight="1" spans="1:17">
      <c r="A276" s="704"/>
      <c r="B276" s="704"/>
      <c r="C276" s="673"/>
      <c r="D276" s="673"/>
      <c r="E276" s="673"/>
      <c r="F276" s="673"/>
      <c r="G276" s="673"/>
      <c r="H276" s="673"/>
      <c r="I276" s="673"/>
      <c r="J276" s="673"/>
      <c r="K276" s="673"/>
      <c r="L276" s="673"/>
      <c r="M276" s="673"/>
      <c r="N276" s="673"/>
      <c r="O276" s="673"/>
      <c r="P276" s="673"/>
      <c r="Q276" s="673"/>
    </row>
    <row r="277" ht="16.5" customHeight="1" spans="1:17">
      <c r="A277" s="704"/>
      <c r="B277" s="704"/>
      <c r="C277" s="673"/>
      <c r="D277" s="673"/>
      <c r="E277" s="673"/>
      <c r="F277" s="673"/>
      <c r="G277" s="673"/>
      <c r="H277" s="673"/>
      <c r="I277" s="673"/>
      <c r="J277" s="673"/>
      <c r="K277" s="673"/>
      <c r="L277" s="673"/>
      <c r="M277" s="673"/>
      <c r="N277" s="673"/>
      <c r="O277" s="673"/>
      <c r="P277" s="673"/>
      <c r="Q277" s="673"/>
    </row>
    <row r="278" ht="16.5" customHeight="1" spans="1:17">
      <c r="A278" s="704"/>
      <c r="B278" s="704"/>
      <c r="C278" s="673"/>
      <c r="D278" s="673"/>
      <c r="E278" s="673"/>
      <c r="F278" s="673"/>
      <c r="G278" s="673"/>
      <c r="H278" s="673"/>
      <c r="I278" s="673"/>
      <c r="J278" s="673"/>
      <c r="K278" s="673"/>
      <c r="L278" s="673"/>
      <c r="M278" s="673"/>
      <c r="N278" s="673"/>
      <c r="O278" s="673"/>
      <c r="P278" s="673"/>
      <c r="Q278" s="673"/>
    </row>
    <row r="279" ht="16.5" customHeight="1" spans="1:17">
      <c r="A279" s="704"/>
      <c r="B279" s="704"/>
      <c r="C279" s="673"/>
      <c r="D279" s="673"/>
      <c r="E279" s="673"/>
      <c r="F279" s="673"/>
      <c r="G279" s="673"/>
      <c r="H279" s="673"/>
      <c r="I279" s="673"/>
      <c r="J279" s="673"/>
      <c r="K279" s="673"/>
      <c r="L279" s="673"/>
      <c r="M279" s="673"/>
      <c r="N279" s="673"/>
      <c r="O279" s="673"/>
      <c r="P279" s="673"/>
      <c r="Q279" s="673"/>
    </row>
    <row r="280" ht="16.5" customHeight="1" spans="1:17">
      <c r="A280" s="704"/>
      <c r="B280" s="704"/>
      <c r="C280" s="673"/>
      <c r="D280" s="673"/>
      <c r="E280" s="673"/>
      <c r="F280" s="673"/>
      <c r="G280" s="673"/>
      <c r="H280" s="673"/>
      <c r="I280" s="673"/>
      <c r="J280" s="673"/>
      <c r="K280" s="673"/>
      <c r="L280" s="673"/>
      <c r="M280" s="673"/>
      <c r="N280" s="673"/>
      <c r="O280" s="673"/>
      <c r="P280" s="673"/>
      <c r="Q280" s="673"/>
    </row>
    <row r="281" ht="16.5" customHeight="1" spans="1:17">
      <c r="A281" s="704"/>
      <c r="B281" s="704"/>
      <c r="C281" s="673"/>
      <c r="D281" s="673"/>
      <c r="E281" s="673"/>
      <c r="F281" s="673"/>
      <c r="G281" s="673"/>
      <c r="H281" s="673"/>
      <c r="I281" s="673"/>
      <c r="J281" s="673"/>
      <c r="K281" s="673"/>
      <c r="L281" s="673"/>
      <c r="M281" s="673"/>
      <c r="N281" s="673"/>
      <c r="O281" s="673"/>
      <c r="P281" s="673"/>
      <c r="Q281" s="673"/>
    </row>
    <row r="282" ht="16.5" customHeight="1" spans="1:17">
      <c r="A282" s="704"/>
      <c r="B282" s="704"/>
      <c r="C282" s="673"/>
      <c r="D282" s="673"/>
      <c r="E282" s="673"/>
      <c r="F282" s="673"/>
      <c r="G282" s="673"/>
      <c r="H282" s="673"/>
      <c r="I282" s="673"/>
      <c r="J282" s="673"/>
      <c r="K282" s="673"/>
      <c r="L282" s="673"/>
      <c r="M282" s="673"/>
      <c r="N282" s="673"/>
      <c r="O282" s="673"/>
      <c r="P282" s="673"/>
      <c r="Q282" s="673"/>
    </row>
    <row r="283" ht="16.5" customHeight="1" spans="1:17">
      <c r="A283" s="704"/>
      <c r="B283" s="704"/>
      <c r="C283" s="673"/>
      <c r="D283" s="673"/>
      <c r="E283" s="673"/>
      <c r="F283" s="673"/>
      <c r="G283" s="673"/>
      <c r="H283" s="673"/>
      <c r="I283" s="673"/>
      <c r="J283" s="673"/>
      <c r="K283" s="673"/>
      <c r="L283" s="673"/>
      <c r="M283" s="673"/>
      <c r="N283" s="673"/>
      <c r="O283" s="673"/>
      <c r="P283" s="673"/>
      <c r="Q283" s="673"/>
    </row>
    <row r="284" ht="16.5" customHeight="1" spans="1:17">
      <c r="A284" s="704"/>
      <c r="B284" s="704"/>
      <c r="C284" s="673"/>
      <c r="D284" s="673"/>
      <c r="E284" s="673"/>
      <c r="F284" s="673"/>
      <c r="G284" s="673"/>
      <c r="H284" s="673"/>
      <c r="I284" s="673"/>
      <c r="J284" s="673"/>
      <c r="K284" s="673"/>
      <c r="L284" s="673"/>
      <c r="M284" s="673"/>
      <c r="N284" s="673"/>
      <c r="O284" s="673"/>
      <c r="P284" s="673"/>
      <c r="Q284" s="673"/>
    </row>
    <row r="285" ht="16.5" customHeight="1" spans="1:17">
      <c r="A285" s="704"/>
      <c r="B285" s="704"/>
      <c r="C285" s="673"/>
      <c r="D285" s="673"/>
      <c r="E285" s="673"/>
      <c r="F285" s="673"/>
      <c r="G285" s="673"/>
      <c r="H285" s="673"/>
      <c r="I285" s="673"/>
      <c r="J285" s="673"/>
      <c r="K285" s="673"/>
      <c r="L285" s="673"/>
      <c r="M285" s="673"/>
      <c r="N285" s="673"/>
      <c r="O285" s="673"/>
      <c r="P285" s="673"/>
      <c r="Q285" s="673"/>
    </row>
    <row r="286" ht="16.5" customHeight="1" spans="1:17">
      <c r="A286" s="704"/>
      <c r="B286" s="704"/>
      <c r="C286" s="673"/>
      <c r="D286" s="673"/>
      <c r="E286" s="673"/>
      <c r="F286" s="673"/>
      <c r="G286" s="673"/>
      <c r="H286" s="673"/>
      <c r="I286" s="673"/>
      <c r="J286" s="673"/>
      <c r="K286" s="673"/>
      <c r="L286" s="673"/>
      <c r="M286" s="673"/>
      <c r="N286" s="673"/>
      <c r="O286" s="673"/>
      <c r="P286" s="673"/>
      <c r="Q286" s="673"/>
    </row>
    <row r="287" ht="16.5" customHeight="1" spans="1:17">
      <c r="A287" s="704"/>
      <c r="B287" s="704"/>
      <c r="C287" s="673"/>
      <c r="D287" s="673"/>
      <c r="E287" s="673"/>
      <c r="F287" s="673"/>
      <c r="G287" s="673"/>
      <c r="H287" s="673"/>
      <c r="I287" s="673"/>
      <c r="J287" s="673"/>
      <c r="K287" s="673"/>
      <c r="L287" s="673"/>
      <c r="M287" s="673"/>
      <c r="N287" s="673"/>
      <c r="O287" s="673"/>
      <c r="P287" s="673"/>
      <c r="Q287" s="673"/>
    </row>
    <row r="288" ht="16.5" customHeight="1" spans="1:17">
      <c r="A288" s="704"/>
      <c r="B288" s="704"/>
      <c r="C288" s="673"/>
      <c r="D288" s="673"/>
      <c r="E288" s="673"/>
      <c r="F288" s="673"/>
      <c r="G288" s="673"/>
      <c r="H288" s="673"/>
      <c r="I288" s="673"/>
      <c r="J288" s="673"/>
      <c r="K288" s="673"/>
      <c r="L288" s="673"/>
      <c r="M288" s="673"/>
      <c r="N288" s="673"/>
      <c r="O288" s="673"/>
      <c r="P288" s="673"/>
      <c r="Q288" s="673"/>
    </row>
    <row r="289" ht="16.5" customHeight="1" spans="1:17">
      <c r="A289" s="704"/>
      <c r="B289" s="704"/>
      <c r="C289" s="673"/>
      <c r="D289" s="673"/>
      <c r="E289" s="673"/>
      <c r="F289" s="673"/>
      <c r="G289" s="673"/>
      <c r="H289" s="673"/>
      <c r="I289" s="673"/>
      <c r="J289" s="673"/>
      <c r="K289" s="673"/>
      <c r="L289" s="673"/>
      <c r="M289" s="673"/>
      <c r="N289" s="673"/>
      <c r="O289" s="673"/>
      <c r="P289" s="673"/>
      <c r="Q289" s="673"/>
    </row>
    <row r="290" ht="16.5" customHeight="1" spans="1:17">
      <c r="A290" s="704"/>
      <c r="B290" s="704"/>
      <c r="C290" s="673"/>
      <c r="D290" s="673"/>
      <c r="E290" s="673"/>
      <c r="F290" s="673"/>
      <c r="G290" s="673"/>
      <c r="H290" s="673"/>
      <c r="I290" s="673"/>
      <c r="J290" s="673"/>
      <c r="K290" s="673"/>
      <c r="L290" s="673"/>
      <c r="M290" s="673"/>
      <c r="N290" s="673"/>
      <c r="O290" s="673"/>
      <c r="P290" s="673"/>
      <c r="Q290" s="673"/>
    </row>
    <row r="291" ht="16.5" customHeight="1" spans="1:17">
      <c r="A291" s="704"/>
      <c r="B291" s="704"/>
      <c r="C291" s="673"/>
      <c r="D291" s="673"/>
      <c r="E291" s="673"/>
      <c r="F291" s="673"/>
      <c r="G291" s="673"/>
      <c r="H291" s="673"/>
      <c r="I291" s="673"/>
      <c r="J291" s="673"/>
      <c r="K291" s="673"/>
      <c r="L291" s="673"/>
      <c r="M291" s="673"/>
      <c r="N291" s="673"/>
      <c r="O291" s="673"/>
      <c r="P291" s="673"/>
      <c r="Q291" s="673"/>
    </row>
    <row r="292" ht="16.5" customHeight="1" spans="1:17">
      <c r="A292" s="704"/>
      <c r="B292" s="704"/>
      <c r="C292" s="673"/>
      <c r="D292" s="673"/>
      <c r="E292" s="673"/>
      <c r="F292" s="673"/>
      <c r="G292" s="673"/>
      <c r="H292" s="673"/>
      <c r="I292" s="673"/>
      <c r="J292" s="673"/>
      <c r="K292" s="673"/>
      <c r="L292" s="673"/>
      <c r="M292" s="673"/>
      <c r="N292" s="673"/>
      <c r="O292" s="673"/>
      <c r="P292" s="673"/>
      <c r="Q292" s="673"/>
    </row>
    <row r="293" ht="16.5" customHeight="1" spans="1:17">
      <c r="A293" s="704"/>
      <c r="B293" s="704"/>
      <c r="C293" s="673"/>
      <c r="D293" s="673"/>
      <c r="E293" s="673"/>
      <c r="F293" s="673"/>
      <c r="G293" s="673"/>
      <c r="H293" s="673"/>
      <c r="I293" s="673"/>
      <c r="J293" s="673"/>
      <c r="K293" s="673"/>
      <c r="L293" s="673"/>
      <c r="M293" s="673"/>
      <c r="N293" s="673"/>
      <c r="O293" s="673"/>
      <c r="P293" s="673"/>
      <c r="Q293" s="673"/>
    </row>
    <row r="294" ht="16.5" customHeight="1" spans="1:17">
      <c r="A294" s="704"/>
      <c r="B294" s="704"/>
      <c r="C294" s="673"/>
      <c r="D294" s="673"/>
      <c r="E294" s="673"/>
      <c r="F294" s="673"/>
      <c r="G294" s="673"/>
      <c r="H294" s="673"/>
      <c r="I294" s="673"/>
      <c r="J294" s="673"/>
      <c r="K294" s="673"/>
      <c r="L294" s="673"/>
      <c r="M294" s="673"/>
      <c r="N294" s="673"/>
      <c r="O294" s="673"/>
      <c r="P294" s="673"/>
      <c r="Q294" s="673"/>
    </row>
    <row r="295" ht="16.5" customHeight="1" spans="1:17">
      <c r="A295" s="704"/>
      <c r="B295" s="704"/>
      <c r="C295" s="673"/>
      <c r="D295" s="673"/>
      <c r="E295" s="673"/>
      <c r="F295" s="673"/>
      <c r="G295" s="673"/>
      <c r="H295" s="673"/>
      <c r="I295" s="673"/>
      <c r="J295" s="673"/>
      <c r="K295" s="673"/>
      <c r="L295" s="673"/>
      <c r="M295" s="673"/>
      <c r="N295" s="673"/>
      <c r="O295" s="673"/>
      <c r="P295" s="673"/>
      <c r="Q295" s="673"/>
    </row>
    <row r="296" ht="16.5" customHeight="1" spans="1:17">
      <c r="A296" s="704"/>
      <c r="B296" s="704"/>
      <c r="C296" s="673"/>
      <c r="D296" s="673"/>
      <c r="E296" s="673"/>
      <c r="F296" s="673"/>
      <c r="G296" s="673"/>
      <c r="H296" s="673"/>
      <c r="I296" s="673"/>
      <c r="J296" s="673"/>
      <c r="K296" s="673"/>
      <c r="L296" s="673"/>
      <c r="M296" s="673"/>
      <c r="N296" s="673"/>
      <c r="O296" s="673"/>
      <c r="P296" s="673"/>
      <c r="Q296" s="673"/>
    </row>
    <row r="297" ht="16.5" customHeight="1" spans="1:17">
      <c r="A297" s="704"/>
      <c r="B297" s="704"/>
      <c r="C297" s="673"/>
      <c r="D297" s="673"/>
      <c r="E297" s="673"/>
      <c r="F297" s="673"/>
      <c r="G297" s="673"/>
      <c r="H297" s="673"/>
      <c r="I297" s="673"/>
      <c r="J297" s="673"/>
      <c r="K297" s="673"/>
      <c r="L297" s="673"/>
      <c r="M297" s="673"/>
      <c r="N297" s="673"/>
      <c r="O297" s="673"/>
      <c r="P297" s="673"/>
      <c r="Q297" s="673"/>
    </row>
    <row r="298" ht="16.5" customHeight="1" spans="1:17">
      <c r="A298" s="704"/>
      <c r="B298" s="704"/>
      <c r="C298" s="673"/>
      <c r="D298" s="673"/>
      <c r="E298" s="673"/>
      <c r="F298" s="673"/>
      <c r="G298" s="673"/>
      <c r="H298" s="673"/>
      <c r="I298" s="673"/>
      <c r="J298" s="673"/>
      <c r="K298" s="673"/>
      <c r="L298" s="673"/>
      <c r="M298" s="673"/>
      <c r="N298" s="673"/>
      <c r="O298" s="673"/>
      <c r="P298" s="673"/>
      <c r="Q298" s="673"/>
    </row>
    <row r="299" ht="16.5" customHeight="1" spans="1:17">
      <c r="A299" s="704"/>
      <c r="B299" s="704"/>
      <c r="C299" s="673"/>
      <c r="D299" s="673"/>
      <c r="E299" s="673"/>
      <c r="F299" s="673"/>
      <c r="G299" s="673"/>
      <c r="H299" s="673"/>
      <c r="I299" s="673"/>
      <c r="J299" s="673"/>
      <c r="K299" s="673"/>
      <c r="L299" s="673"/>
      <c r="M299" s="673"/>
      <c r="N299" s="673"/>
      <c r="O299" s="673"/>
      <c r="P299" s="673"/>
      <c r="Q299" s="673"/>
    </row>
    <row r="300" ht="16.5" customHeight="1" spans="1:17">
      <c r="A300" s="704"/>
      <c r="B300" s="704"/>
      <c r="C300" s="673"/>
      <c r="D300" s="673"/>
      <c r="E300" s="673"/>
      <c r="F300" s="673"/>
      <c r="G300" s="673"/>
      <c r="H300" s="673"/>
      <c r="I300" s="673"/>
      <c r="J300" s="673"/>
      <c r="K300" s="673"/>
      <c r="L300" s="673"/>
      <c r="M300" s="673"/>
      <c r="N300" s="673"/>
      <c r="O300" s="673"/>
      <c r="P300" s="673"/>
      <c r="Q300" s="673"/>
    </row>
    <row r="301" ht="16.5" customHeight="1" spans="1:17">
      <c r="A301" s="704"/>
      <c r="B301" s="704"/>
      <c r="C301" s="673"/>
      <c r="D301" s="673"/>
      <c r="E301" s="673"/>
      <c r="F301" s="673"/>
      <c r="G301" s="673"/>
      <c r="H301" s="673"/>
      <c r="I301" s="673"/>
      <c r="J301" s="673"/>
      <c r="K301" s="673"/>
      <c r="L301" s="673"/>
      <c r="M301" s="673"/>
      <c r="N301" s="673"/>
      <c r="O301" s="673"/>
      <c r="P301" s="673"/>
      <c r="Q301" s="673"/>
    </row>
    <row r="302" ht="16.5" customHeight="1" spans="1:17">
      <c r="A302" s="704"/>
      <c r="B302" s="704"/>
      <c r="C302" s="673"/>
      <c r="D302" s="673"/>
      <c r="E302" s="673"/>
      <c r="F302" s="673"/>
      <c r="G302" s="673"/>
      <c r="H302" s="673"/>
      <c r="I302" s="673"/>
      <c r="J302" s="673"/>
      <c r="K302" s="673"/>
      <c r="L302" s="673"/>
      <c r="M302" s="673"/>
      <c r="N302" s="673"/>
      <c r="O302" s="673"/>
      <c r="P302" s="673"/>
      <c r="Q302" s="673"/>
    </row>
    <row r="303" ht="16.5" customHeight="1" spans="1:17">
      <c r="A303" s="704"/>
      <c r="B303" s="704"/>
      <c r="C303" s="673"/>
      <c r="D303" s="673"/>
      <c r="E303" s="673"/>
      <c r="F303" s="673"/>
      <c r="G303" s="673"/>
      <c r="H303" s="673"/>
      <c r="I303" s="673"/>
      <c r="J303" s="673"/>
      <c r="K303" s="673"/>
      <c r="L303" s="673"/>
      <c r="M303" s="673"/>
      <c r="N303" s="673"/>
      <c r="O303" s="673"/>
      <c r="P303" s="673"/>
      <c r="Q303" s="673"/>
    </row>
    <row r="304" ht="16.5" customHeight="1" spans="1:17">
      <c r="A304" s="704"/>
      <c r="B304" s="704"/>
      <c r="C304" s="673"/>
      <c r="D304" s="673"/>
      <c r="E304" s="673"/>
      <c r="F304" s="673"/>
      <c r="G304" s="673"/>
      <c r="H304" s="673"/>
      <c r="I304" s="673"/>
      <c r="J304" s="673"/>
      <c r="K304" s="673"/>
      <c r="L304" s="673"/>
      <c r="M304" s="673"/>
      <c r="N304" s="673"/>
      <c r="O304" s="673"/>
      <c r="P304" s="673"/>
      <c r="Q304" s="673"/>
    </row>
    <row r="305" ht="16.5" customHeight="1" spans="1:17">
      <c r="A305" s="704"/>
      <c r="B305" s="704"/>
      <c r="C305" s="673"/>
      <c r="D305" s="673"/>
      <c r="E305" s="673"/>
      <c r="F305" s="673"/>
      <c r="G305" s="673"/>
      <c r="H305" s="673"/>
      <c r="I305" s="673"/>
      <c r="J305" s="673"/>
      <c r="K305" s="673"/>
      <c r="L305" s="673"/>
      <c r="M305" s="673"/>
      <c r="N305" s="673"/>
      <c r="O305" s="673"/>
      <c r="P305" s="673"/>
      <c r="Q305" s="673"/>
    </row>
    <row r="306" ht="16.5" customHeight="1" spans="1:17">
      <c r="A306" s="704"/>
      <c r="B306" s="704"/>
      <c r="C306" s="673"/>
      <c r="D306" s="673"/>
      <c r="E306" s="673"/>
      <c r="F306" s="673"/>
      <c r="G306" s="673"/>
      <c r="H306" s="673"/>
      <c r="I306" s="673"/>
      <c r="J306" s="673"/>
      <c r="K306" s="673"/>
      <c r="L306" s="673"/>
      <c r="M306" s="673"/>
      <c r="N306" s="673"/>
      <c r="O306" s="673"/>
      <c r="P306" s="673"/>
      <c r="Q306" s="673"/>
    </row>
    <row r="307" ht="16.5" customHeight="1" spans="1:17">
      <c r="A307" s="704"/>
      <c r="B307" s="704"/>
      <c r="C307" s="673"/>
      <c r="D307" s="673"/>
      <c r="E307" s="673"/>
      <c r="F307" s="673"/>
      <c r="G307" s="673"/>
      <c r="H307" s="673"/>
      <c r="I307" s="673"/>
      <c r="J307" s="673"/>
      <c r="K307" s="673"/>
      <c r="L307" s="673"/>
      <c r="M307" s="673"/>
      <c r="N307" s="673"/>
      <c r="O307" s="673"/>
      <c r="P307" s="673"/>
      <c r="Q307" s="673"/>
    </row>
    <row r="308" ht="16.5" customHeight="1" spans="1:17">
      <c r="A308" s="704"/>
      <c r="B308" s="704"/>
      <c r="C308" s="673"/>
      <c r="D308" s="673"/>
      <c r="E308" s="673"/>
      <c r="F308" s="673"/>
      <c r="G308" s="673"/>
      <c r="H308" s="673"/>
      <c r="I308" s="673"/>
      <c r="J308" s="673"/>
      <c r="K308" s="673"/>
      <c r="L308" s="673"/>
      <c r="M308" s="673"/>
      <c r="N308" s="673"/>
      <c r="O308" s="673"/>
      <c r="P308" s="673"/>
      <c r="Q308" s="673"/>
    </row>
    <row r="309" ht="16.5" customHeight="1" spans="1:17">
      <c r="A309" s="704"/>
      <c r="B309" s="704"/>
      <c r="C309" s="673"/>
      <c r="D309" s="673"/>
      <c r="E309" s="673"/>
      <c r="F309" s="673"/>
      <c r="G309" s="673"/>
      <c r="H309" s="673"/>
      <c r="I309" s="673"/>
      <c r="J309" s="673"/>
      <c r="K309" s="673"/>
      <c r="L309" s="673"/>
      <c r="M309" s="673"/>
      <c r="N309" s="673"/>
      <c r="O309" s="673"/>
      <c r="P309" s="673"/>
      <c r="Q309" s="673"/>
    </row>
    <row r="310" ht="16.5" customHeight="1" spans="1:17">
      <c r="A310" s="704"/>
      <c r="B310" s="704"/>
      <c r="C310" s="673"/>
      <c r="D310" s="673"/>
      <c r="E310" s="673"/>
      <c r="F310" s="673"/>
      <c r="G310" s="673"/>
      <c r="H310" s="673"/>
      <c r="I310" s="673"/>
      <c r="J310" s="673"/>
      <c r="K310" s="673"/>
      <c r="L310" s="673"/>
      <c r="M310" s="673"/>
      <c r="N310" s="673"/>
      <c r="O310" s="673"/>
      <c r="P310" s="673"/>
      <c r="Q310" s="673"/>
    </row>
    <row r="311" ht="16.5" customHeight="1" spans="1:17">
      <c r="A311" s="704"/>
      <c r="B311" s="704"/>
      <c r="C311" s="673"/>
      <c r="D311" s="673"/>
      <c r="E311" s="673"/>
      <c r="F311" s="673"/>
      <c r="G311" s="673"/>
      <c r="H311" s="673"/>
      <c r="I311" s="673"/>
      <c r="J311" s="673"/>
      <c r="K311" s="673"/>
      <c r="L311" s="673"/>
      <c r="M311" s="673"/>
      <c r="N311" s="673"/>
      <c r="O311" s="673"/>
      <c r="P311" s="673"/>
      <c r="Q311" s="673"/>
    </row>
    <row r="312" ht="16.5" customHeight="1" spans="1:17">
      <c r="A312" s="704"/>
      <c r="B312" s="704"/>
      <c r="C312" s="673"/>
      <c r="D312" s="673"/>
      <c r="E312" s="673"/>
      <c r="F312" s="673"/>
      <c r="G312" s="673"/>
      <c r="H312" s="673"/>
      <c r="I312" s="673"/>
      <c r="J312" s="673"/>
      <c r="K312" s="673"/>
      <c r="L312" s="673"/>
      <c r="M312" s="673"/>
      <c r="N312" s="673"/>
      <c r="O312" s="673"/>
      <c r="P312" s="673"/>
      <c r="Q312" s="673"/>
    </row>
    <row r="313" ht="16.5" customHeight="1" spans="1:17">
      <c r="A313" s="704"/>
      <c r="B313" s="704"/>
      <c r="C313" s="673"/>
      <c r="D313" s="673"/>
      <c r="E313" s="673"/>
      <c r="F313" s="673"/>
      <c r="G313" s="673"/>
      <c r="H313" s="673"/>
      <c r="I313" s="673"/>
      <c r="J313" s="673"/>
      <c r="K313" s="673"/>
      <c r="L313" s="673"/>
      <c r="M313" s="673"/>
      <c r="N313" s="673"/>
      <c r="O313" s="673"/>
      <c r="P313" s="673"/>
      <c r="Q313" s="673"/>
    </row>
    <row r="314" ht="16.5" customHeight="1" spans="1:17">
      <c r="A314" s="704"/>
      <c r="B314" s="704"/>
      <c r="C314" s="673"/>
      <c r="D314" s="673"/>
      <c r="E314" s="673"/>
      <c r="F314" s="673"/>
      <c r="G314" s="673"/>
      <c r="H314" s="673"/>
      <c r="I314" s="673"/>
      <c r="J314" s="673"/>
      <c r="K314" s="673"/>
      <c r="L314" s="673"/>
      <c r="M314" s="673"/>
      <c r="N314" s="673"/>
      <c r="O314" s="673"/>
      <c r="P314" s="673"/>
      <c r="Q314" s="673"/>
    </row>
    <row r="315" ht="16.5" customHeight="1" spans="1:17">
      <c r="A315" s="704"/>
      <c r="B315" s="704"/>
      <c r="C315" s="673"/>
      <c r="D315" s="673"/>
      <c r="E315" s="673"/>
      <c r="F315" s="673"/>
      <c r="G315" s="673"/>
      <c r="H315" s="673"/>
      <c r="I315" s="673"/>
      <c r="J315" s="673"/>
      <c r="K315" s="673"/>
      <c r="L315" s="673"/>
      <c r="M315" s="673"/>
      <c r="N315" s="673"/>
      <c r="O315" s="673"/>
      <c r="P315" s="673"/>
      <c r="Q315" s="673"/>
    </row>
    <row r="316" ht="16.5" customHeight="1" spans="1:17">
      <c r="A316" s="704"/>
      <c r="B316" s="704"/>
      <c r="C316" s="673"/>
      <c r="D316" s="673"/>
      <c r="E316" s="673"/>
      <c r="F316" s="673"/>
      <c r="G316" s="673"/>
      <c r="H316" s="673"/>
      <c r="I316" s="673"/>
      <c r="J316" s="673"/>
      <c r="K316" s="673"/>
      <c r="L316" s="673"/>
      <c r="M316" s="673"/>
      <c r="N316" s="673"/>
      <c r="O316" s="673"/>
      <c r="P316" s="673"/>
      <c r="Q316" s="673"/>
    </row>
    <row r="317" ht="16.5" customHeight="1" spans="1:17">
      <c r="A317" s="704"/>
      <c r="B317" s="704"/>
      <c r="C317" s="673"/>
      <c r="D317" s="673"/>
      <c r="E317" s="673"/>
      <c r="F317" s="673"/>
      <c r="G317" s="673"/>
      <c r="H317" s="673"/>
      <c r="I317" s="673"/>
      <c r="J317" s="673"/>
      <c r="K317" s="673"/>
      <c r="L317" s="673"/>
      <c r="M317" s="673"/>
      <c r="N317" s="673"/>
      <c r="O317" s="673"/>
      <c r="P317" s="673"/>
      <c r="Q317" s="673"/>
    </row>
    <row r="318" ht="16.5" customHeight="1" spans="1:17">
      <c r="A318" s="704"/>
      <c r="B318" s="704"/>
      <c r="C318" s="673"/>
      <c r="D318" s="673"/>
      <c r="E318" s="673"/>
      <c r="F318" s="673"/>
      <c r="G318" s="673"/>
      <c r="H318" s="673"/>
      <c r="I318" s="673"/>
      <c r="J318" s="673"/>
      <c r="K318" s="673"/>
      <c r="L318" s="673"/>
      <c r="M318" s="673"/>
      <c r="N318" s="673"/>
      <c r="O318" s="673"/>
      <c r="P318" s="673"/>
      <c r="Q318" s="673"/>
    </row>
    <row r="319" ht="16.5" customHeight="1" spans="1:17">
      <c r="A319" s="704"/>
      <c r="B319" s="704"/>
      <c r="C319" s="673"/>
      <c r="D319" s="673"/>
      <c r="E319" s="673"/>
      <c r="F319" s="673"/>
      <c r="G319" s="673"/>
      <c r="H319" s="673"/>
      <c r="I319" s="673"/>
      <c r="J319" s="673"/>
      <c r="K319" s="673"/>
      <c r="L319" s="673"/>
      <c r="M319" s="673"/>
      <c r="N319" s="673"/>
      <c r="O319" s="673"/>
      <c r="P319" s="673"/>
      <c r="Q319" s="673"/>
    </row>
    <row r="320" ht="16.5" customHeight="1" spans="1:17">
      <c r="A320" s="704"/>
      <c r="B320" s="704"/>
      <c r="C320" s="673"/>
      <c r="D320" s="673"/>
      <c r="E320" s="673"/>
      <c r="F320" s="673"/>
      <c r="G320" s="673"/>
      <c r="H320" s="673"/>
      <c r="I320" s="673"/>
      <c r="J320" s="673"/>
      <c r="K320" s="673"/>
      <c r="L320" s="673"/>
      <c r="M320" s="673"/>
      <c r="N320" s="673"/>
      <c r="O320" s="673"/>
      <c r="P320" s="673"/>
      <c r="Q320" s="673"/>
    </row>
    <row r="321" ht="16.5" customHeight="1" spans="1:17">
      <c r="A321" s="704"/>
      <c r="B321" s="704"/>
      <c r="C321" s="673"/>
      <c r="D321" s="673"/>
      <c r="E321" s="673"/>
      <c r="F321" s="673"/>
      <c r="G321" s="673"/>
      <c r="H321" s="673"/>
      <c r="I321" s="673"/>
      <c r="J321" s="673"/>
      <c r="K321" s="673"/>
      <c r="L321" s="673"/>
      <c r="M321" s="673"/>
      <c r="N321" s="673"/>
      <c r="O321" s="673"/>
      <c r="P321" s="673"/>
      <c r="Q321" s="673"/>
    </row>
    <row r="322" ht="16.5" customHeight="1" spans="1:17">
      <c r="A322" s="704"/>
      <c r="B322" s="704"/>
      <c r="C322" s="673"/>
      <c r="D322" s="673"/>
      <c r="E322" s="673"/>
      <c r="F322" s="673"/>
      <c r="G322" s="673"/>
      <c r="H322" s="673"/>
      <c r="I322" s="673"/>
      <c r="J322" s="673"/>
      <c r="K322" s="673"/>
      <c r="L322" s="673"/>
      <c r="M322" s="673"/>
      <c r="N322" s="673"/>
      <c r="O322" s="673"/>
      <c r="P322" s="673"/>
      <c r="Q322" s="673"/>
    </row>
    <row r="323" ht="16.5" customHeight="1" spans="1:17">
      <c r="A323" s="704"/>
      <c r="B323" s="704"/>
      <c r="C323" s="673"/>
      <c r="D323" s="673"/>
      <c r="E323" s="673"/>
      <c r="F323" s="673"/>
      <c r="G323" s="673"/>
      <c r="H323" s="673"/>
      <c r="I323" s="673"/>
      <c r="J323" s="673"/>
      <c r="K323" s="673"/>
      <c r="L323" s="673"/>
      <c r="M323" s="673"/>
      <c r="N323" s="673"/>
      <c r="O323" s="673"/>
      <c r="P323" s="673"/>
      <c r="Q323" s="673"/>
    </row>
    <row r="324" ht="16.5" customHeight="1" spans="1:17">
      <c r="A324" s="704"/>
      <c r="B324" s="704"/>
      <c r="C324" s="673"/>
      <c r="D324" s="673"/>
      <c r="E324" s="673"/>
      <c r="F324" s="673"/>
      <c r="G324" s="673"/>
      <c r="H324" s="673"/>
      <c r="I324" s="673"/>
      <c r="J324" s="673"/>
      <c r="K324" s="673"/>
      <c r="L324" s="673"/>
      <c r="M324" s="673"/>
      <c r="N324" s="673"/>
      <c r="O324" s="673"/>
      <c r="P324" s="673"/>
      <c r="Q324" s="673"/>
    </row>
    <row r="325" ht="16.5" customHeight="1" spans="1:17">
      <c r="A325" s="704"/>
      <c r="B325" s="704"/>
      <c r="C325" s="673"/>
      <c r="D325" s="673"/>
      <c r="E325" s="673"/>
      <c r="F325" s="673"/>
      <c r="G325" s="673"/>
      <c r="H325" s="673"/>
      <c r="I325" s="673"/>
      <c r="J325" s="673"/>
      <c r="K325" s="673"/>
      <c r="L325" s="673"/>
      <c r="M325" s="673"/>
      <c r="N325" s="673"/>
      <c r="O325" s="673"/>
      <c r="P325" s="673"/>
      <c r="Q325" s="673"/>
    </row>
    <row r="326" ht="16.5" customHeight="1" spans="1:17">
      <c r="A326" s="704"/>
      <c r="B326" s="704"/>
      <c r="C326" s="673"/>
      <c r="D326" s="673"/>
      <c r="E326" s="673"/>
      <c r="F326" s="673"/>
      <c r="G326" s="673"/>
      <c r="H326" s="673"/>
      <c r="I326" s="673"/>
      <c r="J326" s="673"/>
      <c r="K326" s="673"/>
      <c r="L326" s="673"/>
      <c r="M326" s="673"/>
      <c r="N326" s="673"/>
      <c r="O326" s="673"/>
      <c r="P326" s="673"/>
      <c r="Q326" s="673"/>
    </row>
    <row r="327" ht="16.5" customHeight="1" spans="1:17">
      <c r="A327" s="704"/>
      <c r="B327" s="704"/>
      <c r="C327" s="673"/>
      <c r="D327" s="673"/>
      <c r="E327" s="673"/>
      <c r="F327" s="673"/>
      <c r="G327" s="673"/>
      <c r="H327" s="673"/>
      <c r="I327" s="673"/>
      <c r="J327" s="673"/>
      <c r="K327" s="673"/>
      <c r="L327" s="673"/>
      <c r="M327" s="673"/>
      <c r="N327" s="673"/>
      <c r="O327" s="673"/>
      <c r="P327" s="673"/>
      <c r="Q327" s="673"/>
    </row>
    <row r="328" ht="16.5" customHeight="1" spans="1:17">
      <c r="A328" s="704"/>
      <c r="B328" s="704"/>
      <c r="C328" s="673"/>
      <c r="D328" s="673"/>
      <c r="E328" s="673"/>
      <c r="F328" s="673"/>
      <c r="G328" s="673"/>
      <c r="H328" s="673"/>
      <c r="I328" s="673"/>
      <c r="J328" s="673"/>
      <c r="K328" s="673"/>
      <c r="L328" s="673"/>
      <c r="M328" s="673"/>
      <c r="N328" s="673"/>
      <c r="O328" s="673"/>
      <c r="P328" s="673"/>
      <c r="Q328" s="673"/>
    </row>
    <row r="329" ht="16.5" customHeight="1" spans="1:17">
      <c r="A329" s="704"/>
      <c r="B329" s="704"/>
      <c r="C329" s="673"/>
      <c r="D329" s="673"/>
      <c r="E329" s="673"/>
      <c r="F329" s="673"/>
      <c r="G329" s="673"/>
      <c r="H329" s="673"/>
      <c r="I329" s="673"/>
      <c r="J329" s="673"/>
      <c r="K329" s="673"/>
      <c r="L329" s="673"/>
      <c r="M329" s="673"/>
      <c r="N329" s="673"/>
      <c r="O329" s="673"/>
      <c r="P329" s="673"/>
      <c r="Q329" s="673"/>
    </row>
    <row r="330" ht="16.5" customHeight="1" spans="1:17">
      <c r="A330" s="704"/>
      <c r="B330" s="704"/>
      <c r="C330" s="673"/>
      <c r="D330" s="673"/>
      <c r="E330" s="673"/>
      <c r="F330" s="673"/>
      <c r="G330" s="673"/>
      <c r="H330" s="673"/>
      <c r="I330" s="673"/>
      <c r="J330" s="673"/>
      <c r="K330" s="673"/>
      <c r="L330" s="673"/>
      <c r="M330" s="673"/>
      <c r="N330" s="673"/>
      <c r="O330" s="673"/>
      <c r="P330" s="673"/>
      <c r="Q330" s="673"/>
    </row>
    <row r="331" ht="16.5" customHeight="1" spans="1:17">
      <c r="A331" s="704"/>
      <c r="B331" s="704"/>
      <c r="C331" s="673"/>
      <c r="D331" s="673"/>
      <c r="E331" s="673"/>
      <c r="F331" s="673"/>
      <c r="G331" s="673"/>
      <c r="H331" s="673"/>
      <c r="I331" s="673"/>
      <c r="J331" s="673"/>
      <c r="K331" s="673"/>
      <c r="L331" s="673"/>
      <c r="M331" s="673"/>
      <c r="N331" s="673"/>
      <c r="O331" s="673"/>
      <c r="P331" s="673"/>
      <c r="Q331" s="673"/>
    </row>
    <row r="332" ht="16.5" customHeight="1" spans="1:17">
      <c r="A332" s="704"/>
      <c r="B332" s="704"/>
      <c r="C332" s="673"/>
      <c r="D332" s="673"/>
      <c r="E332" s="673"/>
      <c r="F332" s="673"/>
      <c r="G332" s="673"/>
      <c r="H332" s="673"/>
      <c r="I332" s="673"/>
      <c r="J332" s="673"/>
      <c r="K332" s="673"/>
      <c r="L332" s="673"/>
      <c r="M332" s="673"/>
      <c r="N332" s="673"/>
      <c r="O332" s="673"/>
      <c r="P332" s="673"/>
      <c r="Q332" s="673"/>
    </row>
    <row r="333" ht="16.5" customHeight="1" spans="1:17">
      <c r="A333" s="704"/>
      <c r="B333" s="704"/>
      <c r="C333" s="673"/>
      <c r="D333" s="673"/>
      <c r="E333" s="673"/>
      <c r="F333" s="673"/>
      <c r="G333" s="673"/>
      <c r="H333" s="673"/>
      <c r="I333" s="673"/>
      <c r="J333" s="673"/>
      <c r="K333" s="673"/>
      <c r="L333" s="673"/>
      <c r="M333" s="673"/>
      <c r="N333" s="673"/>
      <c r="O333" s="673"/>
      <c r="P333" s="673"/>
      <c r="Q333" s="673"/>
    </row>
    <row r="334" ht="16.5" customHeight="1" spans="1:17">
      <c r="A334" s="704"/>
      <c r="B334" s="704"/>
      <c r="C334" s="673"/>
      <c r="D334" s="673"/>
      <c r="E334" s="673"/>
      <c r="F334" s="673"/>
      <c r="G334" s="673"/>
      <c r="H334" s="673"/>
      <c r="I334" s="673"/>
      <c r="J334" s="673"/>
      <c r="K334" s="673"/>
      <c r="L334" s="673"/>
      <c r="M334" s="673"/>
      <c r="N334" s="673"/>
      <c r="O334" s="673"/>
      <c r="P334" s="673"/>
      <c r="Q334" s="673"/>
    </row>
    <row r="335" ht="16.5" customHeight="1" spans="1:17">
      <c r="A335" s="704"/>
      <c r="B335" s="704"/>
      <c r="C335" s="673"/>
      <c r="D335" s="673"/>
      <c r="E335" s="673"/>
      <c r="F335" s="673"/>
      <c r="G335" s="673"/>
      <c r="H335" s="673"/>
      <c r="I335" s="673"/>
      <c r="J335" s="673"/>
      <c r="K335" s="673"/>
      <c r="L335" s="673"/>
      <c r="M335" s="673"/>
      <c r="N335" s="673"/>
      <c r="O335" s="673"/>
      <c r="P335" s="673"/>
      <c r="Q335" s="673"/>
    </row>
    <row r="336" ht="16.5" customHeight="1" spans="1:17">
      <c r="A336" s="704"/>
      <c r="B336" s="704"/>
      <c r="C336" s="673"/>
      <c r="D336" s="673"/>
      <c r="E336" s="673"/>
      <c r="F336" s="673"/>
      <c r="G336" s="673"/>
      <c r="H336" s="673"/>
      <c r="I336" s="673"/>
      <c r="J336" s="673"/>
      <c r="K336" s="673"/>
      <c r="L336" s="673"/>
      <c r="M336" s="673"/>
      <c r="N336" s="673"/>
      <c r="O336" s="673"/>
      <c r="P336" s="673"/>
      <c r="Q336" s="673"/>
    </row>
    <row r="337" ht="16.5" customHeight="1" spans="1:17">
      <c r="A337" s="704"/>
      <c r="B337" s="704"/>
      <c r="C337" s="673"/>
      <c r="D337" s="673"/>
      <c r="E337" s="673"/>
      <c r="F337" s="673"/>
      <c r="G337" s="673"/>
      <c r="H337" s="673"/>
      <c r="I337" s="673"/>
      <c r="J337" s="673"/>
      <c r="K337" s="673"/>
      <c r="L337" s="673"/>
      <c r="M337" s="673"/>
      <c r="N337" s="673"/>
      <c r="O337" s="673"/>
      <c r="P337" s="673"/>
      <c r="Q337" s="673"/>
    </row>
    <row r="338" ht="16.5" customHeight="1" spans="1:17">
      <c r="A338" s="704"/>
      <c r="B338" s="704"/>
      <c r="C338" s="673"/>
      <c r="D338" s="673"/>
      <c r="E338" s="673"/>
      <c r="F338" s="673"/>
      <c r="G338" s="673"/>
      <c r="H338" s="673"/>
      <c r="I338" s="673"/>
      <c r="J338" s="673"/>
      <c r="K338" s="673"/>
      <c r="L338" s="673"/>
      <c r="M338" s="673"/>
      <c r="N338" s="673"/>
      <c r="O338" s="673"/>
      <c r="P338" s="673"/>
      <c r="Q338" s="673"/>
    </row>
    <row r="339" ht="16.5" customHeight="1" spans="1:17">
      <c r="A339" s="704"/>
      <c r="B339" s="704"/>
      <c r="C339" s="673"/>
      <c r="D339" s="673"/>
      <c r="E339" s="673"/>
      <c r="F339" s="673"/>
      <c r="G339" s="673"/>
      <c r="H339" s="673"/>
      <c r="I339" s="673"/>
      <c r="J339" s="673"/>
      <c r="K339" s="673"/>
      <c r="L339" s="673"/>
      <c r="M339" s="673"/>
      <c r="N339" s="673"/>
      <c r="O339" s="673"/>
      <c r="P339" s="673"/>
      <c r="Q339" s="673"/>
    </row>
    <row r="340" ht="16.5" customHeight="1" spans="1:17">
      <c r="A340" s="704"/>
      <c r="B340" s="704"/>
      <c r="C340" s="673"/>
      <c r="D340" s="673"/>
      <c r="E340" s="673"/>
      <c r="F340" s="673"/>
      <c r="G340" s="673"/>
      <c r="H340" s="673"/>
      <c r="I340" s="673"/>
      <c r="J340" s="673"/>
      <c r="K340" s="673"/>
      <c r="L340" s="673"/>
      <c r="M340" s="673"/>
      <c r="N340" s="673"/>
      <c r="O340" s="673"/>
      <c r="P340" s="673"/>
      <c r="Q340" s="673"/>
    </row>
    <row r="341" ht="16.5" customHeight="1" spans="1:17">
      <c r="A341" s="704"/>
      <c r="B341" s="704"/>
      <c r="C341" s="673"/>
      <c r="D341" s="673"/>
      <c r="E341" s="673"/>
      <c r="F341" s="673"/>
      <c r="G341" s="673"/>
      <c r="H341" s="673"/>
      <c r="I341" s="673"/>
      <c r="J341" s="673"/>
      <c r="K341" s="673"/>
      <c r="L341" s="673"/>
      <c r="M341" s="673"/>
      <c r="N341" s="673"/>
      <c r="O341" s="673"/>
      <c r="P341" s="673"/>
      <c r="Q341" s="673"/>
    </row>
    <row r="342" ht="16.5" customHeight="1" spans="1:17">
      <c r="A342" s="704"/>
      <c r="B342" s="704"/>
      <c r="C342" s="673"/>
      <c r="D342" s="673"/>
      <c r="E342" s="673"/>
      <c r="F342" s="673"/>
      <c r="G342" s="673"/>
      <c r="H342" s="673"/>
      <c r="I342" s="673"/>
      <c r="J342" s="673"/>
      <c r="K342" s="673"/>
      <c r="L342" s="673"/>
      <c r="M342" s="673"/>
      <c r="N342" s="673"/>
      <c r="O342" s="673"/>
      <c r="P342" s="673"/>
      <c r="Q342" s="673"/>
    </row>
    <row r="343" ht="16.5" customHeight="1" spans="1:17">
      <c r="A343" s="704"/>
      <c r="B343" s="704"/>
      <c r="C343" s="673"/>
      <c r="D343" s="673"/>
      <c r="E343" s="673"/>
      <c r="F343" s="673"/>
      <c r="G343" s="673"/>
      <c r="H343" s="673"/>
      <c r="I343" s="673"/>
      <c r="J343" s="673"/>
      <c r="K343" s="673"/>
      <c r="L343" s="673"/>
      <c r="M343" s="673"/>
      <c r="N343" s="673"/>
      <c r="O343" s="673"/>
      <c r="P343" s="673"/>
      <c r="Q343" s="673"/>
    </row>
    <row r="344" ht="16.5" customHeight="1" spans="1:17">
      <c r="A344" s="704"/>
      <c r="B344" s="704"/>
      <c r="C344" s="673"/>
      <c r="D344" s="673"/>
      <c r="E344" s="673"/>
      <c r="F344" s="673"/>
      <c r="G344" s="673"/>
      <c r="H344" s="673"/>
      <c r="I344" s="673"/>
      <c r="J344" s="673"/>
      <c r="K344" s="673"/>
      <c r="L344" s="673"/>
      <c r="M344" s="673"/>
      <c r="N344" s="673"/>
      <c r="O344" s="673"/>
      <c r="P344" s="673"/>
      <c r="Q344" s="673"/>
    </row>
    <row r="345" ht="16.5" customHeight="1" spans="1:17">
      <c r="A345" s="704"/>
      <c r="B345" s="704"/>
      <c r="C345" s="673"/>
      <c r="D345" s="673"/>
      <c r="E345" s="673"/>
      <c r="F345" s="673"/>
      <c r="G345" s="673"/>
      <c r="H345" s="673"/>
      <c r="I345" s="673"/>
      <c r="J345" s="673"/>
      <c r="K345" s="673"/>
      <c r="L345" s="673"/>
      <c r="M345" s="673"/>
      <c r="N345" s="673"/>
      <c r="O345" s="673"/>
      <c r="P345" s="673"/>
      <c r="Q345" s="673"/>
    </row>
    <row r="346" ht="16.5" customHeight="1" spans="1:17">
      <c r="A346" s="704"/>
      <c r="B346" s="704"/>
      <c r="C346" s="673"/>
      <c r="D346" s="673"/>
      <c r="E346" s="673"/>
      <c r="F346" s="673"/>
      <c r="G346" s="673"/>
      <c r="H346" s="673"/>
      <c r="I346" s="673"/>
      <c r="J346" s="673"/>
      <c r="K346" s="673"/>
      <c r="L346" s="673"/>
      <c r="M346" s="673"/>
      <c r="N346" s="673"/>
      <c r="O346" s="673"/>
      <c r="P346" s="673"/>
      <c r="Q346" s="673"/>
    </row>
    <row r="347" ht="16.5" customHeight="1" spans="1:17">
      <c r="A347" s="704"/>
      <c r="B347" s="704"/>
      <c r="C347" s="673"/>
      <c r="D347" s="673"/>
      <c r="E347" s="673"/>
      <c r="F347" s="673"/>
      <c r="G347" s="673"/>
      <c r="H347" s="673"/>
      <c r="I347" s="673"/>
      <c r="J347" s="673"/>
      <c r="K347" s="673"/>
      <c r="L347" s="673"/>
      <c r="M347" s="673"/>
      <c r="N347" s="673"/>
      <c r="O347" s="673"/>
      <c r="P347" s="673"/>
      <c r="Q347" s="673"/>
    </row>
    <row r="348" ht="16.5" customHeight="1" spans="1:17">
      <c r="A348" s="704"/>
      <c r="B348" s="704"/>
      <c r="C348" s="673"/>
      <c r="D348" s="673"/>
      <c r="E348" s="673"/>
      <c r="F348" s="673"/>
      <c r="G348" s="673"/>
      <c r="H348" s="673"/>
      <c r="I348" s="673"/>
      <c r="J348" s="673"/>
      <c r="K348" s="673"/>
      <c r="L348" s="673"/>
      <c r="M348" s="673"/>
      <c r="N348" s="673"/>
      <c r="O348" s="673"/>
      <c r="P348" s="673"/>
      <c r="Q348" s="673"/>
    </row>
    <row r="349" ht="16.5" customHeight="1" spans="1:17">
      <c r="A349" s="704"/>
      <c r="B349" s="704"/>
      <c r="C349" s="673"/>
      <c r="D349" s="673"/>
      <c r="E349" s="673"/>
      <c r="F349" s="673"/>
      <c r="G349" s="673"/>
      <c r="H349" s="673"/>
      <c r="I349" s="673"/>
      <c r="J349" s="673"/>
      <c r="K349" s="673"/>
      <c r="L349" s="673"/>
      <c r="M349" s="673"/>
      <c r="N349" s="673"/>
      <c r="O349" s="673"/>
      <c r="P349" s="673"/>
      <c r="Q349" s="673"/>
    </row>
    <row r="350" ht="16.5" customHeight="1" spans="1:17">
      <c r="A350" s="704"/>
      <c r="B350" s="704"/>
      <c r="C350" s="673"/>
      <c r="D350" s="673"/>
      <c r="E350" s="673"/>
      <c r="F350" s="673"/>
      <c r="G350" s="673"/>
      <c r="H350" s="673"/>
      <c r="I350" s="673"/>
      <c r="J350" s="673"/>
      <c r="K350" s="673"/>
      <c r="L350" s="673"/>
      <c r="M350" s="673"/>
      <c r="N350" s="673"/>
      <c r="O350" s="673"/>
      <c r="P350" s="673"/>
      <c r="Q350" s="673"/>
    </row>
    <row r="351" ht="16.5" customHeight="1" spans="1:17">
      <c r="A351" s="704"/>
      <c r="B351" s="704"/>
      <c r="C351" s="673"/>
      <c r="D351" s="673"/>
      <c r="E351" s="673"/>
      <c r="F351" s="673"/>
      <c r="G351" s="673"/>
      <c r="H351" s="673"/>
      <c r="I351" s="673"/>
      <c r="J351" s="673"/>
      <c r="K351" s="673"/>
      <c r="L351" s="673"/>
      <c r="M351" s="673"/>
      <c r="N351" s="673"/>
      <c r="O351" s="673"/>
      <c r="P351" s="673"/>
      <c r="Q351" s="673"/>
    </row>
    <row r="352" ht="16.5" customHeight="1" spans="1:17">
      <c r="A352" s="704"/>
      <c r="B352" s="704"/>
      <c r="C352" s="673"/>
      <c r="D352" s="673"/>
      <c r="E352" s="673"/>
      <c r="F352" s="673"/>
      <c r="G352" s="673"/>
      <c r="H352" s="673"/>
      <c r="I352" s="673"/>
      <c r="J352" s="673"/>
      <c r="K352" s="673"/>
      <c r="L352" s="673"/>
      <c r="M352" s="673"/>
      <c r="N352" s="673"/>
      <c r="O352" s="673"/>
      <c r="P352" s="673"/>
      <c r="Q352" s="673"/>
    </row>
    <row r="353" ht="16.5" customHeight="1" spans="1:17">
      <c r="A353" s="704"/>
      <c r="B353" s="704"/>
      <c r="C353" s="673"/>
      <c r="D353" s="673"/>
      <c r="E353" s="673"/>
      <c r="F353" s="673"/>
      <c r="G353" s="673"/>
      <c r="H353" s="673"/>
      <c r="I353" s="673"/>
      <c r="J353" s="673"/>
      <c r="K353" s="673"/>
      <c r="L353" s="673"/>
      <c r="M353" s="673"/>
      <c r="N353" s="673"/>
      <c r="O353" s="673"/>
      <c r="P353" s="673"/>
      <c r="Q353" s="673"/>
    </row>
    <row r="354" ht="16.5" customHeight="1" spans="1:17">
      <c r="A354" s="704"/>
      <c r="B354" s="704"/>
      <c r="C354" s="673"/>
      <c r="D354" s="673"/>
      <c r="E354" s="673"/>
      <c r="F354" s="673"/>
      <c r="G354" s="673"/>
      <c r="H354" s="673"/>
      <c r="I354" s="673"/>
      <c r="J354" s="673"/>
      <c r="K354" s="673"/>
      <c r="L354" s="673"/>
      <c r="M354" s="673"/>
      <c r="N354" s="673"/>
      <c r="O354" s="673"/>
      <c r="P354" s="673"/>
      <c r="Q354" s="673"/>
    </row>
    <row r="355" ht="16.5" customHeight="1" spans="1:17">
      <c r="A355" s="704"/>
      <c r="B355" s="704"/>
      <c r="C355" s="673"/>
      <c r="D355" s="673"/>
      <c r="E355" s="673"/>
      <c r="F355" s="673"/>
      <c r="G355" s="673"/>
      <c r="H355" s="673"/>
      <c r="I355" s="673"/>
      <c r="J355" s="673"/>
      <c r="K355" s="673"/>
      <c r="L355" s="673"/>
      <c r="M355" s="673"/>
      <c r="N355" s="673"/>
      <c r="O355" s="673"/>
      <c r="P355" s="673"/>
      <c r="Q355" s="673"/>
    </row>
    <row r="356" ht="16.5" customHeight="1" spans="1:17">
      <c r="A356" s="704"/>
      <c r="B356" s="704"/>
      <c r="C356" s="673"/>
      <c r="D356" s="673"/>
      <c r="E356" s="673"/>
      <c r="F356" s="673"/>
      <c r="G356" s="673"/>
      <c r="H356" s="673"/>
      <c r="I356" s="673"/>
      <c r="J356" s="673"/>
      <c r="K356" s="673"/>
      <c r="L356" s="673"/>
      <c r="M356" s="673"/>
      <c r="N356" s="673"/>
      <c r="O356" s="673"/>
      <c r="P356" s="673"/>
      <c r="Q356" s="673"/>
    </row>
    <row r="357" ht="16.5" customHeight="1" spans="1:17">
      <c r="A357" s="704"/>
      <c r="B357" s="704"/>
      <c r="C357" s="673"/>
      <c r="D357" s="673"/>
      <c r="E357" s="673"/>
      <c r="F357" s="673"/>
      <c r="G357" s="673"/>
      <c r="H357" s="673"/>
      <c r="I357" s="673"/>
      <c r="J357" s="673"/>
      <c r="K357" s="673"/>
      <c r="L357" s="673"/>
      <c r="M357" s="673"/>
      <c r="N357" s="673"/>
      <c r="O357" s="673"/>
      <c r="P357" s="673"/>
      <c r="Q357" s="673"/>
    </row>
    <row r="358" ht="16.5" customHeight="1" spans="1:17">
      <c r="A358" s="704"/>
      <c r="B358" s="704"/>
      <c r="C358" s="673"/>
      <c r="D358" s="673"/>
      <c r="E358" s="673"/>
      <c r="F358" s="673"/>
      <c r="G358" s="673"/>
      <c r="H358" s="673"/>
      <c r="I358" s="673"/>
      <c r="J358" s="673"/>
      <c r="K358" s="673"/>
      <c r="L358" s="673"/>
      <c r="M358" s="673"/>
      <c r="N358" s="673"/>
      <c r="O358" s="673"/>
      <c r="P358" s="673"/>
      <c r="Q358" s="673"/>
    </row>
    <row r="359" ht="16.5" customHeight="1" spans="1:17">
      <c r="A359" s="704"/>
      <c r="B359" s="704"/>
      <c r="C359" s="673"/>
      <c r="D359" s="673"/>
      <c r="E359" s="673"/>
      <c r="F359" s="673"/>
      <c r="G359" s="673"/>
      <c r="H359" s="673"/>
      <c r="I359" s="673"/>
      <c r="J359" s="673"/>
      <c r="K359" s="673"/>
      <c r="L359" s="673"/>
      <c r="M359" s="673"/>
      <c r="N359" s="673"/>
      <c r="O359" s="673"/>
      <c r="P359" s="673"/>
      <c r="Q359" s="673"/>
    </row>
    <row r="360" ht="16.5" customHeight="1" spans="1:17">
      <c r="A360" s="704"/>
      <c r="B360" s="704"/>
      <c r="C360" s="673"/>
      <c r="D360" s="673"/>
      <c r="E360" s="673"/>
      <c r="F360" s="673"/>
      <c r="G360" s="673"/>
      <c r="H360" s="673"/>
      <c r="I360" s="673"/>
      <c r="J360" s="673"/>
      <c r="K360" s="673"/>
      <c r="L360" s="673"/>
      <c r="M360" s="673"/>
      <c r="N360" s="673"/>
      <c r="O360" s="673"/>
      <c r="P360" s="673"/>
      <c r="Q360" s="673"/>
    </row>
    <row r="361" ht="16.5" customHeight="1" spans="1:17">
      <c r="A361" s="704"/>
      <c r="B361" s="704"/>
      <c r="C361" s="673"/>
      <c r="D361" s="673"/>
      <c r="E361" s="673"/>
      <c r="F361" s="673"/>
      <c r="G361" s="673"/>
      <c r="H361" s="673"/>
      <c r="I361" s="673"/>
      <c r="J361" s="673"/>
      <c r="K361" s="673"/>
      <c r="L361" s="673"/>
      <c r="M361" s="673"/>
      <c r="N361" s="673"/>
      <c r="O361" s="673"/>
      <c r="P361" s="673"/>
      <c r="Q361" s="673"/>
    </row>
    <row r="362" ht="16.5" customHeight="1" spans="1:17">
      <c r="A362" s="704"/>
      <c r="B362" s="704"/>
      <c r="C362" s="673"/>
      <c r="D362" s="673"/>
      <c r="E362" s="673"/>
      <c r="F362" s="673"/>
      <c r="G362" s="673"/>
      <c r="H362" s="673"/>
      <c r="I362" s="673"/>
      <c r="J362" s="673"/>
      <c r="K362" s="673"/>
      <c r="L362" s="673"/>
      <c r="M362" s="673"/>
      <c r="N362" s="673"/>
      <c r="O362" s="673"/>
      <c r="P362" s="673"/>
      <c r="Q362" s="673"/>
    </row>
    <row r="363" ht="16.5" customHeight="1" spans="1:17">
      <c r="A363" s="704"/>
      <c r="B363" s="704"/>
      <c r="C363" s="673"/>
      <c r="D363" s="673"/>
      <c r="E363" s="673"/>
      <c r="F363" s="673"/>
      <c r="G363" s="673"/>
      <c r="H363" s="673"/>
      <c r="I363" s="673"/>
      <c r="J363" s="673"/>
      <c r="K363" s="673"/>
      <c r="L363" s="673"/>
      <c r="M363" s="673"/>
      <c r="N363" s="673"/>
      <c r="O363" s="673"/>
      <c r="P363" s="673"/>
      <c r="Q363" s="673"/>
    </row>
    <row r="364" ht="16.5" customHeight="1" spans="1:17">
      <c r="A364" s="704"/>
      <c r="B364" s="704"/>
      <c r="C364" s="673"/>
      <c r="D364" s="673"/>
      <c r="E364" s="673"/>
      <c r="F364" s="673"/>
      <c r="G364" s="673"/>
      <c r="H364" s="673"/>
      <c r="I364" s="673"/>
      <c r="J364" s="673"/>
      <c r="K364" s="673"/>
      <c r="L364" s="673"/>
      <c r="M364" s="673"/>
      <c r="N364" s="673"/>
      <c r="O364" s="673"/>
      <c r="P364" s="673"/>
      <c r="Q364" s="673"/>
    </row>
    <row r="365" ht="16.5" customHeight="1" spans="1:17">
      <c r="A365" s="704"/>
      <c r="B365" s="704"/>
      <c r="C365" s="673"/>
      <c r="D365" s="673"/>
      <c r="E365" s="673"/>
      <c r="F365" s="673"/>
      <c r="G365" s="673"/>
      <c r="H365" s="673"/>
      <c r="I365" s="673"/>
      <c r="J365" s="673"/>
      <c r="K365" s="673"/>
      <c r="L365" s="673"/>
      <c r="M365" s="673"/>
      <c r="N365" s="673"/>
      <c r="O365" s="673"/>
      <c r="P365" s="673"/>
      <c r="Q365" s="673"/>
    </row>
    <row r="366" ht="16.5" customHeight="1" spans="1:17">
      <c r="A366" s="704"/>
      <c r="B366" s="704"/>
      <c r="C366" s="673"/>
      <c r="D366" s="673"/>
      <c r="E366" s="673"/>
      <c r="F366" s="673"/>
      <c r="G366" s="673"/>
      <c r="H366" s="673"/>
      <c r="I366" s="673"/>
      <c r="J366" s="673"/>
      <c r="K366" s="673"/>
      <c r="L366" s="673"/>
      <c r="M366" s="673"/>
      <c r="N366" s="673"/>
      <c r="O366" s="673"/>
      <c r="P366" s="673"/>
      <c r="Q366" s="673"/>
    </row>
    <row r="367" ht="16.5" customHeight="1" spans="1:17">
      <c r="A367" s="704"/>
      <c r="B367" s="704"/>
      <c r="C367" s="673"/>
      <c r="D367" s="673"/>
      <c r="E367" s="673"/>
      <c r="F367" s="673"/>
      <c r="G367" s="673"/>
      <c r="H367" s="673"/>
      <c r="I367" s="673"/>
      <c r="J367" s="673"/>
      <c r="K367" s="673"/>
      <c r="L367" s="673"/>
      <c r="M367" s="673"/>
      <c r="N367" s="673"/>
      <c r="O367" s="673"/>
      <c r="P367" s="673"/>
      <c r="Q367" s="673"/>
    </row>
    <row r="368" ht="16.5" customHeight="1" spans="1:17">
      <c r="A368" s="704"/>
      <c r="B368" s="704"/>
      <c r="C368" s="673"/>
      <c r="D368" s="673"/>
      <c r="E368" s="673"/>
      <c r="F368" s="673"/>
      <c r="G368" s="673"/>
      <c r="H368" s="673"/>
      <c r="I368" s="673"/>
      <c r="J368" s="673"/>
      <c r="K368" s="673"/>
      <c r="L368" s="673"/>
      <c r="M368" s="673"/>
      <c r="N368" s="673"/>
      <c r="O368" s="673"/>
      <c r="P368" s="673"/>
      <c r="Q368" s="673"/>
    </row>
    <row r="369" ht="16.5" customHeight="1" spans="1:17">
      <c r="A369" s="704"/>
      <c r="B369" s="704"/>
      <c r="C369" s="673"/>
      <c r="D369" s="673"/>
      <c r="E369" s="673"/>
      <c r="F369" s="673"/>
      <c r="G369" s="673"/>
      <c r="H369" s="673"/>
      <c r="I369" s="673"/>
      <c r="J369" s="673"/>
      <c r="K369" s="673"/>
      <c r="L369" s="673"/>
      <c r="M369" s="673"/>
      <c r="N369" s="673"/>
      <c r="O369" s="673"/>
      <c r="P369" s="673"/>
      <c r="Q369" s="673"/>
    </row>
    <row r="370" ht="16.5" customHeight="1" spans="1:17">
      <c r="A370" s="704"/>
      <c r="B370" s="704"/>
      <c r="C370" s="673"/>
      <c r="D370" s="673"/>
      <c r="E370" s="673"/>
      <c r="F370" s="673"/>
      <c r="G370" s="673"/>
      <c r="H370" s="673"/>
      <c r="I370" s="673"/>
      <c r="J370" s="673"/>
      <c r="K370" s="673"/>
      <c r="L370" s="673"/>
      <c r="M370" s="673"/>
      <c r="N370" s="673"/>
      <c r="O370" s="673"/>
      <c r="P370" s="673"/>
      <c r="Q370" s="673"/>
    </row>
    <row r="371" ht="16.5" customHeight="1" spans="1:17">
      <c r="A371" s="704"/>
      <c r="B371" s="704"/>
      <c r="C371" s="673"/>
      <c r="D371" s="673"/>
      <c r="E371" s="673"/>
      <c r="F371" s="673"/>
      <c r="G371" s="673"/>
      <c r="H371" s="673"/>
      <c r="I371" s="673"/>
      <c r="J371" s="673"/>
      <c r="K371" s="673"/>
      <c r="L371" s="673"/>
      <c r="M371" s="673"/>
      <c r="N371" s="673"/>
      <c r="O371" s="673"/>
      <c r="P371" s="673"/>
      <c r="Q371" s="673"/>
    </row>
    <row r="372" ht="16.5" customHeight="1" spans="1:17">
      <c r="A372" s="704"/>
      <c r="B372" s="704"/>
      <c r="C372" s="673"/>
      <c r="D372" s="673"/>
      <c r="E372" s="673"/>
      <c r="F372" s="673"/>
      <c r="G372" s="673"/>
      <c r="H372" s="673"/>
      <c r="I372" s="673"/>
      <c r="J372" s="673"/>
      <c r="K372" s="673"/>
      <c r="L372" s="673"/>
      <c r="M372" s="673"/>
      <c r="N372" s="673"/>
      <c r="O372" s="673"/>
      <c r="P372" s="673"/>
      <c r="Q372" s="673"/>
    </row>
    <row r="373" ht="16.5" customHeight="1" spans="1:17">
      <c r="A373" s="704"/>
      <c r="B373" s="704"/>
      <c r="C373" s="673"/>
      <c r="D373" s="673"/>
      <c r="E373" s="673"/>
      <c r="F373" s="673"/>
      <c r="G373" s="673"/>
      <c r="H373" s="673"/>
      <c r="I373" s="673"/>
      <c r="J373" s="673"/>
      <c r="K373" s="673"/>
      <c r="L373" s="673"/>
      <c r="M373" s="673"/>
      <c r="N373" s="673"/>
      <c r="O373" s="673"/>
      <c r="P373" s="673"/>
      <c r="Q373" s="673"/>
    </row>
    <row r="374" ht="16.5" customHeight="1" spans="1:17">
      <c r="A374" s="704"/>
      <c r="B374" s="704"/>
      <c r="C374" s="673"/>
      <c r="D374" s="673"/>
      <c r="E374" s="673"/>
      <c r="F374" s="673"/>
      <c r="G374" s="673"/>
      <c r="H374" s="673"/>
      <c r="I374" s="673"/>
      <c r="J374" s="673"/>
      <c r="K374" s="673"/>
      <c r="L374" s="673"/>
      <c r="M374" s="673"/>
      <c r="N374" s="673"/>
      <c r="O374" s="673"/>
      <c r="P374" s="673"/>
      <c r="Q374" s="673"/>
    </row>
    <row r="375" ht="16.5" customHeight="1" spans="1:17">
      <c r="A375" s="704"/>
      <c r="B375" s="704"/>
      <c r="C375" s="673"/>
      <c r="D375" s="673"/>
      <c r="E375" s="673"/>
      <c r="F375" s="673"/>
      <c r="G375" s="673"/>
      <c r="H375" s="673"/>
      <c r="I375" s="673"/>
      <c r="J375" s="673"/>
      <c r="K375" s="673"/>
      <c r="L375" s="673"/>
      <c r="M375" s="673"/>
      <c r="N375" s="673"/>
      <c r="O375" s="673"/>
      <c r="P375" s="673"/>
      <c r="Q375" s="673"/>
    </row>
    <row r="376" ht="16.5" customHeight="1" spans="1:17">
      <c r="A376" s="704"/>
      <c r="B376" s="704"/>
      <c r="C376" s="673"/>
      <c r="D376" s="673"/>
      <c r="E376" s="673"/>
      <c r="F376" s="673"/>
      <c r="G376" s="673"/>
      <c r="H376" s="673"/>
      <c r="I376" s="673"/>
      <c r="J376" s="673"/>
      <c r="K376" s="673"/>
      <c r="L376" s="673"/>
      <c r="M376" s="673"/>
      <c r="N376" s="673"/>
      <c r="O376" s="673"/>
      <c r="P376" s="673"/>
      <c r="Q376" s="673"/>
    </row>
    <row r="377" ht="16.5" customHeight="1" spans="1:17">
      <c r="A377" s="704"/>
      <c r="B377" s="704"/>
      <c r="C377" s="673"/>
      <c r="D377" s="673"/>
      <c r="E377" s="673"/>
      <c r="F377" s="673"/>
      <c r="G377" s="673"/>
      <c r="H377" s="673"/>
      <c r="I377" s="673"/>
      <c r="J377" s="673"/>
      <c r="K377" s="673"/>
      <c r="L377" s="673"/>
      <c r="M377" s="673"/>
      <c r="N377" s="673"/>
      <c r="O377" s="673"/>
      <c r="P377" s="673"/>
      <c r="Q377" s="673"/>
    </row>
    <row r="378" ht="16.5" customHeight="1" spans="1:17">
      <c r="A378" s="704"/>
      <c r="B378" s="704"/>
      <c r="C378" s="673"/>
      <c r="D378" s="673"/>
      <c r="E378" s="673"/>
      <c r="F378" s="673"/>
      <c r="G378" s="673"/>
      <c r="H378" s="673"/>
      <c r="I378" s="673"/>
      <c r="J378" s="673"/>
      <c r="K378" s="673"/>
      <c r="L378" s="673"/>
      <c r="M378" s="673"/>
      <c r="N378" s="673"/>
      <c r="O378" s="673"/>
      <c r="P378" s="673"/>
      <c r="Q378" s="673"/>
    </row>
    <row r="379" ht="16.5" customHeight="1" spans="1:17">
      <c r="A379" s="704"/>
      <c r="B379" s="704"/>
      <c r="C379" s="673"/>
      <c r="D379" s="673"/>
      <c r="E379" s="673"/>
      <c r="F379" s="673"/>
      <c r="G379" s="673"/>
      <c r="H379" s="673"/>
      <c r="I379" s="673"/>
      <c r="J379" s="673"/>
      <c r="K379" s="673"/>
      <c r="L379" s="673"/>
      <c r="M379" s="673"/>
      <c r="N379" s="673"/>
      <c r="O379" s="673"/>
      <c r="P379" s="673"/>
      <c r="Q379" s="673"/>
    </row>
    <row r="380" ht="16.5" customHeight="1" spans="1:17">
      <c r="A380" s="704"/>
      <c r="B380" s="704"/>
      <c r="C380" s="673"/>
      <c r="D380" s="673"/>
      <c r="E380" s="673"/>
      <c r="F380" s="673"/>
      <c r="G380" s="673"/>
      <c r="H380" s="673"/>
      <c r="I380" s="673"/>
      <c r="J380" s="673"/>
      <c r="K380" s="673"/>
      <c r="L380" s="673"/>
      <c r="M380" s="673"/>
      <c r="N380" s="673"/>
      <c r="O380" s="673"/>
      <c r="P380" s="673"/>
      <c r="Q380" s="673"/>
    </row>
    <row r="381" ht="16.5" customHeight="1" spans="1:17">
      <c r="A381" s="704"/>
      <c r="B381" s="704"/>
      <c r="C381" s="673"/>
      <c r="D381" s="673"/>
      <c r="E381" s="673"/>
      <c r="F381" s="673"/>
      <c r="G381" s="673"/>
      <c r="H381" s="673"/>
      <c r="I381" s="673"/>
      <c r="J381" s="673"/>
      <c r="K381" s="673"/>
      <c r="L381" s="673"/>
      <c r="M381" s="673"/>
      <c r="N381" s="673"/>
      <c r="O381" s="673"/>
      <c r="P381" s="673"/>
      <c r="Q381" s="673"/>
    </row>
    <row r="382" ht="16.5" customHeight="1" spans="1:17">
      <c r="A382" s="704"/>
      <c r="B382" s="704"/>
      <c r="C382" s="673"/>
      <c r="D382" s="673"/>
      <c r="E382" s="673"/>
      <c r="F382" s="673"/>
      <c r="G382" s="673"/>
      <c r="H382" s="673"/>
      <c r="I382" s="673"/>
      <c r="J382" s="673"/>
      <c r="K382" s="673"/>
      <c r="L382" s="673"/>
      <c r="M382" s="673"/>
      <c r="N382" s="673"/>
      <c r="O382" s="673"/>
      <c r="P382" s="673"/>
      <c r="Q382" s="673"/>
    </row>
    <row r="383" ht="16.5" customHeight="1" spans="1:17">
      <c r="A383" s="704"/>
      <c r="B383" s="704"/>
      <c r="C383" s="673"/>
      <c r="D383" s="673"/>
      <c r="E383" s="673"/>
      <c r="F383" s="673"/>
      <c r="G383" s="673"/>
      <c r="H383" s="673"/>
      <c r="I383" s="673"/>
      <c r="J383" s="673"/>
      <c r="K383" s="673"/>
      <c r="L383" s="673"/>
      <c r="M383" s="673"/>
      <c r="N383" s="673"/>
      <c r="O383" s="673"/>
      <c r="P383" s="673"/>
      <c r="Q383" s="673"/>
    </row>
    <row r="384" ht="16.5" customHeight="1" spans="1:17">
      <c r="A384" s="704"/>
      <c r="B384" s="704"/>
      <c r="C384" s="673"/>
      <c r="D384" s="673"/>
      <c r="E384" s="673"/>
      <c r="F384" s="673"/>
      <c r="G384" s="673"/>
      <c r="H384" s="673"/>
      <c r="I384" s="673"/>
      <c r="J384" s="673"/>
      <c r="K384" s="673"/>
      <c r="L384" s="673"/>
      <c r="M384" s="673"/>
      <c r="N384" s="673"/>
      <c r="O384" s="673"/>
      <c r="P384" s="673"/>
      <c r="Q384" s="673"/>
    </row>
    <row r="385" ht="16.5" customHeight="1" spans="1:17">
      <c r="A385" s="704"/>
      <c r="B385" s="704"/>
      <c r="C385" s="673"/>
      <c r="D385" s="673"/>
      <c r="E385" s="673"/>
      <c r="F385" s="673"/>
      <c r="G385" s="673"/>
      <c r="H385" s="673"/>
      <c r="I385" s="673"/>
      <c r="J385" s="673"/>
      <c r="K385" s="673"/>
      <c r="L385" s="673"/>
      <c r="M385" s="673"/>
      <c r="N385" s="673"/>
      <c r="O385" s="673"/>
      <c r="P385" s="673"/>
      <c r="Q385" s="673"/>
    </row>
    <row r="386" ht="16.5" customHeight="1" spans="1:17">
      <c r="A386" s="704"/>
      <c r="B386" s="704"/>
      <c r="C386" s="673"/>
      <c r="D386" s="673"/>
      <c r="E386" s="673"/>
      <c r="F386" s="673"/>
      <c r="G386" s="673"/>
      <c r="H386" s="673"/>
      <c r="I386" s="673"/>
      <c r="J386" s="673"/>
      <c r="K386" s="673"/>
      <c r="L386" s="673"/>
      <c r="M386" s="673"/>
      <c r="N386" s="673"/>
      <c r="O386" s="673"/>
      <c r="P386" s="673"/>
      <c r="Q386" s="673"/>
    </row>
    <row r="387" ht="16.5" customHeight="1" spans="1:17">
      <c r="A387" s="704"/>
      <c r="B387" s="704"/>
      <c r="C387" s="673"/>
      <c r="D387" s="673"/>
      <c r="E387" s="673"/>
      <c r="F387" s="673"/>
      <c r="G387" s="673"/>
      <c r="H387" s="673"/>
      <c r="I387" s="673"/>
      <c r="J387" s="673"/>
      <c r="K387" s="673"/>
      <c r="L387" s="673"/>
      <c r="M387" s="673"/>
      <c r="N387" s="673"/>
      <c r="O387" s="673"/>
      <c r="P387" s="673"/>
      <c r="Q387" s="673"/>
    </row>
    <row r="388" ht="16.5" customHeight="1" spans="1:17">
      <c r="A388" s="704"/>
      <c r="B388" s="704"/>
      <c r="C388" s="673"/>
      <c r="D388" s="673"/>
      <c r="E388" s="673"/>
      <c r="F388" s="673"/>
      <c r="G388" s="673"/>
      <c r="H388" s="673"/>
      <c r="I388" s="673"/>
      <c r="J388" s="673"/>
      <c r="K388" s="673"/>
      <c r="L388" s="673"/>
      <c r="M388" s="673"/>
      <c r="N388" s="673"/>
      <c r="O388" s="673"/>
      <c r="P388" s="673"/>
      <c r="Q388" s="673"/>
    </row>
    <row r="389" ht="16.5" customHeight="1" spans="1:17">
      <c r="A389" s="704"/>
      <c r="B389" s="704"/>
      <c r="C389" s="673"/>
      <c r="D389" s="673"/>
      <c r="E389" s="673"/>
      <c r="F389" s="673"/>
      <c r="G389" s="673"/>
      <c r="H389" s="673"/>
      <c r="I389" s="673"/>
      <c r="J389" s="673"/>
      <c r="K389" s="673"/>
      <c r="L389" s="673"/>
      <c r="M389" s="673"/>
      <c r="N389" s="673"/>
      <c r="O389" s="673"/>
      <c r="P389" s="673"/>
      <c r="Q389" s="673"/>
    </row>
    <row r="390" ht="16.5" customHeight="1" spans="1:17">
      <c r="A390" s="704"/>
      <c r="B390" s="704"/>
      <c r="C390" s="673"/>
      <c r="D390" s="673"/>
      <c r="E390" s="673"/>
      <c r="F390" s="673"/>
      <c r="G390" s="673"/>
      <c r="H390" s="673"/>
      <c r="I390" s="673"/>
      <c r="J390" s="673"/>
      <c r="K390" s="673"/>
      <c r="L390" s="673"/>
      <c r="M390" s="673"/>
      <c r="N390" s="673"/>
      <c r="O390" s="673"/>
      <c r="P390" s="673"/>
      <c r="Q390" s="673"/>
    </row>
    <row r="391" ht="16.5" customHeight="1" spans="1:17">
      <c r="A391" s="704"/>
      <c r="B391" s="704"/>
      <c r="C391" s="673"/>
      <c r="D391" s="673"/>
      <c r="E391" s="673"/>
      <c r="F391" s="673"/>
      <c r="G391" s="673"/>
      <c r="H391" s="673"/>
      <c r="I391" s="673"/>
      <c r="J391" s="673"/>
      <c r="K391" s="673"/>
      <c r="L391" s="673"/>
      <c r="M391" s="673"/>
      <c r="N391" s="673"/>
      <c r="O391" s="673"/>
      <c r="P391" s="673"/>
      <c r="Q391" s="673"/>
    </row>
    <row r="392" ht="16.5" customHeight="1" spans="1:17">
      <c r="A392" s="704"/>
      <c r="B392" s="704"/>
      <c r="C392" s="673"/>
      <c r="D392" s="673"/>
      <c r="E392" s="673"/>
      <c r="F392" s="673"/>
      <c r="G392" s="673"/>
      <c r="H392" s="673"/>
      <c r="I392" s="673"/>
      <c r="J392" s="673"/>
      <c r="K392" s="673"/>
      <c r="L392" s="673"/>
      <c r="M392" s="673"/>
      <c r="N392" s="673"/>
      <c r="O392" s="673"/>
      <c r="P392" s="673"/>
      <c r="Q392" s="673"/>
    </row>
    <row r="393" ht="16.5" customHeight="1" spans="1:17">
      <c r="A393" s="704"/>
      <c r="B393" s="704"/>
      <c r="C393" s="673"/>
      <c r="D393" s="673"/>
      <c r="E393" s="673"/>
      <c r="F393" s="673"/>
      <c r="G393" s="673"/>
      <c r="H393" s="673"/>
      <c r="I393" s="673"/>
      <c r="J393" s="673"/>
      <c r="K393" s="673"/>
      <c r="L393" s="673"/>
      <c r="M393" s="673"/>
      <c r="N393" s="673"/>
      <c r="O393" s="673"/>
      <c r="P393" s="673"/>
      <c r="Q393" s="673"/>
    </row>
    <row r="394" ht="16.5" customHeight="1" spans="1:17">
      <c r="A394" s="704"/>
      <c r="B394" s="704"/>
      <c r="C394" s="673"/>
      <c r="D394" s="673"/>
      <c r="E394" s="673"/>
      <c r="F394" s="673"/>
      <c r="G394" s="673"/>
      <c r="H394" s="673"/>
      <c r="I394" s="673"/>
      <c r="J394" s="673"/>
      <c r="K394" s="673"/>
      <c r="L394" s="673"/>
      <c r="M394" s="673"/>
      <c r="N394" s="673"/>
      <c r="O394" s="673"/>
      <c r="P394" s="673"/>
      <c r="Q394" s="673"/>
    </row>
    <row r="395" ht="16.5" customHeight="1" spans="1:17">
      <c r="A395" s="704"/>
      <c r="B395" s="704"/>
      <c r="C395" s="673"/>
      <c r="D395" s="673"/>
      <c r="E395" s="673"/>
      <c r="F395" s="673"/>
      <c r="G395" s="673"/>
      <c r="H395" s="673"/>
      <c r="I395" s="673"/>
      <c r="J395" s="673"/>
      <c r="K395" s="673"/>
      <c r="L395" s="673"/>
      <c r="M395" s="673"/>
      <c r="N395" s="673"/>
      <c r="O395" s="673"/>
      <c r="P395" s="673"/>
      <c r="Q395" s="673"/>
    </row>
    <row r="396" ht="16.5" customHeight="1" spans="1:17">
      <c r="A396" s="704"/>
      <c r="B396" s="704"/>
      <c r="C396" s="673"/>
      <c r="D396" s="673"/>
      <c r="E396" s="673"/>
      <c r="F396" s="673"/>
      <c r="G396" s="673"/>
      <c r="H396" s="673"/>
      <c r="I396" s="673"/>
      <c r="J396" s="673"/>
      <c r="K396" s="673"/>
      <c r="L396" s="673"/>
      <c r="M396" s="673"/>
      <c r="N396" s="673"/>
      <c r="O396" s="673"/>
      <c r="P396" s="673"/>
      <c r="Q396" s="673"/>
    </row>
    <row r="397" ht="16.5" customHeight="1" spans="1:17">
      <c r="A397" s="704"/>
      <c r="B397" s="704"/>
      <c r="C397" s="673"/>
      <c r="D397" s="673"/>
      <c r="E397" s="673"/>
      <c r="F397" s="673"/>
      <c r="G397" s="673"/>
      <c r="H397" s="673"/>
      <c r="I397" s="673"/>
      <c r="J397" s="673"/>
      <c r="K397" s="673"/>
      <c r="L397" s="673"/>
      <c r="M397" s="673"/>
      <c r="N397" s="673"/>
      <c r="O397" s="673"/>
      <c r="P397" s="673"/>
      <c r="Q397" s="673"/>
    </row>
    <row r="398" ht="16.5" customHeight="1" spans="1:17">
      <c r="A398" s="704"/>
      <c r="B398" s="704"/>
      <c r="C398" s="673"/>
      <c r="D398" s="673"/>
      <c r="E398" s="673"/>
      <c r="F398" s="673"/>
      <c r="G398" s="673"/>
      <c r="H398" s="673"/>
      <c r="I398" s="673"/>
      <c r="J398" s="673"/>
      <c r="K398" s="673"/>
      <c r="L398" s="673"/>
      <c r="M398" s="673"/>
      <c r="N398" s="673"/>
      <c r="O398" s="673"/>
      <c r="P398" s="673"/>
      <c r="Q398" s="673"/>
    </row>
    <row r="399" ht="16.5" customHeight="1" spans="1:17">
      <c r="A399" s="704"/>
      <c r="B399" s="704"/>
      <c r="C399" s="673"/>
      <c r="D399" s="673"/>
      <c r="E399" s="673"/>
      <c r="F399" s="673"/>
      <c r="G399" s="673"/>
      <c r="H399" s="673"/>
      <c r="I399" s="673"/>
      <c r="J399" s="673"/>
      <c r="K399" s="673"/>
      <c r="L399" s="673"/>
      <c r="M399" s="673"/>
      <c r="N399" s="673"/>
      <c r="O399" s="673"/>
      <c r="P399" s="673"/>
      <c r="Q399" s="673"/>
    </row>
    <row r="400" ht="16.5" customHeight="1" spans="1:17">
      <c r="A400" s="704"/>
      <c r="B400" s="704"/>
      <c r="C400" s="673"/>
      <c r="D400" s="673"/>
      <c r="E400" s="673"/>
      <c r="F400" s="673"/>
      <c r="G400" s="673"/>
      <c r="H400" s="673"/>
      <c r="I400" s="673"/>
      <c r="J400" s="673"/>
      <c r="K400" s="673"/>
      <c r="L400" s="673"/>
      <c r="M400" s="673"/>
      <c r="N400" s="673"/>
      <c r="O400" s="673"/>
      <c r="P400" s="673"/>
      <c r="Q400" s="673"/>
    </row>
    <row r="401" ht="16.5" customHeight="1" spans="1:17">
      <c r="A401" s="704"/>
      <c r="B401" s="704"/>
      <c r="C401" s="673"/>
      <c r="D401" s="673"/>
      <c r="E401" s="673"/>
      <c r="F401" s="673"/>
      <c r="G401" s="673"/>
      <c r="H401" s="673"/>
      <c r="I401" s="673"/>
      <c r="J401" s="673"/>
      <c r="K401" s="673"/>
      <c r="L401" s="673"/>
      <c r="M401" s="673"/>
      <c r="N401" s="673"/>
      <c r="O401" s="673"/>
      <c r="P401" s="673"/>
      <c r="Q401" s="673"/>
    </row>
    <row r="402" ht="16.5" customHeight="1" spans="1:17">
      <c r="A402" s="704"/>
      <c r="B402" s="704"/>
      <c r="C402" s="673"/>
      <c r="D402" s="673"/>
      <c r="E402" s="673"/>
      <c r="F402" s="673"/>
      <c r="G402" s="673"/>
      <c r="H402" s="673"/>
      <c r="I402" s="673"/>
      <c r="J402" s="673"/>
      <c r="K402" s="673"/>
      <c r="L402" s="673"/>
      <c r="M402" s="673"/>
      <c r="N402" s="673"/>
      <c r="O402" s="673"/>
      <c r="P402" s="673"/>
      <c r="Q402" s="673"/>
    </row>
    <row r="403" ht="16.5" customHeight="1" spans="1:17">
      <c r="A403" s="704"/>
      <c r="B403" s="704"/>
      <c r="C403" s="673"/>
      <c r="D403" s="673"/>
      <c r="E403" s="673"/>
      <c r="F403" s="673"/>
      <c r="G403" s="673"/>
      <c r="H403" s="673"/>
      <c r="I403" s="673"/>
      <c r="J403" s="673"/>
      <c r="K403" s="673"/>
      <c r="L403" s="673"/>
      <c r="M403" s="673"/>
      <c r="N403" s="673"/>
      <c r="O403" s="673"/>
      <c r="P403" s="673"/>
      <c r="Q403" s="673"/>
    </row>
    <row r="404" ht="16.5" customHeight="1" spans="1:17">
      <c r="A404" s="704"/>
      <c r="B404" s="704"/>
      <c r="C404" s="673"/>
      <c r="D404" s="673"/>
      <c r="E404" s="673"/>
      <c r="F404" s="673"/>
      <c r="G404" s="673"/>
      <c r="H404" s="673"/>
      <c r="I404" s="673"/>
      <c r="J404" s="673"/>
      <c r="K404" s="673"/>
      <c r="L404" s="673"/>
      <c r="M404" s="673"/>
      <c r="N404" s="673"/>
      <c r="O404" s="673"/>
      <c r="P404" s="673"/>
      <c r="Q404" s="673"/>
    </row>
    <row r="405" ht="16.5" customHeight="1" spans="1:17">
      <c r="A405" s="704"/>
      <c r="B405" s="704"/>
      <c r="C405" s="673"/>
      <c r="D405" s="673"/>
      <c r="E405" s="673"/>
      <c r="F405" s="673"/>
      <c r="G405" s="673"/>
      <c r="H405" s="673"/>
      <c r="I405" s="673"/>
      <c r="J405" s="673"/>
      <c r="K405" s="673"/>
      <c r="L405" s="673"/>
      <c r="M405" s="673"/>
      <c r="N405" s="673"/>
      <c r="O405" s="673"/>
      <c r="P405" s="673"/>
      <c r="Q405" s="673"/>
    </row>
    <row r="406" ht="16.5" customHeight="1" spans="1:17">
      <c r="A406" s="704"/>
      <c r="B406" s="704"/>
      <c r="C406" s="673"/>
      <c r="D406" s="673"/>
      <c r="E406" s="673"/>
      <c r="F406" s="673"/>
      <c r="G406" s="673"/>
      <c r="H406" s="673"/>
      <c r="I406" s="673"/>
      <c r="J406" s="673"/>
      <c r="K406" s="673"/>
      <c r="L406" s="673"/>
      <c r="M406" s="673"/>
      <c r="N406" s="673"/>
      <c r="O406" s="673"/>
      <c r="P406" s="673"/>
      <c r="Q406" s="673"/>
    </row>
    <row r="407" ht="16.5" customHeight="1" spans="1:17">
      <c r="A407" s="704"/>
      <c r="B407" s="704"/>
      <c r="C407" s="673"/>
      <c r="D407" s="673"/>
      <c r="E407" s="673"/>
      <c r="F407" s="673"/>
      <c r="G407" s="673"/>
      <c r="H407" s="673"/>
      <c r="I407" s="673"/>
      <c r="J407" s="673"/>
      <c r="K407" s="673"/>
      <c r="L407" s="673"/>
      <c r="M407" s="673"/>
      <c r="N407" s="673"/>
      <c r="O407" s="673"/>
      <c r="P407" s="673"/>
      <c r="Q407" s="673"/>
    </row>
    <row r="408" ht="16.5" customHeight="1" spans="1:17">
      <c r="A408" s="704"/>
      <c r="B408" s="704"/>
      <c r="C408" s="673"/>
      <c r="D408" s="673"/>
      <c r="E408" s="673"/>
      <c r="F408" s="673"/>
      <c r="G408" s="673"/>
      <c r="H408" s="673"/>
      <c r="I408" s="673"/>
      <c r="J408" s="673"/>
      <c r="K408" s="673"/>
      <c r="L408" s="673"/>
      <c r="M408" s="673"/>
      <c r="N408" s="673"/>
      <c r="O408" s="673"/>
      <c r="P408" s="673"/>
      <c r="Q408" s="673"/>
    </row>
    <row r="409" ht="16.5" customHeight="1" spans="1:17">
      <c r="A409" s="704"/>
      <c r="B409" s="704"/>
      <c r="C409" s="673"/>
      <c r="D409" s="673"/>
      <c r="E409" s="673"/>
      <c r="F409" s="673"/>
      <c r="G409" s="673"/>
      <c r="H409" s="673"/>
      <c r="I409" s="673"/>
      <c r="J409" s="673"/>
      <c r="K409" s="673"/>
      <c r="L409" s="673"/>
      <c r="M409" s="673"/>
      <c r="N409" s="673"/>
      <c r="O409" s="673"/>
      <c r="P409" s="673"/>
      <c r="Q409" s="673"/>
    </row>
    <row r="410" ht="16.5" customHeight="1" spans="1:17">
      <c r="A410" s="704"/>
      <c r="B410" s="704"/>
      <c r="C410" s="673"/>
      <c r="D410" s="673"/>
      <c r="E410" s="673"/>
      <c r="F410" s="673"/>
      <c r="G410" s="673"/>
      <c r="H410" s="673"/>
      <c r="I410" s="673"/>
      <c r="J410" s="673"/>
      <c r="K410" s="673"/>
      <c r="L410" s="673"/>
      <c r="M410" s="673"/>
      <c r="N410" s="673"/>
      <c r="O410" s="673"/>
      <c r="P410" s="673"/>
      <c r="Q410" s="673"/>
    </row>
    <row r="411" ht="16.5" customHeight="1" spans="1:17">
      <c r="A411" s="704"/>
      <c r="B411" s="704"/>
      <c r="C411" s="673"/>
      <c r="D411" s="673"/>
      <c r="E411" s="673"/>
      <c r="F411" s="673"/>
      <c r="G411" s="673"/>
      <c r="H411" s="673"/>
      <c r="I411" s="673"/>
      <c r="J411" s="673"/>
      <c r="K411" s="673"/>
      <c r="L411" s="673"/>
      <c r="M411" s="673"/>
      <c r="N411" s="673"/>
      <c r="O411" s="673"/>
      <c r="P411" s="673"/>
      <c r="Q411" s="673"/>
    </row>
    <row r="412" ht="16.5" customHeight="1" spans="1:17">
      <c r="A412" s="704"/>
      <c r="B412" s="704"/>
      <c r="C412" s="673"/>
      <c r="D412" s="673"/>
      <c r="E412" s="673"/>
      <c r="F412" s="673"/>
      <c r="G412" s="673"/>
      <c r="H412" s="673"/>
      <c r="I412" s="673"/>
      <c r="J412" s="673"/>
      <c r="K412" s="673"/>
      <c r="L412" s="673"/>
      <c r="M412" s="673"/>
      <c r="N412" s="673"/>
      <c r="O412" s="673"/>
      <c r="P412" s="673"/>
      <c r="Q412" s="673"/>
    </row>
    <row r="413" ht="16.5" customHeight="1" spans="1:17">
      <c r="A413" s="704"/>
      <c r="B413" s="704"/>
      <c r="C413" s="673"/>
      <c r="D413" s="673"/>
      <c r="E413" s="673"/>
      <c r="F413" s="673"/>
      <c r="G413" s="673"/>
      <c r="H413" s="673"/>
      <c r="I413" s="673"/>
      <c r="J413" s="673"/>
      <c r="K413" s="673"/>
      <c r="L413" s="673"/>
      <c r="M413" s="673"/>
      <c r="N413" s="673"/>
      <c r="O413" s="673"/>
      <c r="P413" s="673"/>
      <c r="Q413" s="673"/>
    </row>
    <row r="414" ht="16.5" customHeight="1" spans="1:17">
      <c r="A414" s="704"/>
      <c r="B414" s="704"/>
      <c r="C414" s="673"/>
      <c r="D414" s="673"/>
      <c r="E414" s="673"/>
      <c r="F414" s="673"/>
      <c r="G414" s="673"/>
      <c r="H414" s="673"/>
      <c r="I414" s="673"/>
      <c r="J414" s="673"/>
      <c r="K414" s="673"/>
      <c r="L414" s="673"/>
      <c r="M414" s="673"/>
      <c r="N414" s="673"/>
      <c r="O414" s="673"/>
      <c r="P414" s="673"/>
      <c r="Q414" s="673"/>
    </row>
    <row r="415" ht="16.5" customHeight="1" spans="1:17">
      <c r="A415" s="704"/>
      <c r="B415" s="704"/>
      <c r="C415" s="673"/>
      <c r="D415" s="673"/>
      <c r="E415" s="673"/>
      <c r="F415" s="673"/>
      <c r="G415" s="673"/>
      <c r="H415" s="673"/>
      <c r="I415" s="673"/>
      <c r="J415" s="673"/>
      <c r="K415" s="673"/>
      <c r="L415" s="673"/>
      <c r="M415" s="673"/>
      <c r="N415" s="673"/>
      <c r="O415" s="673"/>
      <c r="P415" s="673"/>
      <c r="Q415" s="673"/>
    </row>
    <row r="416" ht="16.5" customHeight="1" spans="1:17">
      <c r="A416" s="704"/>
      <c r="B416" s="704"/>
      <c r="C416" s="673"/>
      <c r="D416" s="673"/>
      <c r="E416" s="673"/>
      <c r="F416" s="673"/>
      <c r="G416" s="673"/>
      <c r="H416" s="673"/>
      <c r="I416" s="673"/>
      <c r="J416" s="673"/>
      <c r="K416" s="673"/>
      <c r="L416" s="673"/>
      <c r="M416" s="673"/>
      <c r="N416" s="673"/>
      <c r="O416" s="673"/>
      <c r="P416" s="673"/>
      <c r="Q416" s="673"/>
    </row>
    <row r="417" ht="16.5" customHeight="1" spans="1:17">
      <c r="A417" s="704"/>
      <c r="B417" s="704"/>
      <c r="C417" s="673"/>
      <c r="D417" s="673"/>
      <c r="E417" s="673"/>
      <c r="F417" s="673"/>
      <c r="G417" s="673"/>
      <c r="H417" s="673"/>
      <c r="I417" s="673"/>
      <c r="J417" s="673"/>
      <c r="K417" s="673"/>
      <c r="L417" s="673"/>
      <c r="M417" s="673"/>
      <c r="N417" s="673"/>
      <c r="O417" s="673"/>
      <c r="P417" s="673"/>
      <c r="Q417" s="673"/>
    </row>
    <row r="418" ht="16.5" customHeight="1" spans="1:17">
      <c r="A418" s="704"/>
      <c r="B418" s="704"/>
      <c r="C418" s="673"/>
      <c r="D418" s="673"/>
      <c r="E418" s="673"/>
      <c r="F418" s="673"/>
      <c r="G418" s="673"/>
      <c r="H418" s="673"/>
      <c r="I418" s="673"/>
      <c r="J418" s="673"/>
      <c r="K418" s="673"/>
      <c r="L418" s="673"/>
      <c r="M418" s="673"/>
      <c r="N418" s="673"/>
      <c r="O418" s="673"/>
      <c r="P418" s="673"/>
      <c r="Q418" s="673"/>
    </row>
    <row r="419" ht="16.5" customHeight="1" spans="1:17">
      <c r="A419" s="704"/>
      <c r="B419" s="704"/>
      <c r="C419" s="673"/>
      <c r="D419" s="673"/>
      <c r="E419" s="673"/>
      <c r="F419" s="673"/>
      <c r="G419" s="673"/>
      <c r="H419" s="673"/>
      <c r="I419" s="673"/>
      <c r="J419" s="673"/>
      <c r="K419" s="673"/>
      <c r="L419" s="673"/>
      <c r="M419" s="673"/>
      <c r="N419" s="673"/>
      <c r="O419" s="673"/>
      <c r="P419" s="673"/>
      <c r="Q419" s="673"/>
    </row>
    <row r="420" ht="16.5" customHeight="1" spans="1:17">
      <c r="A420" s="704"/>
      <c r="B420" s="704"/>
      <c r="C420" s="673"/>
      <c r="D420" s="673"/>
      <c r="E420" s="673"/>
      <c r="F420" s="673"/>
      <c r="G420" s="673"/>
      <c r="H420" s="673"/>
      <c r="I420" s="673"/>
      <c r="J420" s="673"/>
      <c r="K420" s="673"/>
      <c r="L420" s="673"/>
      <c r="M420" s="673"/>
      <c r="N420" s="673"/>
      <c r="O420" s="673"/>
      <c r="P420" s="673"/>
      <c r="Q420" s="673"/>
    </row>
    <row r="421" ht="16.5" customHeight="1" spans="1:17">
      <c r="A421" s="704"/>
      <c r="B421" s="704"/>
      <c r="C421" s="673"/>
      <c r="D421" s="673"/>
      <c r="E421" s="673"/>
      <c r="F421" s="673"/>
      <c r="G421" s="673"/>
      <c r="H421" s="673"/>
      <c r="I421" s="673"/>
      <c r="J421" s="673"/>
      <c r="K421" s="673"/>
      <c r="L421" s="673"/>
      <c r="M421" s="673"/>
      <c r="N421" s="673"/>
      <c r="O421" s="673"/>
      <c r="P421" s="673"/>
      <c r="Q421" s="673"/>
    </row>
    <row r="422" ht="16.5" customHeight="1" spans="1:17">
      <c r="A422" s="704"/>
      <c r="B422" s="704"/>
      <c r="C422" s="673"/>
      <c r="D422" s="673"/>
      <c r="E422" s="673"/>
      <c r="F422" s="673"/>
      <c r="G422" s="673"/>
      <c r="H422" s="673"/>
      <c r="I422" s="673"/>
      <c r="J422" s="673"/>
      <c r="K422" s="673"/>
      <c r="L422" s="673"/>
      <c r="M422" s="673"/>
      <c r="N422" s="673"/>
      <c r="O422" s="673"/>
      <c r="P422" s="673"/>
      <c r="Q422" s="673"/>
    </row>
    <row r="423" ht="16.5" customHeight="1" spans="1:17">
      <c r="A423" s="704"/>
      <c r="B423" s="704"/>
      <c r="C423" s="673"/>
      <c r="D423" s="673"/>
      <c r="E423" s="673"/>
      <c r="F423" s="673"/>
      <c r="G423" s="673"/>
      <c r="H423" s="673"/>
      <c r="I423" s="673"/>
      <c r="J423" s="673"/>
      <c r="K423" s="673"/>
      <c r="L423" s="673"/>
      <c r="M423" s="673"/>
      <c r="N423" s="673"/>
      <c r="O423" s="673"/>
      <c r="P423" s="673"/>
      <c r="Q423" s="673"/>
    </row>
    <row r="424" ht="16.5" customHeight="1" spans="1:17">
      <c r="A424" s="704"/>
      <c r="B424" s="704"/>
      <c r="C424" s="673"/>
      <c r="D424" s="673"/>
      <c r="E424" s="673"/>
      <c r="F424" s="673"/>
      <c r="G424" s="673"/>
      <c r="H424" s="673"/>
      <c r="I424" s="673"/>
      <c r="J424" s="673"/>
      <c r="K424" s="673"/>
      <c r="L424" s="673"/>
      <c r="M424" s="673"/>
      <c r="N424" s="673"/>
      <c r="O424" s="673"/>
      <c r="P424" s="673"/>
      <c r="Q424" s="673"/>
    </row>
    <row r="425" ht="16.5" customHeight="1" spans="1:17">
      <c r="A425" s="704"/>
      <c r="B425" s="704"/>
      <c r="C425" s="673"/>
      <c r="D425" s="673"/>
      <c r="E425" s="673"/>
      <c r="F425" s="673"/>
      <c r="G425" s="673"/>
      <c r="H425" s="673"/>
      <c r="I425" s="673"/>
      <c r="J425" s="673"/>
      <c r="K425" s="673"/>
      <c r="L425" s="673"/>
      <c r="M425" s="673"/>
      <c r="N425" s="673"/>
      <c r="O425" s="673"/>
      <c r="P425" s="673"/>
      <c r="Q425" s="673"/>
    </row>
    <row r="426" ht="16.5" customHeight="1" spans="1:17">
      <c r="A426" s="704"/>
      <c r="B426" s="704"/>
      <c r="C426" s="673"/>
      <c r="D426" s="673"/>
      <c r="E426" s="673"/>
      <c r="F426" s="673"/>
      <c r="G426" s="673"/>
      <c r="H426" s="673"/>
      <c r="I426" s="673"/>
      <c r="J426" s="673"/>
      <c r="K426" s="673"/>
      <c r="L426" s="673"/>
      <c r="M426" s="673"/>
      <c r="N426" s="673"/>
      <c r="O426" s="673"/>
      <c r="P426" s="673"/>
      <c r="Q426" s="673"/>
    </row>
    <row r="427" ht="16.5" customHeight="1" spans="1:17">
      <c r="A427" s="704"/>
      <c r="B427" s="704"/>
      <c r="C427" s="673"/>
      <c r="D427" s="673"/>
      <c r="E427" s="673"/>
      <c r="F427" s="673"/>
      <c r="G427" s="673"/>
      <c r="H427" s="673"/>
      <c r="I427" s="673"/>
      <c r="J427" s="673"/>
      <c r="K427" s="673"/>
      <c r="L427" s="673"/>
      <c r="M427" s="673"/>
      <c r="N427" s="673"/>
      <c r="O427" s="673"/>
      <c r="P427" s="673"/>
      <c r="Q427" s="673"/>
    </row>
    <row r="428" ht="16.5" customHeight="1" spans="1:17">
      <c r="A428" s="704"/>
      <c r="B428" s="704"/>
      <c r="C428" s="673"/>
      <c r="D428" s="673"/>
      <c r="E428" s="673"/>
      <c r="F428" s="673"/>
      <c r="G428" s="673"/>
      <c r="H428" s="673"/>
      <c r="I428" s="673"/>
      <c r="J428" s="673"/>
      <c r="K428" s="673"/>
      <c r="L428" s="673"/>
      <c r="M428" s="673"/>
      <c r="N428" s="673"/>
      <c r="O428" s="673"/>
      <c r="P428" s="673"/>
      <c r="Q428" s="673"/>
    </row>
    <row r="429" ht="16.5" customHeight="1" spans="1:17">
      <c r="A429" s="704"/>
      <c r="B429" s="704"/>
      <c r="C429" s="673"/>
      <c r="D429" s="673"/>
      <c r="E429" s="673"/>
      <c r="F429" s="673"/>
      <c r="G429" s="673"/>
      <c r="H429" s="673"/>
      <c r="I429" s="673"/>
      <c r="J429" s="673"/>
      <c r="K429" s="673"/>
      <c r="L429" s="673"/>
      <c r="M429" s="673"/>
      <c r="N429" s="673"/>
      <c r="O429" s="673"/>
      <c r="P429" s="673"/>
      <c r="Q429" s="673"/>
    </row>
    <row r="430" ht="16.5" customHeight="1" spans="1:17">
      <c r="A430" s="704"/>
      <c r="B430" s="704"/>
      <c r="C430" s="673"/>
      <c r="D430" s="673"/>
      <c r="E430" s="673"/>
      <c r="F430" s="673"/>
      <c r="G430" s="673"/>
      <c r="H430" s="673"/>
      <c r="I430" s="673"/>
      <c r="J430" s="673"/>
      <c r="K430" s="673"/>
      <c r="L430" s="673"/>
      <c r="M430" s="673"/>
      <c r="N430" s="673"/>
      <c r="O430" s="673"/>
      <c r="P430" s="673"/>
      <c r="Q430" s="673"/>
    </row>
    <row r="431" ht="16.5" customHeight="1" spans="1:17">
      <c r="A431" s="704"/>
      <c r="B431" s="704"/>
      <c r="C431" s="673"/>
      <c r="D431" s="673"/>
      <c r="E431" s="673"/>
      <c r="F431" s="673"/>
      <c r="G431" s="673"/>
      <c r="H431" s="673"/>
      <c r="I431" s="673"/>
      <c r="J431" s="673"/>
      <c r="K431" s="673"/>
      <c r="L431" s="673"/>
      <c r="M431" s="673"/>
      <c r="N431" s="673"/>
      <c r="O431" s="673"/>
      <c r="P431" s="673"/>
      <c r="Q431" s="673"/>
    </row>
    <row r="432" ht="16.5" customHeight="1" spans="1:17">
      <c r="A432" s="704"/>
      <c r="B432" s="704"/>
      <c r="C432" s="673"/>
      <c r="D432" s="673"/>
      <c r="E432" s="673"/>
      <c r="F432" s="673"/>
      <c r="G432" s="673"/>
      <c r="H432" s="673"/>
      <c r="I432" s="673"/>
      <c r="J432" s="673"/>
      <c r="K432" s="673"/>
      <c r="L432" s="673"/>
      <c r="M432" s="673"/>
      <c r="N432" s="673"/>
      <c r="O432" s="673"/>
      <c r="P432" s="673"/>
      <c r="Q432" s="673"/>
    </row>
    <row r="433" ht="16.5" customHeight="1" spans="1:17">
      <c r="A433" s="704"/>
      <c r="B433" s="704"/>
      <c r="C433" s="673"/>
      <c r="D433" s="673"/>
      <c r="E433" s="673"/>
      <c r="F433" s="673"/>
      <c r="G433" s="673"/>
      <c r="H433" s="673"/>
      <c r="I433" s="673"/>
      <c r="J433" s="673"/>
      <c r="K433" s="673"/>
      <c r="L433" s="673"/>
      <c r="M433" s="673"/>
      <c r="N433" s="673"/>
      <c r="O433" s="673"/>
      <c r="P433" s="673"/>
      <c r="Q433" s="673"/>
    </row>
    <row r="434" ht="16.5" customHeight="1" spans="1:17">
      <c r="A434" s="704"/>
      <c r="B434" s="704"/>
      <c r="C434" s="673"/>
      <c r="D434" s="673"/>
      <c r="E434" s="673"/>
      <c r="F434" s="673"/>
      <c r="G434" s="673"/>
      <c r="H434" s="673"/>
      <c r="I434" s="673"/>
      <c r="J434" s="673"/>
      <c r="K434" s="673"/>
      <c r="L434" s="673"/>
      <c r="M434" s="673"/>
      <c r="N434" s="673"/>
      <c r="O434" s="673"/>
      <c r="P434" s="673"/>
      <c r="Q434" s="673"/>
    </row>
    <row r="435" ht="16.5" customHeight="1" spans="1:17">
      <c r="A435" s="704"/>
      <c r="B435" s="704"/>
      <c r="C435" s="673"/>
      <c r="D435" s="673"/>
      <c r="E435" s="673"/>
      <c r="F435" s="673"/>
      <c r="G435" s="673"/>
      <c r="H435" s="673"/>
      <c r="I435" s="673"/>
      <c r="J435" s="673"/>
      <c r="K435" s="673"/>
      <c r="L435" s="673"/>
      <c r="M435" s="673"/>
      <c r="N435" s="673"/>
      <c r="O435" s="673"/>
      <c r="P435" s="673"/>
      <c r="Q435" s="673"/>
    </row>
    <row r="436" ht="16.5" customHeight="1" spans="1:17">
      <c r="A436" s="704"/>
      <c r="B436" s="704"/>
      <c r="C436" s="673"/>
      <c r="D436" s="673"/>
      <c r="E436" s="673"/>
      <c r="F436" s="673"/>
      <c r="G436" s="673"/>
      <c r="H436" s="673"/>
      <c r="I436" s="673"/>
      <c r="J436" s="673"/>
      <c r="K436" s="673"/>
      <c r="L436" s="673"/>
      <c r="M436" s="673"/>
      <c r="N436" s="673"/>
      <c r="O436" s="673"/>
      <c r="P436" s="673"/>
      <c r="Q436" s="673"/>
    </row>
    <row r="437" ht="16.5" customHeight="1" spans="1:17">
      <c r="A437" s="704"/>
      <c r="B437" s="704"/>
      <c r="C437" s="673"/>
      <c r="D437" s="673"/>
      <c r="E437" s="673"/>
      <c r="F437" s="673"/>
      <c r="G437" s="673"/>
      <c r="H437" s="673"/>
      <c r="I437" s="673"/>
      <c r="J437" s="673"/>
      <c r="K437" s="673"/>
      <c r="L437" s="673"/>
      <c r="M437" s="673"/>
      <c r="N437" s="673"/>
      <c r="O437" s="673"/>
      <c r="P437" s="673"/>
      <c r="Q437" s="673"/>
    </row>
    <row r="438" ht="16.5" customHeight="1" spans="1:17">
      <c r="A438" s="704"/>
      <c r="B438" s="704"/>
      <c r="C438" s="673"/>
      <c r="D438" s="673"/>
      <c r="E438" s="673"/>
      <c r="F438" s="673"/>
      <c r="G438" s="673"/>
      <c r="H438" s="673"/>
      <c r="I438" s="673"/>
      <c r="J438" s="673"/>
      <c r="K438" s="673"/>
      <c r="L438" s="673"/>
      <c r="M438" s="673"/>
      <c r="N438" s="673"/>
      <c r="O438" s="673"/>
      <c r="P438" s="673"/>
      <c r="Q438" s="673"/>
    </row>
    <row r="439" ht="16.5" customHeight="1" spans="1:17">
      <c r="A439" s="704"/>
      <c r="B439" s="704"/>
      <c r="C439" s="673"/>
      <c r="D439" s="673"/>
      <c r="E439" s="673"/>
      <c r="F439" s="673"/>
      <c r="G439" s="673"/>
      <c r="H439" s="673"/>
      <c r="I439" s="673"/>
      <c r="J439" s="673"/>
      <c r="K439" s="673"/>
      <c r="L439" s="673"/>
      <c r="M439" s="673"/>
      <c r="N439" s="673"/>
      <c r="O439" s="673"/>
      <c r="P439" s="673"/>
      <c r="Q439" s="673"/>
    </row>
    <row r="440" ht="16.5" customHeight="1" spans="1:17">
      <c r="A440" s="704"/>
      <c r="B440" s="704"/>
      <c r="C440" s="673"/>
      <c r="D440" s="673"/>
      <c r="E440" s="673"/>
      <c r="F440" s="673"/>
      <c r="G440" s="673"/>
      <c r="H440" s="673"/>
      <c r="I440" s="673"/>
      <c r="J440" s="673"/>
      <c r="K440" s="673"/>
      <c r="L440" s="673"/>
      <c r="M440" s="673"/>
      <c r="N440" s="673"/>
      <c r="O440" s="673"/>
      <c r="P440" s="673"/>
      <c r="Q440" s="673"/>
    </row>
    <row r="441" ht="16.5" customHeight="1" spans="1:17">
      <c r="A441" s="704"/>
      <c r="B441" s="704"/>
      <c r="C441" s="673"/>
      <c r="D441" s="673"/>
      <c r="E441" s="673"/>
      <c r="F441" s="673"/>
      <c r="G441" s="673"/>
      <c r="H441" s="673"/>
      <c r="I441" s="673"/>
      <c r="J441" s="673"/>
      <c r="K441" s="673"/>
      <c r="L441" s="673"/>
      <c r="M441" s="673"/>
      <c r="N441" s="673"/>
      <c r="O441" s="673"/>
      <c r="P441" s="673"/>
      <c r="Q441" s="673"/>
    </row>
    <row r="442" ht="16.5" customHeight="1" spans="1:17">
      <c r="A442" s="704"/>
      <c r="B442" s="704"/>
      <c r="C442" s="673"/>
      <c r="D442" s="673"/>
      <c r="E442" s="673"/>
      <c r="F442" s="673"/>
      <c r="G442" s="673"/>
      <c r="H442" s="673"/>
      <c r="I442" s="673"/>
      <c r="J442" s="673"/>
      <c r="K442" s="673"/>
      <c r="L442" s="673"/>
      <c r="M442" s="673"/>
      <c r="N442" s="673"/>
      <c r="O442" s="673"/>
      <c r="P442" s="673"/>
      <c r="Q442" s="673"/>
    </row>
    <row r="443" ht="16.5" customHeight="1" spans="1:17">
      <c r="A443" s="704"/>
      <c r="B443" s="704"/>
      <c r="C443" s="673"/>
      <c r="D443" s="673"/>
      <c r="E443" s="673"/>
      <c r="F443" s="673"/>
      <c r="G443" s="673"/>
      <c r="H443" s="673"/>
      <c r="I443" s="673"/>
      <c r="J443" s="673"/>
      <c r="K443" s="673"/>
      <c r="L443" s="673"/>
      <c r="M443" s="673"/>
      <c r="N443" s="673"/>
      <c r="O443" s="673"/>
      <c r="P443" s="673"/>
      <c r="Q443" s="673"/>
    </row>
    <row r="444" ht="16.5" customHeight="1" spans="1:17">
      <c r="A444" s="704"/>
      <c r="B444" s="704"/>
      <c r="C444" s="673"/>
      <c r="D444" s="673"/>
      <c r="E444" s="673"/>
      <c r="F444" s="673"/>
      <c r="G444" s="673"/>
      <c r="H444" s="673"/>
      <c r="I444" s="673"/>
      <c r="J444" s="673"/>
      <c r="K444" s="673"/>
      <c r="L444" s="673"/>
      <c r="M444" s="673"/>
      <c r="N444" s="673"/>
      <c r="O444" s="673"/>
      <c r="P444" s="673"/>
      <c r="Q444" s="673"/>
    </row>
    <row r="445" ht="16.5" customHeight="1" spans="1:17">
      <c r="A445" s="704"/>
      <c r="B445" s="704"/>
      <c r="C445" s="673"/>
      <c r="D445" s="673"/>
      <c r="E445" s="673"/>
      <c r="F445" s="673"/>
      <c r="G445" s="673"/>
      <c r="H445" s="673"/>
      <c r="I445" s="673"/>
      <c r="J445" s="673"/>
      <c r="K445" s="673"/>
      <c r="L445" s="673"/>
      <c r="M445" s="673"/>
      <c r="N445" s="673"/>
      <c r="O445" s="673"/>
      <c r="P445" s="673"/>
      <c r="Q445" s="673"/>
    </row>
    <row r="446" ht="16.5" customHeight="1" spans="1:17">
      <c r="A446" s="704"/>
      <c r="B446" s="704"/>
      <c r="C446" s="673"/>
      <c r="D446" s="673"/>
      <c r="E446" s="673"/>
      <c r="F446" s="673"/>
      <c r="G446" s="673"/>
      <c r="H446" s="673"/>
      <c r="I446" s="673"/>
      <c r="J446" s="673"/>
      <c r="K446" s="673"/>
      <c r="L446" s="673"/>
      <c r="M446" s="673"/>
      <c r="N446" s="673"/>
      <c r="O446" s="673"/>
      <c r="P446" s="673"/>
      <c r="Q446" s="673"/>
    </row>
    <row r="447" ht="16.5" customHeight="1" spans="1:17">
      <c r="A447" s="704"/>
      <c r="B447" s="704"/>
      <c r="C447" s="673"/>
      <c r="D447" s="673"/>
      <c r="E447" s="673"/>
      <c r="F447" s="673"/>
      <c r="G447" s="673"/>
      <c r="H447" s="673"/>
      <c r="I447" s="673"/>
      <c r="J447" s="673"/>
      <c r="K447" s="673"/>
      <c r="L447" s="673"/>
      <c r="M447" s="673"/>
      <c r="N447" s="673"/>
      <c r="O447" s="673"/>
      <c r="P447" s="673"/>
      <c r="Q447" s="673"/>
    </row>
    <row r="448" ht="16.5" customHeight="1" spans="1:17">
      <c r="A448" s="704"/>
      <c r="B448" s="704"/>
      <c r="C448" s="673"/>
      <c r="D448" s="673"/>
      <c r="E448" s="673"/>
      <c r="F448" s="673"/>
      <c r="G448" s="673"/>
      <c r="H448" s="673"/>
      <c r="I448" s="673"/>
      <c r="J448" s="673"/>
      <c r="K448" s="673"/>
      <c r="L448" s="673"/>
      <c r="M448" s="673"/>
      <c r="N448" s="673"/>
      <c r="O448" s="673"/>
      <c r="P448" s="673"/>
      <c r="Q448" s="673"/>
    </row>
    <row r="449" ht="16.5" customHeight="1" spans="1:17">
      <c r="A449" s="704"/>
      <c r="B449" s="704"/>
      <c r="C449" s="673"/>
      <c r="D449" s="673"/>
      <c r="E449" s="673"/>
      <c r="F449" s="673"/>
      <c r="G449" s="673"/>
      <c r="H449" s="673"/>
      <c r="I449" s="673"/>
      <c r="J449" s="673"/>
      <c r="K449" s="673"/>
      <c r="L449" s="673"/>
      <c r="M449" s="673"/>
      <c r="N449" s="673"/>
      <c r="O449" s="673"/>
      <c r="P449" s="673"/>
      <c r="Q449" s="673"/>
    </row>
    <row r="450" ht="16.5" customHeight="1" spans="1:17">
      <c r="A450" s="704"/>
      <c r="B450" s="704"/>
      <c r="C450" s="673"/>
      <c r="D450" s="673"/>
      <c r="E450" s="673"/>
      <c r="F450" s="673"/>
      <c r="G450" s="673"/>
      <c r="H450" s="673"/>
      <c r="I450" s="673"/>
      <c r="J450" s="673"/>
      <c r="K450" s="673"/>
      <c r="L450" s="673"/>
      <c r="M450" s="673"/>
      <c r="N450" s="673"/>
      <c r="O450" s="673"/>
      <c r="P450" s="673"/>
      <c r="Q450" s="673"/>
    </row>
    <row r="451" ht="16.5" customHeight="1" spans="1:17">
      <c r="A451" s="704"/>
      <c r="B451" s="704"/>
      <c r="C451" s="673"/>
      <c r="D451" s="673"/>
      <c r="E451" s="673"/>
      <c r="F451" s="673"/>
      <c r="G451" s="673"/>
      <c r="H451" s="673"/>
      <c r="I451" s="673"/>
      <c r="J451" s="673"/>
      <c r="K451" s="673"/>
      <c r="L451" s="673"/>
      <c r="M451" s="673"/>
      <c r="N451" s="673"/>
      <c r="O451" s="673"/>
      <c r="P451" s="673"/>
      <c r="Q451" s="673"/>
    </row>
    <row r="452" ht="16.5" customHeight="1" spans="1:17">
      <c r="A452" s="704"/>
      <c r="B452" s="704"/>
      <c r="C452" s="673"/>
      <c r="D452" s="673"/>
      <c r="E452" s="673"/>
      <c r="F452" s="673"/>
      <c r="G452" s="673"/>
      <c r="H452" s="673"/>
      <c r="I452" s="673"/>
      <c r="J452" s="673"/>
      <c r="K452" s="673"/>
      <c r="L452" s="673"/>
      <c r="M452" s="673"/>
      <c r="N452" s="673"/>
      <c r="O452" s="673"/>
      <c r="P452" s="673"/>
      <c r="Q452" s="673"/>
    </row>
    <row r="453" ht="16.5" customHeight="1" spans="1:17">
      <c r="A453" s="704"/>
      <c r="B453" s="704"/>
      <c r="C453" s="673"/>
      <c r="D453" s="673"/>
      <c r="E453" s="673"/>
      <c r="F453" s="673"/>
      <c r="G453" s="673"/>
      <c r="H453" s="673"/>
      <c r="I453" s="673"/>
      <c r="J453" s="673"/>
      <c r="K453" s="673"/>
      <c r="L453" s="673"/>
      <c r="M453" s="673"/>
      <c r="N453" s="673"/>
      <c r="O453" s="673"/>
      <c r="P453" s="673"/>
      <c r="Q453" s="673"/>
    </row>
    <row r="454" ht="16.5" customHeight="1" spans="1:17">
      <c r="A454" s="704"/>
      <c r="B454" s="704"/>
      <c r="C454" s="673"/>
      <c r="D454" s="673"/>
      <c r="E454" s="673"/>
      <c r="F454" s="673"/>
      <c r="G454" s="673"/>
      <c r="H454" s="673"/>
      <c r="I454" s="673"/>
      <c r="J454" s="673"/>
      <c r="K454" s="673"/>
      <c r="L454" s="673"/>
      <c r="M454" s="673"/>
      <c r="N454" s="673"/>
      <c r="O454" s="673"/>
      <c r="P454" s="673"/>
      <c r="Q454" s="673"/>
    </row>
    <row r="455" ht="16.5" customHeight="1" spans="1:17">
      <c r="A455" s="704"/>
      <c r="B455" s="704"/>
      <c r="C455" s="673"/>
      <c r="D455" s="673"/>
      <c r="E455" s="673"/>
      <c r="F455" s="673"/>
      <c r="G455" s="673"/>
      <c r="H455" s="673"/>
      <c r="I455" s="673"/>
      <c r="J455" s="673"/>
      <c r="K455" s="673"/>
      <c r="L455" s="673"/>
      <c r="M455" s="673"/>
      <c r="N455" s="673"/>
      <c r="O455" s="673"/>
      <c r="P455" s="673"/>
      <c r="Q455" s="673"/>
    </row>
    <row r="456" ht="16.5" customHeight="1" spans="1:17">
      <c r="A456" s="704"/>
      <c r="B456" s="704"/>
      <c r="C456" s="673"/>
      <c r="D456" s="673"/>
      <c r="E456" s="673"/>
      <c r="F456" s="673"/>
      <c r="G456" s="673"/>
      <c r="H456" s="673"/>
      <c r="I456" s="673"/>
      <c r="J456" s="673"/>
      <c r="K456" s="673"/>
      <c r="L456" s="673"/>
      <c r="M456" s="673"/>
      <c r="N456" s="673"/>
      <c r="O456" s="673"/>
      <c r="P456" s="673"/>
      <c r="Q456" s="673"/>
    </row>
    <row r="457" ht="16.5" customHeight="1" spans="1:17">
      <c r="A457" s="704"/>
      <c r="B457" s="704"/>
      <c r="C457" s="673"/>
      <c r="D457" s="673"/>
      <c r="E457" s="673"/>
      <c r="F457" s="673"/>
      <c r="G457" s="673"/>
      <c r="H457" s="673"/>
      <c r="I457" s="673"/>
      <c r="J457" s="673"/>
      <c r="K457" s="673"/>
      <c r="L457" s="673"/>
      <c r="M457" s="673"/>
      <c r="N457" s="673"/>
      <c r="O457" s="673"/>
      <c r="P457" s="673"/>
      <c r="Q457" s="673"/>
    </row>
    <row r="458" ht="16.5" customHeight="1" spans="1:17">
      <c r="A458" s="704"/>
      <c r="B458" s="704"/>
      <c r="C458" s="673"/>
      <c r="D458" s="673"/>
      <c r="E458" s="673"/>
      <c r="F458" s="673"/>
      <c r="G458" s="673"/>
      <c r="H458" s="673"/>
      <c r="I458" s="673"/>
      <c r="J458" s="673"/>
      <c r="K458" s="673"/>
      <c r="L458" s="673"/>
      <c r="M458" s="673"/>
      <c r="N458" s="673"/>
      <c r="O458" s="673"/>
      <c r="P458" s="673"/>
      <c r="Q458" s="673"/>
    </row>
    <row r="459" ht="16.5" customHeight="1" spans="1:17">
      <c r="A459" s="704"/>
      <c r="B459" s="704"/>
      <c r="C459" s="673"/>
      <c r="D459" s="673"/>
      <c r="E459" s="673"/>
      <c r="F459" s="673"/>
      <c r="G459" s="673"/>
      <c r="H459" s="673"/>
      <c r="I459" s="673"/>
      <c r="J459" s="673"/>
      <c r="K459" s="673"/>
      <c r="L459" s="673"/>
      <c r="M459" s="673"/>
      <c r="N459" s="673"/>
      <c r="O459" s="673"/>
      <c r="P459" s="673"/>
      <c r="Q459" s="673"/>
    </row>
    <row r="460" ht="16.5" customHeight="1" spans="1:17">
      <c r="A460" s="704"/>
      <c r="B460" s="704"/>
      <c r="C460" s="673"/>
      <c r="D460" s="673"/>
      <c r="E460" s="673"/>
      <c r="F460" s="673"/>
      <c r="G460" s="673"/>
      <c r="H460" s="673"/>
      <c r="I460" s="673"/>
      <c r="J460" s="673"/>
      <c r="K460" s="673"/>
      <c r="L460" s="673"/>
      <c r="M460" s="673"/>
      <c r="N460" s="673"/>
      <c r="O460" s="673"/>
      <c r="P460" s="673"/>
      <c r="Q460" s="673"/>
    </row>
    <row r="461" ht="16.5" customHeight="1" spans="1:17">
      <c r="A461" s="704"/>
      <c r="B461" s="704"/>
      <c r="C461" s="673"/>
      <c r="D461" s="673"/>
      <c r="E461" s="673"/>
      <c r="F461" s="673"/>
      <c r="G461" s="673"/>
      <c r="H461" s="673"/>
      <c r="I461" s="673"/>
      <c r="J461" s="673"/>
      <c r="K461" s="673"/>
      <c r="L461" s="673"/>
      <c r="M461" s="673"/>
      <c r="N461" s="673"/>
      <c r="O461" s="673"/>
      <c r="P461" s="673"/>
      <c r="Q461" s="673"/>
    </row>
    <row r="462" ht="16.5" customHeight="1" spans="1:17">
      <c r="A462" s="704"/>
      <c r="B462" s="704"/>
      <c r="C462" s="673"/>
      <c r="D462" s="673"/>
      <c r="E462" s="673"/>
      <c r="F462" s="673"/>
      <c r="G462" s="673"/>
      <c r="H462" s="673"/>
      <c r="I462" s="673"/>
      <c r="J462" s="673"/>
      <c r="K462" s="673"/>
      <c r="L462" s="673"/>
      <c r="M462" s="673"/>
      <c r="N462" s="673"/>
      <c r="O462" s="673"/>
      <c r="P462" s="673"/>
      <c r="Q462" s="673"/>
    </row>
    <row r="463" ht="16.5" customHeight="1" spans="1:17">
      <c r="A463" s="704"/>
      <c r="B463" s="704"/>
      <c r="C463" s="673"/>
      <c r="D463" s="673"/>
      <c r="E463" s="673"/>
      <c r="F463" s="673"/>
      <c r="G463" s="673"/>
      <c r="H463" s="673"/>
      <c r="I463" s="673"/>
      <c r="J463" s="673"/>
      <c r="K463" s="673"/>
      <c r="L463" s="673"/>
      <c r="M463" s="673"/>
      <c r="N463" s="673"/>
      <c r="O463" s="673"/>
      <c r="P463" s="673"/>
      <c r="Q463" s="673"/>
    </row>
    <row r="464" ht="16.5" customHeight="1" spans="1:17">
      <c r="A464" s="704"/>
      <c r="B464" s="704"/>
      <c r="C464" s="673"/>
      <c r="D464" s="673"/>
      <c r="E464" s="673"/>
      <c r="F464" s="673"/>
      <c r="G464" s="673"/>
      <c r="H464" s="673"/>
      <c r="I464" s="673"/>
      <c r="J464" s="673"/>
      <c r="K464" s="673"/>
      <c r="L464" s="673"/>
      <c r="M464" s="673"/>
      <c r="N464" s="673"/>
      <c r="O464" s="673"/>
      <c r="P464" s="673"/>
      <c r="Q464" s="673"/>
    </row>
    <row r="465" ht="16.5" customHeight="1" spans="1:17">
      <c r="A465" s="704"/>
      <c r="B465" s="704"/>
      <c r="C465" s="673"/>
      <c r="D465" s="673"/>
      <c r="E465" s="673"/>
      <c r="F465" s="673"/>
      <c r="G465" s="673"/>
      <c r="H465" s="673"/>
      <c r="I465" s="673"/>
      <c r="J465" s="673"/>
      <c r="K465" s="673"/>
      <c r="L465" s="673"/>
      <c r="M465" s="673"/>
      <c r="N465" s="673"/>
      <c r="O465" s="673"/>
      <c r="P465" s="673"/>
      <c r="Q465" s="673"/>
    </row>
    <row r="466" ht="16.5" customHeight="1" spans="1:17">
      <c r="A466" s="704"/>
      <c r="B466" s="704"/>
      <c r="C466" s="673"/>
      <c r="D466" s="673"/>
      <c r="E466" s="673"/>
      <c r="F466" s="673"/>
      <c r="G466" s="673"/>
      <c r="H466" s="673"/>
      <c r="I466" s="673"/>
      <c r="J466" s="673"/>
      <c r="K466" s="673"/>
      <c r="L466" s="673"/>
      <c r="M466" s="673"/>
      <c r="N466" s="673"/>
      <c r="O466" s="673"/>
      <c r="P466" s="673"/>
      <c r="Q466" s="673"/>
    </row>
    <row r="467" ht="16.5" customHeight="1" spans="1:17">
      <c r="A467" s="704"/>
      <c r="B467" s="704"/>
      <c r="C467" s="673"/>
      <c r="D467" s="673"/>
      <c r="E467" s="673"/>
      <c r="F467" s="673"/>
      <c r="G467" s="673"/>
      <c r="H467" s="673"/>
      <c r="I467" s="673"/>
      <c r="J467" s="673"/>
      <c r="K467" s="673"/>
      <c r="L467" s="673"/>
      <c r="M467" s="673"/>
      <c r="N467" s="673"/>
      <c r="O467" s="673"/>
      <c r="P467" s="673"/>
      <c r="Q467" s="673"/>
    </row>
    <row r="468" ht="16.5" customHeight="1" spans="1:17">
      <c r="A468" s="704"/>
      <c r="B468" s="704"/>
      <c r="C468" s="673"/>
      <c r="D468" s="673"/>
      <c r="E468" s="673"/>
      <c r="F468" s="673"/>
      <c r="G468" s="673"/>
      <c r="H468" s="673"/>
      <c r="I468" s="673"/>
      <c r="J468" s="673"/>
      <c r="K468" s="673"/>
      <c r="L468" s="673"/>
      <c r="M468" s="673"/>
      <c r="N468" s="673"/>
      <c r="O468" s="673"/>
      <c r="P468" s="673"/>
      <c r="Q468" s="673"/>
    </row>
    <row r="469" ht="16.5" customHeight="1" spans="1:17">
      <c r="A469" s="704"/>
      <c r="B469" s="704"/>
      <c r="C469" s="673"/>
      <c r="D469" s="673"/>
      <c r="E469" s="673"/>
      <c r="F469" s="673"/>
      <c r="G469" s="673"/>
      <c r="H469" s="673"/>
      <c r="I469" s="673"/>
      <c r="J469" s="673"/>
      <c r="K469" s="673"/>
      <c r="L469" s="673"/>
      <c r="M469" s="673"/>
      <c r="N469" s="673"/>
      <c r="O469" s="673"/>
      <c r="P469" s="673"/>
      <c r="Q469" s="673"/>
    </row>
    <row r="470" ht="16.5" customHeight="1" spans="1:17">
      <c r="A470" s="704"/>
      <c r="B470" s="704"/>
      <c r="C470" s="673"/>
      <c r="D470" s="673"/>
      <c r="E470" s="673"/>
      <c r="F470" s="673"/>
      <c r="G470" s="673"/>
      <c r="H470" s="673"/>
      <c r="I470" s="673"/>
      <c r="J470" s="673"/>
      <c r="K470" s="673"/>
      <c r="L470" s="673"/>
      <c r="M470" s="673"/>
      <c r="N470" s="673"/>
      <c r="O470" s="673"/>
      <c r="P470" s="673"/>
      <c r="Q470" s="673"/>
    </row>
    <row r="471" ht="16.5" customHeight="1" spans="1:17">
      <c r="A471" s="704"/>
      <c r="B471" s="704"/>
      <c r="C471" s="673"/>
      <c r="D471" s="673"/>
      <c r="E471" s="673"/>
      <c r="F471" s="673"/>
      <c r="G471" s="673"/>
      <c r="H471" s="673"/>
      <c r="I471" s="673"/>
      <c r="J471" s="673"/>
      <c r="K471" s="673"/>
      <c r="L471" s="673"/>
      <c r="M471" s="673"/>
      <c r="N471" s="673"/>
      <c r="O471" s="673"/>
      <c r="P471" s="673"/>
      <c r="Q471" s="673"/>
    </row>
    <row r="472" ht="16.5" customHeight="1" spans="1:17">
      <c r="A472" s="704"/>
      <c r="B472" s="704"/>
      <c r="C472" s="673"/>
      <c r="D472" s="673"/>
      <c r="E472" s="673"/>
      <c r="F472" s="673"/>
      <c r="G472" s="673"/>
      <c r="H472" s="673"/>
      <c r="I472" s="673"/>
      <c r="J472" s="673"/>
      <c r="K472" s="673"/>
      <c r="L472" s="673"/>
      <c r="M472" s="673"/>
      <c r="N472" s="673"/>
      <c r="O472" s="673"/>
      <c r="P472" s="673"/>
      <c r="Q472" s="673"/>
    </row>
    <row r="473" ht="16.5" customHeight="1" spans="1:17">
      <c r="A473" s="704"/>
      <c r="B473" s="704"/>
      <c r="C473" s="673"/>
      <c r="D473" s="673"/>
      <c r="E473" s="673"/>
      <c r="F473" s="673"/>
      <c r="G473" s="673"/>
      <c r="H473" s="673"/>
      <c r="I473" s="673"/>
      <c r="J473" s="673"/>
      <c r="K473" s="673"/>
      <c r="L473" s="673"/>
      <c r="M473" s="673"/>
      <c r="N473" s="673"/>
      <c r="O473" s="673"/>
      <c r="P473" s="673"/>
      <c r="Q473" s="673"/>
    </row>
    <row r="474" ht="16.5" customHeight="1" spans="1:17">
      <c r="A474" s="704"/>
      <c r="B474" s="704"/>
      <c r="C474" s="673"/>
      <c r="D474" s="673"/>
      <c r="E474" s="673"/>
      <c r="F474" s="673"/>
      <c r="G474" s="673"/>
      <c r="H474" s="673"/>
      <c r="I474" s="673"/>
      <c r="J474" s="673"/>
      <c r="K474" s="673"/>
      <c r="L474" s="673"/>
      <c r="M474" s="673"/>
      <c r="N474" s="673"/>
      <c r="O474" s="673"/>
      <c r="P474" s="673"/>
      <c r="Q474" s="673"/>
    </row>
    <row r="475" ht="16.5" customHeight="1" spans="1:17">
      <c r="A475" s="704"/>
      <c r="B475" s="704"/>
      <c r="C475" s="673"/>
      <c r="D475" s="673"/>
      <c r="E475" s="673"/>
      <c r="F475" s="673"/>
      <c r="G475" s="673"/>
      <c r="H475" s="673"/>
      <c r="I475" s="673"/>
      <c r="J475" s="673"/>
      <c r="K475" s="673"/>
      <c r="L475" s="673"/>
      <c r="M475" s="673"/>
      <c r="N475" s="673"/>
      <c r="O475" s="673"/>
      <c r="P475" s="673"/>
      <c r="Q475" s="673"/>
    </row>
    <row r="476" ht="16.5" customHeight="1" spans="1:17">
      <c r="A476" s="704"/>
      <c r="B476" s="704"/>
      <c r="C476" s="673"/>
      <c r="D476" s="673"/>
      <c r="E476" s="673"/>
      <c r="F476" s="673"/>
      <c r="G476" s="673"/>
      <c r="H476" s="673"/>
      <c r="I476" s="673"/>
      <c r="J476" s="673"/>
      <c r="K476" s="673"/>
      <c r="L476" s="673"/>
      <c r="M476" s="673"/>
      <c r="N476" s="673"/>
      <c r="O476" s="673"/>
      <c r="P476" s="673"/>
      <c r="Q476" s="673"/>
    </row>
    <row r="477" ht="16.5" customHeight="1" spans="1:17">
      <c r="A477" s="704"/>
      <c r="B477" s="704"/>
      <c r="C477" s="673"/>
      <c r="D477" s="673"/>
      <c r="E477" s="673"/>
      <c r="F477" s="673"/>
      <c r="G477" s="673"/>
      <c r="H477" s="673"/>
      <c r="I477" s="673"/>
      <c r="J477" s="673"/>
      <c r="K477" s="673"/>
      <c r="L477" s="673"/>
      <c r="M477" s="673"/>
      <c r="N477" s="673"/>
      <c r="O477" s="673"/>
      <c r="P477" s="673"/>
      <c r="Q477" s="673"/>
    </row>
    <row r="478" ht="16.5" customHeight="1" spans="1:17">
      <c r="A478" s="704"/>
      <c r="B478" s="704"/>
      <c r="C478" s="673"/>
      <c r="D478" s="673"/>
      <c r="E478" s="673"/>
      <c r="F478" s="673"/>
      <c r="G478" s="673"/>
      <c r="H478" s="673"/>
      <c r="I478" s="673"/>
      <c r="J478" s="673"/>
      <c r="K478" s="673"/>
      <c r="L478" s="673"/>
      <c r="M478" s="673"/>
      <c r="N478" s="673"/>
      <c r="O478" s="673"/>
      <c r="P478" s="673"/>
      <c r="Q478" s="673"/>
    </row>
    <row r="479" ht="16.5" customHeight="1" spans="1:17">
      <c r="A479" s="704"/>
      <c r="B479" s="704"/>
      <c r="C479" s="673"/>
      <c r="D479" s="673"/>
      <c r="E479" s="673"/>
      <c r="F479" s="673"/>
      <c r="G479" s="673"/>
      <c r="H479" s="673"/>
      <c r="I479" s="673"/>
      <c r="J479" s="673"/>
      <c r="K479" s="673"/>
      <c r="L479" s="673"/>
      <c r="M479" s="673"/>
      <c r="N479" s="673"/>
      <c r="O479" s="673"/>
      <c r="P479" s="673"/>
      <c r="Q479" s="673"/>
    </row>
    <row r="480" ht="16.5" customHeight="1" spans="1:17">
      <c r="A480" s="704"/>
      <c r="B480" s="704"/>
      <c r="C480" s="673"/>
      <c r="D480" s="673"/>
      <c r="E480" s="673"/>
      <c r="F480" s="673"/>
      <c r="G480" s="673"/>
      <c r="H480" s="673"/>
      <c r="I480" s="673"/>
      <c r="J480" s="673"/>
      <c r="K480" s="673"/>
      <c r="L480" s="673"/>
      <c r="M480" s="673"/>
      <c r="N480" s="673"/>
      <c r="O480" s="673"/>
      <c r="P480" s="673"/>
      <c r="Q480" s="673"/>
    </row>
    <row r="481" ht="16.5" customHeight="1" spans="1:17">
      <c r="A481" s="704"/>
      <c r="B481" s="704"/>
      <c r="C481" s="673"/>
      <c r="D481" s="673"/>
      <c r="E481" s="673"/>
      <c r="F481" s="673"/>
      <c r="G481" s="673"/>
      <c r="H481" s="673"/>
      <c r="I481" s="673"/>
      <c r="J481" s="673"/>
      <c r="K481" s="673"/>
      <c r="L481" s="673"/>
      <c r="M481" s="673"/>
      <c r="N481" s="673"/>
      <c r="O481" s="673"/>
      <c r="P481" s="673"/>
      <c r="Q481" s="673"/>
    </row>
    <row r="482" ht="16.5" customHeight="1" spans="1:17">
      <c r="A482" s="704"/>
      <c r="B482" s="704"/>
      <c r="C482" s="673"/>
      <c r="D482" s="673"/>
      <c r="E482" s="673"/>
      <c r="F482" s="673"/>
      <c r="G482" s="673"/>
      <c r="H482" s="673"/>
      <c r="I482" s="673"/>
      <c r="J482" s="673"/>
      <c r="K482" s="673"/>
      <c r="L482" s="673"/>
      <c r="M482" s="673"/>
      <c r="N482" s="673"/>
      <c r="O482" s="673"/>
      <c r="P482" s="673"/>
      <c r="Q482" s="673"/>
    </row>
    <row r="483" ht="16.5" customHeight="1" spans="1:17">
      <c r="A483" s="704"/>
      <c r="B483" s="704"/>
      <c r="C483" s="673"/>
      <c r="D483" s="673"/>
      <c r="E483" s="673"/>
      <c r="F483" s="673"/>
      <c r="G483" s="673"/>
      <c r="H483" s="673"/>
      <c r="I483" s="673"/>
      <c r="J483" s="673"/>
      <c r="K483" s="673"/>
      <c r="L483" s="673"/>
      <c r="M483" s="673"/>
      <c r="N483" s="673"/>
      <c r="O483" s="673"/>
      <c r="P483" s="673"/>
      <c r="Q483" s="673"/>
    </row>
    <row r="484" ht="16.5" customHeight="1" spans="1:17">
      <c r="A484" s="704"/>
      <c r="B484" s="704"/>
      <c r="C484" s="673"/>
      <c r="D484" s="673"/>
      <c r="E484" s="673"/>
      <c r="F484" s="673"/>
      <c r="G484" s="673"/>
      <c r="H484" s="673"/>
      <c r="I484" s="673"/>
      <c r="J484" s="673"/>
      <c r="K484" s="673"/>
      <c r="L484" s="673"/>
      <c r="M484" s="673"/>
      <c r="N484" s="673"/>
      <c r="O484" s="673"/>
      <c r="P484" s="673"/>
      <c r="Q484" s="673"/>
    </row>
    <row r="485" ht="16.5" customHeight="1" spans="1:17">
      <c r="A485" s="704"/>
      <c r="B485" s="704"/>
      <c r="C485" s="673"/>
      <c r="D485" s="673"/>
      <c r="E485" s="673"/>
      <c r="F485" s="673"/>
      <c r="G485" s="673"/>
      <c r="H485" s="673"/>
      <c r="I485" s="673"/>
      <c r="J485" s="673"/>
      <c r="K485" s="673"/>
      <c r="L485" s="673"/>
      <c r="M485" s="673"/>
      <c r="N485" s="673"/>
      <c r="O485" s="673"/>
      <c r="P485" s="673"/>
      <c r="Q485" s="673"/>
    </row>
    <row r="486" ht="16.5" customHeight="1" spans="1:17">
      <c r="A486" s="704"/>
      <c r="B486" s="704"/>
      <c r="C486" s="673"/>
      <c r="D486" s="673"/>
      <c r="E486" s="673"/>
      <c r="F486" s="673"/>
      <c r="G486" s="673"/>
      <c r="H486" s="673"/>
      <c r="I486" s="673"/>
      <c r="J486" s="673"/>
      <c r="K486" s="673"/>
      <c r="L486" s="673"/>
      <c r="M486" s="673"/>
      <c r="N486" s="673"/>
      <c r="O486" s="673"/>
      <c r="P486" s="673"/>
      <c r="Q486" s="673"/>
    </row>
    <row r="487" ht="16.5" customHeight="1" spans="1:17">
      <c r="A487" s="704"/>
      <c r="B487" s="704"/>
      <c r="C487" s="673"/>
      <c r="D487" s="673"/>
      <c r="E487" s="673"/>
      <c r="F487" s="673"/>
      <c r="G487" s="673"/>
      <c r="H487" s="673"/>
      <c r="I487" s="673"/>
      <c r="J487" s="673"/>
      <c r="K487" s="673"/>
      <c r="L487" s="673"/>
      <c r="M487" s="673"/>
      <c r="N487" s="673"/>
      <c r="O487" s="673"/>
      <c r="P487" s="673"/>
      <c r="Q487" s="673"/>
    </row>
    <row r="488" ht="16.5" customHeight="1" spans="1:17">
      <c r="A488" s="704"/>
      <c r="B488" s="704"/>
      <c r="C488" s="673"/>
      <c r="D488" s="673"/>
      <c r="E488" s="673"/>
      <c r="F488" s="673"/>
      <c r="G488" s="673"/>
      <c r="H488" s="673"/>
      <c r="I488" s="673"/>
      <c r="J488" s="673"/>
      <c r="K488" s="673"/>
      <c r="L488" s="673"/>
      <c r="M488" s="673"/>
      <c r="N488" s="673"/>
      <c r="O488" s="673"/>
      <c r="P488" s="673"/>
      <c r="Q488" s="673"/>
    </row>
    <row r="489" ht="16.5" customHeight="1" spans="1:17">
      <c r="A489" s="704"/>
      <c r="B489" s="704"/>
      <c r="C489" s="673"/>
      <c r="D489" s="673"/>
      <c r="E489" s="673"/>
      <c r="F489" s="673"/>
      <c r="G489" s="673"/>
      <c r="H489" s="673"/>
      <c r="I489" s="673"/>
      <c r="J489" s="673"/>
      <c r="K489" s="673"/>
      <c r="L489" s="673"/>
      <c r="M489" s="673"/>
      <c r="N489" s="673"/>
      <c r="O489" s="673"/>
      <c r="P489" s="673"/>
      <c r="Q489" s="673"/>
    </row>
    <row r="490" ht="16.5" customHeight="1" spans="1:17">
      <c r="A490" s="704"/>
      <c r="B490" s="704"/>
      <c r="C490" s="673"/>
      <c r="D490" s="673"/>
      <c r="E490" s="673"/>
      <c r="F490" s="673"/>
      <c r="G490" s="673"/>
      <c r="H490" s="673"/>
      <c r="I490" s="673"/>
      <c r="J490" s="673"/>
      <c r="K490" s="673"/>
      <c r="L490" s="673"/>
      <c r="M490" s="673"/>
      <c r="N490" s="673"/>
      <c r="O490" s="673"/>
      <c r="P490" s="673"/>
      <c r="Q490" s="673"/>
    </row>
    <row r="491" ht="16.5" customHeight="1" spans="1:17">
      <c r="A491" s="704"/>
      <c r="B491" s="704"/>
      <c r="C491" s="673"/>
      <c r="D491" s="673"/>
      <c r="E491" s="673"/>
      <c r="F491" s="673"/>
      <c r="G491" s="673"/>
      <c r="H491" s="673"/>
      <c r="I491" s="673"/>
      <c r="J491" s="673"/>
      <c r="K491" s="673"/>
      <c r="L491" s="673"/>
      <c r="M491" s="673"/>
      <c r="N491" s="673"/>
      <c r="O491" s="673"/>
      <c r="P491" s="673"/>
      <c r="Q491" s="673"/>
    </row>
    <row r="492" ht="16.5" customHeight="1" spans="1:17">
      <c r="A492" s="704"/>
      <c r="B492" s="704"/>
      <c r="C492" s="673"/>
      <c r="D492" s="673"/>
      <c r="E492" s="673"/>
      <c r="F492" s="673"/>
      <c r="G492" s="673"/>
      <c r="H492" s="673"/>
      <c r="I492" s="673"/>
      <c r="J492" s="673"/>
      <c r="K492" s="673"/>
      <c r="L492" s="673"/>
      <c r="M492" s="673"/>
      <c r="N492" s="673"/>
      <c r="O492" s="673"/>
      <c r="P492" s="673"/>
      <c r="Q492" s="673"/>
    </row>
    <row r="493" ht="16.5" customHeight="1" spans="1:17">
      <c r="A493" s="704"/>
      <c r="B493" s="704"/>
      <c r="C493" s="673"/>
      <c r="D493" s="673"/>
      <c r="E493" s="673"/>
      <c r="F493" s="673"/>
      <c r="G493" s="673"/>
      <c r="H493" s="673"/>
      <c r="I493" s="673"/>
      <c r="J493" s="673"/>
      <c r="K493" s="673"/>
      <c r="L493" s="673"/>
      <c r="M493" s="673"/>
      <c r="N493" s="673"/>
      <c r="O493" s="673"/>
      <c r="P493" s="673"/>
      <c r="Q493" s="673"/>
    </row>
    <row r="494" ht="16.5" customHeight="1" spans="1:17">
      <c r="A494" s="704"/>
      <c r="B494" s="704"/>
      <c r="C494" s="673"/>
      <c r="D494" s="673"/>
      <c r="E494" s="673"/>
      <c r="F494" s="673"/>
      <c r="G494" s="673"/>
      <c r="H494" s="673"/>
      <c r="I494" s="673"/>
      <c r="J494" s="673"/>
      <c r="K494" s="673"/>
      <c r="L494" s="673"/>
      <c r="M494" s="673"/>
      <c r="N494" s="673"/>
      <c r="O494" s="673"/>
      <c r="P494" s="673"/>
      <c r="Q494" s="673"/>
    </row>
    <row r="495" ht="16.5" customHeight="1" spans="1:17">
      <c r="A495" s="704"/>
      <c r="B495" s="704"/>
      <c r="C495" s="673"/>
      <c r="D495" s="673"/>
      <c r="E495" s="673"/>
      <c r="F495" s="673"/>
      <c r="G495" s="673"/>
      <c r="H495" s="673"/>
      <c r="I495" s="673"/>
      <c r="J495" s="673"/>
      <c r="K495" s="673"/>
      <c r="L495" s="673"/>
      <c r="M495" s="673"/>
      <c r="N495" s="673"/>
      <c r="O495" s="673"/>
      <c r="P495" s="673"/>
      <c r="Q495" s="673"/>
    </row>
    <row r="496" ht="16.5" customHeight="1" spans="1:17">
      <c r="A496" s="704"/>
      <c r="B496" s="704"/>
      <c r="C496" s="673"/>
      <c r="D496" s="673"/>
      <c r="E496" s="673"/>
      <c r="F496" s="673"/>
      <c r="G496" s="673"/>
      <c r="H496" s="673"/>
      <c r="I496" s="673"/>
      <c r="J496" s="673"/>
      <c r="K496" s="673"/>
      <c r="L496" s="673"/>
      <c r="M496" s="673"/>
      <c r="N496" s="673"/>
      <c r="O496" s="673"/>
      <c r="P496" s="673"/>
      <c r="Q496" s="673"/>
    </row>
    <row r="497" ht="16.5" customHeight="1" spans="1:17">
      <c r="A497" s="704"/>
      <c r="B497" s="704"/>
      <c r="C497" s="673"/>
      <c r="D497" s="673"/>
      <c r="E497" s="673"/>
      <c r="F497" s="673"/>
      <c r="G497" s="673"/>
      <c r="H497" s="673"/>
      <c r="I497" s="673"/>
      <c r="J497" s="673"/>
      <c r="K497" s="673"/>
      <c r="L497" s="673"/>
      <c r="M497" s="673"/>
      <c r="N497" s="673"/>
      <c r="O497" s="673"/>
      <c r="P497" s="673"/>
      <c r="Q497" s="673"/>
    </row>
    <row r="498" ht="16.5" customHeight="1" spans="1:17">
      <c r="A498" s="704"/>
      <c r="B498" s="704"/>
      <c r="C498" s="673"/>
      <c r="D498" s="673"/>
      <c r="E498" s="673"/>
      <c r="F498" s="673"/>
      <c r="G498" s="673"/>
      <c r="H498" s="673"/>
      <c r="I498" s="673"/>
      <c r="J498" s="673"/>
      <c r="K498" s="673"/>
      <c r="L498" s="673"/>
      <c r="M498" s="673"/>
      <c r="N498" s="673"/>
      <c r="O498" s="673"/>
      <c r="P498" s="673"/>
      <c r="Q498" s="673"/>
    </row>
    <row r="499" ht="16.5" customHeight="1" spans="1:17">
      <c r="A499" s="704"/>
      <c r="B499" s="704"/>
      <c r="C499" s="673"/>
      <c r="D499" s="673"/>
      <c r="E499" s="673"/>
      <c r="F499" s="673"/>
      <c r="G499" s="673"/>
      <c r="H499" s="673"/>
      <c r="I499" s="673"/>
      <c r="J499" s="673"/>
      <c r="K499" s="673"/>
      <c r="L499" s="673"/>
      <c r="M499" s="673"/>
      <c r="N499" s="673"/>
      <c r="O499" s="673"/>
      <c r="P499" s="673"/>
      <c r="Q499" s="673"/>
    </row>
    <row r="500" ht="16.5" customHeight="1" spans="1:17">
      <c r="A500" s="704"/>
      <c r="B500" s="704"/>
      <c r="C500" s="673"/>
      <c r="D500" s="673"/>
      <c r="E500" s="673"/>
      <c r="F500" s="673"/>
      <c r="G500" s="673"/>
      <c r="H500" s="673"/>
      <c r="I500" s="673"/>
      <c r="J500" s="673"/>
      <c r="K500" s="673"/>
      <c r="L500" s="673"/>
      <c r="M500" s="673"/>
      <c r="N500" s="673"/>
      <c r="O500" s="673"/>
      <c r="P500" s="673"/>
      <c r="Q500" s="673"/>
    </row>
    <row r="501" ht="16.5" customHeight="1" spans="1:17">
      <c r="A501" s="704"/>
      <c r="B501" s="704"/>
      <c r="C501" s="673"/>
      <c r="D501" s="673"/>
      <c r="E501" s="673"/>
      <c r="F501" s="673"/>
      <c r="G501" s="673"/>
      <c r="H501" s="673"/>
      <c r="I501" s="673"/>
      <c r="J501" s="673"/>
      <c r="K501" s="673"/>
      <c r="L501" s="673"/>
      <c r="M501" s="673"/>
      <c r="N501" s="673"/>
      <c r="O501" s="673"/>
      <c r="P501" s="673"/>
      <c r="Q501" s="673"/>
    </row>
    <row r="502" ht="16.5" customHeight="1" spans="1:17">
      <c r="A502" s="704"/>
      <c r="B502" s="704"/>
      <c r="C502" s="673"/>
      <c r="D502" s="673"/>
      <c r="E502" s="673"/>
      <c r="F502" s="673"/>
      <c r="G502" s="673"/>
      <c r="H502" s="673"/>
      <c r="I502" s="673"/>
      <c r="J502" s="673"/>
      <c r="K502" s="673"/>
      <c r="L502" s="673"/>
      <c r="M502" s="673"/>
      <c r="N502" s="673"/>
      <c r="O502" s="673"/>
      <c r="P502" s="673"/>
      <c r="Q502" s="673"/>
    </row>
    <row r="503" ht="16.5" customHeight="1" spans="1:17">
      <c r="A503" s="704"/>
      <c r="B503" s="704"/>
      <c r="C503" s="673"/>
      <c r="D503" s="673"/>
      <c r="E503" s="673"/>
      <c r="F503" s="673"/>
      <c r="G503" s="673"/>
      <c r="H503" s="673"/>
      <c r="I503" s="673"/>
      <c r="J503" s="673"/>
      <c r="K503" s="673"/>
      <c r="L503" s="673"/>
      <c r="M503" s="673"/>
      <c r="N503" s="673"/>
      <c r="O503" s="673"/>
      <c r="P503" s="673"/>
      <c r="Q503" s="673"/>
    </row>
    <row r="504" ht="16.5" customHeight="1" spans="1:17">
      <c r="A504" s="704"/>
      <c r="B504" s="704"/>
      <c r="C504" s="673"/>
      <c r="D504" s="673"/>
      <c r="E504" s="673"/>
      <c r="F504" s="673"/>
      <c r="G504" s="673"/>
      <c r="H504" s="673"/>
      <c r="I504" s="673"/>
      <c r="J504" s="673"/>
      <c r="K504" s="673"/>
      <c r="L504" s="673"/>
      <c r="M504" s="673"/>
      <c r="N504" s="673"/>
      <c r="O504" s="673"/>
      <c r="P504" s="673"/>
      <c r="Q504" s="673"/>
    </row>
    <row r="505" ht="16.5" customHeight="1" spans="1:17">
      <c r="A505" s="704"/>
      <c r="B505" s="704"/>
      <c r="C505" s="673"/>
      <c r="D505" s="673"/>
      <c r="E505" s="673"/>
      <c r="F505" s="673"/>
      <c r="G505" s="673"/>
      <c r="H505" s="673"/>
      <c r="I505" s="673"/>
      <c r="J505" s="673"/>
      <c r="K505" s="673"/>
      <c r="L505" s="673"/>
      <c r="M505" s="673"/>
      <c r="N505" s="673"/>
      <c r="O505" s="673"/>
      <c r="P505" s="673"/>
      <c r="Q505" s="673"/>
    </row>
    <row r="506" ht="16.5" customHeight="1" spans="1:17">
      <c r="A506" s="704"/>
      <c r="B506" s="704"/>
      <c r="C506" s="673"/>
      <c r="D506" s="673"/>
      <c r="E506" s="673"/>
      <c r="F506" s="673"/>
      <c r="G506" s="673"/>
      <c r="H506" s="673"/>
      <c r="I506" s="673"/>
      <c r="J506" s="673"/>
      <c r="K506" s="673"/>
      <c r="L506" s="673"/>
      <c r="M506" s="673"/>
      <c r="N506" s="673"/>
      <c r="O506" s="673"/>
      <c r="P506" s="673"/>
      <c r="Q506" s="673"/>
    </row>
    <row r="507" ht="16.5" customHeight="1" spans="1:17">
      <c r="A507" s="704"/>
      <c r="B507" s="704"/>
      <c r="C507" s="673"/>
      <c r="D507" s="673"/>
      <c r="E507" s="673"/>
      <c r="F507" s="673"/>
      <c r="G507" s="673"/>
      <c r="H507" s="673"/>
      <c r="I507" s="673"/>
      <c r="J507" s="673"/>
      <c r="K507" s="673"/>
      <c r="L507" s="673"/>
      <c r="M507" s="673"/>
      <c r="N507" s="673"/>
      <c r="O507" s="673"/>
      <c r="P507" s="673"/>
      <c r="Q507" s="673"/>
    </row>
    <row r="508" ht="16.5" customHeight="1" spans="1:17">
      <c r="A508" s="704"/>
      <c r="B508" s="704"/>
      <c r="C508" s="673"/>
      <c r="D508" s="673"/>
      <c r="E508" s="673"/>
      <c r="F508" s="673"/>
      <c r="G508" s="673"/>
      <c r="H508" s="673"/>
      <c r="I508" s="673"/>
      <c r="J508" s="673"/>
      <c r="K508" s="673"/>
      <c r="L508" s="673"/>
      <c r="M508" s="673"/>
      <c r="N508" s="673"/>
      <c r="O508" s="673"/>
      <c r="P508" s="673"/>
      <c r="Q508" s="673"/>
    </row>
    <row r="509" ht="16.5" customHeight="1" spans="1:17">
      <c r="A509" s="704"/>
      <c r="B509" s="704"/>
      <c r="C509" s="673"/>
      <c r="D509" s="673"/>
      <c r="E509" s="673"/>
      <c r="F509" s="673"/>
      <c r="G509" s="673"/>
      <c r="H509" s="673"/>
      <c r="I509" s="673"/>
      <c r="J509" s="673"/>
      <c r="K509" s="673"/>
      <c r="L509" s="673"/>
      <c r="M509" s="673"/>
      <c r="N509" s="673"/>
      <c r="O509" s="673"/>
      <c r="P509" s="673"/>
      <c r="Q509" s="673"/>
    </row>
    <row r="510" ht="16.5" customHeight="1" spans="1:17">
      <c r="A510" s="704"/>
      <c r="B510" s="704"/>
      <c r="C510" s="673"/>
      <c r="D510" s="673"/>
      <c r="E510" s="673"/>
      <c r="F510" s="673"/>
      <c r="G510" s="673"/>
      <c r="H510" s="673"/>
      <c r="I510" s="673"/>
      <c r="J510" s="673"/>
      <c r="K510" s="673"/>
      <c r="L510" s="673"/>
      <c r="M510" s="673"/>
      <c r="N510" s="673"/>
      <c r="O510" s="673"/>
      <c r="P510" s="673"/>
      <c r="Q510" s="673"/>
    </row>
    <row r="511" ht="16.5" customHeight="1" spans="1:17">
      <c r="A511" s="704"/>
      <c r="B511" s="704"/>
      <c r="C511" s="673"/>
      <c r="D511" s="673"/>
      <c r="E511" s="673"/>
      <c r="F511" s="673"/>
      <c r="G511" s="673"/>
      <c r="H511" s="673"/>
      <c r="I511" s="673"/>
      <c r="J511" s="673"/>
      <c r="K511" s="673"/>
      <c r="L511" s="673"/>
      <c r="M511" s="673"/>
      <c r="N511" s="673"/>
      <c r="O511" s="673"/>
      <c r="P511" s="673"/>
      <c r="Q511" s="673"/>
    </row>
    <row r="512" ht="16.5" customHeight="1" spans="1:17">
      <c r="A512" s="704"/>
      <c r="B512" s="704"/>
      <c r="C512" s="673"/>
      <c r="D512" s="673"/>
      <c r="E512" s="673"/>
      <c r="F512" s="673"/>
      <c r="G512" s="673"/>
      <c r="H512" s="673"/>
      <c r="I512" s="673"/>
      <c r="J512" s="673"/>
      <c r="K512" s="673"/>
      <c r="L512" s="673"/>
      <c r="M512" s="673"/>
      <c r="N512" s="673"/>
      <c r="O512" s="673"/>
      <c r="P512" s="673"/>
      <c r="Q512" s="673"/>
    </row>
    <row r="513" ht="16.5" customHeight="1" spans="1:17">
      <c r="A513" s="704"/>
      <c r="B513" s="704"/>
      <c r="C513" s="673"/>
      <c r="D513" s="673"/>
      <c r="E513" s="673"/>
      <c r="F513" s="673"/>
      <c r="G513" s="673"/>
      <c r="H513" s="673"/>
      <c r="I513" s="673"/>
      <c r="J513" s="673"/>
      <c r="K513" s="673"/>
      <c r="L513" s="673"/>
      <c r="M513" s="673"/>
      <c r="N513" s="673"/>
      <c r="O513" s="673"/>
      <c r="P513" s="673"/>
      <c r="Q513" s="673"/>
    </row>
    <row r="514" ht="16.5" customHeight="1" spans="1:17">
      <c r="A514" s="704"/>
      <c r="B514" s="704"/>
      <c r="C514" s="673"/>
      <c r="D514" s="673"/>
      <c r="E514" s="673"/>
      <c r="F514" s="673"/>
      <c r="G514" s="673"/>
      <c r="H514" s="673"/>
      <c r="I514" s="673"/>
      <c r="J514" s="673"/>
      <c r="K514" s="673"/>
      <c r="L514" s="673"/>
      <c r="M514" s="673"/>
      <c r="N514" s="673"/>
      <c r="O514" s="673"/>
      <c r="P514" s="673"/>
      <c r="Q514" s="673"/>
    </row>
    <row r="515" ht="16.5" customHeight="1" spans="1:17">
      <c r="A515" s="704"/>
      <c r="B515" s="704"/>
      <c r="C515" s="673"/>
      <c r="D515" s="673"/>
      <c r="E515" s="673"/>
      <c r="F515" s="673"/>
      <c r="G515" s="673"/>
      <c r="H515" s="673"/>
      <c r="I515" s="673"/>
      <c r="J515" s="673"/>
      <c r="K515" s="673"/>
      <c r="L515" s="673"/>
      <c r="M515" s="673"/>
      <c r="N515" s="673"/>
      <c r="O515" s="673"/>
      <c r="P515" s="673"/>
      <c r="Q515" s="673"/>
    </row>
    <row r="516" ht="16.5" customHeight="1" spans="1:17">
      <c r="A516" s="704"/>
      <c r="B516" s="704"/>
      <c r="C516" s="673"/>
      <c r="D516" s="673"/>
      <c r="E516" s="673"/>
      <c r="F516" s="673"/>
      <c r="G516" s="673"/>
      <c r="H516" s="673"/>
      <c r="I516" s="673"/>
      <c r="J516" s="673"/>
      <c r="K516" s="673"/>
      <c r="L516" s="673"/>
      <c r="M516" s="673"/>
      <c r="N516" s="673"/>
      <c r="O516" s="673"/>
      <c r="P516" s="673"/>
      <c r="Q516" s="673"/>
    </row>
    <row r="517" ht="16.5" customHeight="1" spans="1:17">
      <c r="A517" s="704"/>
      <c r="B517" s="704"/>
      <c r="C517" s="673"/>
      <c r="D517" s="673"/>
      <c r="E517" s="673"/>
      <c r="F517" s="673"/>
      <c r="G517" s="673"/>
      <c r="H517" s="673"/>
      <c r="I517" s="673"/>
      <c r="J517" s="673"/>
      <c r="K517" s="673"/>
      <c r="L517" s="673"/>
      <c r="M517" s="673"/>
      <c r="N517" s="673"/>
      <c r="O517" s="673"/>
      <c r="P517" s="673"/>
      <c r="Q517" s="673"/>
    </row>
    <row r="518" ht="16.5" customHeight="1" spans="1:17">
      <c r="A518" s="704"/>
      <c r="B518" s="704"/>
      <c r="C518" s="673"/>
      <c r="D518" s="673"/>
      <c r="E518" s="673"/>
      <c r="F518" s="673"/>
      <c r="G518" s="673"/>
      <c r="H518" s="673"/>
      <c r="I518" s="673"/>
      <c r="J518" s="673"/>
      <c r="K518" s="673"/>
      <c r="L518" s="673"/>
      <c r="M518" s="673"/>
      <c r="N518" s="673"/>
      <c r="O518" s="673"/>
      <c r="P518" s="673"/>
      <c r="Q518" s="673"/>
    </row>
    <row r="519" ht="16.5" customHeight="1" spans="1:17">
      <c r="A519" s="704"/>
      <c r="B519" s="704"/>
      <c r="C519" s="673"/>
      <c r="D519" s="673"/>
      <c r="E519" s="673"/>
      <c r="F519" s="673"/>
      <c r="G519" s="673"/>
      <c r="H519" s="673"/>
      <c r="I519" s="673"/>
      <c r="J519" s="673"/>
      <c r="K519" s="673"/>
      <c r="L519" s="673"/>
      <c r="M519" s="673"/>
      <c r="N519" s="673"/>
      <c r="O519" s="673"/>
      <c r="P519" s="673"/>
      <c r="Q519" s="673"/>
    </row>
    <row r="520" ht="16.5" customHeight="1" spans="1:17">
      <c r="A520" s="704"/>
      <c r="B520" s="704"/>
      <c r="C520" s="673"/>
      <c r="D520" s="673"/>
      <c r="E520" s="673"/>
      <c r="F520" s="673"/>
      <c r="G520" s="673"/>
      <c r="H520" s="673"/>
      <c r="I520" s="673"/>
      <c r="J520" s="673"/>
      <c r="K520" s="673"/>
      <c r="L520" s="673"/>
      <c r="M520" s="673"/>
      <c r="N520" s="673"/>
      <c r="O520" s="673"/>
      <c r="P520" s="673"/>
      <c r="Q520" s="673"/>
    </row>
    <row r="521" ht="16.5" customHeight="1" spans="1:17">
      <c r="A521" s="704"/>
      <c r="B521" s="704"/>
      <c r="C521" s="673"/>
      <c r="D521" s="673"/>
      <c r="E521" s="673"/>
      <c r="F521" s="673"/>
      <c r="G521" s="673"/>
      <c r="H521" s="673"/>
      <c r="I521" s="673"/>
      <c r="J521" s="673"/>
      <c r="K521" s="673"/>
      <c r="L521" s="673"/>
      <c r="M521" s="673"/>
      <c r="N521" s="673"/>
      <c r="O521" s="673"/>
      <c r="P521" s="673"/>
      <c r="Q521" s="673"/>
    </row>
    <row r="522" ht="16.5" customHeight="1" spans="1:17">
      <c r="A522" s="704"/>
      <c r="B522" s="704"/>
      <c r="C522" s="673"/>
      <c r="D522" s="673"/>
      <c r="E522" s="673"/>
      <c r="F522" s="673"/>
      <c r="G522" s="673"/>
      <c r="H522" s="673"/>
      <c r="I522" s="673"/>
      <c r="J522" s="673"/>
      <c r="K522" s="673"/>
      <c r="L522" s="673"/>
      <c r="M522" s="673"/>
      <c r="N522" s="673"/>
      <c r="O522" s="673"/>
      <c r="P522" s="673"/>
      <c r="Q522" s="673"/>
    </row>
    <row r="523" ht="16.5" customHeight="1" spans="1:17">
      <c r="A523" s="704"/>
      <c r="B523" s="704"/>
      <c r="C523" s="673"/>
      <c r="D523" s="673"/>
      <c r="E523" s="673"/>
      <c r="F523" s="673"/>
      <c r="G523" s="673"/>
      <c r="H523" s="673"/>
      <c r="I523" s="673"/>
      <c r="J523" s="673"/>
      <c r="K523" s="673"/>
      <c r="L523" s="673"/>
      <c r="M523" s="673"/>
      <c r="N523" s="673"/>
      <c r="O523" s="673"/>
      <c r="P523" s="673"/>
      <c r="Q523" s="673"/>
    </row>
    <row r="524" ht="16.5" customHeight="1" spans="1:17">
      <c r="A524" s="704"/>
      <c r="B524" s="704"/>
      <c r="C524" s="673"/>
      <c r="D524" s="673"/>
      <c r="E524" s="673"/>
      <c r="F524" s="673"/>
      <c r="G524" s="673"/>
      <c r="H524" s="673"/>
      <c r="I524" s="673"/>
      <c r="J524" s="673"/>
      <c r="K524" s="673"/>
      <c r="L524" s="673"/>
      <c r="M524" s="673"/>
      <c r="N524" s="673"/>
      <c r="O524" s="673"/>
      <c r="P524" s="673"/>
      <c r="Q524" s="673"/>
    </row>
    <row r="525" ht="16.5" customHeight="1" spans="1:17">
      <c r="A525" s="704"/>
      <c r="B525" s="704"/>
      <c r="C525" s="673"/>
      <c r="D525" s="673"/>
      <c r="E525" s="673"/>
      <c r="F525" s="673"/>
      <c r="G525" s="673"/>
      <c r="H525" s="673"/>
      <c r="I525" s="673"/>
      <c r="J525" s="673"/>
      <c r="K525" s="673"/>
      <c r="L525" s="673"/>
      <c r="M525" s="673"/>
      <c r="N525" s="673"/>
      <c r="O525" s="673"/>
      <c r="P525" s="673"/>
      <c r="Q525" s="673"/>
    </row>
    <row r="526" ht="16.5" customHeight="1" spans="1:17">
      <c r="A526" s="704"/>
      <c r="B526" s="704"/>
      <c r="C526" s="673"/>
      <c r="D526" s="673"/>
      <c r="E526" s="673"/>
      <c r="F526" s="673"/>
      <c r="G526" s="673"/>
      <c r="H526" s="673"/>
      <c r="I526" s="673"/>
      <c r="J526" s="673"/>
      <c r="K526" s="673"/>
      <c r="L526" s="673"/>
      <c r="M526" s="673"/>
      <c r="N526" s="673"/>
      <c r="O526" s="673"/>
      <c r="P526" s="673"/>
      <c r="Q526" s="673"/>
    </row>
    <row r="527" ht="16.5" customHeight="1" spans="1:17">
      <c r="A527" s="704"/>
      <c r="B527" s="704"/>
      <c r="C527" s="673"/>
      <c r="D527" s="673"/>
      <c r="E527" s="673"/>
      <c r="F527" s="673"/>
      <c r="G527" s="673"/>
      <c r="H527" s="673"/>
      <c r="I527" s="673"/>
      <c r="J527" s="673"/>
      <c r="K527" s="673"/>
      <c r="L527" s="673"/>
      <c r="M527" s="673"/>
      <c r="N527" s="673"/>
      <c r="O527" s="673"/>
      <c r="P527" s="673"/>
      <c r="Q527" s="673"/>
    </row>
    <row r="528" ht="16.5" customHeight="1" spans="1:17">
      <c r="A528" s="704"/>
      <c r="B528" s="704"/>
      <c r="C528" s="673"/>
      <c r="D528" s="673"/>
      <c r="E528" s="673"/>
      <c r="F528" s="673"/>
      <c r="G528" s="673"/>
      <c r="H528" s="673"/>
      <c r="I528" s="673"/>
      <c r="J528" s="673"/>
      <c r="K528" s="673"/>
      <c r="L528" s="673"/>
      <c r="M528" s="673"/>
      <c r="N528" s="673"/>
      <c r="O528" s="673"/>
      <c r="P528" s="673"/>
      <c r="Q528" s="673"/>
    </row>
    <row r="529" ht="16.5" customHeight="1" spans="1:17">
      <c r="A529" s="704"/>
      <c r="B529" s="704"/>
      <c r="C529" s="673"/>
      <c r="D529" s="673"/>
      <c r="E529" s="673"/>
      <c r="F529" s="673"/>
      <c r="G529" s="673"/>
      <c r="H529" s="673"/>
      <c r="I529" s="673"/>
      <c r="J529" s="673"/>
      <c r="K529" s="673"/>
      <c r="L529" s="673"/>
      <c r="M529" s="673"/>
      <c r="N529" s="673"/>
      <c r="O529" s="673"/>
      <c r="P529" s="673"/>
      <c r="Q529" s="673"/>
    </row>
    <row r="530" ht="16.5" customHeight="1" spans="1:17">
      <c r="A530" s="704"/>
      <c r="B530" s="704"/>
      <c r="C530" s="673"/>
      <c r="D530" s="673"/>
      <c r="E530" s="673"/>
      <c r="F530" s="673"/>
      <c r="G530" s="673"/>
      <c r="H530" s="673"/>
      <c r="I530" s="673"/>
      <c r="J530" s="673"/>
      <c r="K530" s="673"/>
      <c r="L530" s="673"/>
      <c r="M530" s="673"/>
      <c r="N530" s="673"/>
      <c r="O530" s="673"/>
      <c r="P530" s="673"/>
      <c r="Q530" s="673"/>
    </row>
    <row r="531" ht="16.5" customHeight="1" spans="1:17">
      <c r="A531" s="704"/>
      <c r="B531" s="704"/>
      <c r="C531" s="673"/>
      <c r="D531" s="673"/>
      <c r="E531" s="673"/>
      <c r="F531" s="673"/>
      <c r="G531" s="673"/>
      <c r="H531" s="673"/>
      <c r="I531" s="673"/>
      <c r="J531" s="673"/>
      <c r="K531" s="673"/>
      <c r="L531" s="673"/>
      <c r="M531" s="673"/>
      <c r="N531" s="673"/>
      <c r="O531" s="673"/>
      <c r="P531" s="673"/>
      <c r="Q531" s="673"/>
    </row>
    <row r="532" ht="16.5" customHeight="1" spans="1:17">
      <c r="A532" s="704"/>
      <c r="B532" s="704"/>
      <c r="C532" s="673"/>
      <c r="D532" s="673"/>
      <c r="E532" s="673"/>
      <c r="F532" s="673"/>
      <c r="G532" s="673"/>
      <c r="H532" s="673"/>
      <c r="I532" s="673"/>
      <c r="J532" s="673"/>
      <c r="K532" s="673"/>
      <c r="L532" s="673"/>
      <c r="M532" s="673"/>
      <c r="N532" s="673"/>
      <c r="O532" s="673"/>
      <c r="P532" s="673"/>
      <c r="Q532" s="673"/>
    </row>
    <row r="533" ht="16.5" customHeight="1" spans="1:17">
      <c r="A533" s="704"/>
      <c r="B533" s="704"/>
      <c r="C533" s="673"/>
      <c r="D533" s="673"/>
      <c r="E533" s="673"/>
      <c r="F533" s="673"/>
      <c r="G533" s="673"/>
      <c r="H533" s="673"/>
      <c r="I533" s="673"/>
      <c r="J533" s="673"/>
      <c r="K533" s="673"/>
      <c r="L533" s="673"/>
      <c r="M533" s="673"/>
      <c r="N533" s="673"/>
      <c r="O533" s="673"/>
      <c r="P533" s="673"/>
      <c r="Q533" s="673"/>
    </row>
    <row r="534" ht="16.5" customHeight="1" spans="1:17">
      <c r="A534" s="704"/>
      <c r="B534" s="704"/>
      <c r="C534" s="673"/>
      <c r="D534" s="673"/>
      <c r="E534" s="673"/>
      <c r="F534" s="673"/>
      <c r="G534" s="673"/>
      <c r="H534" s="673"/>
      <c r="I534" s="673"/>
      <c r="J534" s="673"/>
      <c r="K534" s="673"/>
      <c r="L534" s="673"/>
      <c r="M534" s="673"/>
      <c r="N534" s="673"/>
      <c r="O534" s="673"/>
      <c r="P534" s="673"/>
      <c r="Q534" s="673"/>
    </row>
    <row r="535" ht="16.5" customHeight="1" spans="1:17">
      <c r="A535" s="704"/>
      <c r="B535" s="704"/>
      <c r="C535" s="673"/>
      <c r="D535" s="673"/>
      <c r="E535" s="673"/>
      <c r="F535" s="673"/>
      <c r="G535" s="673"/>
      <c r="H535" s="673"/>
      <c r="I535" s="673"/>
      <c r="J535" s="673"/>
      <c r="K535" s="673"/>
      <c r="L535" s="673"/>
      <c r="M535" s="673"/>
      <c r="N535" s="673"/>
      <c r="O535" s="673"/>
      <c r="P535" s="673"/>
      <c r="Q535" s="673"/>
    </row>
    <row r="536" ht="16.5" customHeight="1" spans="1:17">
      <c r="A536" s="704"/>
      <c r="B536" s="704"/>
      <c r="C536" s="673"/>
      <c r="D536" s="673"/>
      <c r="E536" s="673"/>
      <c r="F536" s="673"/>
      <c r="G536" s="673"/>
      <c r="H536" s="673"/>
      <c r="I536" s="673"/>
      <c r="J536" s="673"/>
      <c r="K536" s="673"/>
      <c r="L536" s="673"/>
      <c r="M536" s="673"/>
      <c r="N536" s="673"/>
      <c r="O536" s="673"/>
      <c r="P536" s="673"/>
      <c r="Q536" s="673"/>
    </row>
    <row r="537" ht="16.5" customHeight="1" spans="1:17">
      <c r="A537" s="704"/>
      <c r="B537" s="704"/>
      <c r="C537" s="673"/>
      <c r="D537" s="673"/>
      <c r="E537" s="673"/>
      <c r="F537" s="673"/>
      <c r="G537" s="673"/>
      <c r="H537" s="673"/>
      <c r="I537" s="673"/>
      <c r="J537" s="673"/>
      <c r="K537" s="673"/>
      <c r="L537" s="673"/>
      <c r="M537" s="673"/>
      <c r="N537" s="673"/>
      <c r="O537" s="673"/>
      <c r="P537" s="673"/>
      <c r="Q537" s="673"/>
    </row>
    <row r="538" ht="16.5" customHeight="1" spans="1:17">
      <c r="A538" s="704"/>
      <c r="B538" s="704"/>
      <c r="C538" s="673"/>
      <c r="D538" s="673"/>
      <c r="E538" s="673"/>
      <c r="F538" s="673"/>
      <c r="G538" s="673"/>
      <c r="H538" s="673"/>
      <c r="I538" s="673"/>
      <c r="J538" s="673"/>
      <c r="K538" s="673"/>
      <c r="L538" s="673"/>
      <c r="M538" s="673"/>
      <c r="N538" s="673"/>
      <c r="O538" s="673"/>
      <c r="P538" s="673"/>
      <c r="Q538" s="673"/>
    </row>
    <row r="539" ht="16.5" customHeight="1" spans="1:17">
      <c r="A539" s="704"/>
      <c r="B539" s="704"/>
      <c r="C539" s="673"/>
      <c r="D539" s="673"/>
      <c r="E539" s="673"/>
      <c r="F539" s="673"/>
      <c r="G539" s="673"/>
      <c r="H539" s="673"/>
      <c r="I539" s="673"/>
      <c r="J539" s="673"/>
      <c r="K539" s="673"/>
      <c r="L539" s="673"/>
      <c r="M539" s="673"/>
      <c r="N539" s="673"/>
      <c r="O539" s="673"/>
      <c r="P539" s="673"/>
      <c r="Q539" s="673"/>
    </row>
    <row r="540" ht="16.5" customHeight="1" spans="1:17">
      <c r="A540" s="704"/>
      <c r="B540" s="704"/>
      <c r="C540" s="673"/>
      <c r="D540" s="673"/>
      <c r="E540" s="673"/>
      <c r="F540" s="673"/>
      <c r="G540" s="673"/>
      <c r="H540" s="673"/>
      <c r="I540" s="673"/>
      <c r="J540" s="673"/>
      <c r="K540" s="673"/>
      <c r="L540" s="673"/>
      <c r="M540" s="673"/>
      <c r="N540" s="673"/>
      <c r="O540" s="673"/>
      <c r="P540" s="673"/>
      <c r="Q540" s="673"/>
    </row>
    <row r="541" ht="16.5" customHeight="1" spans="1:17">
      <c r="A541" s="704"/>
      <c r="B541" s="704"/>
      <c r="C541" s="673"/>
      <c r="D541" s="673"/>
      <c r="E541" s="673"/>
      <c r="F541" s="673"/>
      <c r="G541" s="673"/>
      <c r="H541" s="673"/>
      <c r="I541" s="673"/>
      <c r="J541" s="673"/>
      <c r="K541" s="673"/>
      <c r="L541" s="673"/>
      <c r="M541" s="673"/>
      <c r="N541" s="673"/>
      <c r="O541" s="673"/>
      <c r="P541" s="673"/>
      <c r="Q541" s="673"/>
    </row>
    <row r="542" ht="16.5" customHeight="1" spans="1:17">
      <c r="A542" s="704"/>
      <c r="B542" s="704"/>
      <c r="C542" s="673"/>
      <c r="D542" s="673"/>
      <c r="E542" s="673"/>
      <c r="F542" s="673"/>
      <c r="G542" s="673"/>
      <c r="H542" s="673"/>
      <c r="I542" s="673"/>
      <c r="J542" s="673"/>
      <c r="K542" s="673"/>
      <c r="L542" s="673"/>
      <c r="M542" s="673"/>
      <c r="N542" s="673"/>
      <c r="O542" s="673"/>
      <c r="P542" s="673"/>
      <c r="Q542" s="673"/>
    </row>
    <row r="543" ht="16.5" customHeight="1" spans="1:17">
      <c r="A543" s="704"/>
      <c r="B543" s="704"/>
      <c r="C543" s="673"/>
      <c r="D543" s="673"/>
      <c r="E543" s="673"/>
      <c r="F543" s="673"/>
      <c r="G543" s="673"/>
      <c r="H543" s="673"/>
      <c r="I543" s="673"/>
      <c r="J543" s="673"/>
      <c r="K543" s="673"/>
      <c r="L543" s="673"/>
      <c r="M543" s="673"/>
      <c r="N543" s="673"/>
      <c r="O543" s="673"/>
      <c r="P543" s="673"/>
      <c r="Q543" s="673"/>
    </row>
    <row r="544" ht="16.5" customHeight="1" spans="1:17">
      <c r="A544" s="704"/>
      <c r="B544" s="704"/>
      <c r="C544" s="673"/>
      <c r="D544" s="673"/>
      <c r="E544" s="673"/>
      <c r="F544" s="673"/>
      <c r="G544" s="673"/>
      <c r="H544" s="673"/>
      <c r="I544" s="673"/>
      <c r="J544" s="673"/>
      <c r="K544" s="673"/>
      <c r="L544" s="673"/>
      <c r="M544" s="673"/>
      <c r="N544" s="673"/>
      <c r="O544" s="673"/>
      <c r="P544" s="673"/>
      <c r="Q544" s="673"/>
    </row>
    <row r="545" ht="16.5" customHeight="1" spans="1:17">
      <c r="A545" s="704"/>
      <c r="B545" s="704"/>
      <c r="C545" s="673"/>
      <c r="D545" s="673"/>
      <c r="E545" s="673"/>
      <c r="F545" s="673"/>
      <c r="G545" s="673"/>
      <c r="H545" s="673"/>
      <c r="I545" s="673"/>
      <c r="J545" s="673"/>
      <c r="K545" s="673"/>
      <c r="L545" s="673"/>
      <c r="M545" s="673"/>
      <c r="N545" s="673"/>
      <c r="O545" s="673"/>
      <c r="P545" s="673"/>
      <c r="Q545" s="673"/>
    </row>
    <row r="546" ht="16.5" customHeight="1" spans="1:17">
      <c r="A546" s="704"/>
      <c r="B546" s="704"/>
      <c r="C546" s="673"/>
      <c r="D546" s="673"/>
      <c r="E546" s="673"/>
      <c r="F546" s="673"/>
      <c r="G546" s="673"/>
      <c r="H546" s="673"/>
      <c r="I546" s="673"/>
      <c r="J546" s="673"/>
      <c r="K546" s="673"/>
      <c r="L546" s="673"/>
      <c r="M546" s="673"/>
      <c r="N546" s="673"/>
      <c r="O546" s="673"/>
      <c r="P546" s="673"/>
      <c r="Q546" s="673"/>
    </row>
    <row r="547" ht="16.5" customHeight="1" spans="1:17">
      <c r="A547" s="704"/>
      <c r="B547" s="704"/>
      <c r="C547" s="673"/>
      <c r="D547" s="673"/>
      <c r="E547" s="673"/>
      <c r="F547" s="673"/>
      <c r="G547" s="673"/>
      <c r="H547" s="673"/>
      <c r="I547" s="673"/>
      <c r="J547" s="673"/>
      <c r="K547" s="673"/>
      <c r="L547" s="673"/>
      <c r="M547" s="673"/>
      <c r="N547" s="673"/>
      <c r="O547" s="673"/>
      <c r="P547" s="673"/>
      <c r="Q547" s="673"/>
    </row>
    <row r="548" ht="16.5" customHeight="1" spans="1:17">
      <c r="A548" s="704"/>
      <c r="B548" s="704"/>
      <c r="C548" s="673"/>
      <c r="D548" s="673"/>
      <c r="E548" s="673"/>
      <c r="F548" s="673"/>
      <c r="G548" s="673"/>
      <c r="H548" s="673"/>
      <c r="I548" s="673"/>
      <c r="J548" s="673"/>
      <c r="K548" s="673"/>
      <c r="L548" s="673"/>
      <c r="M548" s="673"/>
      <c r="N548" s="673"/>
      <c r="O548" s="673"/>
      <c r="P548" s="673"/>
      <c r="Q548" s="673"/>
    </row>
    <row r="549" ht="16.5" customHeight="1" spans="1:17">
      <c r="A549" s="704"/>
      <c r="B549" s="704"/>
      <c r="C549" s="673"/>
      <c r="D549" s="673"/>
      <c r="E549" s="673"/>
      <c r="F549" s="673"/>
      <c r="G549" s="673"/>
      <c r="H549" s="673"/>
      <c r="I549" s="673"/>
      <c r="J549" s="673"/>
      <c r="K549" s="673"/>
      <c r="L549" s="673"/>
      <c r="M549" s="673"/>
      <c r="N549" s="673"/>
      <c r="O549" s="673"/>
      <c r="P549" s="673"/>
      <c r="Q549" s="673"/>
    </row>
    <row r="550" ht="16.5" customHeight="1" spans="1:17">
      <c r="A550" s="704"/>
      <c r="B550" s="704"/>
      <c r="C550" s="673"/>
      <c r="D550" s="673"/>
      <c r="E550" s="673"/>
      <c r="F550" s="673"/>
      <c r="G550" s="673"/>
      <c r="H550" s="673"/>
      <c r="I550" s="673"/>
      <c r="J550" s="673"/>
      <c r="K550" s="673"/>
      <c r="L550" s="673"/>
      <c r="M550" s="673"/>
      <c r="N550" s="673"/>
      <c r="O550" s="673"/>
      <c r="P550" s="673"/>
      <c r="Q550" s="673"/>
    </row>
    <row r="551" ht="16.5" customHeight="1" spans="1:17">
      <c r="A551" s="704"/>
      <c r="B551" s="704"/>
      <c r="C551" s="673"/>
      <c r="D551" s="673"/>
      <c r="E551" s="673"/>
      <c r="F551" s="673"/>
      <c r="G551" s="673"/>
      <c r="H551" s="673"/>
      <c r="I551" s="673"/>
      <c r="J551" s="673"/>
      <c r="K551" s="673"/>
      <c r="L551" s="673"/>
      <c r="M551" s="673"/>
      <c r="N551" s="673"/>
      <c r="O551" s="673"/>
      <c r="P551" s="673"/>
      <c r="Q551" s="673"/>
    </row>
    <row r="552" ht="16.5" customHeight="1" spans="1:17">
      <c r="A552" s="704"/>
      <c r="B552" s="704"/>
      <c r="C552" s="673"/>
      <c r="D552" s="673"/>
      <c r="E552" s="673"/>
      <c r="F552" s="673"/>
      <c r="G552" s="673"/>
      <c r="H552" s="673"/>
      <c r="I552" s="673"/>
      <c r="J552" s="673"/>
      <c r="K552" s="673"/>
      <c r="L552" s="673"/>
      <c r="M552" s="673"/>
      <c r="N552" s="673"/>
      <c r="O552" s="673"/>
      <c r="P552" s="673"/>
      <c r="Q552" s="673"/>
    </row>
    <row r="553" ht="16.5" customHeight="1" spans="1:17">
      <c r="A553" s="704"/>
      <c r="B553" s="704"/>
      <c r="C553" s="673"/>
      <c r="D553" s="673"/>
      <c r="E553" s="673"/>
      <c r="F553" s="673"/>
      <c r="G553" s="673"/>
      <c r="H553" s="673"/>
      <c r="I553" s="673"/>
      <c r="J553" s="673"/>
      <c r="K553" s="673"/>
      <c r="L553" s="673"/>
      <c r="M553" s="673"/>
      <c r="N553" s="673"/>
      <c r="O553" s="673"/>
      <c r="P553" s="673"/>
      <c r="Q553" s="673"/>
    </row>
    <row r="554" ht="16.5" customHeight="1" spans="1:17">
      <c r="A554" s="704"/>
      <c r="B554" s="704"/>
      <c r="C554" s="673"/>
      <c r="D554" s="673"/>
      <c r="E554" s="673"/>
      <c r="F554" s="673"/>
      <c r="G554" s="673"/>
      <c r="H554" s="673"/>
      <c r="I554" s="673"/>
      <c r="J554" s="673"/>
      <c r="K554" s="673"/>
      <c r="L554" s="673"/>
      <c r="M554" s="673"/>
      <c r="N554" s="673"/>
      <c r="O554" s="673"/>
      <c r="P554" s="673"/>
      <c r="Q554" s="673"/>
    </row>
    <row r="555" ht="16.5" customHeight="1" spans="1:17">
      <c r="A555" s="704"/>
      <c r="B555" s="704"/>
      <c r="C555" s="673"/>
      <c r="D555" s="673"/>
      <c r="E555" s="673"/>
      <c r="F555" s="673"/>
      <c r="G555" s="673"/>
      <c r="H555" s="673"/>
      <c r="I555" s="673"/>
      <c r="J555" s="673"/>
      <c r="K555" s="673"/>
      <c r="L555" s="673"/>
      <c r="M555" s="673"/>
      <c r="N555" s="673"/>
      <c r="O555" s="673"/>
      <c r="P555" s="673"/>
      <c r="Q555" s="673"/>
    </row>
    <row r="556" ht="16.5" customHeight="1" spans="1:17">
      <c r="A556" s="704"/>
      <c r="B556" s="704"/>
      <c r="C556" s="673"/>
      <c r="D556" s="673"/>
      <c r="E556" s="673"/>
      <c r="F556" s="673"/>
      <c r="G556" s="673"/>
      <c r="H556" s="673"/>
      <c r="I556" s="673"/>
      <c r="J556" s="673"/>
      <c r="K556" s="673"/>
      <c r="L556" s="673"/>
      <c r="M556" s="673"/>
      <c r="N556" s="673"/>
      <c r="O556" s="673"/>
      <c r="P556" s="673"/>
      <c r="Q556" s="673"/>
    </row>
    <row r="557" ht="16.5" customHeight="1" spans="1:17">
      <c r="A557" s="704"/>
      <c r="B557" s="704"/>
      <c r="C557" s="673"/>
      <c r="D557" s="673"/>
      <c r="E557" s="673"/>
      <c r="F557" s="673"/>
      <c r="G557" s="673"/>
      <c r="H557" s="673"/>
      <c r="I557" s="673"/>
      <c r="J557" s="673"/>
      <c r="K557" s="673"/>
      <c r="L557" s="673"/>
      <c r="M557" s="673"/>
      <c r="N557" s="673"/>
      <c r="O557" s="673"/>
      <c r="P557" s="673"/>
      <c r="Q557" s="673"/>
    </row>
    <row r="558" ht="16.5" customHeight="1" spans="1:17">
      <c r="A558" s="704"/>
      <c r="B558" s="704"/>
      <c r="C558" s="673"/>
      <c r="D558" s="673"/>
      <c r="E558" s="673"/>
      <c r="F558" s="673"/>
      <c r="G558" s="673"/>
      <c r="H558" s="673"/>
      <c r="I558" s="673"/>
      <c r="J558" s="673"/>
      <c r="K558" s="673"/>
      <c r="L558" s="673"/>
      <c r="M558" s="673"/>
      <c r="N558" s="673"/>
      <c r="O558" s="673"/>
      <c r="P558" s="673"/>
      <c r="Q558" s="673"/>
    </row>
    <row r="559" ht="16.5" customHeight="1" spans="1:17">
      <c r="A559" s="704"/>
      <c r="B559" s="704"/>
      <c r="C559" s="673"/>
      <c r="D559" s="673"/>
      <c r="E559" s="673"/>
      <c r="F559" s="673"/>
      <c r="G559" s="673"/>
      <c r="H559" s="673"/>
      <c r="I559" s="673"/>
      <c r="J559" s="673"/>
      <c r="K559" s="673"/>
      <c r="L559" s="673"/>
      <c r="M559" s="673"/>
      <c r="N559" s="673"/>
      <c r="O559" s="673"/>
      <c r="P559" s="673"/>
      <c r="Q559" s="673"/>
    </row>
    <row r="560" ht="16.5" customHeight="1" spans="1:17">
      <c r="A560" s="704"/>
      <c r="B560" s="704"/>
      <c r="C560" s="673"/>
      <c r="D560" s="673"/>
      <c r="E560" s="673"/>
      <c r="F560" s="673"/>
      <c r="G560" s="673"/>
      <c r="H560" s="673"/>
      <c r="I560" s="673"/>
      <c r="J560" s="673"/>
      <c r="K560" s="673"/>
      <c r="L560" s="673"/>
      <c r="M560" s="673"/>
      <c r="N560" s="673"/>
      <c r="O560" s="673"/>
      <c r="P560" s="673"/>
      <c r="Q560" s="673"/>
    </row>
    <row r="561" ht="16.5" customHeight="1" spans="1:17">
      <c r="A561" s="704"/>
      <c r="B561" s="704"/>
      <c r="C561" s="673"/>
      <c r="D561" s="673"/>
      <c r="E561" s="673"/>
      <c r="F561" s="673"/>
      <c r="G561" s="673"/>
      <c r="H561" s="673"/>
      <c r="I561" s="673"/>
      <c r="J561" s="673"/>
      <c r="K561" s="673"/>
      <c r="L561" s="673"/>
      <c r="M561" s="673"/>
      <c r="N561" s="673"/>
      <c r="O561" s="673"/>
      <c r="P561" s="673"/>
      <c r="Q561" s="673"/>
    </row>
    <row r="562" ht="16.5" customHeight="1" spans="1:17">
      <c r="A562" s="704"/>
      <c r="B562" s="704"/>
      <c r="C562" s="673"/>
      <c r="D562" s="673"/>
      <c r="E562" s="673"/>
      <c r="F562" s="673"/>
      <c r="G562" s="673"/>
      <c r="H562" s="673"/>
      <c r="I562" s="673"/>
      <c r="J562" s="673"/>
      <c r="K562" s="673"/>
      <c r="L562" s="673"/>
      <c r="M562" s="673"/>
      <c r="N562" s="673"/>
      <c r="O562" s="673"/>
      <c r="P562" s="673"/>
      <c r="Q562" s="673"/>
    </row>
    <row r="563" ht="16.5" customHeight="1" spans="1:17">
      <c r="A563" s="704"/>
      <c r="B563" s="704"/>
      <c r="C563" s="673"/>
      <c r="D563" s="673"/>
      <c r="E563" s="673"/>
      <c r="F563" s="673"/>
      <c r="G563" s="673"/>
      <c r="H563" s="673"/>
      <c r="I563" s="673"/>
      <c r="J563" s="673"/>
      <c r="K563" s="673"/>
      <c r="L563" s="673"/>
      <c r="M563" s="673"/>
      <c r="N563" s="673"/>
      <c r="O563" s="673"/>
      <c r="P563" s="673"/>
      <c r="Q563" s="673"/>
    </row>
    <row r="564" ht="16.5" customHeight="1" spans="1:17">
      <c r="A564" s="704"/>
      <c r="B564" s="704"/>
      <c r="C564" s="673"/>
      <c r="D564" s="673"/>
      <c r="E564" s="673"/>
      <c r="F564" s="673"/>
      <c r="G564" s="673"/>
      <c r="H564" s="673"/>
      <c r="I564" s="673"/>
      <c r="J564" s="673"/>
      <c r="K564" s="673"/>
      <c r="L564" s="673"/>
      <c r="M564" s="673"/>
      <c r="N564" s="673"/>
      <c r="O564" s="673"/>
      <c r="P564" s="673"/>
      <c r="Q564" s="673"/>
    </row>
    <row r="565" ht="16.5" customHeight="1" spans="1:17">
      <c r="A565" s="704"/>
      <c r="B565" s="704"/>
      <c r="C565" s="673"/>
      <c r="D565" s="673"/>
      <c r="E565" s="673"/>
      <c r="F565" s="673"/>
      <c r="G565" s="673"/>
      <c r="H565" s="673"/>
      <c r="I565" s="673"/>
      <c r="J565" s="673"/>
      <c r="K565" s="673"/>
      <c r="L565" s="673"/>
      <c r="M565" s="673"/>
      <c r="N565" s="673"/>
      <c r="O565" s="673"/>
      <c r="P565" s="673"/>
      <c r="Q565" s="673"/>
    </row>
    <row r="566" ht="16.5" customHeight="1" spans="1:17">
      <c r="A566" s="704"/>
      <c r="B566" s="704"/>
      <c r="C566" s="673"/>
      <c r="D566" s="673"/>
      <c r="E566" s="673"/>
      <c r="F566" s="673"/>
      <c r="G566" s="673"/>
      <c r="H566" s="673"/>
      <c r="I566" s="673"/>
      <c r="J566" s="673"/>
      <c r="K566" s="673"/>
      <c r="L566" s="673"/>
      <c r="M566" s="673"/>
      <c r="N566" s="673"/>
      <c r="O566" s="673"/>
      <c r="P566" s="673"/>
      <c r="Q566" s="673"/>
    </row>
    <row r="567" ht="16.5" customHeight="1" spans="1:17">
      <c r="A567" s="704"/>
      <c r="B567" s="704"/>
      <c r="C567" s="673"/>
      <c r="D567" s="673"/>
      <c r="E567" s="673"/>
      <c r="F567" s="673"/>
      <c r="G567" s="673"/>
      <c r="H567" s="673"/>
      <c r="I567" s="673"/>
      <c r="J567" s="673"/>
      <c r="K567" s="673"/>
      <c r="L567" s="673"/>
      <c r="M567" s="673"/>
      <c r="N567" s="673"/>
      <c r="O567" s="673"/>
      <c r="P567" s="673"/>
      <c r="Q567" s="673"/>
    </row>
    <row r="568" ht="16.5" customHeight="1" spans="1:17">
      <c r="A568" s="704"/>
      <c r="B568" s="704"/>
      <c r="C568" s="673"/>
      <c r="D568" s="673"/>
      <c r="E568" s="673"/>
      <c r="F568" s="673"/>
      <c r="G568" s="673"/>
      <c r="H568" s="673"/>
      <c r="I568" s="673"/>
      <c r="J568" s="673"/>
      <c r="K568" s="673"/>
      <c r="L568" s="673"/>
      <c r="M568" s="673"/>
      <c r="N568" s="673"/>
      <c r="O568" s="673"/>
      <c r="P568" s="673"/>
      <c r="Q568" s="673"/>
    </row>
    <row r="569" ht="16.5" customHeight="1" spans="1:17">
      <c r="A569" s="704"/>
      <c r="B569" s="704"/>
      <c r="C569" s="673"/>
      <c r="D569" s="673"/>
      <c r="E569" s="673"/>
      <c r="F569" s="673"/>
      <c r="G569" s="673"/>
      <c r="H569" s="673"/>
      <c r="I569" s="673"/>
      <c r="J569" s="673"/>
      <c r="K569" s="673"/>
      <c r="L569" s="673"/>
      <c r="M569" s="673"/>
      <c r="N569" s="673"/>
      <c r="O569" s="673"/>
      <c r="P569" s="673"/>
      <c r="Q569" s="673"/>
    </row>
    <row r="570" ht="16.5" customHeight="1" spans="1:17">
      <c r="A570" s="704"/>
      <c r="B570" s="704"/>
      <c r="C570" s="673"/>
      <c r="D570" s="673"/>
      <c r="E570" s="673"/>
      <c r="F570" s="673"/>
      <c r="G570" s="673"/>
      <c r="H570" s="673"/>
      <c r="I570" s="673"/>
      <c r="J570" s="673"/>
      <c r="K570" s="673"/>
      <c r="L570" s="673"/>
      <c r="M570" s="673"/>
      <c r="N570" s="673"/>
      <c r="O570" s="673"/>
      <c r="P570" s="673"/>
      <c r="Q570" s="673"/>
    </row>
    <row r="571" ht="16.5" customHeight="1" spans="1:17">
      <c r="A571" s="704"/>
      <c r="B571" s="704"/>
      <c r="C571" s="673"/>
      <c r="D571" s="673"/>
      <c r="E571" s="673"/>
      <c r="F571" s="673"/>
      <c r="G571" s="673"/>
      <c r="H571" s="673"/>
      <c r="I571" s="673"/>
      <c r="J571" s="673"/>
      <c r="K571" s="673"/>
      <c r="L571" s="673"/>
      <c r="M571" s="673"/>
      <c r="N571" s="673"/>
      <c r="O571" s="673"/>
      <c r="P571" s="673"/>
      <c r="Q571" s="673"/>
    </row>
    <row r="572" ht="16.5" customHeight="1" spans="1:17">
      <c r="A572" s="704"/>
      <c r="B572" s="704"/>
      <c r="C572" s="673"/>
      <c r="D572" s="673"/>
      <c r="E572" s="673"/>
      <c r="F572" s="673"/>
      <c r="G572" s="673"/>
      <c r="H572" s="673"/>
      <c r="I572" s="673"/>
      <c r="J572" s="673"/>
      <c r="K572" s="673"/>
      <c r="L572" s="673"/>
      <c r="M572" s="673"/>
      <c r="N572" s="673"/>
      <c r="O572" s="673"/>
      <c r="P572" s="673"/>
      <c r="Q572" s="673"/>
    </row>
    <row r="573" ht="16.5" customHeight="1" spans="1:17">
      <c r="A573" s="704"/>
      <c r="B573" s="704"/>
      <c r="C573" s="673"/>
      <c r="D573" s="673"/>
      <c r="E573" s="673"/>
      <c r="F573" s="673"/>
      <c r="G573" s="673"/>
      <c r="H573" s="673"/>
      <c r="I573" s="673"/>
      <c r="J573" s="673"/>
      <c r="K573" s="673"/>
      <c r="L573" s="673"/>
      <c r="M573" s="673"/>
      <c r="N573" s="673"/>
      <c r="O573" s="673"/>
      <c r="P573" s="673"/>
      <c r="Q573" s="673"/>
    </row>
    <row r="574" ht="16.5" customHeight="1" spans="1:17">
      <c r="A574" s="704"/>
      <c r="B574" s="704"/>
      <c r="C574" s="673"/>
      <c r="D574" s="673"/>
      <c r="E574" s="673"/>
      <c r="F574" s="673"/>
      <c r="G574" s="673"/>
      <c r="H574" s="673"/>
      <c r="I574" s="673"/>
      <c r="J574" s="673"/>
      <c r="K574" s="673"/>
      <c r="L574" s="673"/>
      <c r="M574" s="673"/>
      <c r="N574" s="673"/>
      <c r="O574" s="673"/>
      <c r="P574" s="673"/>
      <c r="Q574" s="673"/>
    </row>
    <row r="575" ht="16.5" customHeight="1" spans="1:17">
      <c r="A575" s="704"/>
      <c r="B575" s="704"/>
      <c r="C575" s="673"/>
      <c r="D575" s="673"/>
      <c r="E575" s="673"/>
      <c r="F575" s="673"/>
      <c r="G575" s="673"/>
      <c r="H575" s="673"/>
      <c r="I575" s="673"/>
      <c r="J575" s="673"/>
      <c r="K575" s="673"/>
      <c r="L575" s="673"/>
      <c r="M575" s="673"/>
      <c r="N575" s="673"/>
      <c r="O575" s="673"/>
      <c r="P575" s="673"/>
      <c r="Q575" s="673"/>
    </row>
    <row r="576" ht="16.5" customHeight="1" spans="1:17">
      <c r="A576" s="704"/>
      <c r="B576" s="704"/>
      <c r="C576" s="673"/>
      <c r="D576" s="673"/>
      <c r="E576" s="673"/>
      <c r="F576" s="673"/>
      <c r="G576" s="673"/>
      <c r="H576" s="673"/>
      <c r="I576" s="673"/>
      <c r="J576" s="673"/>
      <c r="K576" s="673"/>
      <c r="L576" s="673"/>
      <c r="M576" s="673"/>
      <c r="N576" s="673"/>
      <c r="O576" s="673"/>
      <c r="P576" s="673"/>
      <c r="Q576" s="673"/>
    </row>
    <row r="577" ht="16.5" customHeight="1" spans="1:17">
      <c r="A577" s="704"/>
      <c r="B577" s="704"/>
      <c r="C577" s="673"/>
      <c r="D577" s="673"/>
      <c r="E577" s="673"/>
      <c r="F577" s="673"/>
      <c r="G577" s="673"/>
      <c r="H577" s="673"/>
      <c r="I577" s="673"/>
      <c r="J577" s="673"/>
      <c r="K577" s="673"/>
      <c r="L577" s="673"/>
      <c r="M577" s="673"/>
      <c r="N577" s="673"/>
      <c r="O577" s="673"/>
      <c r="P577" s="673"/>
      <c r="Q577" s="673"/>
    </row>
    <row r="578" ht="16.5" customHeight="1" spans="1:17">
      <c r="A578" s="704"/>
      <c r="B578" s="704"/>
      <c r="C578" s="673"/>
      <c r="D578" s="673"/>
      <c r="E578" s="673"/>
      <c r="F578" s="673"/>
      <c r="G578" s="673"/>
      <c r="H578" s="673"/>
      <c r="I578" s="673"/>
      <c r="J578" s="673"/>
      <c r="K578" s="673"/>
      <c r="L578" s="673"/>
      <c r="M578" s="673"/>
      <c r="N578" s="673"/>
      <c r="O578" s="673"/>
      <c r="P578" s="673"/>
      <c r="Q578" s="673"/>
    </row>
    <row r="579" ht="16.5" customHeight="1" spans="1:17">
      <c r="A579" s="704"/>
      <c r="B579" s="704"/>
      <c r="C579" s="673"/>
      <c r="D579" s="673"/>
      <c r="E579" s="673"/>
      <c r="F579" s="673"/>
      <c r="G579" s="673"/>
      <c r="H579" s="673"/>
      <c r="I579" s="673"/>
      <c r="J579" s="673"/>
      <c r="K579" s="673"/>
      <c r="L579" s="673"/>
      <c r="M579" s="673"/>
      <c r="N579" s="673"/>
      <c r="O579" s="673"/>
      <c r="P579" s="673"/>
      <c r="Q579" s="673"/>
    </row>
    <row r="580" ht="16.5" customHeight="1" spans="1:17">
      <c r="A580" s="704"/>
      <c r="B580" s="704"/>
      <c r="C580" s="673"/>
      <c r="D580" s="673"/>
      <c r="E580" s="673"/>
      <c r="F580" s="673"/>
      <c r="G580" s="673"/>
      <c r="H580" s="673"/>
      <c r="I580" s="673"/>
      <c r="J580" s="673"/>
      <c r="K580" s="673"/>
      <c r="L580" s="673"/>
      <c r="M580" s="673"/>
      <c r="N580" s="673"/>
      <c r="O580" s="673"/>
      <c r="P580" s="673"/>
      <c r="Q580" s="673"/>
    </row>
    <row r="581" ht="16.5" customHeight="1" spans="1:17">
      <c r="A581" s="704"/>
      <c r="B581" s="704"/>
      <c r="C581" s="673"/>
      <c r="D581" s="673"/>
      <c r="E581" s="673"/>
      <c r="F581" s="673"/>
      <c r="G581" s="673"/>
      <c r="H581" s="673"/>
      <c r="I581" s="673"/>
      <c r="J581" s="673"/>
      <c r="K581" s="673"/>
      <c r="L581" s="673"/>
      <c r="M581" s="673"/>
      <c r="N581" s="673"/>
      <c r="O581" s="673"/>
      <c r="P581" s="673"/>
      <c r="Q581" s="673"/>
    </row>
    <row r="582" ht="16.5" customHeight="1" spans="1:17">
      <c r="A582" s="704"/>
      <c r="B582" s="704"/>
      <c r="C582" s="673"/>
      <c r="D582" s="673"/>
      <c r="E582" s="673"/>
      <c r="F582" s="673"/>
      <c r="G582" s="673"/>
      <c r="H582" s="673"/>
      <c r="I582" s="673"/>
      <c r="J582" s="673"/>
      <c r="K582" s="673"/>
      <c r="L582" s="673"/>
      <c r="M582" s="673"/>
      <c r="N582" s="673"/>
      <c r="O582" s="673"/>
      <c r="P582" s="673"/>
      <c r="Q582" s="673"/>
    </row>
    <row r="583" ht="16.5" customHeight="1" spans="1:17">
      <c r="A583" s="704"/>
      <c r="B583" s="704"/>
      <c r="C583" s="673"/>
      <c r="D583" s="673"/>
      <c r="E583" s="673"/>
      <c r="F583" s="673"/>
      <c r="G583" s="673"/>
      <c r="H583" s="673"/>
      <c r="I583" s="673"/>
      <c r="J583" s="673"/>
      <c r="K583" s="673"/>
      <c r="L583" s="673"/>
      <c r="M583" s="673"/>
      <c r="N583" s="673"/>
      <c r="O583" s="673"/>
      <c r="P583" s="673"/>
      <c r="Q583" s="673"/>
    </row>
    <row r="584" ht="16.5" customHeight="1" spans="1:17">
      <c r="A584" s="704"/>
      <c r="B584" s="704"/>
      <c r="C584" s="673"/>
      <c r="D584" s="673"/>
      <c r="E584" s="673"/>
      <c r="F584" s="673"/>
      <c r="G584" s="673"/>
      <c r="H584" s="673"/>
      <c r="I584" s="673"/>
      <c r="J584" s="673"/>
      <c r="K584" s="673"/>
      <c r="L584" s="673"/>
      <c r="M584" s="673"/>
      <c r="N584" s="673"/>
      <c r="O584" s="673"/>
      <c r="P584" s="673"/>
      <c r="Q584" s="673"/>
    </row>
    <row r="585" ht="16.5" customHeight="1" spans="1:17">
      <c r="A585" s="704"/>
      <c r="B585" s="704"/>
      <c r="C585" s="673"/>
      <c r="D585" s="673"/>
      <c r="E585" s="673"/>
      <c r="F585" s="673"/>
      <c r="G585" s="673"/>
      <c r="H585" s="673"/>
      <c r="I585" s="673"/>
      <c r="J585" s="673"/>
      <c r="K585" s="673"/>
      <c r="L585" s="673"/>
      <c r="M585" s="673"/>
      <c r="N585" s="673"/>
      <c r="O585" s="673"/>
      <c r="P585" s="673"/>
      <c r="Q585" s="673"/>
    </row>
    <row r="586" ht="16.5" customHeight="1" spans="1:17">
      <c r="A586" s="704"/>
      <c r="B586" s="704"/>
      <c r="C586" s="673"/>
      <c r="D586" s="673"/>
      <c r="E586" s="673"/>
      <c r="F586" s="673"/>
      <c r="G586" s="673"/>
      <c r="H586" s="673"/>
      <c r="I586" s="673"/>
      <c r="J586" s="673"/>
      <c r="K586" s="673"/>
      <c r="L586" s="673"/>
      <c r="M586" s="673"/>
      <c r="N586" s="673"/>
      <c r="O586" s="673"/>
      <c r="P586" s="673"/>
      <c r="Q586" s="673"/>
    </row>
    <row r="587" ht="16.5" customHeight="1" spans="1:17">
      <c r="A587" s="704"/>
      <c r="B587" s="704"/>
      <c r="C587" s="673"/>
      <c r="D587" s="673"/>
      <c r="E587" s="673"/>
      <c r="F587" s="673"/>
      <c r="G587" s="673"/>
      <c r="H587" s="673"/>
      <c r="I587" s="673"/>
      <c r="J587" s="673"/>
      <c r="K587" s="673"/>
      <c r="L587" s="673"/>
      <c r="M587" s="673"/>
      <c r="N587" s="673"/>
      <c r="O587" s="673"/>
      <c r="P587" s="673"/>
      <c r="Q587" s="673"/>
    </row>
    <row r="588" ht="16.5" customHeight="1" spans="1:17">
      <c r="A588" s="704"/>
      <c r="B588" s="704"/>
      <c r="C588" s="673"/>
      <c r="D588" s="673"/>
      <c r="E588" s="673"/>
      <c r="F588" s="673"/>
      <c r="G588" s="673"/>
      <c r="H588" s="673"/>
      <c r="I588" s="673"/>
      <c r="J588" s="673"/>
      <c r="K588" s="673"/>
      <c r="L588" s="673"/>
      <c r="M588" s="673"/>
      <c r="N588" s="673"/>
      <c r="O588" s="673"/>
      <c r="P588" s="673"/>
      <c r="Q588" s="673"/>
    </row>
    <row r="589" ht="16.5" customHeight="1" spans="1:17">
      <c r="A589" s="704"/>
      <c r="B589" s="704"/>
      <c r="C589" s="673"/>
      <c r="D589" s="673"/>
      <c r="E589" s="673"/>
      <c r="F589" s="673"/>
      <c r="G589" s="673"/>
      <c r="H589" s="673"/>
      <c r="I589" s="673"/>
      <c r="J589" s="673"/>
      <c r="K589" s="673"/>
      <c r="L589" s="673"/>
      <c r="M589" s="673"/>
      <c r="N589" s="673"/>
      <c r="O589" s="673"/>
      <c r="P589" s="673"/>
      <c r="Q589" s="673"/>
    </row>
    <row r="590" ht="16.5" customHeight="1" spans="1:17">
      <c r="A590" s="704"/>
      <c r="B590" s="704"/>
      <c r="C590" s="673"/>
      <c r="D590" s="673"/>
      <c r="E590" s="673"/>
      <c r="F590" s="673"/>
      <c r="G590" s="673"/>
      <c r="H590" s="673"/>
      <c r="I590" s="673"/>
      <c r="J590" s="673"/>
      <c r="K590" s="673"/>
      <c r="L590" s="673"/>
      <c r="M590" s="673"/>
      <c r="N590" s="673"/>
      <c r="O590" s="673"/>
      <c r="P590" s="673"/>
      <c r="Q590" s="673"/>
    </row>
    <row r="591" ht="16.5" customHeight="1" spans="1:17">
      <c r="A591" s="704"/>
      <c r="B591" s="704"/>
      <c r="C591" s="673"/>
      <c r="D591" s="673"/>
      <c r="E591" s="673"/>
      <c r="F591" s="673"/>
      <c r="G591" s="673"/>
      <c r="H591" s="673"/>
      <c r="I591" s="673"/>
      <c r="J591" s="673"/>
      <c r="K591" s="673"/>
      <c r="L591" s="673"/>
      <c r="M591" s="673"/>
      <c r="N591" s="673"/>
      <c r="O591" s="673"/>
      <c r="P591" s="673"/>
      <c r="Q591" s="673"/>
    </row>
    <row r="592" ht="16.5" customHeight="1" spans="1:17">
      <c r="A592" s="704"/>
      <c r="B592" s="704"/>
      <c r="C592" s="673"/>
      <c r="D592" s="673"/>
      <c r="E592" s="673"/>
      <c r="F592" s="673"/>
      <c r="G592" s="673"/>
      <c r="H592" s="673"/>
      <c r="I592" s="673"/>
      <c r="J592" s="673"/>
      <c r="K592" s="673"/>
      <c r="L592" s="673"/>
      <c r="M592" s="673"/>
      <c r="N592" s="673"/>
      <c r="O592" s="673"/>
      <c r="P592" s="673"/>
      <c r="Q592" s="673"/>
    </row>
    <row r="593" ht="16.5" customHeight="1" spans="1:17">
      <c r="A593" s="704"/>
      <c r="B593" s="704"/>
      <c r="C593" s="673"/>
      <c r="D593" s="673"/>
      <c r="E593" s="673"/>
      <c r="F593" s="673"/>
      <c r="G593" s="673"/>
      <c r="H593" s="673"/>
      <c r="I593" s="673"/>
      <c r="J593" s="673"/>
      <c r="K593" s="673"/>
      <c r="L593" s="673"/>
      <c r="M593" s="673"/>
      <c r="N593" s="673"/>
      <c r="O593" s="673"/>
      <c r="P593" s="673"/>
      <c r="Q593" s="673"/>
    </row>
    <row r="594" ht="16.5" customHeight="1" spans="1:17">
      <c r="A594" s="704"/>
      <c r="B594" s="704"/>
      <c r="C594" s="673"/>
      <c r="D594" s="673"/>
      <c r="E594" s="673"/>
      <c r="F594" s="673"/>
      <c r="G594" s="673"/>
      <c r="H594" s="673"/>
      <c r="I594" s="673"/>
      <c r="J594" s="673"/>
      <c r="K594" s="673"/>
      <c r="L594" s="673"/>
      <c r="M594" s="673"/>
      <c r="N594" s="673"/>
      <c r="O594" s="673"/>
      <c r="P594" s="673"/>
      <c r="Q594" s="673"/>
    </row>
    <row r="595" ht="16.5" customHeight="1" spans="1:17">
      <c r="A595" s="704"/>
      <c r="B595" s="704"/>
      <c r="C595" s="673"/>
      <c r="D595" s="673"/>
      <c r="E595" s="673"/>
      <c r="F595" s="673"/>
      <c r="G595" s="673"/>
      <c r="H595" s="673"/>
      <c r="I595" s="673"/>
      <c r="J595" s="673"/>
      <c r="K595" s="673"/>
      <c r="L595" s="673"/>
      <c r="M595" s="673"/>
      <c r="N595" s="673"/>
      <c r="O595" s="673"/>
      <c r="P595" s="673"/>
      <c r="Q595" s="673"/>
    </row>
    <row r="596" ht="16.5" customHeight="1" spans="1:17">
      <c r="A596" s="704"/>
      <c r="B596" s="704"/>
      <c r="C596" s="673"/>
      <c r="D596" s="673"/>
      <c r="E596" s="673"/>
      <c r="F596" s="673"/>
      <c r="G596" s="673"/>
      <c r="H596" s="673"/>
      <c r="I596" s="673"/>
      <c r="J596" s="673"/>
      <c r="K596" s="673"/>
      <c r="L596" s="673"/>
      <c r="M596" s="673"/>
      <c r="N596" s="673"/>
      <c r="O596" s="673"/>
      <c r="P596" s="673"/>
      <c r="Q596" s="673"/>
    </row>
    <row r="597" ht="16.5" customHeight="1" spans="1:17">
      <c r="A597" s="704"/>
      <c r="B597" s="704"/>
      <c r="C597" s="673"/>
      <c r="D597" s="673"/>
      <c r="E597" s="673"/>
      <c r="F597" s="673"/>
      <c r="G597" s="673"/>
      <c r="H597" s="673"/>
      <c r="I597" s="673"/>
      <c r="J597" s="673"/>
      <c r="K597" s="673"/>
      <c r="L597" s="673"/>
      <c r="M597" s="673"/>
      <c r="N597" s="673"/>
      <c r="O597" s="673"/>
      <c r="P597" s="673"/>
      <c r="Q597" s="673"/>
    </row>
    <row r="598" ht="16.5" customHeight="1" spans="1:17">
      <c r="A598" s="704"/>
      <c r="B598" s="704"/>
      <c r="C598" s="673"/>
      <c r="D598" s="673"/>
      <c r="E598" s="673"/>
      <c r="F598" s="673"/>
      <c r="G598" s="673"/>
      <c r="H598" s="673"/>
      <c r="I598" s="673"/>
      <c r="J598" s="673"/>
      <c r="K598" s="673"/>
      <c r="L598" s="673"/>
      <c r="M598" s="673"/>
      <c r="N598" s="673"/>
      <c r="O598" s="673"/>
      <c r="P598" s="673"/>
      <c r="Q598" s="673"/>
    </row>
    <row r="599" ht="16.5" customHeight="1" spans="1:17">
      <c r="A599" s="704"/>
      <c r="B599" s="704"/>
      <c r="C599" s="673"/>
      <c r="D599" s="673"/>
      <c r="E599" s="673"/>
      <c r="F599" s="673"/>
      <c r="G599" s="673"/>
      <c r="H599" s="673"/>
      <c r="I599" s="673"/>
      <c r="J599" s="673"/>
      <c r="K599" s="673"/>
      <c r="L599" s="673"/>
      <c r="M599" s="673"/>
      <c r="N599" s="673"/>
      <c r="O599" s="673"/>
      <c r="P599" s="673"/>
      <c r="Q599" s="673"/>
    </row>
    <row r="600" ht="16.5" customHeight="1" spans="1:17">
      <c r="A600" s="704"/>
      <c r="B600" s="704"/>
      <c r="C600" s="673"/>
      <c r="D600" s="673"/>
      <c r="E600" s="673"/>
      <c r="F600" s="673"/>
      <c r="G600" s="673"/>
      <c r="H600" s="673"/>
      <c r="I600" s="673"/>
      <c r="J600" s="673"/>
      <c r="K600" s="673"/>
      <c r="L600" s="673"/>
      <c r="M600" s="673"/>
      <c r="N600" s="673"/>
      <c r="O600" s="673"/>
      <c r="P600" s="673"/>
      <c r="Q600" s="673"/>
    </row>
    <row r="601" ht="16.5" customHeight="1" spans="1:17">
      <c r="A601" s="704"/>
      <c r="B601" s="704"/>
      <c r="C601" s="673"/>
      <c r="D601" s="673"/>
      <c r="E601" s="673"/>
      <c r="F601" s="673"/>
      <c r="G601" s="673"/>
      <c r="H601" s="673"/>
      <c r="I601" s="673"/>
      <c r="J601" s="673"/>
      <c r="K601" s="673"/>
      <c r="L601" s="673"/>
      <c r="M601" s="673"/>
      <c r="N601" s="673"/>
      <c r="O601" s="673"/>
      <c r="P601" s="673"/>
      <c r="Q601" s="673"/>
    </row>
    <row r="602" ht="16.5" customHeight="1" spans="1:17">
      <c r="A602" s="704"/>
      <c r="B602" s="704"/>
      <c r="C602" s="673"/>
      <c r="D602" s="673"/>
      <c r="E602" s="673"/>
      <c r="F602" s="673"/>
      <c r="G602" s="673"/>
      <c r="H602" s="673"/>
      <c r="I602" s="673"/>
      <c r="J602" s="673"/>
      <c r="K602" s="673"/>
      <c r="L602" s="673"/>
      <c r="M602" s="673"/>
      <c r="N602" s="673"/>
      <c r="O602" s="673"/>
      <c r="P602" s="673"/>
      <c r="Q602" s="673"/>
    </row>
    <row r="603" ht="16.5" customHeight="1" spans="1:17">
      <c r="A603" s="704"/>
      <c r="B603" s="704"/>
      <c r="C603" s="673"/>
      <c r="D603" s="673"/>
      <c r="E603" s="673"/>
      <c r="F603" s="673"/>
      <c r="G603" s="673"/>
      <c r="H603" s="673"/>
      <c r="I603" s="673"/>
      <c r="J603" s="673"/>
      <c r="K603" s="673"/>
      <c r="L603" s="673"/>
      <c r="M603" s="673"/>
      <c r="N603" s="673"/>
      <c r="O603" s="673"/>
      <c r="P603" s="673"/>
      <c r="Q603" s="673"/>
    </row>
    <row r="604" ht="16.5" customHeight="1" spans="1:17">
      <c r="A604" s="704"/>
      <c r="B604" s="704"/>
      <c r="C604" s="673"/>
      <c r="D604" s="673"/>
      <c r="E604" s="673"/>
      <c r="F604" s="673"/>
      <c r="G604" s="673"/>
      <c r="H604" s="673"/>
      <c r="I604" s="673"/>
      <c r="J604" s="673"/>
      <c r="K604" s="673"/>
      <c r="L604" s="673"/>
      <c r="M604" s="673"/>
      <c r="N604" s="673"/>
      <c r="O604" s="673"/>
      <c r="P604" s="673"/>
      <c r="Q604" s="673"/>
    </row>
    <row r="605" ht="16.5" customHeight="1" spans="1:17">
      <c r="A605" s="704"/>
      <c r="B605" s="704"/>
      <c r="C605" s="673"/>
      <c r="D605" s="673"/>
      <c r="E605" s="673"/>
      <c r="F605" s="673"/>
      <c r="G605" s="673"/>
      <c r="H605" s="673"/>
      <c r="I605" s="673"/>
      <c r="J605" s="673"/>
      <c r="K605" s="673"/>
      <c r="L605" s="673"/>
      <c r="M605" s="673"/>
      <c r="N605" s="673"/>
      <c r="O605" s="673"/>
      <c r="P605" s="673"/>
      <c r="Q605" s="673"/>
    </row>
    <row r="606" ht="16.5" customHeight="1" spans="1:17">
      <c r="A606" s="704"/>
      <c r="B606" s="704"/>
      <c r="C606" s="673"/>
      <c r="D606" s="673"/>
      <c r="E606" s="673"/>
      <c r="F606" s="673"/>
      <c r="G606" s="673"/>
      <c r="H606" s="673"/>
      <c r="I606" s="673"/>
      <c r="J606" s="673"/>
      <c r="K606" s="673"/>
      <c r="L606" s="673"/>
      <c r="M606" s="673"/>
      <c r="N606" s="673"/>
      <c r="O606" s="673"/>
      <c r="P606" s="673"/>
      <c r="Q606" s="673"/>
    </row>
    <row r="607" ht="16.5" customHeight="1" spans="1:17">
      <c r="A607" s="704"/>
      <c r="B607" s="704"/>
      <c r="C607" s="673"/>
      <c r="D607" s="673"/>
      <c r="E607" s="673"/>
      <c r="F607" s="673"/>
      <c r="G607" s="673"/>
      <c r="H607" s="673"/>
      <c r="I607" s="673"/>
      <c r="J607" s="673"/>
      <c r="K607" s="673"/>
      <c r="L607" s="673"/>
      <c r="M607" s="673"/>
      <c r="N607" s="673"/>
      <c r="O607" s="673"/>
      <c r="P607" s="673"/>
      <c r="Q607" s="673"/>
    </row>
    <row r="608" ht="16.5" customHeight="1" spans="1:17">
      <c r="A608" s="704"/>
      <c r="B608" s="704"/>
      <c r="C608" s="673"/>
      <c r="D608" s="673"/>
      <c r="E608" s="673"/>
      <c r="F608" s="673"/>
      <c r="G608" s="673"/>
      <c r="H608" s="673"/>
      <c r="I608" s="673"/>
      <c r="J608" s="673"/>
      <c r="K608" s="673"/>
      <c r="L608" s="673"/>
      <c r="M608" s="673"/>
      <c r="N608" s="673"/>
      <c r="O608" s="673"/>
      <c r="P608" s="673"/>
      <c r="Q608" s="673"/>
    </row>
    <row r="609" ht="16.5" customHeight="1" spans="1:17">
      <c r="A609" s="704"/>
      <c r="B609" s="704"/>
      <c r="C609" s="673"/>
      <c r="D609" s="673"/>
      <c r="E609" s="673"/>
      <c r="F609" s="673"/>
      <c r="G609" s="673"/>
      <c r="H609" s="673"/>
      <c r="I609" s="673"/>
      <c r="J609" s="673"/>
      <c r="K609" s="673"/>
      <c r="L609" s="673"/>
      <c r="M609" s="673"/>
      <c r="N609" s="673"/>
      <c r="O609" s="673"/>
      <c r="P609" s="673"/>
      <c r="Q609" s="673"/>
    </row>
    <row r="610" ht="16.5" customHeight="1" spans="1:17">
      <c r="A610" s="704"/>
      <c r="B610" s="704"/>
      <c r="C610" s="673"/>
      <c r="D610" s="673"/>
      <c r="E610" s="673"/>
      <c r="F610" s="673"/>
      <c r="G610" s="673"/>
      <c r="H610" s="673"/>
      <c r="I610" s="673"/>
      <c r="J610" s="673"/>
      <c r="K610" s="673"/>
      <c r="L610" s="673"/>
      <c r="M610" s="673"/>
      <c r="N610" s="673"/>
      <c r="O610" s="673"/>
      <c r="P610" s="673"/>
      <c r="Q610" s="673"/>
    </row>
    <row r="611" ht="16.5" customHeight="1" spans="1:17">
      <c r="A611" s="704"/>
      <c r="B611" s="704"/>
      <c r="C611" s="673"/>
      <c r="D611" s="673"/>
      <c r="E611" s="673"/>
      <c r="F611" s="673"/>
      <c r="G611" s="673"/>
      <c r="H611" s="673"/>
      <c r="I611" s="673"/>
      <c r="J611" s="673"/>
      <c r="K611" s="673"/>
      <c r="L611" s="673"/>
      <c r="M611" s="673"/>
      <c r="N611" s="673"/>
      <c r="O611" s="673"/>
      <c r="P611" s="673"/>
      <c r="Q611" s="673"/>
    </row>
    <row r="612" ht="16.5" customHeight="1" spans="1:17">
      <c r="A612" s="704"/>
      <c r="B612" s="704"/>
      <c r="C612" s="673"/>
      <c r="D612" s="673"/>
      <c r="E612" s="673"/>
      <c r="F612" s="673"/>
      <c r="G612" s="673"/>
      <c r="H612" s="673"/>
      <c r="I612" s="673"/>
      <c r="J612" s="673"/>
      <c r="K612" s="673"/>
      <c r="L612" s="673"/>
      <c r="M612" s="673"/>
      <c r="N612" s="673"/>
      <c r="O612" s="673"/>
      <c r="P612" s="673"/>
      <c r="Q612" s="673"/>
    </row>
    <row r="613" ht="16.5" customHeight="1" spans="1:17">
      <c r="A613" s="704"/>
      <c r="B613" s="704"/>
      <c r="C613" s="673"/>
      <c r="D613" s="673"/>
      <c r="E613" s="673"/>
      <c r="F613" s="673"/>
      <c r="G613" s="673"/>
      <c r="H613" s="673"/>
      <c r="I613" s="673"/>
      <c r="J613" s="673"/>
      <c r="K613" s="673"/>
      <c r="L613" s="673"/>
      <c r="M613" s="673"/>
      <c r="N613" s="673"/>
      <c r="O613" s="673"/>
      <c r="P613" s="673"/>
      <c r="Q613" s="673"/>
    </row>
    <row r="614" ht="16.5" customHeight="1" spans="1:17">
      <c r="A614" s="704"/>
      <c r="B614" s="704"/>
      <c r="C614" s="673"/>
      <c r="D614" s="673"/>
      <c r="E614" s="673"/>
      <c r="F614" s="673"/>
      <c r="G614" s="673"/>
      <c r="H614" s="673"/>
      <c r="I614" s="673"/>
      <c r="J614" s="673"/>
      <c r="K614" s="673"/>
      <c r="L614" s="673"/>
      <c r="M614" s="673"/>
      <c r="N614" s="673"/>
      <c r="O614" s="673"/>
      <c r="P614" s="673"/>
      <c r="Q614" s="673"/>
    </row>
    <row r="615" ht="16.5" customHeight="1" spans="1:17">
      <c r="A615" s="704"/>
      <c r="B615" s="704"/>
      <c r="C615" s="673"/>
      <c r="D615" s="673"/>
      <c r="E615" s="673"/>
      <c r="F615" s="673"/>
      <c r="G615" s="673"/>
      <c r="H615" s="673"/>
      <c r="I615" s="673"/>
      <c r="J615" s="673"/>
      <c r="K615" s="673"/>
      <c r="L615" s="673"/>
      <c r="M615" s="673"/>
      <c r="N615" s="673"/>
      <c r="O615" s="673"/>
      <c r="P615" s="673"/>
      <c r="Q615" s="673"/>
    </row>
    <row r="616" ht="16.5" customHeight="1" spans="1:17">
      <c r="A616" s="704"/>
      <c r="B616" s="704"/>
      <c r="C616" s="673"/>
      <c r="D616" s="673"/>
      <c r="E616" s="673"/>
      <c r="F616" s="673"/>
      <c r="G616" s="673"/>
      <c r="H616" s="673"/>
      <c r="I616" s="673"/>
      <c r="J616" s="673"/>
      <c r="K616" s="673"/>
      <c r="L616" s="673"/>
      <c r="M616" s="673"/>
      <c r="N616" s="673"/>
      <c r="O616" s="673"/>
      <c r="P616" s="673"/>
      <c r="Q616" s="673"/>
    </row>
    <row r="617" ht="16.5" customHeight="1" spans="1:17">
      <c r="A617" s="704"/>
      <c r="B617" s="704"/>
      <c r="C617" s="673"/>
      <c r="D617" s="673"/>
      <c r="E617" s="673"/>
      <c r="F617" s="673"/>
      <c r="G617" s="673"/>
      <c r="H617" s="673"/>
      <c r="I617" s="673"/>
      <c r="J617" s="673"/>
      <c r="K617" s="673"/>
      <c r="L617" s="673"/>
      <c r="M617" s="673"/>
      <c r="N617" s="673"/>
      <c r="O617" s="673"/>
      <c r="P617" s="673"/>
      <c r="Q617" s="673"/>
    </row>
    <row r="618" ht="16.5" customHeight="1" spans="1:17">
      <c r="A618" s="704"/>
      <c r="B618" s="704"/>
      <c r="C618" s="673"/>
      <c r="D618" s="673"/>
      <c r="E618" s="673"/>
      <c r="F618" s="673"/>
      <c r="G618" s="673"/>
      <c r="H618" s="673"/>
      <c r="I618" s="673"/>
      <c r="J618" s="673"/>
      <c r="K618" s="673"/>
      <c r="L618" s="673"/>
      <c r="M618" s="673"/>
      <c r="N618" s="673"/>
      <c r="O618" s="673"/>
      <c r="P618" s="673"/>
      <c r="Q618" s="673"/>
    </row>
    <row r="619" ht="16.5" customHeight="1" spans="1:17">
      <c r="A619" s="704"/>
      <c r="B619" s="704"/>
      <c r="C619" s="673"/>
      <c r="D619" s="673"/>
      <c r="E619" s="673"/>
      <c r="F619" s="673"/>
      <c r="G619" s="673"/>
      <c r="H619" s="673"/>
      <c r="I619" s="673"/>
      <c r="J619" s="673"/>
      <c r="K619" s="673"/>
      <c r="L619" s="673"/>
      <c r="M619" s="673"/>
      <c r="N619" s="673"/>
      <c r="O619" s="673"/>
      <c r="P619" s="673"/>
      <c r="Q619" s="673"/>
    </row>
    <row r="620" ht="16.5" customHeight="1" spans="1:17">
      <c r="A620" s="704"/>
      <c r="B620" s="704"/>
      <c r="C620" s="673"/>
      <c r="D620" s="673"/>
      <c r="E620" s="673"/>
      <c r="F620" s="673"/>
      <c r="G620" s="673"/>
      <c r="H620" s="673"/>
      <c r="I620" s="673"/>
      <c r="J620" s="673"/>
      <c r="K620" s="673"/>
      <c r="L620" s="673"/>
      <c r="M620" s="673"/>
      <c r="N620" s="673"/>
      <c r="O620" s="673"/>
      <c r="P620" s="673"/>
      <c r="Q620" s="673"/>
    </row>
    <row r="621" ht="16.5" customHeight="1" spans="1:17">
      <c r="A621" s="704"/>
      <c r="B621" s="704"/>
      <c r="C621" s="673"/>
      <c r="D621" s="673"/>
      <c r="E621" s="673"/>
      <c r="F621" s="673"/>
      <c r="G621" s="673"/>
      <c r="H621" s="673"/>
      <c r="I621" s="673"/>
      <c r="J621" s="673"/>
      <c r="K621" s="673"/>
      <c r="L621" s="673"/>
      <c r="M621" s="673"/>
      <c r="N621" s="673"/>
      <c r="O621" s="673"/>
      <c r="P621" s="673"/>
      <c r="Q621" s="673"/>
    </row>
    <row r="622" ht="16.5" customHeight="1" spans="1:17">
      <c r="A622" s="704"/>
      <c r="B622" s="704"/>
      <c r="C622" s="673"/>
      <c r="D622" s="673"/>
      <c r="E622" s="673"/>
      <c r="F622" s="673"/>
      <c r="G622" s="673"/>
      <c r="H622" s="673"/>
      <c r="I622" s="673"/>
      <c r="J622" s="673"/>
      <c r="K622" s="673"/>
      <c r="L622" s="673"/>
      <c r="M622" s="673"/>
      <c r="N622" s="673"/>
      <c r="O622" s="673"/>
      <c r="P622" s="673"/>
      <c r="Q622" s="673"/>
    </row>
    <row r="623" ht="16.5" customHeight="1" spans="1:17">
      <c r="A623" s="704"/>
      <c r="B623" s="704"/>
      <c r="C623" s="673"/>
      <c r="D623" s="673"/>
      <c r="E623" s="673"/>
      <c r="F623" s="673"/>
      <c r="G623" s="673"/>
      <c r="H623" s="673"/>
      <c r="I623" s="673"/>
      <c r="J623" s="673"/>
      <c r="K623" s="673"/>
      <c r="L623" s="673"/>
      <c r="M623" s="673"/>
      <c r="N623" s="673"/>
      <c r="O623" s="673"/>
      <c r="P623" s="673"/>
      <c r="Q623" s="673"/>
    </row>
    <row r="624" ht="16.5" customHeight="1" spans="1:17">
      <c r="A624" s="704"/>
      <c r="B624" s="704"/>
      <c r="C624" s="673"/>
      <c r="D624" s="673"/>
      <c r="E624" s="673"/>
      <c r="F624" s="673"/>
      <c r="G624" s="673"/>
      <c r="H624" s="673"/>
      <c r="I624" s="673"/>
      <c r="J624" s="673"/>
      <c r="K624" s="673"/>
      <c r="L624" s="673"/>
      <c r="M624" s="673"/>
      <c r="N624" s="673"/>
      <c r="O624" s="673"/>
      <c r="P624" s="673"/>
      <c r="Q624" s="673"/>
    </row>
    <row r="625" ht="16.5" customHeight="1" spans="1:17">
      <c r="A625" s="704"/>
      <c r="B625" s="704"/>
      <c r="C625" s="673"/>
      <c r="D625" s="673"/>
      <c r="E625" s="673"/>
      <c r="F625" s="673"/>
      <c r="G625" s="673"/>
      <c r="H625" s="673"/>
      <c r="I625" s="673"/>
      <c r="J625" s="673"/>
      <c r="K625" s="673"/>
      <c r="L625" s="673"/>
      <c r="M625" s="673"/>
      <c r="N625" s="673"/>
      <c r="O625" s="673"/>
      <c r="P625" s="673"/>
      <c r="Q625" s="673"/>
    </row>
    <row r="626" ht="16.5" customHeight="1" spans="1:17">
      <c r="A626" s="704"/>
      <c r="B626" s="704"/>
      <c r="C626" s="673"/>
      <c r="D626" s="673"/>
      <c r="E626" s="673"/>
      <c r="F626" s="673"/>
      <c r="G626" s="673"/>
      <c r="H626" s="673"/>
      <c r="I626" s="673"/>
      <c r="J626" s="673"/>
      <c r="K626" s="673"/>
      <c r="L626" s="673"/>
      <c r="M626" s="673"/>
      <c r="N626" s="673"/>
      <c r="O626" s="673"/>
      <c r="P626" s="673"/>
      <c r="Q626" s="673"/>
    </row>
    <row r="627" ht="16.5" customHeight="1" spans="1:17">
      <c r="A627" s="704"/>
      <c r="B627" s="704"/>
      <c r="C627" s="673"/>
      <c r="D627" s="673"/>
      <c r="E627" s="673"/>
      <c r="F627" s="673"/>
      <c r="G627" s="673"/>
      <c r="H627" s="673"/>
      <c r="I627" s="673"/>
      <c r="J627" s="673"/>
      <c r="K627" s="673"/>
      <c r="L627" s="673"/>
      <c r="M627" s="673"/>
      <c r="N627" s="673"/>
      <c r="O627" s="673"/>
      <c r="P627" s="673"/>
      <c r="Q627" s="673"/>
    </row>
    <row r="628" ht="16.5" customHeight="1" spans="1:17">
      <c r="A628" s="704"/>
      <c r="B628" s="704"/>
      <c r="C628" s="673"/>
      <c r="D628" s="673"/>
      <c r="E628" s="673"/>
      <c r="F628" s="673"/>
      <c r="G628" s="673"/>
      <c r="H628" s="673"/>
      <c r="I628" s="673"/>
      <c r="J628" s="673"/>
      <c r="K628" s="673"/>
      <c r="L628" s="673"/>
      <c r="M628" s="673"/>
      <c r="N628" s="673"/>
      <c r="O628" s="673"/>
      <c r="P628" s="673"/>
      <c r="Q628" s="673"/>
    </row>
    <row r="629" ht="16.5" customHeight="1" spans="1:17">
      <c r="A629" s="704"/>
      <c r="B629" s="704"/>
      <c r="C629" s="673"/>
      <c r="D629" s="673"/>
      <c r="E629" s="673"/>
      <c r="F629" s="673"/>
      <c r="G629" s="673"/>
      <c r="H629" s="673"/>
      <c r="I629" s="673"/>
      <c r="J629" s="673"/>
      <c r="K629" s="673"/>
      <c r="L629" s="673"/>
      <c r="M629" s="673"/>
      <c r="N629" s="673"/>
      <c r="O629" s="673"/>
      <c r="P629" s="673"/>
      <c r="Q629" s="673"/>
    </row>
    <row r="630" ht="16.5" customHeight="1" spans="1:17">
      <c r="A630" s="704"/>
      <c r="B630" s="704"/>
      <c r="C630" s="673"/>
      <c r="D630" s="673"/>
      <c r="E630" s="673"/>
      <c r="F630" s="673"/>
      <c r="G630" s="673"/>
      <c r="H630" s="673"/>
      <c r="I630" s="673"/>
      <c r="J630" s="673"/>
      <c r="K630" s="673"/>
      <c r="L630" s="673"/>
      <c r="M630" s="673"/>
      <c r="N630" s="673"/>
      <c r="O630" s="673"/>
      <c r="P630" s="673"/>
      <c r="Q630" s="673"/>
    </row>
    <row r="631" ht="16.5" customHeight="1" spans="1:17">
      <c r="A631" s="704"/>
      <c r="B631" s="704"/>
      <c r="C631" s="673"/>
      <c r="D631" s="673"/>
      <c r="E631" s="673"/>
      <c r="F631" s="673"/>
      <c r="G631" s="673"/>
      <c r="H631" s="673"/>
      <c r="I631" s="673"/>
      <c r="J631" s="673"/>
      <c r="K631" s="673"/>
      <c r="L631" s="673"/>
      <c r="M631" s="673"/>
      <c r="N631" s="673"/>
      <c r="O631" s="673"/>
      <c r="P631" s="673"/>
      <c r="Q631" s="673"/>
    </row>
    <row r="632" ht="16.5" customHeight="1" spans="1:17">
      <c r="A632" s="704"/>
      <c r="B632" s="704"/>
      <c r="C632" s="673"/>
      <c r="D632" s="673"/>
      <c r="E632" s="673"/>
      <c r="F632" s="673"/>
      <c r="G632" s="673"/>
      <c r="H632" s="673"/>
      <c r="I632" s="673"/>
      <c r="J632" s="673"/>
      <c r="K632" s="673"/>
      <c r="L632" s="673"/>
      <c r="M632" s="673"/>
      <c r="N632" s="673"/>
      <c r="O632" s="673"/>
      <c r="P632" s="673"/>
      <c r="Q632" s="673"/>
    </row>
    <row r="633" ht="16.5" customHeight="1" spans="1:17">
      <c r="A633" s="704"/>
      <c r="B633" s="704"/>
      <c r="C633" s="673"/>
      <c r="D633" s="673"/>
      <c r="E633" s="673"/>
      <c r="F633" s="673"/>
      <c r="G633" s="673"/>
      <c r="H633" s="673"/>
      <c r="I633" s="673"/>
      <c r="J633" s="673"/>
      <c r="K633" s="673"/>
      <c r="L633" s="673"/>
      <c r="M633" s="673"/>
      <c r="N633" s="673"/>
      <c r="O633" s="673"/>
      <c r="P633" s="673"/>
      <c r="Q633" s="673"/>
    </row>
    <row r="634" ht="16.5" customHeight="1" spans="1:17">
      <c r="A634" s="704"/>
      <c r="B634" s="704"/>
      <c r="C634" s="673"/>
      <c r="D634" s="673"/>
      <c r="E634" s="673"/>
      <c r="F634" s="673"/>
      <c r="G634" s="673"/>
      <c r="H634" s="673"/>
      <c r="I634" s="673"/>
      <c r="J634" s="673"/>
      <c r="K634" s="673"/>
      <c r="L634" s="673"/>
      <c r="M634" s="673"/>
      <c r="N634" s="673"/>
      <c r="O634" s="673"/>
      <c r="P634" s="673"/>
      <c r="Q634" s="673"/>
    </row>
    <row r="635" ht="16.5" customHeight="1" spans="1:17">
      <c r="A635" s="704"/>
      <c r="B635" s="704"/>
      <c r="C635" s="673"/>
      <c r="D635" s="673"/>
      <c r="E635" s="673"/>
      <c r="F635" s="673"/>
      <c r="G635" s="673"/>
      <c r="H635" s="673"/>
      <c r="I635" s="673"/>
      <c r="J635" s="673"/>
      <c r="K635" s="673"/>
      <c r="L635" s="673"/>
      <c r="M635" s="673"/>
      <c r="N635" s="673"/>
      <c r="O635" s="673"/>
      <c r="P635" s="673"/>
      <c r="Q635" s="673"/>
    </row>
    <row r="636" ht="16.5" customHeight="1" spans="1:17">
      <c r="A636" s="704"/>
      <c r="B636" s="704"/>
      <c r="C636" s="673"/>
      <c r="D636" s="673"/>
      <c r="E636" s="673"/>
      <c r="F636" s="673"/>
      <c r="G636" s="673"/>
      <c r="H636" s="673"/>
      <c r="I636" s="673"/>
      <c r="J636" s="673"/>
      <c r="K636" s="673"/>
      <c r="L636" s="673"/>
      <c r="M636" s="673"/>
      <c r="N636" s="673"/>
      <c r="O636" s="673"/>
      <c r="P636" s="673"/>
      <c r="Q636" s="673"/>
    </row>
    <row r="637" ht="16.5" customHeight="1" spans="1:17">
      <c r="A637" s="704"/>
      <c r="B637" s="704"/>
      <c r="C637" s="673"/>
      <c r="D637" s="673"/>
      <c r="E637" s="673"/>
      <c r="F637" s="673"/>
      <c r="G637" s="673"/>
      <c r="H637" s="673"/>
      <c r="I637" s="673"/>
      <c r="J637" s="673"/>
      <c r="K637" s="673"/>
      <c r="L637" s="673"/>
      <c r="M637" s="673"/>
      <c r="N637" s="673"/>
      <c r="O637" s="673"/>
      <c r="P637" s="673"/>
      <c r="Q637" s="673"/>
    </row>
    <row r="638" ht="16.5" customHeight="1" spans="1:17">
      <c r="A638" s="704"/>
      <c r="B638" s="704"/>
      <c r="C638" s="673"/>
      <c r="D638" s="673"/>
      <c r="E638" s="673"/>
      <c r="F638" s="673"/>
      <c r="G638" s="673"/>
      <c r="H638" s="673"/>
      <c r="I638" s="673"/>
      <c r="J638" s="673"/>
      <c r="K638" s="673"/>
      <c r="L638" s="673"/>
      <c r="M638" s="673"/>
      <c r="N638" s="673"/>
      <c r="O638" s="673"/>
      <c r="P638" s="673"/>
      <c r="Q638" s="673"/>
    </row>
    <row r="639" ht="16.5" customHeight="1" spans="1:17">
      <c r="A639" s="704"/>
      <c r="B639" s="704"/>
      <c r="C639" s="673"/>
      <c r="D639" s="673"/>
      <c r="E639" s="673"/>
      <c r="F639" s="673"/>
      <c r="G639" s="673"/>
      <c r="H639" s="673"/>
      <c r="I639" s="673"/>
      <c r="J639" s="673"/>
      <c r="K639" s="673"/>
      <c r="L639" s="673"/>
      <c r="M639" s="673"/>
      <c r="N639" s="673"/>
      <c r="O639" s="673"/>
      <c r="P639" s="673"/>
      <c r="Q639" s="673"/>
    </row>
    <row r="640" ht="16.5" customHeight="1" spans="1:17">
      <c r="A640" s="704"/>
      <c r="B640" s="704"/>
      <c r="C640" s="673"/>
      <c r="D640" s="673"/>
      <c r="E640" s="673"/>
      <c r="F640" s="673"/>
      <c r="G640" s="673"/>
      <c r="H640" s="673"/>
      <c r="I640" s="673"/>
      <c r="J640" s="673"/>
      <c r="K640" s="673"/>
      <c r="L640" s="673"/>
      <c r="M640" s="673"/>
      <c r="N640" s="673"/>
      <c r="O640" s="673"/>
      <c r="P640" s="673"/>
      <c r="Q640" s="673"/>
    </row>
    <row r="641" ht="16.5" customHeight="1" spans="1:17">
      <c r="A641" s="704"/>
      <c r="B641" s="704"/>
      <c r="C641" s="673"/>
      <c r="D641" s="673"/>
      <c r="E641" s="673"/>
      <c r="F641" s="673"/>
      <c r="G641" s="673"/>
      <c r="H641" s="673"/>
      <c r="I641" s="673"/>
      <c r="J641" s="673"/>
      <c r="K641" s="673"/>
      <c r="L641" s="673"/>
      <c r="M641" s="673"/>
      <c r="N641" s="673"/>
      <c r="O641" s="673"/>
      <c r="P641" s="673"/>
      <c r="Q641" s="673"/>
    </row>
    <row r="642" ht="16.5" customHeight="1" spans="1:17">
      <c r="A642" s="704"/>
      <c r="B642" s="704"/>
      <c r="C642" s="673"/>
      <c r="D642" s="673"/>
      <c r="E642" s="673"/>
      <c r="F642" s="673"/>
      <c r="G642" s="673"/>
      <c r="H642" s="673"/>
      <c r="I642" s="673"/>
      <c r="J642" s="673"/>
      <c r="K642" s="673"/>
      <c r="L642" s="673"/>
      <c r="M642" s="673"/>
      <c r="N642" s="673"/>
      <c r="O642" s="673"/>
      <c r="P642" s="673"/>
      <c r="Q642" s="673"/>
    </row>
    <row r="643" ht="16.5" customHeight="1" spans="1:17">
      <c r="A643" s="704"/>
      <c r="B643" s="704"/>
      <c r="C643" s="673"/>
      <c r="D643" s="673"/>
      <c r="E643" s="673"/>
      <c r="F643" s="673"/>
      <c r="G643" s="673"/>
      <c r="H643" s="673"/>
      <c r="I643" s="673"/>
      <c r="J643" s="673"/>
      <c r="K643" s="673"/>
      <c r="L643" s="673"/>
      <c r="M643" s="673"/>
      <c r="N643" s="673"/>
      <c r="O643" s="673"/>
      <c r="P643" s="673"/>
      <c r="Q643" s="673"/>
    </row>
    <row r="644" ht="16.5" customHeight="1" spans="1:17">
      <c r="A644" s="704"/>
      <c r="B644" s="704"/>
      <c r="C644" s="673"/>
      <c r="D644" s="673"/>
      <c r="E644" s="673"/>
      <c r="F644" s="673"/>
      <c r="G644" s="673"/>
      <c r="H644" s="673"/>
      <c r="I644" s="673"/>
      <c r="J644" s="673"/>
      <c r="K644" s="673"/>
      <c r="L644" s="673"/>
      <c r="M644" s="673"/>
      <c r="N644" s="673"/>
      <c r="O644" s="673"/>
      <c r="P644" s="673"/>
      <c r="Q644" s="673"/>
    </row>
    <row r="645" ht="16.5" customHeight="1" spans="1:17">
      <c r="A645" s="704"/>
      <c r="B645" s="704"/>
      <c r="C645" s="673"/>
      <c r="D645" s="673"/>
      <c r="E645" s="673"/>
      <c r="F645" s="673"/>
      <c r="G645" s="673"/>
      <c r="H645" s="673"/>
      <c r="I645" s="673"/>
      <c r="J645" s="673"/>
      <c r="K645" s="673"/>
      <c r="L645" s="673"/>
      <c r="M645" s="673"/>
      <c r="N645" s="673"/>
      <c r="O645" s="673"/>
      <c r="P645" s="673"/>
      <c r="Q645" s="673"/>
    </row>
    <row r="646" ht="16.5" customHeight="1" spans="1:17">
      <c r="A646" s="704"/>
      <c r="B646" s="704"/>
      <c r="C646" s="673"/>
      <c r="D646" s="673"/>
      <c r="E646" s="673"/>
      <c r="F646" s="673"/>
      <c r="G646" s="673"/>
      <c r="H646" s="673"/>
      <c r="I646" s="673"/>
      <c r="J646" s="673"/>
      <c r="K646" s="673"/>
      <c r="L646" s="673"/>
      <c r="M646" s="673"/>
      <c r="N646" s="673"/>
      <c r="O646" s="673"/>
      <c r="P646" s="673"/>
      <c r="Q646" s="673"/>
    </row>
    <row r="647" ht="16.5" customHeight="1" spans="1:17">
      <c r="A647" s="704"/>
      <c r="B647" s="704"/>
      <c r="C647" s="673"/>
      <c r="D647" s="673"/>
      <c r="E647" s="673"/>
      <c r="F647" s="673"/>
      <c r="G647" s="673"/>
      <c r="H647" s="673"/>
      <c r="I647" s="673"/>
      <c r="J647" s="673"/>
      <c r="K647" s="673"/>
      <c r="L647" s="673"/>
      <c r="M647" s="673"/>
      <c r="N647" s="673"/>
      <c r="O647" s="673"/>
      <c r="P647" s="673"/>
      <c r="Q647" s="673"/>
    </row>
    <row r="648" ht="16.5" customHeight="1" spans="1:17">
      <c r="A648" s="704"/>
      <c r="B648" s="704"/>
      <c r="C648" s="673"/>
      <c r="D648" s="673"/>
      <c r="E648" s="673"/>
      <c r="F648" s="673"/>
      <c r="G648" s="673"/>
      <c r="H648" s="673"/>
      <c r="I648" s="673"/>
      <c r="J648" s="673"/>
      <c r="K648" s="673"/>
      <c r="L648" s="673"/>
      <c r="M648" s="673"/>
      <c r="N648" s="673"/>
      <c r="O648" s="673"/>
      <c r="P648" s="673"/>
      <c r="Q648" s="673"/>
    </row>
    <row r="649" ht="16.5" customHeight="1" spans="1:17">
      <c r="A649" s="704"/>
      <c r="B649" s="704"/>
      <c r="C649" s="673"/>
      <c r="D649" s="673"/>
      <c r="E649" s="673"/>
      <c r="F649" s="673"/>
      <c r="G649" s="673"/>
      <c r="H649" s="673"/>
      <c r="I649" s="673"/>
      <c r="J649" s="673"/>
      <c r="K649" s="673"/>
      <c r="L649" s="673"/>
      <c r="M649" s="673"/>
      <c r="N649" s="673"/>
      <c r="O649" s="673"/>
      <c r="P649" s="673"/>
      <c r="Q649" s="673"/>
    </row>
    <row r="650" ht="16.5" customHeight="1" spans="1:17">
      <c r="A650" s="704"/>
      <c r="B650" s="704"/>
      <c r="C650" s="673"/>
      <c r="D650" s="673"/>
      <c r="E650" s="673"/>
      <c r="F650" s="673"/>
      <c r="G650" s="673"/>
      <c r="H650" s="673"/>
      <c r="I650" s="673"/>
      <c r="J650" s="673"/>
      <c r="K650" s="673"/>
      <c r="L650" s="673"/>
      <c r="M650" s="673"/>
      <c r="N650" s="673"/>
      <c r="O650" s="673"/>
      <c r="P650" s="673"/>
      <c r="Q650" s="673"/>
    </row>
    <row r="651" ht="16.5" customHeight="1" spans="1:17">
      <c r="A651" s="704"/>
      <c r="B651" s="704"/>
      <c r="C651" s="673"/>
      <c r="D651" s="673"/>
      <c r="E651" s="673"/>
      <c r="F651" s="673"/>
      <c r="G651" s="673"/>
      <c r="H651" s="673"/>
      <c r="I651" s="673"/>
      <c r="J651" s="673"/>
      <c r="K651" s="673"/>
      <c r="L651" s="673"/>
      <c r="M651" s="673"/>
      <c r="N651" s="673"/>
      <c r="O651" s="673"/>
      <c r="P651" s="673"/>
      <c r="Q651" s="673"/>
    </row>
    <row r="652" ht="16.5" customHeight="1" spans="1:17">
      <c r="A652" s="704"/>
      <c r="B652" s="704"/>
      <c r="C652" s="673"/>
      <c r="D652" s="673"/>
      <c r="E652" s="673"/>
      <c r="F652" s="673"/>
      <c r="G652" s="673"/>
      <c r="H652" s="673"/>
      <c r="I652" s="673"/>
      <c r="J652" s="673"/>
      <c r="K652" s="673"/>
      <c r="L652" s="673"/>
      <c r="M652" s="673"/>
      <c r="N652" s="673"/>
      <c r="O652" s="673"/>
      <c r="P652" s="673"/>
      <c r="Q652" s="673"/>
    </row>
    <row r="653" ht="16.5" customHeight="1" spans="1:17">
      <c r="A653" s="704"/>
      <c r="B653" s="704"/>
      <c r="C653" s="673"/>
      <c r="D653" s="673"/>
      <c r="E653" s="673"/>
      <c r="F653" s="673"/>
      <c r="G653" s="673"/>
      <c r="H653" s="673"/>
      <c r="I653" s="673"/>
      <c r="J653" s="673"/>
      <c r="K653" s="673"/>
      <c r="L653" s="673"/>
      <c r="M653" s="673"/>
      <c r="N653" s="673"/>
      <c r="O653" s="673"/>
      <c r="P653" s="673"/>
      <c r="Q653" s="673"/>
    </row>
    <row r="654" ht="16.5" customHeight="1" spans="1:17">
      <c r="A654" s="704"/>
      <c r="B654" s="704"/>
      <c r="C654" s="673"/>
      <c r="D654" s="673"/>
      <c r="E654" s="673"/>
      <c r="F654" s="673"/>
      <c r="G654" s="673"/>
      <c r="H654" s="673"/>
      <c r="I654" s="673"/>
      <c r="J654" s="673"/>
      <c r="K654" s="673"/>
      <c r="L654" s="673"/>
      <c r="M654" s="673"/>
      <c r="N654" s="673"/>
      <c r="O654" s="673"/>
      <c r="P654" s="673"/>
      <c r="Q654" s="673"/>
    </row>
    <row r="655" ht="16.5" customHeight="1" spans="1:17">
      <c r="A655" s="704"/>
      <c r="B655" s="704"/>
      <c r="C655" s="673"/>
      <c r="D655" s="673"/>
      <c r="E655" s="673"/>
      <c r="F655" s="673"/>
      <c r="G655" s="673"/>
      <c r="H655" s="673"/>
      <c r="I655" s="673"/>
      <c r="J655" s="673"/>
      <c r="K655" s="673"/>
      <c r="L655" s="673"/>
      <c r="M655" s="673"/>
      <c r="N655" s="673"/>
      <c r="O655" s="673"/>
      <c r="P655" s="673"/>
      <c r="Q655" s="673"/>
    </row>
    <row r="656" ht="16.5" customHeight="1" spans="1:17">
      <c r="A656" s="704"/>
      <c r="B656" s="704"/>
      <c r="C656" s="673"/>
      <c r="D656" s="673"/>
      <c r="E656" s="673"/>
      <c r="F656" s="673"/>
      <c r="G656" s="673"/>
      <c r="H656" s="673"/>
      <c r="I656" s="673"/>
      <c r="J656" s="673"/>
      <c r="K656" s="673"/>
      <c r="L656" s="673"/>
      <c r="M656" s="673"/>
      <c r="N656" s="673"/>
      <c r="O656" s="673"/>
      <c r="P656" s="673"/>
      <c r="Q656" s="673"/>
    </row>
    <row r="657" ht="16.5" customHeight="1" spans="1:17">
      <c r="A657" s="704"/>
      <c r="B657" s="704"/>
      <c r="C657" s="673"/>
      <c r="D657" s="673"/>
      <c r="E657" s="673"/>
      <c r="F657" s="673"/>
      <c r="G657" s="673"/>
      <c r="H657" s="673"/>
      <c r="I657" s="673"/>
      <c r="J657" s="673"/>
      <c r="K657" s="673"/>
      <c r="L657" s="673"/>
      <c r="M657" s="673"/>
      <c r="N657" s="673"/>
      <c r="O657" s="673"/>
      <c r="P657" s="673"/>
      <c r="Q657" s="673"/>
    </row>
    <row r="658" ht="16.5" customHeight="1" spans="1:17">
      <c r="A658" s="704"/>
      <c r="B658" s="704"/>
      <c r="C658" s="673"/>
      <c r="D658" s="673"/>
      <c r="E658" s="673"/>
      <c r="F658" s="673"/>
      <c r="G658" s="673"/>
      <c r="H658" s="673"/>
      <c r="I658" s="673"/>
      <c r="J658" s="673"/>
      <c r="K658" s="673"/>
      <c r="L658" s="673"/>
      <c r="M658" s="673"/>
      <c r="N658" s="673"/>
      <c r="O658" s="673"/>
      <c r="P658" s="673"/>
      <c r="Q658" s="673"/>
    </row>
    <row r="659" ht="16.5" customHeight="1" spans="1:17">
      <c r="A659" s="704"/>
      <c r="B659" s="704"/>
      <c r="C659" s="673"/>
      <c r="D659" s="673"/>
      <c r="E659" s="673"/>
      <c r="F659" s="673"/>
      <c r="G659" s="673"/>
      <c r="H659" s="673"/>
      <c r="I659" s="673"/>
      <c r="J659" s="673"/>
      <c r="K659" s="673"/>
      <c r="L659" s="673"/>
      <c r="M659" s="673"/>
      <c r="N659" s="673"/>
      <c r="O659" s="673"/>
      <c r="P659" s="673"/>
      <c r="Q659" s="673"/>
    </row>
    <row r="660" ht="16.5" customHeight="1" spans="1:17">
      <c r="A660" s="704"/>
      <c r="B660" s="704"/>
      <c r="C660" s="673"/>
      <c r="D660" s="673"/>
      <c r="E660" s="673"/>
      <c r="F660" s="673"/>
      <c r="G660" s="673"/>
      <c r="H660" s="673"/>
      <c r="I660" s="673"/>
      <c r="J660" s="673"/>
      <c r="K660" s="673"/>
      <c r="L660" s="673"/>
      <c r="M660" s="673"/>
      <c r="N660" s="673"/>
      <c r="O660" s="673"/>
      <c r="P660" s="673"/>
      <c r="Q660" s="673"/>
    </row>
    <row r="661" ht="16.5" customHeight="1" spans="1:17">
      <c r="A661" s="704"/>
      <c r="B661" s="704"/>
      <c r="C661" s="673"/>
      <c r="D661" s="673"/>
      <c r="E661" s="673"/>
      <c r="F661" s="673"/>
      <c r="G661" s="673"/>
      <c r="H661" s="673"/>
      <c r="I661" s="673"/>
      <c r="J661" s="673"/>
      <c r="K661" s="673"/>
      <c r="L661" s="673"/>
      <c r="M661" s="673"/>
      <c r="N661" s="673"/>
      <c r="O661" s="673"/>
      <c r="P661" s="673"/>
      <c r="Q661" s="673"/>
    </row>
    <row r="662" ht="16.5" customHeight="1" spans="1:17">
      <c r="A662" s="704"/>
      <c r="B662" s="704"/>
      <c r="C662" s="673"/>
      <c r="D662" s="673"/>
      <c r="E662" s="673"/>
      <c r="F662" s="673"/>
      <c r="G662" s="673"/>
      <c r="H662" s="673"/>
      <c r="I662" s="673"/>
      <c r="J662" s="673"/>
      <c r="K662" s="673"/>
      <c r="L662" s="673"/>
      <c r="M662" s="673"/>
      <c r="N662" s="673"/>
      <c r="O662" s="673"/>
      <c r="P662" s="673"/>
      <c r="Q662" s="673"/>
    </row>
    <row r="663" ht="16.5" customHeight="1" spans="1:17">
      <c r="A663" s="704"/>
      <c r="B663" s="704"/>
      <c r="C663" s="673"/>
      <c r="D663" s="673"/>
      <c r="E663" s="673"/>
      <c r="F663" s="673"/>
      <c r="G663" s="673"/>
      <c r="H663" s="673"/>
      <c r="I663" s="673"/>
      <c r="J663" s="673"/>
      <c r="K663" s="673"/>
      <c r="L663" s="673"/>
      <c r="M663" s="673"/>
      <c r="N663" s="673"/>
      <c r="O663" s="673"/>
      <c r="P663" s="673"/>
      <c r="Q663" s="673"/>
    </row>
    <row r="664" ht="16.5" customHeight="1" spans="1:17">
      <c r="A664" s="704"/>
      <c r="B664" s="704"/>
      <c r="C664" s="673"/>
      <c r="D664" s="673"/>
      <c r="E664" s="673"/>
      <c r="F664" s="673"/>
      <c r="G664" s="673"/>
      <c r="H664" s="673"/>
      <c r="I664" s="673"/>
      <c r="J664" s="673"/>
      <c r="K664" s="673"/>
      <c r="L664" s="673"/>
      <c r="M664" s="673"/>
      <c r="N664" s="673"/>
      <c r="O664" s="673"/>
      <c r="P664" s="673"/>
      <c r="Q664" s="673"/>
    </row>
    <row r="665" ht="16.5" customHeight="1" spans="1:17">
      <c r="A665" s="704"/>
      <c r="B665" s="704"/>
      <c r="C665" s="673"/>
      <c r="D665" s="673"/>
      <c r="E665" s="673"/>
      <c r="F665" s="673"/>
      <c r="G665" s="673"/>
      <c r="H665" s="673"/>
      <c r="I665" s="673"/>
      <c r="J665" s="673"/>
      <c r="K665" s="673"/>
      <c r="L665" s="673"/>
      <c r="M665" s="673"/>
      <c r="N665" s="673"/>
      <c r="O665" s="673"/>
      <c r="P665" s="673"/>
      <c r="Q665" s="673"/>
    </row>
    <row r="666" ht="16.5" customHeight="1" spans="1:17">
      <c r="A666" s="704"/>
      <c r="B666" s="704"/>
      <c r="C666" s="673"/>
      <c r="D666" s="673"/>
      <c r="E666" s="673"/>
      <c r="F666" s="673"/>
      <c r="G666" s="673"/>
      <c r="H666" s="673"/>
      <c r="I666" s="673"/>
      <c r="J666" s="673"/>
      <c r="K666" s="673"/>
      <c r="L666" s="673"/>
      <c r="M666" s="673"/>
      <c r="N666" s="673"/>
      <c r="O666" s="673"/>
      <c r="P666" s="673"/>
      <c r="Q666" s="673"/>
    </row>
    <row r="667" ht="16.5" customHeight="1" spans="1:17">
      <c r="A667" s="704"/>
      <c r="B667" s="704"/>
      <c r="C667" s="673"/>
      <c r="D667" s="673"/>
      <c r="E667" s="673"/>
      <c r="F667" s="673"/>
      <c r="G667" s="673"/>
      <c r="H667" s="673"/>
      <c r="I667" s="673"/>
      <c r="J667" s="673"/>
      <c r="K667" s="673"/>
      <c r="L667" s="673"/>
      <c r="M667" s="673"/>
      <c r="N667" s="673"/>
      <c r="O667" s="673"/>
      <c r="P667" s="673"/>
      <c r="Q667" s="673"/>
    </row>
    <row r="668" ht="16.5" customHeight="1" spans="1:17">
      <c r="A668" s="704"/>
      <c r="B668" s="704"/>
      <c r="C668" s="673"/>
      <c r="D668" s="673"/>
      <c r="E668" s="673"/>
      <c r="F668" s="673"/>
      <c r="G668" s="673"/>
      <c r="H668" s="673"/>
      <c r="I668" s="673"/>
      <c r="J668" s="673"/>
      <c r="K668" s="673"/>
      <c r="L668" s="673"/>
      <c r="M668" s="673"/>
      <c r="N668" s="673"/>
      <c r="O668" s="673"/>
      <c r="P668" s="673"/>
      <c r="Q668" s="673"/>
    </row>
    <row r="669" ht="16.5" customHeight="1" spans="1:17">
      <c r="A669" s="704"/>
      <c r="B669" s="704"/>
      <c r="C669" s="673"/>
      <c r="D669" s="673"/>
      <c r="E669" s="673"/>
      <c r="F669" s="673"/>
      <c r="G669" s="673"/>
      <c r="H669" s="673"/>
      <c r="I669" s="673"/>
      <c r="J669" s="673"/>
      <c r="K669" s="673"/>
      <c r="L669" s="673"/>
      <c r="M669" s="673"/>
      <c r="N669" s="673"/>
      <c r="O669" s="673"/>
      <c r="P669" s="673"/>
      <c r="Q669" s="673"/>
    </row>
    <row r="670" ht="16.5" customHeight="1" spans="1:17">
      <c r="A670" s="704"/>
      <c r="B670" s="704"/>
      <c r="C670" s="673"/>
      <c r="D670" s="673"/>
      <c r="E670" s="673"/>
      <c r="F670" s="673"/>
      <c r="G670" s="673"/>
      <c r="H670" s="673"/>
      <c r="I670" s="673"/>
      <c r="J670" s="673"/>
      <c r="K670" s="673"/>
      <c r="L670" s="673"/>
      <c r="M670" s="673"/>
      <c r="N670" s="673"/>
      <c r="O670" s="673"/>
      <c r="P670" s="673"/>
      <c r="Q670" s="673"/>
    </row>
    <row r="671" ht="16.5" customHeight="1" spans="1:17">
      <c r="A671" s="704"/>
      <c r="B671" s="704"/>
      <c r="C671" s="673"/>
      <c r="D671" s="673"/>
      <c r="E671" s="673"/>
      <c r="F671" s="673"/>
      <c r="G671" s="673"/>
      <c r="H671" s="673"/>
      <c r="I671" s="673"/>
      <c r="J671" s="673"/>
      <c r="K671" s="673"/>
      <c r="L671" s="673"/>
      <c r="M671" s="673"/>
      <c r="N671" s="673"/>
      <c r="O671" s="673"/>
      <c r="P671" s="673"/>
      <c r="Q671" s="673"/>
    </row>
    <row r="672" ht="16.5" customHeight="1" spans="1:17">
      <c r="A672" s="704"/>
      <c r="B672" s="704"/>
      <c r="C672" s="673"/>
      <c r="D672" s="673"/>
      <c r="E672" s="673"/>
      <c r="F672" s="673"/>
      <c r="G672" s="673"/>
      <c r="H672" s="673"/>
      <c r="I672" s="673"/>
      <c r="J672" s="673"/>
      <c r="K672" s="673"/>
      <c r="L672" s="673"/>
      <c r="M672" s="673"/>
      <c r="N672" s="673"/>
      <c r="O672" s="673"/>
      <c r="P672" s="673"/>
      <c r="Q672" s="673"/>
    </row>
    <row r="673" ht="16.5" customHeight="1" spans="1:17">
      <c r="A673" s="704"/>
      <c r="B673" s="704"/>
      <c r="C673" s="673"/>
      <c r="D673" s="673"/>
      <c r="E673" s="673"/>
      <c r="F673" s="673"/>
      <c r="G673" s="673"/>
      <c r="H673" s="673"/>
      <c r="I673" s="673"/>
      <c r="J673" s="673"/>
      <c r="K673" s="673"/>
      <c r="L673" s="673"/>
      <c r="M673" s="673"/>
      <c r="N673" s="673"/>
      <c r="O673" s="673"/>
      <c r="P673" s="673"/>
      <c r="Q673" s="673"/>
    </row>
    <row r="674" ht="16.5" customHeight="1" spans="1:17">
      <c r="A674" s="704"/>
      <c r="B674" s="704"/>
      <c r="C674" s="673"/>
      <c r="D674" s="673"/>
      <c r="E674" s="673"/>
      <c r="F674" s="673"/>
      <c r="G674" s="673"/>
      <c r="H674" s="673"/>
      <c r="I674" s="673"/>
      <c r="J674" s="673"/>
      <c r="K674" s="673"/>
      <c r="L674" s="673"/>
      <c r="M674" s="673"/>
      <c r="N674" s="673"/>
      <c r="O674" s="673"/>
      <c r="P674" s="673"/>
      <c r="Q674" s="673"/>
    </row>
    <row r="675" ht="16.5" customHeight="1" spans="1:17">
      <c r="A675" s="704"/>
      <c r="B675" s="704"/>
      <c r="C675" s="673"/>
      <c r="D675" s="673"/>
      <c r="E675" s="673"/>
      <c r="F675" s="673"/>
      <c r="G675" s="673"/>
      <c r="H675" s="673"/>
      <c r="I675" s="673"/>
      <c r="J675" s="673"/>
      <c r="K675" s="673"/>
      <c r="L675" s="673"/>
      <c r="M675" s="673"/>
      <c r="N675" s="673"/>
      <c r="O675" s="673"/>
      <c r="P675" s="673"/>
      <c r="Q675" s="673"/>
    </row>
    <row r="676" ht="16.5" customHeight="1" spans="1:17">
      <c r="A676" s="704"/>
      <c r="B676" s="704"/>
      <c r="C676" s="673"/>
      <c r="D676" s="673"/>
      <c r="E676" s="673"/>
      <c r="F676" s="673"/>
      <c r="G676" s="673"/>
      <c r="H676" s="673"/>
      <c r="I676" s="673"/>
      <c r="J676" s="673"/>
      <c r="K676" s="673"/>
      <c r="L676" s="673"/>
      <c r="M676" s="673"/>
      <c r="N676" s="673"/>
      <c r="O676" s="673"/>
      <c r="P676" s="673"/>
      <c r="Q676" s="673"/>
    </row>
    <row r="677" ht="16.5" customHeight="1" spans="1:17">
      <c r="A677" s="704"/>
      <c r="B677" s="704"/>
      <c r="C677" s="673"/>
      <c r="D677" s="673"/>
      <c r="E677" s="673"/>
      <c r="F677" s="673"/>
      <c r="G677" s="673"/>
      <c r="H677" s="673"/>
      <c r="I677" s="673"/>
      <c r="J677" s="673"/>
      <c r="K677" s="673"/>
      <c r="L677" s="673"/>
      <c r="M677" s="673"/>
      <c r="N677" s="673"/>
      <c r="O677" s="673"/>
      <c r="P677" s="673"/>
      <c r="Q677" s="673"/>
    </row>
    <row r="678" ht="16.5" customHeight="1" spans="1:17">
      <c r="A678" s="704"/>
      <c r="B678" s="704"/>
      <c r="C678" s="673"/>
      <c r="D678" s="673"/>
      <c r="E678" s="673"/>
      <c r="F678" s="673"/>
      <c r="G678" s="673"/>
      <c r="H678" s="673"/>
      <c r="I678" s="673"/>
      <c r="J678" s="673"/>
      <c r="K678" s="673"/>
      <c r="L678" s="673"/>
      <c r="M678" s="673"/>
      <c r="N678" s="673"/>
      <c r="O678" s="673"/>
      <c r="P678" s="673"/>
      <c r="Q678" s="673"/>
    </row>
    <row r="679" ht="16.5" customHeight="1" spans="1:17">
      <c r="A679" s="704"/>
      <c r="B679" s="704"/>
      <c r="C679" s="673"/>
      <c r="D679" s="673"/>
      <c r="E679" s="673"/>
      <c r="F679" s="673"/>
      <c r="G679" s="673"/>
      <c r="H679" s="673"/>
      <c r="I679" s="673"/>
      <c r="J679" s="673"/>
      <c r="K679" s="673"/>
      <c r="L679" s="673"/>
      <c r="M679" s="673"/>
      <c r="N679" s="673"/>
      <c r="O679" s="673"/>
      <c r="P679" s="673"/>
      <c r="Q679" s="673"/>
    </row>
    <row r="680" ht="16.5" customHeight="1" spans="1:17">
      <c r="A680" s="704"/>
      <c r="B680" s="704"/>
      <c r="C680" s="673"/>
      <c r="D680" s="673"/>
      <c r="E680" s="673"/>
      <c r="F680" s="673"/>
      <c r="G680" s="673"/>
      <c r="H680" s="673"/>
      <c r="I680" s="673"/>
      <c r="J680" s="673"/>
      <c r="K680" s="673"/>
      <c r="L680" s="673"/>
      <c r="M680" s="673"/>
      <c r="N680" s="673"/>
      <c r="O680" s="673"/>
      <c r="P680" s="673"/>
      <c r="Q680" s="673"/>
    </row>
    <row r="681" ht="16.5" customHeight="1" spans="1:17">
      <c r="A681" s="704"/>
      <c r="B681" s="704"/>
      <c r="C681" s="673"/>
      <c r="D681" s="673"/>
      <c r="E681" s="673"/>
      <c r="F681" s="673"/>
      <c r="G681" s="673"/>
      <c r="H681" s="673"/>
      <c r="I681" s="673"/>
      <c r="J681" s="673"/>
      <c r="K681" s="673"/>
      <c r="L681" s="673"/>
      <c r="M681" s="673"/>
      <c r="N681" s="673"/>
      <c r="O681" s="673"/>
      <c r="P681" s="673"/>
      <c r="Q681" s="673"/>
    </row>
    <row r="682" ht="16.5" customHeight="1" spans="1:17">
      <c r="A682" s="704"/>
      <c r="B682" s="704"/>
      <c r="C682" s="673"/>
      <c r="D682" s="673"/>
      <c r="E682" s="673"/>
      <c r="F682" s="673"/>
      <c r="G682" s="673"/>
      <c r="H682" s="673"/>
      <c r="I682" s="673"/>
      <c r="J682" s="673"/>
      <c r="K682" s="673"/>
      <c r="L682" s="673"/>
      <c r="M682" s="673"/>
      <c r="N682" s="673"/>
      <c r="O682" s="673"/>
      <c r="P682" s="673"/>
      <c r="Q682" s="673"/>
    </row>
    <row r="683" ht="16.5" customHeight="1" spans="1:17">
      <c r="A683" s="704"/>
      <c r="B683" s="704"/>
      <c r="C683" s="673"/>
      <c r="D683" s="673"/>
      <c r="E683" s="673"/>
      <c r="F683" s="673"/>
      <c r="G683" s="673"/>
      <c r="H683" s="673"/>
      <c r="I683" s="673"/>
      <c r="J683" s="673"/>
      <c r="K683" s="673"/>
      <c r="L683" s="673"/>
      <c r="M683" s="673"/>
      <c r="N683" s="673"/>
      <c r="O683" s="673"/>
      <c r="P683" s="673"/>
      <c r="Q683" s="673"/>
    </row>
    <row r="684" ht="16.5" customHeight="1" spans="1:17">
      <c r="A684" s="704"/>
      <c r="B684" s="704"/>
      <c r="C684" s="673"/>
      <c r="D684" s="673"/>
      <c r="E684" s="673"/>
      <c r="F684" s="673"/>
      <c r="G684" s="673"/>
      <c r="H684" s="673"/>
      <c r="I684" s="673"/>
      <c r="J684" s="673"/>
      <c r="K684" s="673"/>
      <c r="L684" s="673"/>
      <c r="M684" s="673"/>
      <c r="N684" s="673"/>
      <c r="O684" s="673"/>
      <c r="P684" s="673"/>
      <c r="Q684" s="673"/>
    </row>
    <row r="685" ht="16.5" customHeight="1" spans="1:17">
      <c r="A685" s="704"/>
      <c r="B685" s="704"/>
      <c r="C685" s="673"/>
      <c r="D685" s="673"/>
      <c r="E685" s="673"/>
      <c r="F685" s="673"/>
      <c r="G685" s="673"/>
      <c r="H685" s="673"/>
      <c r="I685" s="673"/>
      <c r="J685" s="673"/>
      <c r="K685" s="673"/>
      <c r="L685" s="673"/>
      <c r="M685" s="673"/>
      <c r="N685" s="673"/>
      <c r="O685" s="673"/>
      <c r="P685" s="673"/>
      <c r="Q685" s="673"/>
    </row>
    <row r="686" ht="16.5" customHeight="1" spans="1:17">
      <c r="A686" s="704"/>
      <c r="B686" s="704"/>
      <c r="C686" s="673"/>
      <c r="D686" s="673"/>
      <c r="E686" s="673"/>
      <c r="F686" s="673"/>
      <c r="G686" s="673"/>
      <c r="H686" s="673"/>
      <c r="I686" s="673"/>
      <c r="J686" s="673"/>
      <c r="K686" s="673"/>
      <c r="L686" s="673"/>
      <c r="M686" s="673"/>
      <c r="N686" s="673"/>
      <c r="O686" s="673"/>
      <c r="P686" s="673"/>
      <c r="Q686" s="673"/>
    </row>
    <row r="687" ht="16.5" customHeight="1" spans="1:17">
      <c r="A687" s="704"/>
      <c r="B687" s="704"/>
      <c r="C687" s="673"/>
      <c r="D687" s="673"/>
      <c r="E687" s="673"/>
      <c r="F687" s="673"/>
      <c r="G687" s="673"/>
      <c r="H687" s="673"/>
      <c r="I687" s="673"/>
      <c r="J687" s="673"/>
      <c r="K687" s="673"/>
      <c r="L687" s="673"/>
      <c r="M687" s="673"/>
      <c r="N687" s="673"/>
      <c r="O687" s="673"/>
      <c r="P687" s="673"/>
      <c r="Q687" s="673"/>
    </row>
    <row r="688" ht="16.5" customHeight="1" spans="1:17">
      <c r="A688" s="704"/>
      <c r="B688" s="704"/>
      <c r="C688" s="673"/>
      <c r="D688" s="673"/>
      <c r="E688" s="673"/>
      <c r="F688" s="673"/>
      <c r="G688" s="673"/>
      <c r="H688" s="673"/>
      <c r="I688" s="673"/>
      <c r="J688" s="673"/>
      <c r="K688" s="673"/>
      <c r="L688" s="673"/>
      <c r="M688" s="673"/>
      <c r="N688" s="673"/>
      <c r="O688" s="673"/>
      <c r="P688" s="673"/>
      <c r="Q688" s="673"/>
    </row>
    <row r="689" ht="16.5" customHeight="1" spans="1:17">
      <c r="A689" s="704"/>
      <c r="B689" s="704"/>
      <c r="C689" s="673"/>
      <c r="D689" s="673"/>
      <c r="E689" s="673"/>
      <c r="F689" s="673"/>
      <c r="G689" s="673"/>
      <c r="H689" s="673"/>
      <c r="I689" s="673"/>
      <c r="J689" s="673"/>
      <c r="K689" s="673"/>
      <c r="L689" s="673"/>
      <c r="M689" s="673"/>
      <c r="N689" s="673"/>
      <c r="O689" s="673"/>
      <c r="P689" s="673"/>
      <c r="Q689" s="673"/>
    </row>
    <row r="690" ht="16.5" customHeight="1" spans="1:17">
      <c r="A690" s="704"/>
      <c r="B690" s="704"/>
      <c r="C690" s="673"/>
      <c r="D690" s="673"/>
      <c r="E690" s="673"/>
      <c r="F690" s="673"/>
      <c r="G690" s="673"/>
      <c r="H690" s="673"/>
      <c r="I690" s="673"/>
      <c r="J690" s="673"/>
      <c r="K690" s="673"/>
      <c r="L690" s="673"/>
      <c r="M690" s="673"/>
      <c r="N690" s="673"/>
      <c r="O690" s="673"/>
      <c r="P690" s="673"/>
      <c r="Q690" s="673"/>
    </row>
    <row r="691" ht="16.5" customHeight="1" spans="1:17">
      <c r="A691" s="704"/>
      <c r="B691" s="704"/>
      <c r="C691" s="673"/>
      <c r="D691" s="673"/>
      <c r="E691" s="673"/>
      <c r="F691" s="673"/>
      <c r="G691" s="673"/>
      <c r="H691" s="673"/>
      <c r="I691" s="673"/>
      <c r="J691" s="673"/>
      <c r="K691" s="673"/>
      <c r="L691" s="673"/>
      <c r="M691" s="673"/>
      <c r="N691" s="673"/>
      <c r="O691" s="673"/>
      <c r="P691" s="673"/>
      <c r="Q691" s="673"/>
    </row>
    <row r="692" ht="16.5" customHeight="1" spans="1:17">
      <c r="A692" s="704"/>
      <c r="B692" s="704"/>
      <c r="C692" s="673"/>
      <c r="D692" s="673"/>
      <c r="E692" s="673"/>
      <c r="F692" s="673"/>
      <c r="G692" s="673"/>
      <c r="H692" s="673"/>
      <c r="I692" s="673"/>
      <c r="J692" s="673"/>
      <c r="K692" s="673"/>
      <c r="L692" s="673"/>
      <c r="M692" s="673"/>
      <c r="N692" s="673"/>
      <c r="O692" s="673"/>
      <c r="P692" s="673"/>
      <c r="Q692" s="673"/>
    </row>
    <row r="693" ht="16.5" customHeight="1" spans="1:17">
      <c r="A693" s="704"/>
      <c r="B693" s="704"/>
      <c r="C693" s="673"/>
      <c r="D693" s="673"/>
      <c r="E693" s="673"/>
      <c r="F693" s="673"/>
      <c r="G693" s="673"/>
      <c r="H693" s="673"/>
      <c r="I693" s="673"/>
      <c r="J693" s="673"/>
      <c r="K693" s="673"/>
      <c r="L693" s="673"/>
      <c r="M693" s="673"/>
      <c r="N693" s="673"/>
      <c r="O693" s="673"/>
      <c r="P693" s="673"/>
      <c r="Q693" s="673"/>
    </row>
    <row r="694" ht="16.5" customHeight="1" spans="1:17">
      <c r="A694" s="704"/>
      <c r="B694" s="704"/>
      <c r="C694" s="673"/>
      <c r="D694" s="673"/>
      <c r="E694" s="673"/>
      <c r="F694" s="673"/>
      <c r="G694" s="673"/>
      <c r="H694" s="673"/>
      <c r="I694" s="673"/>
      <c r="J694" s="673"/>
      <c r="K694" s="673"/>
      <c r="L694" s="673"/>
      <c r="M694" s="673"/>
      <c r="N694" s="673"/>
      <c r="O694" s="673"/>
      <c r="P694" s="673"/>
      <c r="Q694" s="673"/>
    </row>
    <row r="695" ht="16.5" customHeight="1" spans="1:17">
      <c r="A695" s="704"/>
      <c r="B695" s="704"/>
      <c r="C695" s="673"/>
      <c r="D695" s="673"/>
      <c r="E695" s="673"/>
      <c r="F695" s="673"/>
      <c r="G695" s="673"/>
      <c r="H695" s="673"/>
      <c r="I695" s="673"/>
      <c r="J695" s="673"/>
      <c r="K695" s="673"/>
      <c r="L695" s="673"/>
      <c r="M695" s="673"/>
      <c r="N695" s="673"/>
      <c r="O695" s="673"/>
      <c r="P695" s="673"/>
      <c r="Q695" s="673"/>
    </row>
    <row r="696" ht="16.5" customHeight="1" spans="1:17">
      <c r="A696" s="704"/>
      <c r="B696" s="704"/>
      <c r="C696" s="673"/>
      <c r="D696" s="673"/>
      <c r="E696" s="673"/>
      <c r="F696" s="673"/>
      <c r="G696" s="673"/>
      <c r="H696" s="673"/>
      <c r="I696" s="673"/>
      <c r="J696" s="673"/>
      <c r="K696" s="673"/>
      <c r="L696" s="673"/>
      <c r="M696" s="673"/>
      <c r="N696" s="673"/>
      <c r="O696" s="673"/>
      <c r="P696" s="673"/>
      <c r="Q696" s="673"/>
    </row>
    <row r="697" ht="16.5" customHeight="1" spans="1:17">
      <c r="A697" s="704"/>
      <c r="B697" s="704"/>
      <c r="C697" s="673"/>
      <c r="D697" s="673"/>
      <c r="E697" s="673"/>
      <c r="F697" s="673"/>
      <c r="G697" s="673"/>
      <c r="H697" s="673"/>
      <c r="I697" s="673"/>
      <c r="J697" s="673"/>
      <c r="K697" s="673"/>
      <c r="L697" s="673"/>
      <c r="M697" s="673"/>
      <c r="N697" s="673"/>
      <c r="O697" s="673"/>
      <c r="P697" s="673"/>
      <c r="Q697" s="673"/>
    </row>
    <row r="698" ht="16.5" customHeight="1" spans="1:17">
      <c r="A698" s="704"/>
      <c r="B698" s="704"/>
      <c r="C698" s="673"/>
      <c r="D698" s="673"/>
      <c r="E698" s="673"/>
      <c r="F698" s="673"/>
      <c r="G698" s="673"/>
      <c r="H698" s="673"/>
      <c r="I698" s="673"/>
      <c r="J698" s="673"/>
      <c r="K698" s="673"/>
      <c r="L698" s="673"/>
      <c r="M698" s="673"/>
      <c r="N698" s="673"/>
      <c r="O698" s="673"/>
      <c r="P698" s="673"/>
      <c r="Q698" s="673"/>
    </row>
    <row r="699" ht="16.5" customHeight="1" spans="1:17">
      <c r="A699" s="704"/>
      <c r="B699" s="704"/>
      <c r="C699" s="673"/>
      <c r="D699" s="673"/>
      <c r="E699" s="673"/>
      <c r="F699" s="673"/>
      <c r="G699" s="673"/>
      <c r="H699" s="673"/>
      <c r="I699" s="673"/>
      <c r="J699" s="673"/>
      <c r="K699" s="673"/>
      <c r="L699" s="673"/>
      <c r="M699" s="673"/>
      <c r="N699" s="673"/>
      <c r="O699" s="673"/>
      <c r="P699" s="673"/>
      <c r="Q699" s="673"/>
    </row>
    <row r="700" ht="16.5" customHeight="1" spans="1:17">
      <c r="A700" s="704"/>
      <c r="B700" s="704"/>
      <c r="C700" s="673"/>
      <c r="D700" s="673"/>
      <c r="E700" s="673"/>
      <c r="F700" s="673"/>
      <c r="G700" s="673"/>
      <c r="H700" s="673"/>
      <c r="I700" s="673"/>
      <c r="J700" s="673"/>
      <c r="K700" s="673"/>
      <c r="L700" s="673"/>
      <c r="M700" s="673"/>
      <c r="N700" s="673"/>
      <c r="O700" s="673"/>
      <c r="P700" s="673"/>
      <c r="Q700" s="673"/>
    </row>
    <row r="701" ht="16.5" customHeight="1" spans="1:17">
      <c r="A701" s="704"/>
      <c r="B701" s="704"/>
      <c r="C701" s="673"/>
      <c r="D701" s="673"/>
      <c r="E701" s="673"/>
      <c r="F701" s="673"/>
      <c r="G701" s="673"/>
      <c r="H701" s="673"/>
      <c r="I701" s="673"/>
      <c r="J701" s="673"/>
      <c r="K701" s="673"/>
      <c r="L701" s="673"/>
      <c r="M701" s="673"/>
      <c r="N701" s="673"/>
      <c r="O701" s="673"/>
      <c r="P701" s="673"/>
      <c r="Q701" s="673"/>
    </row>
    <row r="702" ht="16.5" customHeight="1" spans="1:17">
      <c r="A702" s="704"/>
      <c r="B702" s="704"/>
      <c r="C702" s="673"/>
      <c r="D702" s="673"/>
      <c r="E702" s="673"/>
      <c r="F702" s="673"/>
      <c r="G702" s="673"/>
      <c r="H702" s="673"/>
      <c r="I702" s="673"/>
      <c r="J702" s="673"/>
      <c r="K702" s="673"/>
      <c r="L702" s="673"/>
      <c r="M702" s="673"/>
      <c r="N702" s="673"/>
      <c r="O702" s="673"/>
      <c r="P702" s="673"/>
      <c r="Q702" s="673"/>
    </row>
    <row r="703" ht="16.5" customHeight="1" spans="1:17">
      <c r="A703" s="704"/>
      <c r="B703" s="704"/>
      <c r="C703" s="673"/>
      <c r="D703" s="673"/>
      <c r="E703" s="673"/>
      <c r="F703" s="673"/>
      <c r="G703" s="673"/>
      <c r="H703" s="673"/>
      <c r="I703" s="673"/>
      <c r="J703" s="673"/>
      <c r="K703" s="673"/>
      <c r="L703" s="673"/>
      <c r="M703" s="673"/>
      <c r="N703" s="673"/>
      <c r="O703" s="673"/>
      <c r="P703" s="673"/>
      <c r="Q703" s="673"/>
    </row>
    <row r="704" ht="16.5" customHeight="1" spans="1:17">
      <c r="A704" s="704"/>
      <c r="B704" s="704"/>
      <c r="C704" s="673"/>
      <c r="D704" s="673"/>
      <c r="E704" s="673"/>
      <c r="F704" s="673"/>
      <c r="G704" s="673"/>
      <c r="H704" s="673"/>
      <c r="I704" s="673"/>
      <c r="J704" s="673"/>
      <c r="K704" s="673"/>
      <c r="L704" s="673"/>
      <c r="M704" s="673"/>
      <c r="N704" s="673"/>
      <c r="O704" s="673"/>
      <c r="P704" s="673"/>
      <c r="Q704" s="673"/>
    </row>
    <row r="705" ht="16.5" customHeight="1" spans="1:17">
      <c r="A705" s="704"/>
      <c r="B705" s="704"/>
      <c r="C705" s="673"/>
      <c r="D705" s="673"/>
      <c r="E705" s="673"/>
      <c r="F705" s="673"/>
      <c r="G705" s="673"/>
      <c r="H705" s="673"/>
      <c r="I705" s="673"/>
      <c r="J705" s="673"/>
      <c r="K705" s="673"/>
      <c r="L705" s="673"/>
      <c r="M705" s="673"/>
      <c r="N705" s="673"/>
      <c r="O705" s="673"/>
      <c r="P705" s="673"/>
      <c r="Q705" s="673"/>
    </row>
    <row r="706" ht="16.5" customHeight="1" spans="1:17">
      <c r="A706" s="704"/>
      <c r="B706" s="704"/>
      <c r="C706" s="673"/>
      <c r="D706" s="673"/>
      <c r="E706" s="673"/>
      <c r="F706" s="673"/>
      <c r="G706" s="673"/>
      <c r="H706" s="673"/>
      <c r="I706" s="673"/>
      <c r="J706" s="673"/>
      <c r="K706" s="673"/>
      <c r="L706" s="673"/>
      <c r="M706" s="673"/>
      <c r="N706" s="673"/>
      <c r="O706" s="673"/>
      <c r="P706" s="673"/>
      <c r="Q706" s="673"/>
    </row>
    <row r="707" ht="16.5" customHeight="1" spans="1:17">
      <c r="A707" s="704"/>
      <c r="B707" s="704"/>
      <c r="C707" s="673"/>
      <c r="D707" s="673"/>
      <c r="E707" s="673"/>
      <c r="F707" s="673"/>
      <c r="G707" s="673"/>
      <c r="H707" s="673"/>
      <c r="I707" s="673"/>
      <c r="J707" s="673"/>
      <c r="K707" s="673"/>
      <c r="L707" s="673"/>
      <c r="M707" s="673"/>
      <c r="N707" s="673"/>
      <c r="O707" s="673"/>
      <c r="P707" s="673"/>
      <c r="Q707" s="673"/>
    </row>
    <row r="708" ht="16.5" customHeight="1" spans="1:17">
      <c r="A708" s="704"/>
      <c r="B708" s="704"/>
      <c r="C708" s="673"/>
      <c r="D708" s="673"/>
      <c r="E708" s="673"/>
      <c r="F708" s="673"/>
      <c r="G708" s="673"/>
      <c r="H708" s="673"/>
      <c r="I708" s="673"/>
      <c r="J708" s="673"/>
      <c r="K708" s="673"/>
      <c r="L708" s="673"/>
      <c r="M708" s="673"/>
      <c r="N708" s="673"/>
      <c r="O708" s="673"/>
      <c r="P708" s="673"/>
      <c r="Q708" s="673"/>
    </row>
    <row r="709" ht="16.5" customHeight="1" spans="1:17">
      <c r="A709" s="704"/>
      <c r="B709" s="704"/>
      <c r="C709" s="673"/>
      <c r="D709" s="673"/>
      <c r="E709" s="673"/>
      <c r="F709" s="673"/>
      <c r="G709" s="673"/>
      <c r="H709" s="673"/>
      <c r="I709" s="673"/>
      <c r="J709" s="673"/>
      <c r="K709" s="673"/>
      <c r="L709" s="673"/>
      <c r="M709" s="673"/>
      <c r="N709" s="673"/>
      <c r="O709" s="673"/>
      <c r="P709" s="673"/>
      <c r="Q709" s="673"/>
    </row>
    <row r="710" ht="16.5" customHeight="1" spans="1:17">
      <c r="A710" s="704"/>
      <c r="B710" s="704"/>
      <c r="C710" s="673"/>
      <c r="D710" s="673"/>
      <c r="E710" s="673"/>
      <c r="F710" s="673"/>
      <c r="G710" s="673"/>
      <c r="H710" s="673"/>
      <c r="I710" s="673"/>
      <c r="J710" s="673"/>
      <c r="K710" s="673"/>
      <c r="L710" s="673"/>
      <c r="M710" s="673"/>
      <c r="N710" s="673"/>
      <c r="O710" s="673"/>
      <c r="P710" s="673"/>
      <c r="Q710" s="673"/>
    </row>
    <row r="711" ht="16.5" customHeight="1" spans="1:17">
      <c r="A711" s="704"/>
      <c r="B711" s="704"/>
      <c r="C711" s="673"/>
      <c r="D711" s="673"/>
      <c r="E711" s="673"/>
      <c r="F711" s="673"/>
      <c r="G711" s="673"/>
      <c r="H711" s="673"/>
      <c r="I711" s="673"/>
      <c r="J711" s="673"/>
      <c r="K711" s="673"/>
      <c r="L711" s="673"/>
      <c r="M711" s="673"/>
      <c r="N711" s="673"/>
      <c r="O711" s="673"/>
      <c r="P711" s="673"/>
      <c r="Q711" s="673"/>
    </row>
    <row r="712" ht="16.5" customHeight="1" spans="1:17">
      <c r="A712" s="704"/>
      <c r="B712" s="704"/>
      <c r="C712" s="673"/>
      <c r="D712" s="673"/>
      <c r="E712" s="673"/>
      <c r="F712" s="673"/>
      <c r="G712" s="673"/>
      <c r="H712" s="673"/>
      <c r="I712" s="673"/>
      <c r="J712" s="673"/>
      <c r="K712" s="673"/>
      <c r="L712" s="673"/>
      <c r="M712" s="673"/>
      <c r="N712" s="673"/>
      <c r="O712" s="673"/>
      <c r="P712" s="673"/>
      <c r="Q712" s="673"/>
    </row>
    <row r="713" ht="16.5" customHeight="1" spans="1:17">
      <c r="A713" s="704"/>
      <c r="B713" s="704"/>
      <c r="C713" s="673"/>
      <c r="D713" s="673"/>
      <c r="E713" s="673"/>
      <c r="F713" s="673"/>
      <c r="G713" s="673"/>
      <c r="H713" s="673"/>
      <c r="I713" s="673"/>
      <c r="J713" s="673"/>
      <c r="K713" s="673"/>
      <c r="L713" s="673"/>
      <c r="M713" s="673"/>
      <c r="N713" s="673"/>
      <c r="O713" s="673"/>
      <c r="P713" s="673"/>
      <c r="Q713" s="673"/>
    </row>
    <row r="714" ht="16.5" customHeight="1" spans="1:17">
      <c r="A714" s="704"/>
      <c r="B714" s="704"/>
      <c r="C714" s="673"/>
      <c r="D714" s="673"/>
      <c r="E714" s="673"/>
      <c r="F714" s="673"/>
      <c r="G714" s="673"/>
      <c r="H714" s="673"/>
      <c r="I714" s="673"/>
      <c r="J714" s="673"/>
      <c r="K714" s="673"/>
      <c r="L714" s="673"/>
      <c r="M714" s="673"/>
      <c r="N714" s="673"/>
      <c r="O714" s="673"/>
      <c r="P714" s="673"/>
      <c r="Q714" s="673"/>
    </row>
    <row r="715" ht="16.5" customHeight="1" spans="1:17">
      <c r="A715" s="704"/>
      <c r="B715" s="704"/>
      <c r="C715" s="673"/>
      <c r="D715" s="673"/>
      <c r="E715" s="673"/>
      <c r="F715" s="673"/>
      <c r="G715" s="673"/>
      <c r="H715" s="673"/>
      <c r="I715" s="673"/>
      <c r="J715" s="673"/>
      <c r="K715" s="673"/>
      <c r="L715" s="673"/>
      <c r="M715" s="673"/>
      <c r="N715" s="673"/>
      <c r="O715" s="673"/>
      <c r="P715" s="673"/>
      <c r="Q715" s="673"/>
    </row>
    <row r="716" ht="16.5" customHeight="1" spans="1:17">
      <c r="A716" s="704"/>
      <c r="B716" s="704"/>
      <c r="C716" s="673"/>
      <c r="D716" s="673"/>
      <c r="E716" s="673"/>
      <c r="F716" s="673"/>
      <c r="G716" s="673"/>
      <c r="H716" s="673"/>
      <c r="I716" s="673"/>
      <c r="J716" s="673"/>
      <c r="K716" s="673"/>
      <c r="L716" s="673"/>
      <c r="M716" s="673"/>
      <c r="N716" s="673"/>
      <c r="O716" s="673"/>
      <c r="P716" s="673"/>
      <c r="Q716" s="673"/>
    </row>
    <row r="717" ht="16.5" customHeight="1" spans="1:17">
      <c r="A717" s="704"/>
      <c r="B717" s="704"/>
      <c r="C717" s="673"/>
      <c r="D717" s="673"/>
      <c r="E717" s="673"/>
      <c r="F717" s="673"/>
      <c r="G717" s="673"/>
      <c r="H717" s="673"/>
      <c r="I717" s="673"/>
      <c r="J717" s="673"/>
      <c r="K717" s="673"/>
      <c r="L717" s="673"/>
      <c r="M717" s="673"/>
      <c r="N717" s="673"/>
      <c r="O717" s="673"/>
      <c r="P717" s="673"/>
      <c r="Q717" s="673"/>
    </row>
    <row r="718" ht="16.5" customHeight="1" spans="1:17">
      <c r="A718" s="704"/>
      <c r="B718" s="704"/>
      <c r="C718" s="673"/>
      <c r="D718" s="673"/>
      <c r="E718" s="673"/>
      <c r="F718" s="673"/>
      <c r="G718" s="673"/>
      <c r="H718" s="673"/>
      <c r="I718" s="673"/>
      <c r="J718" s="673"/>
      <c r="K718" s="673"/>
      <c r="L718" s="673"/>
      <c r="M718" s="673"/>
      <c r="N718" s="673"/>
      <c r="O718" s="673"/>
      <c r="P718" s="673"/>
      <c r="Q718" s="673"/>
    </row>
    <row r="719" ht="16.5" customHeight="1" spans="1:17">
      <c r="A719" s="704"/>
      <c r="B719" s="704"/>
      <c r="C719" s="673"/>
      <c r="D719" s="673"/>
      <c r="E719" s="673"/>
      <c r="F719" s="673"/>
      <c r="G719" s="673"/>
      <c r="H719" s="673"/>
      <c r="I719" s="673"/>
      <c r="J719" s="673"/>
      <c r="K719" s="673"/>
      <c r="L719" s="673"/>
      <c r="M719" s="673"/>
      <c r="N719" s="673"/>
      <c r="O719" s="673"/>
      <c r="P719" s="673"/>
      <c r="Q719" s="673"/>
    </row>
    <row r="720" ht="16.5" customHeight="1" spans="1:17">
      <c r="A720" s="704"/>
      <c r="B720" s="704"/>
      <c r="C720" s="673"/>
      <c r="D720" s="673"/>
      <c r="E720" s="673"/>
      <c r="F720" s="673"/>
      <c r="G720" s="673"/>
      <c r="H720" s="673"/>
      <c r="I720" s="673"/>
      <c r="J720" s="673"/>
      <c r="K720" s="673"/>
      <c r="L720" s="673"/>
      <c r="M720" s="673"/>
      <c r="N720" s="673"/>
      <c r="O720" s="673"/>
      <c r="P720" s="673"/>
      <c r="Q720" s="673"/>
    </row>
    <row r="721" ht="16.5" customHeight="1" spans="1:17">
      <c r="A721" s="704"/>
      <c r="B721" s="704"/>
      <c r="C721" s="673"/>
      <c r="D721" s="673"/>
      <c r="E721" s="673"/>
      <c r="F721" s="673"/>
      <c r="G721" s="673"/>
      <c r="H721" s="673"/>
      <c r="I721" s="673"/>
      <c r="J721" s="673"/>
      <c r="K721" s="673"/>
      <c r="L721" s="673"/>
      <c r="M721" s="673"/>
      <c r="N721" s="673"/>
      <c r="O721" s="673"/>
      <c r="P721" s="673"/>
      <c r="Q721" s="673"/>
    </row>
    <row r="722" ht="16.5" customHeight="1" spans="1:17">
      <c r="A722" s="704"/>
      <c r="B722" s="704"/>
      <c r="C722" s="673"/>
      <c r="D722" s="673"/>
      <c r="E722" s="673"/>
      <c r="F722" s="673"/>
      <c r="G722" s="673"/>
      <c r="H722" s="673"/>
      <c r="I722" s="673"/>
      <c r="J722" s="673"/>
      <c r="K722" s="673"/>
      <c r="L722" s="673"/>
      <c r="M722" s="673"/>
      <c r="N722" s="673"/>
      <c r="O722" s="673"/>
      <c r="P722" s="673"/>
      <c r="Q722" s="673"/>
    </row>
    <row r="723" ht="16.5" customHeight="1" spans="1:17">
      <c r="A723" s="704"/>
      <c r="B723" s="704"/>
      <c r="C723" s="673"/>
      <c r="D723" s="673"/>
      <c r="E723" s="673"/>
      <c r="F723" s="673"/>
      <c r="G723" s="673"/>
      <c r="H723" s="673"/>
      <c r="I723" s="673"/>
      <c r="J723" s="673"/>
      <c r="K723" s="673"/>
      <c r="L723" s="673"/>
      <c r="M723" s="673"/>
      <c r="N723" s="673"/>
      <c r="O723" s="673"/>
      <c r="P723" s="673"/>
      <c r="Q723" s="673"/>
    </row>
    <row r="724" ht="16.5" customHeight="1" spans="1:17">
      <c r="A724" s="704"/>
      <c r="B724" s="704"/>
      <c r="C724" s="673"/>
      <c r="D724" s="673"/>
      <c r="E724" s="673"/>
      <c r="F724" s="673"/>
      <c r="G724" s="673"/>
      <c r="H724" s="673"/>
      <c r="I724" s="673"/>
      <c r="J724" s="673"/>
      <c r="K724" s="673"/>
      <c r="L724" s="673"/>
      <c r="M724" s="673"/>
      <c r="N724" s="673"/>
      <c r="O724" s="673"/>
      <c r="P724" s="673"/>
      <c r="Q724" s="673"/>
    </row>
    <row r="725" ht="16.5" customHeight="1" spans="1:17">
      <c r="A725" s="704"/>
      <c r="B725" s="704"/>
      <c r="C725" s="673"/>
      <c r="D725" s="673"/>
      <c r="E725" s="673"/>
      <c r="F725" s="673"/>
      <c r="G725" s="673"/>
      <c r="H725" s="673"/>
      <c r="I725" s="673"/>
      <c r="J725" s="673"/>
      <c r="K725" s="673"/>
      <c r="L725" s="673"/>
      <c r="M725" s="673"/>
      <c r="N725" s="673"/>
      <c r="O725" s="673"/>
      <c r="P725" s="673"/>
      <c r="Q725" s="673"/>
    </row>
    <row r="726" ht="16.5" customHeight="1" spans="1:17">
      <c r="A726" s="704"/>
      <c r="B726" s="704"/>
      <c r="C726" s="673"/>
      <c r="D726" s="673"/>
      <c r="E726" s="673"/>
      <c r="F726" s="673"/>
      <c r="G726" s="673"/>
      <c r="H726" s="673"/>
      <c r="I726" s="673"/>
      <c r="J726" s="673"/>
      <c r="K726" s="673"/>
      <c r="L726" s="673"/>
      <c r="M726" s="673"/>
      <c r="N726" s="673"/>
      <c r="O726" s="673"/>
      <c r="P726" s="673"/>
      <c r="Q726" s="673"/>
    </row>
    <row r="727" ht="16.5" customHeight="1" spans="1:17">
      <c r="A727" s="704"/>
      <c r="B727" s="704"/>
      <c r="C727" s="673"/>
      <c r="D727" s="673"/>
      <c r="E727" s="673"/>
      <c r="F727" s="673"/>
      <c r="G727" s="673"/>
      <c r="H727" s="673"/>
      <c r="I727" s="673"/>
      <c r="J727" s="673"/>
      <c r="K727" s="673"/>
      <c r="L727" s="673"/>
      <c r="M727" s="673"/>
      <c r="N727" s="673"/>
      <c r="O727" s="673"/>
      <c r="P727" s="673"/>
      <c r="Q727" s="673"/>
    </row>
    <row r="728" ht="16.5" customHeight="1" spans="1:17">
      <c r="A728" s="704"/>
      <c r="B728" s="704"/>
      <c r="C728" s="673"/>
      <c r="D728" s="673"/>
      <c r="E728" s="673"/>
      <c r="F728" s="673"/>
      <c r="G728" s="673"/>
      <c r="H728" s="673"/>
      <c r="I728" s="673"/>
      <c r="J728" s="673"/>
      <c r="K728" s="673"/>
      <c r="L728" s="673"/>
      <c r="M728" s="673"/>
      <c r="N728" s="673"/>
      <c r="O728" s="673"/>
      <c r="P728" s="673"/>
      <c r="Q728" s="673"/>
    </row>
    <row r="729" ht="16.5" customHeight="1" spans="1:17">
      <c r="A729" s="704"/>
      <c r="B729" s="704"/>
      <c r="C729" s="673"/>
      <c r="D729" s="673"/>
      <c r="E729" s="673"/>
      <c r="F729" s="673"/>
      <c r="G729" s="673"/>
      <c r="H729" s="673"/>
      <c r="I729" s="673"/>
      <c r="J729" s="673"/>
      <c r="K729" s="673"/>
      <c r="L729" s="673"/>
      <c r="M729" s="673"/>
      <c r="N729" s="673"/>
      <c r="O729" s="673"/>
      <c r="P729" s="673"/>
      <c r="Q729" s="673"/>
    </row>
    <row r="730" ht="16.5" customHeight="1" spans="1:17">
      <c r="A730" s="704"/>
      <c r="B730" s="704"/>
      <c r="C730" s="673"/>
      <c r="D730" s="673"/>
      <c r="E730" s="673"/>
      <c r="F730" s="673"/>
      <c r="G730" s="673"/>
      <c r="H730" s="673"/>
      <c r="I730" s="673"/>
      <c r="J730" s="673"/>
      <c r="K730" s="673"/>
      <c r="L730" s="673"/>
      <c r="M730" s="673"/>
      <c r="N730" s="673"/>
      <c r="O730" s="673"/>
      <c r="P730" s="673"/>
      <c r="Q730" s="673"/>
    </row>
    <row r="731" ht="16.5" customHeight="1" spans="1:17">
      <c r="A731" s="704"/>
      <c r="B731" s="704"/>
      <c r="C731" s="673"/>
      <c r="D731" s="673"/>
      <c r="E731" s="673"/>
      <c r="F731" s="673"/>
      <c r="G731" s="673"/>
      <c r="H731" s="673"/>
      <c r="I731" s="673"/>
      <c r="J731" s="673"/>
      <c r="K731" s="673"/>
      <c r="L731" s="673"/>
      <c r="M731" s="673"/>
      <c r="N731" s="673"/>
      <c r="O731" s="673"/>
      <c r="P731" s="673"/>
      <c r="Q731" s="673"/>
    </row>
    <row r="732" ht="16.5" customHeight="1" spans="1:17">
      <c r="A732" s="704"/>
      <c r="B732" s="704"/>
      <c r="C732" s="673"/>
      <c r="D732" s="673"/>
      <c r="E732" s="673"/>
      <c r="F732" s="673"/>
      <c r="G732" s="673"/>
      <c r="H732" s="673"/>
      <c r="I732" s="673"/>
      <c r="J732" s="673"/>
      <c r="K732" s="673"/>
      <c r="L732" s="673"/>
      <c r="M732" s="673"/>
      <c r="N732" s="673"/>
      <c r="O732" s="673"/>
      <c r="P732" s="673"/>
      <c r="Q732" s="673"/>
    </row>
    <row r="733" ht="16.5" customHeight="1" spans="1:17">
      <c r="A733" s="704"/>
      <c r="B733" s="704"/>
      <c r="C733" s="673"/>
      <c r="D733" s="673"/>
      <c r="E733" s="673"/>
      <c r="F733" s="673"/>
      <c r="G733" s="673"/>
      <c r="H733" s="673"/>
      <c r="I733" s="673"/>
      <c r="J733" s="673"/>
      <c r="K733" s="673"/>
      <c r="L733" s="673"/>
      <c r="M733" s="673"/>
      <c r="N733" s="673"/>
      <c r="O733" s="673"/>
      <c r="P733" s="673"/>
      <c r="Q733" s="673"/>
    </row>
    <row r="734" ht="16.5" customHeight="1" spans="1:17">
      <c r="A734" s="704"/>
      <c r="B734" s="704"/>
      <c r="C734" s="673"/>
      <c r="D734" s="673"/>
      <c r="E734" s="673"/>
      <c r="F734" s="673"/>
      <c r="G734" s="673"/>
      <c r="H734" s="673"/>
      <c r="I734" s="673"/>
      <c r="J734" s="673"/>
      <c r="K734" s="673"/>
      <c r="L734" s="673"/>
      <c r="M734" s="673"/>
      <c r="N734" s="673"/>
      <c r="O734" s="673"/>
      <c r="P734" s="673"/>
      <c r="Q734" s="673"/>
    </row>
    <row r="735" ht="16.5" customHeight="1" spans="1:17">
      <c r="A735" s="704"/>
      <c r="B735" s="704"/>
      <c r="C735" s="673"/>
      <c r="D735" s="673"/>
      <c r="E735" s="673"/>
      <c r="F735" s="673"/>
      <c r="G735" s="673"/>
      <c r="H735" s="673"/>
      <c r="I735" s="673"/>
      <c r="J735" s="673"/>
      <c r="K735" s="673"/>
      <c r="L735" s="673"/>
      <c r="M735" s="673"/>
      <c r="N735" s="673"/>
      <c r="O735" s="673"/>
      <c r="P735" s="673"/>
      <c r="Q735" s="673"/>
    </row>
    <row r="736" ht="16.5" customHeight="1" spans="1:17">
      <c r="A736" s="704"/>
      <c r="B736" s="704"/>
      <c r="C736" s="673"/>
      <c r="D736" s="673"/>
      <c r="E736" s="673"/>
      <c r="F736" s="673"/>
      <c r="G736" s="673"/>
      <c r="H736" s="673"/>
      <c r="I736" s="673"/>
      <c r="J736" s="673"/>
      <c r="K736" s="673"/>
      <c r="L736" s="673"/>
      <c r="M736" s="673"/>
      <c r="N736" s="673"/>
      <c r="O736" s="673"/>
      <c r="P736" s="673"/>
      <c r="Q736" s="673"/>
    </row>
    <row r="737" ht="16.5" customHeight="1" spans="1:17">
      <c r="A737" s="704"/>
      <c r="B737" s="704"/>
      <c r="C737" s="673"/>
      <c r="D737" s="673"/>
      <c r="E737" s="673"/>
      <c r="F737" s="673"/>
      <c r="G737" s="673"/>
      <c r="H737" s="673"/>
      <c r="I737" s="673"/>
      <c r="J737" s="673"/>
      <c r="K737" s="673"/>
      <c r="L737" s="673"/>
      <c r="M737" s="673"/>
      <c r="N737" s="673"/>
      <c r="O737" s="673"/>
      <c r="P737" s="673"/>
      <c r="Q737" s="673"/>
    </row>
    <row r="738" ht="16.5" customHeight="1" spans="1:17">
      <c r="A738" s="704"/>
      <c r="B738" s="704"/>
      <c r="C738" s="673"/>
      <c r="D738" s="673"/>
      <c r="E738" s="673"/>
      <c r="F738" s="673"/>
      <c r="G738" s="673"/>
      <c r="H738" s="673"/>
      <c r="I738" s="673"/>
      <c r="J738" s="673"/>
      <c r="K738" s="673"/>
      <c r="L738" s="673"/>
      <c r="M738" s="673"/>
      <c r="N738" s="673"/>
      <c r="O738" s="673"/>
      <c r="P738" s="673"/>
      <c r="Q738" s="673"/>
    </row>
    <row r="739" ht="16.5" customHeight="1" spans="1:17">
      <c r="A739" s="704"/>
      <c r="B739" s="704"/>
      <c r="C739" s="673"/>
      <c r="D739" s="673"/>
      <c r="E739" s="673"/>
      <c r="F739" s="673"/>
      <c r="G739" s="673"/>
      <c r="H739" s="673"/>
      <c r="I739" s="673"/>
      <c r="J739" s="673"/>
      <c r="K739" s="673"/>
      <c r="L739" s="673"/>
      <c r="M739" s="673"/>
      <c r="N739" s="673"/>
      <c r="O739" s="673"/>
      <c r="P739" s="673"/>
      <c r="Q739" s="673"/>
    </row>
    <row r="740" ht="16.5" customHeight="1" spans="1:17">
      <c r="A740" s="704"/>
      <c r="B740" s="704"/>
      <c r="C740" s="673"/>
      <c r="D740" s="673"/>
      <c r="E740" s="673"/>
      <c r="F740" s="673"/>
      <c r="G740" s="673"/>
      <c r="H740" s="673"/>
      <c r="I740" s="673"/>
      <c r="J740" s="673"/>
      <c r="K740" s="673"/>
      <c r="L740" s="673"/>
      <c r="M740" s="673"/>
      <c r="N740" s="673"/>
      <c r="O740" s="673"/>
      <c r="P740" s="673"/>
      <c r="Q740" s="673"/>
    </row>
    <row r="741" ht="16.5" customHeight="1" spans="1:17">
      <c r="A741" s="704"/>
      <c r="B741" s="704"/>
      <c r="C741" s="673"/>
      <c r="D741" s="673"/>
      <c r="E741" s="673"/>
      <c r="F741" s="673"/>
      <c r="G741" s="673"/>
      <c r="H741" s="673"/>
      <c r="I741" s="673"/>
      <c r="J741" s="673"/>
      <c r="K741" s="673"/>
      <c r="L741" s="673"/>
      <c r="M741" s="673"/>
      <c r="N741" s="673"/>
      <c r="O741" s="673"/>
      <c r="P741" s="673"/>
      <c r="Q741" s="673"/>
    </row>
    <row r="742" ht="16.5" customHeight="1" spans="1:17">
      <c r="A742" s="704"/>
      <c r="B742" s="704"/>
      <c r="C742" s="673"/>
      <c r="D742" s="673"/>
      <c r="E742" s="673"/>
      <c r="F742" s="673"/>
      <c r="G742" s="673"/>
      <c r="H742" s="673"/>
      <c r="I742" s="673"/>
      <c r="J742" s="673"/>
      <c r="K742" s="673"/>
      <c r="L742" s="673"/>
      <c r="M742" s="673"/>
      <c r="N742" s="673"/>
      <c r="O742" s="673"/>
      <c r="P742" s="673"/>
      <c r="Q742" s="673"/>
    </row>
    <row r="743" ht="16.5" customHeight="1" spans="1:17">
      <c r="A743" s="704"/>
      <c r="B743" s="704"/>
      <c r="C743" s="673"/>
      <c r="D743" s="673"/>
      <c r="E743" s="673"/>
      <c r="F743" s="673"/>
      <c r="G743" s="673"/>
      <c r="H743" s="673"/>
      <c r="I743" s="673"/>
      <c r="J743" s="673"/>
      <c r="K743" s="673"/>
      <c r="L743" s="673"/>
      <c r="M743" s="673"/>
      <c r="N743" s="673"/>
      <c r="O743" s="673"/>
      <c r="P743" s="673"/>
      <c r="Q743" s="673"/>
    </row>
    <row r="744" ht="16.5" customHeight="1" spans="1:17">
      <c r="A744" s="704"/>
      <c r="B744" s="704"/>
      <c r="C744" s="673"/>
      <c r="D744" s="673"/>
      <c r="E744" s="673"/>
      <c r="F744" s="673"/>
      <c r="G744" s="673"/>
      <c r="H744" s="673"/>
      <c r="I744" s="673"/>
      <c r="J744" s="673"/>
      <c r="K744" s="673"/>
      <c r="L744" s="673"/>
      <c r="M744" s="673"/>
      <c r="N744" s="673"/>
      <c r="O744" s="673"/>
      <c r="P744" s="673"/>
      <c r="Q744" s="673"/>
    </row>
    <row r="745" ht="16.5" customHeight="1" spans="1:17">
      <c r="A745" s="704"/>
      <c r="B745" s="704"/>
      <c r="C745" s="673"/>
      <c r="D745" s="673"/>
      <c r="E745" s="673"/>
      <c r="F745" s="673"/>
      <c r="G745" s="673"/>
      <c r="H745" s="673"/>
      <c r="I745" s="673"/>
      <c r="J745" s="673"/>
      <c r="K745" s="673"/>
      <c r="L745" s="673"/>
      <c r="M745" s="673"/>
      <c r="N745" s="673"/>
      <c r="O745" s="673"/>
      <c r="P745" s="673"/>
      <c r="Q745" s="673"/>
    </row>
    <row r="746" ht="16.5" customHeight="1" spans="1:17">
      <c r="A746" s="704"/>
      <c r="B746" s="704"/>
      <c r="C746" s="673"/>
      <c r="D746" s="673"/>
      <c r="E746" s="673"/>
      <c r="F746" s="673"/>
      <c r="G746" s="673"/>
      <c r="H746" s="673"/>
      <c r="I746" s="673"/>
      <c r="J746" s="673"/>
      <c r="K746" s="673"/>
      <c r="L746" s="673"/>
      <c r="M746" s="673"/>
      <c r="N746" s="673"/>
      <c r="O746" s="673"/>
      <c r="P746" s="673"/>
      <c r="Q746" s="673"/>
    </row>
    <row r="747" ht="16.5" customHeight="1" spans="1:17">
      <c r="A747" s="704"/>
      <c r="B747" s="704"/>
      <c r="C747" s="673"/>
      <c r="D747" s="673"/>
      <c r="E747" s="673"/>
      <c r="F747" s="673"/>
      <c r="G747" s="673"/>
      <c r="H747" s="673"/>
      <c r="I747" s="673"/>
      <c r="J747" s="673"/>
      <c r="K747" s="673"/>
      <c r="L747" s="673"/>
      <c r="M747" s="673"/>
      <c r="N747" s="673"/>
      <c r="O747" s="673"/>
      <c r="P747" s="673"/>
      <c r="Q747" s="673"/>
    </row>
    <row r="748" ht="16.5" customHeight="1" spans="1:17">
      <c r="A748" s="704"/>
      <c r="B748" s="704"/>
      <c r="C748" s="673"/>
      <c r="D748" s="673"/>
      <c r="E748" s="673"/>
      <c r="F748" s="673"/>
      <c r="G748" s="673"/>
      <c r="H748" s="673"/>
      <c r="I748" s="673"/>
      <c r="J748" s="673"/>
      <c r="K748" s="673"/>
      <c r="L748" s="673"/>
      <c r="M748" s="673"/>
      <c r="N748" s="673"/>
      <c r="O748" s="673"/>
      <c r="P748" s="673"/>
      <c r="Q748" s="673"/>
    </row>
    <row r="749" ht="16.5" customHeight="1" spans="1:17">
      <c r="A749" s="704"/>
      <c r="B749" s="704"/>
      <c r="C749" s="673"/>
      <c r="D749" s="673"/>
      <c r="E749" s="673"/>
      <c r="F749" s="673"/>
      <c r="G749" s="673"/>
      <c r="H749" s="673"/>
      <c r="I749" s="673"/>
      <c r="J749" s="673"/>
      <c r="K749" s="673"/>
      <c r="L749" s="673"/>
      <c r="M749" s="673"/>
      <c r="N749" s="673"/>
      <c r="O749" s="673"/>
      <c r="P749" s="673"/>
      <c r="Q749" s="673"/>
    </row>
    <row r="750" ht="16.5" customHeight="1" spans="1:17">
      <c r="A750" s="704"/>
      <c r="B750" s="704"/>
      <c r="C750" s="673"/>
      <c r="D750" s="673"/>
      <c r="E750" s="673"/>
      <c r="F750" s="673"/>
      <c r="G750" s="673"/>
      <c r="H750" s="673"/>
      <c r="I750" s="673"/>
      <c r="J750" s="673"/>
      <c r="K750" s="673"/>
      <c r="L750" s="673"/>
      <c r="M750" s="673"/>
      <c r="N750" s="673"/>
      <c r="O750" s="673"/>
      <c r="P750" s="673"/>
      <c r="Q750" s="673"/>
    </row>
    <row r="751" ht="16.5" customHeight="1" spans="1:17">
      <c r="A751" s="704"/>
      <c r="B751" s="704"/>
      <c r="C751" s="673"/>
      <c r="D751" s="673"/>
      <c r="E751" s="673"/>
      <c r="F751" s="673"/>
      <c r="G751" s="673"/>
      <c r="H751" s="673"/>
      <c r="I751" s="673"/>
      <c r="J751" s="673"/>
      <c r="K751" s="673"/>
      <c r="L751" s="673"/>
      <c r="M751" s="673"/>
      <c r="N751" s="673"/>
      <c r="O751" s="673"/>
      <c r="P751" s="673"/>
      <c r="Q751" s="673"/>
    </row>
    <row r="752" ht="16.5" customHeight="1" spans="1:17">
      <c r="A752" s="704"/>
      <c r="B752" s="704"/>
      <c r="C752" s="673"/>
      <c r="D752" s="673"/>
      <c r="E752" s="673"/>
      <c r="F752" s="673"/>
      <c r="G752" s="673"/>
      <c r="H752" s="673"/>
      <c r="I752" s="673"/>
      <c r="J752" s="673"/>
      <c r="K752" s="673"/>
      <c r="L752" s="673"/>
      <c r="M752" s="673"/>
      <c r="N752" s="673"/>
      <c r="O752" s="673"/>
      <c r="P752" s="673"/>
      <c r="Q752" s="673"/>
    </row>
    <row r="753" ht="16.5" customHeight="1" spans="1:17">
      <c r="A753" s="704"/>
      <c r="B753" s="704"/>
      <c r="C753" s="673"/>
      <c r="D753" s="673"/>
      <c r="E753" s="673"/>
      <c r="F753" s="673"/>
      <c r="G753" s="673"/>
      <c r="H753" s="673"/>
      <c r="I753" s="673"/>
      <c r="J753" s="673"/>
      <c r="K753" s="673"/>
      <c r="L753" s="673"/>
      <c r="M753" s="673"/>
      <c r="N753" s="673"/>
      <c r="O753" s="673"/>
      <c r="P753" s="673"/>
      <c r="Q753" s="673"/>
    </row>
    <row r="754" ht="16.5" customHeight="1" spans="1:17">
      <c r="A754" s="704"/>
      <c r="B754" s="704"/>
      <c r="C754" s="673"/>
      <c r="D754" s="673"/>
      <c r="E754" s="673"/>
      <c r="F754" s="673"/>
      <c r="G754" s="673"/>
      <c r="H754" s="673"/>
      <c r="I754" s="673"/>
      <c r="J754" s="673"/>
      <c r="K754" s="673"/>
      <c r="L754" s="673"/>
      <c r="M754" s="673"/>
      <c r="N754" s="673"/>
      <c r="O754" s="673"/>
      <c r="P754" s="673"/>
      <c r="Q754" s="673"/>
    </row>
    <row r="755" ht="16.5" customHeight="1" spans="1:17">
      <c r="A755" s="704"/>
      <c r="B755" s="704"/>
      <c r="C755" s="673"/>
      <c r="D755" s="673"/>
      <c r="E755" s="673"/>
      <c r="F755" s="673"/>
      <c r="G755" s="673"/>
      <c r="H755" s="673"/>
      <c r="I755" s="673"/>
      <c r="J755" s="673"/>
      <c r="K755" s="673"/>
      <c r="L755" s="673"/>
      <c r="M755" s="673"/>
      <c r="N755" s="673"/>
      <c r="O755" s="673"/>
      <c r="P755" s="673"/>
      <c r="Q755" s="673"/>
    </row>
    <row r="756" ht="16.5" customHeight="1" spans="1:17">
      <c r="A756" s="704"/>
      <c r="B756" s="704"/>
      <c r="C756" s="673"/>
      <c r="D756" s="673"/>
      <c r="E756" s="673"/>
      <c r="F756" s="673"/>
      <c r="G756" s="673"/>
      <c r="H756" s="673"/>
      <c r="I756" s="673"/>
      <c r="J756" s="673"/>
      <c r="K756" s="673"/>
      <c r="L756" s="673"/>
      <c r="M756" s="673"/>
      <c r="N756" s="673"/>
      <c r="O756" s="673"/>
      <c r="P756" s="673"/>
      <c r="Q756" s="673"/>
    </row>
    <row r="757" ht="16.5" customHeight="1" spans="1:17">
      <c r="A757" s="704"/>
      <c r="B757" s="704"/>
      <c r="C757" s="673"/>
      <c r="D757" s="673"/>
      <c r="E757" s="673"/>
      <c r="F757" s="673"/>
      <c r="G757" s="673"/>
      <c r="H757" s="673"/>
      <c r="I757" s="673"/>
      <c r="J757" s="673"/>
      <c r="K757" s="673"/>
      <c r="L757" s="673"/>
      <c r="M757" s="673"/>
      <c r="N757" s="673"/>
      <c r="O757" s="673"/>
      <c r="P757" s="673"/>
      <c r="Q757" s="673"/>
    </row>
    <row r="758" ht="16.5" customHeight="1" spans="1:17">
      <c r="A758" s="704"/>
      <c r="B758" s="704"/>
      <c r="C758" s="673"/>
      <c r="D758" s="673"/>
      <c r="E758" s="673"/>
      <c r="F758" s="673"/>
      <c r="G758" s="673"/>
      <c r="H758" s="673"/>
      <c r="I758" s="673"/>
      <c r="J758" s="673"/>
      <c r="K758" s="673"/>
      <c r="L758" s="673"/>
      <c r="M758" s="673"/>
      <c r="N758" s="673"/>
      <c r="O758" s="673"/>
      <c r="P758" s="673"/>
      <c r="Q758" s="673"/>
    </row>
    <row r="759" ht="16.5" customHeight="1" spans="1:17">
      <c r="A759" s="704"/>
      <c r="B759" s="704"/>
      <c r="C759" s="673"/>
      <c r="D759" s="673"/>
      <c r="E759" s="673"/>
      <c r="F759" s="673"/>
      <c r="G759" s="673"/>
      <c r="H759" s="673"/>
      <c r="I759" s="673"/>
      <c r="J759" s="673"/>
      <c r="K759" s="673"/>
      <c r="L759" s="673"/>
      <c r="M759" s="673"/>
      <c r="N759" s="673"/>
      <c r="O759" s="673"/>
      <c r="P759" s="673"/>
      <c r="Q759" s="673"/>
    </row>
    <row r="760" ht="16.5" customHeight="1" spans="1:17">
      <c r="A760" s="704"/>
      <c r="B760" s="704"/>
      <c r="C760" s="673"/>
      <c r="D760" s="673"/>
      <c r="E760" s="673"/>
      <c r="F760" s="673"/>
      <c r="G760" s="673"/>
      <c r="H760" s="673"/>
      <c r="I760" s="673"/>
      <c r="J760" s="673"/>
      <c r="K760" s="673"/>
      <c r="L760" s="673"/>
      <c r="M760" s="673"/>
      <c r="N760" s="673"/>
      <c r="O760" s="673"/>
      <c r="P760" s="673"/>
      <c r="Q760" s="673"/>
    </row>
    <row r="761" ht="16.5" customHeight="1" spans="1:17">
      <c r="A761" s="704"/>
      <c r="B761" s="704"/>
      <c r="C761" s="673"/>
      <c r="D761" s="673"/>
      <c r="E761" s="673"/>
      <c r="F761" s="673"/>
      <c r="G761" s="673"/>
      <c r="H761" s="673"/>
      <c r="I761" s="673"/>
      <c r="J761" s="673"/>
      <c r="K761" s="673"/>
      <c r="L761" s="673"/>
      <c r="M761" s="673"/>
      <c r="N761" s="673"/>
      <c r="O761" s="673"/>
      <c r="P761" s="673"/>
      <c r="Q761" s="673"/>
    </row>
    <row r="762" ht="16.5" customHeight="1" spans="1:17">
      <c r="A762" s="704"/>
      <c r="B762" s="704"/>
      <c r="C762" s="673"/>
      <c r="D762" s="673"/>
      <c r="E762" s="673"/>
      <c r="F762" s="673"/>
      <c r="G762" s="673"/>
      <c r="H762" s="673"/>
      <c r="I762" s="673"/>
      <c r="J762" s="673"/>
      <c r="K762" s="673"/>
      <c r="L762" s="673"/>
      <c r="M762" s="673"/>
      <c r="N762" s="673"/>
      <c r="O762" s="673"/>
      <c r="P762" s="673"/>
      <c r="Q762" s="673"/>
    </row>
    <row r="763" ht="16.5" customHeight="1" spans="1:17">
      <c r="A763" s="704"/>
      <c r="B763" s="704"/>
      <c r="C763" s="673"/>
      <c r="D763" s="673"/>
      <c r="E763" s="673"/>
      <c r="F763" s="673"/>
      <c r="G763" s="673"/>
      <c r="H763" s="673"/>
      <c r="I763" s="673"/>
      <c r="J763" s="673"/>
      <c r="K763" s="673"/>
      <c r="L763" s="673"/>
      <c r="M763" s="673"/>
      <c r="N763" s="673"/>
      <c r="O763" s="673"/>
      <c r="P763" s="673"/>
      <c r="Q763" s="673"/>
    </row>
    <row r="764" ht="16.5" customHeight="1" spans="1:17">
      <c r="A764" s="704"/>
      <c r="B764" s="704"/>
      <c r="C764" s="673"/>
      <c r="D764" s="673"/>
      <c r="E764" s="673"/>
      <c r="F764" s="673"/>
      <c r="G764" s="673"/>
      <c r="H764" s="673"/>
      <c r="I764" s="673"/>
      <c r="J764" s="673"/>
      <c r="K764" s="673"/>
      <c r="L764" s="673"/>
      <c r="M764" s="673"/>
      <c r="N764" s="673"/>
      <c r="O764" s="673"/>
      <c r="P764" s="673"/>
      <c r="Q764" s="673"/>
    </row>
    <row r="765" ht="16.5" customHeight="1" spans="1:17">
      <c r="A765" s="704"/>
      <c r="B765" s="704"/>
      <c r="C765" s="673"/>
      <c r="D765" s="673"/>
      <c r="E765" s="673"/>
      <c r="F765" s="673"/>
      <c r="G765" s="673"/>
      <c r="H765" s="673"/>
      <c r="I765" s="673"/>
      <c r="J765" s="673"/>
      <c r="K765" s="673"/>
      <c r="L765" s="673"/>
      <c r="M765" s="673"/>
      <c r="N765" s="673"/>
      <c r="O765" s="673"/>
      <c r="P765" s="673"/>
      <c r="Q765" s="673"/>
    </row>
    <row r="766" ht="16.5" customHeight="1" spans="1:17">
      <c r="A766" s="704"/>
      <c r="B766" s="704"/>
      <c r="C766" s="673"/>
      <c r="D766" s="673"/>
      <c r="E766" s="673"/>
      <c r="F766" s="673"/>
      <c r="G766" s="673"/>
      <c r="H766" s="673"/>
      <c r="I766" s="673"/>
      <c r="J766" s="673"/>
      <c r="K766" s="673"/>
      <c r="L766" s="673"/>
      <c r="M766" s="673"/>
      <c r="N766" s="673"/>
      <c r="O766" s="673"/>
      <c r="P766" s="673"/>
      <c r="Q766" s="673"/>
    </row>
    <row r="767" ht="16.5" customHeight="1" spans="1:17">
      <c r="A767" s="704"/>
      <c r="B767" s="704"/>
      <c r="C767" s="673"/>
      <c r="D767" s="673"/>
      <c r="E767" s="673"/>
      <c r="F767" s="673"/>
      <c r="G767" s="673"/>
      <c r="H767" s="673"/>
      <c r="I767" s="673"/>
      <c r="J767" s="673"/>
      <c r="K767" s="673"/>
      <c r="L767" s="673"/>
      <c r="M767" s="673"/>
      <c r="N767" s="673"/>
      <c r="O767" s="673"/>
      <c r="P767" s="673"/>
      <c r="Q767" s="673"/>
    </row>
    <row r="768" ht="16.5" customHeight="1" spans="1:17">
      <c r="A768" s="704"/>
      <c r="B768" s="704"/>
      <c r="C768" s="673"/>
      <c r="D768" s="673"/>
      <c r="E768" s="673"/>
      <c r="F768" s="673"/>
      <c r="G768" s="673"/>
      <c r="H768" s="673"/>
      <c r="I768" s="673"/>
      <c r="J768" s="673"/>
      <c r="K768" s="673"/>
      <c r="L768" s="673"/>
      <c r="M768" s="673"/>
      <c r="N768" s="673"/>
      <c r="O768" s="673"/>
      <c r="P768" s="673"/>
      <c r="Q768" s="673"/>
    </row>
    <row r="769" ht="16.5" customHeight="1" spans="1:17">
      <c r="A769" s="704"/>
      <c r="B769" s="704"/>
      <c r="C769" s="673"/>
      <c r="D769" s="673"/>
      <c r="E769" s="673"/>
      <c r="F769" s="673"/>
      <c r="G769" s="673"/>
      <c r="H769" s="673"/>
      <c r="I769" s="673"/>
      <c r="J769" s="673"/>
      <c r="K769" s="673"/>
      <c r="L769" s="673"/>
      <c r="M769" s="673"/>
      <c r="N769" s="673"/>
      <c r="O769" s="673"/>
      <c r="P769" s="673"/>
      <c r="Q769" s="673"/>
    </row>
    <row r="770" ht="16.5" customHeight="1" spans="1:17">
      <c r="A770" s="704"/>
      <c r="B770" s="704"/>
      <c r="C770" s="673"/>
      <c r="D770" s="673"/>
      <c r="E770" s="673"/>
      <c r="F770" s="673"/>
      <c r="G770" s="673"/>
      <c r="H770" s="673"/>
      <c r="I770" s="673"/>
      <c r="J770" s="673"/>
      <c r="K770" s="673"/>
      <c r="L770" s="673"/>
      <c r="M770" s="673"/>
      <c r="N770" s="673"/>
      <c r="O770" s="673"/>
      <c r="P770" s="673"/>
      <c r="Q770" s="673"/>
    </row>
    <row r="771" ht="16.5" customHeight="1" spans="1:17">
      <c r="A771" s="704"/>
      <c r="B771" s="704"/>
      <c r="C771" s="673"/>
      <c r="D771" s="673"/>
      <c r="E771" s="673"/>
      <c r="F771" s="673"/>
      <c r="G771" s="673"/>
      <c r="H771" s="673"/>
      <c r="I771" s="673"/>
      <c r="J771" s="673"/>
      <c r="K771" s="673"/>
      <c r="L771" s="673"/>
      <c r="M771" s="673"/>
      <c r="N771" s="673"/>
      <c r="O771" s="673"/>
      <c r="P771" s="673"/>
      <c r="Q771" s="673"/>
    </row>
    <row r="772" ht="16.5" customHeight="1" spans="1:17">
      <c r="A772" s="704"/>
      <c r="B772" s="704"/>
      <c r="C772" s="673"/>
      <c r="D772" s="673"/>
      <c r="E772" s="673"/>
      <c r="F772" s="673"/>
      <c r="G772" s="673"/>
      <c r="H772" s="673"/>
      <c r="I772" s="673"/>
      <c r="J772" s="673"/>
      <c r="K772" s="673"/>
      <c r="L772" s="673"/>
      <c r="M772" s="673"/>
      <c r="N772" s="673"/>
      <c r="O772" s="673"/>
      <c r="P772" s="673"/>
      <c r="Q772" s="673"/>
    </row>
    <row r="773" ht="16.5" customHeight="1" spans="1:17">
      <c r="A773" s="704"/>
      <c r="B773" s="704"/>
      <c r="C773" s="673"/>
      <c r="D773" s="673"/>
      <c r="E773" s="673"/>
      <c r="F773" s="673"/>
      <c r="G773" s="673"/>
      <c r="H773" s="673"/>
      <c r="I773" s="673"/>
      <c r="J773" s="673"/>
      <c r="K773" s="673"/>
      <c r="L773" s="673"/>
      <c r="M773" s="673"/>
      <c r="N773" s="673"/>
      <c r="O773" s="673"/>
      <c r="P773" s="673"/>
      <c r="Q773" s="673"/>
    </row>
    <row r="774" ht="16.5" customHeight="1" spans="1:17">
      <c r="A774" s="704"/>
      <c r="B774" s="704"/>
      <c r="C774" s="673"/>
      <c r="D774" s="673"/>
      <c r="E774" s="673"/>
      <c r="F774" s="673"/>
      <c r="G774" s="673"/>
      <c r="H774" s="673"/>
      <c r="I774" s="673"/>
      <c r="J774" s="673"/>
      <c r="K774" s="673"/>
      <c r="L774" s="673"/>
      <c r="M774" s="673"/>
      <c r="N774" s="673"/>
      <c r="O774" s="673"/>
      <c r="P774" s="673"/>
      <c r="Q774" s="673"/>
    </row>
    <row r="775" ht="16.5" customHeight="1" spans="1:17">
      <c r="A775" s="704"/>
      <c r="B775" s="704"/>
      <c r="C775" s="673"/>
      <c r="D775" s="673"/>
      <c r="E775" s="673"/>
      <c r="F775" s="673"/>
      <c r="G775" s="673"/>
      <c r="H775" s="673"/>
      <c r="I775" s="673"/>
      <c r="J775" s="673"/>
      <c r="K775" s="673"/>
      <c r="L775" s="673"/>
      <c r="M775" s="673"/>
      <c r="N775" s="673"/>
      <c r="O775" s="673"/>
      <c r="P775" s="673"/>
      <c r="Q775" s="673"/>
    </row>
    <row r="776" ht="16.5" customHeight="1" spans="1:17">
      <c r="A776" s="704"/>
      <c r="B776" s="704"/>
      <c r="C776" s="673"/>
      <c r="D776" s="673"/>
      <c r="E776" s="673"/>
      <c r="F776" s="673"/>
      <c r="G776" s="673"/>
      <c r="H776" s="673"/>
      <c r="I776" s="673"/>
      <c r="J776" s="673"/>
      <c r="K776" s="673"/>
      <c r="L776" s="673"/>
      <c r="M776" s="673"/>
      <c r="N776" s="673"/>
      <c r="O776" s="673"/>
      <c r="P776" s="673"/>
      <c r="Q776" s="673"/>
    </row>
    <row r="777" ht="16.5" customHeight="1" spans="1:17">
      <c r="A777" s="704"/>
      <c r="B777" s="704"/>
      <c r="C777" s="673"/>
      <c r="D777" s="673"/>
      <c r="E777" s="673"/>
      <c r="F777" s="673"/>
      <c r="G777" s="673"/>
      <c r="H777" s="673"/>
      <c r="I777" s="673"/>
      <c r="J777" s="673"/>
      <c r="K777" s="673"/>
      <c r="L777" s="673"/>
      <c r="M777" s="673"/>
      <c r="N777" s="673"/>
      <c r="O777" s="673"/>
      <c r="P777" s="673"/>
      <c r="Q777" s="673"/>
    </row>
    <row r="778" ht="16.5" customHeight="1" spans="1:17">
      <c r="A778" s="704"/>
      <c r="B778" s="704"/>
      <c r="C778" s="673"/>
      <c r="D778" s="673"/>
      <c r="E778" s="673"/>
      <c r="F778" s="673"/>
      <c r="G778" s="673"/>
      <c r="H778" s="673"/>
      <c r="I778" s="673"/>
      <c r="J778" s="673"/>
      <c r="K778" s="673"/>
      <c r="L778" s="673"/>
      <c r="M778" s="673"/>
      <c r="N778" s="673"/>
      <c r="O778" s="673"/>
      <c r="P778" s="673"/>
      <c r="Q778" s="673"/>
    </row>
    <row r="779" ht="16.5" customHeight="1" spans="1:17">
      <c r="A779" s="704"/>
      <c r="B779" s="704"/>
      <c r="C779" s="673"/>
      <c r="D779" s="673"/>
      <c r="E779" s="673"/>
      <c r="F779" s="673"/>
      <c r="G779" s="673"/>
      <c r="H779" s="673"/>
      <c r="I779" s="673"/>
      <c r="J779" s="673"/>
      <c r="K779" s="673"/>
      <c r="L779" s="673"/>
      <c r="M779" s="673"/>
      <c r="N779" s="673"/>
      <c r="O779" s="673"/>
      <c r="P779" s="673"/>
      <c r="Q779" s="673"/>
    </row>
    <row r="780" ht="16.5" customHeight="1" spans="1:17">
      <c r="A780" s="704"/>
      <c r="B780" s="704"/>
      <c r="C780" s="673"/>
      <c r="D780" s="673"/>
      <c r="E780" s="673"/>
      <c r="F780" s="673"/>
      <c r="G780" s="673"/>
      <c r="H780" s="673"/>
      <c r="I780" s="673"/>
      <c r="J780" s="673"/>
      <c r="K780" s="673"/>
      <c r="L780" s="673"/>
      <c r="M780" s="673"/>
      <c r="N780" s="673"/>
      <c r="O780" s="673"/>
      <c r="P780" s="673"/>
      <c r="Q780" s="673"/>
    </row>
    <row r="781" ht="16.5" customHeight="1" spans="1:17">
      <c r="A781" s="704"/>
      <c r="B781" s="704"/>
      <c r="C781" s="673"/>
      <c r="D781" s="673"/>
      <c r="E781" s="673"/>
      <c r="F781" s="673"/>
      <c r="G781" s="673"/>
      <c r="H781" s="673"/>
      <c r="I781" s="673"/>
      <c r="J781" s="673"/>
      <c r="K781" s="673"/>
      <c r="L781" s="673"/>
      <c r="M781" s="673"/>
      <c r="N781" s="673"/>
      <c r="O781" s="673"/>
      <c r="P781" s="673"/>
      <c r="Q781" s="673"/>
    </row>
    <row r="782" ht="16.5" customHeight="1" spans="1:17">
      <c r="A782" s="704"/>
      <c r="B782" s="704"/>
      <c r="C782" s="673"/>
      <c r="D782" s="673"/>
      <c r="E782" s="673"/>
      <c r="F782" s="673"/>
      <c r="G782" s="673"/>
      <c r="H782" s="673"/>
      <c r="I782" s="673"/>
      <c r="J782" s="673"/>
      <c r="K782" s="673"/>
      <c r="L782" s="673"/>
      <c r="M782" s="673"/>
      <c r="N782" s="673"/>
      <c r="O782" s="673"/>
      <c r="P782" s="673"/>
      <c r="Q782" s="673"/>
    </row>
    <row r="783" ht="16.5" customHeight="1" spans="1:17">
      <c r="A783" s="704"/>
      <c r="B783" s="704"/>
      <c r="C783" s="673"/>
      <c r="D783" s="673"/>
      <c r="E783" s="673"/>
      <c r="F783" s="673"/>
      <c r="G783" s="673"/>
      <c r="H783" s="673"/>
      <c r="I783" s="673"/>
      <c r="J783" s="673"/>
      <c r="K783" s="673"/>
      <c r="L783" s="673"/>
      <c r="M783" s="673"/>
      <c r="N783" s="673"/>
      <c r="O783" s="673"/>
      <c r="P783" s="673"/>
      <c r="Q783" s="673"/>
    </row>
    <row r="784" ht="16.5" customHeight="1" spans="1:17">
      <c r="A784" s="704"/>
      <c r="B784" s="704"/>
      <c r="C784" s="673"/>
      <c r="D784" s="673"/>
      <c r="E784" s="673"/>
      <c r="F784" s="673"/>
      <c r="G784" s="673"/>
      <c r="H784" s="673"/>
      <c r="I784" s="673"/>
      <c r="J784" s="673"/>
      <c r="K784" s="673"/>
      <c r="L784" s="673"/>
      <c r="M784" s="673"/>
      <c r="N784" s="673"/>
      <c r="O784" s="673"/>
      <c r="P784" s="673"/>
      <c r="Q784" s="673"/>
    </row>
    <row r="785" ht="16.5" customHeight="1" spans="1:17">
      <c r="A785" s="704"/>
      <c r="B785" s="704"/>
      <c r="C785" s="673"/>
      <c r="D785" s="673"/>
      <c r="E785" s="673"/>
      <c r="F785" s="673"/>
      <c r="G785" s="673"/>
      <c r="H785" s="673"/>
      <c r="I785" s="673"/>
      <c r="J785" s="673"/>
      <c r="K785" s="673"/>
      <c r="L785" s="673"/>
      <c r="M785" s="673"/>
      <c r="N785" s="673"/>
      <c r="O785" s="673"/>
      <c r="P785" s="673"/>
      <c r="Q785" s="673"/>
    </row>
    <row r="786" ht="16.5" customHeight="1" spans="1:17">
      <c r="A786" s="704"/>
      <c r="B786" s="704"/>
      <c r="C786" s="673"/>
      <c r="D786" s="673"/>
      <c r="E786" s="673"/>
      <c r="F786" s="673"/>
      <c r="G786" s="673"/>
      <c r="H786" s="673"/>
      <c r="I786" s="673"/>
      <c r="J786" s="673"/>
      <c r="K786" s="673"/>
      <c r="L786" s="673"/>
      <c r="M786" s="673"/>
      <c r="N786" s="673"/>
      <c r="O786" s="673"/>
      <c r="P786" s="673"/>
      <c r="Q786" s="673"/>
    </row>
    <row r="787" ht="16.5" customHeight="1" spans="1:17">
      <c r="A787" s="704"/>
      <c r="B787" s="704"/>
      <c r="C787" s="673"/>
      <c r="D787" s="673"/>
      <c r="E787" s="673"/>
      <c r="F787" s="673"/>
      <c r="G787" s="673"/>
      <c r="H787" s="673"/>
      <c r="I787" s="673"/>
      <c r="J787" s="673"/>
      <c r="K787" s="673"/>
      <c r="L787" s="673"/>
      <c r="M787" s="673"/>
      <c r="N787" s="673"/>
      <c r="O787" s="673"/>
      <c r="P787" s="673"/>
      <c r="Q787" s="673"/>
    </row>
    <row r="788" ht="16.5" customHeight="1" spans="1:17">
      <c r="A788" s="704"/>
      <c r="B788" s="704"/>
      <c r="C788" s="673"/>
      <c r="D788" s="673"/>
      <c r="E788" s="673"/>
      <c r="F788" s="673"/>
      <c r="G788" s="673"/>
      <c r="H788" s="673"/>
      <c r="I788" s="673"/>
      <c r="J788" s="673"/>
      <c r="K788" s="673"/>
      <c r="L788" s="673"/>
      <c r="M788" s="673"/>
      <c r="N788" s="673"/>
      <c r="O788" s="673"/>
      <c r="P788" s="673"/>
      <c r="Q788" s="673"/>
    </row>
    <row r="789" ht="16.5" customHeight="1" spans="1:17">
      <c r="A789" s="704"/>
      <c r="B789" s="704"/>
      <c r="C789" s="673"/>
      <c r="D789" s="673"/>
      <c r="E789" s="673"/>
      <c r="F789" s="673"/>
      <c r="G789" s="673"/>
      <c r="H789" s="673"/>
      <c r="I789" s="673"/>
      <c r="J789" s="673"/>
      <c r="K789" s="673"/>
      <c r="L789" s="673"/>
      <c r="M789" s="673"/>
      <c r="N789" s="673"/>
      <c r="O789" s="673"/>
      <c r="P789" s="673"/>
      <c r="Q789" s="673"/>
    </row>
    <row r="790" ht="16.5" customHeight="1" spans="1:17">
      <c r="A790" s="704"/>
      <c r="B790" s="704"/>
      <c r="C790" s="673"/>
      <c r="D790" s="673"/>
      <c r="E790" s="673"/>
      <c r="F790" s="673"/>
      <c r="G790" s="673"/>
      <c r="H790" s="673"/>
      <c r="I790" s="673"/>
      <c r="J790" s="673"/>
      <c r="K790" s="673"/>
      <c r="L790" s="673"/>
      <c r="M790" s="673"/>
      <c r="N790" s="673"/>
      <c r="O790" s="673"/>
      <c r="P790" s="673"/>
      <c r="Q790" s="673"/>
    </row>
    <row r="791" ht="16.5" customHeight="1" spans="1:17">
      <c r="A791" s="704"/>
      <c r="B791" s="704"/>
      <c r="C791" s="673"/>
      <c r="D791" s="673"/>
      <c r="E791" s="673"/>
      <c r="F791" s="673"/>
      <c r="G791" s="673"/>
      <c r="H791" s="673"/>
      <c r="I791" s="673"/>
      <c r="J791" s="673"/>
      <c r="K791" s="673"/>
      <c r="L791" s="673"/>
      <c r="M791" s="673"/>
      <c r="N791" s="673"/>
      <c r="O791" s="673"/>
      <c r="P791" s="673"/>
      <c r="Q791" s="673"/>
    </row>
    <row r="792" ht="16.5" customHeight="1" spans="1:17">
      <c r="A792" s="704"/>
      <c r="B792" s="704"/>
      <c r="C792" s="673"/>
      <c r="D792" s="673"/>
      <c r="E792" s="673"/>
      <c r="F792" s="673"/>
      <c r="G792" s="673"/>
      <c r="H792" s="673"/>
      <c r="I792" s="673"/>
      <c r="J792" s="673"/>
      <c r="K792" s="673"/>
      <c r="L792" s="673"/>
      <c r="M792" s="673"/>
      <c r="N792" s="673"/>
      <c r="O792" s="673"/>
      <c r="P792" s="673"/>
      <c r="Q792" s="673"/>
    </row>
    <row r="793" ht="16.5" customHeight="1" spans="1:17">
      <c r="A793" s="704"/>
      <c r="B793" s="704"/>
      <c r="C793" s="673"/>
      <c r="D793" s="673"/>
      <c r="E793" s="673"/>
      <c r="F793" s="673"/>
      <c r="G793" s="673"/>
      <c r="H793" s="673"/>
      <c r="I793" s="673"/>
      <c r="J793" s="673"/>
      <c r="K793" s="673"/>
      <c r="L793" s="673"/>
      <c r="M793" s="673"/>
      <c r="N793" s="673"/>
      <c r="O793" s="673"/>
      <c r="P793" s="673"/>
      <c r="Q793" s="673"/>
    </row>
  </sheetData>
  <sheetProtection algorithmName="SHA-512" hashValue="+5FxvpPbAajPVRP2j3FxgHKkHKZ1TIajxByf3ZlLR1GSotan5pir6MGw33889Ou56jM09pwV4AYjaK01Kjb9Rw==" saltValue="t4KMd33ajMtRyqOdAij62g==" spinCount="100000" sheet="1" objects="1" scenarios="1"/>
  <mergeCells count="3">
    <mergeCell ref="A1:E1"/>
    <mergeCell ref="A2:E2"/>
    <mergeCell ref="A66:E66"/>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P803"/>
  <sheetViews>
    <sheetView view="pageBreakPreview" zoomScale="80" zoomScaleNormal="100" workbookViewId="0">
      <selection activeCell="O21" sqref="O21"/>
    </sheetView>
  </sheetViews>
  <sheetFormatPr defaultColWidth="14.4454545454545" defaultRowHeight="15" customHeight="1"/>
  <cols>
    <col min="1" max="1" width="55.5545454545455" style="367" customWidth="1"/>
    <col min="2" max="2" width="9.89090909090909" style="367" customWidth="1"/>
    <col min="3" max="6" width="24.3363636363636" style="367" customWidth="1"/>
    <col min="7" max="7" width="13.5545454545455" style="367" customWidth="1"/>
    <col min="8" max="16" width="9.10909090909091" style="367" customWidth="1"/>
    <col min="17" max="16384" width="14.4454545454545" style="367"/>
  </cols>
  <sheetData>
    <row r="1" ht="19.5" customHeight="1" spans="1:16">
      <c r="A1" s="651" t="s">
        <v>545</v>
      </c>
      <c r="B1" s="651"/>
      <c r="C1" s="651"/>
      <c r="D1" s="651"/>
      <c r="E1" s="651"/>
      <c r="F1" s="651"/>
      <c r="G1" s="370"/>
      <c r="H1" s="370"/>
      <c r="I1" s="370"/>
      <c r="J1" s="370"/>
      <c r="K1" s="370"/>
      <c r="L1" s="370"/>
      <c r="M1" s="370"/>
      <c r="N1" s="370"/>
      <c r="O1" s="370"/>
      <c r="P1" s="370"/>
    </row>
    <row r="2" s="365" customFormat="1" ht="17.7" customHeight="1" spans="1:16">
      <c r="A2" s="652"/>
      <c r="B2" s="652"/>
      <c r="C2" s="653"/>
      <c r="D2" s="652"/>
      <c r="E2" s="652"/>
      <c r="F2" s="652"/>
      <c r="G2" s="374"/>
      <c r="H2" s="374"/>
      <c r="I2" s="374"/>
      <c r="J2" s="374"/>
      <c r="K2" s="374"/>
      <c r="L2" s="374"/>
      <c r="M2" s="374"/>
      <c r="N2" s="374"/>
      <c r="O2" s="374"/>
      <c r="P2" s="374"/>
    </row>
    <row r="3" ht="4.2" customHeight="1" spans="1:16">
      <c r="A3" s="654"/>
      <c r="B3" s="654"/>
      <c r="C3" s="654"/>
      <c r="D3" s="654"/>
      <c r="E3" s="654"/>
      <c r="F3" s="654"/>
      <c r="G3" s="370"/>
      <c r="H3" s="370"/>
      <c r="I3" s="370"/>
      <c r="J3" s="370"/>
      <c r="K3" s="370"/>
      <c r="L3" s="370"/>
      <c r="M3" s="370"/>
      <c r="N3" s="370"/>
      <c r="O3" s="370"/>
      <c r="P3" s="370"/>
    </row>
    <row r="4" ht="62.4" customHeight="1" spans="1:16">
      <c r="A4" s="376" t="s">
        <v>431</v>
      </c>
      <c r="B4" s="377" t="s">
        <v>287</v>
      </c>
      <c r="C4" s="378" t="s">
        <v>154</v>
      </c>
      <c r="D4" s="378" t="s">
        <v>546</v>
      </c>
      <c r="E4" s="378" t="s">
        <v>547</v>
      </c>
      <c r="F4" s="378" t="s">
        <v>548</v>
      </c>
      <c r="G4" s="370"/>
      <c r="H4" s="370"/>
      <c r="I4" s="370"/>
      <c r="J4" s="370"/>
      <c r="K4" s="370"/>
      <c r="L4" s="370"/>
      <c r="M4" s="370"/>
      <c r="N4" s="370"/>
      <c r="O4" s="370"/>
      <c r="P4" s="370"/>
    </row>
    <row r="5" ht="23.25" customHeight="1" spans="1:16">
      <c r="A5" s="625"/>
      <c r="B5" s="582"/>
      <c r="C5" s="583" t="s">
        <v>549</v>
      </c>
      <c r="D5" s="583" t="s">
        <v>549</v>
      </c>
      <c r="E5" s="583" t="s">
        <v>549</v>
      </c>
      <c r="F5" s="583" t="s">
        <v>549</v>
      </c>
      <c r="G5" s="370"/>
      <c r="H5" s="370"/>
      <c r="I5" s="370"/>
      <c r="J5" s="370"/>
      <c r="K5" s="370"/>
      <c r="L5" s="370"/>
      <c r="M5" s="370"/>
      <c r="N5" s="370"/>
      <c r="O5" s="370"/>
      <c r="P5" s="370"/>
    </row>
    <row r="6" ht="6" customHeight="1" spans="1:16">
      <c r="A6" s="655"/>
      <c r="B6" s="656"/>
      <c r="C6" s="657"/>
      <c r="D6" s="657"/>
      <c r="E6" s="657"/>
      <c r="F6" s="657"/>
      <c r="G6" s="370"/>
      <c r="H6" s="370"/>
      <c r="I6" s="370"/>
      <c r="J6" s="370"/>
      <c r="K6" s="370"/>
      <c r="L6" s="370"/>
      <c r="M6" s="370"/>
      <c r="N6" s="370"/>
      <c r="O6" s="370"/>
      <c r="P6" s="370"/>
    </row>
    <row r="7" ht="19.2" customHeight="1" spans="1:16">
      <c r="A7" s="388" t="s">
        <v>29</v>
      </c>
      <c r="B7" s="388">
        <v>2022</v>
      </c>
      <c r="C7" s="555">
        <v>1126854</v>
      </c>
      <c r="D7" s="471">
        <v>786501.387847542</v>
      </c>
      <c r="E7" s="471">
        <v>312583.28583687</v>
      </c>
      <c r="F7" s="471">
        <v>27769.2228869662</v>
      </c>
      <c r="G7" s="370"/>
      <c r="H7" s="370"/>
      <c r="I7" s="370"/>
      <c r="J7" s="370"/>
      <c r="K7" s="370"/>
      <c r="L7" s="370"/>
      <c r="M7" s="370"/>
      <c r="N7" s="370"/>
      <c r="O7" s="370"/>
      <c r="P7" s="370"/>
    </row>
    <row r="8" ht="19.2" customHeight="1" spans="1:16">
      <c r="A8" s="393"/>
      <c r="B8" s="472">
        <v>2015</v>
      </c>
      <c r="C8" s="473">
        <v>398207</v>
      </c>
      <c r="D8" s="473">
        <v>320112.66043971</v>
      </c>
      <c r="E8" s="473">
        <v>68847.4328390307</v>
      </c>
      <c r="F8" s="473">
        <v>9246.8874720095</v>
      </c>
      <c r="G8" s="658"/>
      <c r="H8" s="474"/>
      <c r="I8" s="474"/>
      <c r="J8" s="474"/>
      <c r="K8" s="474"/>
      <c r="L8" s="474"/>
      <c r="M8" s="474"/>
      <c r="N8" s="474"/>
      <c r="O8" s="474"/>
      <c r="P8" s="474"/>
    </row>
    <row r="9" ht="19.2" customHeight="1" spans="1:16">
      <c r="A9" s="393"/>
      <c r="B9" s="445"/>
      <c r="C9" s="473"/>
      <c r="D9" s="473"/>
      <c r="E9" s="473"/>
      <c r="F9" s="473"/>
      <c r="G9" s="474"/>
      <c r="H9" s="474"/>
      <c r="I9" s="474"/>
      <c r="J9" s="474"/>
      <c r="K9" s="474"/>
      <c r="L9" s="474"/>
      <c r="M9" s="474"/>
      <c r="N9" s="474"/>
      <c r="O9" s="474"/>
      <c r="P9" s="474"/>
    </row>
    <row r="10" ht="19.2" customHeight="1" spans="1:16">
      <c r="A10" s="398" t="s">
        <v>111</v>
      </c>
      <c r="B10" s="388">
        <v>2022</v>
      </c>
      <c r="C10" s="637">
        <v>995.140606324</v>
      </c>
      <c r="D10" s="475">
        <v>628.09521473628</v>
      </c>
      <c r="E10" s="475">
        <v>360.4695301316</v>
      </c>
      <c r="F10" s="475">
        <v>6.57586145612</v>
      </c>
      <c r="G10" s="474"/>
      <c r="H10" s="474"/>
      <c r="I10" s="474"/>
      <c r="J10" s="474"/>
      <c r="K10" s="474"/>
      <c r="L10" s="474"/>
      <c r="M10" s="474"/>
      <c r="N10" s="474"/>
      <c r="O10" s="474"/>
      <c r="P10" s="474"/>
    </row>
    <row r="11" ht="19.2" customHeight="1" spans="1:16">
      <c r="A11" s="401"/>
      <c r="B11" s="472">
        <v>2015</v>
      </c>
      <c r="C11" s="476">
        <v>185</v>
      </c>
      <c r="D11" s="476">
        <v>103</v>
      </c>
      <c r="E11" s="476">
        <v>82</v>
      </c>
      <c r="F11" s="2454" t="s">
        <v>377</v>
      </c>
      <c r="G11" s="370"/>
      <c r="H11" s="370"/>
      <c r="I11" s="370"/>
      <c r="J11" s="370"/>
      <c r="K11" s="370"/>
      <c r="L11" s="370"/>
      <c r="M11" s="370"/>
      <c r="N11" s="370"/>
      <c r="O11" s="370"/>
      <c r="P11" s="370"/>
    </row>
    <row r="12" ht="19.2" customHeight="1" spans="1:16">
      <c r="A12" s="401"/>
      <c r="B12" s="445"/>
      <c r="C12" s="476"/>
      <c r="D12" s="476"/>
      <c r="E12" s="476"/>
      <c r="F12" s="476"/>
      <c r="G12" s="370"/>
      <c r="H12" s="370"/>
      <c r="I12" s="370"/>
      <c r="J12" s="370"/>
      <c r="K12" s="370"/>
      <c r="L12" s="370"/>
      <c r="M12" s="370"/>
      <c r="N12" s="370"/>
      <c r="O12" s="370"/>
      <c r="P12" s="370"/>
    </row>
    <row r="13" ht="19.2" customHeight="1" spans="1:16">
      <c r="A13" s="398" t="s">
        <v>112</v>
      </c>
      <c r="B13" s="388">
        <v>2022</v>
      </c>
      <c r="C13" s="637">
        <v>10894.6478598346</v>
      </c>
      <c r="D13" s="637">
        <v>10871.5765286507</v>
      </c>
      <c r="E13" s="2455" t="s">
        <v>377</v>
      </c>
      <c r="F13" s="659">
        <v>23.0713311838682</v>
      </c>
      <c r="G13" s="370"/>
      <c r="H13" s="370"/>
      <c r="I13" s="370"/>
      <c r="J13" s="370"/>
      <c r="K13" s="370"/>
      <c r="L13" s="370"/>
      <c r="M13" s="370"/>
      <c r="N13" s="370"/>
      <c r="O13" s="370"/>
      <c r="P13" s="370"/>
    </row>
    <row r="14" ht="19.2" customHeight="1" spans="1:16">
      <c r="A14" s="401"/>
      <c r="B14" s="472">
        <v>2015</v>
      </c>
      <c r="C14" s="476">
        <v>6827</v>
      </c>
      <c r="D14" s="634">
        <v>6813</v>
      </c>
      <c r="E14" s="2456" t="s">
        <v>377</v>
      </c>
      <c r="F14" s="473">
        <v>14.0217747</v>
      </c>
      <c r="G14" s="370"/>
      <c r="H14" s="370"/>
      <c r="I14" s="370"/>
      <c r="J14" s="370"/>
      <c r="K14" s="370"/>
      <c r="L14" s="370"/>
      <c r="M14" s="370"/>
      <c r="N14" s="370"/>
      <c r="O14" s="370"/>
      <c r="P14" s="370"/>
    </row>
    <row r="15" ht="19.2" customHeight="1" spans="1:16">
      <c r="A15" s="401"/>
      <c r="B15" s="445"/>
      <c r="C15" s="476"/>
      <c r="D15" s="476"/>
      <c r="E15" s="476"/>
      <c r="F15" s="476"/>
      <c r="G15" s="370"/>
      <c r="H15" s="370"/>
      <c r="I15" s="370"/>
      <c r="J15" s="370"/>
      <c r="K15" s="370"/>
      <c r="L15" s="370"/>
      <c r="M15" s="370"/>
      <c r="N15" s="370"/>
      <c r="O15" s="370"/>
      <c r="P15" s="370"/>
    </row>
    <row r="16" ht="19.2" customHeight="1" spans="1:16">
      <c r="A16" s="398" t="s">
        <v>113</v>
      </c>
      <c r="B16" s="388">
        <v>2022</v>
      </c>
      <c r="C16" s="637">
        <v>561259.996287585</v>
      </c>
      <c r="D16" s="637">
        <v>526748.207886918</v>
      </c>
      <c r="E16" s="637">
        <v>28357.9633999735</v>
      </c>
      <c r="F16" s="637">
        <v>6153.8250006934</v>
      </c>
      <c r="G16" s="370"/>
      <c r="H16" s="370"/>
      <c r="I16" s="370"/>
      <c r="J16" s="370"/>
      <c r="K16" s="370"/>
      <c r="L16" s="370"/>
      <c r="M16" s="370"/>
      <c r="N16" s="370"/>
      <c r="O16" s="370"/>
      <c r="P16" s="370"/>
    </row>
    <row r="17" ht="19.2" customHeight="1" spans="1:16">
      <c r="A17" s="401"/>
      <c r="B17" s="472">
        <v>2015</v>
      </c>
      <c r="C17" s="476">
        <v>91.8</v>
      </c>
      <c r="D17" s="476">
        <v>257011</v>
      </c>
      <c r="E17" s="476">
        <v>18108</v>
      </c>
      <c r="F17" s="476">
        <v>737.98327674</v>
      </c>
      <c r="G17" s="370"/>
      <c r="H17" s="370"/>
      <c r="I17" s="370"/>
      <c r="J17" s="370"/>
      <c r="K17" s="370"/>
      <c r="L17" s="370"/>
      <c r="M17" s="370"/>
      <c r="N17" s="370"/>
      <c r="O17" s="370"/>
      <c r="P17" s="370"/>
    </row>
    <row r="18" ht="19.2" customHeight="1" spans="1:16">
      <c r="A18" s="401"/>
      <c r="B18" s="445"/>
      <c r="C18" s="476"/>
      <c r="D18" s="476"/>
      <c r="E18" s="476"/>
      <c r="F18" s="476"/>
      <c r="G18" s="370"/>
      <c r="H18" s="370"/>
      <c r="I18" s="370"/>
      <c r="J18" s="370"/>
      <c r="K18" s="370"/>
      <c r="L18" s="370"/>
      <c r="M18" s="370"/>
      <c r="N18" s="370"/>
      <c r="O18" s="370"/>
      <c r="P18" s="370"/>
    </row>
    <row r="19" ht="19.2" customHeight="1" spans="1:16">
      <c r="A19" s="398" t="s">
        <v>114</v>
      </c>
      <c r="B19" s="388">
        <v>2022</v>
      </c>
      <c r="C19" s="637">
        <v>1035.61888549602</v>
      </c>
      <c r="D19" s="475">
        <v>680.74661953038</v>
      </c>
      <c r="E19" s="475">
        <v>71.8518581253214</v>
      </c>
      <c r="F19" s="475">
        <v>283.020407840314</v>
      </c>
      <c r="G19" s="370"/>
      <c r="H19" s="370"/>
      <c r="I19" s="370"/>
      <c r="J19" s="370"/>
      <c r="K19" s="370"/>
      <c r="L19" s="370"/>
      <c r="M19" s="370"/>
      <c r="N19" s="370"/>
      <c r="O19" s="370"/>
      <c r="P19" s="370"/>
    </row>
    <row r="20" ht="19.2" customHeight="1" spans="1:16">
      <c r="A20" s="401"/>
      <c r="B20" s="472">
        <v>2015</v>
      </c>
      <c r="C20" s="476">
        <v>207</v>
      </c>
      <c r="D20" s="476">
        <v>206</v>
      </c>
      <c r="E20" s="660">
        <v>0.3103432</v>
      </c>
      <c r="F20" s="477">
        <v>0</v>
      </c>
      <c r="G20" s="370"/>
      <c r="H20" s="370"/>
      <c r="I20" s="370"/>
      <c r="J20" s="370"/>
      <c r="K20" s="370"/>
      <c r="L20" s="370"/>
      <c r="M20" s="370"/>
      <c r="N20" s="370"/>
      <c r="O20" s="370"/>
      <c r="P20" s="370"/>
    </row>
    <row r="21" ht="19.2" customHeight="1" spans="1:16">
      <c r="A21" s="401"/>
      <c r="B21" s="445"/>
      <c r="C21" s="476"/>
      <c r="D21" s="476"/>
      <c r="E21" s="476"/>
      <c r="F21" s="476"/>
      <c r="G21" s="370"/>
      <c r="H21" s="370"/>
      <c r="I21" s="370"/>
      <c r="J21" s="370"/>
      <c r="K21" s="370"/>
      <c r="L21" s="370"/>
      <c r="M21" s="370"/>
      <c r="N21" s="370"/>
      <c r="O21" s="370"/>
      <c r="P21" s="370"/>
    </row>
    <row r="22" ht="19.2" customHeight="1" spans="1:16">
      <c r="A22" s="398" t="s">
        <v>116</v>
      </c>
      <c r="B22" s="388">
        <v>2022</v>
      </c>
      <c r="C22" s="637">
        <v>552668.492932138</v>
      </c>
      <c r="D22" s="637">
        <v>247572.761597707</v>
      </c>
      <c r="E22" s="637">
        <v>283793.00104864</v>
      </c>
      <c r="F22" s="637">
        <v>21302.7302857925</v>
      </c>
      <c r="G22" s="370"/>
      <c r="H22" s="370"/>
      <c r="I22" s="370"/>
      <c r="J22" s="370"/>
      <c r="K22" s="370"/>
      <c r="L22" s="370"/>
      <c r="M22" s="370"/>
      <c r="N22" s="370"/>
      <c r="O22" s="370"/>
      <c r="P22" s="370"/>
    </row>
    <row r="23" ht="19.2" customHeight="1" spans="1:16">
      <c r="A23" s="401"/>
      <c r="B23" s="472">
        <v>2015</v>
      </c>
      <c r="C23" s="634">
        <v>115131</v>
      </c>
      <c r="D23" s="634">
        <v>55979</v>
      </c>
      <c r="E23" s="634">
        <v>50657</v>
      </c>
      <c r="F23" s="634">
        <v>8494.8089853695</v>
      </c>
      <c r="G23" s="370"/>
      <c r="H23" s="370"/>
      <c r="I23" s="370"/>
      <c r="J23" s="370"/>
      <c r="K23" s="370"/>
      <c r="L23" s="370"/>
      <c r="M23" s="370"/>
      <c r="N23" s="370"/>
      <c r="O23" s="370"/>
      <c r="P23" s="370"/>
    </row>
    <row r="24" ht="19.2" customHeight="1" spans="1:16">
      <c r="A24" s="401"/>
      <c r="B24" s="445"/>
      <c r="C24" s="476"/>
      <c r="D24" s="476"/>
      <c r="E24" s="476"/>
      <c r="F24" s="476"/>
      <c r="G24" s="370"/>
      <c r="H24" s="370"/>
      <c r="I24" s="370"/>
      <c r="J24" s="370"/>
      <c r="K24" s="370"/>
      <c r="L24" s="370"/>
      <c r="M24" s="370"/>
      <c r="N24" s="370"/>
      <c r="O24" s="370"/>
      <c r="P24" s="370"/>
    </row>
    <row r="25" ht="19.2" customHeight="1" spans="1:16">
      <c r="A25" s="407" t="s">
        <v>460</v>
      </c>
      <c r="B25" s="388">
        <v>2022</v>
      </c>
      <c r="C25" s="637">
        <v>13376.0202147815</v>
      </c>
      <c r="D25" s="637">
        <v>13190.1190765687</v>
      </c>
      <c r="E25" s="637">
        <v>146.706290816825</v>
      </c>
      <c r="F25" s="637">
        <v>39.194847396</v>
      </c>
      <c r="G25" s="370"/>
      <c r="H25" s="370"/>
      <c r="I25" s="370"/>
      <c r="J25" s="370"/>
      <c r="K25" s="370"/>
      <c r="L25" s="370"/>
      <c r="M25" s="370"/>
      <c r="N25" s="370"/>
      <c r="O25" s="370"/>
      <c r="P25" s="370"/>
    </row>
    <row r="26" ht="19.2" customHeight="1" spans="1:16">
      <c r="A26" s="408"/>
      <c r="B26" s="472">
        <v>2015</v>
      </c>
      <c r="C26" s="476">
        <v>2303</v>
      </c>
      <c r="D26" s="476">
        <v>2302</v>
      </c>
      <c r="E26" s="476">
        <v>1</v>
      </c>
      <c r="F26" s="2454" t="s">
        <v>377</v>
      </c>
      <c r="G26" s="370"/>
      <c r="H26" s="370"/>
      <c r="I26" s="370"/>
      <c r="J26" s="370"/>
      <c r="K26" s="370"/>
      <c r="L26" s="370"/>
      <c r="M26" s="370"/>
      <c r="N26" s="370"/>
      <c r="O26" s="370"/>
      <c r="P26" s="370"/>
    </row>
    <row r="27" ht="19.2" customHeight="1" spans="1:16">
      <c r="A27" s="408"/>
      <c r="B27" s="445"/>
      <c r="C27" s="476"/>
      <c r="D27" s="476"/>
      <c r="E27" s="476"/>
      <c r="F27" s="476"/>
      <c r="G27" s="370"/>
      <c r="H27" s="370"/>
      <c r="I27" s="370"/>
      <c r="J27" s="370"/>
      <c r="K27" s="370"/>
      <c r="L27" s="370"/>
      <c r="M27" s="370"/>
      <c r="N27" s="370"/>
      <c r="O27" s="370"/>
      <c r="P27" s="370"/>
    </row>
    <row r="28" ht="19.2" customHeight="1" spans="1:16">
      <c r="A28" s="407" t="s">
        <v>437</v>
      </c>
      <c r="B28" s="388">
        <v>2022</v>
      </c>
      <c r="C28" s="637">
        <v>227893.802017429</v>
      </c>
      <c r="D28" s="637">
        <v>101838.368140193</v>
      </c>
      <c r="E28" s="637">
        <v>120132.269495073</v>
      </c>
      <c r="F28" s="637">
        <v>5923.16438216389</v>
      </c>
      <c r="G28" s="370"/>
      <c r="H28" s="370"/>
      <c r="I28" s="370"/>
      <c r="J28" s="370"/>
      <c r="K28" s="370"/>
      <c r="L28" s="370"/>
      <c r="M28" s="370"/>
      <c r="N28" s="370"/>
      <c r="O28" s="370"/>
      <c r="P28" s="370"/>
    </row>
    <row r="29" ht="19.2" customHeight="1" spans="1:16">
      <c r="A29" s="408"/>
      <c r="B29" s="472">
        <v>2015</v>
      </c>
      <c r="C29" s="476">
        <v>62427</v>
      </c>
      <c r="D29" s="476">
        <v>43917</v>
      </c>
      <c r="E29" s="476">
        <v>12684</v>
      </c>
      <c r="F29" s="476">
        <v>5826.0248645</v>
      </c>
      <c r="G29" s="370"/>
      <c r="H29" s="370"/>
      <c r="I29" s="370"/>
      <c r="J29" s="370"/>
      <c r="K29" s="370"/>
      <c r="L29" s="370"/>
      <c r="M29" s="370"/>
      <c r="N29" s="370"/>
      <c r="O29" s="370"/>
      <c r="P29" s="370"/>
    </row>
    <row r="30" ht="19.2" customHeight="1" spans="1:16">
      <c r="A30" s="408"/>
      <c r="B30" s="445"/>
      <c r="C30" s="476"/>
      <c r="D30" s="476"/>
      <c r="E30" s="476"/>
      <c r="F30" s="476"/>
      <c r="G30" s="370"/>
      <c r="H30" s="370"/>
      <c r="I30" s="370"/>
      <c r="J30" s="370"/>
      <c r="K30" s="370"/>
      <c r="L30" s="370"/>
      <c r="M30" s="370"/>
      <c r="N30" s="370"/>
      <c r="O30" s="370"/>
      <c r="P30" s="370"/>
    </row>
    <row r="31" ht="19.2" customHeight="1" spans="1:16">
      <c r="A31" s="409" t="s">
        <v>439</v>
      </c>
      <c r="B31" s="388">
        <v>2022</v>
      </c>
      <c r="C31" s="633">
        <v>24211.7413824536</v>
      </c>
      <c r="D31" s="637">
        <v>8120.47716329115</v>
      </c>
      <c r="E31" s="637">
        <v>15249.7254198657</v>
      </c>
      <c r="F31" s="637">
        <v>841.538799296732</v>
      </c>
      <c r="G31" s="370"/>
      <c r="H31" s="370"/>
      <c r="I31" s="370"/>
      <c r="J31" s="370"/>
      <c r="K31" s="370"/>
      <c r="L31" s="370"/>
      <c r="M31" s="370"/>
      <c r="N31" s="370"/>
      <c r="O31" s="370"/>
      <c r="P31" s="370"/>
    </row>
    <row r="32" ht="19.2" customHeight="1" spans="1:16">
      <c r="A32" s="410"/>
      <c r="B32" s="472">
        <v>2015</v>
      </c>
      <c r="C32" s="476">
        <v>21952</v>
      </c>
      <c r="D32" s="476">
        <v>3512</v>
      </c>
      <c r="E32" s="476">
        <v>17627</v>
      </c>
      <c r="F32" s="476">
        <v>812.232834262</v>
      </c>
      <c r="G32" s="370"/>
      <c r="H32" s="370"/>
      <c r="I32" s="370"/>
      <c r="J32" s="370"/>
      <c r="K32" s="370"/>
      <c r="L32" s="370"/>
      <c r="M32" s="370"/>
      <c r="N32" s="370"/>
      <c r="O32" s="370"/>
      <c r="P32" s="370"/>
    </row>
    <row r="33" ht="19.2" customHeight="1" spans="1:16">
      <c r="A33" s="410"/>
      <c r="B33" s="445"/>
      <c r="C33" s="476"/>
      <c r="D33" s="476"/>
      <c r="E33" s="476"/>
      <c r="F33" s="476"/>
      <c r="G33" s="370"/>
      <c r="H33" s="370"/>
      <c r="I33" s="370"/>
      <c r="J33" s="370"/>
      <c r="K33" s="370"/>
      <c r="L33" s="370"/>
      <c r="M33" s="370"/>
      <c r="N33" s="370"/>
      <c r="O33" s="370"/>
      <c r="P33" s="370"/>
    </row>
    <row r="34" ht="19.2" customHeight="1" spans="1:16">
      <c r="A34" s="412" t="s">
        <v>440</v>
      </c>
      <c r="B34" s="388">
        <v>2022</v>
      </c>
      <c r="C34" s="637">
        <v>6145.24178156096</v>
      </c>
      <c r="D34" s="659">
        <v>1210.15426015939</v>
      </c>
      <c r="E34" s="659">
        <v>4617.97272213904</v>
      </c>
      <c r="F34" s="475">
        <v>317.114799262525</v>
      </c>
      <c r="G34" s="370"/>
      <c r="H34" s="370"/>
      <c r="I34" s="370"/>
      <c r="J34" s="370"/>
      <c r="K34" s="370"/>
      <c r="L34" s="370"/>
      <c r="M34" s="370"/>
      <c r="N34" s="370"/>
      <c r="O34" s="370"/>
      <c r="P34" s="370"/>
    </row>
    <row r="35" ht="19.2" customHeight="1" spans="1:16">
      <c r="A35" s="413"/>
      <c r="B35" s="472">
        <v>2015</v>
      </c>
      <c r="C35" s="476">
        <v>5924</v>
      </c>
      <c r="D35" s="476">
        <v>1603</v>
      </c>
      <c r="E35" s="476">
        <v>3241</v>
      </c>
      <c r="F35" s="476">
        <v>1080.0359673775</v>
      </c>
      <c r="G35" s="370"/>
      <c r="H35" s="370"/>
      <c r="I35" s="370"/>
      <c r="J35" s="370"/>
      <c r="K35" s="370"/>
      <c r="L35" s="370"/>
      <c r="M35" s="370"/>
      <c r="N35" s="370"/>
      <c r="O35" s="370"/>
      <c r="P35" s="370"/>
    </row>
    <row r="36" ht="19.2" customHeight="1" spans="1:16">
      <c r="A36" s="413"/>
      <c r="B36" s="445"/>
      <c r="C36" s="476"/>
      <c r="D36" s="476"/>
      <c r="E36" s="476"/>
      <c r="F36" s="476"/>
      <c r="G36" s="370"/>
      <c r="H36" s="370"/>
      <c r="I36" s="370"/>
      <c r="J36" s="370"/>
      <c r="K36" s="370"/>
      <c r="L36" s="370"/>
      <c r="M36" s="370"/>
      <c r="N36" s="370"/>
      <c r="O36" s="370"/>
      <c r="P36" s="370"/>
    </row>
    <row r="37" ht="19.2" customHeight="1" spans="1:16">
      <c r="A37" s="412" t="s">
        <v>441</v>
      </c>
      <c r="B37" s="388">
        <v>2022</v>
      </c>
      <c r="C37" s="637">
        <v>8931.87056448</v>
      </c>
      <c r="D37" s="637">
        <v>767.4281917902</v>
      </c>
      <c r="E37" s="637">
        <v>8025.030552279</v>
      </c>
      <c r="F37" s="637">
        <v>139.4118204108</v>
      </c>
      <c r="G37" s="370"/>
      <c r="H37" s="370"/>
      <c r="I37" s="370"/>
      <c r="J37" s="370"/>
      <c r="K37" s="370"/>
      <c r="L37" s="370"/>
      <c r="M37" s="370"/>
      <c r="N37" s="370"/>
      <c r="O37" s="370"/>
      <c r="P37" s="370"/>
    </row>
    <row r="38" ht="19.2" customHeight="1" spans="1:16">
      <c r="A38" s="413"/>
      <c r="B38" s="472">
        <v>2015</v>
      </c>
      <c r="C38" s="476">
        <v>2043</v>
      </c>
      <c r="D38" s="476">
        <v>406</v>
      </c>
      <c r="E38" s="476">
        <v>1588</v>
      </c>
      <c r="F38" s="476">
        <v>49.0266732</v>
      </c>
      <c r="G38" s="370"/>
      <c r="H38" s="370"/>
      <c r="I38" s="370"/>
      <c r="J38" s="370"/>
      <c r="K38" s="370"/>
      <c r="L38" s="370"/>
      <c r="M38" s="370"/>
      <c r="N38" s="370"/>
      <c r="O38" s="370"/>
      <c r="P38" s="370"/>
    </row>
    <row r="39" ht="19.2" customHeight="1" spans="1:16">
      <c r="A39" s="414"/>
      <c r="B39" s="445"/>
      <c r="C39" s="476"/>
      <c r="D39" s="476"/>
      <c r="E39" s="476"/>
      <c r="F39" s="476"/>
      <c r="G39" s="370"/>
      <c r="H39" s="370"/>
      <c r="I39" s="370"/>
      <c r="J39" s="370"/>
      <c r="K39" s="370"/>
      <c r="L39" s="370"/>
      <c r="M39" s="370"/>
      <c r="N39" s="370"/>
      <c r="O39" s="370"/>
      <c r="P39" s="370"/>
    </row>
    <row r="40" ht="19.2" customHeight="1" spans="1:16">
      <c r="A40" s="416" t="s">
        <v>442</v>
      </c>
      <c r="B40" s="388">
        <v>2022</v>
      </c>
      <c r="C40" s="633">
        <v>92372.5166165798</v>
      </c>
      <c r="D40" s="633">
        <v>44651.3199965087</v>
      </c>
      <c r="E40" s="633">
        <v>46267.2860648376</v>
      </c>
      <c r="F40" s="633">
        <v>1453.9105552335</v>
      </c>
      <c r="G40" s="370"/>
      <c r="H40" s="370"/>
      <c r="I40" s="370"/>
      <c r="J40" s="370"/>
      <c r="K40" s="370"/>
      <c r="L40" s="370"/>
      <c r="M40" s="370"/>
      <c r="N40" s="370"/>
      <c r="O40" s="370"/>
      <c r="P40" s="370"/>
    </row>
    <row r="41" ht="19.2" customHeight="1" spans="1:16">
      <c r="A41" s="417"/>
      <c r="B41" s="472">
        <v>2015</v>
      </c>
      <c r="C41" s="661">
        <v>8575</v>
      </c>
      <c r="D41" s="661">
        <v>1473</v>
      </c>
      <c r="E41" s="661">
        <v>6931</v>
      </c>
      <c r="F41" s="661">
        <v>171.17461095</v>
      </c>
      <c r="G41" s="370"/>
      <c r="H41" s="370"/>
      <c r="I41" s="370"/>
      <c r="J41" s="370"/>
      <c r="K41" s="370"/>
      <c r="L41" s="370"/>
      <c r="M41" s="370"/>
      <c r="N41" s="370"/>
      <c r="O41" s="370"/>
      <c r="P41" s="370"/>
    </row>
    <row r="42" ht="19.2" customHeight="1" spans="1:16">
      <c r="A42" s="418"/>
      <c r="B42" s="445"/>
      <c r="C42" s="662"/>
      <c r="D42" s="662"/>
      <c r="E42" s="662"/>
      <c r="F42" s="662"/>
      <c r="G42" s="370"/>
      <c r="H42" s="370"/>
      <c r="I42" s="370"/>
      <c r="J42" s="370"/>
      <c r="K42" s="370"/>
      <c r="L42" s="370"/>
      <c r="M42" s="370"/>
      <c r="N42" s="370"/>
      <c r="O42" s="370"/>
      <c r="P42" s="370"/>
    </row>
    <row r="43" ht="19.2" customHeight="1" spans="1:16">
      <c r="A43" s="419" t="s">
        <v>443</v>
      </c>
      <c r="B43" s="388">
        <v>2022</v>
      </c>
      <c r="C43" s="637">
        <v>171938.56950146</v>
      </c>
      <c r="D43" s="637">
        <v>74996.9461323365</v>
      </c>
      <c r="E43" s="637">
        <v>84629.1501788665</v>
      </c>
      <c r="F43" s="637">
        <v>12312.473190257</v>
      </c>
      <c r="G43" s="370"/>
      <c r="H43" s="370"/>
      <c r="I43" s="370"/>
      <c r="J43" s="370"/>
      <c r="K43" s="370"/>
      <c r="L43" s="370"/>
      <c r="M43" s="370"/>
      <c r="N43" s="370"/>
      <c r="O43" s="370"/>
      <c r="P43" s="370"/>
    </row>
    <row r="44" ht="19.2" customHeight="1" spans="1:16">
      <c r="A44" s="420"/>
      <c r="B44" s="472">
        <v>2015</v>
      </c>
      <c r="C44" s="634">
        <v>9268</v>
      </c>
      <c r="D44" s="634">
        <v>2152</v>
      </c>
      <c r="E44" s="634">
        <v>6706</v>
      </c>
      <c r="F44" s="634">
        <v>410.10252219</v>
      </c>
      <c r="G44" s="370"/>
      <c r="H44" s="370"/>
      <c r="I44" s="370"/>
      <c r="J44" s="370"/>
      <c r="K44" s="370"/>
      <c r="L44" s="370"/>
      <c r="M44" s="370"/>
      <c r="N44" s="370"/>
      <c r="O44" s="370"/>
      <c r="P44" s="370"/>
    </row>
    <row r="45" ht="19.2" customHeight="1" spans="1:16">
      <c r="A45" s="420"/>
      <c r="B45" s="445"/>
      <c r="C45" s="634"/>
      <c r="D45" s="634"/>
      <c r="E45" s="634"/>
      <c r="F45" s="634"/>
      <c r="G45" s="370"/>
      <c r="H45" s="370"/>
      <c r="I45" s="370"/>
      <c r="J45" s="370"/>
      <c r="K45" s="370"/>
      <c r="L45" s="370"/>
      <c r="M45" s="370"/>
      <c r="N45" s="370"/>
      <c r="O45" s="370"/>
      <c r="P45" s="370"/>
    </row>
    <row r="46" ht="19.2" customHeight="1" spans="1:16">
      <c r="A46" s="416" t="s">
        <v>444</v>
      </c>
      <c r="B46" s="388">
        <v>2022</v>
      </c>
      <c r="C46" s="637">
        <v>87.1186686195797</v>
      </c>
      <c r="D46" s="637">
        <v>34.74817992673</v>
      </c>
      <c r="E46" s="637">
        <v>51.5231592812135</v>
      </c>
      <c r="F46" s="637">
        <v>0.847329411636191</v>
      </c>
      <c r="G46" s="370"/>
      <c r="H46" s="370"/>
      <c r="I46" s="370"/>
      <c r="J46" s="370"/>
      <c r="K46" s="370"/>
      <c r="L46" s="370"/>
      <c r="M46" s="370"/>
      <c r="N46" s="370"/>
      <c r="O46" s="370"/>
      <c r="P46" s="370"/>
    </row>
    <row r="47" ht="19.2" customHeight="1" spans="1:16">
      <c r="A47" s="663"/>
      <c r="B47" s="472">
        <v>2015</v>
      </c>
      <c r="C47" s="634">
        <v>9</v>
      </c>
      <c r="D47" s="634">
        <v>4</v>
      </c>
      <c r="E47" s="634">
        <v>5</v>
      </c>
      <c r="F47" s="634">
        <v>0.10504165</v>
      </c>
      <c r="G47" s="370"/>
      <c r="H47" s="370"/>
      <c r="I47" s="370"/>
      <c r="J47" s="370"/>
      <c r="K47" s="370"/>
      <c r="L47" s="370"/>
      <c r="M47" s="370"/>
      <c r="N47" s="370"/>
      <c r="O47" s="370"/>
      <c r="P47" s="370"/>
    </row>
    <row r="48" ht="19.2" customHeight="1" spans="1:16">
      <c r="A48" s="417"/>
      <c r="B48" s="445"/>
      <c r="C48" s="634"/>
      <c r="D48" s="634"/>
      <c r="E48" s="634"/>
      <c r="F48" s="634"/>
      <c r="G48" s="370"/>
      <c r="H48" s="370"/>
      <c r="I48" s="370"/>
      <c r="J48" s="370"/>
      <c r="K48" s="370"/>
      <c r="L48" s="370"/>
      <c r="M48" s="370"/>
      <c r="N48" s="370"/>
      <c r="O48" s="370"/>
      <c r="P48" s="370"/>
    </row>
    <row r="49" ht="19.2" customHeight="1" spans="1:16">
      <c r="A49" s="416" t="s">
        <v>445</v>
      </c>
      <c r="B49" s="388">
        <v>2022</v>
      </c>
      <c r="C49" s="637">
        <v>495.60754700329</v>
      </c>
      <c r="D49" s="637">
        <v>300.014823258074</v>
      </c>
      <c r="E49" s="637">
        <v>191.277038630816</v>
      </c>
      <c r="F49" s="637">
        <v>4.3156851144</v>
      </c>
      <c r="G49" s="370"/>
      <c r="H49" s="370"/>
      <c r="I49" s="370"/>
      <c r="J49" s="370"/>
      <c r="K49" s="370"/>
      <c r="L49" s="370"/>
      <c r="M49" s="370"/>
      <c r="N49" s="370"/>
      <c r="O49" s="370"/>
      <c r="P49" s="370"/>
    </row>
    <row r="50" ht="19.2" customHeight="1" spans="1:16">
      <c r="A50" s="417"/>
      <c r="B50" s="472">
        <v>2015</v>
      </c>
      <c r="C50" s="634">
        <v>206</v>
      </c>
      <c r="D50" s="634">
        <v>113</v>
      </c>
      <c r="E50" s="634">
        <v>79</v>
      </c>
      <c r="F50" s="634">
        <v>14.29210694</v>
      </c>
      <c r="G50" s="370"/>
      <c r="H50" s="370"/>
      <c r="I50" s="370"/>
      <c r="J50" s="370"/>
      <c r="K50" s="370"/>
      <c r="L50" s="370"/>
      <c r="M50" s="370"/>
      <c r="N50" s="370"/>
      <c r="O50" s="370"/>
      <c r="P50" s="370"/>
    </row>
    <row r="51" ht="19.2" customHeight="1" spans="1:16">
      <c r="A51" s="417"/>
      <c r="B51" s="445"/>
      <c r="C51" s="634"/>
      <c r="D51" s="634"/>
      <c r="E51" s="634"/>
      <c r="F51" s="634"/>
      <c r="G51" s="370"/>
      <c r="H51" s="370"/>
      <c r="I51" s="370"/>
      <c r="J51" s="370"/>
      <c r="K51" s="370"/>
      <c r="L51" s="370"/>
      <c r="M51" s="370"/>
      <c r="N51" s="370"/>
      <c r="O51" s="370"/>
      <c r="P51" s="370"/>
    </row>
    <row r="52" ht="19.2" customHeight="1" spans="1:16">
      <c r="A52" s="416" t="s">
        <v>446</v>
      </c>
      <c r="B52" s="388">
        <v>2022</v>
      </c>
      <c r="C52" s="637">
        <v>2748.65119651827</v>
      </c>
      <c r="D52" s="637">
        <v>1194.93980574768</v>
      </c>
      <c r="E52" s="637">
        <v>1379.44495291805</v>
      </c>
      <c r="F52" s="637">
        <v>174.266437852537</v>
      </c>
      <c r="G52" s="370"/>
      <c r="H52" s="370"/>
      <c r="I52" s="370"/>
      <c r="J52" s="370"/>
      <c r="K52" s="370"/>
      <c r="L52" s="370"/>
      <c r="M52" s="370"/>
      <c r="N52" s="370"/>
      <c r="O52" s="370"/>
      <c r="P52" s="370"/>
    </row>
    <row r="53" ht="19.2" customHeight="1" spans="1:16">
      <c r="A53" s="417"/>
      <c r="B53" s="472">
        <v>2015</v>
      </c>
      <c r="C53" s="634">
        <v>1611</v>
      </c>
      <c r="D53" s="634">
        <v>462</v>
      </c>
      <c r="E53" s="634">
        <v>1021</v>
      </c>
      <c r="F53" s="634">
        <v>127.50154795</v>
      </c>
      <c r="G53" s="370"/>
      <c r="H53" s="370"/>
      <c r="I53" s="370"/>
      <c r="J53" s="370"/>
      <c r="K53" s="370"/>
      <c r="L53" s="370"/>
      <c r="M53" s="370"/>
      <c r="N53" s="370"/>
      <c r="O53" s="370"/>
      <c r="P53" s="370"/>
    </row>
    <row r="54" ht="19.2" customHeight="1" spans="1:16">
      <c r="A54" s="417"/>
      <c r="B54" s="445"/>
      <c r="C54" s="634"/>
      <c r="D54" s="634"/>
      <c r="E54" s="634"/>
      <c r="F54" s="634"/>
      <c r="G54" s="370"/>
      <c r="H54" s="370"/>
      <c r="I54" s="370"/>
      <c r="J54" s="370"/>
      <c r="K54" s="370"/>
      <c r="L54" s="370"/>
      <c r="M54" s="370"/>
      <c r="N54" s="370"/>
      <c r="O54" s="370"/>
      <c r="P54" s="370"/>
    </row>
    <row r="55" ht="19.2" customHeight="1" spans="1:16">
      <c r="A55" s="416" t="s">
        <v>447</v>
      </c>
      <c r="B55" s="388">
        <v>2022</v>
      </c>
      <c r="C55" s="637">
        <v>1283.345223774</v>
      </c>
      <c r="D55" s="637">
        <v>516.3247027621</v>
      </c>
      <c r="E55" s="637">
        <v>735.9182261212</v>
      </c>
      <c r="F55" s="637">
        <v>31.1022948907</v>
      </c>
      <c r="G55" s="370"/>
      <c r="H55" s="370"/>
      <c r="I55" s="370"/>
      <c r="J55" s="370"/>
      <c r="K55" s="370"/>
      <c r="L55" s="370"/>
      <c r="M55" s="370"/>
      <c r="N55" s="370"/>
      <c r="O55" s="370"/>
      <c r="P55" s="370"/>
    </row>
    <row r="56" ht="19.2" customHeight="1" spans="1:16">
      <c r="A56" s="417"/>
      <c r="B56" s="472">
        <v>2015</v>
      </c>
      <c r="C56" s="634">
        <v>317</v>
      </c>
      <c r="D56" s="634">
        <v>18</v>
      </c>
      <c r="E56" s="634">
        <v>297</v>
      </c>
      <c r="F56" s="634">
        <v>2.5024855</v>
      </c>
      <c r="G56" s="370"/>
      <c r="H56" s="370"/>
      <c r="I56" s="370"/>
      <c r="J56" s="370"/>
      <c r="K56" s="370"/>
      <c r="L56" s="370"/>
      <c r="M56" s="370"/>
      <c r="N56" s="370"/>
      <c r="O56" s="370"/>
      <c r="P56" s="370"/>
    </row>
    <row r="57" ht="19.2" customHeight="1" spans="1:16">
      <c r="A57" s="417"/>
      <c r="B57" s="445"/>
      <c r="C57" s="634"/>
      <c r="D57" s="634"/>
      <c r="E57" s="634"/>
      <c r="F57" s="634"/>
      <c r="G57" s="370"/>
      <c r="H57" s="370"/>
      <c r="I57" s="370"/>
      <c r="J57" s="370"/>
      <c r="K57" s="370"/>
      <c r="L57" s="370"/>
      <c r="M57" s="370"/>
      <c r="N57" s="370"/>
      <c r="O57" s="370"/>
      <c r="P57" s="370"/>
    </row>
    <row r="58" ht="19.2" customHeight="1" spans="1:16">
      <c r="A58" s="416" t="s">
        <v>448</v>
      </c>
      <c r="B58" s="388">
        <v>2022</v>
      </c>
      <c r="C58" s="637">
        <v>1275.38321043696</v>
      </c>
      <c r="D58" s="637">
        <v>426.362864054008</v>
      </c>
      <c r="E58" s="637">
        <v>842.291432756952</v>
      </c>
      <c r="F58" s="637">
        <v>6.728913626</v>
      </c>
      <c r="G58" s="370"/>
      <c r="H58" s="370"/>
      <c r="I58" s="370"/>
      <c r="J58" s="370"/>
      <c r="K58" s="370"/>
      <c r="L58" s="370"/>
      <c r="M58" s="370"/>
      <c r="N58" s="370"/>
      <c r="O58" s="370"/>
      <c r="P58" s="370"/>
    </row>
    <row r="59" ht="19.2" customHeight="1" spans="1:16">
      <c r="A59" s="417"/>
      <c r="B59" s="472">
        <v>2015</v>
      </c>
      <c r="C59" s="634">
        <v>4</v>
      </c>
      <c r="D59" s="638">
        <v>0</v>
      </c>
      <c r="E59" s="634">
        <v>3</v>
      </c>
      <c r="F59" s="634">
        <v>0.189007</v>
      </c>
      <c r="G59" s="370"/>
      <c r="H59" s="370"/>
      <c r="I59" s="370"/>
      <c r="J59" s="370"/>
      <c r="K59" s="370"/>
      <c r="L59" s="370"/>
      <c r="M59" s="370"/>
      <c r="N59" s="370"/>
      <c r="O59" s="370"/>
      <c r="P59" s="370"/>
    </row>
    <row r="60" ht="19.2" customHeight="1" spans="1:16">
      <c r="A60" s="417"/>
      <c r="B60" s="445"/>
      <c r="C60" s="634"/>
      <c r="D60" s="634"/>
      <c r="E60" s="634"/>
      <c r="F60" s="634"/>
      <c r="G60" s="370"/>
      <c r="H60" s="370"/>
      <c r="I60" s="370"/>
      <c r="J60" s="370"/>
      <c r="K60" s="370"/>
      <c r="L60" s="370"/>
      <c r="M60" s="370"/>
      <c r="N60" s="370"/>
      <c r="O60" s="370"/>
      <c r="P60" s="370"/>
    </row>
    <row r="61" ht="19.2" customHeight="1" spans="1:16">
      <c r="A61" s="416" t="s">
        <v>449</v>
      </c>
      <c r="B61" s="388">
        <v>2022</v>
      </c>
      <c r="C61" s="637">
        <v>1833.58689530079</v>
      </c>
      <c r="D61" s="637">
        <v>300.256383089973</v>
      </c>
      <c r="E61" s="637">
        <v>1477.11837468187</v>
      </c>
      <c r="F61" s="637">
        <v>56.2121375289461</v>
      </c>
      <c r="G61" s="370"/>
      <c r="H61" s="370"/>
      <c r="I61" s="370"/>
      <c r="J61" s="370"/>
      <c r="K61" s="370"/>
      <c r="L61" s="370"/>
      <c r="M61" s="370"/>
      <c r="N61" s="370"/>
      <c r="O61" s="370"/>
      <c r="P61" s="370"/>
    </row>
    <row r="62" ht="19.2" customHeight="1" spans="1:16">
      <c r="A62" s="417"/>
      <c r="B62" s="472">
        <v>2015</v>
      </c>
      <c r="C62" s="634">
        <v>483</v>
      </c>
      <c r="D62" s="634">
        <v>15</v>
      </c>
      <c r="E62" s="634">
        <v>468</v>
      </c>
      <c r="F62" s="634">
        <v>0.48619795</v>
      </c>
      <c r="G62" s="370"/>
      <c r="H62" s="370"/>
      <c r="I62" s="370"/>
      <c r="J62" s="370"/>
      <c r="K62" s="370"/>
      <c r="L62" s="370"/>
      <c r="M62" s="370"/>
      <c r="N62" s="370"/>
      <c r="O62" s="370"/>
      <c r="P62" s="370"/>
    </row>
    <row r="63" ht="19.2" customHeight="1" spans="1:16">
      <c r="A63" s="417"/>
      <c r="B63" s="445"/>
      <c r="C63" s="634"/>
      <c r="D63" s="634"/>
      <c r="E63" s="634"/>
      <c r="F63" s="634"/>
      <c r="G63" s="370"/>
      <c r="H63" s="370"/>
      <c r="I63" s="370"/>
      <c r="J63" s="370"/>
      <c r="K63" s="370"/>
      <c r="L63" s="370"/>
      <c r="M63" s="370"/>
      <c r="N63" s="370"/>
      <c r="O63" s="370"/>
      <c r="P63" s="370"/>
    </row>
    <row r="64" ht="19.2" customHeight="1" spans="1:16">
      <c r="A64" s="421" t="s">
        <v>450</v>
      </c>
      <c r="B64" s="388">
        <v>2022</v>
      </c>
      <c r="C64" s="637">
        <v>75.0381117402</v>
      </c>
      <c r="D64" s="637">
        <v>25.3018780204</v>
      </c>
      <c r="E64" s="637">
        <v>47.287140371996</v>
      </c>
      <c r="F64" s="637">
        <v>2.449093347804</v>
      </c>
      <c r="G64" s="370"/>
      <c r="H64" s="370"/>
      <c r="I64" s="370"/>
      <c r="J64" s="370"/>
      <c r="K64" s="370"/>
      <c r="L64" s="370"/>
      <c r="M64" s="370"/>
      <c r="N64" s="370"/>
      <c r="O64" s="370"/>
      <c r="P64" s="370"/>
    </row>
    <row r="65" ht="19.2" customHeight="1" spans="1:16">
      <c r="A65" s="418"/>
      <c r="B65" s="472">
        <v>2015</v>
      </c>
      <c r="C65" s="661">
        <v>8</v>
      </c>
      <c r="D65" s="661">
        <v>2</v>
      </c>
      <c r="E65" s="661">
        <v>4</v>
      </c>
      <c r="F65" s="661">
        <v>1.1351259</v>
      </c>
      <c r="G65" s="370"/>
      <c r="H65" s="370"/>
      <c r="I65" s="370"/>
      <c r="J65" s="370"/>
      <c r="K65" s="370"/>
      <c r="L65" s="370"/>
      <c r="M65" s="370"/>
      <c r="N65" s="370"/>
      <c r="O65" s="370"/>
      <c r="P65" s="370"/>
    </row>
    <row r="66" ht="3.6" customHeight="1" spans="1:16">
      <c r="A66" s="664"/>
      <c r="B66" s="665" t="s">
        <v>550</v>
      </c>
      <c r="C66" s="666" t="s">
        <v>551</v>
      </c>
      <c r="D66" s="666" t="s">
        <v>552</v>
      </c>
      <c r="E66" s="666" t="s">
        <v>553</v>
      </c>
      <c r="F66" s="666"/>
      <c r="G66" s="370"/>
      <c r="H66" s="370"/>
      <c r="I66" s="370"/>
      <c r="J66" s="370"/>
      <c r="K66" s="370"/>
      <c r="L66" s="370"/>
      <c r="M66" s="370"/>
      <c r="N66" s="370"/>
      <c r="O66" s="370"/>
      <c r="P66" s="370"/>
    </row>
    <row r="67" ht="5.4" customHeight="1" spans="1:16">
      <c r="A67" s="667"/>
      <c r="B67" s="667"/>
      <c r="C67" s="667"/>
      <c r="D67" s="667"/>
      <c r="E67" s="667"/>
      <c r="F67" s="667"/>
      <c r="G67" s="370"/>
      <c r="H67" s="370"/>
      <c r="I67" s="370"/>
      <c r="J67" s="370"/>
      <c r="K67" s="370"/>
      <c r="L67" s="370"/>
      <c r="M67" s="370"/>
      <c r="N67" s="370"/>
      <c r="O67" s="370"/>
      <c r="P67" s="370"/>
    </row>
    <row r="68" ht="38.4" customHeight="1" spans="1:16">
      <c r="A68" s="462" t="s">
        <v>554</v>
      </c>
      <c r="B68" s="462"/>
      <c r="C68" s="462"/>
      <c r="D68" s="462"/>
      <c r="E68" s="462"/>
      <c r="F68" s="462"/>
      <c r="G68" s="370"/>
      <c r="H68" s="370"/>
      <c r="I68" s="370"/>
      <c r="J68" s="370"/>
      <c r="K68" s="370"/>
      <c r="L68" s="370"/>
      <c r="M68" s="370"/>
      <c r="N68" s="370"/>
      <c r="O68" s="370"/>
      <c r="P68" s="370"/>
    </row>
    <row r="69" ht="16.5" customHeight="1" spans="1:16">
      <c r="A69" s="426"/>
      <c r="B69" s="426"/>
      <c r="C69" s="370"/>
      <c r="D69" s="370"/>
      <c r="E69" s="370"/>
      <c r="F69" s="370"/>
      <c r="G69" s="370"/>
      <c r="H69" s="370"/>
      <c r="I69" s="370"/>
      <c r="J69" s="370"/>
      <c r="K69" s="370"/>
      <c r="L69" s="370"/>
      <c r="M69" s="370"/>
      <c r="N69" s="370"/>
      <c r="O69" s="370"/>
      <c r="P69" s="370"/>
    </row>
    <row r="70" ht="16.5" customHeight="1" spans="1:16">
      <c r="A70" s="426"/>
      <c r="B70" s="426"/>
      <c r="C70" s="370"/>
      <c r="D70" s="370"/>
      <c r="E70" s="370"/>
      <c r="F70" s="370"/>
      <c r="G70" s="370"/>
      <c r="H70" s="370"/>
      <c r="I70" s="370"/>
      <c r="J70" s="370"/>
      <c r="K70" s="370"/>
      <c r="L70" s="370"/>
      <c r="M70" s="370"/>
      <c r="N70" s="370"/>
      <c r="O70" s="370"/>
      <c r="P70" s="370"/>
    </row>
    <row r="71" ht="16.5" customHeight="1" spans="1:16">
      <c r="A71" s="426"/>
      <c r="B71" s="426"/>
      <c r="C71" s="370"/>
      <c r="D71" s="370"/>
      <c r="E71" s="370"/>
      <c r="F71" s="370"/>
      <c r="G71" s="370"/>
      <c r="H71" s="370"/>
      <c r="I71" s="370"/>
      <c r="J71" s="370"/>
      <c r="K71" s="370"/>
      <c r="L71" s="370"/>
      <c r="M71" s="370"/>
      <c r="N71" s="370"/>
      <c r="O71" s="370"/>
      <c r="P71" s="370"/>
    </row>
    <row r="72" ht="16.5" customHeight="1" spans="1:16">
      <c r="A72" s="426"/>
      <c r="B72" s="426"/>
      <c r="C72" s="370"/>
      <c r="D72" s="370"/>
      <c r="E72" s="370"/>
      <c r="F72" s="370"/>
      <c r="G72" s="370"/>
      <c r="H72" s="370"/>
      <c r="I72" s="370"/>
      <c r="J72" s="370"/>
      <c r="K72" s="370"/>
      <c r="L72" s="370"/>
      <c r="M72" s="370"/>
      <c r="N72" s="370"/>
      <c r="O72" s="370"/>
      <c r="P72" s="370"/>
    </row>
    <row r="73" ht="16.5" customHeight="1" spans="1:16">
      <c r="A73" s="426"/>
      <c r="B73" s="426"/>
      <c r="C73" s="370"/>
      <c r="D73" s="370"/>
      <c r="E73" s="370"/>
      <c r="F73" s="370"/>
      <c r="G73" s="370"/>
      <c r="H73" s="370"/>
      <c r="I73" s="370"/>
      <c r="J73" s="370"/>
      <c r="K73" s="370"/>
      <c r="L73" s="370"/>
      <c r="M73" s="370"/>
      <c r="N73" s="370"/>
      <c r="O73" s="370"/>
      <c r="P73" s="370"/>
    </row>
    <row r="74" ht="16.5" customHeight="1" spans="1:16">
      <c r="A74" s="426"/>
      <c r="B74" s="426"/>
      <c r="C74" s="370"/>
      <c r="D74" s="370"/>
      <c r="E74" s="370"/>
      <c r="F74" s="370"/>
      <c r="G74" s="370"/>
      <c r="H74" s="370"/>
      <c r="I74" s="370"/>
      <c r="J74" s="370"/>
      <c r="K74" s="370"/>
      <c r="L74" s="370"/>
      <c r="M74" s="370"/>
      <c r="N74" s="370"/>
      <c r="O74" s="370"/>
      <c r="P74" s="370"/>
    </row>
    <row r="75" ht="16.5" customHeight="1" spans="1:16">
      <c r="A75" s="426"/>
      <c r="B75" s="426"/>
      <c r="C75" s="370"/>
      <c r="D75" s="370"/>
      <c r="E75" s="370"/>
      <c r="F75" s="370"/>
      <c r="G75" s="370"/>
      <c r="H75" s="370"/>
      <c r="I75" s="370"/>
      <c r="J75" s="370"/>
      <c r="K75" s="370"/>
      <c r="L75" s="370"/>
      <c r="M75" s="370"/>
      <c r="N75" s="370"/>
      <c r="O75" s="370"/>
      <c r="P75" s="370"/>
    </row>
    <row r="76" ht="16.5" customHeight="1" spans="1:16">
      <c r="A76" s="426"/>
      <c r="B76" s="426"/>
      <c r="C76" s="370"/>
      <c r="D76" s="370"/>
      <c r="E76" s="370"/>
      <c r="F76" s="370"/>
      <c r="G76" s="370"/>
      <c r="H76" s="370"/>
      <c r="I76" s="370"/>
      <c r="J76" s="370"/>
      <c r="K76" s="370"/>
      <c r="L76" s="370"/>
      <c r="M76" s="370"/>
      <c r="N76" s="370"/>
      <c r="O76" s="370"/>
      <c r="P76" s="370"/>
    </row>
    <row r="77" ht="16.5" customHeight="1" spans="1:16">
      <c r="A77" s="426"/>
      <c r="B77" s="426"/>
      <c r="C77" s="370"/>
      <c r="D77" s="370"/>
      <c r="E77" s="370"/>
      <c r="F77" s="370"/>
      <c r="G77" s="370"/>
      <c r="H77" s="370"/>
      <c r="I77" s="370"/>
      <c r="J77" s="370"/>
      <c r="K77" s="370"/>
      <c r="L77" s="370"/>
      <c r="M77" s="370"/>
      <c r="N77" s="370"/>
      <c r="O77" s="370"/>
      <c r="P77" s="370"/>
    </row>
    <row r="78" ht="16.5" customHeight="1" spans="1:16">
      <c r="A78" s="426"/>
      <c r="B78" s="426"/>
      <c r="C78" s="370"/>
      <c r="D78" s="370"/>
      <c r="E78" s="370"/>
      <c r="F78" s="370"/>
      <c r="G78" s="370"/>
      <c r="H78" s="370"/>
      <c r="I78" s="370"/>
      <c r="J78" s="370"/>
      <c r="K78" s="370"/>
      <c r="L78" s="370"/>
      <c r="M78" s="370"/>
      <c r="N78" s="370"/>
      <c r="O78" s="370"/>
      <c r="P78" s="370"/>
    </row>
    <row r="79" ht="16.5" customHeight="1" spans="1:16">
      <c r="A79" s="426"/>
      <c r="B79" s="426"/>
      <c r="C79" s="370"/>
      <c r="D79" s="370"/>
      <c r="E79" s="370"/>
      <c r="F79" s="370"/>
      <c r="G79" s="370"/>
      <c r="H79" s="370"/>
      <c r="I79" s="370"/>
      <c r="J79" s="370"/>
      <c r="K79" s="370"/>
      <c r="L79" s="370"/>
      <c r="M79" s="370"/>
      <c r="N79" s="370"/>
      <c r="O79" s="370"/>
      <c r="P79" s="370"/>
    </row>
    <row r="80" ht="16.5" customHeight="1" spans="1:16">
      <c r="A80" s="426"/>
      <c r="B80" s="426"/>
      <c r="C80" s="370"/>
      <c r="D80" s="370"/>
      <c r="E80" s="370"/>
      <c r="F80" s="370"/>
      <c r="G80" s="370"/>
      <c r="H80" s="370"/>
      <c r="I80" s="370"/>
      <c r="J80" s="370"/>
      <c r="K80" s="370"/>
      <c r="L80" s="370"/>
      <c r="M80" s="370"/>
      <c r="N80" s="370"/>
      <c r="O80" s="370"/>
      <c r="P80" s="370"/>
    </row>
    <row r="81" ht="16.5" customHeight="1" spans="1:16">
      <c r="A81" s="426"/>
      <c r="B81" s="426"/>
      <c r="C81" s="370"/>
      <c r="D81" s="370"/>
      <c r="E81" s="370"/>
      <c r="F81" s="370"/>
      <c r="G81" s="370"/>
      <c r="H81" s="370"/>
      <c r="I81" s="370"/>
      <c r="J81" s="370"/>
      <c r="K81" s="370"/>
      <c r="L81" s="370"/>
      <c r="M81" s="370"/>
      <c r="N81" s="370"/>
      <c r="O81" s="370"/>
      <c r="P81" s="370"/>
    </row>
    <row r="82" ht="16.5" customHeight="1" spans="1:16">
      <c r="A82" s="426"/>
      <c r="B82" s="426"/>
      <c r="C82" s="370"/>
      <c r="D82" s="370"/>
      <c r="E82" s="370"/>
      <c r="F82" s="370"/>
      <c r="G82" s="370"/>
      <c r="H82" s="370"/>
      <c r="I82" s="370"/>
      <c r="J82" s="370"/>
      <c r="K82" s="370"/>
      <c r="L82" s="370"/>
      <c r="M82" s="370"/>
      <c r="N82" s="370"/>
      <c r="O82" s="370"/>
      <c r="P82" s="370"/>
    </row>
    <row r="83" ht="16.5" customHeight="1" spans="1:16">
      <c r="A83" s="426"/>
      <c r="B83" s="426"/>
      <c r="C83" s="370"/>
      <c r="D83" s="370"/>
      <c r="E83" s="370"/>
      <c r="F83" s="370"/>
      <c r="G83" s="370"/>
      <c r="H83" s="370"/>
      <c r="I83" s="370"/>
      <c r="J83" s="370"/>
      <c r="K83" s="370"/>
      <c r="L83" s="370"/>
      <c r="M83" s="370"/>
      <c r="N83" s="370"/>
      <c r="O83" s="370"/>
      <c r="P83" s="370"/>
    </row>
    <row r="84" ht="16.5" customHeight="1" spans="1:16">
      <c r="A84" s="426"/>
      <c r="B84" s="426"/>
      <c r="C84" s="370"/>
      <c r="D84" s="370"/>
      <c r="E84" s="370"/>
      <c r="F84" s="370"/>
      <c r="G84" s="370"/>
      <c r="H84" s="370"/>
      <c r="I84" s="370"/>
      <c r="J84" s="370"/>
      <c r="K84" s="370"/>
      <c r="L84" s="370"/>
      <c r="M84" s="370"/>
      <c r="N84" s="370"/>
      <c r="O84" s="370"/>
      <c r="P84" s="370"/>
    </row>
    <row r="85" ht="16.5" customHeight="1" spans="1:16">
      <c r="A85" s="426"/>
      <c r="B85" s="426"/>
      <c r="C85" s="370"/>
      <c r="D85" s="370"/>
      <c r="E85" s="370"/>
      <c r="F85" s="370"/>
      <c r="G85" s="370"/>
      <c r="H85" s="370"/>
      <c r="I85" s="370"/>
      <c r="J85" s="370"/>
      <c r="K85" s="370"/>
      <c r="L85" s="370"/>
      <c r="M85" s="370"/>
      <c r="N85" s="370"/>
      <c r="O85" s="370"/>
      <c r="P85" s="370"/>
    </row>
    <row r="86" ht="16.5" customHeight="1" spans="1:16">
      <c r="A86" s="426"/>
      <c r="B86" s="426"/>
      <c r="C86" s="370"/>
      <c r="D86" s="370"/>
      <c r="E86" s="370"/>
      <c r="F86" s="370"/>
      <c r="G86" s="370"/>
      <c r="H86" s="370"/>
      <c r="I86" s="370"/>
      <c r="J86" s="370"/>
      <c r="K86" s="370"/>
      <c r="L86" s="370"/>
      <c r="M86" s="370"/>
      <c r="N86" s="370"/>
      <c r="O86" s="370"/>
      <c r="P86" s="370"/>
    </row>
    <row r="87" ht="16.5" customHeight="1" spans="1:16">
      <c r="A87" s="426"/>
      <c r="B87" s="426"/>
      <c r="C87" s="370"/>
      <c r="D87" s="370"/>
      <c r="E87" s="370"/>
      <c r="F87" s="370"/>
      <c r="G87" s="370"/>
      <c r="H87" s="370"/>
      <c r="I87" s="370"/>
      <c r="J87" s="370"/>
      <c r="K87" s="370"/>
      <c r="L87" s="370"/>
      <c r="M87" s="370"/>
      <c r="N87" s="370"/>
      <c r="O87" s="370"/>
      <c r="P87" s="370"/>
    </row>
    <row r="88" ht="16.5" customHeight="1" spans="1:16">
      <c r="A88" s="426"/>
      <c r="B88" s="426"/>
      <c r="C88" s="370"/>
      <c r="D88" s="370"/>
      <c r="E88" s="370"/>
      <c r="F88" s="370"/>
      <c r="G88" s="370"/>
      <c r="H88" s="370"/>
      <c r="I88" s="370"/>
      <c r="J88" s="370"/>
      <c r="K88" s="370"/>
      <c r="L88" s="370"/>
      <c r="M88" s="370"/>
      <c r="N88" s="370"/>
      <c r="O88" s="370"/>
      <c r="P88" s="370"/>
    </row>
    <row r="89" ht="16.5" customHeight="1" spans="1:16">
      <c r="A89" s="426"/>
      <c r="B89" s="426"/>
      <c r="C89" s="370"/>
      <c r="D89" s="370"/>
      <c r="E89" s="370"/>
      <c r="F89" s="370"/>
      <c r="G89" s="370"/>
      <c r="H89" s="370"/>
      <c r="I89" s="370"/>
      <c r="J89" s="370"/>
      <c r="K89" s="370"/>
      <c r="L89" s="370"/>
      <c r="M89" s="370"/>
      <c r="N89" s="370"/>
      <c r="O89" s="370"/>
      <c r="P89" s="370"/>
    </row>
    <row r="90" ht="16.5" customHeight="1" spans="1:16">
      <c r="A90" s="426"/>
      <c r="B90" s="426"/>
      <c r="C90" s="370"/>
      <c r="D90" s="370"/>
      <c r="E90" s="370"/>
      <c r="F90" s="370"/>
      <c r="G90" s="370"/>
      <c r="H90" s="370"/>
      <c r="I90" s="370"/>
      <c r="J90" s="370"/>
      <c r="K90" s="370"/>
      <c r="L90" s="370"/>
      <c r="M90" s="370"/>
      <c r="N90" s="370"/>
      <c r="O90" s="370"/>
      <c r="P90" s="370"/>
    </row>
    <row r="91" ht="16.5" customHeight="1" spans="1:16">
      <c r="A91" s="426"/>
      <c r="B91" s="426"/>
      <c r="C91" s="370"/>
      <c r="D91" s="370"/>
      <c r="E91" s="370"/>
      <c r="F91" s="370"/>
      <c r="G91" s="370"/>
      <c r="H91" s="370"/>
      <c r="I91" s="370"/>
      <c r="J91" s="370"/>
      <c r="K91" s="370"/>
      <c r="L91" s="370"/>
      <c r="M91" s="370"/>
      <c r="N91" s="370"/>
      <c r="O91" s="370"/>
      <c r="P91" s="370"/>
    </row>
    <row r="92" ht="16.5" customHeight="1" spans="1:16">
      <c r="A92" s="426"/>
      <c r="B92" s="426"/>
      <c r="C92" s="370"/>
      <c r="D92" s="370"/>
      <c r="E92" s="370"/>
      <c r="F92" s="370"/>
      <c r="G92" s="370"/>
      <c r="H92" s="370"/>
      <c r="I92" s="370"/>
      <c r="J92" s="370"/>
      <c r="K92" s="370"/>
      <c r="L92" s="370"/>
      <c r="M92" s="370"/>
      <c r="N92" s="370"/>
      <c r="O92" s="370"/>
      <c r="P92" s="370"/>
    </row>
    <row r="93" ht="16.5" customHeight="1" spans="1:16">
      <c r="A93" s="426"/>
      <c r="B93" s="426"/>
      <c r="C93" s="370"/>
      <c r="D93" s="370"/>
      <c r="E93" s="370"/>
      <c r="F93" s="370"/>
      <c r="G93" s="370"/>
      <c r="H93" s="370"/>
      <c r="I93" s="370"/>
      <c r="J93" s="370"/>
      <c r="K93" s="370"/>
      <c r="L93" s="370"/>
      <c r="M93" s="370"/>
      <c r="N93" s="370"/>
      <c r="O93" s="370"/>
      <c r="P93" s="370"/>
    </row>
    <row r="94" ht="16.5" customHeight="1" spans="1:16">
      <c r="A94" s="426"/>
      <c r="B94" s="426"/>
      <c r="C94" s="370"/>
      <c r="D94" s="370"/>
      <c r="E94" s="370"/>
      <c r="F94" s="370"/>
      <c r="G94" s="370"/>
      <c r="H94" s="370"/>
      <c r="I94" s="370"/>
      <c r="J94" s="370"/>
      <c r="K94" s="370"/>
      <c r="L94" s="370"/>
      <c r="M94" s="370"/>
      <c r="N94" s="370"/>
      <c r="O94" s="370"/>
      <c r="P94" s="370"/>
    </row>
    <row r="95" ht="16.5" customHeight="1" spans="1:16">
      <c r="A95" s="426"/>
      <c r="B95" s="426"/>
      <c r="C95" s="370"/>
      <c r="D95" s="370"/>
      <c r="E95" s="370"/>
      <c r="F95" s="370"/>
      <c r="G95" s="370"/>
      <c r="H95" s="370"/>
      <c r="I95" s="370"/>
      <c r="J95" s="370"/>
      <c r="K95" s="370"/>
      <c r="L95" s="370"/>
      <c r="M95" s="370"/>
      <c r="N95" s="370"/>
      <c r="O95" s="370"/>
      <c r="P95" s="370"/>
    </row>
    <row r="96" ht="16.5" customHeight="1" spans="1:16">
      <c r="A96" s="426"/>
      <c r="B96" s="426"/>
      <c r="C96" s="370"/>
      <c r="D96" s="370"/>
      <c r="E96" s="370"/>
      <c r="F96" s="370"/>
      <c r="G96" s="370"/>
      <c r="H96" s="370"/>
      <c r="I96" s="370"/>
      <c r="J96" s="370"/>
      <c r="K96" s="370"/>
      <c r="L96" s="370"/>
      <c r="M96" s="370"/>
      <c r="N96" s="370"/>
      <c r="O96" s="370"/>
      <c r="P96" s="370"/>
    </row>
    <row r="97" ht="16.5" customHeight="1" spans="1:16">
      <c r="A97" s="426"/>
      <c r="B97" s="426"/>
      <c r="C97" s="370"/>
      <c r="D97" s="370"/>
      <c r="E97" s="370"/>
      <c r="F97" s="370"/>
      <c r="G97" s="370"/>
      <c r="H97" s="370"/>
      <c r="I97" s="370"/>
      <c r="J97" s="370"/>
      <c r="K97" s="370"/>
      <c r="L97" s="370"/>
      <c r="M97" s="370"/>
      <c r="N97" s="370"/>
      <c r="O97" s="370"/>
      <c r="P97" s="370"/>
    </row>
    <row r="98" ht="16.5" customHeight="1" spans="1:16">
      <c r="A98" s="426"/>
      <c r="B98" s="426"/>
      <c r="C98" s="370"/>
      <c r="D98" s="370"/>
      <c r="E98" s="370"/>
      <c r="F98" s="370"/>
      <c r="G98" s="370"/>
      <c r="H98" s="370"/>
      <c r="I98" s="370"/>
      <c r="J98" s="370"/>
      <c r="K98" s="370"/>
      <c r="L98" s="370"/>
      <c r="M98" s="370"/>
      <c r="N98" s="370"/>
      <c r="O98" s="370"/>
      <c r="P98" s="370"/>
    </row>
    <row r="99" ht="16.5" customHeight="1" spans="1:16">
      <c r="A99" s="426"/>
      <c r="B99" s="426"/>
      <c r="C99" s="370"/>
      <c r="D99" s="370"/>
      <c r="E99" s="370"/>
      <c r="F99" s="370"/>
      <c r="G99" s="370"/>
      <c r="H99" s="370"/>
      <c r="I99" s="370"/>
      <c r="J99" s="370"/>
      <c r="K99" s="370"/>
      <c r="L99" s="370"/>
      <c r="M99" s="370"/>
      <c r="N99" s="370"/>
      <c r="O99" s="370"/>
      <c r="P99" s="370"/>
    </row>
    <row r="100" ht="16.5" customHeight="1" spans="1:16">
      <c r="A100" s="426"/>
      <c r="B100" s="426"/>
      <c r="C100" s="370"/>
      <c r="D100" s="370"/>
      <c r="E100" s="370"/>
      <c r="F100" s="370"/>
      <c r="G100" s="370"/>
      <c r="H100" s="370"/>
      <c r="I100" s="370"/>
      <c r="J100" s="370"/>
      <c r="K100" s="370"/>
      <c r="L100" s="370"/>
      <c r="M100" s="370"/>
      <c r="N100" s="370"/>
      <c r="O100" s="370"/>
      <c r="P100" s="370"/>
    </row>
    <row r="101" ht="16.5" customHeight="1" spans="1:16">
      <c r="A101" s="426"/>
      <c r="B101" s="426"/>
      <c r="C101" s="370"/>
      <c r="D101" s="370"/>
      <c r="E101" s="370"/>
      <c r="F101" s="370"/>
      <c r="G101" s="370"/>
      <c r="H101" s="370"/>
      <c r="I101" s="370"/>
      <c r="J101" s="370"/>
      <c r="K101" s="370"/>
      <c r="L101" s="370"/>
      <c r="M101" s="370"/>
      <c r="N101" s="370"/>
      <c r="O101" s="370"/>
      <c r="P101" s="370"/>
    </row>
    <row r="102" ht="16.5" customHeight="1" spans="1:16">
      <c r="A102" s="426"/>
      <c r="B102" s="426"/>
      <c r="C102" s="370"/>
      <c r="D102" s="370"/>
      <c r="E102" s="370"/>
      <c r="F102" s="370"/>
      <c r="G102" s="370"/>
      <c r="H102" s="370"/>
      <c r="I102" s="370"/>
      <c r="J102" s="370"/>
      <c r="K102" s="370"/>
      <c r="L102" s="370"/>
      <c r="M102" s="370"/>
      <c r="N102" s="370"/>
      <c r="O102" s="370"/>
      <c r="P102" s="370"/>
    </row>
    <row r="103" ht="16.5" customHeight="1" spans="1:16">
      <c r="A103" s="426"/>
      <c r="B103" s="426"/>
      <c r="C103" s="370"/>
      <c r="D103" s="370"/>
      <c r="E103" s="370"/>
      <c r="F103" s="370"/>
      <c r="G103" s="370"/>
      <c r="H103" s="370"/>
      <c r="I103" s="370"/>
      <c r="J103" s="370"/>
      <c r="K103" s="370"/>
      <c r="L103" s="370"/>
      <c r="M103" s="370"/>
      <c r="N103" s="370"/>
      <c r="O103" s="370"/>
      <c r="P103" s="370"/>
    </row>
    <row r="104" ht="16.5" customHeight="1" spans="1:16">
      <c r="A104" s="426"/>
      <c r="B104" s="426"/>
      <c r="C104" s="370"/>
      <c r="D104" s="370"/>
      <c r="E104" s="370"/>
      <c r="F104" s="370"/>
      <c r="G104" s="370"/>
      <c r="H104" s="370"/>
      <c r="I104" s="370"/>
      <c r="J104" s="370"/>
      <c r="K104" s="370"/>
      <c r="L104" s="370"/>
      <c r="M104" s="370"/>
      <c r="N104" s="370"/>
      <c r="O104" s="370"/>
      <c r="P104" s="370"/>
    </row>
    <row r="105" ht="16.5" customHeight="1" spans="1:16">
      <c r="A105" s="426"/>
      <c r="B105" s="426"/>
      <c r="C105" s="370"/>
      <c r="D105" s="370"/>
      <c r="E105" s="370"/>
      <c r="F105" s="370"/>
      <c r="G105" s="370"/>
      <c r="H105" s="370"/>
      <c r="I105" s="370"/>
      <c r="J105" s="370"/>
      <c r="K105" s="370"/>
      <c r="L105" s="370"/>
      <c r="M105" s="370"/>
      <c r="N105" s="370"/>
      <c r="O105" s="370"/>
      <c r="P105" s="370"/>
    </row>
    <row r="106" ht="16.5" customHeight="1" spans="1:16">
      <c r="A106" s="426"/>
      <c r="B106" s="426"/>
      <c r="C106" s="370"/>
      <c r="D106" s="370"/>
      <c r="E106" s="370"/>
      <c r="F106" s="370"/>
      <c r="G106" s="370"/>
      <c r="H106" s="370"/>
      <c r="I106" s="370"/>
      <c r="J106" s="370"/>
      <c r="K106" s="370"/>
      <c r="L106" s="370"/>
      <c r="M106" s="370"/>
      <c r="N106" s="370"/>
      <c r="O106" s="370"/>
      <c r="P106" s="370"/>
    </row>
    <row r="107" ht="16.5" customHeight="1" spans="1:16">
      <c r="A107" s="426"/>
      <c r="B107" s="426"/>
      <c r="C107" s="370"/>
      <c r="D107" s="370"/>
      <c r="E107" s="370"/>
      <c r="F107" s="370"/>
      <c r="G107" s="370"/>
      <c r="H107" s="370"/>
      <c r="I107" s="370"/>
      <c r="J107" s="370"/>
      <c r="K107" s="370"/>
      <c r="L107" s="370"/>
      <c r="M107" s="370"/>
      <c r="N107" s="370"/>
      <c r="O107" s="370"/>
      <c r="P107" s="370"/>
    </row>
    <row r="108" ht="16.5" customHeight="1" spans="1:16">
      <c r="A108" s="426"/>
      <c r="B108" s="426"/>
      <c r="C108" s="370"/>
      <c r="D108" s="370"/>
      <c r="E108" s="370"/>
      <c r="F108" s="370"/>
      <c r="G108" s="370"/>
      <c r="H108" s="370"/>
      <c r="I108" s="370"/>
      <c r="J108" s="370"/>
      <c r="K108" s="370"/>
      <c r="L108" s="370"/>
      <c r="M108" s="370"/>
      <c r="N108" s="370"/>
      <c r="O108" s="370"/>
      <c r="P108" s="370"/>
    </row>
    <row r="109" ht="16.5" customHeight="1" spans="1:16">
      <c r="A109" s="426"/>
      <c r="B109" s="426"/>
      <c r="C109" s="370"/>
      <c r="D109" s="370"/>
      <c r="E109" s="370"/>
      <c r="F109" s="370"/>
      <c r="G109" s="370"/>
      <c r="H109" s="370"/>
      <c r="I109" s="370"/>
      <c r="J109" s="370"/>
      <c r="K109" s="370"/>
      <c r="L109" s="370"/>
      <c r="M109" s="370"/>
      <c r="N109" s="370"/>
      <c r="O109" s="370"/>
      <c r="P109" s="370"/>
    </row>
    <row r="110" ht="16.5" customHeight="1" spans="1:16">
      <c r="A110" s="426"/>
      <c r="B110" s="426"/>
      <c r="C110" s="370"/>
      <c r="D110" s="370"/>
      <c r="E110" s="370"/>
      <c r="F110" s="370"/>
      <c r="G110" s="370"/>
      <c r="H110" s="370"/>
      <c r="I110" s="370"/>
      <c r="J110" s="370"/>
      <c r="K110" s="370"/>
      <c r="L110" s="370"/>
      <c r="M110" s="370"/>
      <c r="N110" s="370"/>
      <c r="O110" s="370"/>
      <c r="P110" s="370"/>
    </row>
    <row r="111" ht="16.5" customHeight="1" spans="1:16">
      <c r="A111" s="426"/>
      <c r="B111" s="426"/>
      <c r="C111" s="370"/>
      <c r="D111" s="370"/>
      <c r="E111" s="370"/>
      <c r="F111" s="370"/>
      <c r="G111" s="370"/>
      <c r="H111" s="370"/>
      <c r="I111" s="370"/>
      <c r="J111" s="370"/>
      <c r="K111" s="370"/>
      <c r="L111" s="370"/>
      <c r="M111" s="370"/>
      <c r="N111" s="370"/>
      <c r="O111" s="370"/>
      <c r="P111" s="370"/>
    </row>
    <row r="112" ht="16.5" customHeight="1" spans="1:16">
      <c r="A112" s="426"/>
      <c r="B112" s="426"/>
      <c r="C112" s="370"/>
      <c r="D112" s="370"/>
      <c r="E112" s="370"/>
      <c r="F112" s="370"/>
      <c r="G112" s="370"/>
      <c r="H112" s="370"/>
      <c r="I112" s="370"/>
      <c r="J112" s="370"/>
      <c r="K112" s="370"/>
      <c r="L112" s="370"/>
      <c r="M112" s="370"/>
      <c r="N112" s="370"/>
      <c r="O112" s="370"/>
      <c r="P112" s="370"/>
    </row>
    <row r="113" ht="16.5" customHeight="1" spans="1:16">
      <c r="A113" s="426"/>
      <c r="B113" s="426"/>
      <c r="C113" s="370"/>
      <c r="D113" s="370"/>
      <c r="E113" s="370"/>
      <c r="F113" s="370"/>
      <c r="G113" s="370"/>
      <c r="H113" s="370"/>
      <c r="I113" s="370"/>
      <c r="J113" s="370"/>
      <c r="K113" s="370"/>
      <c r="L113" s="370"/>
      <c r="M113" s="370"/>
      <c r="N113" s="370"/>
      <c r="O113" s="370"/>
      <c r="P113" s="370"/>
    </row>
    <row r="114" ht="16.5" customHeight="1" spans="1:16">
      <c r="A114" s="426"/>
      <c r="B114" s="426"/>
      <c r="C114" s="370"/>
      <c r="D114" s="370"/>
      <c r="E114" s="370"/>
      <c r="F114" s="370"/>
      <c r="G114" s="370"/>
      <c r="H114" s="370"/>
      <c r="I114" s="370"/>
      <c r="J114" s="370"/>
      <c r="K114" s="370"/>
      <c r="L114" s="370"/>
      <c r="M114" s="370"/>
      <c r="N114" s="370"/>
      <c r="O114" s="370"/>
      <c r="P114" s="370"/>
    </row>
    <row r="115" ht="16.5" customHeight="1" spans="1:16">
      <c r="A115" s="426"/>
      <c r="B115" s="426"/>
      <c r="C115" s="370"/>
      <c r="D115" s="370"/>
      <c r="E115" s="370"/>
      <c r="F115" s="370"/>
      <c r="G115" s="370"/>
      <c r="H115" s="370"/>
      <c r="I115" s="370"/>
      <c r="J115" s="370"/>
      <c r="K115" s="370"/>
      <c r="L115" s="370"/>
      <c r="M115" s="370"/>
      <c r="N115" s="370"/>
      <c r="O115" s="370"/>
      <c r="P115" s="370"/>
    </row>
    <row r="116" ht="16.5" customHeight="1" spans="1:16">
      <c r="A116" s="426"/>
      <c r="B116" s="426"/>
      <c r="C116" s="370"/>
      <c r="D116" s="370"/>
      <c r="E116" s="370"/>
      <c r="F116" s="370"/>
      <c r="G116" s="370"/>
      <c r="H116" s="370"/>
      <c r="I116" s="370"/>
      <c r="J116" s="370"/>
      <c r="K116" s="370"/>
      <c r="L116" s="370"/>
      <c r="M116" s="370"/>
      <c r="N116" s="370"/>
      <c r="O116" s="370"/>
      <c r="P116" s="370"/>
    </row>
    <row r="117" ht="16.5" customHeight="1" spans="1:16">
      <c r="A117" s="426"/>
      <c r="B117" s="426"/>
      <c r="C117" s="370"/>
      <c r="D117" s="370"/>
      <c r="E117" s="370"/>
      <c r="F117" s="370"/>
      <c r="G117" s="370"/>
      <c r="H117" s="370"/>
      <c r="I117" s="370"/>
      <c r="J117" s="370"/>
      <c r="K117" s="370"/>
      <c r="L117" s="370"/>
      <c r="M117" s="370"/>
      <c r="N117" s="370"/>
      <c r="O117" s="370"/>
      <c r="P117" s="370"/>
    </row>
    <row r="118" ht="16.5" customHeight="1" spans="1:16">
      <c r="A118" s="426"/>
      <c r="B118" s="426"/>
      <c r="C118" s="370"/>
      <c r="D118" s="370"/>
      <c r="E118" s="370"/>
      <c r="F118" s="370"/>
      <c r="G118" s="370"/>
      <c r="H118" s="370"/>
      <c r="I118" s="370"/>
      <c r="J118" s="370"/>
      <c r="K118" s="370"/>
      <c r="L118" s="370"/>
      <c r="M118" s="370"/>
      <c r="N118" s="370"/>
      <c r="O118" s="370"/>
      <c r="P118" s="370"/>
    </row>
    <row r="119" ht="16.5" customHeight="1" spans="1:16">
      <c r="A119" s="426"/>
      <c r="B119" s="426"/>
      <c r="C119" s="370"/>
      <c r="D119" s="370"/>
      <c r="E119" s="370"/>
      <c r="F119" s="370"/>
      <c r="G119" s="370"/>
      <c r="H119" s="370"/>
      <c r="I119" s="370"/>
      <c r="J119" s="370"/>
      <c r="K119" s="370"/>
      <c r="L119" s="370"/>
      <c r="M119" s="370"/>
      <c r="N119" s="370"/>
      <c r="O119" s="370"/>
      <c r="P119" s="370"/>
    </row>
    <row r="120" ht="16.5" customHeight="1" spans="1:16">
      <c r="A120" s="426"/>
      <c r="B120" s="426"/>
      <c r="C120" s="370"/>
      <c r="D120" s="370"/>
      <c r="E120" s="370"/>
      <c r="F120" s="370"/>
      <c r="G120" s="370"/>
      <c r="H120" s="370"/>
      <c r="I120" s="370"/>
      <c r="J120" s="370"/>
      <c r="K120" s="370"/>
      <c r="L120" s="370"/>
      <c r="M120" s="370"/>
      <c r="N120" s="370"/>
      <c r="O120" s="370"/>
      <c r="P120" s="370"/>
    </row>
    <row r="121" ht="16.5" customHeight="1" spans="1:16">
      <c r="A121" s="426"/>
      <c r="B121" s="426"/>
      <c r="C121" s="370"/>
      <c r="D121" s="370"/>
      <c r="E121" s="370"/>
      <c r="F121" s="370"/>
      <c r="G121" s="370"/>
      <c r="H121" s="370"/>
      <c r="I121" s="370"/>
      <c r="J121" s="370"/>
      <c r="K121" s="370"/>
      <c r="L121" s="370"/>
      <c r="M121" s="370"/>
      <c r="N121" s="370"/>
      <c r="O121" s="370"/>
      <c r="P121" s="370"/>
    </row>
    <row r="122" ht="16.5" customHeight="1" spans="1:16">
      <c r="A122" s="426"/>
      <c r="B122" s="426"/>
      <c r="C122" s="370"/>
      <c r="D122" s="370"/>
      <c r="E122" s="370"/>
      <c r="F122" s="370"/>
      <c r="G122" s="370"/>
      <c r="H122" s="370"/>
      <c r="I122" s="370"/>
      <c r="J122" s="370"/>
      <c r="K122" s="370"/>
      <c r="L122" s="370"/>
      <c r="M122" s="370"/>
      <c r="N122" s="370"/>
      <c r="O122" s="370"/>
      <c r="P122" s="370"/>
    </row>
    <row r="123" ht="16.5" customHeight="1" spans="1:16">
      <c r="A123" s="426"/>
      <c r="B123" s="426"/>
      <c r="C123" s="370"/>
      <c r="D123" s="370"/>
      <c r="E123" s="370"/>
      <c r="F123" s="370"/>
      <c r="G123" s="370"/>
      <c r="H123" s="370"/>
      <c r="I123" s="370"/>
      <c r="J123" s="370"/>
      <c r="K123" s="370"/>
      <c r="L123" s="370"/>
      <c r="M123" s="370"/>
      <c r="N123" s="370"/>
      <c r="O123" s="370"/>
      <c r="P123" s="370"/>
    </row>
    <row r="124" ht="16.5" customHeight="1" spans="1:16">
      <c r="A124" s="426"/>
      <c r="B124" s="426"/>
      <c r="C124" s="370"/>
      <c r="D124" s="370"/>
      <c r="E124" s="370"/>
      <c r="F124" s="370"/>
      <c r="G124" s="370"/>
      <c r="H124" s="370"/>
      <c r="I124" s="370"/>
      <c r="J124" s="370"/>
      <c r="K124" s="370"/>
      <c r="L124" s="370"/>
      <c r="M124" s="370"/>
      <c r="N124" s="370"/>
      <c r="O124" s="370"/>
      <c r="P124" s="370"/>
    </row>
    <row r="125" ht="16.5" customHeight="1" spans="1:16">
      <c r="A125" s="426"/>
      <c r="B125" s="426"/>
      <c r="C125" s="370"/>
      <c r="D125" s="370"/>
      <c r="E125" s="370"/>
      <c r="F125" s="370"/>
      <c r="G125" s="370"/>
      <c r="H125" s="370"/>
      <c r="I125" s="370"/>
      <c r="J125" s="370"/>
      <c r="K125" s="370"/>
      <c r="L125" s="370"/>
      <c r="M125" s="370"/>
      <c r="N125" s="370"/>
      <c r="O125" s="370"/>
      <c r="P125" s="370"/>
    </row>
    <row r="126" ht="16.5" customHeight="1" spans="1:16">
      <c r="A126" s="426"/>
      <c r="B126" s="426"/>
      <c r="C126" s="370"/>
      <c r="D126" s="370"/>
      <c r="E126" s="370"/>
      <c r="F126" s="370"/>
      <c r="G126" s="370"/>
      <c r="H126" s="370"/>
      <c r="I126" s="370"/>
      <c r="J126" s="370"/>
      <c r="K126" s="370"/>
      <c r="L126" s="370"/>
      <c r="M126" s="370"/>
      <c r="N126" s="370"/>
      <c r="O126" s="370"/>
      <c r="P126" s="370"/>
    </row>
    <row r="127" ht="16.5" customHeight="1" spans="1:16">
      <c r="A127" s="426"/>
      <c r="B127" s="426"/>
      <c r="C127" s="370"/>
      <c r="D127" s="370"/>
      <c r="E127" s="370"/>
      <c r="F127" s="370"/>
      <c r="G127" s="370"/>
      <c r="H127" s="370"/>
      <c r="I127" s="370"/>
      <c r="J127" s="370"/>
      <c r="K127" s="370"/>
      <c r="L127" s="370"/>
      <c r="M127" s="370"/>
      <c r="N127" s="370"/>
      <c r="O127" s="370"/>
      <c r="P127" s="370"/>
    </row>
    <row r="128" ht="16.5" customHeight="1" spans="1:16">
      <c r="A128" s="426"/>
      <c r="B128" s="426"/>
      <c r="C128" s="370"/>
      <c r="D128" s="370"/>
      <c r="E128" s="370"/>
      <c r="F128" s="370"/>
      <c r="G128" s="370"/>
      <c r="H128" s="370"/>
      <c r="I128" s="370"/>
      <c r="J128" s="370"/>
      <c r="K128" s="370"/>
      <c r="L128" s="370"/>
      <c r="M128" s="370"/>
      <c r="N128" s="370"/>
      <c r="O128" s="370"/>
      <c r="P128" s="370"/>
    </row>
    <row r="129" ht="16.5" customHeight="1" spans="1:16">
      <c r="A129" s="426"/>
      <c r="B129" s="426"/>
      <c r="C129" s="370"/>
      <c r="D129" s="370"/>
      <c r="E129" s="370"/>
      <c r="F129" s="370"/>
      <c r="G129" s="370"/>
      <c r="H129" s="370"/>
      <c r="I129" s="370"/>
      <c r="J129" s="370"/>
      <c r="K129" s="370"/>
      <c r="L129" s="370"/>
      <c r="M129" s="370"/>
      <c r="N129" s="370"/>
      <c r="O129" s="370"/>
      <c r="P129" s="370"/>
    </row>
    <row r="130" ht="16.5" customHeight="1" spans="1:16">
      <c r="A130" s="426"/>
      <c r="B130" s="426"/>
      <c r="C130" s="370"/>
      <c r="D130" s="370"/>
      <c r="E130" s="370"/>
      <c r="F130" s="370"/>
      <c r="G130" s="370"/>
      <c r="H130" s="370"/>
      <c r="I130" s="370"/>
      <c r="J130" s="370"/>
      <c r="K130" s="370"/>
      <c r="L130" s="370"/>
      <c r="M130" s="370"/>
      <c r="N130" s="370"/>
      <c r="O130" s="370"/>
      <c r="P130" s="370"/>
    </row>
    <row r="131" ht="16.5" customHeight="1" spans="1:16">
      <c r="A131" s="426"/>
      <c r="B131" s="426"/>
      <c r="C131" s="370"/>
      <c r="D131" s="370"/>
      <c r="E131" s="370"/>
      <c r="F131" s="370"/>
      <c r="G131" s="370"/>
      <c r="H131" s="370"/>
      <c r="I131" s="370"/>
      <c r="J131" s="370"/>
      <c r="K131" s="370"/>
      <c r="L131" s="370"/>
      <c r="M131" s="370"/>
      <c r="N131" s="370"/>
      <c r="O131" s="370"/>
      <c r="P131" s="370"/>
    </row>
    <row r="132" ht="16.5" customHeight="1" spans="1:16">
      <c r="A132" s="426"/>
      <c r="B132" s="426"/>
      <c r="C132" s="370"/>
      <c r="D132" s="370"/>
      <c r="E132" s="370"/>
      <c r="F132" s="370"/>
      <c r="G132" s="370"/>
      <c r="H132" s="370"/>
      <c r="I132" s="370"/>
      <c r="J132" s="370"/>
      <c r="K132" s="370"/>
      <c r="L132" s="370"/>
      <c r="M132" s="370"/>
      <c r="N132" s="370"/>
      <c r="O132" s="370"/>
      <c r="P132" s="370"/>
    </row>
    <row r="133" ht="16.5" customHeight="1" spans="1:16">
      <c r="A133" s="426"/>
      <c r="B133" s="426"/>
      <c r="C133" s="370"/>
      <c r="D133" s="370"/>
      <c r="E133" s="370"/>
      <c r="F133" s="370"/>
      <c r="G133" s="370"/>
      <c r="H133" s="370"/>
      <c r="I133" s="370"/>
      <c r="J133" s="370"/>
      <c r="K133" s="370"/>
      <c r="L133" s="370"/>
      <c r="M133" s="370"/>
      <c r="N133" s="370"/>
      <c r="O133" s="370"/>
      <c r="P133" s="370"/>
    </row>
    <row r="134" ht="16.5" customHeight="1" spans="1:16">
      <c r="A134" s="426"/>
      <c r="B134" s="426"/>
      <c r="C134" s="370"/>
      <c r="D134" s="370"/>
      <c r="E134" s="370"/>
      <c r="F134" s="370"/>
      <c r="G134" s="370"/>
      <c r="H134" s="370"/>
      <c r="I134" s="370"/>
      <c r="J134" s="370"/>
      <c r="K134" s="370"/>
      <c r="L134" s="370"/>
      <c r="M134" s="370"/>
      <c r="N134" s="370"/>
      <c r="O134" s="370"/>
      <c r="P134" s="370"/>
    </row>
    <row r="135" ht="16.5" customHeight="1" spans="1:16">
      <c r="A135" s="426"/>
      <c r="B135" s="426"/>
      <c r="C135" s="370"/>
      <c r="D135" s="370"/>
      <c r="E135" s="370"/>
      <c r="F135" s="370"/>
      <c r="G135" s="370"/>
      <c r="H135" s="370"/>
      <c r="I135" s="370"/>
      <c r="J135" s="370"/>
      <c r="K135" s="370"/>
      <c r="L135" s="370"/>
      <c r="M135" s="370"/>
      <c r="N135" s="370"/>
      <c r="O135" s="370"/>
      <c r="P135" s="370"/>
    </row>
    <row r="136" ht="16.5" customHeight="1" spans="1:16">
      <c r="A136" s="426"/>
      <c r="B136" s="426"/>
      <c r="C136" s="370"/>
      <c r="D136" s="370"/>
      <c r="E136" s="370"/>
      <c r="F136" s="370"/>
      <c r="G136" s="370"/>
      <c r="H136" s="370"/>
      <c r="I136" s="370"/>
      <c r="J136" s="370"/>
      <c r="K136" s="370"/>
      <c r="L136" s="370"/>
      <c r="M136" s="370"/>
      <c r="N136" s="370"/>
      <c r="O136" s="370"/>
      <c r="P136" s="370"/>
    </row>
    <row r="137" ht="16.5" customHeight="1" spans="1:16">
      <c r="A137" s="426"/>
      <c r="B137" s="426"/>
      <c r="C137" s="370"/>
      <c r="D137" s="370"/>
      <c r="E137" s="370"/>
      <c r="F137" s="370"/>
      <c r="G137" s="370"/>
      <c r="H137" s="370"/>
      <c r="I137" s="370"/>
      <c r="J137" s="370"/>
      <c r="K137" s="370"/>
      <c r="L137" s="370"/>
      <c r="M137" s="370"/>
      <c r="N137" s="370"/>
      <c r="O137" s="370"/>
      <c r="P137" s="370"/>
    </row>
    <row r="138" ht="16.5" customHeight="1" spans="1:16">
      <c r="A138" s="426"/>
      <c r="B138" s="426"/>
      <c r="C138" s="370"/>
      <c r="D138" s="370"/>
      <c r="E138" s="370"/>
      <c r="F138" s="370"/>
      <c r="G138" s="370"/>
      <c r="H138" s="370"/>
      <c r="I138" s="370"/>
      <c r="J138" s="370"/>
      <c r="K138" s="370"/>
      <c r="L138" s="370"/>
      <c r="M138" s="370"/>
      <c r="N138" s="370"/>
      <c r="O138" s="370"/>
      <c r="P138" s="370"/>
    </row>
    <row r="139" ht="16.5" customHeight="1" spans="1:16">
      <c r="A139" s="426"/>
      <c r="B139" s="426"/>
      <c r="C139" s="370"/>
      <c r="D139" s="370"/>
      <c r="E139" s="370"/>
      <c r="F139" s="370"/>
      <c r="G139" s="370"/>
      <c r="H139" s="370"/>
      <c r="I139" s="370"/>
      <c r="J139" s="370"/>
      <c r="K139" s="370"/>
      <c r="L139" s="370"/>
      <c r="M139" s="370"/>
      <c r="N139" s="370"/>
      <c r="O139" s="370"/>
      <c r="P139" s="370"/>
    </row>
    <row r="140" ht="16.5" customHeight="1" spans="1:16">
      <c r="A140" s="426"/>
      <c r="B140" s="426"/>
      <c r="C140" s="370"/>
      <c r="D140" s="370"/>
      <c r="E140" s="370"/>
      <c r="F140" s="370"/>
      <c r="G140" s="370"/>
      <c r="H140" s="370"/>
      <c r="I140" s="370"/>
      <c r="J140" s="370"/>
      <c r="K140" s="370"/>
      <c r="L140" s="370"/>
      <c r="M140" s="370"/>
      <c r="N140" s="370"/>
      <c r="O140" s="370"/>
      <c r="P140" s="370"/>
    </row>
    <row r="141" ht="16.5" customHeight="1" spans="1:16">
      <c r="A141" s="426"/>
      <c r="B141" s="426"/>
      <c r="C141" s="370"/>
      <c r="D141" s="370"/>
      <c r="E141" s="370"/>
      <c r="F141" s="370"/>
      <c r="G141" s="370"/>
      <c r="H141" s="370"/>
      <c r="I141" s="370"/>
      <c r="J141" s="370"/>
      <c r="K141" s="370"/>
      <c r="L141" s="370"/>
      <c r="M141" s="370"/>
      <c r="N141" s="370"/>
      <c r="O141" s="370"/>
      <c r="P141" s="370"/>
    </row>
    <row r="142" ht="16.5" customHeight="1" spans="1:16">
      <c r="A142" s="426"/>
      <c r="B142" s="426"/>
      <c r="C142" s="370"/>
      <c r="D142" s="370"/>
      <c r="E142" s="370"/>
      <c r="F142" s="370"/>
      <c r="G142" s="370"/>
      <c r="H142" s="370"/>
      <c r="I142" s="370"/>
      <c r="J142" s="370"/>
      <c r="K142" s="370"/>
      <c r="L142" s="370"/>
      <c r="M142" s="370"/>
      <c r="N142" s="370"/>
      <c r="O142" s="370"/>
      <c r="P142" s="370"/>
    </row>
    <row r="143" ht="16.5" customHeight="1" spans="1:16">
      <c r="A143" s="426"/>
      <c r="B143" s="426"/>
      <c r="C143" s="370"/>
      <c r="D143" s="370"/>
      <c r="E143" s="370"/>
      <c r="F143" s="370"/>
      <c r="G143" s="370"/>
      <c r="H143" s="370"/>
      <c r="I143" s="370"/>
      <c r="J143" s="370"/>
      <c r="K143" s="370"/>
      <c r="L143" s="370"/>
      <c r="M143" s="370"/>
      <c r="N143" s="370"/>
      <c r="O143" s="370"/>
      <c r="P143" s="370"/>
    </row>
    <row r="144" ht="16.5" customHeight="1" spans="1:16">
      <c r="A144" s="426"/>
      <c r="B144" s="426"/>
      <c r="C144" s="370"/>
      <c r="D144" s="370"/>
      <c r="E144" s="370"/>
      <c r="F144" s="370"/>
      <c r="G144" s="370"/>
      <c r="H144" s="370"/>
      <c r="I144" s="370"/>
      <c r="J144" s="370"/>
      <c r="K144" s="370"/>
      <c r="L144" s="370"/>
      <c r="M144" s="370"/>
      <c r="N144" s="370"/>
      <c r="O144" s="370"/>
      <c r="P144" s="370"/>
    </row>
    <row r="145" ht="16.5" customHeight="1" spans="1:16">
      <c r="A145" s="426"/>
      <c r="B145" s="426"/>
      <c r="C145" s="370"/>
      <c r="D145" s="370"/>
      <c r="E145" s="370"/>
      <c r="F145" s="370"/>
      <c r="G145" s="370"/>
      <c r="H145" s="370"/>
      <c r="I145" s="370"/>
      <c r="J145" s="370"/>
      <c r="K145" s="370"/>
      <c r="L145" s="370"/>
      <c r="M145" s="370"/>
      <c r="N145" s="370"/>
      <c r="O145" s="370"/>
      <c r="P145" s="370"/>
    </row>
    <row r="146" ht="16.5" customHeight="1" spans="1:16">
      <c r="A146" s="426"/>
      <c r="B146" s="426"/>
      <c r="C146" s="370"/>
      <c r="D146" s="370"/>
      <c r="E146" s="370"/>
      <c r="F146" s="370"/>
      <c r="G146" s="370"/>
      <c r="H146" s="370"/>
      <c r="I146" s="370"/>
      <c r="J146" s="370"/>
      <c r="K146" s="370"/>
      <c r="L146" s="370"/>
      <c r="M146" s="370"/>
      <c r="N146" s="370"/>
      <c r="O146" s="370"/>
      <c r="P146" s="370"/>
    </row>
    <row r="147" ht="16.5" customHeight="1" spans="1:16">
      <c r="A147" s="426"/>
      <c r="B147" s="426"/>
      <c r="C147" s="370"/>
      <c r="D147" s="370"/>
      <c r="E147" s="370"/>
      <c r="F147" s="370"/>
      <c r="G147" s="370"/>
      <c r="H147" s="370"/>
      <c r="I147" s="370"/>
      <c r="J147" s="370"/>
      <c r="K147" s="370"/>
      <c r="L147" s="370"/>
      <c r="M147" s="370"/>
      <c r="N147" s="370"/>
      <c r="O147" s="370"/>
      <c r="P147" s="370"/>
    </row>
    <row r="148" ht="16.5" customHeight="1" spans="1:16">
      <c r="A148" s="426"/>
      <c r="B148" s="426"/>
      <c r="C148" s="370"/>
      <c r="D148" s="370"/>
      <c r="E148" s="370"/>
      <c r="F148" s="370"/>
      <c r="G148" s="370"/>
      <c r="H148" s="370"/>
      <c r="I148" s="370"/>
      <c r="J148" s="370"/>
      <c r="K148" s="370"/>
      <c r="L148" s="370"/>
      <c r="M148" s="370"/>
      <c r="N148" s="370"/>
      <c r="O148" s="370"/>
      <c r="P148" s="370"/>
    </row>
    <row r="149" ht="16.5" customHeight="1" spans="1:16">
      <c r="A149" s="426"/>
      <c r="B149" s="426"/>
      <c r="C149" s="370"/>
      <c r="D149" s="370"/>
      <c r="E149" s="370"/>
      <c r="F149" s="370"/>
      <c r="G149" s="370"/>
      <c r="H149" s="370"/>
      <c r="I149" s="370"/>
      <c r="J149" s="370"/>
      <c r="K149" s="370"/>
      <c r="L149" s="370"/>
      <c r="M149" s="370"/>
      <c r="N149" s="370"/>
      <c r="O149" s="370"/>
      <c r="P149" s="370"/>
    </row>
    <row r="150" ht="16.5" customHeight="1" spans="1:16">
      <c r="A150" s="426"/>
      <c r="B150" s="426"/>
      <c r="C150" s="370"/>
      <c r="D150" s="370"/>
      <c r="E150" s="370"/>
      <c r="F150" s="370"/>
      <c r="G150" s="370"/>
      <c r="H150" s="370"/>
      <c r="I150" s="370"/>
      <c r="J150" s="370"/>
      <c r="K150" s="370"/>
      <c r="L150" s="370"/>
      <c r="M150" s="370"/>
      <c r="N150" s="370"/>
      <c r="O150" s="370"/>
      <c r="P150" s="370"/>
    </row>
    <row r="151" ht="16.5" customHeight="1" spans="1:16">
      <c r="A151" s="426"/>
      <c r="B151" s="426"/>
      <c r="C151" s="370"/>
      <c r="D151" s="370"/>
      <c r="E151" s="370"/>
      <c r="F151" s="370"/>
      <c r="G151" s="370"/>
      <c r="H151" s="370"/>
      <c r="I151" s="370"/>
      <c r="J151" s="370"/>
      <c r="K151" s="370"/>
      <c r="L151" s="370"/>
      <c r="M151" s="370"/>
      <c r="N151" s="370"/>
      <c r="O151" s="370"/>
      <c r="P151" s="370"/>
    </row>
    <row r="152" ht="16.5" customHeight="1" spans="1:16">
      <c r="A152" s="426"/>
      <c r="B152" s="426"/>
      <c r="C152" s="370"/>
      <c r="D152" s="370"/>
      <c r="E152" s="370"/>
      <c r="F152" s="370"/>
      <c r="G152" s="370"/>
      <c r="H152" s="370"/>
      <c r="I152" s="370"/>
      <c r="J152" s="370"/>
      <c r="K152" s="370"/>
      <c r="L152" s="370"/>
      <c r="M152" s="370"/>
      <c r="N152" s="370"/>
      <c r="O152" s="370"/>
      <c r="P152" s="370"/>
    </row>
    <row r="153" ht="16.5" customHeight="1" spans="1:16">
      <c r="A153" s="426"/>
      <c r="B153" s="426"/>
      <c r="C153" s="370"/>
      <c r="D153" s="370"/>
      <c r="E153" s="370"/>
      <c r="F153" s="370"/>
      <c r="G153" s="370"/>
      <c r="H153" s="370"/>
      <c r="I153" s="370"/>
      <c r="J153" s="370"/>
      <c r="K153" s="370"/>
      <c r="L153" s="370"/>
      <c r="M153" s="370"/>
      <c r="N153" s="370"/>
      <c r="O153" s="370"/>
      <c r="P153" s="370"/>
    </row>
    <row r="154" ht="16.5" customHeight="1" spans="1:16">
      <c r="A154" s="426"/>
      <c r="B154" s="426"/>
      <c r="C154" s="370"/>
      <c r="D154" s="370"/>
      <c r="E154" s="370"/>
      <c r="F154" s="370"/>
      <c r="G154" s="370"/>
      <c r="H154" s="370"/>
      <c r="I154" s="370"/>
      <c r="J154" s="370"/>
      <c r="K154" s="370"/>
      <c r="L154" s="370"/>
      <c r="M154" s="370"/>
      <c r="N154" s="370"/>
      <c r="O154" s="370"/>
      <c r="P154" s="370"/>
    </row>
    <row r="155" ht="16.5" customHeight="1" spans="1:16">
      <c r="A155" s="426"/>
      <c r="B155" s="426"/>
      <c r="C155" s="370"/>
      <c r="D155" s="370"/>
      <c r="E155" s="370"/>
      <c r="F155" s="370"/>
      <c r="G155" s="370"/>
      <c r="H155" s="370"/>
      <c r="I155" s="370"/>
      <c r="J155" s="370"/>
      <c r="K155" s="370"/>
      <c r="L155" s="370"/>
      <c r="M155" s="370"/>
      <c r="N155" s="370"/>
      <c r="O155" s="370"/>
      <c r="P155" s="370"/>
    </row>
    <row r="156" ht="16.5" customHeight="1" spans="1:16">
      <c r="A156" s="426"/>
      <c r="B156" s="426"/>
      <c r="C156" s="370"/>
      <c r="D156" s="370"/>
      <c r="E156" s="370"/>
      <c r="F156" s="370"/>
      <c r="G156" s="370"/>
      <c r="H156" s="370"/>
      <c r="I156" s="370"/>
      <c r="J156" s="370"/>
      <c r="K156" s="370"/>
      <c r="L156" s="370"/>
      <c r="M156" s="370"/>
      <c r="N156" s="370"/>
      <c r="O156" s="370"/>
      <c r="P156" s="370"/>
    </row>
    <row r="157" ht="16.5" customHeight="1" spans="1:16">
      <c r="A157" s="426"/>
      <c r="B157" s="426"/>
      <c r="C157" s="370"/>
      <c r="D157" s="370"/>
      <c r="E157" s="370"/>
      <c r="F157" s="370"/>
      <c r="G157" s="370"/>
      <c r="H157" s="370"/>
      <c r="I157" s="370"/>
      <c r="J157" s="370"/>
      <c r="K157" s="370"/>
      <c r="L157" s="370"/>
      <c r="M157" s="370"/>
      <c r="N157" s="370"/>
      <c r="O157" s="370"/>
      <c r="P157" s="370"/>
    </row>
    <row r="158" ht="16.5" customHeight="1" spans="1:16">
      <c r="A158" s="426"/>
      <c r="B158" s="426"/>
      <c r="C158" s="370"/>
      <c r="D158" s="370"/>
      <c r="E158" s="370"/>
      <c r="F158" s="370"/>
      <c r="G158" s="370"/>
      <c r="H158" s="370"/>
      <c r="I158" s="370"/>
      <c r="J158" s="370"/>
      <c r="K158" s="370"/>
      <c r="L158" s="370"/>
      <c r="M158" s="370"/>
      <c r="N158" s="370"/>
      <c r="O158" s="370"/>
      <c r="P158" s="370"/>
    </row>
    <row r="159" ht="16.5" customHeight="1" spans="1:16">
      <c r="A159" s="426"/>
      <c r="B159" s="426"/>
      <c r="C159" s="370"/>
      <c r="D159" s="370"/>
      <c r="E159" s="370"/>
      <c r="F159" s="370"/>
      <c r="G159" s="370"/>
      <c r="H159" s="370"/>
      <c r="I159" s="370"/>
      <c r="J159" s="370"/>
      <c r="K159" s="370"/>
      <c r="L159" s="370"/>
      <c r="M159" s="370"/>
      <c r="N159" s="370"/>
      <c r="O159" s="370"/>
      <c r="P159" s="370"/>
    </row>
    <row r="160" ht="16.5" customHeight="1" spans="1:16">
      <c r="A160" s="426"/>
      <c r="B160" s="426"/>
      <c r="C160" s="370"/>
      <c r="D160" s="370"/>
      <c r="E160" s="370"/>
      <c r="F160" s="370"/>
      <c r="G160" s="370"/>
      <c r="H160" s="370"/>
      <c r="I160" s="370"/>
      <c r="J160" s="370"/>
      <c r="K160" s="370"/>
      <c r="L160" s="370"/>
      <c r="M160" s="370"/>
      <c r="N160" s="370"/>
      <c r="O160" s="370"/>
      <c r="P160" s="370"/>
    </row>
    <row r="161" ht="16.5" customHeight="1" spans="1:16">
      <c r="A161" s="426"/>
      <c r="B161" s="426"/>
      <c r="C161" s="370"/>
      <c r="D161" s="370"/>
      <c r="E161" s="370"/>
      <c r="F161" s="370"/>
      <c r="G161" s="370"/>
      <c r="H161" s="370"/>
      <c r="I161" s="370"/>
      <c r="J161" s="370"/>
      <c r="K161" s="370"/>
      <c r="L161" s="370"/>
      <c r="M161" s="370"/>
      <c r="N161" s="370"/>
      <c r="O161" s="370"/>
      <c r="P161" s="370"/>
    </row>
    <row r="162" ht="16.5" customHeight="1" spans="1:16">
      <c r="A162" s="426"/>
      <c r="B162" s="426"/>
      <c r="C162" s="370"/>
      <c r="D162" s="370"/>
      <c r="E162" s="370"/>
      <c r="F162" s="370"/>
      <c r="G162" s="370"/>
      <c r="H162" s="370"/>
      <c r="I162" s="370"/>
      <c r="J162" s="370"/>
      <c r="K162" s="370"/>
      <c r="L162" s="370"/>
      <c r="M162" s="370"/>
      <c r="N162" s="370"/>
      <c r="O162" s="370"/>
      <c r="P162" s="370"/>
    </row>
    <row r="163" ht="16.5" customHeight="1" spans="1:16">
      <c r="A163" s="426"/>
      <c r="B163" s="426"/>
      <c r="C163" s="370"/>
      <c r="D163" s="370"/>
      <c r="E163" s="370"/>
      <c r="F163" s="370"/>
      <c r="G163" s="370"/>
      <c r="H163" s="370"/>
      <c r="I163" s="370"/>
      <c r="J163" s="370"/>
      <c r="K163" s="370"/>
      <c r="L163" s="370"/>
      <c r="M163" s="370"/>
      <c r="N163" s="370"/>
      <c r="O163" s="370"/>
      <c r="P163" s="370"/>
    </row>
    <row r="164" ht="16.5" customHeight="1" spans="1:16">
      <c r="A164" s="426"/>
      <c r="B164" s="426"/>
      <c r="C164" s="370"/>
      <c r="D164" s="370"/>
      <c r="E164" s="370"/>
      <c r="F164" s="370"/>
      <c r="G164" s="370"/>
      <c r="H164" s="370"/>
      <c r="I164" s="370"/>
      <c r="J164" s="370"/>
      <c r="K164" s="370"/>
      <c r="L164" s="370"/>
      <c r="M164" s="370"/>
      <c r="N164" s="370"/>
      <c r="O164" s="370"/>
      <c r="P164" s="370"/>
    </row>
    <row r="165" ht="16.5" customHeight="1" spans="1:16">
      <c r="A165" s="426"/>
      <c r="B165" s="426"/>
      <c r="C165" s="370"/>
      <c r="D165" s="370"/>
      <c r="E165" s="370"/>
      <c r="F165" s="370"/>
      <c r="G165" s="370"/>
      <c r="H165" s="370"/>
      <c r="I165" s="370"/>
      <c r="J165" s="370"/>
      <c r="K165" s="370"/>
      <c r="L165" s="370"/>
      <c r="M165" s="370"/>
      <c r="N165" s="370"/>
      <c r="O165" s="370"/>
      <c r="P165" s="370"/>
    </row>
    <row r="166" ht="16.5" customHeight="1" spans="1:16">
      <c r="A166" s="426"/>
      <c r="B166" s="426"/>
      <c r="C166" s="370"/>
      <c r="D166" s="370"/>
      <c r="E166" s="370"/>
      <c r="F166" s="370"/>
      <c r="G166" s="370"/>
      <c r="H166" s="370"/>
      <c r="I166" s="370"/>
      <c r="J166" s="370"/>
      <c r="K166" s="370"/>
      <c r="L166" s="370"/>
      <c r="M166" s="370"/>
      <c r="N166" s="370"/>
      <c r="O166" s="370"/>
      <c r="P166" s="370"/>
    </row>
    <row r="167" ht="16.5" customHeight="1" spans="1:16">
      <c r="A167" s="426"/>
      <c r="B167" s="426"/>
      <c r="C167" s="370"/>
      <c r="D167" s="370"/>
      <c r="E167" s="370"/>
      <c r="F167" s="370"/>
      <c r="G167" s="370"/>
      <c r="H167" s="370"/>
      <c r="I167" s="370"/>
      <c r="J167" s="370"/>
      <c r="K167" s="370"/>
      <c r="L167" s="370"/>
      <c r="M167" s="370"/>
      <c r="N167" s="370"/>
      <c r="O167" s="370"/>
      <c r="P167" s="370"/>
    </row>
    <row r="168" ht="16.5" customHeight="1" spans="1:16">
      <c r="A168" s="426"/>
      <c r="B168" s="426"/>
      <c r="C168" s="370"/>
      <c r="D168" s="370"/>
      <c r="E168" s="370"/>
      <c r="F168" s="370"/>
      <c r="G168" s="370"/>
      <c r="H168" s="370"/>
      <c r="I168" s="370"/>
      <c r="J168" s="370"/>
      <c r="K168" s="370"/>
      <c r="L168" s="370"/>
      <c r="M168" s="370"/>
      <c r="N168" s="370"/>
      <c r="O168" s="370"/>
      <c r="P168" s="370"/>
    </row>
    <row r="169" ht="16.5" customHeight="1" spans="1:16">
      <c r="A169" s="426"/>
      <c r="B169" s="426"/>
      <c r="C169" s="370"/>
      <c r="D169" s="370"/>
      <c r="E169" s="370"/>
      <c r="F169" s="370"/>
      <c r="G169" s="370"/>
      <c r="H169" s="370"/>
      <c r="I169" s="370"/>
      <c r="J169" s="370"/>
      <c r="K169" s="370"/>
      <c r="L169" s="370"/>
      <c r="M169" s="370"/>
      <c r="N169" s="370"/>
      <c r="O169" s="370"/>
      <c r="P169" s="370"/>
    </row>
    <row r="170" ht="16.5" customHeight="1" spans="1:16">
      <c r="A170" s="426"/>
      <c r="B170" s="426"/>
      <c r="C170" s="370"/>
      <c r="D170" s="370"/>
      <c r="E170" s="370"/>
      <c r="F170" s="370"/>
      <c r="G170" s="370"/>
      <c r="H170" s="370"/>
      <c r="I170" s="370"/>
      <c r="J170" s="370"/>
      <c r="K170" s="370"/>
      <c r="L170" s="370"/>
      <c r="M170" s="370"/>
      <c r="N170" s="370"/>
      <c r="O170" s="370"/>
      <c r="P170" s="370"/>
    </row>
    <row r="171" ht="16.5" customHeight="1" spans="1:16">
      <c r="A171" s="426"/>
      <c r="B171" s="426"/>
      <c r="C171" s="370"/>
      <c r="D171" s="370"/>
      <c r="E171" s="370"/>
      <c r="F171" s="370"/>
      <c r="G171" s="370"/>
      <c r="H171" s="370"/>
      <c r="I171" s="370"/>
      <c r="J171" s="370"/>
      <c r="K171" s="370"/>
      <c r="L171" s="370"/>
      <c r="M171" s="370"/>
      <c r="N171" s="370"/>
      <c r="O171" s="370"/>
      <c r="P171" s="370"/>
    </row>
    <row r="172" ht="16.5" customHeight="1" spans="1:16">
      <c r="A172" s="426"/>
      <c r="B172" s="426"/>
      <c r="C172" s="370"/>
      <c r="D172" s="370"/>
      <c r="E172" s="370"/>
      <c r="F172" s="370"/>
      <c r="G172" s="370"/>
      <c r="H172" s="370"/>
      <c r="I172" s="370"/>
      <c r="J172" s="370"/>
      <c r="K172" s="370"/>
      <c r="L172" s="370"/>
      <c r="M172" s="370"/>
      <c r="N172" s="370"/>
      <c r="O172" s="370"/>
      <c r="P172" s="370"/>
    </row>
    <row r="173" ht="16.5" customHeight="1" spans="1:16">
      <c r="A173" s="426"/>
      <c r="B173" s="426"/>
      <c r="C173" s="370"/>
      <c r="D173" s="370"/>
      <c r="E173" s="370"/>
      <c r="F173" s="370"/>
      <c r="G173" s="370"/>
      <c r="H173" s="370"/>
      <c r="I173" s="370"/>
      <c r="J173" s="370"/>
      <c r="K173" s="370"/>
      <c r="L173" s="370"/>
      <c r="M173" s="370"/>
      <c r="N173" s="370"/>
      <c r="O173" s="370"/>
      <c r="P173" s="370"/>
    </row>
    <row r="174" ht="16.5" customHeight="1" spans="1:16">
      <c r="A174" s="426"/>
      <c r="B174" s="426"/>
      <c r="C174" s="370"/>
      <c r="D174" s="370"/>
      <c r="E174" s="370"/>
      <c r="F174" s="370"/>
      <c r="G174" s="370"/>
      <c r="H174" s="370"/>
      <c r="I174" s="370"/>
      <c r="J174" s="370"/>
      <c r="K174" s="370"/>
      <c r="L174" s="370"/>
      <c r="M174" s="370"/>
      <c r="N174" s="370"/>
      <c r="O174" s="370"/>
      <c r="P174" s="370"/>
    </row>
    <row r="175" ht="16.5" customHeight="1" spans="1:16">
      <c r="A175" s="426"/>
      <c r="B175" s="426"/>
      <c r="C175" s="370"/>
      <c r="D175" s="370"/>
      <c r="E175" s="370"/>
      <c r="F175" s="370"/>
      <c r="G175" s="370"/>
      <c r="H175" s="370"/>
      <c r="I175" s="370"/>
      <c r="J175" s="370"/>
      <c r="K175" s="370"/>
      <c r="L175" s="370"/>
      <c r="M175" s="370"/>
      <c r="N175" s="370"/>
      <c r="O175" s="370"/>
      <c r="P175" s="370"/>
    </row>
    <row r="176" ht="16.5" customHeight="1" spans="1:16">
      <c r="A176" s="426"/>
      <c r="B176" s="426"/>
      <c r="C176" s="370"/>
      <c r="D176" s="370"/>
      <c r="E176" s="370"/>
      <c r="F176" s="370"/>
      <c r="G176" s="370"/>
      <c r="H176" s="370"/>
      <c r="I176" s="370"/>
      <c r="J176" s="370"/>
      <c r="K176" s="370"/>
      <c r="L176" s="370"/>
      <c r="M176" s="370"/>
      <c r="N176" s="370"/>
      <c r="O176" s="370"/>
      <c r="P176" s="370"/>
    </row>
    <row r="177" ht="16.5" customHeight="1" spans="1:16">
      <c r="A177" s="426"/>
      <c r="B177" s="426"/>
      <c r="C177" s="370"/>
      <c r="D177" s="370"/>
      <c r="E177" s="370"/>
      <c r="F177" s="370"/>
      <c r="G177" s="370"/>
      <c r="H177" s="370"/>
      <c r="I177" s="370"/>
      <c r="J177" s="370"/>
      <c r="K177" s="370"/>
      <c r="L177" s="370"/>
      <c r="M177" s="370"/>
      <c r="N177" s="370"/>
      <c r="O177" s="370"/>
      <c r="P177" s="370"/>
    </row>
    <row r="178" ht="16.5" customHeight="1" spans="1:16">
      <c r="A178" s="426"/>
      <c r="B178" s="426"/>
      <c r="C178" s="370"/>
      <c r="D178" s="370"/>
      <c r="E178" s="370"/>
      <c r="F178" s="370"/>
      <c r="G178" s="370"/>
      <c r="H178" s="370"/>
      <c r="I178" s="370"/>
      <c r="J178" s="370"/>
      <c r="K178" s="370"/>
      <c r="L178" s="370"/>
      <c r="M178" s="370"/>
      <c r="N178" s="370"/>
      <c r="O178" s="370"/>
      <c r="P178" s="370"/>
    </row>
    <row r="179" ht="16.5" customHeight="1" spans="1:16">
      <c r="A179" s="426"/>
      <c r="B179" s="426"/>
      <c r="C179" s="370"/>
      <c r="D179" s="370"/>
      <c r="E179" s="370"/>
      <c r="F179" s="370"/>
      <c r="G179" s="370"/>
      <c r="H179" s="370"/>
      <c r="I179" s="370"/>
      <c r="J179" s="370"/>
      <c r="K179" s="370"/>
      <c r="L179" s="370"/>
      <c r="M179" s="370"/>
      <c r="N179" s="370"/>
      <c r="O179" s="370"/>
      <c r="P179" s="370"/>
    </row>
    <row r="180" ht="16.5" customHeight="1" spans="1:16">
      <c r="A180" s="426"/>
      <c r="B180" s="426"/>
      <c r="C180" s="370"/>
      <c r="D180" s="370"/>
      <c r="E180" s="370"/>
      <c r="F180" s="370"/>
      <c r="G180" s="370"/>
      <c r="H180" s="370"/>
      <c r="I180" s="370"/>
      <c r="J180" s="370"/>
      <c r="K180" s="370"/>
      <c r="L180" s="370"/>
      <c r="M180" s="370"/>
      <c r="N180" s="370"/>
      <c r="O180" s="370"/>
      <c r="P180" s="370"/>
    </row>
    <row r="181" ht="16.5" customHeight="1" spans="1:16">
      <c r="A181" s="426"/>
      <c r="B181" s="426"/>
      <c r="C181" s="370"/>
      <c r="D181" s="370"/>
      <c r="E181" s="370"/>
      <c r="F181" s="370"/>
      <c r="G181" s="370"/>
      <c r="H181" s="370"/>
      <c r="I181" s="370"/>
      <c r="J181" s="370"/>
      <c r="K181" s="370"/>
      <c r="L181" s="370"/>
      <c r="M181" s="370"/>
      <c r="N181" s="370"/>
      <c r="O181" s="370"/>
      <c r="P181" s="370"/>
    </row>
    <row r="182" ht="16.5" customHeight="1" spans="1:16">
      <c r="A182" s="426"/>
      <c r="B182" s="426"/>
      <c r="C182" s="370"/>
      <c r="D182" s="370"/>
      <c r="E182" s="370"/>
      <c r="F182" s="370"/>
      <c r="G182" s="370"/>
      <c r="H182" s="370"/>
      <c r="I182" s="370"/>
      <c r="J182" s="370"/>
      <c r="K182" s="370"/>
      <c r="L182" s="370"/>
      <c r="M182" s="370"/>
      <c r="N182" s="370"/>
      <c r="O182" s="370"/>
      <c r="P182" s="370"/>
    </row>
    <row r="183" ht="16.5" customHeight="1" spans="1:16">
      <c r="A183" s="426"/>
      <c r="B183" s="426"/>
      <c r="C183" s="370"/>
      <c r="D183" s="370"/>
      <c r="E183" s="370"/>
      <c r="F183" s="370"/>
      <c r="G183" s="370"/>
      <c r="H183" s="370"/>
      <c r="I183" s="370"/>
      <c r="J183" s="370"/>
      <c r="K183" s="370"/>
      <c r="L183" s="370"/>
      <c r="M183" s="370"/>
      <c r="N183" s="370"/>
      <c r="O183" s="370"/>
      <c r="P183" s="370"/>
    </row>
    <row r="184" ht="16.5" customHeight="1" spans="1:16">
      <c r="A184" s="426"/>
      <c r="B184" s="426"/>
      <c r="C184" s="370"/>
      <c r="D184" s="370"/>
      <c r="E184" s="370"/>
      <c r="F184" s="370"/>
      <c r="G184" s="370"/>
      <c r="H184" s="370"/>
      <c r="I184" s="370"/>
      <c r="J184" s="370"/>
      <c r="K184" s="370"/>
      <c r="L184" s="370"/>
      <c r="M184" s="370"/>
      <c r="N184" s="370"/>
      <c r="O184" s="370"/>
      <c r="P184" s="370"/>
    </row>
    <row r="185" ht="16.5" customHeight="1" spans="1:16">
      <c r="A185" s="426"/>
      <c r="B185" s="426"/>
      <c r="C185" s="370"/>
      <c r="D185" s="370"/>
      <c r="E185" s="370"/>
      <c r="F185" s="370"/>
      <c r="G185" s="370"/>
      <c r="H185" s="370"/>
      <c r="I185" s="370"/>
      <c r="J185" s="370"/>
      <c r="K185" s="370"/>
      <c r="L185" s="370"/>
      <c r="M185" s="370"/>
      <c r="N185" s="370"/>
      <c r="O185" s="370"/>
      <c r="P185" s="370"/>
    </row>
    <row r="186" ht="16.5" customHeight="1" spans="1:16">
      <c r="A186" s="426"/>
      <c r="B186" s="426"/>
      <c r="C186" s="370"/>
      <c r="D186" s="370"/>
      <c r="E186" s="370"/>
      <c r="F186" s="370"/>
      <c r="G186" s="370"/>
      <c r="H186" s="370"/>
      <c r="I186" s="370"/>
      <c r="J186" s="370"/>
      <c r="K186" s="370"/>
      <c r="L186" s="370"/>
      <c r="M186" s="370"/>
      <c r="N186" s="370"/>
      <c r="O186" s="370"/>
      <c r="P186" s="370"/>
    </row>
    <row r="187" ht="16.5" customHeight="1" spans="1:16">
      <c r="A187" s="426"/>
      <c r="B187" s="426"/>
      <c r="C187" s="370"/>
      <c r="D187" s="370"/>
      <c r="E187" s="370"/>
      <c r="F187" s="370"/>
      <c r="G187" s="370"/>
      <c r="H187" s="370"/>
      <c r="I187" s="370"/>
      <c r="J187" s="370"/>
      <c r="K187" s="370"/>
      <c r="L187" s="370"/>
      <c r="M187" s="370"/>
      <c r="N187" s="370"/>
      <c r="O187" s="370"/>
      <c r="P187" s="370"/>
    </row>
    <row r="188" ht="16.5" customHeight="1" spans="1:16">
      <c r="A188" s="426"/>
      <c r="B188" s="426"/>
      <c r="C188" s="370"/>
      <c r="D188" s="370"/>
      <c r="E188" s="370"/>
      <c r="F188" s="370"/>
      <c r="G188" s="370"/>
      <c r="H188" s="370"/>
      <c r="I188" s="370"/>
      <c r="J188" s="370"/>
      <c r="K188" s="370"/>
      <c r="L188" s="370"/>
      <c r="M188" s="370"/>
      <c r="N188" s="370"/>
      <c r="O188" s="370"/>
      <c r="P188" s="370"/>
    </row>
    <row r="189" ht="16.5" customHeight="1" spans="1:16">
      <c r="A189" s="426"/>
      <c r="B189" s="426"/>
      <c r="C189" s="370"/>
      <c r="D189" s="370"/>
      <c r="E189" s="370"/>
      <c r="F189" s="370"/>
      <c r="G189" s="370"/>
      <c r="H189" s="370"/>
      <c r="I189" s="370"/>
      <c r="J189" s="370"/>
      <c r="K189" s="370"/>
      <c r="L189" s="370"/>
      <c r="M189" s="370"/>
      <c r="N189" s="370"/>
      <c r="O189" s="370"/>
      <c r="P189" s="370"/>
    </row>
    <row r="190" ht="16.5" customHeight="1" spans="1:16">
      <c r="A190" s="426"/>
      <c r="B190" s="426"/>
      <c r="C190" s="370"/>
      <c r="D190" s="370"/>
      <c r="E190" s="370"/>
      <c r="F190" s="370"/>
      <c r="G190" s="370"/>
      <c r="H190" s="370"/>
      <c r="I190" s="370"/>
      <c r="J190" s="370"/>
      <c r="K190" s="370"/>
      <c r="L190" s="370"/>
      <c r="M190" s="370"/>
      <c r="N190" s="370"/>
      <c r="O190" s="370"/>
      <c r="P190" s="370"/>
    </row>
    <row r="191" ht="16.5" customHeight="1" spans="1:16">
      <c r="A191" s="426"/>
      <c r="B191" s="426"/>
      <c r="C191" s="370"/>
      <c r="D191" s="370"/>
      <c r="E191" s="370"/>
      <c r="F191" s="370"/>
      <c r="G191" s="370"/>
      <c r="H191" s="370"/>
      <c r="I191" s="370"/>
      <c r="J191" s="370"/>
      <c r="K191" s="370"/>
      <c r="L191" s="370"/>
      <c r="M191" s="370"/>
      <c r="N191" s="370"/>
      <c r="O191" s="370"/>
      <c r="P191" s="370"/>
    </row>
    <row r="192" ht="16.5" customHeight="1" spans="1:16">
      <c r="A192" s="426"/>
      <c r="B192" s="426"/>
      <c r="C192" s="370"/>
      <c r="D192" s="370"/>
      <c r="E192" s="370"/>
      <c r="F192" s="370"/>
      <c r="G192" s="370"/>
      <c r="H192" s="370"/>
      <c r="I192" s="370"/>
      <c r="J192" s="370"/>
      <c r="K192" s="370"/>
      <c r="L192" s="370"/>
      <c r="M192" s="370"/>
      <c r="N192" s="370"/>
      <c r="O192" s="370"/>
      <c r="P192" s="370"/>
    </row>
    <row r="193" ht="16.5" customHeight="1" spans="1:16">
      <c r="A193" s="426"/>
      <c r="B193" s="426"/>
      <c r="C193" s="370"/>
      <c r="D193" s="370"/>
      <c r="E193" s="370"/>
      <c r="F193" s="370"/>
      <c r="G193" s="370"/>
      <c r="H193" s="370"/>
      <c r="I193" s="370"/>
      <c r="J193" s="370"/>
      <c r="K193" s="370"/>
      <c r="L193" s="370"/>
      <c r="M193" s="370"/>
      <c r="N193" s="370"/>
      <c r="O193" s="370"/>
      <c r="P193" s="370"/>
    </row>
    <row r="194" ht="16.5" customHeight="1" spans="1:16">
      <c r="A194" s="426"/>
      <c r="B194" s="426"/>
      <c r="C194" s="370"/>
      <c r="D194" s="370"/>
      <c r="E194" s="370"/>
      <c r="F194" s="370"/>
      <c r="G194" s="370"/>
      <c r="H194" s="370"/>
      <c r="I194" s="370"/>
      <c r="J194" s="370"/>
      <c r="K194" s="370"/>
      <c r="L194" s="370"/>
      <c r="M194" s="370"/>
      <c r="N194" s="370"/>
      <c r="O194" s="370"/>
      <c r="P194" s="370"/>
    </row>
    <row r="195" ht="16.5" customHeight="1" spans="1:16">
      <c r="A195" s="426"/>
      <c r="B195" s="426"/>
      <c r="C195" s="370"/>
      <c r="D195" s="370"/>
      <c r="E195" s="370"/>
      <c r="F195" s="370"/>
      <c r="G195" s="370"/>
      <c r="H195" s="370"/>
      <c r="I195" s="370"/>
      <c r="J195" s="370"/>
      <c r="K195" s="370"/>
      <c r="L195" s="370"/>
      <c r="M195" s="370"/>
      <c r="N195" s="370"/>
      <c r="O195" s="370"/>
      <c r="P195" s="370"/>
    </row>
    <row r="196" ht="16.5" customHeight="1" spans="1:16">
      <c r="A196" s="426"/>
      <c r="B196" s="426"/>
      <c r="C196" s="370"/>
      <c r="D196" s="370"/>
      <c r="E196" s="370"/>
      <c r="F196" s="370"/>
      <c r="G196" s="370"/>
      <c r="H196" s="370"/>
      <c r="I196" s="370"/>
      <c r="J196" s="370"/>
      <c r="K196" s="370"/>
      <c r="L196" s="370"/>
      <c r="M196" s="370"/>
      <c r="N196" s="370"/>
      <c r="O196" s="370"/>
      <c r="P196" s="370"/>
    </row>
    <row r="197" ht="16.5" customHeight="1" spans="1:16">
      <c r="A197" s="426"/>
      <c r="B197" s="426"/>
      <c r="C197" s="370"/>
      <c r="D197" s="370"/>
      <c r="E197" s="370"/>
      <c r="F197" s="370"/>
      <c r="G197" s="370"/>
      <c r="H197" s="370"/>
      <c r="I197" s="370"/>
      <c r="J197" s="370"/>
      <c r="K197" s="370"/>
      <c r="L197" s="370"/>
      <c r="M197" s="370"/>
      <c r="N197" s="370"/>
      <c r="O197" s="370"/>
      <c r="P197" s="370"/>
    </row>
    <row r="198" ht="16.5" customHeight="1" spans="1:16">
      <c r="A198" s="426"/>
      <c r="B198" s="426"/>
      <c r="C198" s="370"/>
      <c r="D198" s="370"/>
      <c r="E198" s="370"/>
      <c r="F198" s="370"/>
      <c r="G198" s="370"/>
      <c r="H198" s="370"/>
      <c r="I198" s="370"/>
      <c r="J198" s="370"/>
      <c r="K198" s="370"/>
      <c r="L198" s="370"/>
      <c r="M198" s="370"/>
      <c r="N198" s="370"/>
      <c r="O198" s="370"/>
      <c r="P198" s="370"/>
    </row>
    <row r="199" ht="16.5" customHeight="1" spans="1:16">
      <c r="A199" s="426"/>
      <c r="B199" s="426"/>
      <c r="C199" s="370"/>
      <c r="D199" s="370"/>
      <c r="E199" s="370"/>
      <c r="F199" s="370"/>
      <c r="G199" s="370"/>
      <c r="H199" s="370"/>
      <c r="I199" s="370"/>
      <c r="J199" s="370"/>
      <c r="K199" s="370"/>
      <c r="L199" s="370"/>
      <c r="M199" s="370"/>
      <c r="N199" s="370"/>
      <c r="O199" s="370"/>
      <c r="P199" s="370"/>
    </row>
    <row r="200" ht="16.5" customHeight="1" spans="1:16">
      <c r="A200" s="426"/>
      <c r="B200" s="426"/>
      <c r="C200" s="370"/>
      <c r="D200" s="370"/>
      <c r="E200" s="370"/>
      <c r="F200" s="370"/>
      <c r="G200" s="370"/>
      <c r="H200" s="370"/>
      <c r="I200" s="370"/>
      <c r="J200" s="370"/>
      <c r="K200" s="370"/>
      <c r="L200" s="370"/>
      <c r="M200" s="370"/>
      <c r="N200" s="370"/>
      <c r="O200" s="370"/>
      <c r="P200" s="370"/>
    </row>
    <row r="201" ht="16.5" customHeight="1" spans="1:16">
      <c r="A201" s="426"/>
      <c r="B201" s="426"/>
      <c r="C201" s="370"/>
      <c r="D201" s="370"/>
      <c r="E201" s="370"/>
      <c r="F201" s="370"/>
      <c r="G201" s="370"/>
      <c r="H201" s="370"/>
      <c r="I201" s="370"/>
      <c r="J201" s="370"/>
      <c r="K201" s="370"/>
      <c r="L201" s="370"/>
      <c r="M201" s="370"/>
      <c r="N201" s="370"/>
      <c r="O201" s="370"/>
      <c r="P201" s="370"/>
    </row>
    <row r="202" ht="16.5" customHeight="1" spans="1:16">
      <c r="A202" s="426"/>
      <c r="B202" s="426"/>
      <c r="C202" s="370"/>
      <c r="D202" s="370"/>
      <c r="E202" s="370"/>
      <c r="F202" s="370"/>
      <c r="G202" s="370"/>
      <c r="H202" s="370"/>
      <c r="I202" s="370"/>
      <c r="J202" s="370"/>
      <c r="K202" s="370"/>
      <c r="L202" s="370"/>
      <c r="M202" s="370"/>
      <c r="N202" s="370"/>
      <c r="O202" s="370"/>
      <c r="P202" s="370"/>
    </row>
    <row r="203" ht="16.5" customHeight="1" spans="1:16">
      <c r="A203" s="426"/>
      <c r="B203" s="426"/>
      <c r="C203" s="370"/>
      <c r="D203" s="370"/>
      <c r="E203" s="370"/>
      <c r="F203" s="370"/>
      <c r="G203" s="370"/>
      <c r="H203" s="370"/>
      <c r="I203" s="370"/>
      <c r="J203" s="370"/>
      <c r="K203" s="370"/>
      <c r="L203" s="370"/>
      <c r="M203" s="370"/>
      <c r="N203" s="370"/>
      <c r="O203" s="370"/>
      <c r="P203" s="370"/>
    </row>
    <row r="204" ht="16.5" customHeight="1" spans="1:16">
      <c r="A204" s="426"/>
      <c r="B204" s="426"/>
      <c r="C204" s="370"/>
      <c r="D204" s="370"/>
      <c r="E204" s="370"/>
      <c r="F204" s="370"/>
      <c r="G204" s="370"/>
      <c r="H204" s="370"/>
      <c r="I204" s="370"/>
      <c r="J204" s="370"/>
      <c r="K204" s="370"/>
      <c r="L204" s="370"/>
      <c r="M204" s="370"/>
      <c r="N204" s="370"/>
      <c r="O204" s="370"/>
      <c r="P204" s="370"/>
    </row>
    <row r="205" ht="16.5" customHeight="1" spans="1:16">
      <c r="A205" s="426"/>
      <c r="B205" s="426"/>
      <c r="C205" s="370"/>
      <c r="D205" s="370"/>
      <c r="E205" s="370"/>
      <c r="F205" s="370"/>
      <c r="G205" s="370"/>
      <c r="H205" s="370"/>
      <c r="I205" s="370"/>
      <c r="J205" s="370"/>
      <c r="K205" s="370"/>
      <c r="L205" s="370"/>
      <c r="M205" s="370"/>
      <c r="N205" s="370"/>
      <c r="O205" s="370"/>
      <c r="P205" s="370"/>
    </row>
    <row r="206" ht="16.5" customHeight="1" spans="1:16">
      <c r="A206" s="426"/>
      <c r="B206" s="426"/>
      <c r="C206" s="370"/>
      <c r="D206" s="370"/>
      <c r="E206" s="370"/>
      <c r="F206" s="370"/>
      <c r="G206" s="370"/>
      <c r="H206" s="370"/>
      <c r="I206" s="370"/>
      <c r="J206" s="370"/>
      <c r="K206" s="370"/>
      <c r="L206" s="370"/>
      <c r="M206" s="370"/>
      <c r="N206" s="370"/>
      <c r="O206" s="370"/>
      <c r="P206" s="370"/>
    </row>
    <row r="207" ht="16.5" customHeight="1" spans="1:16">
      <c r="A207" s="426"/>
      <c r="B207" s="426"/>
      <c r="C207" s="370"/>
      <c r="D207" s="370"/>
      <c r="E207" s="370"/>
      <c r="F207" s="370"/>
      <c r="G207" s="370"/>
      <c r="H207" s="370"/>
      <c r="I207" s="370"/>
      <c r="J207" s="370"/>
      <c r="K207" s="370"/>
      <c r="L207" s="370"/>
      <c r="M207" s="370"/>
      <c r="N207" s="370"/>
      <c r="O207" s="370"/>
      <c r="P207" s="370"/>
    </row>
    <row r="208" ht="16.5" customHeight="1" spans="1:16">
      <c r="A208" s="426"/>
      <c r="B208" s="426"/>
      <c r="C208" s="370"/>
      <c r="D208" s="370"/>
      <c r="E208" s="370"/>
      <c r="F208" s="370"/>
      <c r="G208" s="370"/>
      <c r="H208" s="370"/>
      <c r="I208" s="370"/>
      <c r="J208" s="370"/>
      <c r="K208" s="370"/>
      <c r="L208" s="370"/>
      <c r="M208" s="370"/>
      <c r="N208" s="370"/>
      <c r="O208" s="370"/>
      <c r="P208" s="370"/>
    </row>
    <row r="209" ht="16.5" customHeight="1" spans="1:16">
      <c r="A209" s="426"/>
      <c r="B209" s="426"/>
      <c r="C209" s="370"/>
      <c r="D209" s="370"/>
      <c r="E209" s="370"/>
      <c r="F209" s="370"/>
      <c r="G209" s="370"/>
      <c r="H209" s="370"/>
      <c r="I209" s="370"/>
      <c r="J209" s="370"/>
      <c r="K209" s="370"/>
      <c r="L209" s="370"/>
      <c r="M209" s="370"/>
      <c r="N209" s="370"/>
      <c r="O209" s="370"/>
      <c r="P209" s="370"/>
    </row>
    <row r="210" ht="16.5" customHeight="1" spans="1:16">
      <c r="A210" s="426"/>
      <c r="B210" s="426"/>
      <c r="C210" s="370"/>
      <c r="D210" s="370"/>
      <c r="E210" s="370"/>
      <c r="F210" s="370"/>
      <c r="G210" s="370"/>
      <c r="H210" s="370"/>
      <c r="I210" s="370"/>
      <c r="J210" s="370"/>
      <c r="K210" s="370"/>
      <c r="L210" s="370"/>
      <c r="M210" s="370"/>
      <c r="N210" s="370"/>
      <c r="O210" s="370"/>
      <c r="P210" s="370"/>
    </row>
    <row r="211" ht="16.5" customHeight="1" spans="1:16">
      <c r="A211" s="426"/>
      <c r="B211" s="426"/>
      <c r="C211" s="370"/>
      <c r="D211" s="370"/>
      <c r="E211" s="370"/>
      <c r="F211" s="370"/>
      <c r="G211" s="370"/>
      <c r="H211" s="370"/>
      <c r="I211" s="370"/>
      <c r="J211" s="370"/>
      <c r="K211" s="370"/>
      <c r="L211" s="370"/>
      <c r="M211" s="370"/>
      <c r="N211" s="370"/>
      <c r="O211" s="370"/>
      <c r="P211" s="370"/>
    </row>
    <row r="212" ht="16.5" customHeight="1" spans="1:16">
      <c r="A212" s="426"/>
      <c r="B212" s="426"/>
      <c r="C212" s="370"/>
      <c r="D212" s="370"/>
      <c r="E212" s="370"/>
      <c r="F212" s="370"/>
      <c r="G212" s="370"/>
      <c r="H212" s="370"/>
      <c r="I212" s="370"/>
      <c r="J212" s="370"/>
      <c r="K212" s="370"/>
      <c r="L212" s="370"/>
      <c r="M212" s="370"/>
      <c r="N212" s="370"/>
      <c r="O212" s="370"/>
      <c r="P212" s="370"/>
    </row>
    <row r="213" ht="16.5" customHeight="1" spans="1:16">
      <c r="A213" s="426"/>
      <c r="B213" s="426"/>
      <c r="C213" s="370"/>
      <c r="D213" s="370"/>
      <c r="E213" s="370"/>
      <c r="F213" s="370"/>
      <c r="G213" s="370"/>
      <c r="H213" s="370"/>
      <c r="I213" s="370"/>
      <c r="J213" s="370"/>
      <c r="K213" s="370"/>
      <c r="L213" s="370"/>
      <c r="M213" s="370"/>
      <c r="N213" s="370"/>
      <c r="O213" s="370"/>
      <c r="P213" s="370"/>
    </row>
    <row r="214" ht="16.5" customHeight="1" spans="1:16">
      <c r="A214" s="426"/>
      <c r="B214" s="426"/>
      <c r="C214" s="370"/>
      <c r="D214" s="370"/>
      <c r="E214" s="370"/>
      <c r="F214" s="370"/>
      <c r="G214" s="370"/>
      <c r="H214" s="370"/>
      <c r="I214" s="370"/>
      <c r="J214" s="370"/>
      <c r="K214" s="370"/>
      <c r="L214" s="370"/>
      <c r="M214" s="370"/>
      <c r="N214" s="370"/>
      <c r="O214" s="370"/>
      <c r="P214" s="370"/>
    </row>
    <row r="215" ht="16.5" customHeight="1" spans="1:16">
      <c r="A215" s="426"/>
      <c r="B215" s="426"/>
      <c r="C215" s="370"/>
      <c r="D215" s="370"/>
      <c r="E215" s="370"/>
      <c r="F215" s="370"/>
      <c r="G215" s="370"/>
      <c r="H215" s="370"/>
      <c r="I215" s="370"/>
      <c r="J215" s="370"/>
      <c r="K215" s="370"/>
      <c r="L215" s="370"/>
      <c r="M215" s="370"/>
      <c r="N215" s="370"/>
      <c r="O215" s="370"/>
      <c r="P215" s="370"/>
    </row>
    <row r="216" ht="16.5" customHeight="1" spans="1:16">
      <c r="A216" s="426"/>
      <c r="B216" s="426"/>
      <c r="C216" s="370"/>
      <c r="D216" s="370"/>
      <c r="E216" s="370"/>
      <c r="F216" s="370"/>
      <c r="G216" s="370"/>
      <c r="H216" s="370"/>
      <c r="I216" s="370"/>
      <c r="J216" s="370"/>
      <c r="K216" s="370"/>
      <c r="L216" s="370"/>
      <c r="M216" s="370"/>
      <c r="N216" s="370"/>
      <c r="O216" s="370"/>
      <c r="P216" s="370"/>
    </row>
    <row r="217" ht="16.5" customHeight="1" spans="1:16">
      <c r="A217" s="426"/>
      <c r="B217" s="426"/>
      <c r="C217" s="370"/>
      <c r="D217" s="370"/>
      <c r="E217" s="370"/>
      <c r="F217" s="370"/>
      <c r="G217" s="370"/>
      <c r="H217" s="370"/>
      <c r="I217" s="370"/>
      <c r="J217" s="370"/>
      <c r="K217" s="370"/>
      <c r="L217" s="370"/>
      <c r="M217" s="370"/>
      <c r="N217" s="370"/>
      <c r="O217" s="370"/>
      <c r="P217" s="370"/>
    </row>
    <row r="218" ht="16.5" customHeight="1" spans="1:16">
      <c r="A218" s="426"/>
      <c r="B218" s="426"/>
      <c r="C218" s="370"/>
      <c r="D218" s="370"/>
      <c r="E218" s="370"/>
      <c r="F218" s="370"/>
      <c r="G218" s="370"/>
      <c r="H218" s="370"/>
      <c r="I218" s="370"/>
      <c r="J218" s="370"/>
      <c r="K218" s="370"/>
      <c r="L218" s="370"/>
      <c r="M218" s="370"/>
      <c r="N218" s="370"/>
      <c r="O218" s="370"/>
      <c r="P218" s="370"/>
    </row>
    <row r="219" ht="16.5" customHeight="1" spans="1:16">
      <c r="A219" s="426"/>
      <c r="B219" s="426"/>
      <c r="C219" s="370"/>
      <c r="D219" s="370"/>
      <c r="E219" s="370"/>
      <c r="F219" s="370"/>
      <c r="G219" s="370"/>
      <c r="H219" s="370"/>
      <c r="I219" s="370"/>
      <c r="J219" s="370"/>
      <c r="K219" s="370"/>
      <c r="L219" s="370"/>
      <c r="M219" s="370"/>
      <c r="N219" s="370"/>
      <c r="O219" s="370"/>
      <c r="P219" s="370"/>
    </row>
    <row r="220" ht="16.5" customHeight="1" spans="1:16">
      <c r="A220" s="426"/>
      <c r="B220" s="426"/>
      <c r="C220" s="370"/>
      <c r="D220" s="370"/>
      <c r="E220" s="370"/>
      <c r="F220" s="370"/>
      <c r="G220" s="370"/>
      <c r="H220" s="370"/>
      <c r="I220" s="370"/>
      <c r="J220" s="370"/>
      <c r="K220" s="370"/>
      <c r="L220" s="370"/>
      <c r="M220" s="370"/>
      <c r="N220" s="370"/>
      <c r="O220" s="370"/>
      <c r="P220" s="370"/>
    </row>
    <row r="221" ht="16.5" customHeight="1" spans="1:16">
      <c r="A221" s="426"/>
      <c r="B221" s="426"/>
      <c r="C221" s="370"/>
      <c r="D221" s="370"/>
      <c r="E221" s="370"/>
      <c r="F221" s="370"/>
      <c r="G221" s="370"/>
      <c r="H221" s="370"/>
      <c r="I221" s="370"/>
      <c r="J221" s="370"/>
      <c r="K221" s="370"/>
      <c r="L221" s="370"/>
      <c r="M221" s="370"/>
      <c r="N221" s="370"/>
      <c r="O221" s="370"/>
      <c r="P221" s="370"/>
    </row>
    <row r="222" ht="16.5" customHeight="1" spans="1:16">
      <c r="A222" s="426"/>
      <c r="B222" s="426"/>
      <c r="C222" s="370"/>
      <c r="D222" s="370"/>
      <c r="E222" s="370"/>
      <c r="F222" s="370"/>
      <c r="G222" s="370"/>
      <c r="H222" s="370"/>
      <c r="I222" s="370"/>
      <c r="J222" s="370"/>
      <c r="K222" s="370"/>
      <c r="L222" s="370"/>
      <c r="M222" s="370"/>
      <c r="N222" s="370"/>
      <c r="O222" s="370"/>
      <c r="P222" s="370"/>
    </row>
    <row r="223" ht="16.5" customHeight="1" spans="1:16">
      <c r="A223" s="426"/>
      <c r="B223" s="426"/>
      <c r="C223" s="370"/>
      <c r="D223" s="370"/>
      <c r="E223" s="370"/>
      <c r="F223" s="370"/>
      <c r="G223" s="370"/>
      <c r="H223" s="370"/>
      <c r="I223" s="370"/>
      <c r="J223" s="370"/>
      <c r="K223" s="370"/>
      <c r="L223" s="370"/>
      <c r="M223" s="370"/>
      <c r="N223" s="370"/>
      <c r="O223" s="370"/>
      <c r="P223" s="370"/>
    </row>
    <row r="224" ht="16.5" customHeight="1" spans="1:16">
      <c r="A224" s="426"/>
      <c r="B224" s="426"/>
      <c r="C224" s="370"/>
      <c r="D224" s="370"/>
      <c r="E224" s="370"/>
      <c r="F224" s="370"/>
      <c r="G224" s="370"/>
      <c r="H224" s="370"/>
      <c r="I224" s="370"/>
      <c r="J224" s="370"/>
      <c r="K224" s="370"/>
      <c r="L224" s="370"/>
      <c r="M224" s="370"/>
      <c r="N224" s="370"/>
      <c r="O224" s="370"/>
      <c r="P224" s="370"/>
    </row>
    <row r="225" ht="16.5" customHeight="1" spans="1:16">
      <c r="A225" s="426"/>
      <c r="B225" s="426"/>
      <c r="C225" s="370"/>
      <c r="D225" s="370"/>
      <c r="E225" s="370"/>
      <c r="F225" s="370"/>
      <c r="G225" s="370"/>
      <c r="H225" s="370"/>
      <c r="I225" s="370"/>
      <c r="J225" s="370"/>
      <c r="K225" s="370"/>
      <c r="L225" s="370"/>
      <c r="M225" s="370"/>
      <c r="N225" s="370"/>
      <c r="O225" s="370"/>
      <c r="P225" s="370"/>
    </row>
    <row r="226" ht="16.5" customHeight="1" spans="1:16">
      <c r="A226" s="426"/>
      <c r="B226" s="426"/>
      <c r="C226" s="370"/>
      <c r="D226" s="370"/>
      <c r="E226" s="370"/>
      <c r="F226" s="370"/>
      <c r="G226" s="370"/>
      <c r="H226" s="370"/>
      <c r="I226" s="370"/>
      <c r="J226" s="370"/>
      <c r="K226" s="370"/>
      <c r="L226" s="370"/>
      <c r="M226" s="370"/>
      <c r="N226" s="370"/>
      <c r="O226" s="370"/>
      <c r="P226" s="370"/>
    </row>
    <row r="227" ht="16.5" customHeight="1" spans="1:16">
      <c r="A227" s="426"/>
      <c r="B227" s="426"/>
      <c r="C227" s="370"/>
      <c r="D227" s="370"/>
      <c r="E227" s="370"/>
      <c r="F227" s="370"/>
      <c r="G227" s="370"/>
      <c r="H227" s="370"/>
      <c r="I227" s="370"/>
      <c r="J227" s="370"/>
      <c r="K227" s="370"/>
      <c r="L227" s="370"/>
      <c r="M227" s="370"/>
      <c r="N227" s="370"/>
      <c r="O227" s="370"/>
      <c r="P227" s="370"/>
    </row>
    <row r="228" ht="16.5" customHeight="1" spans="1:16">
      <c r="A228" s="426"/>
      <c r="B228" s="426"/>
      <c r="C228" s="370"/>
      <c r="D228" s="370"/>
      <c r="E228" s="370"/>
      <c r="F228" s="370"/>
      <c r="G228" s="370"/>
      <c r="H228" s="370"/>
      <c r="I228" s="370"/>
      <c r="J228" s="370"/>
      <c r="K228" s="370"/>
      <c r="L228" s="370"/>
      <c r="M228" s="370"/>
      <c r="N228" s="370"/>
      <c r="O228" s="370"/>
      <c r="P228" s="370"/>
    </row>
    <row r="229" ht="16.5" customHeight="1" spans="1:16">
      <c r="A229" s="426"/>
      <c r="B229" s="426"/>
      <c r="C229" s="370"/>
      <c r="D229" s="370"/>
      <c r="E229" s="370"/>
      <c r="F229" s="370"/>
      <c r="G229" s="370"/>
      <c r="H229" s="370"/>
      <c r="I229" s="370"/>
      <c r="J229" s="370"/>
      <c r="K229" s="370"/>
      <c r="L229" s="370"/>
      <c r="M229" s="370"/>
      <c r="N229" s="370"/>
      <c r="O229" s="370"/>
      <c r="P229" s="370"/>
    </row>
    <row r="230" ht="16.5" customHeight="1" spans="1:16">
      <c r="A230" s="426"/>
      <c r="B230" s="426"/>
      <c r="C230" s="370"/>
      <c r="D230" s="370"/>
      <c r="E230" s="370"/>
      <c r="F230" s="370"/>
      <c r="G230" s="370"/>
      <c r="H230" s="370"/>
      <c r="I230" s="370"/>
      <c r="J230" s="370"/>
      <c r="K230" s="370"/>
      <c r="L230" s="370"/>
      <c r="M230" s="370"/>
      <c r="N230" s="370"/>
      <c r="O230" s="370"/>
      <c r="P230" s="370"/>
    </row>
    <row r="231" ht="16.5" customHeight="1" spans="1:16">
      <c r="A231" s="426"/>
      <c r="B231" s="426"/>
      <c r="C231" s="370"/>
      <c r="D231" s="370"/>
      <c r="E231" s="370"/>
      <c r="F231" s="370"/>
      <c r="G231" s="370"/>
      <c r="H231" s="370"/>
      <c r="I231" s="370"/>
      <c r="J231" s="370"/>
      <c r="K231" s="370"/>
      <c r="L231" s="370"/>
      <c r="M231" s="370"/>
      <c r="N231" s="370"/>
      <c r="O231" s="370"/>
      <c r="P231" s="370"/>
    </row>
    <row r="232" ht="16.5" customHeight="1" spans="1:16">
      <c r="A232" s="426"/>
      <c r="B232" s="426"/>
      <c r="C232" s="370"/>
      <c r="D232" s="370"/>
      <c r="E232" s="370"/>
      <c r="F232" s="370"/>
      <c r="G232" s="370"/>
      <c r="H232" s="370"/>
      <c r="I232" s="370"/>
      <c r="J232" s="370"/>
      <c r="K232" s="370"/>
      <c r="L232" s="370"/>
      <c r="M232" s="370"/>
      <c r="N232" s="370"/>
      <c r="O232" s="370"/>
      <c r="P232" s="370"/>
    </row>
    <row r="233" ht="16.5" customHeight="1" spans="1:16">
      <c r="A233" s="426"/>
      <c r="B233" s="426"/>
      <c r="C233" s="370"/>
      <c r="D233" s="370"/>
      <c r="E233" s="370"/>
      <c r="F233" s="370"/>
      <c r="G233" s="370"/>
      <c r="H233" s="370"/>
      <c r="I233" s="370"/>
      <c r="J233" s="370"/>
      <c r="K233" s="370"/>
      <c r="L233" s="370"/>
      <c r="M233" s="370"/>
      <c r="N233" s="370"/>
      <c r="O233" s="370"/>
      <c r="P233" s="370"/>
    </row>
    <row r="234" ht="16.5" customHeight="1" spans="1:16">
      <c r="A234" s="426"/>
      <c r="B234" s="426"/>
      <c r="C234" s="370"/>
      <c r="D234" s="370"/>
      <c r="E234" s="370"/>
      <c r="F234" s="370"/>
      <c r="G234" s="370"/>
      <c r="H234" s="370"/>
      <c r="I234" s="370"/>
      <c r="J234" s="370"/>
      <c r="K234" s="370"/>
      <c r="L234" s="370"/>
      <c r="M234" s="370"/>
      <c r="N234" s="370"/>
      <c r="O234" s="370"/>
      <c r="P234" s="370"/>
    </row>
    <row r="235" ht="16.5" customHeight="1" spans="1:16">
      <c r="A235" s="426"/>
      <c r="B235" s="426"/>
      <c r="C235" s="370"/>
      <c r="D235" s="370"/>
      <c r="E235" s="370"/>
      <c r="F235" s="370"/>
      <c r="G235" s="370"/>
      <c r="H235" s="370"/>
      <c r="I235" s="370"/>
      <c r="J235" s="370"/>
      <c r="K235" s="370"/>
      <c r="L235" s="370"/>
      <c r="M235" s="370"/>
      <c r="N235" s="370"/>
      <c r="O235" s="370"/>
      <c r="P235" s="370"/>
    </row>
    <row r="236" ht="16.5" customHeight="1" spans="1:16">
      <c r="A236" s="426"/>
      <c r="B236" s="426"/>
      <c r="C236" s="370"/>
      <c r="D236" s="370"/>
      <c r="E236" s="370"/>
      <c r="F236" s="370"/>
      <c r="G236" s="370"/>
      <c r="H236" s="370"/>
      <c r="I236" s="370"/>
      <c r="J236" s="370"/>
      <c r="K236" s="370"/>
      <c r="L236" s="370"/>
      <c r="M236" s="370"/>
      <c r="N236" s="370"/>
      <c r="O236" s="370"/>
      <c r="P236" s="370"/>
    </row>
    <row r="237" ht="16.5" customHeight="1" spans="1:16">
      <c r="A237" s="426"/>
      <c r="B237" s="426"/>
      <c r="C237" s="370"/>
      <c r="D237" s="370"/>
      <c r="E237" s="370"/>
      <c r="F237" s="370"/>
      <c r="G237" s="370"/>
      <c r="H237" s="370"/>
      <c r="I237" s="370"/>
      <c r="J237" s="370"/>
      <c r="K237" s="370"/>
      <c r="L237" s="370"/>
      <c r="M237" s="370"/>
      <c r="N237" s="370"/>
      <c r="O237" s="370"/>
      <c r="P237" s="370"/>
    </row>
    <row r="238" ht="16.5" customHeight="1" spans="1:16">
      <c r="A238" s="426"/>
      <c r="B238" s="426"/>
      <c r="C238" s="370"/>
      <c r="D238" s="370"/>
      <c r="E238" s="370"/>
      <c r="F238" s="370"/>
      <c r="G238" s="370"/>
      <c r="H238" s="370"/>
      <c r="I238" s="370"/>
      <c r="J238" s="370"/>
      <c r="K238" s="370"/>
      <c r="L238" s="370"/>
      <c r="M238" s="370"/>
      <c r="N238" s="370"/>
      <c r="O238" s="370"/>
      <c r="P238" s="370"/>
    </row>
    <row r="239" ht="16.5" customHeight="1" spans="1:16">
      <c r="A239" s="426"/>
      <c r="B239" s="426"/>
      <c r="C239" s="370"/>
      <c r="D239" s="370"/>
      <c r="E239" s="370"/>
      <c r="F239" s="370"/>
      <c r="G239" s="370"/>
      <c r="H239" s="370"/>
      <c r="I239" s="370"/>
      <c r="J239" s="370"/>
      <c r="K239" s="370"/>
      <c r="L239" s="370"/>
      <c r="M239" s="370"/>
      <c r="N239" s="370"/>
      <c r="O239" s="370"/>
      <c r="P239" s="370"/>
    </row>
    <row r="240" ht="16.5" customHeight="1" spans="1:16">
      <c r="A240" s="426"/>
      <c r="B240" s="426"/>
      <c r="C240" s="370"/>
      <c r="D240" s="370"/>
      <c r="E240" s="370"/>
      <c r="F240" s="370"/>
      <c r="G240" s="370"/>
      <c r="H240" s="370"/>
      <c r="I240" s="370"/>
      <c r="J240" s="370"/>
      <c r="K240" s="370"/>
      <c r="L240" s="370"/>
      <c r="M240" s="370"/>
      <c r="N240" s="370"/>
      <c r="O240" s="370"/>
      <c r="P240" s="370"/>
    </row>
    <row r="241" ht="16.5" customHeight="1" spans="1:16">
      <c r="A241" s="426"/>
      <c r="B241" s="426"/>
      <c r="C241" s="370"/>
      <c r="D241" s="370"/>
      <c r="E241" s="370"/>
      <c r="F241" s="370"/>
      <c r="G241" s="370"/>
      <c r="H241" s="370"/>
      <c r="I241" s="370"/>
      <c r="J241" s="370"/>
      <c r="K241" s="370"/>
      <c r="L241" s="370"/>
      <c r="M241" s="370"/>
      <c r="N241" s="370"/>
      <c r="O241" s="370"/>
      <c r="P241" s="370"/>
    </row>
    <row r="242" ht="16.5" customHeight="1" spans="1:16">
      <c r="A242" s="426"/>
      <c r="B242" s="426"/>
      <c r="C242" s="370"/>
      <c r="D242" s="370"/>
      <c r="E242" s="370"/>
      <c r="F242" s="370"/>
      <c r="G242" s="370"/>
      <c r="H242" s="370"/>
      <c r="I242" s="370"/>
      <c r="J242" s="370"/>
      <c r="K242" s="370"/>
      <c r="L242" s="370"/>
      <c r="M242" s="370"/>
      <c r="N242" s="370"/>
      <c r="O242" s="370"/>
      <c r="P242" s="370"/>
    </row>
    <row r="243" ht="16.5" customHeight="1" spans="1:16">
      <c r="A243" s="426"/>
      <c r="B243" s="426"/>
      <c r="C243" s="370"/>
      <c r="D243" s="370"/>
      <c r="E243" s="370"/>
      <c r="F243" s="370"/>
      <c r="G243" s="370"/>
      <c r="H243" s="370"/>
      <c r="I243" s="370"/>
      <c r="J243" s="370"/>
      <c r="K243" s="370"/>
      <c r="L243" s="370"/>
      <c r="M243" s="370"/>
      <c r="N243" s="370"/>
      <c r="O243" s="370"/>
      <c r="P243" s="370"/>
    </row>
    <row r="244" ht="16.5" customHeight="1" spans="1:16">
      <c r="A244" s="426"/>
      <c r="B244" s="426"/>
      <c r="C244" s="370"/>
      <c r="D244" s="370"/>
      <c r="E244" s="370"/>
      <c r="F244" s="370"/>
      <c r="G244" s="370"/>
      <c r="H244" s="370"/>
      <c r="I244" s="370"/>
      <c r="J244" s="370"/>
      <c r="K244" s="370"/>
      <c r="L244" s="370"/>
      <c r="M244" s="370"/>
      <c r="N244" s="370"/>
      <c r="O244" s="370"/>
      <c r="P244" s="370"/>
    </row>
    <row r="245" ht="16.5" customHeight="1" spans="1:16">
      <c r="A245" s="426"/>
      <c r="B245" s="426"/>
      <c r="C245" s="370"/>
      <c r="D245" s="370"/>
      <c r="E245" s="370"/>
      <c r="F245" s="370"/>
      <c r="G245" s="370"/>
      <c r="H245" s="370"/>
      <c r="I245" s="370"/>
      <c r="J245" s="370"/>
      <c r="K245" s="370"/>
      <c r="L245" s="370"/>
      <c r="M245" s="370"/>
      <c r="N245" s="370"/>
      <c r="O245" s="370"/>
      <c r="P245" s="370"/>
    </row>
    <row r="246" ht="16.5" customHeight="1" spans="1:16">
      <c r="A246" s="426"/>
      <c r="B246" s="426"/>
      <c r="C246" s="370"/>
      <c r="D246" s="370"/>
      <c r="E246" s="370"/>
      <c r="F246" s="370"/>
      <c r="G246" s="370"/>
      <c r="H246" s="370"/>
      <c r="I246" s="370"/>
      <c r="J246" s="370"/>
      <c r="K246" s="370"/>
      <c r="L246" s="370"/>
      <c r="M246" s="370"/>
      <c r="N246" s="370"/>
      <c r="O246" s="370"/>
      <c r="P246" s="370"/>
    </row>
    <row r="247" ht="16.5" customHeight="1" spans="1:16">
      <c r="A247" s="426"/>
      <c r="B247" s="426"/>
      <c r="C247" s="370"/>
      <c r="D247" s="370"/>
      <c r="E247" s="370"/>
      <c r="F247" s="370"/>
      <c r="G247" s="370"/>
      <c r="H247" s="370"/>
      <c r="I247" s="370"/>
      <c r="J247" s="370"/>
      <c r="K247" s="370"/>
      <c r="L247" s="370"/>
      <c r="M247" s="370"/>
      <c r="N247" s="370"/>
      <c r="O247" s="370"/>
      <c r="P247" s="370"/>
    </row>
    <row r="248" ht="16.5" customHeight="1" spans="1:16">
      <c r="A248" s="426"/>
      <c r="B248" s="426"/>
      <c r="C248" s="370"/>
      <c r="D248" s="370"/>
      <c r="E248" s="370"/>
      <c r="F248" s="370"/>
      <c r="G248" s="370"/>
      <c r="H248" s="370"/>
      <c r="I248" s="370"/>
      <c r="J248" s="370"/>
      <c r="K248" s="370"/>
      <c r="L248" s="370"/>
      <c r="M248" s="370"/>
      <c r="N248" s="370"/>
      <c r="O248" s="370"/>
      <c r="P248" s="370"/>
    </row>
    <row r="249" ht="16.5" customHeight="1" spans="1:16">
      <c r="A249" s="426"/>
      <c r="B249" s="426"/>
      <c r="C249" s="370"/>
      <c r="D249" s="370"/>
      <c r="E249" s="370"/>
      <c r="F249" s="370"/>
      <c r="G249" s="370"/>
      <c r="H249" s="370"/>
      <c r="I249" s="370"/>
      <c r="J249" s="370"/>
      <c r="K249" s="370"/>
      <c r="L249" s="370"/>
      <c r="M249" s="370"/>
      <c r="N249" s="370"/>
      <c r="O249" s="370"/>
      <c r="P249" s="370"/>
    </row>
    <row r="250" ht="16.5" customHeight="1" spans="1:16">
      <c r="A250" s="426"/>
      <c r="B250" s="426"/>
      <c r="C250" s="370"/>
      <c r="D250" s="370"/>
      <c r="E250" s="370"/>
      <c r="F250" s="370"/>
      <c r="G250" s="370"/>
      <c r="H250" s="370"/>
      <c r="I250" s="370"/>
      <c r="J250" s="370"/>
      <c r="K250" s="370"/>
      <c r="L250" s="370"/>
      <c r="M250" s="370"/>
      <c r="N250" s="370"/>
      <c r="O250" s="370"/>
      <c r="P250" s="370"/>
    </row>
    <row r="251" ht="16.5" customHeight="1" spans="1:16">
      <c r="A251" s="426"/>
      <c r="B251" s="426"/>
      <c r="C251" s="370"/>
      <c r="D251" s="370"/>
      <c r="E251" s="370"/>
      <c r="F251" s="370"/>
      <c r="G251" s="370"/>
      <c r="H251" s="370"/>
      <c r="I251" s="370"/>
      <c r="J251" s="370"/>
      <c r="K251" s="370"/>
      <c r="L251" s="370"/>
      <c r="M251" s="370"/>
      <c r="N251" s="370"/>
      <c r="O251" s="370"/>
      <c r="P251" s="370"/>
    </row>
    <row r="252" ht="16.5" customHeight="1" spans="1:16">
      <c r="A252" s="426"/>
      <c r="B252" s="426"/>
      <c r="C252" s="370"/>
      <c r="D252" s="370"/>
      <c r="E252" s="370"/>
      <c r="F252" s="370"/>
      <c r="G252" s="370"/>
      <c r="H252" s="370"/>
      <c r="I252" s="370"/>
      <c r="J252" s="370"/>
      <c r="K252" s="370"/>
      <c r="L252" s="370"/>
      <c r="M252" s="370"/>
      <c r="N252" s="370"/>
      <c r="O252" s="370"/>
      <c r="P252" s="370"/>
    </row>
    <row r="253" ht="16.5" customHeight="1" spans="1:16">
      <c r="A253" s="426"/>
      <c r="B253" s="426"/>
      <c r="C253" s="370"/>
      <c r="D253" s="370"/>
      <c r="E253" s="370"/>
      <c r="F253" s="370"/>
      <c r="G253" s="370"/>
      <c r="H253" s="370"/>
      <c r="I253" s="370"/>
      <c r="J253" s="370"/>
      <c r="K253" s="370"/>
      <c r="L253" s="370"/>
      <c r="M253" s="370"/>
      <c r="N253" s="370"/>
      <c r="O253" s="370"/>
      <c r="P253" s="370"/>
    </row>
    <row r="254" ht="16.5" customHeight="1" spans="1:16">
      <c r="A254" s="426"/>
      <c r="B254" s="426"/>
      <c r="C254" s="370"/>
      <c r="D254" s="370"/>
      <c r="E254" s="370"/>
      <c r="F254" s="370"/>
      <c r="G254" s="370"/>
      <c r="H254" s="370"/>
      <c r="I254" s="370"/>
      <c r="J254" s="370"/>
      <c r="K254" s="370"/>
      <c r="L254" s="370"/>
      <c r="M254" s="370"/>
      <c r="N254" s="370"/>
      <c r="O254" s="370"/>
      <c r="P254" s="370"/>
    </row>
    <row r="255" ht="16.5" customHeight="1" spans="1:16">
      <c r="A255" s="426"/>
      <c r="B255" s="426"/>
      <c r="C255" s="370"/>
      <c r="D255" s="370"/>
      <c r="E255" s="370"/>
      <c r="F255" s="370"/>
      <c r="G255" s="370"/>
      <c r="H255" s="370"/>
      <c r="I255" s="370"/>
      <c r="J255" s="370"/>
      <c r="K255" s="370"/>
      <c r="L255" s="370"/>
      <c r="M255" s="370"/>
      <c r="N255" s="370"/>
      <c r="O255" s="370"/>
      <c r="P255" s="370"/>
    </row>
    <row r="256" ht="16.5" customHeight="1" spans="1:16">
      <c r="A256" s="426"/>
      <c r="B256" s="426"/>
      <c r="C256" s="370"/>
      <c r="D256" s="370"/>
      <c r="E256" s="370"/>
      <c r="F256" s="370"/>
      <c r="G256" s="370"/>
      <c r="H256" s="370"/>
      <c r="I256" s="370"/>
      <c r="J256" s="370"/>
      <c r="K256" s="370"/>
      <c r="L256" s="370"/>
      <c r="M256" s="370"/>
      <c r="N256" s="370"/>
      <c r="O256" s="370"/>
      <c r="P256" s="370"/>
    </row>
    <row r="257" ht="16.5" customHeight="1" spans="1:16">
      <c r="A257" s="426"/>
      <c r="B257" s="426"/>
      <c r="C257" s="370"/>
      <c r="D257" s="370"/>
      <c r="E257" s="370"/>
      <c r="F257" s="370"/>
      <c r="G257" s="370"/>
      <c r="H257" s="370"/>
      <c r="I257" s="370"/>
      <c r="J257" s="370"/>
      <c r="K257" s="370"/>
      <c r="L257" s="370"/>
      <c r="M257" s="370"/>
      <c r="N257" s="370"/>
      <c r="O257" s="370"/>
      <c r="P257" s="370"/>
    </row>
    <row r="258" ht="16.5" customHeight="1" spans="1:16">
      <c r="A258" s="426"/>
      <c r="B258" s="426"/>
      <c r="C258" s="370"/>
      <c r="D258" s="370"/>
      <c r="E258" s="370"/>
      <c r="F258" s="370"/>
      <c r="G258" s="370"/>
      <c r="H258" s="370"/>
      <c r="I258" s="370"/>
      <c r="J258" s="370"/>
      <c r="K258" s="370"/>
      <c r="L258" s="370"/>
      <c r="M258" s="370"/>
      <c r="N258" s="370"/>
      <c r="O258" s="370"/>
      <c r="P258" s="370"/>
    </row>
    <row r="259" ht="16.5" customHeight="1" spans="1:16">
      <c r="A259" s="426"/>
      <c r="B259" s="426"/>
      <c r="C259" s="370"/>
      <c r="D259" s="370"/>
      <c r="E259" s="370"/>
      <c r="F259" s="370"/>
      <c r="G259" s="370"/>
      <c r="H259" s="370"/>
      <c r="I259" s="370"/>
      <c r="J259" s="370"/>
      <c r="K259" s="370"/>
      <c r="L259" s="370"/>
      <c r="M259" s="370"/>
      <c r="N259" s="370"/>
      <c r="O259" s="370"/>
      <c r="P259" s="370"/>
    </row>
    <row r="260" ht="16.5" customHeight="1" spans="1:16">
      <c r="A260" s="426"/>
      <c r="B260" s="426"/>
      <c r="C260" s="370"/>
      <c r="D260" s="370"/>
      <c r="E260" s="370"/>
      <c r="F260" s="370"/>
      <c r="G260" s="370"/>
      <c r="H260" s="370"/>
      <c r="I260" s="370"/>
      <c r="J260" s="370"/>
      <c r="K260" s="370"/>
      <c r="L260" s="370"/>
      <c r="M260" s="370"/>
      <c r="N260" s="370"/>
      <c r="O260" s="370"/>
      <c r="P260" s="370"/>
    </row>
    <row r="261" ht="16.5" customHeight="1" spans="1:16">
      <c r="A261" s="426"/>
      <c r="B261" s="426"/>
      <c r="C261" s="370"/>
      <c r="D261" s="370"/>
      <c r="E261" s="370"/>
      <c r="F261" s="370"/>
      <c r="G261" s="370"/>
      <c r="H261" s="370"/>
      <c r="I261" s="370"/>
      <c r="J261" s="370"/>
      <c r="K261" s="370"/>
      <c r="L261" s="370"/>
      <c r="M261" s="370"/>
      <c r="N261" s="370"/>
      <c r="O261" s="370"/>
      <c r="P261" s="370"/>
    </row>
    <row r="262" ht="16.5" customHeight="1" spans="1:16">
      <c r="A262" s="426"/>
      <c r="B262" s="426"/>
      <c r="C262" s="370"/>
      <c r="D262" s="370"/>
      <c r="E262" s="370"/>
      <c r="F262" s="370"/>
      <c r="G262" s="370"/>
      <c r="H262" s="370"/>
      <c r="I262" s="370"/>
      <c r="J262" s="370"/>
      <c r="K262" s="370"/>
      <c r="L262" s="370"/>
      <c r="M262" s="370"/>
      <c r="N262" s="370"/>
      <c r="O262" s="370"/>
      <c r="P262" s="370"/>
    </row>
    <row r="263" ht="16.5" customHeight="1" spans="1:16">
      <c r="A263" s="426"/>
      <c r="B263" s="426"/>
      <c r="C263" s="370"/>
      <c r="D263" s="370"/>
      <c r="E263" s="370"/>
      <c r="F263" s="370"/>
      <c r="G263" s="370"/>
      <c r="H263" s="370"/>
      <c r="I263" s="370"/>
      <c r="J263" s="370"/>
      <c r="K263" s="370"/>
      <c r="L263" s="370"/>
      <c r="M263" s="370"/>
      <c r="N263" s="370"/>
      <c r="O263" s="370"/>
      <c r="P263" s="370"/>
    </row>
    <row r="264" ht="16.5" customHeight="1" spans="1:16">
      <c r="A264" s="426"/>
      <c r="B264" s="426"/>
      <c r="C264" s="370"/>
      <c r="D264" s="370"/>
      <c r="E264" s="370"/>
      <c r="F264" s="370"/>
      <c r="G264" s="370"/>
      <c r="H264" s="370"/>
      <c r="I264" s="370"/>
      <c r="J264" s="370"/>
      <c r="K264" s="370"/>
      <c r="L264" s="370"/>
      <c r="M264" s="370"/>
      <c r="N264" s="370"/>
      <c r="O264" s="370"/>
      <c r="P264" s="370"/>
    </row>
    <row r="265" ht="16.5" customHeight="1" spans="1:16">
      <c r="A265" s="426"/>
      <c r="B265" s="426"/>
      <c r="C265" s="370"/>
      <c r="D265" s="370"/>
      <c r="E265" s="370"/>
      <c r="F265" s="370"/>
      <c r="G265" s="370"/>
      <c r="H265" s="370"/>
      <c r="I265" s="370"/>
      <c r="J265" s="370"/>
      <c r="K265" s="370"/>
      <c r="L265" s="370"/>
      <c r="M265" s="370"/>
      <c r="N265" s="370"/>
      <c r="O265" s="370"/>
      <c r="P265" s="370"/>
    </row>
    <row r="266" ht="16.5" customHeight="1" spans="1:16">
      <c r="A266" s="426"/>
      <c r="B266" s="426"/>
      <c r="C266" s="370"/>
      <c r="D266" s="370"/>
      <c r="E266" s="370"/>
      <c r="F266" s="370"/>
      <c r="G266" s="370"/>
      <c r="H266" s="370"/>
      <c r="I266" s="370"/>
      <c r="J266" s="370"/>
      <c r="K266" s="370"/>
      <c r="L266" s="370"/>
      <c r="M266" s="370"/>
      <c r="N266" s="370"/>
      <c r="O266" s="370"/>
      <c r="P266" s="370"/>
    </row>
    <row r="267" ht="16.5" customHeight="1" spans="1:16">
      <c r="A267" s="426"/>
      <c r="B267" s="426"/>
      <c r="C267" s="370"/>
      <c r="D267" s="370"/>
      <c r="E267" s="370"/>
      <c r="F267" s="370"/>
      <c r="G267" s="370"/>
      <c r="H267" s="370"/>
      <c r="I267" s="370"/>
      <c r="J267" s="370"/>
      <c r="K267" s="370"/>
      <c r="L267" s="370"/>
      <c r="M267" s="370"/>
      <c r="N267" s="370"/>
      <c r="O267" s="370"/>
      <c r="P267" s="370"/>
    </row>
    <row r="268" ht="16.5" customHeight="1" spans="1:16">
      <c r="A268" s="426"/>
      <c r="B268" s="426"/>
      <c r="C268" s="370"/>
      <c r="D268" s="370"/>
      <c r="E268" s="370"/>
      <c r="F268" s="370"/>
      <c r="G268" s="370"/>
      <c r="H268" s="370"/>
      <c r="I268" s="370"/>
      <c r="J268" s="370"/>
      <c r="K268" s="370"/>
      <c r="L268" s="370"/>
      <c r="M268" s="370"/>
      <c r="N268" s="370"/>
      <c r="O268" s="370"/>
      <c r="P268" s="370"/>
    </row>
    <row r="269" ht="16.5" customHeight="1" spans="1:16">
      <c r="A269" s="426"/>
      <c r="B269" s="426"/>
      <c r="C269" s="370"/>
      <c r="D269" s="370"/>
      <c r="E269" s="370"/>
      <c r="F269" s="370"/>
      <c r="G269" s="370"/>
      <c r="H269" s="370"/>
      <c r="I269" s="370"/>
      <c r="J269" s="370"/>
      <c r="K269" s="370"/>
      <c r="L269" s="370"/>
      <c r="M269" s="370"/>
      <c r="N269" s="370"/>
      <c r="O269" s="370"/>
      <c r="P269" s="370"/>
    </row>
    <row r="270" ht="16.5" customHeight="1" spans="1:16">
      <c r="A270" s="426"/>
      <c r="B270" s="426"/>
      <c r="C270" s="370"/>
      <c r="D270" s="370"/>
      <c r="E270" s="370"/>
      <c r="F270" s="370"/>
      <c r="G270" s="370"/>
      <c r="H270" s="370"/>
      <c r="I270" s="370"/>
      <c r="J270" s="370"/>
      <c r="K270" s="370"/>
      <c r="L270" s="370"/>
      <c r="M270" s="370"/>
      <c r="N270" s="370"/>
      <c r="O270" s="370"/>
      <c r="P270" s="370"/>
    </row>
    <row r="271" ht="16.5" customHeight="1" spans="1:16">
      <c r="A271" s="426"/>
      <c r="B271" s="426"/>
      <c r="C271" s="370"/>
      <c r="D271" s="370"/>
      <c r="E271" s="370"/>
      <c r="F271" s="370"/>
      <c r="G271" s="370"/>
      <c r="H271" s="370"/>
      <c r="I271" s="370"/>
      <c r="J271" s="370"/>
      <c r="K271" s="370"/>
      <c r="L271" s="370"/>
      <c r="M271" s="370"/>
      <c r="N271" s="370"/>
      <c r="O271" s="370"/>
      <c r="P271" s="370"/>
    </row>
    <row r="272" ht="16.5" customHeight="1" spans="1:16">
      <c r="A272" s="426"/>
      <c r="B272" s="426"/>
      <c r="C272" s="370"/>
      <c r="D272" s="370"/>
      <c r="E272" s="370"/>
      <c r="F272" s="370"/>
      <c r="G272" s="370"/>
      <c r="H272" s="370"/>
      <c r="I272" s="370"/>
      <c r="J272" s="370"/>
      <c r="K272" s="370"/>
      <c r="L272" s="370"/>
      <c r="M272" s="370"/>
      <c r="N272" s="370"/>
      <c r="O272" s="370"/>
      <c r="P272" s="370"/>
    </row>
    <row r="273" ht="16.5" customHeight="1" spans="1:16">
      <c r="A273" s="426"/>
      <c r="B273" s="426"/>
      <c r="C273" s="370"/>
      <c r="D273" s="370"/>
      <c r="E273" s="370"/>
      <c r="F273" s="370"/>
      <c r="G273" s="370"/>
      <c r="H273" s="370"/>
      <c r="I273" s="370"/>
      <c r="J273" s="370"/>
      <c r="K273" s="370"/>
      <c r="L273" s="370"/>
      <c r="M273" s="370"/>
      <c r="N273" s="370"/>
      <c r="O273" s="370"/>
      <c r="P273" s="370"/>
    </row>
    <row r="274" ht="16.5" customHeight="1" spans="1:16">
      <c r="A274" s="426"/>
      <c r="B274" s="426"/>
      <c r="C274" s="370"/>
      <c r="D274" s="370"/>
      <c r="E274" s="370"/>
      <c r="F274" s="370"/>
      <c r="G274" s="370"/>
      <c r="H274" s="370"/>
      <c r="I274" s="370"/>
      <c r="J274" s="370"/>
      <c r="K274" s="370"/>
      <c r="L274" s="370"/>
      <c r="M274" s="370"/>
      <c r="N274" s="370"/>
      <c r="O274" s="370"/>
      <c r="P274" s="370"/>
    </row>
    <row r="275" ht="16.5" customHeight="1" spans="1:16">
      <c r="A275" s="426"/>
      <c r="B275" s="426"/>
      <c r="C275" s="370"/>
      <c r="D275" s="370"/>
      <c r="E275" s="370"/>
      <c r="F275" s="370"/>
      <c r="G275" s="370"/>
      <c r="H275" s="370"/>
      <c r="I275" s="370"/>
      <c r="J275" s="370"/>
      <c r="K275" s="370"/>
      <c r="L275" s="370"/>
      <c r="M275" s="370"/>
      <c r="N275" s="370"/>
      <c r="O275" s="370"/>
      <c r="P275" s="370"/>
    </row>
    <row r="276" ht="16.5" customHeight="1" spans="1:16">
      <c r="A276" s="426"/>
      <c r="B276" s="426"/>
      <c r="C276" s="370"/>
      <c r="D276" s="370"/>
      <c r="E276" s="370"/>
      <c r="F276" s="370"/>
      <c r="G276" s="370"/>
      <c r="H276" s="370"/>
      <c r="I276" s="370"/>
      <c r="J276" s="370"/>
      <c r="K276" s="370"/>
      <c r="L276" s="370"/>
      <c r="M276" s="370"/>
      <c r="N276" s="370"/>
      <c r="O276" s="370"/>
      <c r="P276" s="370"/>
    </row>
    <row r="277" ht="16.5" customHeight="1" spans="1:16">
      <c r="A277" s="426"/>
      <c r="B277" s="426"/>
      <c r="C277" s="370"/>
      <c r="D277" s="370"/>
      <c r="E277" s="370"/>
      <c r="F277" s="370"/>
      <c r="G277" s="370"/>
      <c r="H277" s="370"/>
      <c r="I277" s="370"/>
      <c r="J277" s="370"/>
      <c r="K277" s="370"/>
      <c r="L277" s="370"/>
      <c r="M277" s="370"/>
      <c r="N277" s="370"/>
      <c r="O277" s="370"/>
      <c r="P277" s="370"/>
    </row>
    <row r="278" ht="16.5" customHeight="1" spans="1:16">
      <c r="A278" s="426"/>
      <c r="B278" s="426"/>
      <c r="C278" s="370"/>
      <c r="D278" s="370"/>
      <c r="E278" s="370"/>
      <c r="F278" s="370"/>
      <c r="G278" s="370"/>
      <c r="H278" s="370"/>
      <c r="I278" s="370"/>
      <c r="J278" s="370"/>
      <c r="K278" s="370"/>
      <c r="L278" s="370"/>
      <c r="M278" s="370"/>
      <c r="N278" s="370"/>
      <c r="O278" s="370"/>
      <c r="P278" s="370"/>
    </row>
    <row r="279" ht="16.5" customHeight="1" spans="1:16">
      <c r="A279" s="426"/>
      <c r="B279" s="426"/>
      <c r="C279" s="370"/>
      <c r="D279" s="370"/>
      <c r="E279" s="370"/>
      <c r="F279" s="370"/>
      <c r="G279" s="370"/>
      <c r="H279" s="370"/>
      <c r="I279" s="370"/>
      <c r="J279" s="370"/>
      <c r="K279" s="370"/>
      <c r="L279" s="370"/>
      <c r="M279" s="370"/>
      <c r="N279" s="370"/>
      <c r="O279" s="370"/>
      <c r="P279" s="370"/>
    </row>
    <row r="280" ht="16.5" customHeight="1" spans="1:16">
      <c r="A280" s="426"/>
      <c r="B280" s="426"/>
      <c r="C280" s="370"/>
      <c r="D280" s="370"/>
      <c r="E280" s="370"/>
      <c r="F280" s="370"/>
      <c r="G280" s="370"/>
      <c r="H280" s="370"/>
      <c r="I280" s="370"/>
      <c r="J280" s="370"/>
      <c r="K280" s="370"/>
      <c r="L280" s="370"/>
      <c r="M280" s="370"/>
      <c r="N280" s="370"/>
      <c r="O280" s="370"/>
      <c r="P280" s="370"/>
    </row>
    <row r="281" ht="16.5" customHeight="1" spans="1:16">
      <c r="A281" s="426"/>
      <c r="B281" s="426"/>
      <c r="C281" s="370"/>
      <c r="D281" s="370"/>
      <c r="E281" s="370"/>
      <c r="F281" s="370"/>
      <c r="G281" s="370"/>
      <c r="H281" s="370"/>
      <c r="I281" s="370"/>
      <c r="J281" s="370"/>
      <c r="K281" s="370"/>
      <c r="L281" s="370"/>
      <c r="M281" s="370"/>
      <c r="N281" s="370"/>
      <c r="O281" s="370"/>
      <c r="P281" s="370"/>
    </row>
    <row r="282" ht="16.5" customHeight="1" spans="1:16">
      <c r="A282" s="426"/>
      <c r="B282" s="426"/>
      <c r="C282" s="370"/>
      <c r="D282" s="370"/>
      <c r="E282" s="370"/>
      <c r="F282" s="370"/>
      <c r="G282" s="370"/>
      <c r="H282" s="370"/>
      <c r="I282" s="370"/>
      <c r="J282" s="370"/>
      <c r="K282" s="370"/>
      <c r="L282" s="370"/>
      <c r="M282" s="370"/>
      <c r="N282" s="370"/>
      <c r="O282" s="370"/>
      <c r="P282" s="370"/>
    </row>
    <row r="283" ht="16.5" customHeight="1" spans="1:16">
      <c r="A283" s="426"/>
      <c r="B283" s="426"/>
      <c r="C283" s="370"/>
      <c r="D283" s="370"/>
      <c r="E283" s="370"/>
      <c r="F283" s="370"/>
      <c r="G283" s="370"/>
      <c r="H283" s="370"/>
      <c r="I283" s="370"/>
      <c r="J283" s="370"/>
      <c r="K283" s="370"/>
      <c r="L283" s="370"/>
      <c r="M283" s="370"/>
      <c r="N283" s="370"/>
      <c r="O283" s="370"/>
      <c r="P283" s="370"/>
    </row>
    <row r="284" ht="16.5" customHeight="1" spans="1:16">
      <c r="A284" s="426"/>
      <c r="B284" s="426"/>
      <c r="C284" s="370"/>
      <c r="D284" s="370"/>
      <c r="E284" s="370"/>
      <c r="F284" s="370"/>
      <c r="G284" s="370"/>
      <c r="H284" s="370"/>
      <c r="I284" s="370"/>
      <c r="J284" s="370"/>
      <c r="K284" s="370"/>
      <c r="L284" s="370"/>
      <c r="M284" s="370"/>
      <c r="N284" s="370"/>
      <c r="O284" s="370"/>
      <c r="P284" s="370"/>
    </row>
    <row r="285" ht="16.5" customHeight="1" spans="1:16">
      <c r="A285" s="426"/>
      <c r="B285" s="426"/>
      <c r="C285" s="370"/>
      <c r="D285" s="370"/>
      <c r="E285" s="370"/>
      <c r="F285" s="370"/>
      <c r="G285" s="370"/>
      <c r="H285" s="370"/>
      <c r="I285" s="370"/>
      <c r="J285" s="370"/>
      <c r="K285" s="370"/>
      <c r="L285" s="370"/>
      <c r="M285" s="370"/>
      <c r="N285" s="370"/>
      <c r="O285" s="370"/>
      <c r="P285" s="370"/>
    </row>
    <row r="286" ht="16.5" customHeight="1" spans="1:16">
      <c r="A286" s="426"/>
      <c r="B286" s="426"/>
      <c r="C286" s="370"/>
      <c r="D286" s="370"/>
      <c r="E286" s="370"/>
      <c r="F286" s="370"/>
      <c r="G286" s="370"/>
      <c r="H286" s="370"/>
      <c r="I286" s="370"/>
      <c r="J286" s="370"/>
      <c r="K286" s="370"/>
      <c r="L286" s="370"/>
      <c r="M286" s="370"/>
      <c r="N286" s="370"/>
      <c r="O286" s="370"/>
      <c r="P286" s="370"/>
    </row>
    <row r="287" ht="16.5" customHeight="1" spans="1:16">
      <c r="A287" s="426"/>
      <c r="B287" s="426"/>
      <c r="C287" s="370"/>
      <c r="D287" s="370"/>
      <c r="E287" s="370"/>
      <c r="F287" s="370"/>
      <c r="G287" s="370"/>
      <c r="H287" s="370"/>
      <c r="I287" s="370"/>
      <c r="J287" s="370"/>
      <c r="K287" s="370"/>
      <c r="L287" s="370"/>
      <c r="M287" s="370"/>
      <c r="N287" s="370"/>
      <c r="O287" s="370"/>
      <c r="P287" s="370"/>
    </row>
    <row r="288" ht="16.5" customHeight="1" spans="1:16">
      <c r="A288" s="426"/>
      <c r="B288" s="426"/>
      <c r="C288" s="370"/>
      <c r="D288" s="370"/>
      <c r="E288" s="370"/>
      <c r="F288" s="370"/>
      <c r="G288" s="370"/>
      <c r="H288" s="370"/>
      <c r="I288" s="370"/>
      <c r="J288" s="370"/>
      <c r="K288" s="370"/>
      <c r="L288" s="370"/>
      <c r="M288" s="370"/>
      <c r="N288" s="370"/>
      <c r="O288" s="370"/>
      <c r="P288" s="370"/>
    </row>
    <row r="289" ht="16.5" customHeight="1" spans="1:16">
      <c r="A289" s="426"/>
      <c r="B289" s="426"/>
      <c r="C289" s="370"/>
      <c r="D289" s="370"/>
      <c r="E289" s="370"/>
      <c r="F289" s="370"/>
      <c r="G289" s="370"/>
      <c r="H289" s="370"/>
      <c r="I289" s="370"/>
      <c r="J289" s="370"/>
      <c r="K289" s="370"/>
      <c r="L289" s="370"/>
      <c r="M289" s="370"/>
      <c r="N289" s="370"/>
      <c r="O289" s="370"/>
      <c r="P289" s="370"/>
    </row>
    <row r="290" ht="16.5" customHeight="1" spans="1:16">
      <c r="A290" s="426"/>
      <c r="B290" s="426"/>
      <c r="C290" s="370"/>
      <c r="D290" s="370"/>
      <c r="E290" s="370"/>
      <c r="F290" s="370"/>
      <c r="G290" s="370"/>
      <c r="H290" s="370"/>
      <c r="I290" s="370"/>
      <c r="J290" s="370"/>
      <c r="K290" s="370"/>
      <c r="L290" s="370"/>
      <c r="M290" s="370"/>
      <c r="N290" s="370"/>
      <c r="O290" s="370"/>
      <c r="P290" s="370"/>
    </row>
    <row r="291" ht="16.5" customHeight="1" spans="1:16">
      <c r="A291" s="426"/>
      <c r="B291" s="426"/>
      <c r="C291" s="370"/>
      <c r="D291" s="370"/>
      <c r="E291" s="370"/>
      <c r="F291" s="370"/>
      <c r="G291" s="370"/>
      <c r="H291" s="370"/>
      <c r="I291" s="370"/>
      <c r="J291" s="370"/>
      <c r="K291" s="370"/>
      <c r="L291" s="370"/>
      <c r="M291" s="370"/>
      <c r="N291" s="370"/>
      <c r="O291" s="370"/>
      <c r="P291" s="370"/>
    </row>
    <row r="292" ht="16.5" customHeight="1" spans="1:16">
      <c r="A292" s="426"/>
      <c r="B292" s="426"/>
      <c r="C292" s="370"/>
      <c r="D292" s="370"/>
      <c r="E292" s="370"/>
      <c r="F292" s="370"/>
      <c r="G292" s="370"/>
      <c r="H292" s="370"/>
      <c r="I292" s="370"/>
      <c r="J292" s="370"/>
      <c r="K292" s="370"/>
      <c r="L292" s="370"/>
      <c r="M292" s="370"/>
      <c r="N292" s="370"/>
      <c r="O292" s="370"/>
      <c r="P292" s="370"/>
    </row>
    <row r="293" ht="16.5" customHeight="1" spans="1:16">
      <c r="A293" s="426"/>
      <c r="B293" s="426"/>
      <c r="C293" s="370"/>
      <c r="D293" s="370"/>
      <c r="E293" s="370"/>
      <c r="F293" s="370"/>
      <c r="G293" s="370"/>
      <c r="H293" s="370"/>
      <c r="I293" s="370"/>
      <c r="J293" s="370"/>
      <c r="K293" s="370"/>
      <c r="L293" s="370"/>
      <c r="M293" s="370"/>
      <c r="N293" s="370"/>
      <c r="O293" s="370"/>
      <c r="P293" s="370"/>
    </row>
    <row r="294" ht="16.5" customHeight="1" spans="1:16">
      <c r="A294" s="426"/>
      <c r="B294" s="426"/>
      <c r="C294" s="370"/>
      <c r="D294" s="370"/>
      <c r="E294" s="370"/>
      <c r="F294" s="370"/>
      <c r="G294" s="370"/>
      <c r="H294" s="370"/>
      <c r="I294" s="370"/>
      <c r="J294" s="370"/>
      <c r="K294" s="370"/>
      <c r="L294" s="370"/>
      <c r="M294" s="370"/>
      <c r="N294" s="370"/>
      <c r="O294" s="370"/>
      <c r="P294" s="370"/>
    </row>
    <row r="295" ht="16.5" customHeight="1" spans="1:16">
      <c r="A295" s="426"/>
      <c r="B295" s="426"/>
      <c r="C295" s="370"/>
      <c r="D295" s="370"/>
      <c r="E295" s="370"/>
      <c r="F295" s="370"/>
      <c r="G295" s="370"/>
      <c r="H295" s="370"/>
      <c r="I295" s="370"/>
      <c r="J295" s="370"/>
      <c r="K295" s="370"/>
      <c r="L295" s="370"/>
      <c r="M295" s="370"/>
      <c r="N295" s="370"/>
      <c r="O295" s="370"/>
      <c r="P295" s="370"/>
    </row>
    <row r="296" ht="16.5" customHeight="1" spans="1:16">
      <c r="A296" s="426"/>
      <c r="B296" s="426"/>
      <c r="C296" s="370"/>
      <c r="D296" s="370"/>
      <c r="E296" s="370"/>
      <c r="F296" s="370"/>
      <c r="G296" s="370"/>
      <c r="H296" s="370"/>
      <c r="I296" s="370"/>
      <c r="J296" s="370"/>
      <c r="K296" s="370"/>
      <c r="L296" s="370"/>
      <c r="M296" s="370"/>
      <c r="N296" s="370"/>
      <c r="O296" s="370"/>
      <c r="P296" s="370"/>
    </row>
    <row r="297" ht="16.5" customHeight="1" spans="1:16">
      <c r="A297" s="426"/>
      <c r="B297" s="426"/>
      <c r="C297" s="370"/>
      <c r="D297" s="370"/>
      <c r="E297" s="370"/>
      <c r="F297" s="370"/>
      <c r="G297" s="370"/>
      <c r="H297" s="370"/>
      <c r="I297" s="370"/>
      <c r="J297" s="370"/>
      <c r="K297" s="370"/>
      <c r="L297" s="370"/>
      <c r="M297" s="370"/>
      <c r="N297" s="370"/>
      <c r="O297" s="370"/>
      <c r="P297" s="370"/>
    </row>
    <row r="298" ht="16.5" customHeight="1" spans="1:16">
      <c r="A298" s="426"/>
      <c r="B298" s="426"/>
      <c r="C298" s="370"/>
      <c r="D298" s="370"/>
      <c r="E298" s="370"/>
      <c r="F298" s="370"/>
      <c r="G298" s="370"/>
      <c r="H298" s="370"/>
      <c r="I298" s="370"/>
      <c r="J298" s="370"/>
      <c r="K298" s="370"/>
      <c r="L298" s="370"/>
      <c r="M298" s="370"/>
      <c r="N298" s="370"/>
      <c r="O298" s="370"/>
      <c r="P298" s="370"/>
    </row>
    <row r="299" ht="16.5" customHeight="1" spans="1:16">
      <c r="A299" s="426"/>
      <c r="B299" s="426"/>
      <c r="C299" s="370"/>
      <c r="D299" s="370"/>
      <c r="E299" s="370"/>
      <c r="F299" s="370"/>
      <c r="G299" s="370"/>
      <c r="H299" s="370"/>
      <c r="I299" s="370"/>
      <c r="J299" s="370"/>
      <c r="K299" s="370"/>
      <c r="L299" s="370"/>
      <c r="M299" s="370"/>
      <c r="N299" s="370"/>
      <c r="O299" s="370"/>
      <c r="P299" s="370"/>
    </row>
    <row r="300" ht="16.5" customHeight="1" spans="1:16">
      <c r="A300" s="426"/>
      <c r="B300" s="426"/>
      <c r="C300" s="370"/>
      <c r="D300" s="370"/>
      <c r="E300" s="370"/>
      <c r="F300" s="370"/>
      <c r="G300" s="370"/>
      <c r="H300" s="370"/>
      <c r="I300" s="370"/>
      <c r="J300" s="370"/>
      <c r="K300" s="370"/>
      <c r="L300" s="370"/>
      <c r="M300" s="370"/>
      <c r="N300" s="370"/>
      <c r="O300" s="370"/>
      <c r="P300" s="370"/>
    </row>
    <row r="301" ht="16.5" customHeight="1" spans="1:16">
      <c r="A301" s="426"/>
      <c r="B301" s="426"/>
      <c r="C301" s="370"/>
      <c r="D301" s="370"/>
      <c r="E301" s="370"/>
      <c r="F301" s="370"/>
      <c r="G301" s="370"/>
      <c r="H301" s="370"/>
      <c r="I301" s="370"/>
      <c r="J301" s="370"/>
      <c r="K301" s="370"/>
      <c r="L301" s="370"/>
      <c r="M301" s="370"/>
      <c r="N301" s="370"/>
      <c r="O301" s="370"/>
      <c r="P301" s="370"/>
    </row>
    <row r="302" ht="16.5" customHeight="1" spans="1:16">
      <c r="A302" s="426"/>
      <c r="B302" s="426"/>
      <c r="C302" s="370"/>
      <c r="D302" s="370"/>
      <c r="E302" s="370"/>
      <c r="F302" s="370"/>
      <c r="G302" s="370"/>
      <c r="H302" s="370"/>
      <c r="I302" s="370"/>
      <c r="J302" s="370"/>
      <c r="K302" s="370"/>
      <c r="L302" s="370"/>
      <c r="M302" s="370"/>
      <c r="N302" s="370"/>
      <c r="O302" s="370"/>
      <c r="P302" s="370"/>
    </row>
    <row r="303" ht="16.5" customHeight="1" spans="1:16">
      <c r="A303" s="426"/>
      <c r="B303" s="426"/>
      <c r="C303" s="370"/>
      <c r="D303" s="370"/>
      <c r="E303" s="370"/>
      <c r="F303" s="370"/>
      <c r="G303" s="370"/>
      <c r="H303" s="370"/>
      <c r="I303" s="370"/>
      <c r="J303" s="370"/>
      <c r="K303" s="370"/>
      <c r="L303" s="370"/>
      <c r="M303" s="370"/>
      <c r="N303" s="370"/>
      <c r="O303" s="370"/>
      <c r="P303" s="370"/>
    </row>
    <row r="304" ht="16.5" customHeight="1" spans="1:16">
      <c r="A304" s="426"/>
      <c r="B304" s="426"/>
      <c r="C304" s="370"/>
      <c r="D304" s="370"/>
      <c r="E304" s="370"/>
      <c r="F304" s="370"/>
      <c r="G304" s="370"/>
      <c r="H304" s="370"/>
      <c r="I304" s="370"/>
      <c r="J304" s="370"/>
      <c r="K304" s="370"/>
      <c r="L304" s="370"/>
      <c r="M304" s="370"/>
      <c r="N304" s="370"/>
      <c r="O304" s="370"/>
      <c r="P304" s="370"/>
    </row>
    <row r="305" ht="16.5" customHeight="1" spans="1:16">
      <c r="A305" s="426"/>
      <c r="B305" s="426"/>
      <c r="C305" s="370"/>
      <c r="D305" s="370"/>
      <c r="E305" s="370"/>
      <c r="F305" s="370"/>
      <c r="G305" s="370"/>
      <c r="H305" s="370"/>
      <c r="I305" s="370"/>
      <c r="J305" s="370"/>
      <c r="K305" s="370"/>
      <c r="L305" s="370"/>
      <c r="M305" s="370"/>
      <c r="N305" s="370"/>
      <c r="O305" s="370"/>
      <c r="P305" s="370"/>
    </row>
    <row r="306" ht="16.5" customHeight="1" spans="1:16">
      <c r="A306" s="426"/>
      <c r="B306" s="426"/>
      <c r="C306" s="370"/>
      <c r="D306" s="370"/>
      <c r="E306" s="370"/>
      <c r="F306" s="370"/>
      <c r="G306" s="370"/>
      <c r="H306" s="370"/>
      <c r="I306" s="370"/>
      <c r="J306" s="370"/>
      <c r="K306" s="370"/>
      <c r="L306" s="370"/>
      <c r="M306" s="370"/>
      <c r="N306" s="370"/>
      <c r="O306" s="370"/>
      <c r="P306" s="370"/>
    </row>
    <row r="307" ht="16.5" customHeight="1" spans="1:16">
      <c r="A307" s="426"/>
      <c r="B307" s="426"/>
      <c r="C307" s="370"/>
      <c r="D307" s="370"/>
      <c r="E307" s="370"/>
      <c r="F307" s="370"/>
      <c r="G307" s="370"/>
      <c r="H307" s="370"/>
      <c r="I307" s="370"/>
      <c r="J307" s="370"/>
      <c r="K307" s="370"/>
      <c r="L307" s="370"/>
      <c r="M307" s="370"/>
      <c r="N307" s="370"/>
      <c r="O307" s="370"/>
      <c r="P307" s="370"/>
    </row>
    <row r="308" ht="16.5" customHeight="1" spans="1:16">
      <c r="A308" s="426"/>
      <c r="B308" s="426"/>
      <c r="C308" s="370"/>
      <c r="D308" s="370"/>
      <c r="E308" s="370"/>
      <c r="F308" s="370"/>
      <c r="G308" s="370"/>
      <c r="H308" s="370"/>
      <c r="I308" s="370"/>
      <c r="J308" s="370"/>
      <c r="K308" s="370"/>
      <c r="L308" s="370"/>
      <c r="M308" s="370"/>
      <c r="N308" s="370"/>
      <c r="O308" s="370"/>
      <c r="P308" s="370"/>
    </row>
    <row r="309" ht="16.5" customHeight="1" spans="1:16">
      <c r="A309" s="426"/>
      <c r="B309" s="426"/>
      <c r="C309" s="370"/>
      <c r="D309" s="370"/>
      <c r="E309" s="370"/>
      <c r="F309" s="370"/>
      <c r="G309" s="370"/>
      <c r="H309" s="370"/>
      <c r="I309" s="370"/>
      <c r="J309" s="370"/>
      <c r="K309" s="370"/>
      <c r="L309" s="370"/>
      <c r="M309" s="370"/>
      <c r="N309" s="370"/>
      <c r="O309" s="370"/>
      <c r="P309" s="370"/>
    </row>
    <row r="310" ht="16.5" customHeight="1" spans="1:16">
      <c r="A310" s="426"/>
      <c r="B310" s="426"/>
      <c r="C310" s="370"/>
      <c r="D310" s="370"/>
      <c r="E310" s="370"/>
      <c r="F310" s="370"/>
      <c r="G310" s="370"/>
      <c r="H310" s="370"/>
      <c r="I310" s="370"/>
      <c r="J310" s="370"/>
      <c r="K310" s="370"/>
      <c r="L310" s="370"/>
      <c r="M310" s="370"/>
      <c r="N310" s="370"/>
      <c r="O310" s="370"/>
      <c r="P310" s="370"/>
    </row>
    <row r="311" ht="16.5" customHeight="1" spans="1:16">
      <c r="A311" s="426"/>
      <c r="B311" s="426"/>
      <c r="C311" s="370"/>
      <c r="D311" s="370"/>
      <c r="E311" s="370"/>
      <c r="F311" s="370"/>
      <c r="G311" s="370"/>
      <c r="H311" s="370"/>
      <c r="I311" s="370"/>
      <c r="J311" s="370"/>
      <c r="K311" s="370"/>
      <c r="L311" s="370"/>
      <c r="M311" s="370"/>
      <c r="N311" s="370"/>
      <c r="O311" s="370"/>
      <c r="P311" s="370"/>
    </row>
    <row r="312" ht="16.5" customHeight="1" spans="1:16">
      <c r="A312" s="426"/>
      <c r="B312" s="426"/>
      <c r="C312" s="370"/>
      <c r="D312" s="370"/>
      <c r="E312" s="370"/>
      <c r="F312" s="370"/>
      <c r="G312" s="370"/>
      <c r="H312" s="370"/>
      <c r="I312" s="370"/>
      <c r="J312" s="370"/>
      <c r="K312" s="370"/>
      <c r="L312" s="370"/>
      <c r="M312" s="370"/>
      <c r="N312" s="370"/>
      <c r="O312" s="370"/>
      <c r="P312" s="370"/>
    </row>
    <row r="313" ht="16.5" customHeight="1" spans="1:16">
      <c r="A313" s="426"/>
      <c r="B313" s="426"/>
      <c r="C313" s="370"/>
      <c r="D313" s="370"/>
      <c r="E313" s="370"/>
      <c r="F313" s="370"/>
      <c r="G313" s="370"/>
      <c r="H313" s="370"/>
      <c r="I313" s="370"/>
      <c r="J313" s="370"/>
      <c r="K313" s="370"/>
      <c r="L313" s="370"/>
      <c r="M313" s="370"/>
      <c r="N313" s="370"/>
      <c r="O313" s="370"/>
      <c r="P313" s="370"/>
    </row>
    <row r="314" ht="16.5" customHeight="1" spans="1:16">
      <c r="A314" s="426"/>
      <c r="B314" s="426"/>
      <c r="C314" s="370"/>
      <c r="D314" s="370"/>
      <c r="E314" s="370"/>
      <c r="F314" s="370"/>
      <c r="G314" s="370"/>
      <c r="H314" s="370"/>
      <c r="I314" s="370"/>
      <c r="J314" s="370"/>
      <c r="K314" s="370"/>
      <c r="L314" s="370"/>
      <c r="M314" s="370"/>
      <c r="N314" s="370"/>
      <c r="O314" s="370"/>
      <c r="P314" s="370"/>
    </row>
    <row r="315" ht="16.5" customHeight="1" spans="1:16">
      <c r="A315" s="426"/>
      <c r="B315" s="426"/>
      <c r="C315" s="370"/>
      <c r="D315" s="370"/>
      <c r="E315" s="370"/>
      <c r="F315" s="370"/>
      <c r="G315" s="370"/>
      <c r="H315" s="370"/>
      <c r="I315" s="370"/>
      <c r="J315" s="370"/>
      <c r="K315" s="370"/>
      <c r="L315" s="370"/>
      <c r="M315" s="370"/>
      <c r="N315" s="370"/>
      <c r="O315" s="370"/>
      <c r="P315" s="370"/>
    </row>
    <row r="316" ht="16.5" customHeight="1" spans="1:16">
      <c r="A316" s="426"/>
      <c r="B316" s="426"/>
      <c r="C316" s="370"/>
      <c r="D316" s="370"/>
      <c r="E316" s="370"/>
      <c r="F316" s="370"/>
      <c r="G316" s="370"/>
      <c r="H316" s="370"/>
      <c r="I316" s="370"/>
      <c r="J316" s="370"/>
      <c r="K316" s="370"/>
      <c r="L316" s="370"/>
      <c r="M316" s="370"/>
      <c r="N316" s="370"/>
      <c r="O316" s="370"/>
      <c r="P316" s="370"/>
    </row>
    <row r="317" ht="16.5" customHeight="1" spans="1:16">
      <c r="A317" s="426"/>
      <c r="B317" s="426"/>
      <c r="C317" s="370"/>
      <c r="D317" s="370"/>
      <c r="E317" s="370"/>
      <c r="F317" s="370"/>
      <c r="G317" s="370"/>
      <c r="H317" s="370"/>
      <c r="I317" s="370"/>
      <c r="J317" s="370"/>
      <c r="K317" s="370"/>
      <c r="L317" s="370"/>
      <c r="M317" s="370"/>
      <c r="N317" s="370"/>
      <c r="O317" s="370"/>
      <c r="P317" s="370"/>
    </row>
    <row r="318" ht="16.5" customHeight="1" spans="1:16">
      <c r="A318" s="426"/>
      <c r="B318" s="426"/>
      <c r="C318" s="370"/>
      <c r="D318" s="370"/>
      <c r="E318" s="370"/>
      <c r="F318" s="370"/>
      <c r="G318" s="370"/>
      <c r="H318" s="370"/>
      <c r="I318" s="370"/>
      <c r="J318" s="370"/>
      <c r="K318" s="370"/>
      <c r="L318" s="370"/>
      <c r="M318" s="370"/>
      <c r="N318" s="370"/>
      <c r="O318" s="370"/>
      <c r="P318" s="370"/>
    </row>
    <row r="319" ht="16.5" customHeight="1" spans="1:16">
      <c r="A319" s="426"/>
      <c r="B319" s="426"/>
      <c r="C319" s="370"/>
      <c r="D319" s="370"/>
      <c r="E319" s="370"/>
      <c r="F319" s="370"/>
      <c r="G319" s="370"/>
      <c r="H319" s="370"/>
      <c r="I319" s="370"/>
      <c r="J319" s="370"/>
      <c r="K319" s="370"/>
      <c r="L319" s="370"/>
      <c r="M319" s="370"/>
      <c r="N319" s="370"/>
      <c r="O319" s="370"/>
      <c r="P319" s="370"/>
    </row>
    <row r="320" ht="16.5" customHeight="1" spans="1:16">
      <c r="A320" s="426"/>
      <c r="B320" s="426"/>
      <c r="C320" s="370"/>
      <c r="D320" s="370"/>
      <c r="E320" s="370"/>
      <c r="F320" s="370"/>
      <c r="G320" s="370"/>
      <c r="H320" s="370"/>
      <c r="I320" s="370"/>
      <c r="J320" s="370"/>
      <c r="K320" s="370"/>
      <c r="L320" s="370"/>
      <c r="M320" s="370"/>
      <c r="N320" s="370"/>
      <c r="O320" s="370"/>
      <c r="P320" s="370"/>
    </row>
    <row r="321" ht="16.5" customHeight="1" spans="1:16">
      <c r="A321" s="426"/>
      <c r="B321" s="426"/>
      <c r="C321" s="370"/>
      <c r="D321" s="370"/>
      <c r="E321" s="370"/>
      <c r="F321" s="370"/>
      <c r="G321" s="370"/>
      <c r="H321" s="370"/>
      <c r="I321" s="370"/>
      <c r="J321" s="370"/>
      <c r="K321" s="370"/>
      <c r="L321" s="370"/>
      <c r="M321" s="370"/>
      <c r="N321" s="370"/>
      <c r="O321" s="370"/>
      <c r="P321" s="370"/>
    </row>
    <row r="322" ht="16.5" customHeight="1" spans="1:16">
      <c r="A322" s="426"/>
      <c r="B322" s="426"/>
      <c r="C322" s="370"/>
      <c r="D322" s="370"/>
      <c r="E322" s="370"/>
      <c r="F322" s="370"/>
      <c r="G322" s="370"/>
      <c r="H322" s="370"/>
      <c r="I322" s="370"/>
      <c r="J322" s="370"/>
      <c r="K322" s="370"/>
      <c r="L322" s="370"/>
      <c r="M322" s="370"/>
      <c r="N322" s="370"/>
      <c r="O322" s="370"/>
      <c r="P322" s="370"/>
    </row>
    <row r="323" ht="16.5" customHeight="1" spans="1:16">
      <c r="A323" s="426"/>
      <c r="B323" s="426"/>
      <c r="C323" s="370"/>
      <c r="D323" s="370"/>
      <c r="E323" s="370"/>
      <c r="F323" s="370"/>
      <c r="G323" s="370"/>
      <c r="H323" s="370"/>
      <c r="I323" s="370"/>
      <c r="J323" s="370"/>
      <c r="K323" s="370"/>
      <c r="L323" s="370"/>
      <c r="M323" s="370"/>
      <c r="N323" s="370"/>
      <c r="O323" s="370"/>
      <c r="P323" s="370"/>
    </row>
    <row r="324" ht="16.5" customHeight="1" spans="1:16">
      <c r="A324" s="426"/>
      <c r="B324" s="426"/>
      <c r="C324" s="370"/>
      <c r="D324" s="370"/>
      <c r="E324" s="370"/>
      <c r="F324" s="370"/>
      <c r="G324" s="370"/>
      <c r="H324" s="370"/>
      <c r="I324" s="370"/>
      <c r="J324" s="370"/>
      <c r="K324" s="370"/>
      <c r="L324" s="370"/>
      <c r="M324" s="370"/>
      <c r="N324" s="370"/>
      <c r="O324" s="370"/>
      <c r="P324" s="370"/>
    </row>
    <row r="325" ht="16.5" customHeight="1" spans="1:16">
      <c r="A325" s="426"/>
      <c r="B325" s="426"/>
      <c r="C325" s="370"/>
      <c r="D325" s="370"/>
      <c r="E325" s="370"/>
      <c r="F325" s="370"/>
      <c r="G325" s="370"/>
      <c r="H325" s="370"/>
      <c r="I325" s="370"/>
      <c r="J325" s="370"/>
      <c r="K325" s="370"/>
      <c r="L325" s="370"/>
      <c r="M325" s="370"/>
      <c r="N325" s="370"/>
      <c r="O325" s="370"/>
      <c r="P325" s="370"/>
    </row>
    <row r="326" ht="16.5" customHeight="1" spans="1:16">
      <c r="A326" s="426"/>
      <c r="B326" s="426"/>
      <c r="C326" s="370"/>
      <c r="D326" s="370"/>
      <c r="E326" s="370"/>
      <c r="F326" s="370"/>
      <c r="G326" s="370"/>
      <c r="H326" s="370"/>
      <c r="I326" s="370"/>
      <c r="J326" s="370"/>
      <c r="K326" s="370"/>
      <c r="L326" s="370"/>
      <c r="M326" s="370"/>
      <c r="N326" s="370"/>
      <c r="O326" s="370"/>
      <c r="P326" s="370"/>
    </row>
    <row r="327" ht="16.5" customHeight="1" spans="1:16">
      <c r="A327" s="426"/>
      <c r="B327" s="426"/>
      <c r="C327" s="370"/>
      <c r="D327" s="370"/>
      <c r="E327" s="370"/>
      <c r="F327" s="370"/>
      <c r="G327" s="370"/>
      <c r="H327" s="370"/>
      <c r="I327" s="370"/>
      <c r="J327" s="370"/>
      <c r="K327" s="370"/>
      <c r="L327" s="370"/>
      <c r="M327" s="370"/>
      <c r="N327" s="370"/>
      <c r="O327" s="370"/>
      <c r="P327" s="370"/>
    </row>
    <row r="328" ht="16.5" customHeight="1" spans="1:16">
      <c r="A328" s="426"/>
      <c r="B328" s="426"/>
      <c r="C328" s="370"/>
      <c r="D328" s="370"/>
      <c r="E328" s="370"/>
      <c r="F328" s="370"/>
      <c r="G328" s="370"/>
      <c r="H328" s="370"/>
      <c r="I328" s="370"/>
      <c r="J328" s="370"/>
      <c r="K328" s="370"/>
      <c r="L328" s="370"/>
      <c r="M328" s="370"/>
      <c r="N328" s="370"/>
      <c r="O328" s="370"/>
      <c r="P328" s="370"/>
    </row>
    <row r="329" ht="16.5" customHeight="1" spans="1:16">
      <c r="A329" s="426"/>
      <c r="B329" s="426"/>
      <c r="C329" s="370"/>
      <c r="D329" s="370"/>
      <c r="E329" s="370"/>
      <c r="F329" s="370"/>
      <c r="G329" s="370"/>
      <c r="H329" s="370"/>
      <c r="I329" s="370"/>
      <c r="J329" s="370"/>
      <c r="K329" s="370"/>
      <c r="L329" s="370"/>
      <c r="M329" s="370"/>
      <c r="N329" s="370"/>
      <c r="O329" s="370"/>
      <c r="P329" s="370"/>
    </row>
    <row r="330" ht="16.5" customHeight="1" spans="1:16">
      <c r="A330" s="426"/>
      <c r="B330" s="426"/>
      <c r="C330" s="370"/>
      <c r="D330" s="370"/>
      <c r="E330" s="370"/>
      <c r="F330" s="370"/>
      <c r="G330" s="370"/>
      <c r="H330" s="370"/>
      <c r="I330" s="370"/>
      <c r="J330" s="370"/>
      <c r="K330" s="370"/>
      <c r="L330" s="370"/>
      <c r="M330" s="370"/>
      <c r="N330" s="370"/>
      <c r="O330" s="370"/>
      <c r="P330" s="370"/>
    </row>
    <row r="331" ht="16.5" customHeight="1" spans="1:16">
      <c r="A331" s="426"/>
      <c r="B331" s="426"/>
      <c r="C331" s="370"/>
      <c r="D331" s="370"/>
      <c r="E331" s="370"/>
      <c r="F331" s="370"/>
      <c r="G331" s="370"/>
      <c r="H331" s="370"/>
      <c r="I331" s="370"/>
      <c r="J331" s="370"/>
      <c r="K331" s="370"/>
      <c r="L331" s="370"/>
      <c r="M331" s="370"/>
      <c r="N331" s="370"/>
      <c r="O331" s="370"/>
      <c r="P331" s="370"/>
    </row>
    <row r="332" ht="16.5" customHeight="1" spans="1:16">
      <c r="A332" s="426"/>
      <c r="B332" s="426"/>
      <c r="C332" s="370"/>
      <c r="D332" s="370"/>
      <c r="E332" s="370"/>
      <c r="F332" s="370"/>
      <c r="G332" s="370"/>
      <c r="H332" s="370"/>
      <c r="I332" s="370"/>
      <c r="J332" s="370"/>
      <c r="K332" s="370"/>
      <c r="L332" s="370"/>
      <c r="M332" s="370"/>
      <c r="N332" s="370"/>
      <c r="O332" s="370"/>
      <c r="P332" s="370"/>
    </row>
    <row r="333" ht="16.5" customHeight="1" spans="1:16">
      <c r="A333" s="426"/>
      <c r="B333" s="426"/>
      <c r="C333" s="370"/>
      <c r="D333" s="370"/>
      <c r="E333" s="370"/>
      <c r="F333" s="370"/>
      <c r="G333" s="370"/>
      <c r="H333" s="370"/>
      <c r="I333" s="370"/>
      <c r="J333" s="370"/>
      <c r="K333" s="370"/>
      <c r="L333" s="370"/>
      <c r="M333" s="370"/>
      <c r="N333" s="370"/>
      <c r="O333" s="370"/>
      <c r="P333" s="370"/>
    </row>
    <row r="334" ht="16.5" customHeight="1" spans="1:16">
      <c r="A334" s="426"/>
      <c r="B334" s="426"/>
      <c r="C334" s="370"/>
      <c r="D334" s="370"/>
      <c r="E334" s="370"/>
      <c r="F334" s="370"/>
      <c r="G334" s="370"/>
      <c r="H334" s="370"/>
      <c r="I334" s="370"/>
      <c r="J334" s="370"/>
      <c r="K334" s="370"/>
      <c r="L334" s="370"/>
      <c r="M334" s="370"/>
      <c r="N334" s="370"/>
      <c r="O334" s="370"/>
      <c r="P334" s="370"/>
    </row>
    <row r="335" ht="16.5" customHeight="1" spans="1:16">
      <c r="A335" s="426"/>
      <c r="B335" s="426"/>
      <c r="C335" s="370"/>
      <c r="D335" s="370"/>
      <c r="E335" s="370"/>
      <c r="F335" s="370"/>
      <c r="G335" s="370"/>
      <c r="H335" s="370"/>
      <c r="I335" s="370"/>
      <c r="J335" s="370"/>
      <c r="K335" s="370"/>
      <c r="L335" s="370"/>
      <c r="M335" s="370"/>
      <c r="N335" s="370"/>
      <c r="O335" s="370"/>
      <c r="P335" s="370"/>
    </row>
    <row r="336" ht="16.5" customHeight="1" spans="1:16">
      <c r="A336" s="426"/>
      <c r="B336" s="426"/>
      <c r="C336" s="370"/>
      <c r="D336" s="370"/>
      <c r="E336" s="370"/>
      <c r="F336" s="370"/>
      <c r="G336" s="370"/>
      <c r="H336" s="370"/>
      <c r="I336" s="370"/>
      <c r="J336" s="370"/>
      <c r="K336" s="370"/>
      <c r="L336" s="370"/>
      <c r="M336" s="370"/>
      <c r="N336" s="370"/>
      <c r="O336" s="370"/>
      <c r="P336" s="370"/>
    </row>
    <row r="337" ht="16.5" customHeight="1" spans="1:16">
      <c r="A337" s="426"/>
      <c r="B337" s="426"/>
      <c r="C337" s="370"/>
      <c r="D337" s="370"/>
      <c r="E337" s="370"/>
      <c r="F337" s="370"/>
      <c r="G337" s="370"/>
      <c r="H337" s="370"/>
      <c r="I337" s="370"/>
      <c r="J337" s="370"/>
      <c r="K337" s="370"/>
      <c r="L337" s="370"/>
      <c r="M337" s="370"/>
      <c r="N337" s="370"/>
      <c r="O337" s="370"/>
      <c r="P337" s="370"/>
    </row>
    <row r="338" ht="16.5" customHeight="1" spans="1:16">
      <c r="A338" s="426"/>
      <c r="B338" s="426"/>
      <c r="C338" s="370"/>
      <c r="D338" s="370"/>
      <c r="E338" s="370"/>
      <c r="F338" s="370"/>
      <c r="G338" s="370"/>
      <c r="H338" s="370"/>
      <c r="I338" s="370"/>
      <c r="J338" s="370"/>
      <c r="K338" s="370"/>
      <c r="L338" s="370"/>
      <c r="M338" s="370"/>
      <c r="N338" s="370"/>
      <c r="O338" s="370"/>
      <c r="P338" s="370"/>
    </row>
    <row r="339" ht="16.5" customHeight="1" spans="1:16">
      <c r="A339" s="426"/>
      <c r="B339" s="426"/>
      <c r="C339" s="370"/>
      <c r="D339" s="370"/>
      <c r="E339" s="370"/>
      <c r="F339" s="370"/>
      <c r="G339" s="370"/>
      <c r="H339" s="370"/>
      <c r="I339" s="370"/>
      <c r="J339" s="370"/>
      <c r="K339" s="370"/>
      <c r="L339" s="370"/>
      <c r="M339" s="370"/>
      <c r="N339" s="370"/>
      <c r="O339" s="370"/>
      <c r="P339" s="370"/>
    </row>
    <row r="340" ht="16.5" customHeight="1" spans="1:16">
      <c r="A340" s="426"/>
      <c r="B340" s="426"/>
      <c r="C340" s="370"/>
      <c r="D340" s="370"/>
      <c r="E340" s="370"/>
      <c r="F340" s="370"/>
      <c r="G340" s="370"/>
      <c r="H340" s="370"/>
      <c r="I340" s="370"/>
      <c r="J340" s="370"/>
      <c r="K340" s="370"/>
      <c r="L340" s="370"/>
      <c r="M340" s="370"/>
      <c r="N340" s="370"/>
      <c r="O340" s="370"/>
      <c r="P340" s="370"/>
    </row>
    <row r="341" ht="16.5" customHeight="1" spans="1:16">
      <c r="A341" s="426"/>
      <c r="B341" s="426"/>
      <c r="C341" s="370"/>
      <c r="D341" s="370"/>
      <c r="E341" s="370"/>
      <c r="F341" s="370"/>
      <c r="G341" s="370"/>
      <c r="H341" s="370"/>
      <c r="I341" s="370"/>
      <c r="J341" s="370"/>
      <c r="K341" s="370"/>
      <c r="L341" s="370"/>
      <c r="M341" s="370"/>
      <c r="N341" s="370"/>
      <c r="O341" s="370"/>
      <c r="P341" s="370"/>
    </row>
    <row r="342" ht="16.5" customHeight="1" spans="1:16">
      <c r="A342" s="426"/>
      <c r="B342" s="426"/>
      <c r="C342" s="370"/>
      <c r="D342" s="370"/>
      <c r="E342" s="370"/>
      <c r="F342" s="370"/>
      <c r="G342" s="370"/>
      <c r="H342" s="370"/>
      <c r="I342" s="370"/>
      <c r="J342" s="370"/>
      <c r="K342" s="370"/>
      <c r="L342" s="370"/>
      <c r="M342" s="370"/>
      <c r="N342" s="370"/>
      <c r="O342" s="370"/>
      <c r="P342" s="370"/>
    </row>
    <row r="343" ht="16.5" customHeight="1" spans="1:16">
      <c r="A343" s="426"/>
      <c r="B343" s="426"/>
      <c r="C343" s="370"/>
      <c r="D343" s="370"/>
      <c r="E343" s="370"/>
      <c r="F343" s="370"/>
      <c r="G343" s="370"/>
      <c r="H343" s="370"/>
      <c r="I343" s="370"/>
      <c r="J343" s="370"/>
      <c r="K343" s="370"/>
      <c r="L343" s="370"/>
      <c r="M343" s="370"/>
      <c r="N343" s="370"/>
      <c r="O343" s="370"/>
      <c r="P343" s="370"/>
    </row>
    <row r="344" ht="16.5" customHeight="1" spans="1:16">
      <c r="A344" s="426"/>
      <c r="B344" s="426"/>
      <c r="C344" s="370"/>
      <c r="D344" s="370"/>
      <c r="E344" s="370"/>
      <c r="F344" s="370"/>
      <c r="G344" s="370"/>
      <c r="H344" s="370"/>
      <c r="I344" s="370"/>
      <c r="J344" s="370"/>
      <c r="K344" s="370"/>
      <c r="L344" s="370"/>
      <c r="M344" s="370"/>
      <c r="N344" s="370"/>
      <c r="O344" s="370"/>
      <c r="P344" s="370"/>
    </row>
    <row r="345" ht="16.5" customHeight="1" spans="1:16">
      <c r="A345" s="426"/>
      <c r="B345" s="426"/>
      <c r="C345" s="370"/>
      <c r="D345" s="370"/>
      <c r="E345" s="370"/>
      <c r="F345" s="370"/>
      <c r="G345" s="370"/>
      <c r="H345" s="370"/>
      <c r="I345" s="370"/>
      <c r="J345" s="370"/>
      <c r="K345" s="370"/>
      <c r="L345" s="370"/>
      <c r="M345" s="370"/>
      <c r="N345" s="370"/>
      <c r="O345" s="370"/>
      <c r="P345" s="370"/>
    </row>
    <row r="346" ht="16.5" customHeight="1" spans="1:16">
      <c r="A346" s="426"/>
      <c r="B346" s="426"/>
      <c r="C346" s="370"/>
      <c r="D346" s="370"/>
      <c r="E346" s="370"/>
      <c r="F346" s="370"/>
      <c r="G346" s="370"/>
      <c r="H346" s="370"/>
      <c r="I346" s="370"/>
      <c r="J346" s="370"/>
      <c r="K346" s="370"/>
      <c r="L346" s="370"/>
      <c r="M346" s="370"/>
      <c r="N346" s="370"/>
      <c r="O346" s="370"/>
      <c r="P346" s="370"/>
    </row>
    <row r="347" ht="16.5" customHeight="1" spans="1:16">
      <c r="A347" s="426"/>
      <c r="B347" s="426"/>
      <c r="C347" s="370"/>
      <c r="D347" s="370"/>
      <c r="E347" s="370"/>
      <c r="F347" s="370"/>
      <c r="G347" s="370"/>
      <c r="H347" s="370"/>
      <c r="I347" s="370"/>
      <c r="J347" s="370"/>
      <c r="K347" s="370"/>
      <c r="L347" s="370"/>
      <c r="M347" s="370"/>
      <c r="N347" s="370"/>
      <c r="O347" s="370"/>
      <c r="P347" s="370"/>
    </row>
    <row r="348" ht="16.5" customHeight="1" spans="1:16">
      <c r="A348" s="426"/>
      <c r="B348" s="426"/>
      <c r="C348" s="370"/>
      <c r="D348" s="370"/>
      <c r="E348" s="370"/>
      <c r="F348" s="370"/>
      <c r="G348" s="370"/>
      <c r="H348" s="370"/>
      <c r="I348" s="370"/>
      <c r="J348" s="370"/>
      <c r="K348" s="370"/>
      <c r="L348" s="370"/>
      <c r="M348" s="370"/>
      <c r="N348" s="370"/>
      <c r="O348" s="370"/>
      <c r="P348" s="370"/>
    </row>
    <row r="349" ht="16.5" customHeight="1" spans="1:16">
      <c r="A349" s="426"/>
      <c r="B349" s="426"/>
      <c r="C349" s="370"/>
      <c r="D349" s="370"/>
      <c r="E349" s="370"/>
      <c r="F349" s="370"/>
      <c r="G349" s="370"/>
      <c r="H349" s="370"/>
      <c r="I349" s="370"/>
      <c r="J349" s="370"/>
      <c r="K349" s="370"/>
      <c r="L349" s="370"/>
      <c r="M349" s="370"/>
      <c r="N349" s="370"/>
      <c r="O349" s="370"/>
      <c r="P349" s="370"/>
    </row>
    <row r="350" ht="16.5" customHeight="1" spans="1:16">
      <c r="A350" s="426"/>
      <c r="B350" s="426"/>
      <c r="C350" s="370"/>
      <c r="D350" s="370"/>
      <c r="E350" s="370"/>
      <c r="F350" s="370"/>
      <c r="G350" s="370"/>
      <c r="H350" s="370"/>
      <c r="I350" s="370"/>
      <c r="J350" s="370"/>
      <c r="K350" s="370"/>
      <c r="L350" s="370"/>
      <c r="M350" s="370"/>
      <c r="N350" s="370"/>
      <c r="O350" s="370"/>
      <c r="P350" s="370"/>
    </row>
    <row r="351" ht="16.5" customHeight="1" spans="1:16">
      <c r="A351" s="426"/>
      <c r="B351" s="426"/>
      <c r="C351" s="370"/>
      <c r="D351" s="370"/>
      <c r="E351" s="370"/>
      <c r="F351" s="370"/>
      <c r="G351" s="370"/>
      <c r="H351" s="370"/>
      <c r="I351" s="370"/>
      <c r="J351" s="370"/>
      <c r="K351" s="370"/>
      <c r="L351" s="370"/>
      <c r="M351" s="370"/>
      <c r="N351" s="370"/>
      <c r="O351" s="370"/>
      <c r="P351" s="370"/>
    </row>
    <row r="352" ht="16.5" customHeight="1" spans="1:16">
      <c r="A352" s="426"/>
      <c r="B352" s="426"/>
      <c r="C352" s="370"/>
      <c r="D352" s="370"/>
      <c r="E352" s="370"/>
      <c r="F352" s="370"/>
      <c r="G352" s="370"/>
      <c r="H352" s="370"/>
      <c r="I352" s="370"/>
      <c r="J352" s="370"/>
      <c r="K352" s="370"/>
      <c r="L352" s="370"/>
      <c r="M352" s="370"/>
      <c r="N352" s="370"/>
      <c r="O352" s="370"/>
      <c r="P352" s="370"/>
    </row>
    <row r="353" ht="16.5" customHeight="1" spans="1:16">
      <c r="A353" s="426"/>
      <c r="B353" s="426"/>
      <c r="C353" s="370"/>
      <c r="D353" s="370"/>
      <c r="E353" s="370"/>
      <c r="F353" s="370"/>
      <c r="G353" s="370"/>
      <c r="H353" s="370"/>
      <c r="I353" s="370"/>
      <c r="J353" s="370"/>
      <c r="K353" s="370"/>
      <c r="L353" s="370"/>
      <c r="M353" s="370"/>
      <c r="N353" s="370"/>
      <c r="O353" s="370"/>
      <c r="P353" s="370"/>
    </row>
    <row r="354" ht="16.5" customHeight="1" spans="1:16">
      <c r="A354" s="426"/>
      <c r="B354" s="426"/>
      <c r="C354" s="370"/>
      <c r="D354" s="370"/>
      <c r="E354" s="370"/>
      <c r="F354" s="370"/>
      <c r="G354" s="370"/>
      <c r="H354" s="370"/>
      <c r="I354" s="370"/>
      <c r="J354" s="370"/>
      <c r="K354" s="370"/>
      <c r="L354" s="370"/>
      <c r="M354" s="370"/>
      <c r="N354" s="370"/>
      <c r="O354" s="370"/>
      <c r="P354" s="370"/>
    </row>
    <row r="355" ht="16.5" customHeight="1" spans="1:16">
      <c r="A355" s="426"/>
      <c r="B355" s="426"/>
      <c r="C355" s="370"/>
      <c r="D355" s="370"/>
      <c r="E355" s="370"/>
      <c r="F355" s="370"/>
      <c r="G355" s="370"/>
      <c r="H355" s="370"/>
      <c r="I355" s="370"/>
      <c r="J355" s="370"/>
      <c r="K355" s="370"/>
      <c r="L355" s="370"/>
      <c r="M355" s="370"/>
      <c r="N355" s="370"/>
      <c r="O355" s="370"/>
      <c r="P355" s="370"/>
    </row>
    <row r="356" ht="16.5" customHeight="1" spans="1:16">
      <c r="A356" s="426"/>
      <c r="B356" s="426"/>
      <c r="C356" s="370"/>
      <c r="D356" s="370"/>
      <c r="E356" s="370"/>
      <c r="F356" s="370"/>
      <c r="G356" s="370"/>
      <c r="H356" s="370"/>
      <c r="I356" s="370"/>
      <c r="J356" s="370"/>
      <c r="K356" s="370"/>
      <c r="L356" s="370"/>
      <c r="M356" s="370"/>
      <c r="N356" s="370"/>
      <c r="O356" s="370"/>
      <c r="P356" s="370"/>
    </row>
    <row r="357" ht="16.5" customHeight="1" spans="1:16">
      <c r="A357" s="426"/>
      <c r="B357" s="426"/>
      <c r="C357" s="370"/>
      <c r="D357" s="370"/>
      <c r="E357" s="370"/>
      <c r="F357" s="370"/>
      <c r="G357" s="370"/>
      <c r="H357" s="370"/>
      <c r="I357" s="370"/>
      <c r="J357" s="370"/>
      <c r="K357" s="370"/>
      <c r="L357" s="370"/>
      <c r="M357" s="370"/>
      <c r="N357" s="370"/>
      <c r="O357" s="370"/>
      <c r="P357" s="370"/>
    </row>
    <row r="358" ht="16.5" customHeight="1" spans="1:16">
      <c r="A358" s="426"/>
      <c r="B358" s="426"/>
      <c r="C358" s="370"/>
      <c r="D358" s="370"/>
      <c r="E358" s="370"/>
      <c r="F358" s="370"/>
      <c r="G358" s="370"/>
      <c r="H358" s="370"/>
      <c r="I358" s="370"/>
      <c r="J358" s="370"/>
      <c r="K358" s="370"/>
      <c r="L358" s="370"/>
      <c r="M358" s="370"/>
      <c r="N358" s="370"/>
      <c r="O358" s="370"/>
      <c r="P358" s="370"/>
    </row>
    <row r="359" ht="16.5" customHeight="1" spans="1:16">
      <c r="A359" s="426"/>
      <c r="B359" s="426"/>
      <c r="C359" s="370"/>
      <c r="D359" s="370"/>
      <c r="E359" s="370"/>
      <c r="F359" s="370"/>
      <c r="G359" s="370"/>
      <c r="H359" s="370"/>
      <c r="I359" s="370"/>
      <c r="J359" s="370"/>
      <c r="K359" s="370"/>
      <c r="L359" s="370"/>
      <c r="M359" s="370"/>
      <c r="N359" s="370"/>
      <c r="O359" s="370"/>
      <c r="P359" s="370"/>
    </row>
    <row r="360" ht="16.5" customHeight="1" spans="1:16">
      <c r="A360" s="426"/>
      <c r="B360" s="426"/>
      <c r="C360" s="370"/>
      <c r="D360" s="370"/>
      <c r="E360" s="370"/>
      <c r="F360" s="370"/>
      <c r="G360" s="370"/>
      <c r="H360" s="370"/>
      <c r="I360" s="370"/>
      <c r="J360" s="370"/>
      <c r="K360" s="370"/>
      <c r="L360" s="370"/>
      <c r="M360" s="370"/>
      <c r="N360" s="370"/>
      <c r="O360" s="370"/>
      <c r="P360" s="370"/>
    </row>
    <row r="361" ht="16.5" customHeight="1" spans="1:16">
      <c r="A361" s="426"/>
      <c r="B361" s="426"/>
      <c r="C361" s="370"/>
      <c r="D361" s="370"/>
      <c r="E361" s="370"/>
      <c r="F361" s="370"/>
      <c r="G361" s="370"/>
      <c r="H361" s="370"/>
      <c r="I361" s="370"/>
      <c r="J361" s="370"/>
      <c r="K361" s="370"/>
      <c r="L361" s="370"/>
      <c r="M361" s="370"/>
      <c r="N361" s="370"/>
      <c r="O361" s="370"/>
      <c r="P361" s="370"/>
    </row>
    <row r="362" ht="16.5" customHeight="1" spans="1:16">
      <c r="A362" s="426"/>
      <c r="B362" s="426"/>
      <c r="C362" s="370"/>
      <c r="D362" s="370"/>
      <c r="E362" s="370"/>
      <c r="F362" s="370"/>
      <c r="G362" s="370"/>
      <c r="H362" s="370"/>
      <c r="I362" s="370"/>
      <c r="J362" s="370"/>
      <c r="K362" s="370"/>
      <c r="L362" s="370"/>
      <c r="M362" s="370"/>
      <c r="N362" s="370"/>
      <c r="O362" s="370"/>
      <c r="P362" s="370"/>
    </row>
    <row r="363" ht="16.5" customHeight="1" spans="1:16">
      <c r="A363" s="426"/>
      <c r="B363" s="426"/>
      <c r="C363" s="370"/>
      <c r="D363" s="370"/>
      <c r="E363" s="370"/>
      <c r="F363" s="370"/>
      <c r="G363" s="370"/>
      <c r="H363" s="370"/>
      <c r="I363" s="370"/>
      <c r="J363" s="370"/>
      <c r="K363" s="370"/>
      <c r="L363" s="370"/>
      <c r="M363" s="370"/>
      <c r="N363" s="370"/>
      <c r="O363" s="370"/>
      <c r="P363" s="370"/>
    </row>
    <row r="364" ht="16.5" customHeight="1" spans="1:16">
      <c r="A364" s="426"/>
      <c r="B364" s="426"/>
      <c r="C364" s="370"/>
      <c r="D364" s="370"/>
      <c r="E364" s="370"/>
      <c r="F364" s="370"/>
      <c r="G364" s="370"/>
      <c r="H364" s="370"/>
      <c r="I364" s="370"/>
      <c r="J364" s="370"/>
      <c r="K364" s="370"/>
      <c r="L364" s="370"/>
      <c r="M364" s="370"/>
      <c r="N364" s="370"/>
      <c r="O364" s="370"/>
      <c r="P364" s="370"/>
    </row>
    <row r="365" ht="16.5" customHeight="1" spans="1:16">
      <c r="A365" s="426"/>
      <c r="B365" s="426"/>
      <c r="C365" s="370"/>
      <c r="D365" s="370"/>
      <c r="E365" s="370"/>
      <c r="F365" s="370"/>
      <c r="G365" s="370"/>
      <c r="H365" s="370"/>
      <c r="I365" s="370"/>
      <c r="J365" s="370"/>
      <c r="K365" s="370"/>
      <c r="L365" s="370"/>
      <c r="M365" s="370"/>
      <c r="N365" s="370"/>
      <c r="O365" s="370"/>
      <c r="P365" s="370"/>
    </row>
    <row r="366" ht="16.5" customHeight="1" spans="1:16">
      <c r="A366" s="426"/>
      <c r="B366" s="426"/>
      <c r="C366" s="370"/>
      <c r="D366" s="370"/>
      <c r="E366" s="370"/>
      <c r="F366" s="370"/>
      <c r="G366" s="370"/>
      <c r="H366" s="370"/>
      <c r="I366" s="370"/>
      <c r="J366" s="370"/>
      <c r="K366" s="370"/>
      <c r="L366" s="370"/>
      <c r="M366" s="370"/>
      <c r="N366" s="370"/>
      <c r="O366" s="370"/>
      <c r="P366" s="370"/>
    </row>
    <row r="367" ht="16.5" customHeight="1" spans="1:16">
      <c r="A367" s="426"/>
      <c r="B367" s="426"/>
      <c r="C367" s="370"/>
      <c r="D367" s="370"/>
      <c r="E367" s="370"/>
      <c r="F367" s="370"/>
      <c r="G367" s="370"/>
      <c r="H367" s="370"/>
      <c r="I367" s="370"/>
      <c r="J367" s="370"/>
      <c r="K367" s="370"/>
      <c r="L367" s="370"/>
      <c r="M367" s="370"/>
      <c r="N367" s="370"/>
      <c r="O367" s="370"/>
      <c r="P367" s="370"/>
    </row>
    <row r="368" ht="16.5" customHeight="1" spans="1:16">
      <c r="A368" s="426"/>
      <c r="B368" s="426"/>
      <c r="C368" s="370"/>
      <c r="D368" s="370"/>
      <c r="E368" s="370"/>
      <c r="F368" s="370"/>
      <c r="G368" s="370"/>
      <c r="H368" s="370"/>
      <c r="I368" s="370"/>
      <c r="J368" s="370"/>
      <c r="K368" s="370"/>
      <c r="L368" s="370"/>
      <c r="M368" s="370"/>
      <c r="N368" s="370"/>
      <c r="O368" s="370"/>
      <c r="P368" s="370"/>
    </row>
    <row r="369" ht="16.5" customHeight="1" spans="1:16">
      <c r="A369" s="426"/>
      <c r="B369" s="426"/>
      <c r="C369" s="370"/>
      <c r="D369" s="370"/>
      <c r="E369" s="370"/>
      <c r="F369" s="370"/>
      <c r="G369" s="370"/>
      <c r="H369" s="370"/>
      <c r="I369" s="370"/>
      <c r="J369" s="370"/>
      <c r="K369" s="370"/>
      <c r="L369" s="370"/>
      <c r="M369" s="370"/>
      <c r="N369" s="370"/>
      <c r="O369" s="370"/>
      <c r="P369" s="370"/>
    </row>
    <row r="370" ht="16.5" customHeight="1" spans="1:16">
      <c r="A370" s="426"/>
      <c r="B370" s="426"/>
      <c r="C370" s="370"/>
      <c r="D370" s="370"/>
      <c r="E370" s="370"/>
      <c r="F370" s="370"/>
      <c r="G370" s="370"/>
      <c r="H370" s="370"/>
      <c r="I370" s="370"/>
      <c r="J370" s="370"/>
      <c r="K370" s="370"/>
      <c r="L370" s="370"/>
      <c r="M370" s="370"/>
      <c r="N370" s="370"/>
      <c r="O370" s="370"/>
      <c r="P370" s="370"/>
    </row>
    <row r="371" ht="16.5" customHeight="1" spans="1:16">
      <c r="A371" s="426"/>
      <c r="B371" s="426"/>
      <c r="C371" s="370"/>
      <c r="D371" s="370"/>
      <c r="E371" s="370"/>
      <c r="F371" s="370"/>
      <c r="G371" s="370"/>
      <c r="H371" s="370"/>
      <c r="I371" s="370"/>
      <c r="J371" s="370"/>
      <c r="K371" s="370"/>
      <c r="L371" s="370"/>
      <c r="M371" s="370"/>
      <c r="N371" s="370"/>
      <c r="O371" s="370"/>
      <c r="P371" s="370"/>
    </row>
    <row r="372" ht="16.5" customHeight="1" spans="1:16">
      <c r="A372" s="426"/>
      <c r="B372" s="426"/>
      <c r="C372" s="370"/>
      <c r="D372" s="370"/>
      <c r="E372" s="370"/>
      <c r="F372" s="370"/>
      <c r="G372" s="370"/>
      <c r="H372" s="370"/>
      <c r="I372" s="370"/>
      <c r="J372" s="370"/>
      <c r="K372" s="370"/>
      <c r="L372" s="370"/>
      <c r="M372" s="370"/>
      <c r="N372" s="370"/>
      <c r="O372" s="370"/>
      <c r="P372" s="370"/>
    </row>
    <row r="373" ht="16.5" customHeight="1" spans="1:16">
      <c r="A373" s="426"/>
      <c r="B373" s="426"/>
      <c r="C373" s="370"/>
      <c r="D373" s="370"/>
      <c r="E373" s="370"/>
      <c r="F373" s="370"/>
      <c r="G373" s="370"/>
      <c r="H373" s="370"/>
      <c r="I373" s="370"/>
      <c r="J373" s="370"/>
      <c r="K373" s="370"/>
      <c r="L373" s="370"/>
      <c r="M373" s="370"/>
      <c r="N373" s="370"/>
      <c r="O373" s="370"/>
      <c r="P373" s="370"/>
    </row>
    <row r="374" ht="16.5" customHeight="1" spans="1:16">
      <c r="A374" s="426"/>
      <c r="B374" s="426"/>
      <c r="C374" s="370"/>
      <c r="D374" s="370"/>
      <c r="E374" s="370"/>
      <c r="F374" s="370"/>
      <c r="G374" s="370"/>
      <c r="H374" s="370"/>
      <c r="I374" s="370"/>
      <c r="J374" s="370"/>
      <c r="K374" s="370"/>
      <c r="L374" s="370"/>
      <c r="M374" s="370"/>
      <c r="N374" s="370"/>
      <c r="O374" s="370"/>
      <c r="P374" s="370"/>
    </row>
    <row r="375" ht="16.5" customHeight="1" spans="1:16">
      <c r="A375" s="426"/>
      <c r="B375" s="426"/>
      <c r="C375" s="370"/>
      <c r="D375" s="370"/>
      <c r="E375" s="370"/>
      <c r="F375" s="370"/>
      <c r="G375" s="370"/>
      <c r="H375" s="370"/>
      <c r="I375" s="370"/>
      <c r="J375" s="370"/>
      <c r="K375" s="370"/>
      <c r="L375" s="370"/>
      <c r="M375" s="370"/>
      <c r="N375" s="370"/>
      <c r="O375" s="370"/>
      <c r="P375" s="370"/>
    </row>
    <row r="376" ht="16.5" customHeight="1" spans="1:16">
      <c r="A376" s="426"/>
      <c r="B376" s="426"/>
      <c r="C376" s="370"/>
      <c r="D376" s="370"/>
      <c r="E376" s="370"/>
      <c r="F376" s="370"/>
      <c r="G376" s="370"/>
      <c r="H376" s="370"/>
      <c r="I376" s="370"/>
      <c r="J376" s="370"/>
      <c r="K376" s="370"/>
      <c r="L376" s="370"/>
      <c r="M376" s="370"/>
      <c r="N376" s="370"/>
      <c r="O376" s="370"/>
      <c r="P376" s="370"/>
    </row>
    <row r="377" ht="16.5" customHeight="1" spans="1:16">
      <c r="A377" s="426"/>
      <c r="B377" s="426"/>
      <c r="C377" s="370"/>
      <c r="D377" s="370"/>
      <c r="E377" s="370"/>
      <c r="F377" s="370"/>
      <c r="G377" s="370"/>
      <c r="H377" s="370"/>
      <c r="I377" s="370"/>
      <c r="J377" s="370"/>
      <c r="K377" s="370"/>
      <c r="L377" s="370"/>
      <c r="M377" s="370"/>
      <c r="N377" s="370"/>
      <c r="O377" s="370"/>
      <c r="P377" s="370"/>
    </row>
    <row r="378" ht="16.5" customHeight="1" spans="1:16">
      <c r="A378" s="426"/>
      <c r="B378" s="426"/>
      <c r="C378" s="370"/>
      <c r="D378" s="370"/>
      <c r="E378" s="370"/>
      <c r="F378" s="370"/>
      <c r="G378" s="370"/>
      <c r="H378" s="370"/>
      <c r="I378" s="370"/>
      <c r="J378" s="370"/>
      <c r="K378" s="370"/>
      <c r="L378" s="370"/>
      <c r="M378" s="370"/>
      <c r="N378" s="370"/>
      <c r="O378" s="370"/>
      <c r="P378" s="370"/>
    </row>
    <row r="379" ht="16.5" customHeight="1" spans="1:16">
      <c r="A379" s="426"/>
      <c r="B379" s="426"/>
      <c r="C379" s="370"/>
      <c r="D379" s="370"/>
      <c r="E379" s="370"/>
      <c r="F379" s="370"/>
      <c r="G379" s="370"/>
      <c r="H379" s="370"/>
      <c r="I379" s="370"/>
      <c r="J379" s="370"/>
      <c r="K379" s="370"/>
      <c r="L379" s="370"/>
      <c r="M379" s="370"/>
      <c r="N379" s="370"/>
      <c r="O379" s="370"/>
      <c r="P379" s="370"/>
    </row>
    <row r="380" ht="16.5" customHeight="1" spans="1:16">
      <c r="A380" s="426"/>
      <c r="B380" s="426"/>
      <c r="C380" s="370"/>
      <c r="D380" s="370"/>
      <c r="E380" s="370"/>
      <c r="F380" s="370"/>
      <c r="G380" s="370"/>
      <c r="H380" s="370"/>
      <c r="I380" s="370"/>
      <c r="J380" s="370"/>
      <c r="K380" s="370"/>
      <c r="L380" s="370"/>
      <c r="M380" s="370"/>
      <c r="N380" s="370"/>
      <c r="O380" s="370"/>
      <c r="P380" s="370"/>
    </row>
    <row r="381" ht="16.5" customHeight="1" spans="1:16">
      <c r="A381" s="426"/>
      <c r="B381" s="426"/>
      <c r="C381" s="370"/>
      <c r="D381" s="370"/>
      <c r="E381" s="370"/>
      <c r="F381" s="370"/>
      <c r="G381" s="370"/>
      <c r="H381" s="370"/>
      <c r="I381" s="370"/>
      <c r="J381" s="370"/>
      <c r="K381" s="370"/>
      <c r="L381" s="370"/>
      <c r="M381" s="370"/>
      <c r="N381" s="370"/>
      <c r="O381" s="370"/>
      <c r="P381" s="370"/>
    </row>
    <row r="382" ht="16.5" customHeight="1" spans="1:16">
      <c r="A382" s="426"/>
      <c r="B382" s="426"/>
      <c r="C382" s="370"/>
      <c r="D382" s="370"/>
      <c r="E382" s="370"/>
      <c r="F382" s="370"/>
      <c r="G382" s="370"/>
      <c r="H382" s="370"/>
      <c r="I382" s="370"/>
      <c r="J382" s="370"/>
      <c r="K382" s="370"/>
      <c r="L382" s="370"/>
      <c r="M382" s="370"/>
      <c r="N382" s="370"/>
      <c r="O382" s="370"/>
      <c r="P382" s="370"/>
    </row>
    <row r="383" ht="16.5" customHeight="1" spans="1:16">
      <c r="A383" s="426"/>
      <c r="B383" s="426"/>
      <c r="C383" s="370"/>
      <c r="D383" s="370"/>
      <c r="E383" s="370"/>
      <c r="F383" s="370"/>
      <c r="G383" s="370"/>
      <c r="H383" s="370"/>
      <c r="I383" s="370"/>
      <c r="J383" s="370"/>
      <c r="K383" s="370"/>
      <c r="L383" s="370"/>
      <c r="M383" s="370"/>
      <c r="N383" s="370"/>
      <c r="O383" s="370"/>
      <c r="P383" s="370"/>
    </row>
    <row r="384" ht="16.5" customHeight="1" spans="1:16">
      <c r="A384" s="426"/>
      <c r="B384" s="426"/>
      <c r="C384" s="370"/>
      <c r="D384" s="370"/>
      <c r="E384" s="370"/>
      <c r="F384" s="370"/>
      <c r="G384" s="370"/>
      <c r="H384" s="370"/>
      <c r="I384" s="370"/>
      <c r="J384" s="370"/>
      <c r="K384" s="370"/>
      <c r="L384" s="370"/>
      <c r="M384" s="370"/>
      <c r="N384" s="370"/>
      <c r="O384" s="370"/>
      <c r="P384" s="370"/>
    </row>
    <row r="385" ht="16.5" customHeight="1" spans="1:16">
      <c r="A385" s="426"/>
      <c r="B385" s="426"/>
      <c r="C385" s="370"/>
      <c r="D385" s="370"/>
      <c r="E385" s="370"/>
      <c r="F385" s="370"/>
      <c r="G385" s="370"/>
      <c r="H385" s="370"/>
      <c r="I385" s="370"/>
      <c r="J385" s="370"/>
      <c r="K385" s="370"/>
      <c r="L385" s="370"/>
      <c r="M385" s="370"/>
      <c r="N385" s="370"/>
      <c r="O385" s="370"/>
      <c r="P385" s="370"/>
    </row>
    <row r="386" ht="16.5" customHeight="1" spans="1:16">
      <c r="A386" s="426"/>
      <c r="B386" s="426"/>
      <c r="C386" s="370"/>
      <c r="D386" s="370"/>
      <c r="E386" s="370"/>
      <c r="F386" s="370"/>
      <c r="G386" s="370"/>
      <c r="H386" s="370"/>
      <c r="I386" s="370"/>
      <c r="J386" s="370"/>
      <c r="K386" s="370"/>
      <c r="L386" s="370"/>
      <c r="M386" s="370"/>
      <c r="N386" s="370"/>
      <c r="O386" s="370"/>
      <c r="P386" s="370"/>
    </row>
    <row r="387" ht="16.5" customHeight="1" spans="1:16">
      <c r="A387" s="426"/>
      <c r="B387" s="426"/>
      <c r="C387" s="370"/>
      <c r="D387" s="370"/>
      <c r="E387" s="370"/>
      <c r="F387" s="370"/>
      <c r="G387" s="370"/>
      <c r="H387" s="370"/>
      <c r="I387" s="370"/>
      <c r="J387" s="370"/>
      <c r="K387" s="370"/>
      <c r="L387" s="370"/>
      <c r="M387" s="370"/>
      <c r="N387" s="370"/>
      <c r="O387" s="370"/>
      <c r="P387" s="370"/>
    </row>
    <row r="388" ht="16.5" customHeight="1" spans="1:16">
      <c r="A388" s="426"/>
      <c r="B388" s="426"/>
      <c r="C388" s="370"/>
      <c r="D388" s="370"/>
      <c r="E388" s="370"/>
      <c r="F388" s="370"/>
      <c r="G388" s="370"/>
      <c r="H388" s="370"/>
      <c r="I388" s="370"/>
      <c r="J388" s="370"/>
      <c r="K388" s="370"/>
      <c r="L388" s="370"/>
      <c r="M388" s="370"/>
      <c r="N388" s="370"/>
      <c r="O388" s="370"/>
      <c r="P388" s="370"/>
    </row>
    <row r="389" ht="16.5" customHeight="1" spans="1:16">
      <c r="A389" s="426"/>
      <c r="B389" s="426"/>
      <c r="C389" s="370"/>
      <c r="D389" s="370"/>
      <c r="E389" s="370"/>
      <c r="F389" s="370"/>
      <c r="G389" s="370"/>
      <c r="H389" s="370"/>
      <c r="I389" s="370"/>
      <c r="J389" s="370"/>
      <c r="K389" s="370"/>
      <c r="L389" s="370"/>
      <c r="M389" s="370"/>
      <c r="N389" s="370"/>
      <c r="O389" s="370"/>
      <c r="P389" s="370"/>
    </row>
    <row r="390" ht="16.5" customHeight="1" spans="1:16">
      <c r="A390" s="426"/>
      <c r="B390" s="426"/>
      <c r="C390" s="370"/>
      <c r="D390" s="370"/>
      <c r="E390" s="370"/>
      <c r="F390" s="370"/>
      <c r="G390" s="370"/>
      <c r="H390" s="370"/>
      <c r="I390" s="370"/>
      <c r="J390" s="370"/>
      <c r="K390" s="370"/>
      <c r="L390" s="370"/>
      <c r="M390" s="370"/>
      <c r="N390" s="370"/>
      <c r="O390" s="370"/>
      <c r="P390" s="370"/>
    </row>
    <row r="391" ht="16.5" customHeight="1" spans="1:16">
      <c r="A391" s="426"/>
      <c r="B391" s="426"/>
      <c r="C391" s="370"/>
      <c r="D391" s="370"/>
      <c r="E391" s="370"/>
      <c r="F391" s="370"/>
      <c r="G391" s="370"/>
      <c r="H391" s="370"/>
      <c r="I391" s="370"/>
      <c r="J391" s="370"/>
      <c r="K391" s="370"/>
      <c r="L391" s="370"/>
      <c r="M391" s="370"/>
      <c r="N391" s="370"/>
      <c r="O391" s="370"/>
      <c r="P391" s="370"/>
    </row>
    <row r="392" ht="16.5" customHeight="1" spans="1:16">
      <c r="A392" s="426"/>
      <c r="B392" s="426"/>
      <c r="C392" s="370"/>
      <c r="D392" s="370"/>
      <c r="E392" s="370"/>
      <c r="F392" s="370"/>
      <c r="G392" s="370"/>
      <c r="H392" s="370"/>
      <c r="I392" s="370"/>
      <c r="J392" s="370"/>
      <c r="K392" s="370"/>
      <c r="L392" s="370"/>
      <c r="M392" s="370"/>
      <c r="N392" s="370"/>
      <c r="O392" s="370"/>
      <c r="P392" s="370"/>
    </row>
    <row r="393" ht="16.5" customHeight="1" spans="1:16">
      <c r="A393" s="426"/>
      <c r="B393" s="426"/>
      <c r="C393" s="370"/>
      <c r="D393" s="370"/>
      <c r="E393" s="370"/>
      <c r="F393" s="370"/>
      <c r="G393" s="370"/>
      <c r="H393" s="370"/>
      <c r="I393" s="370"/>
      <c r="J393" s="370"/>
      <c r="K393" s="370"/>
      <c r="L393" s="370"/>
      <c r="M393" s="370"/>
      <c r="N393" s="370"/>
      <c r="O393" s="370"/>
      <c r="P393" s="370"/>
    </row>
    <row r="394" ht="16.5" customHeight="1" spans="1:16">
      <c r="A394" s="426"/>
      <c r="B394" s="426"/>
      <c r="C394" s="370"/>
      <c r="D394" s="370"/>
      <c r="E394" s="370"/>
      <c r="F394" s="370"/>
      <c r="G394" s="370"/>
      <c r="H394" s="370"/>
      <c r="I394" s="370"/>
      <c r="J394" s="370"/>
      <c r="K394" s="370"/>
      <c r="L394" s="370"/>
      <c r="M394" s="370"/>
      <c r="N394" s="370"/>
      <c r="O394" s="370"/>
      <c r="P394" s="370"/>
    </row>
    <row r="395" ht="16.5" customHeight="1" spans="1:16">
      <c r="A395" s="426"/>
      <c r="B395" s="426"/>
      <c r="C395" s="370"/>
      <c r="D395" s="370"/>
      <c r="E395" s="370"/>
      <c r="F395" s="370"/>
      <c r="G395" s="370"/>
      <c r="H395" s="370"/>
      <c r="I395" s="370"/>
      <c r="J395" s="370"/>
      <c r="K395" s="370"/>
      <c r="L395" s="370"/>
      <c r="M395" s="370"/>
      <c r="N395" s="370"/>
      <c r="O395" s="370"/>
      <c r="P395" s="370"/>
    </row>
    <row r="396" ht="16.5" customHeight="1" spans="1:16">
      <c r="A396" s="426"/>
      <c r="B396" s="426"/>
      <c r="C396" s="370"/>
      <c r="D396" s="370"/>
      <c r="E396" s="370"/>
      <c r="F396" s="370"/>
      <c r="G396" s="370"/>
      <c r="H396" s="370"/>
      <c r="I396" s="370"/>
      <c r="J396" s="370"/>
      <c r="K396" s="370"/>
      <c r="L396" s="370"/>
      <c r="M396" s="370"/>
      <c r="N396" s="370"/>
      <c r="O396" s="370"/>
      <c r="P396" s="370"/>
    </row>
    <row r="397" ht="16.5" customHeight="1" spans="1:16">
      <c r="A397" s="426"/>
      <c r="B397" s="426"/>
      <c r="C397" s="370"/>
      <c r="D397" s="370"/>
      <c r="E397" s="370"/>
      <c r="F397" s="370"/>
      <c r="G397" s="370"/>
      <c r="H397" s="370"/>
      <c r="I397" s="370"/>
      <c r="J397" s="370"/>
      <c r="K397" s="370"/>
      <c r="L397" s="370"/>
      <c r="M397" s="370"/>
      <c r="N397" s="370"/>
      <c r="O397" s="370"/>
      <c r="P397" s="370"/>
    </row>
    <row r="398" ht="16.5" customHeight="1" spans="1:16">
      <c r="A398" s="426"/>
      <c r="B398" s="426"/>
      <c r="C398" s="370"/>
      <c r="D398" s="370"/>
      <c r="E398" s="370"/>
      <c r="F398" s="370"/>
      <c r="G398" s="370"/>
      <c r="H398" s="370"/>
      <c r="I398" s="370"/>
      <c r="J398" s="370"/>
      <c r="K398" s="370"/>
      <c r="L398" s="370"/>
      <c r="M398" s="370"/>
      <c r="N398" s="370"/>
      <c r="O398" s="370"/>
      <c r="P398" s="370"/>
    </row>
    <row r="399" ht="16.5" customHeight="1" spans="1:16">
      <c r="A399" s="426"/>
      <c r="B399" s="426"/>
      <c r="C399" s="370"/>
      <c r="D399" s="370"/>
      <c r="E399" s="370"/>
      <c r="F399" s="370"/>
      <c r="G399" s="370"/>
      <c r="H399" s="370"/>
      <c r="I399" s="370"/>
      <c r="J399" s="370"/>
      <c r="K399" s="370"/>
      <c r="L399" s="370"/>
      <c r="M399" s="370"/>
      <c r="N399" s="370"/>
      <c r="O399" s="370"/>
      <c r="P399" s="370"/>
    </row>
    <row r="400" ht="16.5" customHeight="1" spans="1:16">
      <c r="A400" s="426"/>
      <c r="B400" s="426"/>
      <c r="C400" s="370"/>
      <c r="D400" s="370"/>
      <c r="E400" s="370"/>
      <c r="F400" s="370"/>
      <c r="G400" s="370"/>
      <c r="H400" s="370"/>
      <c r="I400" s="370"/>
      <c r="J400" s="370"/>
      <c r="K400" s="370"/>
      <c r="L400" s="370"/>
      <c r="M400" s="370"/>
      <c r="N400" s="370"/>
      <c r="O400" s="370"/>
      <c r="P400" s="370"/>
    </row>
    <row r="401" ht="16.5" customHeight="1" spans="1:16">
      <c r="A401" s="426"/>
      <c r="B401" s="426"/>
      <c r="C401" s="370"/>
      <c r="D401" s="370"/>
      <c r="E401" s="370"/>
      <c r="F401" s="370"/>
      <c r="G401" s="370"/>
      <c r="H401" s="370"/>
      <c r="I401" s="370"/>
      <c r="J401" s="370"/>
      <c r="K401" s="370"/>
      <c r="L401" s="370"/>
      <c r="M401" s="370"/>
      <c r="N401" s="370"/>
      <c r="O401" s="370"/>
      <c r="P401" s="370"/>
    </row>
    <row r="402" ht="16.5" customHeight="1" spans="1:16">
      <c r="A402" s="426"/>
      <c r="B402" s="426"/>
      <c r="C402" s="370"/>
      <c r="D402" s="370"/>
      <c r="E402" s="370"/>
      <c r="F402" s="370"/>
      <c r="G402" s="370"/>
      <c r="H402" s="370"/>
      <c r="I402" s="370"/>
      <c r="J402" s="370"/>
      <c r="K402" s="370"/>
      <c r="L402" s="370"/>
      <c r="M402" s="370"/>
      <c r="N402" s="370"/>
      <c r="O402" s="370"/>
      <c r="P402" s="370"/>
    </row>
    <row r="403" ht="16.5" customHeight="1" spans="1:16">
      <c r="A403" s="426"/>
      <c r="B403" s="426"/>
      <c r="C403" s="370"/>
      <c r="D403" s="370"/>
      <c r="E403" s="370"/>
      <c r="F403" s="370"/>
      <c r="G403" s="370"/>
      <c r="H403" s="370"/>
      <c r="I403" s="370"/>
      <c r="J403" s="370"/>
      <c r="K403" s="370"/>
      <c r="L403" s="370"/>
      <c r="M403" s="370"/>
      <c r="N403" s="370"/>
      <c r="O403" s="370"/>
      <c r="P403" s="370"/>
    </row>
    <row r="404" ht="16.5" customHeight="1" spans="1:16">
      <c r="A404" s="426"/>
      <c r="B404" s="426"/>
      <c r="C404" s="370"/>
      <c r="D404" s="370"/>
      <c r="E404" s="370"/>
      <c r="F404" s="370"/>
      <c r="G404" s="370"/>
      <c r="H404" s="370"/>
      <c r="I404" s="370"/>
      <c r="J404" s="370"/>
      <c r="K404" s="370"/>
      <c r="L404" s="370"/>
      <c r="M404" s="370"/>
      <c r="N404" s="370"/>
      <c r="O404" s="370"/>
      <c r="P404" s="370"/>
    </row>
    <row r="405" ht="16.5" customHeight="1" spans="1:16">
      <c r="A405" s="426"/>
      <c r="B405" s="426"/>
      <c r="C405" s="370"/>
      <c r="D405" s="370"/>
      <c r="E405" s="370"/>
      <c r="F405" s="370"/>
      <c r="G405" s="370"/>
      <c r="H405" s="370"/>
      <c r="I405" s="370"/>
      <c r="J405" s="370"/>
      <c r="K405" s="370"/>
      <c r="L405" s="370"/>
      <c r="M405" s="370"/>
      <c r="N405" s="370"/>
      <c r="O405" s="370"/>
      <c r="P405" s="370"/>
    </row>
    <row r="406" ht="16.5" customHeight="1" spans="1:16">
      <c r="A406" s="426"/>
      <c r="B406" s="426"/>
      <c r="C406" s="370"/>
      <c r="D406" s="370"/>
      <c r="E406" s="370"/>
      <c r="F406" s="370"/>
      <c r="G406" s="370"/>
      <c r="H406" s="370"/>
      <c r="I406" s="370"/>
      <c r="J406" s="370"/>
      <c r="K406" s="370"/>
      <c r="L406" s="370"/>
      <c r="M406" s="370"/>
      <c r="N406" s="370"/>
      <c r="O406" s="370"/>
      <c r="P406" s="370"/>
    </row>
    <row r="407" ht="16.5" customHeight="1" spans="1:16">
      <c r="A407" s="426"/>
      <c r="B407" s="426"/>
      <c r="C407" s="370"/>
      <c r="D407" s="370"/>
      <c r="E407" s="370"/>
      <c r="F407" s="370"/>
      <c r="G407" s="370"/>
      <c r="H407" s="370"/>
      <c r="I407" s="370"/>
      <c r="J407" s="370"/>
      <c r="K407" s="370"/>
      <c r="L407" s="370"/>
      <c r="M407" s="370"/>
      <c r="N407" s="370"/>
      <c r="O407" s="370"/>
      <c r="P407" s="370"/>
    </row>
    <row r="408" ht="16.5" customHeight="1" spans="1:16">
      <c r="A408" s="426"/>
      <c r="B408" s="426"/>
      <c r="C408" s="370"/>
      <c r="D408" s="370"/>
      <c r="E408" s="370"/>
      <c r="F408" s="370"/>
      <c r="G408" s="370"/>
      <c r="H408" s="370"/>
      <c r="I408" s="370"/>
      <c r="J408" s="370"/>
      <c r="K408" s="370"/>
      <c r="L408" s="370"/>
      <c r="M408" s="370"/>
      <c r="N408" s="370"/>
      <c r="O408" s="370"/>
      <c r="P408" s="370"/>
    </row>
    <row r="409" ht="16.5" customHeight="1" spans="1:16">
      <c r="A409" s="426"/>
      <c r="B409" s="426"/>
      <c r="C409" s="370"/>
      <c r="D409" s="370"/>
      <c r="E409" s="370"/>
      <c r="F409" s="370"/>
      <c r="G409" s="370"/>
      <c r="H409" s="370"/>
      <c r="I409" s="370"/>
      <c r="J409" s="370"/>
      <c r="K409" s="370"/>
      <c r="L409" s="370"/>
      <c r="M409" s="370"/>
      <c r="N409" s="370"/>
      <c r="O409" s="370"/>
      <c r="P409" s="370"/>
    </row>
    <row r="410" ht="16.5" customHeight="1" spans="1:16">
      <c r="A410" s="426"/>
      <c r="B410" s="426"/>
      <c r="C410" s="370"/>
      <c r="D410" s="370"/>
      <c r="E410" s="370"/>
      <c r="F410" s="370"/>
      <c r="G410" s="370"/>
      <c r="H410" s="370"/>
      <c r="I410" s="370"/>
      <c r="J410" s="370"/>
      <c r="K410" s="370"/>
      <c r="L410" s="370"/>
      <c r="M410" s="370"/>
      <c r="N410" s="370"/>
      <c r="O410" s="370"/>
      <c r="P410" s="370"/>
    </row>
    <row r="411" ht="16.5" customHeight="1" spans="1:16">
      <c r="A411" s="426"/>
      <c r="B411" s="426"/>
      <c r="C411" s="370"/>
      <c r="D411" s="370"/>
      <c r="E411" s="370"/>
      <c r="F411" s="370"/>
      <c r="G411" s="370"/>
      <c r="H411" s="370"/>
      <c r="I411" s="370"/>
      <c r="J411" s="370"/>
      <c r="K411" s="370"/>
      <c r="L411" s="370"/>
      <c r="M411" s="370"/>
      <c r="N411" s="370"/>
      <c r="O411" s="370"/>
      <c r="P411" s="370"/>
    </row>
    <row r="412" ht="16.5" customHeight="1" spans="1:16">
      <c r="A412" s="426"/>
      <c r="B412" s="426"/>
      <c r="C412" s="370"/>
      <c r="D412" s="370"/>
      <c r="E412" s="370"/>
      <c r="F412" s="370"/>
      <c r="G412" s="370"/>
      <c r="H412" s="370"/>
      <c r="I412" s="370"/>
      <c r="J412" s="370"/>
      <c r="K412" s="370"/>
      <c r="L412" s="370"/>
      <c r="M412" s="370"/>
      <c r="N412" s="370"/>
      <c r="O412" s="370"/>
      <c r="P412" s="370"/>
    </row>
    <row r="413" ht="16.5" customHeight="1" spans="1:16">
      <c r="A413" s="426"/>
      <c r="B413" s="426"/>
      <c r="C413" s="370"/>
      <c r="D413" s="370"/>
      <c r="E413" s="370"/>
      <c r="F413" s="370"/>
      <c r="G413" s="370"/>
      <c r="H413" s="370"/>
      <c r="I413" s="370"/>
      <c r="J413" s="370"/>
      <c r="K413" s="370"/>
      <c r="L413" s="370"/>
      <c r="M413" s="370"/>
      <c r="N413" s="370"/>
      <c r="O413" s="370"/>
      <c r="P413" s="370"/>
    </row>
    <row r="414" ht="16.5" customHeight="1" spans="1:16">
      <c r="A414" s="426"/>
      <c r="B414" s="426"/>
      <c r="C414" s="370"/>
      <c r="D414" s="370"/>
      <c r="E414" s="370"/>
      <c r="F414" s="370"/>
      <c r="G414" s="370"/>
      <c r="H414" s="370"/>
      <c r="I414" s="370"/>
      <c r="J414" s="370"/>
      <c r="K414" s="370"/>
      <c r="L414" s="370"/>
      <c r="M414" s="370"/>
      <c r="N414" s="370"/>
      <c r="O414" s="370"/>
      <c r="P414" s="370"/>
    </row>
    <row r="415" ht="16.5" customHeight="1" spans="1:16">
      <c r="A415" s="426"/>
      <c r="B415" s="426"/>
      <c r="C415" s="370"/>
      <c r="D415" s="370"/>
      <c r="E415" s="370"/>
      <c r="F415" s="370"/>
      <c r="G415" s="370"/>
      <c r="H415" s="370"/>
      <c r="I415" s="370"/>
      <c r="J415" s="370"/>
      <c r="K415" s="370"/>
      <c r="L415" s="370"/>
      <c r="M415" s="370"/>
      <c r="N415" s="370"/>
      <c r="O415" s="370"/>
      <c r="P415" s="370"/>
    </row>
    <row r="416" ht="16.5" customHeight="1" spans="1:16">
      <c r="A416" s="426"/>
      <c r="B416" s="426"/>
      <c r="C416" s="370"/>
      <c r="D416" s="370"/>
      <c r="E416" s="370"/>
      <c r="F416" s="370"/>
      <c r="G416" s="370"/>
      <c r="H416" s="370"/>
      <c r="I416" s="370"/>
      <c r="J416" s="370"/>
      <c r="K416" s="370"/>
      <c r="L416" s="370"/>
      <c r="M416" s="370"/>
      <c r="N416" s="370"/>
      <c r="O416" s="370"/>
      <c r="P416" s="370"/>
    </row>
    <row r="417" ht="16.5" customHeight="1" spans="1:16">
      <c r="A417" s="426"/>
      <c r="B417" s="426"/>
      <c r="C417" s="370"/>
      <c r="D417" s="370"/>
      <c r="E417" s="370"/>
      <c r="F417" s="370"/>
      <c r="G417" s="370"/>
      <c r="H417" s="370"/>
      <c r="I417" s="370"/>
      <c r="J417" s="370"/>
      <c r="K417" s="370"/>
      <c r="L417" s="370"/>
      <c r="M417" s="370"/>
      <c r="N417" s="370"/>
      <c r="O417" s="370"/>
      <c r="P417" s="370"/>
    </row>
    <row r="418" ht="16.5" customHeight="1" spans="1:16">
      <c r="A418" s="426"/>
      <c r="B418" s="426"/>
      <c r="C418" s="370"/>
      <c r="D418" s="370"/>
      <c r="E418" s="370"/>
      <c r="F418" s="370"/>
      <c r="G418" s="370"/>
      <c r="H418" s="370"/>
      <c r="I418" s="370"/>
      <c r="J418" s="370"/>
      <c r="K418" s="370"/>
      <c r="L418" s="370"/>
      <c r="M418" s="370"/>
      <c r="N418" s="370"/>
      <c r="O418" s="370"/>
      <c r="P418" s="370"/>
    </row>
    <row r="419" ht="16.5" customHeight="1" spans="1:16">
      <c r="A419" s="426"/>
      <c r="B419" s="426"/>
      <c r="C419" s="370"/>
      <c r="D419" s="370"/>
      <c r="E419" s="370"/>
      <c r="F419" s="370"/>
      <c r="G419" s="370"/>
      <c r="H419" s="370"/>
      <c r="I419" s="370"/>
      <c r="J419" s="370"/>
      <c r="K419" s="370"/>
      <c r="L419" s="370"/>
      <c r="M419" s="370"/>
      <c r="N419" s="370"/>
      <c r="O419" s="370"/>
      <c r="P419" s="370"/>
    </row>
    <row r="420" ht="16.5" customHeight="1" spans="1:16">
      <c r="A420" s="426"/>
      <c r="B420" s="426"/>
      <c r="C420" s="370"/>
      <c r="D420" s="370"/>
      <c r="E420" s="370"/>
      <c r="F420" s="370"/>
      <c r="G420" s="370"/>
      <c r="H420" s="370"/>
      <c r="I420" s="370"/>
      <c r="J420" s="370"/>
      <c r="K420" s="370"/>
      <c r="L420" s="370"/>
      <c r="M420" s="370"/>
      <c r="N420" s="370"/>
      <c r="O420" s="370"/>
      <c r="P420" s="370"/>
    </row>
    <row r="421" ht="16.5" customHeight="1" spans="1:16">
      <c r="A421" s="426"/>
      <c r="B421" s="426"/>
      <c r="C421" s="370"/>
      <c r="D421" s="370"/>
      <c r="E421" s="370"/>
      <c r="F421" s="370"/>
      <c r="G421" s="370"/>
      <c r="H421" s="370"/>
      <c r="I421" s="370"/>
      <c r="J421" s="370"/>
      <c r="K421" s="370"/>
      <c r="L421" s="370"/>
      <c r="M421" s="370"/>
      <c r="N421" s="370"/>
      <c r="O421" s="370"/>
      <c r="P421" s="370"/>
    </row>
    <row r="422" ht="16.5" customHeight="1" spans="1:16">
      <c r="A422" s="426"/>
      <c r="B422" s="426"/>
      <c r="C422" s="370"/>
      <c r="D422" s="370"/>
      <c r="E422" s="370"/>
      <c r="F422" s="370"/>
      <c r="G422" s="370"/>
      <c r="H422" s="370"/>
      <c r="I422" s="370"/>
      <c r="J422" s="370"/>
      <c r="K422" s="370"/>
      <c r="L422" s="370"/>
      <c r="M422" s="370"/>
      <c r="N422" s="370"/>
      <c r="O422" s="370"/>
      <c r="P422" s="370"/>
    </row>
    <row r="423" ht="16.5" customHeight="1" spans="1:16">
      <c r="A423" s="426"/>
      <c r="B423" s="426"/>
      <c r="C423" s="370"/>
      <c r="D423" s="370"/>
      <c r="E423" s="370"/>
      <c r="F423" s="370"/>
      <c r="G423" s="370"/>
      <c r="H423" s="370"/>
      <c r="I423" s="370"/>
      <c r="J423" s="370"/>
      <c r="K423" s="370"/>
      <c r="L423" s="370"/>
      <c r="M423" s="370"/>
      <c r="N423" s="370"/>
      <c r="O423" s="370"/>
      <c r="P423" s="370"/>
    </row>
    <row r="424" ht="16.5" customHeight="1" spans="1:16">
      <c r="A424" s="426"/>
      <c r="B424" s="426"/>
      <c r="C424" s="370"/>
      <c r="D424" s="370"/>
      <c r="E424" s="370"/>
      <c r="F424" s="370"/>
      <c r="G424" s="370"/>
      <c r="H424" s="370"/>
      <c r="I424" s="370"/>
      <c r="J424" s="370"/>
      <c r="K424" s="370"/>
      <c r="L424" s="370"/>
      <c r="M424" s="370"/>
      <c r="N424" s="370"/>
      <c r="O424" s="370"/>
      <c r="P424" s="370"/>
    </row>
    <row r="425" ht="16.5" customHeight="1" spans="1:16">
      <c r="A425" s="426"/>
      <c r="B425" s="426"/>
      <c r="C425" s="370"/>
      <c r="D425" s="370"/>
      <c r="E425" s="370"/>
      <c r="F425" s="370"/>
      <c r="G425" s="370"/>
      <c r="H425" s="370"/>
      <c r="I425" s="370"/>
      <c r="J425" s="370"/>
      <c r="K425" s="370"/>
      <c r="L425" s="370"/>
      <c r="M425" s="370"/>
      <c r="N425" s="370"/>
      <c r="O425" s="370"/>
      <c r="P425" s="370"/>
    </row>
    <row r="426" ht="16.5" customHeight="1" spans="1:16">
      <c r="A426" s="426"/>
      <c r="B426" s="426"/>
      <c r="C426" s="370"/>
      <c r="D426" s="370"/>
      <c r="E426" s="370"/>
      <c r="F426" s="370"/>
      <c r="G426" s="370"/>
      <c r="H426" s="370"/>
      <c r="I426" s="370"/>
      <c r="J426" s="370"/>
      <c r="K426" s="370"/>
      <c r="L426" s="370"/>
      <c r="M426" s="370"/>
      <c r="N426" s="370"/>
      <c r="O426" s="370"/>
      <c r="P426" s="370"/>
    </row>
    <row r="427" ht="16.5" customHeight="1" spans="1:16">
      <c r="A427" s="426"/>
      <c r="B427" s="426"/>
      <c r="C427" s="370"/>
      <c r="D427" s="370"/>
      <c r="E427" s="370"/>
      <c r="F427" s="370"/>
      <c r="G427" s="370"/>
      <c r="H427" s="370"/>
      <c r="I427" s="370"/>
      <c r="J427" s="370"/>
      <c r="K427" s="370"/>
      <c r="L427" s="370"/>
      <c r="M427" s="370"/>
      <c r="N427" s="370"/>
      <c r="O427" s="370"/>
      <c r="P427" s="370"/>
    </row>
    <row r="428" ht="16.5" customHeight="1" spans="1:16">
      <c r="A428" s="426"/>
      <c r="B428" s="426"/>
      <c r="C428" s="370"/>
      <c r="D428" s="370"/>
      <c r="E428" s="370"/>
      <c r="F428" s="370"/>
      <c r="G428" s="370"/>
      <c r="H428" s="370"/>
      <c r="I428" s="370"/>
      <c r="J428" s="370"/>
      <c r="K428" s="370"/>
      <c r="L428" s="370"/>
      <c r="M428" s="370"/>
      <c r="N428" s="370"/>
      <c r="O428" s="370"/>
      <c r="P428" s="370"/>
    </row>
    <row r="429" ht="16.5" customHeight="1" spans="1:16">
      <c r="A429" s="426"/>
      <c r="B429" s="426"/>
      <c r="C429" s="370"/>
      <c r="D429" s="370"/>
      <c r="E429" s="370"/>
      <c r="F429" s="370"/>
      <c r="G429" s="370"/>
      <c r="H429" s="370"/>
      <c r="I429" s="370"/>
      <c r="J429" s="370"/>
      <c r="K429" s="370"/>
      <c r="L429" s="370"/>
      <c r="M429" s="370"/>
      <c r="N429" s="370"/>
      <c r="O429" s="370"/>
      <c r="P429" s="370"/>
    </row>
    <row r="430" ht="16.5" customHeight="1" spans="1:16">
      <c r="A430" s="426"/>
      <c r="B430" s="426"/>
      <c r="C430" s="370"/>
      <c r="D430" s="370"/>
      <c r="E430" s="370"/>
      <c r="F430" s="370"/>
      <c r="G430" s="370"/>
      <c r="H430" s="370"/>
      <c r="I430" s="370"/>
      <c r="J430" s="370"/>
      <c r="K430" s="370"/>
      <c r="L430" s="370"/>
      <c r="M430" s="370"/>
      <c r="N430" s="370"/>
      <c r="O430" s="370"/>
      <c r="P430" s="370"/>
    </row>
    <row r="431" ht="16.5" customHeight="1" spans="1:16">
      <c r="A431" s="426"/>
      <c r="B431" s="426"/>
      <c r="C431" s="370"/>
      <c r="D431" s="370"/>
      <c r="E431" s="370"/>
      <c r="F431" s="370"/>
      <c r="G431" s="370"/>
      <c r="H431" s="370"/>
      <c r="I431" s="370"/>
      <c r="J431" s="370"/>
      <c r="K431" s="370"/>
      <c r="L431" s="370"/>
      <c r="M431" s="370"/>
      <c r="N431" s="370"/>
      <c r="O431" s="370"/>
      <c r="P431" s="370"/>
    </row>
    <row r="432" ht="16.5" customHeight="1" spans="1:16">
      <c r="A432" s="426"/>
      <c r="B432" s="426"/>
      <c r="C432" s="370"/>
      <c r="D432" s="370"/>
      <c r="E432" s="370"/>
      <c r="F432" s="370"/>
      <c r="G432" s="370"/>
      <c r="H432" s="370"/>
      <c r="I432" s="370"/>
      <c r="J432" s="370"/>
      <c r="K432" s="370"/>
      <c r="L432" s="370"/>
      <c r="M432" s="370"/>
      <c r="N432" s="370"/>
      <c r="O432" s="370"/>
      <c r="P432" s="370"/>
    </row>
    <row r="433" ht="16.5" customHeight="1" spans="1:16">
      <c r="A433" s="426"/>
      <c r="B433" s="426"/>
      <c r="C433" s="370"/>
      <c r="D433" s="370"/>
      <c r="E433" s="370"/>
      <c r="F433" s="370"/>
      <c r="G433" s="370"/>
      <c r="H433" s="370"/>
      <c r="I433" s="370"/>
      <c r="J433" s="370"/>
      <c r="K433" s="370"/>
      <c r="L433" s="370"/>
      <c r="M433" s="370"/>
      <c r="N433" s="370"/>
      <c r="O433" s="370"/>
      <c r="P433" s="370"/>
    </row>
    <row r="434" ht="16.5" customHeight="1" spans="1:16">
      <c r="A434" s="426"/>
      <c r="B434" s="426"/>
      <c r="C434" s="370"/>
      <c r="D434" s="370"/>
      <c r="E434" s="370"/>
      <c r="F434" s="370"/>
      <c r="G434" s="370"/>
      <c r="H434" s="370"/>
      <c r="I434" s="370"/>
      <c r="J434" s="370"/>
      <c r="K434" s="370"/>
      <c r="L434" s="370"/>
      <c r="M434" s="370"/>
      <c r="N434" s="370"/>
      <c r="O434" s="370"/>
      <c r="P434" s="370"/>
    </row>
    <row r="435" ht="16.5" customHeight="1" spans="1:16">
      <c r="A435" s="426"/>
      <c r="B435" s="426"/>
      <c r="C435" s="370"/>
      <c r="D435" s="370"/>
      <c r="E435" s="370"/>
      <c r="F435" s="370"/>
      <c r="G435" s="370"/>
      <c r="H435" s="370"/>
      <c r="I435" s="370"/>
      <c r="J435" s="370"/>
      <c r="K435" s="370"/>
      <c r="L435" s="370"/>
      <c r="M435" s="370"/>
      <c r="N435" s="370"/>
      <c r="O435" s="370"/>
      <c r="P435" s="370"/>
    </row>
    <row r="436" ht="16.5" customHeight="1" spans="1:16">
      <c r="A436" s="426"/>
      <c r="B436" s="426"/>
      <c r="C436" s="370"/>
      <c r="D436" s="370"/>
      <c r="E436" s="370"/>
      <c r="F436" s="370"/>
      <c r="G436" s="370"/>
      <c r="H436" s="370"/>
      <c r="I436" s="370"/>
      <c r="J436" s="370"/>
      <c r="K436" s="370"/>
      <c r="L436" s="370"/>
      <c r="M436" s="370"/>
      <c r="N436" s="370"/>
      <c r="O436" s="370"/>
      <c r="P436" s="370"/>
    </row>
    <row r="437" ht="16.5" customHeight="1" spans="1:16">
      <c r="A437" s="426"/>
      <c r="B437" s="426"/>
      <c r="C437" s="370"/>
      <c r="D437" s="370"/>
      <c r="E437" s="370"/>
      <c r="F437" s="370"/>
      <c r="G437" s="370"/>
      <c r="H437" s="370"/>
      <c r="I437" s="370"/>
      <c r="J437" s="370"/>
      <c r="K437" s="370"/>
      <c r="L437" s="370"/>
      <c r="M437" s="370"/>
      <c r="N437" s="370"/>
      <c r="O437" s="370"/>
      <c r="P437" s="370"/>
    </row>
    <row r="438" ht="16.5" customHeight="1" spans="1:16">
      <c r="A438" s="426"/>
      <c r="B438" s="426"/>
      <c r="C438" s="370"/>
      <c r="D438" s="370"/>
      <c r="E438" s="370"/>
      <c r="F438" s="370"/>
      <c r="G438" s="370"/>
      <c r="H438" s="370"/>
      <c r="I438" s="370"/>
      <c r="J438" s="370"/>
      <c r="K438" s="370"/>
      <c r="L438" s="370"/>
      <c r="M438" s="370"/>
      <c r="N438" s="370"/>
      <c r="O438" s="370"/>
      <c r="P438" s="370"/>
    </row>
    <row r="439" ht="16.5" customHeight="1" spans="1:16">
      <c r="A439" s="426"/>
      <c r="B439" s="426"/>
      <c r="C439" s="370"/>
      <c r="D439" s="370"/>
      <c r="E439" s="370"/>
      <c r="F439" s="370"/>
      <c r="G439" s="370"/>
      <c r="H439" s="370"/>
      <c r="I439" s="370"/>
      <c r="J439" s="370"/>
      <c r="K439" s="370"/>
      <c r="L439" s="370"/>
      <c r="M439" s="370"/>
      <c r="N439" s="370"/>
      <c r="O439" s="370"/>
      <c r="P439" s="370"/>
    </row>
    <row r="440" ht="16.5" customHeight="1" spans="1:16">
      <c r="A440" s="426"/>
      <c r="B440" s="426"/>
      <c r="C440" s="370"/>
      <c r="D440" s="370"/>
      <c r="E440" s="370"/>
      <c r="F440" s="370"/>
      <c r="G440" s="370"/>
      <c r="H440" s="370"/>
      <c r="I440" s="370"/>
      <c r="J440" s="370"/>
      <c r="K440" s="370"/>
      <c r="L440" s="370"/>
      <c r="M440" s="370"/>
      <c r="N440" s="370"/>
      <c r="O440" s="370"/>
      <c r="P440" s="370"/>
    </row>
    <row r="441" ht="16.5" customHeight="1" spans="1:16">
      <c r="A441" s="426"/>
      <c r="B441" s="426"/>
      <c r="C441" s="370"/>
      <c r="D441" s="370"/>
      <c r="E441" s="370"/>
      <c r="F441" s="370"/>
      <c r="G441" s="370"/>
      <c r="H441" s="370"/>
      <c r="I441" s="370"/>
      <c r="J441" s="370"/>
      <c r="K441" s="370"/>
      <c r="L441" s="370"/>
      <c r="M441" s="370"/>
      <c r="N441" s="370"/>
      <c r="O441" s="370"/>
      <c r="P441" s="370"/>
    </row>
    <row r="442" ht="16.5" customHeight="1" spans="1:16">
      <c r="A442" s="426"/>
      <c r="B442" s="426"/>
      <c r="C442" s="370"/>
      <c r="D442" s="370"/>
      <c r="E442" s="370"/>
      <c r="F442" s="370"/>
      <c r="G442" s="370"/>
      <c r="H442" s="370"/>
      <c r="I442" s="370"/>
      <c r="J442" s="370"/>
      <c r="K442" s="370"/>
      <c r="L442" s="370"/>
      <c r="M442" s="370"/>
      <c r="N442" s="370"/>
      <c r="O442" s="370"/>
      <c r="P442" s="370"/>
    </row>
    <row r="443" ht="16.5" customHeight="1" spans="1:16">
      <c r="A443" s="426"/>
      <c r="B443" s="426"/>
      <c r="C443" s="370"/>
      <c r="D443" s="370"/>
      <c r="E443" s="370"/>
      <c r="F443" s="370"/>
      <c r="G443" s="370"/>
      <c r="H443" s="370"/>
      <c r="I443" s="370"/>
      <c r="J443" s="370"/>
      <c r="K443" s="370"/>
      <c r="L443" s="370"/>
      <c r="M443" s="370"/>
      <c r="N443" s="370"/>
      <c r="O443" s="370"/>
      <c r="P443" s="370"/>
    </row>
    <row r="444" ht="16.5" customHeight="1" spans="1:16">
      <c r="A444" s="426"/>
      <c r="B444" s="426"/>
      <c r="C444" s="370"/>
      <c r="D444" s="370"/>
      <c r="E444" s="370"/>
      <c r="F444" s="370"/>
      <c r="G444" s="370"/>
      <c r="H444" s="370"/>
      <c r="I444" s="370"/>
      <c r="J444" s="370"/>
      <c r="K444" s="370"/>
      <c r="L444" s="370"/>
      <c r="M444" s="370"/>
      <c r="N444" s="370"/>
      <c r="O444" s="370"/>
      <c r="P444" s="370"/>
    </row>
    <row r="445" ht="16.5" customHeight="1" spans="1:16">
      <c r="A445" s="426"/>
      <c r="B445" s="426"/>
      <c r="C445" s="370"/>
      <c r="D445" s="370"/>
      <c r="E445" s="370"/>
      <c r="F445" s="370"/>
      <c r="G445" s="370"/>
      <c r="H445" s="370"/>
      <c r="I445" s="370"/>
      <c r="J445" s="370"/>
      <c r="K445" s="370"/>
      <c r="L445" s="370"/>
      <c r="M445" s="370"/>
      <c r="N445" s="370"/>
      <c r="O445" s="370"/>
      <c r="P445" s="370"/>
    </row>
    <row r="446" ht="16.5" customHeight="1" spans="1:16">
      <c r="A446" s="426"/>
      <c r="B446" s="426"/>
      <c r="C446" s="370"/>
      <c r="D446" s="370"/>
      <c r="E446" s="370"/>
      <c r="F446" s="370"/>
      <c r="G446" s="370"/>
      <c r="H446" s="370"/>
      <c r="I446" s="370"/>
      <c r="J446" s="370"/>
      <c r="K446" s="370"/>
      <c r="L446" s="370"/>
      <c r="M446" s="370"/>
      <c r="N446" s="370"/>
      <c r="O446" s="370"/>
      <c r="P446" s="370"/>
    </row>
    <row r="447" ht="16.5" customHeight="1" spans="1:16">
      <c r="A447" s="426"/>
      <c r="B447" s="426"/>
      <c r="C447" s="370"/>
      <c r="D447" s="370"/>
      <c r="E447" s="370"/>
      <c r="F447" s="370"/>
      <c r="G447" s="370"/>
      <c r="H447" s="370"/>
      <c r="I447" s="370"/>
      <c r="J447" s="370"/>
      <c r="K447" s="370"/>
      <c r="L447" s="370"/>
      <c r="M447" s="370"/>
      <c r="N447" s="370"/>
      <c r="O447" s="370"/>
      <c r="P447" s="370"/>
    </row>
    <row r="448" ht="16.5" customHeight="1" spans="1:16">
      <c r="A448" s="426"/>
      <c r="B448" s="426"/>
      <c r="C448" s="370"/>
      <c r="D448" s="370"/>
      <c r="E448" s="370"/>
      <c r="F448" s="370"/>
      <c r="G448" s="370"/>
      <c r="H448" s="370"/>
      <c r="I448" s="370"/>
      <c r="J448" s="370"/>
      <c r="K448" s="370"/>
      <c r="L448" s="370"/>
      <c r="M448" s="370"/>
      <c r="N448" s="370"/>
      <c r="O448" s="370"/>
      <c r="P448" s="370"/>
    </row>
    <row r="449" ht="16.5" customHeight="1" spans="1:16">
      <c r="A449" s="426"/>
      <c r="B449" s="426"/>
      <c r="C449" s="370"/>
      <c r="D449" s="370"/>
      <c r="E449" s="370"/>
      <c r="F449" s="370"/>
      <c r="G449" s="370"/>
      <c r="H449" s="370"/>
      <c r="I449" s="370"/>
      <c r="J449" s="370"/>
      <c r="K449" s="370"/>
      <c r="L449" s="370"/>
      <c r="M449" s="370"/>
      <c r="N449" s="370"/>
      <c r="O449" s="370"/>
      <c r="P449" s="370"/>
    </row>
    <row r="450" ht="16.5" customHeight="1" spans="1:16">
      <c r="A450" s="426"/>
      <c r="B450" s="426"/>
      <c r="C450" s="370"/>
      <c r="D450" s="370"/>
      <c r="E450" s="370"/>
      <c r="F450" s="370"/>
      <c r="G450" s="370"/>
      <c r="H450" s="370"/>
      <c r="I450" s="370"/>
      <c r="J450" s="370"/>
      <c r="K450" s="370"/>
      <c r="L450" s="370"/>
      <c r="M450" s="370"/>
      <c r="N450" s="370"/>
      <c r="O450" s="370"/>
      <c r="P450" s="370"/>
    </row>
    <row r="451" ht="16.5" customHeight="1" spans="1:16">
      <c r="A451" s="426"/>
      <c r="B451" s="426"/>
      <c r="C451" s="370"/>
      <c r="D451" s="370"/>
      <c r="E451" s="370"/>
      <c r="F451" s="370"/>
      <c r="G451" s="370"/>
      <c r="H451" s="370"/>
      <c r="I451" s="370"/>
      <c r="J451" s="370"/>
      <c r="K451" s="370"/>
      <c r="L451" s="370"/>
      <c r="M451" s="370"/>
      <c r="N451" s="370"/>
      <c r="O451" s="370"/>
      <c r="P451" s="370"/>
    </row>
    <row r="452" ht="16.5" customHeight="1" spans="1:16">
      <c r="A452" s="426"/>
      <c r="B452" s="426"/>
      <c r="C452" s="370"/>
      <c r="D452" s="370"/>
      <c r="E452" s="370"/>
      <c r="F452" s="370"/>
      <c r="G452" s="370"/>
      <c r="H452" s="370"/>
      <c r="I452" s="370"/>
      <c r="J452" s="370"/>
      <c r="K452" s="370"/>
      <c r="L452" s="370"/>
      <c r="M452" s="370"/>
      <c r="N452" s="370"/>
      <c r="O452" s="370"/>
      <c r="P452" s="370"/>
    </row>
    <row r="453" ht="16.5" customHeight="1" spans="1:16">
      <c r="A453" s="426"/>
      <c r="B453" s="426"/>
      <c r="C453" s="370"/>
      <c r="D453" s="370"/>
      <c r="E453" s="370"/>
      <c r="F453" s="370"/>
      <c r="G453" s="370"/>
      <c r="H453" s="370"/>
      <c r="I453" s="370"/>
      <c r="J453" s="370"/>
      <c r="K453" s="370"/>
      <c r="L453" s="370"/>
      <c r="M453" s="370"/>
      <c r="N453" s="370"/>
      <c r="O453" s="370"/>
      <c r="P453" s="370"/>
    </row>
    <row r="454" ht="16.5" customHeight="1" spans="1:16">
      <c r="A454" s="426"/>
      <c r="B454" s="426"/>
      <c r="C454" s="370"/>
      <c r="D454" s="370"/>
      <c r="E454" s="370"/>
      <c r="F454" s="370"/>
      <c r="G454" s="370"/>
      <c r="H454" s="370"/>
      <c r="I454" s="370"/>
      <c r="J454" s="370"/>
      <c r="K454" s="370"/>
      <c r="L454" s="370"/>
      <c r="M454" s="370"/>
      <c r="N454" s="370"/>
      <c r="O454" s="370"/>
      <c r="P454" s="370"/>
    </row>
    <row r="455" ht="16.5" customHeight="1" spans="1:16">
      <c r="A455" s="426"/>
      <c r="B455" s="426"/>
      <c r="C455" s="370"/>
      <c r="D455" s="370"/>
      <c r="E455" s="370"/>
      <c r="F455" s="370"/>
      <c r="G455" s="370"/>
      <c r="H455" s="370"/>
      <c r="I455" s="370"/>
      <c r="J455" s="370"/>
      <c r="K455" s="370"/>
      <c r="L455" s="370"/>
      <c r="M455" s="370"/>
      <c r="N455" s="370"/>
      <c r="O455" s="370"/>
      <c r="P455" s="370"/>
    </row>
    <row r="456" ht="16.5" customHeight="1" spans="1:16">
      <c r="A456" s="426"/>
      <c r="B456" s="426"/>
      <c r="C456" s="370"/>
      <c r="D456" s="370"/>
      <c r="E456" s="370"/>
      <c r="F456" s="370"/>
      <c r="G456" s="370"/>
      <c r="H456" s="370"/>
      <c r="I456" s="370"/>
      <c r="J456" s="370"/>
      <c r="K456" s="370"/>
      <c r="L456" s="370"/>
      <c r="M456" s="370"/>
      <c r="N456" s="370"/>
      <c r="O456" s="370"/>
      <c r="P456" s="370"/>
    </row>
    <row r="457" ht="16.5" customHeight="1" spans="1:16">
      <c r="A457" s="426"/>
      <c r="B457" s="426"/>
      <c r="C457" s="370"/>
      <c r="D457" s="370"/>
      <c r="E457" s="370"/>
      <c r="F457" s="370"/>
      <c r="G457" s="370"/>
      <c r="H457" s="370"/>
      <c r="I457" s="370"/>
      <c r="J457" s="370"/>
      <c r="K457" s="370"/>
      <c r="L457" s="370"/>
      <c r="M457" s="370"/>
      <c r="N457" s="370"/>
      <c r="O457" s="370"/>
      <c r="P457" s="370"/>
    </row>
    <row r="458" ht="16.5" customHeight="1" spans="1:16">
      <c r="A458" s="426"/>
      <c r="B458" s="426"/>
      <c r="C458" s="370"/>
      <c r="D458" s="370"/>
      <c r="E458" s="370"/>
      <c r="F458" s="370"/>
      <c r="G458" s="370"/>
      <c r="H458" s="370"/>
      <c r="I458" s="370"/>
      <c r="J458" s="370"/>
      <c r="K458" s="370"/>
      <c r="L458" s="370"/>
      <c r="M458" s="370"/>
      <c r="N458" s="370"/>
      <c r="O458" s="370"/>
      <c r="P458" s="370"/>
    </row>
    <row r="459" ht="16.5" customHeight="1" spans="1:16">
      <c r="A459" s="426"/>
      <c r="B459" s="426"/>
      <c r="C459" s="370"/>
      <c r="D459" s="370"/>
      <c r="E459" s="370"/>
      <c r="F459" s="370"/>
      <c r="G459" s="370"/>
      <c r="H459" s="370"/>
      <c r="I459" s="370"/>
      <c r="J459" s="370"/>
      <c r="K459" s="370"/>
      <c r="L459" s="370"/>
      <c r="M459" s="370"/>
      <c r="N459" s="370"/>
      <c r="O459" s="370"/>
      <c r="P459" s="370"/>
    </row>
    <row r="460" ht="16.5" customHeight="1" spans="1:16">
      <c r="A460" s="426"/>
      <c r="B460" s="426"/>
      <c r="C460" s="370"/>
      <c r="D460" s="370"/>
      <c r="E460" s="370"/>
      <c r="F460" s="370"/>
      <c r="G460" s="370"/>
      <c r="H460" s="370"/>
      <c r="I460" s="370"/>
      <c r="J460" s="370"/>
      <c r="K460" s="370"/>
      <c r="L460" s="370"/>
      <c r="M460" s="370"/>
      <c r="N460" s="370"/>
      <c r="O460" s="370"/>
      <c r="P460" s="370"/>
    </row>
    <row r="461" ht="16.5" customHeight="1" spans="1:16">
      <c r="A461" s="426"/>
      <c r="B461" s="426"/>
      <c r="C461" s="370"/>
      <c r="D461" s="370"/>
      <c r="E461" s="370"/>
      <c r="F461" s="370"/>
      <c r="G461" s="370"/>
      <c r="H461" s="370"/>
      <c r="I461" s="370"/>
      <c r="J461" s="370"/>
      <c r="K461" s="370"/>
      <c r="L461" s="370"/>
      <c r="M461" s="370"/>
      <c r="N461" s="370"/>
      <c r="O461" s="370"/>
      <c r="P461" s="370"/>
    </row>
    <row r="462" ht="16.5" customHeight="1" spans="1:16">
      <c r="A462" s="426"/>
      <c r="B462" s="426"/>
      <c r="C462" s="370"/>
      <c r="D462" s="370"/>
      <c r="E462" s="370"/>
      <c r="F462" s="370"/>
      <c r="G462" s="370"/>
      <c r="H462" s="370"/>
      <c r="I462" s="370"/>
      <c r="J462" s="370"/>
      <c r="K462" s="370"/>
      <c r="L462" s="370"/>
      <c r="M462" s="370"/>
      <c r="N462" s="370"/>
      <c r="O462" s="370"/>
      <c r="P462" s="370"/>
    </row>
    <row r="463" ht="16.5" customHeight="1" spans="1:16">
      <c r="A463" s="426"/>
      <c r="B463" s="426"/>
      <c r="C463" s="370"/>
      <c r="D463" s="370"/>
      <c r="E463" s="370"/>
      <c r="F463" s="370"/>
      <c r="G463" s="370"/>
      <c r="H463" s="370"/>
      <c r="I463" s="370"/>
      <c r="J463" s="370"/>
      <c r="K463" s="370"/>
      <c r="L463" s="370"/>
      <c r="M463" s="370"/>
      <c r="N463" s="370"/>
      <c r="O463" s="370"/>
      <c r="P463" s="370"/>
    </row>
    <row r="464" ht="16.5" customHeight="1" spans="1:16">
      <c r="A464" s="426"/>
      <c r="B464" s="426"/>
      <c r="C464" s="370"/>
      <c r="D464" s="370"/>
      <c r="E464" s="370"/>
      <c r="F464" s="370"/>
      <c r="G464" s="370"/>
      <c r="H464" s="370"/>
      <c r="I464" s="370"/>
      <c r="J464" s="370"/>
      <c r="K464" s="370"/>
      <c r="L464" s="370"/>
      <c r="M464" s="370"/>
      <c r="N464" s="370"/>
      <c r="O464" s="370"/>
      <c r="P464" s="370"/>
    </row>
    <row r="465" ht="16.5" customHeight="1" spans="1:16">
      <c r="A465" s="426"/>
      <c r="B465" s="426"/>
      <c r="C465" s="370"/>
      <c r="D465" s="370"/>
      <c r="E465" s="370"/>
      <c r="F465" s="370"/>
      <c r="G465" s="370"/>
      <c r="H465" s="370"/>
      <c r="I465" s="370"/>
      <c r="J465" s="370"/>
      <c r="K465" s="370"/>
      <c r="L465" s="370"/>
      <c r="M465" s="370"/>
      <c r="N465" s="370"/>
      <c r="O465" s="370"/>
      <c r="P465" s="370"/>
    </row>
    <row r="466" ht="16.5" customHeight="1" spans="1:16">
      <c r="A466" s="426"/>
      <c r="B466" s="426"/>
      <c r="C466" s="370"/>
      <c r="D466" s="370"/>
      <c r="E466" s="370"/>
      <c r="F466" s="370"/>
      <c r="G466" s="370"/>
      <c r="H466" s="370"/>
      <c r="I466" s="370"/>
      <c r="J466" s="370"/>
      <c r="K466" s="370"/>
      <c r="L466" s="370"/>
      <c r="M466" s="370"/>
      <c r="N466" s="370"/>
      <c r="O466" s="370"/>
      <c r="P466" s="370"/>
    </row>
    <row r="467" ht="16.5" customHeight="1" spans="1:16">
      <c r="A467" s="426"/>
      <c r="B467" s="426"/>
      <c r="C467" s="370"/>
      <c r="D467" s="370"/>
      <c r="E467" s="370"/>
      <c r="F467" s="370"/>
      <c r="G467" s="370"/>
      <c r="H467" s="370"/>
      <c r="I467" s="370"/>
      <c r="J467" s="370"/>
      <c r="K467" s="370"/>
      <c r="L467" s="370"/>
      <c r="M467" s="370"/>
      <c r="N467" s="370"/>
      <c r="O467" s="370"/>
      <c r="P467" s="370"/>
    </row>
    <row r="468" ht="16.5" customHeight="1" spans="1:16">
      <c r="A468" s="426"/>
      <c r="B468" s="426"/>
      <c r="C468" s="370"/>
      <c r="D468" s="370"/>
      <c r="E468" s="370"/>
      <c r="F468" s="370"/>
      <c r="G468" s="370"/>
      <c r="H468" s="370"/>
      <c r="I468" s="370"/>
      <c r="J468" s="370"/>
      <c r="K468" s="370"/>
      <c r="L468" s="370"/>
      <c r="M468" s="370"/>
      <c r="N468" s="370"/>
      <c r="O468" s="370"/>
      <c r="P468" s="370"/>
    </row>
    <row r="469" ht="16.5" customHeight="1" spans="1:16">
      <c r="A469" s="426"/>
      <c r="B469" s="426"/>
      <c r="C469" s="370"/>
      <c r="D469" s="370"/>
      <c r="E469" s="370"/>
      <c r="F469" s="370"/>
      <c r="G469" s="370"/>
      <c r="H469" s="370"/>
      <c r="I469" s="370"/>
      <c r="J469" s="370"/>
      <c r="K469" s="370"/>
      <c r="L469" s="370"/>
      <c r="M469" s="370"/>
      <c r="N469" s="370"/>
      <c r="O469" s="370"/>
      <c r="P469" s="370"/>
    </row>
    <row r="470" ht="16.5" customHeight="1" spans="1:16">
      <c r="A470" s="426"/>
      <c r="B470" s="426"/>
      <c r="C470" s="370"/>
      <c r="D470" s="370"/>
      <c r="E470" s="370"/>
      <c r="F470" s="370"/>
      <c r="G470" s="370"/>
      <c r="H470" s="370"/>
      <c r="I470" s="370"/>
      <c r="J470" s="370"/>
      <c r="K470" s="370"/>
      <c r="L470" s="370"/>
      <c r="M470" s="370"/>
      <c r="N470" s="370"/>
      <c r="O470" s="370"/>
      <c r="P470" s="370"/>
    </row>
    <row r="471" ht="16.5" customHeight="1" spans="1:16">
      <c r="A471" s="426"/>
      <c r="B471" s="426"/>
      <c r="C471" s="370"/>
      <c r="D471" s="370"/>
      <c r="E471" s="370"/>
      <c r="F471" s="370"/>
      <c r="G471" s="370"/>
      <c r="H471" s="370"/>
      <c r="I471" s="370"/>
      <c r="J471" s="370"/>
      <c r="K471" s="370"/>
      <c r="L471" s="370"/>
      <c r="M471" s="370"/>
      <c r="N471" s="370"/>
      <c r="O471" s="370"/>
      <c r="P471" s="370"/>
    </row>
    <row r="472" ht="16.5" customHeight="1" spans="1:16">
      <c r="A472" s="426"/>
      <c r="B472" s="426"/>
      <c r="C472" s="370"/>
      <c r="D472" s="370"/>
      <c r="E472" s="370"/>
      <c r="F472" s="370"/>
      <c r="G472" s="370"/>
      <c r="H472" s="370"/>
      <c r="I472" s="370"/>
      <c r="J472" s="370"/>
      <c r="K472" s="370"/>
      <c r="L472" s="370"/>
      <c r="M472" s="370"/>
      <c r="N472" s="370"/>
      <c r="O472" s="370"/>
      <c r="P472" s="370"/>
    </row>
    <row r="473" ht="16.5" customHeight="1" spans="1:16">
      <c r="A473" s="426"/>
      <c r="B473" s="426"/>
      <c r="C473" s="370"/>
      <c r="D473" s="370"/>
      <c r="E473" s="370"/>
      <c r="F473" s="370"/>
      <c r="G473" s="370"/>
      <c r="H473" s="370"/>
      <c r="I473" s="370"/>
      <c r="J473" s="370"/>
      <c r="K473" s="370"/>
      <c r="L473" s="370"/>
      <c r="M473" s="370"/>
      <c r="N473" s="370"/>
      <c r="O473" s="370"/>
      <c r="P473" s="370"/>
    </row>
    <row r="474" ht="16.5" customHeight="1" spans="1:16">
      <c r="A474" s="426"/>
      <c r="B474" s="426"/>
      <c r="C474" s="370"/>
      <c r="D474" s="370"/>
      <c r="E474" s="370"/>
      <c r="F474" s="370"/>
      <c r="G474" s="370"/>
      <c r="H474" s="370"/>
      <c r="I474" s="370"/>
      <c r="J474" s="370"/>
      <c r="K474" s="370"/>
      <c r="L474" s="370"/>
      <c r="M474" s="370"/>
      <c r="N474" s="370"/>
      <c r="O474" s="370"/>
      <c r="P474" s="370"/>
    </row>
    <row r="475" ht="16.5" customHeight="1" spans="1:16">
      <c r="A475" s="426"/>
      <c r="B475" s="426"/>
      <c r="C475" s="370"/>
      <c r="D475" s="370"/>
      <c r="E475" s="370"/>
      <c r="F475" s="370"/>
      <c r="G475" s="370"/>
      <c r="H475" s="370"/>
      <c r="I475" s="370"/>
      <c r="J475" s="370"/>
      <c r="K475" s="370"/>
      <c r="L475" s="370"/>
      <c r="M475" s="370"/>
      <c r="N475" s="370"/>
      <c r="O475" s="370"/>
      <c r="P475" s="370"/>
    </row>
    <row r="476" ht="16.5" customHeight="1" spans="1:16">
      <c r="A476" s="426"/>
      <c r="B476" s="426"/>
      <c r="C476" s="370"/>
      <c r="D476" s="370"/>
      <c r="E476" s="370"/>
      <c r="F476" s="370"/>
      <c r="G476" s="370"/>
      <c r="H476" s="370"/>
      <c r="I476" s="370"/>
      <c r="J476" s="370"/>
      <c r="K476" s="370"/>
      <c r="L476" s="370"/>
      <c r="M476" s="370"/>
      <c r="N476" s="370"/>
      <c r="O476" s="370"/>
      <c r="P476" s="370"/>
    </row>
    <row r="477" ht="16.5" customHeight="1" spans="1:16">
      <c r="A477" s="426"/>
      <c r="B477" s="426"/>
      <c r="C477" s="370"/>
      <c r="D477" s="370"/>
      <c r="E477" s="370"/>
      <c r="F477" s="370"/>
      <c r="G477" s="370"/>
      <c r="H477" s="370"/>
      <c r="I477" s="370"/>
      <c r="J477" s="370"/>
      <c r="K477" s="370"/>
      <c r="L477" s="370"/>
      <c r="M477" s="370"/>
      <c r="N477" s="370"/>
      <c r="O477" s="370"/>
      <c r="P477" s="370"/>
    </row>
    <row r="478" ht="16.5" customHeight="1" spans="1:16">
      <c r="A478" s="426"/>
      <c r="B478" s="426"/>
      <c r="C478" s="370"/>
      <c r="D478" s="370"/>
      <c r="E478" s="370"/>
      <c r="F478" s="370"/>
      <c r="G478" s="370"/>
      <c r="H478" s="370"/>
      <c r="I478" s="370"/>
      <c r="J478" s="370"/>
      <c r="K478" s="370"/>
      <c r="L478" s="370"/>
      <c r="M478" s="370"/>
      <c r="N478" s="370"/>
      <c r="O478" s="370"/>
      <c r="P478" s="370"/>
    </row>
    <row r="479" ht="16.5" customHeight="1" spans="1:16">
      <c r="A479" s="426"/>
      <c r="B479" s="426"/>
      <c r="C479" s="370"/>
      <c r="D479" s="370"/>
      <c r="E479" s="370"/>
      <c r="F479" s="370"/>
      <c r="G479" s="370"/>
      <c r="H479" s="370"/>
      <c r="I479" s="370"/>
      <c r="J479" s="370"/>
      <c r="K479" s="370"/>
      <c r="L479" s="370"/>
      <c r="M479" s="370"/>
      <c r="N479" s="370"/>
      <c r="O479" s="370"/>
      <c r="P479" s="370"/>
    </row>
    <row r="480" ht="16.5" customHeight="1" spans="1:16">
      <c r="A480" s="426"/>
      <c r="B480" s="426"/>
      <c r="C480" s="370"/>
      <c r="D480" s="370"/>
      <c r="E480" s="370"/>
      <c r="F480" s="370"/>
      <c r="G480" s="370"/>
      <c r="H480" s="370"/>
      <c r="I480" s="370"/>
      <c r="J480" s="370"/>
      <c r="K480" s="370"/>
      <c r="L480" s="370"/>
      <c r="M480" s="370"/>
      <c r="N480" s="370"/>
      <c r="O480" s="370"/>
      <c r="P480" s="370"/>
    </row>
    <row r="481" ht="16.5" customHeight="1" spans="1:16">
      <c r="A481" s="426"/>
      <c r="B481" s="426"/>
      <c r="C481" s="370"/>
      <c r="D481" s="370"/>
      <c r="E481" s="370"/>
      <c r="F481" s="370"/>
      <c r="G481" s="370"/>
      <c r="H481" s="370"/>
      <c r="I481" s="370"/>
      <c r="J481" s="370"/>
      <c r="K481" s="370"/>
      <c r="L481" s="370"/>
      <c r="M481" s="370"/>
      <c r="N481" s="370"/>
      <c r="O481" s="370"/>
      <c r="P481" s="370"/>
    </row>
    <row r="482" ht="16.5" customHeight="1" spans="1:16">
      <c r="A482" s="426"/>
      <c r="B482" s="426"/>
      <c r="C482" s="370"/>
      <c r="D482" s="370"/>
      <c r="E482" s="370"/>
      <c r="F482" s="370"/>
      <c r="G482" s="370"/>
      <c r="H482" s="370"/>
      <c r="I482" s="370"/>
      <c r="J482" s="370"/>
      <c r="K482" s="370"/>
      <c r="L482" s="370"/>
      <c r="M482" s="370"/>
      <c r="N482" s="370"/>
      <c r="O482" s="370"/>
      <c r="P482" s="370"/>
    </row>
    <row r="483" ht="16.5" customHeight="1" spans="1:16">
      <c r="A483" s="426"/>
      <c r="B483" s="426"/>
      <c r="C483" s="370"/>
      <c r="D483" s="370"/>
      <c r="E483" s="370"/>
      <c r="F483" s="370"/>
      <c r="G483" s="370"/>
      <c r="H483" s="370"/>
      <c r="I483" s="370"/>
      <c r="J483" s="370"/>
      <c r="K483" s="370"/>
      <c r="L483" s="370"/>
      <c r="M483" s="370"/>
      <c r="N483" s="370"/>
      <c r="O483" s="370"/>
      <c r="P483" s="370"/>
    </row>
    <row r="484" ht="16.5" customHeight="1" spans="1:16">
      <c r="A484" s="426"/>
      <c r="B484" s="426"/>
      <c r="C484" s="370"/>
      <c r="D484" s="370"/>
      <c r="E484" s="370"/>
      <c r="F484" s="370"/>
      <c r="G484" s="370"/>
      <c r="H484" s="370"/>
      <c r="I484" s="370"/>
      <c r="J484" s="370"/>
      <c r="K484" s="370"/>
      <c r="L484" s="370"/>
      <c r="M484" s="370"/>
      <c r="N484" s="370"/>
      <c r="O484" s="370"/>
      <c r="P484" s="370"/>
    </row>
    <row r="485" ht="16.5" customHeight="1" spans="1:16">
      <c r="A485" s="426"/>
      <c r="B485" s="426"/>
      <c r="C485" s="370"/>
      <c r="D485" s="370"/>
      <c r="E485" s="370"/>
      <c r="F485" s="370"/>
      <c r="G485" s="370"/>
      <c r="H485" s="370"/>
      <c r="I485" s="370"/>
      <c r="J485" s="370"/>
      <c r="K485" s="370"/>
      <c r="L485" s="370"/>
      <c r="M485" s="370"/>
      <c r="N485" s="370"/>
      <c r="O485" s="370"/>
      <c r="P485" s="370"/>
    </row>
    <row r="486" ht="16.5" customHeight="1" spans="1:16">
      <c r="A486" s="426"/>
      <c r="B486" s="426"/>
      <c r="C486" s="370"/>
      <c r="D486" s="370"/>
      <c r="E486" s="370"/>
      <c r="F486" s="370"/>
      <c r="G486" s="370"/>
      <c r="H486" s="370"/>
      <c r="I486" s="370"/>
      <c r="J486" s="370"/>
      <c r="K486" s="370"/>
      <c r="L486" s="370"/>
      <c r="M486" s="370"/>
      <c r="N486" s="370"/>
      <c r="O486" s="370"/>
      <c r="P486" s="370"/>
    </row>
    <row r="487" ht="16.5" customHeight="1" spans="1:16">
      <c r="A487" s="426"/>
      <c r="B487" s="426"/>
      <c r="C487" s="370"/>
      <c r="D487" s="370"/>
      <c r="E487" s="370"/>
      <c r="F487" s="370"/>
      <c r="G487" s="370"/>
      <c r="H487" s="370"/>
      <c r="I487" s="370"/>
      <c r="J487" s="370"/>
      <c r="K487" s="370"/>
      <c r="L487" s="370"/>
      <c r="M487" s="370"/>
      <c r="N487" s="370"/>
      <c r="O487" s="370"/>
      <c r="P487" s="370"/>
    </row>
    <row r="488" ht="16.5" customHeight="1" spans="1:16">
      <c r="A488" s="426"/>
      <c r="B488" s="426"/>
      <c r="C488" s="370"/>
      <c r="D488" s="370"/>
      <c r="E488" s="370"/>
      <c r="F488" s="370"/>
      <c r="G488" s="370"/>
      <c r="H488" s="370"/>
      <c r="I488" s="370"/>
      <c r="J488" s="370"/>
      <c r="K488" s="370"/>
      <c r="L488" s="370"/>
      <c r="M488" s="370"/>
      <c r="N488" s="370"/>
      <c r="O488" s="370"/>
      <c r="P488" s="370"/>
    </row>
    <row r="489" ht="16.5" customHeight="1" spans="1:16">
      <c r="A489" s="426"/>
      <c r="B489" s="426"/>
      <c r="C489" s="370"/>
      <c r="D489" s="370"/>
      <c r="E489" s="370"/>
      <c r="F489" s="370"/>
      <c r="G489" s="370"/>
      <c r="H489" s="370"/>
      <c r="I489" s="370"/>
      <c r="J489" s="370"/>
      <c r="K489" s="370"/>
      <c r="L489" s="370"/>
      <c r="M489" s="370"/>
      <c r="N489" s="370"/>
      <c r="O489" s="370"/>
      <c r="P489" s="370"/>
    </row>
    <row r="490" ht="16.5" customHeight="1" spans="1:16">
      <c r="A490" s="426"/>
      <c r="B490" s="426"/>
      <c r="C490" s="370"/>
      <c r="D490" s="370"/>
      <c r="E490" s="370"/>
      <c r="F490" s="370"/>
      <c r="G490" s="370"/>
      <c r="H490" s="370"/>
      <c r="I490" s="370"/>
      <c r="J490" s="370"/>
      <c r="K490" s="370"/>
      <c r="L490" s="370"/>
      <c r="M490" s="370"/>
      <c r="N490" s="370"/>
      <c r="O490" s="370"/>
      <c r="P490" s="370"/>
    </row>
    <row r="491" ht="16.5" customHeight="1" spans="1:16">
      <c r="A491" s="426"/>
      <c r="B491" s="426"/>
      <c r="C491" s="370"/>
      <c r="D491" s="370"/>
      <c r="E491" s="370"/>
      <c r="F491" s="370"/>
      <c r="G491" s="370"/>
      <c r="H491" s="370"/>
      <c r="I491" s="370"/>
      <c r="J491" s="370"/>
      <c r="K491" s="370"/>
      <c r="L491" s="370"/>
      <c r="M491" s="370"/>
      <c r="N491" s="370"/>
      <c r="O491" s="370"/>
      <c r="P491" s="370"/>
    </row>
    <row r="492" ht="16.5" customHeight="1" spans="1:16">
      <c r="A492" s="426"/>
      <c r="B492" s="426"/>
      <c r="C492" s="370"/>
      <c r="D492" s="370"/>
      <c r="E492" s="370"/>
      <c r="F492" s="370"/>
      <c r="G492" s="370"/>
      <c r="H492" s="370"/>
      <c r="I492" s="370"/>
      <c r="J492" s="370"/>
      <c r="K492" s="370"/>
      <c r="L492" s="370"/>
      <c r="M492" s="370"/>
      <c r="N492" s="370"/>
      <c r="O492" s="370"/>
      <c r="P492" s="370"/>
    </row>
    <row r="493" ht="16.5" customHeight="1" spans="1:16">
      <c r="A493" s="426"/>
      <c r="B493" s="426"/>
      <c r="C493" s="370"/>
      <c r="D493" s="370"/>
      <c r="E493" s="370"/>
      <c r="F493" s="370"/>
      <c r="G493" s="370"/>
      <c r="H493" s="370"/>
      <c r="I493" s="370"/>
      <c r="J493" s="370"/>
      <c r="K493" s="370"/>
      <c r="L493" s="370"/>
      <c r="M493" s="370"/>
      <c r="N493" s="370"/>
      <c r="O493" s="370"/>
      <c r="P493" s="370"/>
    </row>
    <row r="494" ht="16.5" customHeight="1" spans="1:16">
      <c r="A494" s="426"/>
      <c r="B494" s="426"/>
      <c r="C494" s="370"/>
      <c r="D494" s="370"/>
      <c r="E494" s="370"/>
      <c r="F494" s="370"/>
      <c r="G494" s="370"/>
      <c r="H494" s="370"/>
      <c r="I494" s="370"/>
      <c r="J494" s="370"/>
      <c r="K494" s="370"/>
      <c r="L494" s="370"/>
      <c r="M494" s="370"/>
      <c r="N494" s="370"/>
      <c r="O494" s="370"/>
      <c r="P494" s="370"/>
    </row>
    <row r="495" ht="16.5" customHeight="1" spans="1:16">
      <c r="A495" s="426"/>
      <c r="B495" s="426"/>
      <c r="C495" s="370"/>
      <c r="D495" s="370"/>
      <c r="E495" s="370"/>
      <c r="F495" s="370"/>
      <c r="G495" s="370"/>
      <c r="H495" s="370"/>
      <c r="I495" s="370"/>
      <c r="J495" s="370"/>
      <c r="K495" s="370"/>
      <c r="L495" s="370"/>
      <c r="M495" s="370"/>
      <c r="N495" s="370"/>
      <c r="O495" s="370"/>
      <c r="P495" s="370"/>
    </row>
    <row r="496" ht="16.5" customHeight="1" spans="1:16">
      <c r="A496" s="426"/>
      <c r="B496" s="426"/>
      <c r="C496" s="370"/>
      <c r="D496" s="370"/>
      <c r="E496" s="370"/>
      <c r="F496" s="370"/>
      <c r="G496" s="370"/>
      <c r="H496" s="370"/>
      <c r="I496" s="370"/>
      <c r="J496" s="370"/>
      <c r="K496" s="370"/>
      <c r="L496" s="370"/>
      <c r="M496" s="370"/>
      <c r="N496" s="370"/>
      <c r="O496" s="370"/>
      <c r="P496" s="370"/>
    </row>
    <row r="497" ht="16.5" customHeight="1" spans="1:16">
      <c r="A497" s="426"/>
      <c r="B497" s="426"/>
      <c r="C497" s="370"/>
      <c r="D497" s="370"/>
      <c r="E497" s="370"/>
      <c r="F497" s="370"/>
      <c r="G497" s="370"/>
      <c r="H497" s="370"/>
      <c r="I497" s="370"/>
      <c r="J497" s="370"/>
      <c r="K497" s="370"/>
      <c r="L497" s="370"/>
      <c r="M497" s="370"/>
      <c r="N497" s="370"/>
      <c r="O497" s="370"/>
      <c r="P497" s="370"/>
    </row>
    <row r="498" ht="16.5" customHeight="1" spans="1:16">
      <c r="A498" s="426"/>
      <c r="B498" s="426"/>
      <c r="C498" s="370"/>
      <c r="D498" s="370"/>
      <c r="E498" s="370"/>
      <c r="F498" s="370"/>
      <c r="G498" s="370"/>
      <c r="H498" s="370"/>
      <c r="I498" s="370"/>
      <c r="J498" s="370"/>
      <c r="K498" s="370"/>
      <c r="L498" s="370"/>
      <c r="M498" s="370"/>
      <c r="N498" s="370"/>
      <c r="O498" s="370"/>
      <c r="P498" s="370"/>
    </row>
    <row r="499" ht="16.5" customHeight="1" spans="1:16">
      <c r="A499" s="426"/>
      <c r="B499" s="426"/>
      <c r="C499" s="370"/>
      <c r="D499" s="370"/>
      <c r="E499" s="370"/>
      <c r="F499" s="370"/>
      <c r="G499" s="370"/>
      <c r="H499" s="370"/>
      <c r="I499" s="370"/>
      <c r="J499" s="370"/>
      <c r="K499" s="370"/>
      <c r="L499" s="370"/>
      <c r="M499" s="370"/>
      <c r="N499" s="370"/>
      <c r="O499" s="370"/>
      <c r="P499" s="370"/>
    </row>
    <row r="500" ht="16.5" customHeight="1" spans="1:16">
      <c r="A500" s="426"/>
      <c r="B500" s="426"/>
      <c r="C500" s="370"/>
      <c r="D500" s="370"/>
      <c r="E500" s="370"/>
      <c r="F500" s="370"/>
      <c r="G500" s="370"/>
      <c r="H500" s="370"/>
      <c r="I500" s="370"/>
      <c r="J500" s="370"/>
      <c r="K500" s="370"/>
      <c r="L500" s="370"/>
      <c r="M500" s="370"/>
      <c r="N500" s="370"/>
      <c r="O500" s="370"/>
      <c r="P500" s="370"/>
    </row>
    <row r="501" ht="16.5" customHeight="1" spans="1:16">
      <c r="A501" s="426"/>
      <c r="B501" s="426"/>
      <c r="C501" s="370"/>
      <c r="D501" s="370"/>
      <c r="E501" s="370"/>
      <c r="F501" s="370"/>
      <c r="G501" s="370"/>
      <c r="H501" s="370"/>
      <c r="I501" s="370"/>
      <c r="J501" s="370"/>
      <c r="K501" s="370"/>
      <c r="L501" s="370"/>
      <c r="M501" s="370"/>
      <c r="N501" s="370"/>
      <c r="O501" s="370"/>
      <c r="P501" s="370"/>
    </row>
    <row r="502" ht="16.5" customHeight="1" spans="1:16">
      <c r="A502" s="426"/>
      <c r="B502" s="426"/>
      <c r="C502" s="370"/>
      <c r="D502" s="370"/>
      <c r="E502" s="370"/>
      <c r="F502" s="370"/>
      <c r="G502" s="370"/>
      <c r="H502" s="370"/>
      <c r="I502" s="370"/>
      <c r="J502" s="370"/>
      <c r="K502" s="370"/>
      <c r="L502" s="370"/>
      <c r="M502" s="370"/>
      <c r="N502" s="370"/>
      <c r="O502" s="370"/>
      <c r="P502" s="370"/>
    </row>
    <row r="503" ht="16.5" customHeight="1" spans="1:16">
      <c r="A503" s="426"/>
      <c r="B503" s="426"/>
      <c r="C503" s="370"/>
      <c r="D503" s="370"/>
      <c r="E503" s="370"/>
      <c r="F503" s="370"/>
      <c r="G503" s="370"/>
      <c r="H503" s="370"/>
      <c r="I503" s="370"/>
      <c r="J503" s="370"/>
      <c r="K503" s="370"/>
      <c r="L503" s="370"/>
      <c r="M503" s="370"/>
      <c r="N503" s="370"/>
      <c r="O503" s="370"/>
      <c r="P503" s="370"/>
    </row>
    <row r="504" ht="16.5" customHeight="1" spans="1:16">
      <c r="A504" s="426"/>
      <c r="B504" s="426"/>
      <c r="C504" s="370"/>
      <c r="D504" s="370"/>
      <c r="E504" s="370"/>
      <c r="F504" s="370"/>
      <c r="G504" s="370"/>
      <c r="H504" s="370"/>
      <c r="I504" s="370"/>
      <c r="J504" s="370"/>
      <c r="K504" s="370"/>
      <c r="L504" s="370"/>
      <c r="M504" s="370"/>
      <c r="N504" s="370"/>
      <c r="O504" s="370"/>
      <c r="P504" s="370"/>
    </row>
    <row r="505" ht="16.5" customHeight="1" spans="1:16">
      <c r="A505" s="426"/>
      <c r="B505" s="426"/>
      <c r="C505" s="370"/>
      <c r="D505" s="370"/>
      <c r="E505" s="370"/>
      <c r="F505" s="370"/>
      <c r="G505" s="370"/>
      <c r="H505" s="370"/>
      <c r="I505" s="370"/>
      <c r="J505" s="370"/>
      <c r="K505" s="370"/>
      <c r="L505" s="370"/>
      <c r="M505" s="370"/>
      <c r="N505" s="370"/>
      <c r="O505" s="370"/>
      <c r="P505" s="370"/>
    </row>
    <row r="506" ht="16.5" customHeight="1" spans="1:16">
      <c r="A506" s="426"/>
      <c r="B506" s="426"/>
      <c r="C506" s="370"/>
      <c r="D506" s="370"/>
      <c r="E506" s="370"/>
      <c r="F506" s="370"/>
      <c r="G506" s="370"/>
      <c r="H506" s="370"/>
      <c r="I506" s="370"/>
      <c r="J506" s="370"/>
      <c r="K506" s="370"/>
      <c r="L506" s="370"/>
      <c r="M506" s="370"/>
      <c r="N506" s="370"/>
      <c r="O506" s="370"/>
      <c r="P506" s="370"/>
    </row>
    <row r="507" ht="16.5" customHeight="1" spans="1:16">
      <c r="A507" s="426"/>
      <c r="B507" s="426"/>
      <c r="C507" s="370"/>
      <c r="D507" s="370"/>
      <c r="E507" s="370"/>
      <c r="F507" s="370"/>
      <c r="G507" s="370"/>
      <c r="H507" s="370"/>
      <c r="I507" s="370"/>
      <c r="J507" s="370"/>
      <c r="K507" s="370"/>
      <c r="L507" s="370"/>
      <c r="M507" s="370"/>
      <c r="N507" s="370"/>
      <c r="O507" s="370"/>
      <c r="P507" s="370"/>
    </row>
    <row r="508" ht="16.5" customHeight="1" spans="1:16">
      <c r="A508" s="426"/>
      <c r="B508" s="426"/>
      <c r="C508" s="370"/>
      <c r="D508" s="370"/>
      <c r="E508" s="370"/>
      <c r="F508" s="370"/>
      <c r="G508" s="370"/>
      <c r="H508" s="370"/>
      <c r="I508" s="370"/>
      <c r="J508" s="370"/>
      <c r="K508" s="370"/>
      <c r="L508" s="370"/>
      <c r="M508" s="370"/>
      <c r="N508" s="370"/>
      <c r="O508" s="370"/>
      <c r="P508" s="370"/>
    </row>
    <row r="509" ht="16.5" customHeight="1" spans="1:16">
      <c r="A509" s="426"/>
      <c r="B509" s="426"/>
      <c r="C509" s="370"/>
      <c r="D509" s="370"/>
      <c r="E509" s="370"/>
      <c r="F509" s="370"/>
      <c r="G509" s="370"/>
      <c r="H509" s="370"/>
      <c r="I509" s="370"/>
      <c r="J509" s="370"/>
      <c r="K509" s="370"/>
      <c r="L509" s="370"/>
      <c r="M509" s="370"/>
      <c r="N509" s="370"/>
      <c r="O509" s="370"/>
      <c r="P509" s="370"/>
    </row>
    <row r="510" ht="16.5" customHeight="1" spans="1:16">
      <c r="A510" s="426"/>
      <c r="B510" s="426"/>
      <c r="C510" s="370"/>
      <c r="D510" s="370"/>
      <c r="E510" s="370"/>
      <c r="F510" s="370"/>
      <c r="G510" s="370"/>
      <c r="H510" s="370"/>
      <c r="I510" s="370"/>
      <c r="J510" s="370"/>
      <c r="K510" s="370"/>
      <c r="L510" s="370"/>
      <c r="M510" s="370"/>
      <c r="N510" s="370"/>
      <c r="O510" s="370"/>
      <c r="P510" s="370"/>
    </row>
    <row r="511" ht="16.5" customHeight="1" spans="1:16">
      <c r="A511" s="426"/>
      <c r="B511" s="426"/>
      <c r="C511" s="370"/>
      <c r="D511" s="370"/>
      <c r="E511" s="370"/>
      <c r="F511" s="370"/>
      <c r="G511" s="370"/>
      <c r="H511" s="370"/>
      <c r="I511" s="370"/>
      <c r="J511" s="370"/>
      <c r="K511" s="370"/>
      <c r="L511" s="370"/>
      <c r="M511" s="370"/>
      <c r="N511" s="370"/>
      <c r="O511" s="370"/>
      <c r="P511" s="370"/>
    </row>
    <row r="512" ht="16.5" customHeight="1" spans="1:16">
      <c r="A512" s="426"/>
      <c r="B512" s="426"/>
      <c r="C512" s="370"/>
      <c r="D512" s="370"/>
      <c r="E512" s="370"/>
      <c r="F512" s="370"/>
      <c r="G512" s="370"/>
      <c r="H512" s="370"/>
      <c r="I512" s="370"/>
      <c r="J512" s="370"/>
      <c r="K512" s="370"/>
      <c r="L512" s="370"/>
      <c r="M512" s="370"/>
      <c r="N512" s="370"/>
      <c r="O512" s="370"/>
      <c r="P512" s="370"/>
    </row>
    <row r="513" ht="16.5" customHeight="1" spans="1:16">
      <c r="A513" s="426"/>
      <c r="B513" s="426"/>
      <c r="C513" s="370"/>
      <c r="D513" s="370"/>
      <c r="E513" s="370"/>
      <c r="F513" s="370"/>
      <c r="G513" s="370"/>
      <c r="H513" s="370"/>
      <c r="I513" s="370"/>
      <c r="J513" s="370"/>
      <c r="K513" s="370"/>
      <c r="L513" s="370"/>
      <c r="M513" s="370"/>
      <c r="N513" s="370"/>
      <c r="O513" s="370"/>
      <c r="P513" s="370"/>
    </row>
    <row r="514" ht="16.5" customHeight="1" spans="1:16">
      <c r="A514" s="426"/>
      <c r="B514" s="426"/>
      <c r="C514" s="370"/>
      <c r="D514" s="370"/>
      <c r="E514" s="370"/>
      <c r="F514" s="370"/>
      <c r="G514" s="370"/>
      <c r="H514" s="370"/>
      <c r="I514" s="370"/>
      <c r="J514" s="370"/>
      <c r="K514" s="370"/>
      <c r="L514" s="370"/>
      <c r="M514" s="370"/>
      <c r="N514" s="370"/>
      <c r="O514" s="370"/>
      <c r="P514" s="370"/>
    </row>
    <row r="515" ht="16.5" customHeight="1" spans="1:16">
      <c r="A515" s="426"/>
      <c r="B515" s="426"/>
      <c r="C515" s="370"/>
      <c r="D515" s="370"/>
      <c r="E515" s="370"/>
      <c r="F515" s="370"/>
      <c r="G515" s="370"/>
      <c r="H515" s="370"/>
      <c r="I515" s="370"/>
      <c r="J515" s="370"/>
      <c r="K515" s="370"/>
      <c r="L515" s="370"/>
      <c r="M515" s="370"/>
      <c r="N515" s="370"/>
      <c r="O515" s="370"/>
      <c r="P515" s="370"/>
    </row>
    <row r="516" ht="16.5" customHeight="1" spans="1:16">
      <c r="A516" s="426"/>
      <c r="B516" s="426"/>
      <c r="C516" s="370"/>
      <c r="D516" s="370"/>
      <c r="E516" s="370"/>
      <c r="F516" s="370"/>
      <c r="G516" s="370"/>
      <c r="H516" s="370"/>
      <c r="I516" s="370"/>
      <c r="J516" s="370"/>
      <c r="K516" s="370"/>
      <c r="L516" s="370"/>
      <c r="M516" s="370"/>
      <c r="N516" s="370"/>
      <c r="O516" s="370"/>
      <c r="P516" s="370"/>
    </row>
    <row r="517" ht="16.5" customHeight="1" spans="1:16">
      <c r="A517" s="426"/>
      <c r="B517" s="426"/>
      <c r="C517" s="370"/>
      <c r="D517" s="370"/>
      <c r="E517" s="370"/>
      <c r="F517" s="370"/>
      <c r="G517" s="370"/>
      <c r="H517" s="370"/>
      <c r="I517" s="370"/>
      <c r="J517" s="370"/>
      <c r="K517" s="370"/>
      <c r="L517" s="370"/>
      <c r="M517" s="370"/>
      <c r="N517" s="370"/>
      <c r="O517" s="370"/>
      <c r="P517" s="370"/>
    </row>
    <row r="518" ht="16.5" customHeight="1" spans="1:16">
      <c r="A518" s="426"/>
      <c r="B518" s="426"/>
      <c r="C518" s="370"/>
      <c r="D518" s="370"/>
      <c r="E518" s="370"/>
      <c r="F518" s="370"/>
      <c r="G518" s="370"/>
      <c r="H518" s="370"/>
      <c r="I518" s="370"/>
      <c r="J518" s="370"/>
      <c r="K518" s="370"/>
      <c r="L518" s="370"/>
      <c r="M518" s="370"/>
      <c r="N518" s="370"/>
      <c r="O518" s="370"/>
      <c r="P518" s="370"/>
    </row>
    <row r="519" ht="16.5" customHeight="1" spans="1:16">
      <c r="A519" s="426"/>
      <c r="B519" s="426"/>
      <c r="C519" s="370"/>
      <c r="D519" s="370"/>
      <c r="E519" s="370"/>
      <c r="F519" s="370"/>
      <c r="G519" s="370"/>
      <c r="H519" s="370"/>
      <c r="I519" s="370"/>
      <c r="J519" s="370"/>
      <c r="K519" s="370"/>
      <c r="L519" s="370"/>
      <c r="M519" s="370"/>
      <c r="N519" s="370"/>
      <c r="O519" s="370"/>
      <c r="P519" s="370"/>
    </row>
    <row r="520" ht="16.5" customHeight="1" spans="1:16">
      <c r="A520" s="426"/>
      <c r="B520" s="426"/>
      <c r="C520" s="370"/>
      <c r="D520" s="370"/>
      <c r="E520" s="370"/>
      <c r="F520" s="370"/>
      <c r="G520" s="370"/>
      <c r="H520" s="370"/>
      <c r="I520" s="370"/>
      <c r="J520" s="370"/>
      <c r="K520" s="370"/>
      <c r="L520" s="370"/>
      <c r="M520" s="370"/>
      <c r="N520" s="370"/>
      <c r="O520" s="370"/>
      <c r="P520" s="370"/>
    </row>
    <row r="521" ht="16.5" customHeight="1" spans="1:16">
      <c r="A521" s="426"/>
      <c r="B521" s="426"/>
      <c r="C521" s="370"/>
      <c r="D521" s="370"/>
      <c r="E521" s="370"/>
      <c r="F521" s="370"/>
      <c r="G521" s="370"/>
      <c r="H521" s="370"/>
      <c r="I521" s="370"/>
      <c r="J521" s="370"/>
      <c r="K521" s="370"/>
      <c r="L521" s="370"/>
      <c r="M521" s="370"/>
      <c r="N521" s="370"/>
      <c r="O521" s="370"/>
      <c r="P521" s="370"/>
    </row>
    <row r="522" ht="16.5" customHeight="1" spans="1:16">
      <c r="A522" s="426"/>
      <c r="B522" s="426"/>
      <c r="C522" s="370"/>
      <c r="D522" s="370"/>
      <c r="E522" s="370"/>
      <c r="F522" s="370"/>
      <c r="G522" s="370"/>
      <c r="H522" s="370"/>
      <c r="I522" s="370"/>
      <c r="J522" s="370"/>
      <c r="K522" s="370"/>
      <c r="L522" s="370"/>
      <c r="M522" s="370"/>
      <c r="N522" s="370"/>
      <c r="O522" s="370"/>
      <c r="P522" s="370"/>
    </row>
    <row r="523" ht="16.5" customHeight="1" spans="1:16">
      <c r="A523" s="426"/>
      <c r="B523" s="426"/>
      <c r="C523" s="370"/>
      <c r="D523" s="370"/>
      <c r="E523" s="370"/>
      <c r="F523" s="370"/>
      <c r="G523" s="370"/>
      <c r="H523" s="370"/>
      <c r="I523" s="370"/>
      <c r="J523" s="370"/>
      <c r="K523" s="370"/>
      <c r="L523" s="370"/>
      <c r="M523" s="370"/>
      <c r="N523" s="370"/>
      <c r="O523" s="370"/>
      <c r="P523" s="370"/>
    </row>
    <row r="524" ht="16.5" customHeight="1" spans="1:16">
      <c r="A524" s="426"/>
      <c r="B524" s="426"/>
      <c r="C524" s="370"/>
      <c r="D524" s="370"/>
      <c r="E524" s="370"/>
      <c r="F524" s="370"/>
      <c r="G524" s="370"/>
      <c r="H524" s="370"/>
      <c r="I524" s="370"/>
      <c r="J524" s="370"/>
      <c r="K524" s="370"/>
      <c r="L524" s="370"/>
      <c r="M524" s="370"/>
      <c r="N524" s="370"/>
      <c r="O524" s="370"/>
      <c r="P524" s="370"/>
    </row>
    <row r="525" ht="16.5" customHeight="1" spans="1:16">
      <c r="A525" s="426"/>
      <c r="B525" s="426"/>
      <c r="C525" s="370"/>
      <c r="D525" s="370"/>
      <c r="E525" s="370"/>
      <c r="F525" s="370"/>
      <c r="G525" s="370"/>
      <c r="H525" s="370"/>
      <c r="I525" s="370"/>
      <c r="J525" s="370"/>
      <c r="K525" s="370"/>
      <c r="L525" s="370"/>
      <c r="M525" s="370"/>
      <c r="N525" s="370"/>
      <c r="O525" s="370"/>
      <c r="P525" s="370"/>
    </row>
    <row r="526" ht="16.5" customHeight="1" spans="1:16">
      <c r="A526" s="426"/>
      <c r="B526" s="426"/>
      <c r="C526" s="370"/>
      <c r="D526" s="370"/>
      <c r="E526" s="370"/>
      <c r="F526" s="370"/>
      <c r="G526" s="370"/>
      <c r="H526" s="370"/>
      <c r="I526" s="370"/>
      <c r="J526" s="370"/>
      <c r="K526" s="370"/>
      <c r="L526" s="370"/>
      <c r="M526" s="370"/>
      <c r="N526" s="370"/>
      <c r="O526" s="370"/>
      <c r="P526" s="370"/>
    </row>
    <row r="527" ht="16.5" customHeight="1" spans="1:16">
      <c r="A527" s="426"/>
      <c r="B527" s="426"/>
      <c r="C527" s="370"/>
      <c r="D527" s="370"/>
      <c r="E527" s="370"/>
      <c r="F527" s="370"/>
      <c r="G527" s="370"/>
      <c r="H527" s="370"/>
      <c r="I527" s="370"/>
      <c r="J527" s="370"/>
      <c r="K527" s="370"/>
      <c r="L527" s="370"/>
      <c r="M527" s="370"/>
      <c r="N527" s="370"/>
      <c r="O527" s="370"/>
      <c r="P527" s="370"/>
    </row>
    <row r="528" ht="16.5" customHeight="1" spans="1:16">
      <c r="A528" s="426"/>
      <c r="B528" s="426"/>
      <c r="C528" s="370"/>
      <c r="D528" s="370"/>
      <c r="E528" s="370"/>
      <c r="F528" s="370"/>
      <c r="G528" s="370"/>
      <c r="H528" s="370"/>
      <c r="I528" s="370"/>
      <c r="J528" s="370"/>
      <c r="K528" s="370"/>
      <c r="L528" s="370"/>
      <c r="M528" s="370"/>
      <c r="N528" s="370"/>
      <c r="O528" s="370"/>
      <c r="P528" s="370"/>
    </row>
    <row r="529" ht="16.5" customHeight="1" spans="1:16">
      <c r="A529" s="426"/>
      <c r="B529" s="426"/>
      <c r="C529" s="370"/>
      <c r="D529" s="370"/>
      <c r="E529" s="370"/>
      <c r="F529" s="370"/>
      <c r="G529" s="370"/>
      <c r="H529" s="370"/>
      <c r="I529" s="370"/>
      <c r="J529" s="370"/>
      <c r="K529" s="370"/>
      <c r="L529" s="370"/>
      <c r="M529" s="370"/>
      <c r="N529" s="370"/>
      <c r="O529" s="370"/>
      <c r="P529" s="370"/>
    </row>
    <row r="530" ht="16.5" customHeight="1" spans="1:16">
      <c r="A530" s="426"/>
      <c r="B530" s="426"/>
      <c r="C530" s="370"/>
      <c r="D530" s="370"/>
      <c r="E530" s="370"/>
      <c r="F530" s="370"/>
      <c r="G530" s="370"/>
      <c r="H530" s="370"/>
      <c r="I530" s="370"/>
      <c r="J530" s="370"/>
      <c r="K530" s="370"/>
      <c r="L530" s="370"/>
      <c r="M530" s="370"/>
      <c r="N530" s="370"/>
      <c r="O530" s="370"/>
      <c r="P530" s="370"/>
    </row>
    <row r="531" ht="16.5" customHeight="1" spans="1:16">
      <c r="A531" s="426"/>
      <c r="B531" s="426"/>
      <c r="C531" s="370"/>
      <c r="D531" s="370"/>
      <c r="E531" s="370"/>
      <c r="F531" s="370"/>
      <c r="G531" s="370"/>
      <c r="H531" s="370"/>
      <c r="I531" s="370"/>
      <c r="J531" s="370"/>
      <c r="K531" s="370"/>
      <c r="L531" s="370"/>
      <c r="M531" s="370"/>
      <c r="N531" s="370"/>
      <c r="O531" s="370"/>
      <c r="P531" s="370"/>
    </row>
    <row r="532" ht="16.5" customHeight="1" spans="1:16">
      <c r="A532" s="426"/>
      <c r="B532" s="426"/>
      <c r="C532" s="370"/>
      <c r="D532" s="370"/>
      <c r="E532" s="370"/>
      <c r="F532" s="370"/>
      <c r="G532" s="370"/>
      <c r="H532" s="370"/>
      <c r="I532" s="370"/>
      <c r="J532" s="370"/>
      <c r="K532" s="370"/>
      <c r="L532" s="370"/>
      <c r="M532" s="370"/>
      <c r="N532" s="370"/>
      <c r="O532" s="370"/>
      <c r="P532" s="370"/>
    </row>
    <row r="533" ht="16.5" customHeight="1" spans="1:16">
      <c r="A533" s="426"/>
      <c r="B533" s="426"/>
      <c r="C533" s="370"/>
      <c r="D533" s="370"/>
      <c r="E533" s="370"/>
      <c r="F533" s="370"/>
      <c r="G533" s="370"/>
      <c r="H533" s="370"/>
      <c r="I533" s="370"/>
      <c r="J533" s="370"/>
      <c r="K533" s="370"/>
      <c r="L533" s="370"/>
      <c r="M533" s="370"/>
      <c r="N533" s="370"/>
      <c r="O533" s="370"/>
      <c r="P533" s="370"/>
    </row>
    <row r="534" ht="16.5" customHeight="1" spans="1:16">
      <c r="A534" s="426"/>
      <c r="B534" s="426"/>
      <c r="C534" s="370"/>
      <c r="D534" s="370"/>
      <c r="E534" s="370"/>
      <c r="F534" s="370"/>
      <c r="G534" s="370"/>
      <c r="H534" s="370"/>
      <c r="I534" s="370"/>
      <c r="J534" s="370"/>
      <c r="K534" s="370"/>
      <c r="L534" s="370"/>
      <c r="M534" s="370"/>
      <c r="N534" s="370"/>
      <c r="O534" s="370"/>
      <c r="P534" s="370"/>
    </row>
    <row r="535" ht="16.5" customHeight="1" spans="1:16">
      <c r="A535" s="426"/>
      <c r="B535" s="426"/>
      <c r="C535" s="370"/>
      <c r="D535" s="370"/>
      <c r="E535" s="370"/>
      <c r="F535" s="370"/>
      <c r="G535" s="370"/>
      <c r="H535" s="370"/>
      <c r="I535" s="370"/>
      <c r="J535" s="370"/>
      <c r="K535" s="370"/>
      <c r="L535" s="370"/>
      <c r="M535" s="370"/>
      <c r="N535" s="370"/>
      <c r="O535" s="370"/>
      <c r="P535" s="370"/>
    </row>
    <row r="536" ht="16.5" customHeight="1" spans="1:16">
      <c r="A536" s="426"/>
      <c r="B536" s="426"/>
      <c r="C536" s="370"/>
      <c r="D536" s="370"/>
      <c r="E536" s="370"/>
      <c r="F536" s="370"/>
      <c r="G536" s="370"/>
      <c r="H536" s="370"/>
      <c r="I536" s="370"/>
      <c r="J536" s="370"/>
      <c r="K536" s="370"/>
      <c r="L536" s="370"/>
      <c r="M536" s="370"/>
      <c r="N536" s="370"/>
      <c r="O536" s="370"/>
      <c r="P536" s="370"/>
    </row>
    <row r="537" ht="16.5" customHeight="1" spans="1:16">
      <c r="A537" s="426"/>
      <c r="B537" s="426"/>
      <c r="C537" s="370"/>
      <c r="D537" s="370"/>
      <c r="E537" s="370"/>
      <c r="F537" s="370"/>
      <c r="G537" s="370"/>
      <c r="H537" s="370"/>
      <c r="I537" s="370"/>
      <c r="J537" s="370"/>
      <c r="K537" s="370"/>
      <c r="L537" s="370"/>
      <c r="M537" s="370"/>
      <c r="N537" s="370"/>
      <c r="O537" s="370"/>
      <c r="P537" s="370"/>
    </row>
    <row r="538" ht="16.5" customHeight="1" spans="1:16">
      <c r="A538" s="426"/>
      <c r="B538" s="426"/>
      <c r="C538" s="370"/>
      <c r="D538" s="370"/>
      <c r="E538" s="370"/>
      <c r="F538" s="370"/>
      <c r="G538" s="370"/>
      <c r="H538" s="370"/>
      <c r="I538" s="370"/>
      <c r="J538" s="370"/>
      <c r="K538" s="370"/>
      <c r="L538" s="370"/>
      <c r="M538" s="370"/>
      <c r="N538" s="370"/>
      <c r="O538" s="370"/>
      <c r="P538" s="370"/>
    </row>
    <row r="539" ht="16.5" customHeight="1" spans="1:16">
      <c r="A539" s="426"/>
      <c r="B539" s="426"/>
      <c r="C539" s="370"/>
      <c r="D539" s="370"/>
      <c r="E539" s="370"/>
      <c r="F539" s="370"/>
      <c r="G539" s="370"/>
      <c r="H539" s="370"/>
      <c r="I539" s="370"/>
      <c r="J539" s="370"/>
      <c r="K539" s="370"/>
      <c r="L539" s="370"/>
      <c r="M539" s="370"/>
      <c r="N539" s="370"/>
      <c r="O539" s="370"/>
      <c r="P539" s="370"/>
    </row>
    <row r="540" ht="16.5" customHeight="1" spans="1:16">
      <c r="A540" s="426"/>
      <c r="B540" s="426"/>
      <c r="C540" s="370"/>
      <c r="D540" s="370"/>
      <c r="E540" s="370"/>
      <c r="F540" s="370"/>
      <c r="G540" s="370"/>
      <c r="H540" s="370"/>
      <c r="I540" s="370"/>
      <c r="J540" s="370"/>
      <c r="K540" s="370"/>
      <c r="L540" s="370"/>
      <c r="M540" s="370"/>
      <c r="N540" s="370"/>
      <c r="O540" s="370"/>
      <c r="P540" s="370"/>
    </row>
    <row r="541" ht="16.5" customHeight="1" spans="1:16">
      <c r="A541" s="426"/>
      <c r="B541" s="426"/>
      <c r="C541" s="370"/>
      <c r="D541" s="370"/>
      <c r="E541" s="370"/>
      <c r="F541" s="370"/>
      <c r="G541" s="370"/>
      <c r="H541" s="370"/>
      <c r="I541" s="370"/>
      <c r="J541" s="370"/>
      <c r="K541" s="370"/>
      <c r="L541" s="370"/>
      <c r="M541" s="370"/>
      <c r="N541" s="370"/>
      <c r="O541" s="370"/>
      <c r="P541" s="370"/>
    </row>
    <row r="542" ht="16.5" customHeight="1" spans="1:16">
      <c r="A542" s="426"/>
      <c r="B542" s="426"/>
      <c r="C542" s="370"/>
      <c r="D542" s="370"/>
      <c r="E542" s="370"/>
      <c r="F542" s="370"/>
      <c r="G542" s="370"/>
      <c r="H542" s="370"/>
      <c r="I542" s="370"/>
      <c r="J542" s="370"/>
      <c r="K542" s="370"/>
      <c r="L542" s="370"/>
      <c r="M542" s="370"/>
      <c r="N542" s="370"/>
      <c r="O542" s="370"/>
      <c r="P542" s="370"/>
    </row>
    <row r="543" ht="16.5" customHeight="1" spans="1:16">
      <c r="A543" s="426"/>
      <c r="B543" s="426"/>
      <c r="C543" s="370"/>
      <c r="D543" s="370"/>
      <c r="E543" s="370"/>
      <c r="F543" s="370"/>
      <c r="G543" s="370"/>
      <c r="H543" s="370"/>
      <c r="I543" s="370"/>
      <c r="J543" s="370"/>
      <c r="K543" s="370"/>
      <c r="L543" s="370"/>
      <c r="M543" s="370"/>
      <c r="N543" s="370"/>
      <c r="O543" s="370"/>
      <c r="P543" s="370"/>
    </row>
    <row r="544" ht="16.5" customHeight="1" spans="1:16">
      <c r="A544" s="426"/>
      <c r="B544" s="426"/>
      <c r="C544" s="370"/>
      <c r="D544" s="370"/>
      <c r="E544" s="370"/>
      <c r="F544" s="370"/>
      <c r="G544" s="370"/>
      <c r="H544" s="370"/>
      <c r="I544" s="370"/>
      <c r="J544" s="370"/>
      <c r="K544" s="370"/>
      <c r="L544" s="370"/>
      <c r="M544" s="370"/>
      <c r="N544" s="370"/>
      <c r="O544" s="370"/>
      <c r="P544" s="370"/>
    </row>
    <row r="545" ht="16.5" customHeight="1" spans="1:16">
      <c r="A545" s="426"/>
      <c r="B545" s="426"/>
      <c r="C545" s="370"/>
      <c r="D545" s="370"/>
      <c r="E545" s="370"/>
      <c r="F545" s="370"/>
      <c r="G545" s="370"/>
      <c r="H545" s="370"/>
      <c r="I545" s="370"/>
      <c r="J545" s="370"/>
      <c r="K545" s="370"/>
      <c r="L545" s="370"/>
      <c r="M545" s="370"/>
      <c r="N545" s="370"/>
      <c r="O545" s="370"/>
      <c r="P545" s="370"/>
    </row>
    <row r="546" ht="16.5" customHeight="1" spans="1:16">
      <c r="A546" s="426"/>
      <c r="B546" s="426"/>
      <c r="C546" s="370"/>
      <c r="D546" s="370"/>
      <c r="E546" s="370"/>
      <c r="F546" s="370"/>
      <c r="G546" s="370"/>
      <c r="H546" s="370"/>
      <c r="I546" s="370"/>
      <c r="J546" s="370"/>
      <c r="K546" s="370"/>
      <c r="L546" s="370"/>
      <c r="M546" s="370"/>
      <c r="N546" s="370"/>
      <c r="O546" s="370"/>
      <c r="P546" s="370"/>
    </row>
    <row r="547" ht="16.5" customHeight="1" spans="1:16">
      <c r="A547" s="426"/>
      <c r="B547" s="426"/>
      <c r="C547" s="370"/>
      <c r="D547" s="370"/>
      <c r="E547" s="370"/>
      <c r="F547" s="370"/>
      <c r="G547" s="370"/>
      <c r="H547" s="370"/>
      <c r="I547" s="370"/>
      <c r="J547" s="370"/>
      <c r="K547" s="370"/>
      <c r="L547" s="370"/>
      <c r="M547" s="370"/>
      <c r="N547" s="370"/>
      <c r="O547" s="370"/>
      <c r="P547" s="370"/>
    </row>
    <row r="548" ht="16.5" customHeight="1" spans="1:16">
      <c r="A548" s="426"/>
      <c r="B548" s="426"/>
      <c r="C548" s="370"/>
      <c r="D548" s="370"/>
      <c r="E548" s="370"/>
      <c r="F548" s="370"/>
      <c r="G548" s="370"/>
      <c r="H548" s="370"/>
      <c r="I548" s="370"/>
      <c r="J548" s="370"/>
      <c r="K548" s="370"/>
      <c r="L548" s="370"/>
      <c r="M548" s="370"/>
      <c r="N548" s="370"/>
      <c r="O548" s="370"/>
      <c r="P548" s="370"/>
    </row>
    <row r="549" ht="16.5" customHeight="1" spans="1:16">
      <c r="A549" s="426"/>
      <c r="B549" s="426"/>
      <c r="C549" s="370"/>
      <c r="D549" s="370"/>
      <c r="E549" s="370"/>
      <c r="F549" s="370"/>
      <c r="G549" s="370"/>
      <c r="H549" s="370"/>
      <c r="I549" s="370"/>
      <c r="J549" s="370"/>
      <c r="K549" s="370"/>
      <c r="L549" s="370"/>
      <c r="M549" s="370"/>
      <c r="N549" s="370"/>
      <c r="O549" s="370"/>
      <c r="P549" s="370"/>
    </row>
    <row r="550" ht="16.5" customHeight="1" spans="1:16">
      <c r="A550" s="426"/>
      <c r="B550" s="426"/>
      <c r="C550" s="370"/>
      <c r="D550" s="370"/>
      <c r="E550" s="370"/>
      <c r="F550" s="370"/>
      <c r="G550" s="370"/>
      <c r="H550" s="370"/>
      <c r="I550" s="370"/>
      <c r="J550" s="370"/>
      <c r="K550" s="370"/>
      <c r="L550" s="370"/>
      <c r="M550" s="370"/>
      <c r="N550" s="370"/>
      <c r="O550" s="370"/>
      <c r="P550" s="370"/>
    </row>
    <row r="551" ht="16.5" customHeight="1" spans="1:16">
      <c r="A551" s="426"/>
      <c r="B551" s="426"/>
      <c r="C551" s="370"/>
      <c r="D551" s="370"/>
      <c r="E551" s="370"/>
      <c r="F551" s="370"/>
      <c r="G551" s="370"/>
      <c r="H551" s="370"/>
      <c r="I551" s="370"/>
      <c r="J551" s="370"/>
      <c r="K551" s="370"/>
      <c r="L551" s="370"/>
      <c r="M551" s="370"/>
      <c r="N551" s="370"/>
      <c r="O551" s="370"/>
      <c r="P551" s="370"/>
    </row>
    <row r="552" ht="16.5" customHeight="1" spans="1:16">
      <c r="A552" s="426"/>
      <c r="B552" s="426"/>
      <c r="C552" s="370"/>
      <c r="D552" s="370"/>
      <c r="E552" s="370"/>
      <c r="F552" s="370"/>
      <c r="G552" s="370"/>
      <c r="H552" s="370"/>
      <c r="I552" s="370"/>
      <c r="J552" s="370"/>
      <c r="K552" s="370"/>
      <c r="L552" s="370"/>
      <c r="M552" s="370"/>
      <c r="N552" s="370"/>
      <c r="O552" s="370"/>
      <c r="P552" s="370"/>
    </row>
    <row r="553" ht="16.5" customHeight="1" spans="1:16">
      <c r="A553" s="426"/>
      <c r="B553" s="426"/>
      <c r="C553" s="370"/>
      <c r="D553" s="370"/>
      <c r="E553" s="370"/>
      <c r="F553" s="370"/>
      <c r="G553" s="370"/>
      <c r="H553" s="370"/>
      <c r="I553" s="370"/>
      <c r="J553" s="370"/>
      <c r="K553" s="370"/>
      <c r="L553" s="370"/>
      <c r="M553" s="370"/>
      <c r="N553" s="370"/>
      <c r="O553" s="370"/>
      <c r="P553" s="370"/>
    </row>
    <row r="554" ht="16.5" customHeight="1" spans="1:16">
      <c r="A554" s="426"/>
      <c r="B554" s="426"/>
      <c r="C554" s="370"/>
      <c r="D554" s="370"/>
      <c r="E554" s="370"/>
      <c r="F554" s="370"/>
      <c r="G554" s="370"/>
      <c r="H554" s="370"/>
      <c r="I554" s="370"/>
      <c r="J554" s="370"/>
      <c r="K554" s="370"/>
      <c r="L554" s="370"/>
      <c r="M554" s="370"/>
      <c r="N554" s="370"/>
      <c r="O554" s="370"/>
      <c r="P554" s="370"/>
    </row>
    <row r="555" ht="16.5" customHeight="1" spans="1:16">
      <c r="A555" s="426"/>
      <c r="B555" s="426"/>
      <c r="C555" s="370"/>
      <c r="D555" s="370"/>
      <c r="E555" s="370"/>
      <c r="F555" s="370"/>
      <c r="G555" s="370"/>
      <c r="H555" s="370"/>
      <c r="I555" s="370"/>
      <c r="J555" s="370"/>
      <c r="K555" s="370"/>
      <c r="L555" s="370"/>
      <c r="M555" s="370"/>
      <c r="N555" s="370"/>
      <c r="O555" s="370"/>
      <c r="P555" s="370"/>
    </row>
    <row r="556" ht="16.5" customHeight="1" spans="1:16">
      <c r="A556" s="426"/>
      <c r="B556" s="426"/>
      <c r="C556" s="370"/>
      <c r="D556" s="370"/>
      <c r="E556" s="370"/>
      <c r="F556" s="370"/>
      <c r="G556" s="370"/>
      <c r="H556" s="370"/>
      <c r="I556" s="370"/>
      <c r="J556" s="370"/>
      <c r="K556" s="370"/>
      <c r="L556" s="370"/>
      <c r="M556" s="370"/>
      <c r="N556" s="370"/>
      <c r="O556" s="370"/>
      <c r="P556" s="370"/>
    </row>
    <row r="557" ht="16.5" customHeight="1" spans="1:16">
      <c r="A557" s="426"/>
      <c r="B557" s="426"/>
      <c r="C557" s="370"/>
      <c r="D557" s="370"/>
      <c r="E557" s="370"/>
      <c r="F557" s="370"/>
      <c r="G557" s="370"/>
      <c r="H557" s="370"/>
      <c r="I557" s="370"/>
      <c r="J557" s="370"/>
      <c r="K557" s="370"/>
      <c r="L557" s="370"/>
      <c r="M557" s="370"/>
      <c r="N557" s="370"/>
      <c r="O557" s="370"/>
      <c r="P557" s="370"/>
    </row>
    <row r="558" ht="16.5" customHeight="1" spans="1:16">
      <c r="A558" s="426"/>
      <c r="B558" s="426"/>
      <c r="C558" s="370"/>
      <c r="D558" s="370"/>
      <c r="E558" s="370"/>
      <c r="F558" s="370"/>
      <c r="G558" s="370"/>
      <c r="H558" s="370"/>
      <c r="I558" s="370"/>
      <c r="J558" s="370"/>
      <c r="K558" s="370"/>
      <c r="L558" s="370"/>
      <c r="M558" s="370"/>
      <c r="N558" s="370"/>
      <c r="O558" s="370"/>
      <c r="P558" s="370"/>
    </row>
    <row r="559" ht="16.5" customHeight="1" spans="1:16">
      <c r="A559" s="426"/>
      <c r="B559" s="426"/>
      <c r="C559" s="370"/>
      <c r="D559" s="370"/>
      <c r="E559" s="370"/>
      <c r="F559" s="370"/>
      <c r="G559" s="370"/>
      <c r="H559" s="370"/>
      <c r="I559" s="370"/>
      <c r="J559" s="370"/>
      <c r="K559" s="370"/>
      <c r="L559" s="370"/>
      <c r="M559" s="370"/>
      <c r="N559" s="370"/>
      <c r="O559" s="370"/>
      <c r="P559" s="370"/>
    </row>
    <row r="560" ht="16.5" customHeight="1" spans="1:16">
      <c r="A560" s="426"/>
      <c r="B560" s="426"/>
      <c r="C560" s="370"/>
      <c r="D560" s="370"/>
      <c r="E560" s="370"/>
      <c r="F560" s="370"/>
      <c r="G560" s="370"/>
      <c r="H560" s="370"/>
      <c r="I560" s="370"/>
      <c r="J560" s="370"/>
      <c r="K560" s="370"/>
      <c r="L560" s="370"/>
      <c r="M560" s="370"/>
      <c r="N560" s="370"/>
      <c r="O560" s="370"/>
      <c r="P560" s="370"/>
    </row>
    <row r="561" ht="16.5" customHeight="1" spans="1:16">
      <c r="A561" s="426"/>
      <c r="B561" s="426"/>
      <c r="C561" s="370"/>
      <c r="D561" s="370"/>
      <c r="E561" s="370"/>
      <c r="F561" s="370"/>
      <c r="G561" s="370"/>
      <c r="H561" s="370"/>
      <c r="I561" s="370"/>
      <c r="J561" s="370"/>
      <c r="K561" s="370"/>
      <c r="L561" s="370"/>
      <c r="M561" s="370"/>
      <c r="N561" s="370"/>
      <c r="O561" s="370"/>
      <c r="P561" s="370"/>
    </row>
    <row r="562" ht="16.5" customHeight="1" spans="1:16">
      <c r="A562" s="426"/>
      <c r="B562" s="426"/>
      <c r="C562" s="370"/>
      <c r="D562" s="370"/>
      <c r="E562" s="370"/>
      <c r="F562" s="370"/>
      <c r="G562" s="370"/>
      <c r="H562" s="370"/>
      <c r="I562" s="370"/>
      <c r="J562" s="370"/>
      <c r="K562" s="370"/>
      <c r="L562" s="370"/>
      <c r="M562" s="370"/>
      <c r="N562" s="370"/>
      <c r="O562" s="370"/>
      <c r="P562" s="370"/>
    </row>
    <row r="563" ht="16.5" customHeight="1" spans="1:16">
      <c r="A563" s="426"/>
      <c r="B563" s="426"/>
      <c r="C563" s="370"/>
      <c r="D563" s="370"/>
      <c r="E563" s="370"/>
      <c r="F563" s="370"/>
      <c r="G563" s="370"/>
      <c r="H563" s="370"/>
      <c r="I563" s="370"/>
      <c r="J563" s="370"/>
      <c r="K563" s="370"/>
      <c r="L563" s="370"/>
      <c r="M563" s="370"/>
      <c r="N563" s="370"/>
      <c r="O563" s="370"/>
      <c r="P563" s="370"/>
    </row>
    <row r="564" ht="16.5" customHeight="1" spans="1:16">
      <c r="A564" s="426"/>
      <c r="B564" s="426"/>
      <c r="C564" s="370"/>
      <c r="D564" s="370"/>
      <c r="E564" s="370"/>
      <c r="F564" s="370"/>
      <c r="G564" s="370"/>
      <c r="H564" s="370"/>
      <c r="I564" s="370"/>
      <c r="J564" s="370"/>
      <c r="K564" s="370"/>
      <c r="L564" s="370"/>
      <c r="M564" s="370"/>
      <c r="N564" s="370"/>
      <c r="O564" s="370"/>
      <c r="P564" s="370"/>
    </row>
    <row r="565" ht="16.5" customHeight="1" spans="1:16">
      <c r="A565" s="426"/>
      <c r="B565" s="426"/>
      <c r="C565" s="370"/>
      <c r="D565" s="370"/>
      <c r="E565" s="370"/>
      <c r="F565" s="370"/>
      <c r="G565" s="370"/>
      <c r="H565" s="370"/>
      <c r="I565" s="370"/>
      <c r="J565" s="370"/>
      <c r="K565" s="370"/>
      <c r="L565" s="370"/>
      <c r="M565" s="370"/>
      <c r="N565" s="370"/>
      <c r="O565" s="370"/>
      <c r="P565" s="370"/>
    </row>
    <row r="566" ht="16.5" customHeight="1" spans="1:16">
      <c r="A566" s="426"/>
      <c r="B566" s="426"/>
      <c r="C566" s="370"/>
      <c r="D566" s="370"/>
      <c r="E566" s="370"/>
      <c r="F566" s="370"/>
      <c r="G566" s="370"/>
      <c r="H566" s="370"/>
      <c r="I566" s="370"/>
      <c r="J566" s="370"/>
      <c r="K566" s="370"/>
      <c r="L566" s="370"/>
      <c r="M566" s="370"/>
      <c r="N566" s="370"/>
      <c r="O566" s="370"/>
      <c r="P566" s="370"/>
    </row>
    <row r="567" ht="16.5" customHeight="1" spans="1:16">
      <c r="A567" s="426"/>
      <c r="B567" s="426"/>
      <c r="C567" s="370"/>
      <c r="D567" s="370"/>
      <c r="E567" s="370"/>
      <c r="F567" s="370"/>
      <c r="G567" s="370"/>
      <c r="H567" s="370"/>
      <c r="I567" s="370"/>
      <c r="J567" s="370"/>
      <c r="K567" s="370"/>
      <c r="L567" s="370"/>
      <c r="M567" s="370"/>
      <c r="N567" s="370"/>
      <c r="O567" s="370"/>
      <c r="P567" s="370"/>
    </row>
    <row r="568" ht="16.5" customHeight="1" spans="1:16">
      <c r="A568" s="426"/>
      <c r="B568" s="426"/>
      <c r="C568" s="370"/>
      <c r="D568" s="370"/>
      <c r="E568" s="370"/>
      <c r="F568" s="370"/>
      <c r="G568" s="370"/>
      <c r="H568" s="370"/>
      <c r="I568" s="370"/>
      <c r="J568" s="370"/>
      <c r="K568" s="370"/>
      <c r="L568" s="370"/>
      <c r="M568" s="370"/>
      <c r="N568" s="370"/>
      <c r="O568" s="370"/>
      <c r="P568" s="370"/>
    </row>
    <row r="569" ht="16.5" customHeight="1" spans="1:16">
      <c r="A569" s="426"/>
      <c r="B569" s="426"/>
      <c r="C569" s="370"/>
      <c r="D569" s="370"/>
      <c r="E569" s="370"/>
      <c r="F569" s="370"/>
      <c r="G569" s="370"/>
      <c r="H569" s="370"/>
      <c r="I569" s="370"/>
      <c r="J569" s="370"/>
      <c r="K569" s="370"/>
      <c r="L569" s="370"/>
      <c r="M569" s="370"/>
      <c r="N569" s="370"/>
      <c r="O569" s="370"/>
      <c r="P569" s="370"/>
    </row>
    <row r="570" ht="16.5" customHeight="1" spans="1:16">
      <c r="A570" s="426"/>
      <c r="B570" s="426"/>
      <c r="C570" s="370"/>
      <c r="D570" s="370"/>
      <c r="E570" s="370"/>
      <c r="F570" s="370"/>
      <c r="G570" s="370"/>
      <c r="H570" s="370"/>
      <c r="I570" s="370"/>
      <c r="J570" s="370"/>
      <c r="K570" s="370"/>
      <c r="L570" s="370"/>
      <c r="M570" s="370"/>
      <c r="N570" s="370"/>
      <c r="O570" s="370"/>
      <c r="P570" s="370"/>
    </row>
    <row r="571" ht="16.5" customHeight="1" spans="1:16">
      <c r="A571" s="426"/>
      <c r="B571" s="426"/>
      <c r="C571" s="370"/>
      <c r="D571" s="370"/>
      <c r="E571" s="370"/>
      <c r="F571" s="370"/>
      <c r="G571" s="370"/>
      <c r="H571" s="370"/>
      <c r="I571" s="370"/>
      <c r="J571" s="370"/>
      <c r="K571" s="370"/>
      <c r="L571" s="370"/>
      <c r="M571" s="370"/>
      <c r="N571" s="370"/>
      <c r="O571" s="370"/>
      <c r="P571" s="370"/>
    </row>
    <row r="572" ht="16.5" customHeight="1" spans="1:16">
      <c r="A572" s="426"/>
      <c r="B572" s="426"/>
      <c r="C572" s="370"/>
      <c r="D572" s="370"/>
      <c r="E572" s="370"/>
      <c r="F572" s="370"/>
      <c r="G572" s="370"/>
      <c r="H572" s="370"/>
      <c r="I572" s="370"/>
      <c r="J572" s="370"/>
      <c r="K572" s="370"/>
      <c r="L572" s="370"/>
      <c r="M572" s="370"/>
      <c r="N572" s="370"/>
      <c r="O572" s="370"/>
      <c r="P572" s="370"/>
    </row>
    <row r="573" ht="16.5" customHeight="1" spans="1:16">
      <c r="A573" s="426"/>
      <c r="B573" s="426"/>
      <c r="C573" s="370"/>
      <c r="D573" s="370"/>
      <c r="E573" s="370"/>
      <c r="F573" s="370"/>
      <c r="G573" s="370"/>
      <c r="H573" s="370"/>
      <c r="I573" s="370"/>
      <c r="J573" s="370"/>
      <c r="K573" s="370"/>
      <c r="L573" s="370"/>
      <c r="M573" s="370"/>
      <c r="N573" s="370"/>
      <c r="O573" s="370"/>
      <c r="P573" s="370"/>
    </row>
    <row r="574" ht="16.5" customHeight="1" spans="1:16">
      <c r="A574" s="426"/>
      <c r="B574" s="426"/>
      <c r="C574" s="370"/>
      <c r="D574" s="370"/>
      <c r="E574" s="370"/>
      <c r="F574" s="370"/>
      <c r="G574" s="370"/>
      <c r="H574" s="370"/>
      <c r="I574" s="370"/>
      <c r="J574" s="370"/>
      <c r="K574" s="370"/>
      <c r="L574" s="370"/>
      <c r="M574" s="370"/>
      <c r="N574" s="370"/>
      <c r="O574" s="370"/>
      <c r="P574" s="370"/>
    </row>
    <row r="575" ht="16.5" customHeight="1" spans="1:16">
      <c r="A575" s="426"/>
      <c r="B575" s="426"/>
      <c r="C575" s="370"/>
      <c r="D575" s="370"/>
      <c r="E575" s="370"/>
      <c r="F575" s="370"/>
      <c r="G575" s="370"/>
      <c r="H575" s="370"/>
      <c r="I575" s="370"/>
      <c r="J575" s="370"/>
      <c r="K575" s="370"/>
      <c r="L575" s="370"/>
      <c r="M575" s="370"/>
      <c r="N575" s="370"/>
      <c r="O575" s="370"/>
      <c r="P575" s="370"/>
    </row>
    <row r="576" ht="16.5" customHeight="1" spans="1:16">
      <c r="A576" s="426"/>
      <c r="B576" s="426"/>
      <c r="C576" s="370"/>
      <c r="D576" s="370"/>
      <c r="E576" s="370"/>
      <c r="F576" s="370"/>
      <c r="G576" s="370"/>
      <c r="H576" s="370"/>
      <c r="I576" s="370"/>
      <c r="J576" s="370"/>
      <c r="K576" s="370"/>
      <c r="L576" s="370"/>
      <c r="M576" s="370"/>
      <c r="N576" s="370"/>
      <c r="O576" s="370"/>
      <c r="P576" s="370"/>
    </row>
    <row r="577" ht="16.5" customHeight="1" spans="1:16">
      <c r="A577" s="426"/>
      <c r="B577" s="426"/>
      <c r="C577" s="370"/>
      <c r="D577" s="370"/>
      <c r="E577" s="370"/>
      <c r="F577" s="370"/>
      <c r="G577" s="370"/>
      <c r="H577" s="370"/>
      <c r="I577" s="370"/>
      <c r="J577" s="370"/>
      <c r="K577" s="370"/>
      <c r="L577" s="370"/>
      <c r="M577" s="370"/>
      <c r="N577" s="370"/>
      <c r="O577" s="370"/>
      <c r="P577" s="370"/>
    </row>
    <row r="578" ht="16.5" customHeight="1" spans="1:16">
      <c r="A578" s="426"/>
      <c r="B578" s="426"/>
      <c r="C578" s="370"/>
      <c r="D578" s="370"/>
      <c r="E578" s="370"/>
      <c r="F578" s="370"/>
      <c r="G578" s="370"/>
      <c r="H578" s="370"/>
      <c r="I578" s="370"/>
      <c r="J578" s="370"/>
      <c r="K578" s="370"/>
      <c r="L578" s="370"/>
      <c r="M578" s="370"/>
      <c r="N578" s="370"/>
      <c r="O578" s="370"/>
      <c r="P578" s="370"/>
    </row>
    <row r="579" ht="16.5" customHeight="1" spans="1:16">
      <c r="A579" s="426"/>
      <c r="B579" s="426"/>
      <c r="C579" s="370"/>
      <c r="D579" s="370"/>
      <c r="E579" s="370"/>
      <c r="F579" s="370"/>
      <c r="G579" s="370"/>
      <c r="H579" s="370"/>
      <c r="I579" s="370"/>
      <c r="J579" s="370"/>
      <c r="K579" s="370"/>
      <c r="L579" s="370"/>
      <c r="M579" s="370"/>
      <c r="N579" s="370"/>
      <c r="O579" s="370"/>
      <c r="P579" s="370"/>
    </row>
    <row r="580" ht="16.5" customHeight="1" spans="1:16">
      <c r="A580" s="426"/>
      <c r="B580" s="426"/>
      <c r="C580" s="370"/>
      <c r="D580" s="370"/>
      <c r="E580" s="370"/>
      <c r="F580" s="370"/>
      <c r="G580" s="370"/>
      <c r="H580" s="370"/>
      <c r="I580" s="370"/>
      <c r="J580" s="370"/>
      <c r="K580" s="370"/>
      <c r="L580" s="370"/>
      <c r="M580" s="370"/>
      <c r="N580" s="370"/>
      <c r="O580" s="370"/>
      <c r="P580" s="370"/>
    </row>
    <row r="581" ht="16.5" customHeight="1" spans="1:16">
      <c r="A581" s="426"/>
      <c r="B581" s="426"/>
      <c r="C581" s="370"/>
      <c r="D581" s="370"/>
      <c r="E581" s="370"/>
      <c r="F581" s="370"/>
      <c r="G581" s="370"/>
      <c r="H581" s="370"/>
      <c r="I581" s="370"/>
      <c r="J581" s="370"/>
      <c r="K581" s="370"/>
      <c r="L581" s="370"/>
      <c r="M581" s="370"/>
      <c r="N581" s="370"/>
      <c r="O581" s="370"/>
      <c r="P581" s="370"/>
    </row>
    <row r="582" ht="16.5" customHeight="1" spans="1:16">
      <c r="A582" s="426"/>
      <c r="B582" s="426"/>
      <c r="C582" s="370"/>
      <c r="D582" s="370"/>
      <c r="E582" s="370"/>
      <c r="F582" s="370"/>
      <c r="G582" s="370"/>
      <c r="H582" s="370"/>
      <c r="I582" s="370"/>
      <c r="J582" s="370"/>
      <c r="K582" s="370"/>
      <c r="L582" s="370"/>
      <c r="M582" s="370"/>
      <c r="N582" s="370"/>
      <c r="O582" s="370"/>
      <c r="P582" s="370"/>
    </row>
    <row r="583" ht="16.5" customHeight="1" spans="1:16">
      <c r="A583" s="426"/>
      <c r="B583" s="426"/>
      <c r="C583" s="370"/>
      <c r="D583" s="370"/>
      <c r="E583" s="370"/>
      <c r="F583" s="370"/>
      <c r="G583" s="370"/>
      <c r="H583" s="370"/>
      <c r="I583" s="370"/>
      <c r="J583" s="370"/>
      <c r="K583" s="370"/>
      <c r="L583" s="370"/>
      <c r="M583" s="370"/>
      <c r="N583" s="370"/>
      <c r="O583" s="370"/>
      <c r="P583" s="370"/>
    </row>
    <row r="584" ht="16.5" customHeight="1" spans="1:16">
      <c r="A584" s="426"/>
      <c r="B584" s="426"/>
      <c r="C584" s="370"/>
      <c r="D584" s="370"/>
      <c r="E584" s="370"/>
      <c r="F584" s="370"/>
      <c r="G584" s="370"/>
      <c r="H584" s="370"/>
      <c r="I584" s="370"/>
      <c r="J584" s="370"/>
      <c r="K584" s="370"/>
      <c r="L584" s="370"/>
      <c r="M584" s="370"/>
      <c r="N584" s="370"/>
      <c r="O584" s="370"/>
      <c r="P584" s="370"/>
    </row>
    <row r="585" ht="16.5" customHeight="1" spans="1:16">
      <c r="A585" s="426"/>
      <c r="B585" s="426"/>
      <c r="C585" s="370"/>
      <c r="D585" s="370"/>
      <c r="E585" s="370"/>
      <c r="F585" s="370"/>
      <c r="G585" s="370"/>
      <c r="H585" s="370"/>
      <c r="I585" s="370"/>
      <c r="J585" s="370"/>
      <c r="K585" s="370"/>
      <c r="L585" s="370"/>
      <c r="M585" s="370"/>
      <c r="N585" s="370"/>
      <c r="O585" s="370"/>
      <c r="P585" s="370"/>
    </row>
    <row r="586" ht="16.5" customHeight="1" spans="1:16">
      <c r="A586" s="426"/>
      <c r="B586" s="426"/>
      <c r="C586" s="370"/>
      <c r="D586" s="370"/>
      <c r="E586" s="370"/>
      <c r="F586" s="370"/>
      <c r="G586" s="370"/>
      <c r="H586" s="370"/>
      <c r="I586" s="370"/>
      <c r="J586" s="370"/>
      <c r="K586" s="370"/>
      <c r="L586" s="370"/>
      <c r="M586" s="370"/>
      <c r="N586" s="370"/>
      <c r="O586" s="370"/>
      <c r="P586" s="370"/>
    </row>
    <row r="587" ht="16.5" customHeight="1" spans="1:16">
      <c r="A587" s="426"/>
      <c r="B587" s="426"/>
      <c r="C587" s="370"/>
      <c r="D587" s="370"/>
      <c r="E587" s="370"/>
      <c r="F587" s="370"/>
      <c r="G587" s="370"/>
      <c r="H587" s="370"/>
      <c r="I587" s="370"/>
      <c r="J587" s="370"/>
      <c r="K587" s="370"/>
      <c r="L587" s="370"/>
      <c r="M587" s="370"/>
      <c r="N587" s="370"/>
      <c r="O587" s="370"/>
      <c r="P587" s="370"/>
    </row>
    <row r="588" ht="16.5" customHeight="1" spans="1:16">
      <c r="A588" s="426"/>
      <c r="B588" s="426"/>
      <c r="C588" s="370"/>
      <c r="D588" s="370"/>
      <c r="E588" s="370"/>
      <c r="F588" s="370"/>
      <c r="G588" s="370"/>
      <c r="H588" s="370"/>
      <c r="I588" s="370"/>
      <c r="J588" s="370"/>
      <c r="K588" s="370"/>
      <c r="L588" s="370"/>
      <c r="M588" s="370"/>
      <c r="N588" s="370"/>
      <c r="O588" s="370"/>
      <c r="P588" s="370"/>
    </row>
    <row r="589" ht="16.5" customHeight="1" spans="1:16">
      <c r="A589" s="426"/>
      <c r="B589" s="426"/>
      <c r="C589" s="370"/>
      <c r="D589" s="370"/>
      <c r="E589" s="370"/>
      <c r="F589" s="370"/>
      <c r="G589" s="370"/>
      <c r="H589" s="370"/>
      <c r="I589" s="370"/>
      <c r="J589" s="370"/>
      <c r="K589" s="370"/>
      <c r="L589" s="370"/>
      <c r="M589" s="370"/>
      <c r="N589" s="370"/>
      <c r="O589" s="370"/>
      <c r="P589" s="370"/>
    </row>
    <row r="590" ht="16.5" customHeight="1" spans="1:16">
      <c r="A590" s="426"/>
      <c r="B590" s="426"/>
      <c r="C590" s="370"/>
      <c r="D590" s="370"/>
      <c r="E590" s="370"/>
      <c r="F590" s="370"/>
      <c r="G590" s="370"/>
      <c r="H590" s="370"/>
      <c r="I590" s="370"/>
      <c r="J590" s="370"/>
      <c r="K590" s="370"/>
      <c r="L590" s="370"/>
      <c r="M590" s="370"/>
      <c r="N590" s="370"/>
      <c r="O590" s="370"/>
      <c r="P590" s="370"/>
    </row>
    <row r="591" ht="16.5" customHeight="1" spans="1:16">
      <c r="A591" s="426"/>
      <c r="B591" s="426"/>
      <c r="C591" s="370"/>
      <c r="D591" s="370"/>
      <c r="E591" s="370"/>
      <c r="F591" s="370"/>
      <c r="G591" s="370"/>
      <c r="H591" s="370"/>
      <c r="I591" s="370"/>
      <c r="J591" s="370"/>
      <c r="K591" s="370"/>
      <c r="L591" s="370"/>
      <c r="M591" s="370"/>
      <c r="N591" s="370"/>
      <c r="O591" s="370"/>
      <c r="P591" s="370"/>
    </row>
    <row r="592" ht="16.5" customHeight="1" spans="1:16">
      <c r="A592" s="426"/>
      <c r="B592" s="426"/>
      <c r="C592" s="370"/>
      <c r="D592" s="370"/>
      <c r="E592" s="370"/>
      <c r="F592" s="370"/>
      <c r="G592" s="370"/>
      <c r="H592" s="370"/>
      <c r="I592" s="370"/>
      <c r="J592" s="370"/>
      <c r="K592" s="370"/>
      <c r="L592" s="370"/>
      <c r="M592" s="370"/>
      <c r="N592" s="370"/>
      <c r="O592" s="370"/>
      <c r="P592" s="370"/>
    </row>
    <row r="593" ht="16.5" customHeight="1" spans="1:16">
      <c r="A593" s="426"/>
      <c r="B593" s="426"/>
      <c r="C593" s="370"/>
      <c r="D593" s="370"/>
      <c r="E593" s="370"/>
      <c r="F593" s="370"/>
      <c r="G593" s="370"/>
      <c r="H593" s="370"/>
      <c r="I593" s="370"/>
      <c r="J593" s="370"/>
      <c r="K593" s="370"/>
      <c r="L593" s="370"/>
      <c r="M593" s="370"/>
      <c r="N593" s="370"/>
      <c r="O593" s="370"/>
      <c r="P593" s="370"/>
    </row>
    <row r="594" ht="16.5" customHeight="1" spans="1:16">
      <c r="A594" s="426"/>
      <c r="B594" s="426"/>
      <c r="C594" s="370"/>
      <c r="D594" s="370"/>
      <c r="E594" s="370"/>
      <c r="F594" s="370"/>
      <c r="G594" s="370"/>
      <c r="H594" s="370"/>
      <c r="I594" s="370"/>
      <c r="J594" s="370"/>
      <c r="K594" s="370"/>
      <c r="L594" s="370"/>
      <c r="M594" s="370"/>
      <c r="N594" s="370"/>
      <c r="O594" s="370"/>
      <c r="P594" s="370"/>
    </row>
    <row r="595" ht="16.5" customHeight="1" spans="1:16">
      <c r="A595" s="426"/>
      <c r="B595" s="426"/>
      <c r="C595" s="370"/>
      <c r="D595" s="370"/>
      <c r="E595" s="370"/>
      <c r="F595" s="370"/>
      <c r="G595" s="370"/>
      <c r="H595" s="370"/>
      <c r="I595" s="370"/>
      <c r="J595" s="370"/>
      <c r="K595" s="370"/>
      <c r="L595" s="370"/>
      <c r="M595" s="370"/>
      <c r="N595" s="370"/>
      <c r="O595" s="370"/>
      <c r="P595" s="370"/>
    </row>
    <row r="596" ht="16.5" customHeight="1" spans="1:16">
      <c r="A596" s="426"/>
      <c r="B596" s="426"/>
      <c r="C596" s="370"/>
      <c r="D596" s="370"/>
      <c r="E596" s="370"/>
      <c r="F596" s="370"/>
      <c r="G596" s="370"/>
      <c r="H596" s="370"/>
      <c r="I596" s="370"/>
      <c r="J596" s="370"/>
      <c r="K596" s="370"/>
      <c r="L596" s="370"/>
      <c r="M596" s="370"/>
      <c r="N596" s="370"/>
      <c r="O596" s="370"/>
      <c r="P596" s="370"/>
    </row>
    <row r="597" ht="16.5" customHeight="1" spans="1:16">
      <c r="A597" s="426"/>
      <c r="B597" s="426"/>
      <c r="C597" s="370"/>
      <c r="D597" s="370"/>
      <c r="E597" s="370"/>
      <c r="F597" s="370"/>
      <c r="G597" s="370"/>
      <c r="H597" s="370"/>
      <c r="I597" s="370"/>
      <c r="J597" s="370"/>
      <c r="K597" s="370"/>
      <c r="L597" s="370"/>
      <c r="M597" s="370"/>
      <c r="N597" s="370"/>
      <c r="O597" s="370"/>
      <c r="P597" s="370"/>
    </row>
    <row r="598" ht="16.5" customHeight="1" spans="1:16">
      <c r="A598" s="426"/>
      <c r="B598" s="426"/>
      <c r="C598" s="370"/>
      <c r="D598" s="370"/>
      <c r="E598" s="370"/>
      <c r="F598" s="370"/>
      <c r="G598" s="370"/>
      <c r="H598" s="370"/>
      <c r="I598" s="370"/>
      <c r="J598" s="370"/>
      <c r="K598" s="370"/>
      <c r="L598" s="370"/>
      <c r="M598" s="370"/>
      <c r="N598" s="370"/>
      <c r="O598" s="370"/>
      <c r="P598" s="370"/>
    </row>
    <row r="599" ht="16.5" customHeight="1" spans="1:16">
      <c r="A599" s="426"/>
      <c r="B599" s="426"/>
      <c r="C599" s="370"/>
      <c r="D599" s="370"/>
      <c r="E599" s="370"/>
      <c r="F599" s="370"/>
      <c r="G599" s="370"/>
      <c r="H599" s="370"/>
      <c r="I599" s="370"/>
      <c r="J599" s="370"/>
      <c r="K599" s="370"/>
      <c r="L599" s="370"/>
      <c r="M599" s="370"/>
      <c r="N599" s="370"/>
      <c r="O599" s="370"/>
      <c r="P599" s="370"/>
    </row>
    <row r="600" ht="16.5" customHeight="1" spans="1:16">
      <c r="A600" s="426"/>
      <c r="B600" s="426"/>
      <c r="C600" s="370"/>
      <c r="D600" s="370"/>
      <c r="E600" s="370"/>
      <c r="F600" s="370"/>
      <c r="G600" s="370"/>
      <c r="H600" s="370"/>
      <c r="I600" s="370"/>
      <c r="J600" s="370"/>
      <c r="K600" s="370"/>
      <c r="L600" s="370"/>
      <c r="M600" s="370"/>
      <c r="N600" s="370"/>
      <c r="O600" s="370"/>
      <c r="P600" s="370"/>
    </row>
    <row r="601" ht="16.5" customHeight="1" spans="1:16">
      <c r="A601" s="426"/>
      <c r="B601" s="426"/>
      <c r="C601" s="370"/>
      <c r="D601" s="370"/>
      <c r="E601" s="370"/>
      <c r="F601" s="370"/>
      <c r="G601" s="370"/>
      <c r="H601" s="370"/>
      <c r="I601" s="370"/>
      <c r="J601" s="370"/>
      <c r="K601" s="370"/>
      <c r="L601" s="370"/>
      <c r="M601" s="370"/>
      <c r="N601" s="370"/>
      <c r="O601" s="370"/>
      <c r="P601" s="370"/>
    </row>
    <row r="602" ht="16.5" customHeight="1" spans="1:16">
      <c r="A602" s="426"/>
      <c r="B602" s="426"/>
      <c r="C602" s="370"/>
      <c r="D602" s="370"/>
      <c r="E602" s="370"/>
      <c r="F602" s="370"/>
      <c r="G602" s="370"/>
      <c r="H602" s="370"/>
      <c r="I602" s="370"/>
      <c r="J602" s="370"/>
      <c r="K602" s="370"/>
      <c r="L602" s="370"/>
      <c r="M602" s="370"/>
      <c r="N602" s="370"/>
      <c r="O602" s="370"/>
      <c r="P602" s="370"/>
    </row>
    <row r="603" ht="16.5" customHeight="1" spans="1:16">
      <c r="A603" s="426"/>
      <c r="B603" s="426"/>
      <c r="C603" s="370"/>
      <c r="D603" s="370"/>
      <c r="E603" s="370"/>
      <c r="F603" s="370"/>
      <c r="G603" s="370"/>
      <c r="H603" s="370"/>
      <c r="I603" s="370"/>
      <c r="J603" s="370"/>
      <c r="K603" s="370"/>
      <c r="L603" s="370"/>
      <c r="M603" s="370"/>
      <c r="N603" s="370"/>
      <c r="O603" s="370"/>
      <c r="P603" s="370"/>
    </row>
    <row r="604" ht="16.5" customHeight="1" spans="1:16">
      <c r="A604" s="426"/>
      <c r="B604" s="426"/>
      <c r="C604" s="370"/>
      <c r="D604" s="370"/>
      <c r="E604" s="370"/>
      <c r="F604" s="370"/>
      <c r="G604" s="370"/>
      <c r="H604" s="370"/>
      <c r="I604" s="370"/>
      <c r="J604" s="370"/>
      <c r="K604" s="370"/>
      <c r="L604" s="370"/>
      <c r="M604" s="370"/>
      <c r="N604" s="370"/>
      <c r="O604" s="370"/>
      <c r="P604" s="370"/>
    </row>
    <row r="605" ht="16.5" customHeight="1" spans="1:16">
      <c r="A605" s="426"/>
      <c r="B605" s="426"/>
      <c r="C605" s="370"/>
      <c r="D605" s="370"/>
      <c r="E605" s="370"/>
      <c r="F605" s="370"/>
      <c r="G605" s="370"/>
      <c r="H605" s="370"/>
      <c r="I605" s="370"/>
      <c r="J605" s="370"/>
      <c r="K605" s="370"/>
      <c r="L605" s="370"/>
      <c r="M605" s="370"/>
      <c r="N605" s="370"/>
      <c r="O605" s="370"/>
      <c r="P605" s="370"/>
    </row>
    <row r="606" ht="16.5" customHeight="1" spans="1:16">
      <c r="A606" s="426"/>
      <c r="B606" s="426"/>
      <c r="C606" s="370"/>
      <c r="D606" s="370"/>
      <c r="E606" s="370"/>
      <c r="F606" s="370"/>
      <c r="G606" s="370"/>
      <c r="H606" s="370"/>
      <c r="I606" s="370"/>
      <c r="J606" s="370"/>
      <c r="K606" s="370"/>
      <c r="L606" s="370"/>
      <c r="M606" s="370"/>
      <c r="N606" s="370"/>
      <c r="O606" s="370"/>
      <c r="P606" s="370"/>
    </row>
    <row r="607" ht="16.5" customHeight="1" spans="1:16">
      <c r="A607" s="426"/>
      <c r="B607" s="426"/>
      <c r="C607" s="370"/>
      <c r="D607" s="370"/>
      <c r="E607" s="370"/>
      <c r="F607" s="370"/>
      <c r="G607" s="370"/>
      <c r="H607" s="370"/>
      <c r="I607" s="370"/>
      <c r="J607" s="370"/>
      <c r="K607" s="370"/>
      <c r="L607" s="370"/>
      <c r="M607" s="370"/>
      <c r="N607" s="370"/>
      <c r="O607" s="370"/>
      <c r="P607" s="370"/>
    </row>
    <row r="608" ht="16.5" customHeight="1" spans="1:16">
      <c r="A608" s="426"/>
      <c r="B608" s="426"/>
      <c r="C608" s="370"/>
      <c r="D608" s="370"/>
      <c r="E608" s="370"/>
      <c r="F608" s="370"/>
      <c r="G608" s="370"/>
      <c r="H608" s="370"/>
      <c r="I608" s="370"/>
      <c r="J608" s="370"/>
      <c r="K608" s="370"/>
      <c r="L608" s="370"/>
      <c r="M608" s="370"/>
      <c r="N608" s="370"/>
      <c r="O608" s="370"/>
      <c r="P608" s="370"/>
    </row>
    <row r="609" ht="16.5" customHeight="1" spans="1:16">
      <c r="A609" s="426"/>
      <c r="B609" s="426"/>
      <c r="C609" s="370"/>
      <c r="D609" s="370"/>
      <c r="E609" s="370"/>
      <c r="F609" s="370"/>
      <c r="G609" s="370"/>
      <c r="H609" s="370"/>
      <c r="I609" s="370"/>
      <c r="J609" s="370"/>
      <c r="K609" s="370"/>
      <c r="L609" s="370"/>
      <c r="M609" s="370"/>
      <c r="N609" s="370"/>
      <c r="O609" s="370"/>
      <c r="P609" s="370"/>
    </row>
    <row r="610" ht="16.5" customHeight="1" spans="1:16">
      <c r="A610" s="426"/>
      <c r="B610" s="426"/>
      <c r="C610" s="370"/>
      <c r="D610" s="370"/>
      <c r="E610" s="370"/>
      <c r="F610" s="370"/>
      <c r="G610" s="370"/>
      <c r="H610" s="370"/>
      <c r="I610" s="370"/>
      <c r="J610" s="370"/>
      <c r="K610" s="370"/>
      <c r="L610" s="370"/>
      <c r="M610" s="370"/>
      <c r="N610" s="370"/>
      <c r="O610" s="370"/>
      <c r="P610" s="370"/>
    </row>
    <row r="611" ht="16.5" customHeight="1" spans="1:16">
      <c r="A611" s="426"/>
      <c r="B611" s="426"/>
      <c r="C611" s="370"/>
      <c r="D611" s="370"/>
      <c r="E611" s="370"/>
      <c r="F611" s="370"/>
      <c r="G611" s="370"/>
      <c r="H611" s="370"/>
      <c r="I611" s="370"/>
      <c r="J611" s="370"/>
      <c r="K611" s="370"/>
      <c r="L611" s="370"/>
      <c r="M611" s="370"/>
      <c r="N611" s="370"/>
      <c r="O611" s="370"/>
      <c r="P611" s="370"/>
    </row>
    <row r="612" ht="16.5" customHeight="1" spans="1:16">
      <c r="A612" s="426"/>
      <c r="B612" s="426"/>
      <c r="C612" s="370"/>
      <c r="D612" s="370"/>
      <c r="E612" s="370"/>
      <c r="F612" s="370"/>
      <c r="G612" s="370"/>
      <c r="H612" s="370"/>
      <c r="I612" s="370"/>
      <c r="J612" s="370"/>
      <c r="K612" s="370"/>
      <c r="L612" s="370"/>
      <c r="M612" s="370"/>
      <c r="N612" s="370"/>
      <c r="O612" s="370"/>
      <c r="P612" s="370"/>
    </row>
    <row r="613" ht="16.5" customHeight="1" spans="1:16">
      <c r="A613" s="426"/>
      <c r="B613" s="426"/>
      <c r="C613" s="370"/>
      <c r="D613" s="370"/>
      <c r="E613" s="370"/>
      <c r="F613" s="370"/>
      <c r="G613" s="370"/>
      <c r="H613" s="370"/>
      <c r="I613" s="370"/>
      <c r="J613" s="370"/>
      <c r="K613" s="370"/>
      <c r="L613" s="370"/>
      <c r="M613" s="370"/>
      <c r="N613" s="370"/>
      <c r="O613" s="370"/>
      <c r="P613" s="370"/>
    </row>
    <row r="614" ht="16.5" customHeight="1" spans="1:16">
      <c r="A614" s="426"/>
      <c r="B614" s="426"/>
      <c r="C614" s="370"/>
      <c r="D614" s="370"/>
      <c r="E614" s="370"/>
      <c r="F614" s="370"/>
      <c r="G614" s="370"/>
      <c r="H614" s="370"/>
      <c r="I614" s="370"/>
      <c r="J614" s="370"/>
      <c r="K614" s="370"/>
      <c r="L614" s="370"/>
      <c r="M614" s="370"/>
      <c r="N614" s="370"/>
      <c r="O614" s="370"/>
      <c r="P614" s="370"/>
    </row>
    <row r="615" ht="16.5" customHeight="1" spans="1:16">
      <c r="A615" s="426"/>
      <c r="B615" s="426"/>
      <c r="C615" s="370"/>
      <c r="D615" s="370"/>
      <c r="E615" s="370"/>
      <c r="F615" s="370"/>
      <c r="G615" s="370"/>
      <c r="H615" s="370"/>
      <c r="I615" s="370"/>
      <c r="J615" s="370"/>
      <c r="K615" s="370"/>
      <c r="L615" s="370"/>
      <c r="M615" s="370"/>
      <c r="N615" s="370"/>
      <c r="O615" s="370"/>
      <c r="P615" s="370"/>
    </row>
    <row r="616" ht="16.5" customHeight="1" spans="1:16">
      <c r="A616" s="426"/>
      <c r="B616" s="426"/>
      <c r="C616" s="370"/>
      <c r="D616" s="370"/>
      <c r="E616" s="370"/>
      <c r="F616" s="370"/>
      <c r="G616" s="370"/>
      <c r="H616" s="370"/>
      <c r="I616" s="370"/>
      <c r="J616" s="370"/>
      <c r="K616" s="370"/>
      <c r="L616" s="370"/>
      <c r="M616" s="370"/>
      <c r="N616" s="370"/>
      <c r="O616" s="370"/>
      <c r="P616" s="370"/>
    </row>
    <row r="617" ht="16.5" customHeight="1" spans="1:16">
      <c r="A617" s="426"/>
      <c r="B617" s="426"/>
      <c r="C617" s="370"/>
      <c r="D617" s="370"/>
      <c r="E617" s="370"/>
      <c r="F617" s="370"/>
      <c r="G617" s="370"/>
      <c r="H617" s="370"/>
      <c r="I617" s="370"/>
      <c r="J617" s="370"/>
      <c r="K617" s="370"/>
      <c r="L617" s="370"/>
      <c r="M617" s="370"/>
      <c r="N617" s="370"/>
      <c r="O617" s="370"/>
      <c r="P617" s="370"/>
    </row>
    <row r="618" ht="16.5" customHeight="1" spans="1:16">
      <c r="A618" s="426"/>
      <c r="B618" s="426"/>
      <c r="C618" s="370"/>
      <c r="D618" s="370"/>
      <c r="E618" s="370"/>
      <c r="F618" s="370"/>
      <c r="G618" s="370"/>
      <c r="H618" s="370"/>
      <c r="I618" s="370"/>
      <c r="J618" s="370"/>
      <c r="K618" s="370"/>
      <c r="L618" s="370"/>
      <c r="M618" s="370"/>
      <c r="N618" s="370"/>
      <c r="O618" s="370"/>
      <c r="P618" s="370"/>
    </row>
    <row r="619" ht="16.5" customHeight="1" spans="1:16">
      <c r="A619" s="426"/>
      <c r="B619" s="426"/>
      <c r="C619" s="370"/>
      <c r="D619" s="370"/>
      <c r="E619" s="370"/>
      <c r="F619" s="370"/>
      <c r="G619" s="370"/>
      <c r="H619" s="370"/>
      <c r="I619" s="370"/>
      <c r="J619" s="370"/>
      <c r="K619" s="370"/>
      <c r="L619" s="370"/>
      <c r="M619" s="370"/>
      <c r="N619" s="370"/>
      <c r="O619" s="370"/>
      <c r="P619" s="370"/>
    </row>
    <row r="620" ht="16.5" customHeight="1" spans="1:16">
      <c r="A620" s="426"/>
      <c r="B620" s="426"/>
      <c r="C620" s="370"/>
      <c r="D620" s="370"/>
      <c r="E620" s="370"/>
      <c r="F620" s="370"/>
      <c r="G620" s="370"/>
      <c r="H620" s="370"/>
      <c r="I620" s="370"/>
      <c r="J620" s="370"/>
      <c r="K620" s="370"/>
      <c r="L620" s="370"/>
      <c r="M620" s="370"/>
      <c r="N620" s="370"/>
      <c r="O620" s="370"/>
      <c r="P620" s="370"/>
    </row>
    <row r="621" ht="16.5" customHeight="1" spans="1:16">
      <c r="A621" s="426"/>
      <c r="B621" s="426"/>
      <c r="C621" s="370"/>
      <c r="D621" s="370"/>
      <c r="E621" s="370"/>
      <c r="F621" s="370"/>
      <c r="G621" s="370"/>
      <c r="H621" s="370"/>
      <c r="I621" s="370"/>
      <c r="J621" s="370"/>
      <c r="K621" s="370"/>
      <c r="L621" s="370"/>
      <c r="M621" s="370"/>
      <c r="N621" s="370"/>
      <c r="O621" s="370"/>
      <c r="P621" s="370"/>
    </row>
    <row r="622" ht="16.5" customHeight="1" spans="1:16">
      <c r="A622" s="426"/>
      <c r="B622" s="426"/>
      <c r="C622" s="370"/>
      <c r="D622" s="370"/>
      <c r="E622" s="370"/>
      <c r="F622" s="370"/>
      <c r="G622" s="370"/>
      <c r="H622" s="370"/>
      <c r="I622" s="370"/>
      <c r="J622" s="370"/>
      <c r="K622" s="370"/>
      <c r="L622" s="370"/>
      <c r="M622" s="370"/>
      <c r="N622" s="370"/>
      <c r="O622" s="370"/>
      <c r="P622" s="370"/>
    </row>
    <row r="623" ht="16.5" customHeight="1" spans="1:16">
      <c r="A623" s="426"/>
      <c r="B623" s="426"/>
      <c r="C623" s="370"/>
      <c r="D623" s="370"/>
      <c r="E623" s="370"/>
      <c r="F623" s="370"/>
      <c r="G623" s="370"/>
      <c r="H623" s="370"/>
      <c r="I623" s="370"/>
      <c r="J623" s="370"/>
      <c r="K623" s="370"/>
      <c r="L623" s="370"/>
      <c r="M623" s="370"/>
      <c r="N623" s="370"/>
      <c r="O623" s="370"/>
      <c r="P623" s="370"/>
    </row>
    <row r="624" ht="16.5" customHeight="1" spans="1:16">
      <c r="A624" s="426"/>
      <c r="B624" s="426"/>
      <c r="C624" s="370"/>
      <c r="D624" s="370"/>
      <c r="E624" s="370"/>
      <c r="F624" s="370"/>
      <c r="G624" s="370"/>
      <c r="H624" s="370"/>
      <c r="I624" s="370"/>
      <c r="J624" s="370"/>
      <c r="K624" s="370"/>
      <c r="L624" s="370"/>
      <c r="M624" s="370"/>
      <c r="N624" s="370"/>
      <c r="O624" s="370"/>
      <c r="P624" s="370"/>
    </row>
    <row r="625" ht="16.5" customHeight="1" spans="1:16">
      <c r="A625" s="426"/>
      <c r="B625" s="426"/>
      <c r="C625" s="370"/>
      <c r="D625" s="370"/>
      <c r="E625" s="370"/>
      <c r="F625" s="370"/>
      <c r="G625" s="370"/>
      <c r="H625" s="370"/>
      <c r="I625" s="370"/>
      <c r="J625" s="370"/>
      <c r="K625" s="370"/>
      <c r="L625" s="370"/>
      <c r="M625" s="370"/>
      <c r="N625" s="370"/>
      <c r="O625" s="370"/>
      <c r="P625" s="370"/>
    </row>
    <row r="626" ht="16.5" customHeight="1" spans="1:16">
      <c r="A626" s="426"/>
      <c r="B626" s="426"/>
      <c r="C626" s="370"/>
      <c r="D626" s="370"/>
      <c r="E626" s="370"/>
      <c r="F626" s="370"/>
      <c r="G626" s="370"/>
      <c r="H626" s="370"/>
      <c r="I626" s="370"/>
      <c r="J626" s="370"/>
      <c r="K626" s="370"/>
      <c r="L626" s="370"/>
      <c r="M626" s="370"/>
      <c r="N626" s="370"/>
      <c r="O626" s="370"/>
      <c r="P626" s="370"/>
    </row>
    <row r="627" ht="16.5" customHeight="1" spans="1:16">
      <c r="A627" s="426"/>
      <c r="B627" s="426"/>
      <c r="C627" s="370"/>
      <c r="D627" s="370"/>
      <c r="E627" s="370"/>
      <c r="F627" s="370"/>
      <c r="G627" s="370"/>
      <c r="H627" s="370"/>
      <c r="I627" s="370"/>
      <c r="J627" s="370"/>
      <c r="K627" s="370"/>
      <c r="L627" s="370"/>
      <c r="M627" s="370"/>
      <c r="N627" s="370"/>
      <c r="O627" s="370"/>
      <c r="P627" s="370"/>
    </row>
    <row r="628" ht="16.5" customHeight="1" spans="1:16">
      <c r="A628" s="426"/>
      <c r="B628" s="426"/>
      <c r="C628" s="370"/>
      <c r="D628" s="370"/>
      <c r="E628" s="370"/>
      <c r="F628" s="370"/>
      <c r="G628" s="370"/>
      <c r="H628" s="370"/>
      <c r="I628" s="370"/>
      <c r="J628" s="370"/>
      <c r="K628" s="370"/>
      <c r="L628" s="370"/>
      <c r="M628" s="370"/>
      <c r="N628" s="370"/>
      <c r="O628" s="370"/>
      <c r="P628" s="370"/>
    </row>
    <row r="629" ht="16.5" customHeight="1" spans="1:16">
      <c r="A629" s="426"/>
      <c r="B629" s="426"/>
      <c r="C629" s="370"/>
      <c r="D629" s="370"/>
      <c r="E629" s="370"/>
      <c r="F629" s="370"/>
      <c r="G629" s="370"/>
      <c r="H629" s="370"/>
      <c r="I629" s="370"/>
      <c r="J629" s="370"/>
      <c r="K629" s="370"/>
      <c r="L629" s="370"/>
      <c r="M629" s="370"/>
      <c r="N629" s="370"/>
      <c r="O629" s="370"/>
      <c r="P629" s="370"/>
    </row>
    <row r="630" ht="16.5" customHeight="1" spans="1:16">
      <c r="A630" s="426"/>
      <c r="B630" s="426"/>
      <c r="C630" s="370"/>
      <c r="D630" s="370"/>
      <c r="E630" s="370"/>
      <c r="F630" s="370"/>
      <c r="G630" s="370"/>
      <c r="H630" s="370"/>
      <c r="I630" s="370"/>
      <c r="J630" s="370"/>
      <c r="K630" s="370"/>
      <c r="L630" s="370"/>
      <c r="M630" s="370"/>
      <c r="N630" s="370"/>
      <c r="O630" s="370"/>
      <c r="P630" s="370"/>
    </row>
    <row r="631" ht="16.5" customHeight="1" spans="1:16">
      <c r="A631" s="426"/>
      <c r="B631" s="426"/>
      <c r="C631" s="370"/>
      <c r="D631" s="370"/>
      <c r="E631" s="370"/>
      <c r="F631" s="370"/>
      <c r="G631" s="370"/>
      <c r="H631" s="370"/>
      <c r="I631" s="370"/>
      <c r="J631" s="370"/>
      <c r="K631" s="370"/>
      <c r="L631" s="370"/>
      <c r="M631" s="370"/>
      <c r="N631" s="370"/>
      <c r="O631" s="370"/>
      <c r="P631" s="370"/>
    </row>
    <row r="632" ht="16.5" customHeight="1" spans="1:16">
      <c r="A632" s="426"/>
      <c r="B632" s="426"/>
      <c r="C632" s="370"/>
      <c r="D632" s="370"/>
      <c r="E632" s="370"/>
      <c r="F632" s="370"/>
      <c r="G632" s="370"/>
      <c r="H632" s="370"/>
      <c r="I632" s="370"/>
      <c r="J632" s="370"/>
      <c r="K632" s="370"/>
      <c r="L632" s="370"/>
      <c r="M632" s="370"/>
      <c r="N632" s="370"/>
      <c r="O632" s="370"/>
      <c r="P632" s="370"/>
    </row>
    <row r="633" ht="16.5" customHeight="1" spans="1:16">
      <c r="A633" s="426"/>
      <c r="B633" s="426"/>
      <c r="C633" s="370"/>
      <c r="D633" s="370"/>
      <c r="E633" s="370"/>
      <c r="F633" s="370"/>
      <c r="G633" s="370"/>
      <c r="H633" s="370"/>
      <c r="I633" s="370"/>
      <c r="J633" s="370"/>
      <c r="K633" s="370"/>
      <c r="L633" s="370"/>
      <c r="M633" s="370"/>
      <c r="N633" s="370"/>
      <c r="O633" s="370"/>
      <c r="P633" s="370"/>
    </row>
    <row r="634" ht="16.5" customHeight="1" spans="1:16">
      <c r="A634" s="426"/>
      <c r="B634" s="426"/>
      <c r="C634" s="370"/>
      <c r="D634" s="370"/>
      <c r="E634" s="370"/>
      <c r="F634" s="370"/>
      <c r="G634" s="370"/>
      <c r="H634" s="370"/>
      <c r="I634" s="370"/>
      <c r="J634" s="370"/>
      <c r="K634" s="370"/>
      <c r="L634" s="370"/>
      <c r="M634" s="370"/>
      <c r="N634" s="370"/>
      <c r="O634" s="370"/>
      <c r="P634" s="370"/>
    </row>
    <row r="635" ht="16.5" customHeight="1" spans="1:16">
      <c r="A635" s="426"/>
      <c r="B635" s="426"/>
      <c r="C635" s="370"/>
      <c r="D635" s="370"/>
      <c r="E635" s="370"/>
      <c r="F635" s="370"/>
      <c r="G635" s="370"/>
      <c r="H635" s="370"/>
      <c r="I635" s="370"/>
      <c r="J635" s="370"/>
      <c r="K635" s="370"/>
      <c r="L635" s="370"/>
      <c r="M635" s="370"/>
      <c r="N635" s="370"/>
      <c r="O635" s="370"/>
      <c r="P635" s="370"/>
    </row>
    <row r="636" ht="16.5" customHeight="1" spans="1:16">
      <c r="A636" s="426"/>
      <c r="B636" s="426"/>
      <c r="C636" s="370"/>
      <c r="D636" s="370"/>
      <c r="E636" s="370"/>
      <c r="F636" s="370"/>
      <c r="G636" s="370"/>
      <c r="H636" s="370"/>
      <c r="I636" s="370"/>
      <c r="J636" s="370"/>
      <c r="K636" s="370"/>
      <c r="L636" s="370"/>
      <c r="M636" s="370"/>
      <c r="N636" s="370"/>
      <c r="O636" s="370"/>
      <c r="P636" s="370"/>
    </row>
    <row r="637" ht="16.5" customHeight="1" spans="1:16">
      <c r="A637" s="426"/>
      <c r="B637" s="426"/>
      <c r="C637" s="370"/>
      <c r="D637" s="370"/>
      <c r="E637" s="370"/>
      <c r="F637" s="370"/>
      <c r="G637" s="370"/>
      <c r="H637" s="370"/>
      <c r="I637" s="370"/>
      <c r="J637" s="370"/>
      <c r="K637" s="370"/>
      <c r="L637" s="370"/>
      <c r="M637" s="370"/>
      <c r="N637" s="370"/>
      <c r="O637" s="370"/>
      <c r="P637" s="370"/>
    </row>
    <row r="638" ht="16.5" customHeight="1" spans="1:16">
      <c r="A638" s="426"/>
      <c r="B638" s="426"/>
      <c r="C638" s="370"/>
      <c r="D638" s="370"/>
      <c r="E638" s="370"/>
      <c r="F638" s="370"/>
      <c r="G638" s="370"/>
      <c r="H638" s="370"/>
      <c r="I638" s="370"/>
      <c r="J638" s="370"/>
      <c r="K638" s="370"/>
      <c r="L638" s="370"/>
      <c r="M638" s="370"/>
      <c r="N638" s="370"/>
      <c r="O638" s="370"/>
      <c r="P638" s="370"/>
    </row>
    <row r="639" ht="16.5" customHeight="1" spans="1:16">
      <c r="A639" s="426"/>
      <c r="B639" s="426"/>
      <c r="C639" s="370"/>
      <c r="D639" s="370"/>
      <c r="E639" s="370"/>
      <c r="F639" s="370"/>
      <c r="G639" s="370"/>
      <c r="H639" s="370"/>
      <c r="I639" s="370"/>
      <c r="J639" s="370"/>
      <c r="K639" s="370"/>
      <c r="L639" s="370"/>
      <c r="M639" s="370"/>
      <c r="N639" s="370"/>
      <c r="O639" s="370"/>
      <c r="P639" s="370"/>
    </row>
    <row r="640" ht="16.5" customHeight="1" spans="1:16">
      <c r="A640" s="426"/>
      <c r="B640" s="426"/>
      <c r="C640" s="370"/>
      <c r="D640" s="370"/>
      <c r="E640" s="370"/>
      <c r="F640" s="370"/>
      <c r="G640" s="370"/>
      <c r="H640" s="370"/>
      <c r="I640" s="370"/>
      <c r="J640" s="370"/>
      <c r="K640" s="370"/>
      <c r="L640" s="370"/>
      <c r="M640" s="370"/>
      <c r="N640" s="370"/>
      <c r="O640" s="370"/>
      <c r="P640" s="370"/>
    </row>
    <row r="641" ht="16.5" customHeight="1" spans="1:16">
      <c r="A641" s="426"/>
      <c r="B641" s="426"/>
      <c r="C641" s="370"/>
      <c r="D641" s="370"/>
      <c r="E641" s="370"/>
      <c r="F641" s="370"/>
      <c r="G641" s="370"/>
      <c r="H641" s="370"/>
      <c r="I641" s="370"/>
      <c r="J641" s="370"/>
      <c r="K641" s="370"/>
      <c r="L641" s="370"/>
      <c r="M641" s="370"/>
      <c r="N641" s="370"/>
      <c r="O641" s="370"/>
      <c r="P641" s="370"/>
    </row>
    <row r="642" ht="16.5" customHeight="1" spans="1:16">
      <c r="A642" s="426"/>
      <c r="B642" s="426"/>
      <c r="C642" s="370"/>
      <c r="D642" s="370"/>
      <c r="E642" s="370"/>
      <c r="F642" s="370"/>
      <c r="G642" s="370"/>
      <c r="H642" s="370"/>
      <c r="I642" s="370"/>
      <c r="J642" s="370"/>
      <c r="K642" s="370"/>
      <c r="L642" s="370"/>
      <c r="M642" s="370"/>
      <c r="N642" s="370"/>
      <c r="O642" s="370"/>
      <c r="P642" s="370"/>
    </row>
    <row r="643" ht="16.5" customHeight="1" spans="1:16">
      <c r="A643" s="426"/>
      <c r="B643" s="426"/>
      <c r="C643" s="370"/>
      <c r="D643" s="370"/>
      <c r="E643" s="370"/>
      <c r="F643" s="370"/>
      <c r="G643" s="370"/>
      <c r="H643" s="370"/>
      <c r="I643" s="370"/>
      <c r="J643" s="370"/>
      <c r="K643" s="370"/>
      <c r="L643" s="370"/>
      <c r="M643" s="370"/>
      <c r="N643" s="370"/>
      <c r="O643" s="370"/>
      <c r="P643" s="370"/>
    </row>
    <row r="644" ht="16.5" customHeight="1" spans="1:16">
      <c r="A644" s="426"/>
      <c r="B644" s="426"/>
      <c r="C644" s="370"/>
      <c r="D644" s="370"/>
      <c r="E644" s="370"/>
      <c r="F644" s="370"/>
      <c r="G644" s="370"/>
      <c r="H644" s="370"/>
      <c r="I644" s="370"/>
      <c r="J644" s="370"/>
      <c r="K644" s="370"/>
      <c r="L644" s="370"/>
      <c r="M644" s="370"/>
      <c r="N644" s="370"/>
      <c r="O644" s="370"/>
      <c r="P644" s="370"/>
    </row>
    <row r="645" ht="16.5" customHeight="1" spans="1:16">
      <c r="A645" s="426"/>
      <c r="B645" s="426"/>
      <c r="C645" s="370"/>
      <c r="D645" s="370"/>
      <c r="E645" s="370"/>
      <c r="F645" s="370"/>
      <c r="G645" s="370"/>
      <c r="H645" s="370"/>
      <c r="I645" s="370"/>
      <c r="J645" s="370"/>
      <c r="K645" s="370"/>
      <c r="L645" s="370"/>
      <c r="M645" s="370"/>
      <c r="N645" s="370"/>
      <c r="O645" s="370"/>
      <c r="P645" s="370"/>
    </row>
    <row r="646" ht="16.5" customHeight="1" spans="1:16">
      <c r="A646" s="426"/>
      <c r="B646" s="426"/>
      <c r="C646" s="370"/>
      <c r="D646" s="370"/>
      <c r="E646" s="370"/>
      <c r="F646" s="370"/>
      <c r="G646" s="370"/>
      <c r="H646" s="370"/>
      <c r="I646" s="370"/>
      <c r="J646" s="370"/>
      <c r="K646" s="370"/>
      <c r="L646" s="370"/>
      <c r="M646" s="370"/>
      <c r="N646" s="370"/>
      <c r="O646" s="370"/>
      <c r="P646" s="370"/>
    </row>
    <row r="647" ht="16.5" customHeight="1" spans="1:16">
      <c r="A647" s="426"/>
      <c r="B647" s="426"/>
      <c r="C647" s="370"/>
      <c r="D647" s="370"/>
      <c r="E647" s="370"/>
      <c r="F647" s="370"/>
      <c r="G647" s="370"/>
      <c r="H647" s="370"/>
      <c r="I647" s="370"/>
      <c r="J647" s="370"/>
      <c r="K647" s="370"/>
      <c r="L647" s="370"/>
      <c r="M647" s="370"/>
      <c r="N647" s="370"/>
      <c r="O647" s="370"/>
      <c r="P647" s="370"/>
    </row>
    <row r="648" ht="16.5" customHeight="1" spans="1:16">
      <c r="A648" s="426"/>
      <c r="B648" s="426"/>
      <c r="C648" s="370"/>
      <c r="D648" s="370"/>
      <c r="E648" s="370"/>
      <c r="F648" s="370"/>
      <c r="G648" s="370"/>
      <c r="H648" s="370"/>
      <c r="I648" s="370"/>
      <c r="J648" s="370"/>
      <c r="K648" s="370"/>
      <c r="L648" s="370"/>
      <c r="M648" s="370"/>
      <c r="N648" s="370"/>
      <c r="O648" s="370"/>
      <c r="P648" s="370"/>
    </row>
    <row r="649" ht="16.5" customHeight="1" spans="1:16">
      <c r="A649" s="426"/>
      <c r="B649" s="426"/>
      <c r="C649" s="370"/>
      <c r="D649" s="370"/>
      <c r="E649" s="370"/>
      <c r="F649" s="370"/>
      <c r="G649" s="370"/>
      <c r="H649" s="370"/>
      <c r="I649" s="370"/>
      <c r="J649" s="370"/>
      <c r="K649" s="370"/>
      <c r="L649" s="370"/>
      <c r="M649" s="370"/>
      <c r="N649" s="370"/>
      <c r="O649" s="370"/>
      <c r="P649" s="370"/>
    </row>
    <row r="650" ht="16.5" customHeight="1" spans="1:16">
      <c r="A650" s="426"/>
      <c r="B650" s="426"/>
      <c r="C650" s="370"/>
      <c r="D650" s="370"/>
      <c r="E650" s="370"/>
      <c r="F650" s="370"/>
      <c r="G650" s="370"/>
      <c r="H650" s="370"/>
      <c r="I650" s="370"/>
      <c r="J650" s="370"/>
      <c r="K650" s="370"/>
      <c r="L650" s="370"/>
      <c r="M650" s="370"/>
      <c r="N650" s="370"/>
      <c r="O650" s="370"/>
      <c r="P650" s="370"/>
    </row>
    <row r="651" ht="16.5" customHeight="1" spans="1:16">
      <c r="A651" s="426"/>
      <c r="B651" s="426"/>
      <c r="C651" s="370"/>
      <c r="D651" s="370"/>
      <c r="E651" s="370"/>
      <c r="F651" s="370"/>
      <c r="G651" s="370"/>
      <c r="H651" s="370"/>
      <c r="I651" s="370"/>
      <c r="J651" s="370"/>
      <c r="K651" s="370"/>
      <c r="L651" s="370"/>
      <c r="M651" s="370"/>
      <c r="N651" s="370"/>
      <c r="O651" s="370"/>
      <c r="P651" s="370"/>
    </row>
    <row r="652" ht="16.5" customHeight="1" spans="1:16">
      <c r="A652" s="426"/>
      <c r="B652" s="426"/>
      <c r="C652" s="370"/>
      <c r="D652" s="370"/>
      <c r="E652" s="370"/>
      <c r="F652" s="370"/>
      <c r="G652" s="370"/>
      <c r="H652" s="370"/>
      <c r="I652" s="370"/>
      <c r="J652" s="370"/>
      <c r="K652" s="370"/>
      <c r="L652" s="370"/>
      <c r="M652" s="370"/>
      <c r="N652" s="370"/>
      <c r="O652" s="370"/>
      <c r="P652" s="370"/>
    </row>
    <row r="653" ht="16.5" customHeight="1" spans="1:16">
      <c r="A653" s="426"/>
      <c r="B653" s="426"/>
      <c r="C653" s="370"/>
      <c r="D653" s="370"/>
      <c r="E653" s="370"/>
      <c r="F653" s="370"/>
      <c r="G653" s="370"/>
      <c r="H653" s="370"/>
      <c r="I653" s="370"/>
      <c r="J653" s="370"/>
      <c r="K653" s="370"/>
      <c r="L653" s="370"/>
      <c r="M653" s="370"/>
      <c r="N653" s="370"/>
      <c r="O653" s="370"/>
      <c r="P653" s="370"/>
    </row>
    <row r="654" ht="16.5" customHeight="1" spans="1:16">
      <c r="A654" s="426"/>
      <c r="B654" s="426"/>
      <c r="C654" s="370"/>
      <c r="D654" s="370"/>
      <c r="E654" s="370"/>
      <c r="F654" s="370"/>
      <c r="G654" s="370"/>
      <c r="H654" s="370"/>
      <c r="I654" s="370"/>
      <c r="J654" s="370"/>
      <c r="K654" s="370"/>
      <c r="L654" s="370"/>
      <c r="M654" s="370"/>
      <c r="N654" s="370"/>
      <c r="O654" s="370"/>
      <c r="P654" s="370"/>
    </row>
    <row r="655" ht="16.5" customHeight="1" spans="1:16">
      <c r="A655" s="426"/>
      <c r="B655" s="426"/>
      <c r="C655" s="370"/>
      <c r="D655" s="370"/>
      <c r="E655" s="370"/>
      <c r="F655" s="370"/>
      <c r="G655" s="370"/>
      <c r="H655" s="370"/>
      <c r="I655" s="370"/>
      <c r="J655" s="370"/>
      <c r="K655" s="370"/>
      <c r="L655" s="370"/>
      <c r="M655" s="370"/>
      <c r="N655" s="370"/>
      <c r="O655" s="370"/>
      <c r="P655" s="370"/>
    </row>
    <row r="656" ht="16.5" customHeight="1" spans="1:16">
      <c r="A656" s="426"/>
      <c r="B656" s="426"/>
      <c r="C656" s="370"/>
      <c r="D656" s="370"/>
      <c r="E656" s="370"/>
      <c r="F656" s="370"/>
      <c r="G656" s="370"/>
      <c r="H656" s="370"/>
      <c r="I656" s="370"/>
      <c r="J656" s="370"/>
      <c r="K656" s="370"/>
      <c r="L656" s="370"/>
      <c r="M656" s="370"/>
      <c r="N656" s="370"/>
      <c r="O656" s="370"/>
      <c r="P656" s="370"/>
    </row>
    <row r="657" ht="16.5" customHeight="1" spans="1:16">
      <c r="A657" s="426"/>
      <c r="B657" s="426"/>
      <c r="C657" s="370"/>
      <c r="D657" s="370"/>
      <c r="E657" s="370"/>
      <c r="F657" s="370"/>
      <c r="G657" s="370"/>
      <c r="H657" s="370"/>
      <c r="I657" s="370"/>
      <c r="J657" s="370"/>
      <c r="K657" s="370"/>
      <c r="L657" s="370"/>
      <c r="M657" s="370"/>
      <c r="N657" s="370"/>
      <c r="O657" s="370"/>
      <c r="P657" s="370"/>
    </row>
    <row r="658" ht="16.5" customHeight="1" spans="1:16">
      <c r="A658" s="426"/>
      <c r="B658" s="426"/>
      <c r="C658" s="370"/>
      <c r="D658" s="370"/>
      <c r="E658" s="370"/>
      <c r="F658" s="370"/>
      <c r="G658" s="370"/>
      <c r="H658" s="370"/>
      <c r="I658" s="370"/>
      <c r="J658" s="370"/>
      <c r="K658" s="370"/>
      <c r="L658" s="370"/>
      <c r="M658" s="370"/>
      <c r="N658" s="370"/>
      <c r="O658" s="370"/>
      <c r="P658" s="370"/>
    </row>
    <row r="659" ht="16.5" customHeight="1" spans="1:16">
      <c r="A659" s="426"/>
      <c r="B659" s="426"/>
      <c r="C659" s="370"/>
      <c r="D659" s="370"/>
      <c r="E659" s="370"/>
      <c r="F659" s="370"/>
      <c r="G659" s="370"/>
      <c r="H659" s="370"/>
      <c r="I659" s="370"/>
      <c r="J659" s="370"/>
      <c r="K659" s="370"/>
      <c r="L659" s="370"/>
      <c r="M659" s="370"/>
      <c r="N659" s="370"/>
      <c r="O659" s="370"/>
      <c r="P659" s="370"/>
    </row>
    <row r="660" ht="16.5" customHeight="1" spans="1:16">
      <c r="A660" s="426"/>
      <c r="B660" s="426"/>
      <c r="C660" s="370"/>
      <c r="D660" s="370"/>
      <c r="E660" s="370"/>
      <c r="F660" s="370"/>
      <c r="G660" s="370"/>
      <c r="H660" s="370"/>
      <c r="I660" s="370"/>
      <c r="J660" s="370"/>
      <c r="K660" s="370"/>
      <c r="L660" s="370"/>
      <c r="M660" s="370"/>
      <c r="N660" s="370"/>
      <c r="O660" s="370"/>
      <c r="P660" s="370"/>
    </row>
    <row r="661" ht="16.5" customHeight="1" spans="1:16">
      <c r="A661" s="426"/>
      <c r="B661" s="426"/>
      <c r="C661" s="370"/>
      <c r="D661" s="370"/>
      <c r="E661" s="370"/>
      <c r="F661" s="370"/>
      <c r="G661" s="370"/>
      <c r="H661" s="370"/>
      <c r="I661" s="370"/>
      <c r="J661" s="370"/>
      <c r="K661" s="370"/>
      <c r="L661" s="370"/>
      <c r="M661" s="370"/>
      <c r="N661" s="370"/>
      <c r="O661" s="370"/>
      <c r="P661" s="370"/>
    </row>
    <row r="662" ht="16.5" customHeight="1" spans="1:16">
      <c r="A662" s="426"/>
      <c r="B662" s="426"/>
      <c r="C662" s="370"/>
      <c r="D662" s="370"/>
      <c r="E662" s="370"/>
      <c r="F662" s="370"/>
      <c r="G662" s="370"/>
      <c r="H662" s="370"/>
      <c r="I662" s="370"/>
      <c r="J662" s="370"/>
      <c r="K662" s="370"/>
      <c r="L662" s="370"/>
      <c r="M662" s="370"/>
      <c r="N662" s="370"/>
      <c r="O662" s="370"/>
      <c r="P662" s="370"/>
    </row>
    <row r="663" ht="16.5" customHeight="1" spans="1:16">
      <c r="A663" s="426"/>
      <c r="B663" s="426"/>
      <c r="C663" s="370"/>
      <c r="D663" s="370"/>
      <c r="E663" s="370"/>
      <c r="F663" s="370"/>
      <c r="G663" s="370"/>
      <c r="H663" s="370"/>
      <c r="I663" s="370"/>
      <c r="J663" s="370"/>
      <c r="K663" s="370"/>
      <c r="L663" s="370"/>
      <c r="M663" s="370"/>
      <c r="N663" s="370"/>
      <c r="O663" s="370"/>
      <c r="P663" s="370"/>
    </row>
    <row r="664" ht="16.5" customHeight="1" spans="1:16">
      <c r="A664" s="426"/>
      <c r="B664" s="426"/>
      <c r="C664" s="370"/>
      <c r="D664" s="370"/>
      <c r="E664" s="370"/>
      <c r="F664" s="370"/>
      <c r="G664" s="370"/>
      <c r="H664" s="370"/>
      <c r="I664" s="370"/>
      <c r="J664" s="370"/>
      <c r="K664" s="370"/>
      <c r="L664" s="370"/>
      <c r="M664" s="370"/>
      <c r="N664" s="370"/>
      <c r="O664" s="370"/>
      <c r="P664" s="370"/>
    </row>
    <row r="665" ht="16.5" customHeight="1" spans="1:16">
      <c r="A665" s="426"/>
      <c r="B665" s="426"/>
      <c r="C665" s="370"/>
      <c r="D665" s="370"/>
      <c r="E665" s="370"/>
      <c r="F665" s="370"/>
      <c r="G665" s="370"/>
      <c r="H665" s="370"/>
      <c r="I665" s="370"/>
      <c r="J665" s="370"/>
      <c r="K665" s="370"/>
      <c r="L665" s="370"/>
      <c r="M665" s="370"/>
      <c r="N665" s="370"/>
      <c r="O665" s="370"/>
      <c r="P665" s="370"/>
    </row>
    <row r="666" ht="16.5" customHeight="1" spans="1:16">
      <c r="A666" s="426"/>
      <c r="B666" s="426"/>
      <c r="C666" s="370"/>
      <c r="D666" s="370"/>
      <c r="E666" s="370"/>
      <c r="F666" s="370"/>
      <c r="G666" s="370"/>
      <c r="H666" s="370"/>
      <c r="I666" s="370"/>
      <c r="J666" s="370"/>
      <c r="K666" s="370"/>
      <c r="L666" s="370"/>
      <c r="M666" s="370"/>
      <c r="N666" s="370"/>
      <c r="O666" s="370"/>
      <c r="P666" s="370"/>
    </row>
    <row r="667" ht="16.5" customHeight="1" spans="1:16">
      <c r="A667" s="426"/>
      <c r="B667" s="426"/>
      <c r="C667" s="370"/>
      <c r="D667" s="370"/>
      <c r="E667" s="370"/>
      <c r="F667" s="370"/>
      <c r="G667" s="370"/>
      <c r="H667" s="370"/>
      <c r="I667" s="370"/>
      <c r="J667" s="370"/>
      <c r="K667" s="370"/>
      <c r="L667" s="370"/>
      <c r="M667" s="370"/>
      <c r="N667" s="370"/>
      <c r="O667" s="370"/>
      <c r="P667" s="370"/>
    </row>
    <row r="668" ht="16.5" customHeight="1" spans="1:16">
      <c r="A668" s="426"/>
      <c r="B668" s="426"/>
      <c r="C668" s="370"/>
      <c r="D668" s="370"/>
      <c r="E668" s="370"/>
      <c r="F668" s="370"/>
      <c r="G668" s="370"/>
      <c r="H668" s="370"/>
      <c r="I668" s="370"/>
      <c r="J668" s="370"/>
      <c r="K668" s="370"/>
      <c r="L668" s="370"/>
      <c r="M668" s="370"/>
      <c r="N668" s="370"/>
      <c r="O668" s="370"/>
      <c r="P668" s="370"/>
    </row>
    <row r="669" ht="16.5" customHeight="1" spans="1:16">
      <c r="A669" s="426"/>
      <c r="B669" s="426"/>
      <c r="C669" s="370"/>
      <c r="D669" s="370"/>
      <c r="E669" s="370"/>
      <c r="F669" s="370"/>
      <c r="G669" s="370"/>
      <c r="H669" s="370"/>
      <c r="I669" s="370"/>
      <c r="J669" s="370"/>
      <c r="K669" s="370"/>
      <c r="L669" s="370"/>
      <c r="M669" s="370"/>
      <c r="N669" s="370"/>
      <c r="O669" s="370"/>
      <c r="P669" s="370"/>
    </row>
    <row r="670" ht="16.5" customHeight="1" spans="1:16">
      <c r="A670" s="426"/>
      <c r="B670" s="426"/>
      <c r="C670" s="370"/>
      <c r="D670" s="370"/>
      <c r="E670" s="370"/>
      <c r="F670" s="370"/>
      <c r="G670" s="370"/>
      <c r="H670" s="370"/>
      <c r="I670" s="370"/>
      <c r="J670" s="370"/>
      <c r="K670" s="370"/>
      <c r="L670" s="370"/>
      <c r="M670" s="370"/>
      <c r="N670" s="370"/>
      <c r="O670" s="370"/>
      <c r="P670" s="370"/>
    </row>
    <row r="671" ht="16.5" customHeight="1" spans="1:16">
      <c r="A671" s="426"/>
      <c r="B671" s="426"/>
      <c r="C671" s="370"/>
      <c r="D671" s="370"/>
      <c r="E671" s="370"/>
      <c r="F671" s="370"/>
      <c r="G671" s="370"/>
      <c r="H671" s="370"/>
      <c r="I671" s="370"/>
      <c r="J671" s="370"/>
      <c r="K671" s="370"/>
      <c r="L671" s="370"/>
      <c r="M671" s="370"/>
      <c r="N671" s="370"/>
      <c r="O671" s="370"/>
      <c r="P671" s="370"/>
    </row>
    <row r="672" ht="16.5" customHeight="1" spans="1:16">
      <c r="A672" s="426"/>
      <c r="B672" s="426"/>
      <c r="C672" s="370"/>
      <c r="D672" s="370"/>
      <c r="E672" s="370"/>
      <c r="F672" s="370"/>
      <c r="G672" s="370"/>
      <c r="H672" s="370"/>
      <c r="I672" s="370"/>
      <c r="J672" s="370"/>
      <c r="K672" s="370"/>
      <c r="L672" s="370"/>
      <c r="M672" s="370"/>
      <c r="N672" s="370"/>
      <c r="O672" s="370"/>
      <c r="P672" s="370"/>
    </row>
    <row r="673" ht="16.5" customHeight="1" spans="1:16">
      <c r="A673" s="426"/>
      <c r="B673" s="426"/>
      <c r="C673" s="370"/>
      <c r="D673" s="370"/>
      <c r="E673" s="370"/>
      <c r="F673" s="370"/>
      <c r="G673" s="370"/>
      <c r="H673" s="370"/>
      <c r="I673" s="370"/>
      <c r="J673" s="370"/>
      <c r="K673" s="370"/>
      <c r="L673" s="370"/>
      <c r="M673" s="370"/>
      <c r="N673" s="370"/>
      <c r="O673" s="370"/>
      <c r="P673" s="370"/>
    </row>
    <row r="674" ht="16.5" customHeight="1" spans="1:16">
      <c r="A674" s="426"/>
      <c r="B674" s="426"/>
      <c r="C674" s="370"/>
      <c r="D674" s="370"/>
      <c r="E674" s="370"/>
      <c r="F674" s="370"/>
      <c r="G674" s="370"/>
      <c r="H674" s="370"/>
      <c r="I674" s="370"/>
      <c r="J674" s="370"/>
      <c r="K674" s="370"/>
      <c r="L674" s="370"/>
      <c r="M674" s="370"/>
      <c r="N674" s="370"/>
      <c r="O674" s="370"/>
      <c r="P674" s="370"/>
    </row>
    <row r="675" ht="16.5" customHeight="1" spans="1:16">
      <c r="A675" s="426"/>
      <c r="B675" s="426"/>
      <c r="C675" s="370"/>
      <c r="D675" s="370"/>
      <c r="E675" s="370"/>
      <c r="F675" s="370"/>
      <c r="G675" s="370"/>
      <c r="H675" s="370"/>
      <c r="I675" s="370"/>
      <c r="J675" s="370"/>
      <c r="K675" s="370"/>
      <c r="L675" s="370"/>
      <c r="M675" s="370"/>
      <c r="N675" s="370"/>
      <c r="O675" s="370"/>
      <c r="P675" s="370"/>
    </row>
    <row r="676" ht="16.5" customHeight="1" spans="1:16">
      <c r="A676" s="426"/>
      <c r="B676" s="426"/>
      <c r="C676" s="370"/>
      <c r="D676" s="370"/>
      <c r="E676" s="370"/>
      <c r="F676" s="370"/>
      <c r="G676" s="370"/>
      <c r="H676" s="370"/>
      <c r="I676" s="370"/>
      <c r="J676" s="370"/>
      <c r="K676" s="370"/>
      <c r="L676" s="370"/>
      <c r="M676" s="370"/>
      <c r="N676" s="370"/>
      <c r="O676" s="370"/>
      <c r="P676" s="370"/>
    </row>
    <row r="677" ht="16.5" customHeight="1" spans="1:16">
      <c r="A677" s="426"/>
      <c r="B677" s="426"/>
      <c r="C677" s="370"/>
      <c r="D677" s="370"/>
      <c r="E677" s="370"/>
      <c r="F677" s="370"/>
      <c r="G677" s="370"/>
      <c r="H677" s="370"/>
      <c r="I677" s="370"/>
      <c r="J677" s="370"/>
      <c r="K677" s="370"/>
      <c r="L677" s="370"/>
      <c r="M677" s="370"/>
      <c r="N677" s="370"/>
      <c r="O677" s="370"/>
      <c r="P677" s="370"/>
    </row>
    <row r="678" ht="16.5" customHeight="1" spans="1:16">
      <c r="A678" s="426"/>
      <c r="B678" s="426"/>
      <c r="C678" s="370"/>
      <c r="D678" s="370"/>
      <c r="E678" s="370"/>
      <c r="F678" s="370"/>
      <c r="G678" s="370"/>
      <c r="H678" s="370"/>
      <c r="I678" s="370"/>
      <c r="J678" s="370"/>
      <c r="K678" s="370"/>
      <c r="L678" s="370"/>
      <c r="M678" s="370"/>
      <c r="N678" s="370"/>
      <c r="O678" s="370"/>
      <c r="P678" s="370"/>
    </row>
    <row r="679" ht="16.5" customHeight="1" spans="1:16">
      <c r="A679" s="426"/>
      <c r="B679" s="426"/>
      <c r="C679" s="370"/>
      <c r="D679" s="370"/>
      <c r="E679" s="370"/>
      <c r="F679" s="370"/>
      <c r="G679" s="370"/>
      <c r="H679" s="370"/>
      <c r="I679" s="370"/>
      <c r="J679" s="370"/>
      <c r="K679" s="370"/>
      <c r="L679" s="370"/>
      <c r="M679" s="370"/>
      <c r="N679" s="370"/>
      <c r="O679" s="370"/>
      <c r="P679" s="370"/>
    </row>
    <row r="680" ht="16.5" customHeight="1" spans="1:16">
      <c r="A680" s="426"/>
      <c r="B680" s="426"/>
      <c r="C680" s="370"/>
      <c r="D680" s="370"/>
      <c r="E680" s="370"/>
      <c r="F680" s="370"/>
      <c r="G680" s="370"/>
      <c r="H680" s="370"/>
      <c r="I680" s="370"/>
      <c r="J680" s="370"/>
      <c r="K680" s="370"/>
      <c r="L680" s="370"/>
      <c r="M680" s="370"/>
      <c r="N680" s="370"/>
      <c r="O680" s="370"/>
      <c r="P680" s="370"/>
    </row>
    <row r="681" ht="16.5" customHeight="1" spans="1:16">
      <c r="A681" s="426"/>
      <c r="B681" s="426"/>
      <c r="C681" s="370"/>
      <c r="D681" s="370"/>
      <c r="E681" s="370"/>
      <c r="F681" s="370"/>
      <c r="G681" s="370"/>
      <c r="H681" s="370"/>
      <c r="I681" s="370"/>
      <c r="J681" s="370"/>
      <c r="K681" s="370"/>
      <c r="L681" s="370"/>
      <c r="M681" s="370"/>
      <c r="N681" s="370"/>
      <c r="O681" s="370"/>
      <c r="P681" s="370"/>
    </row>
    <row r="682" ht="16.5" customHeight="1" spans="1:16">
      <c r="A682" s="426"/>
      <c r="B682" s="426"/>
      <c r="C682" s="370"/>
      <c r="D682" s="370"/>
      <c r="E682" s="370"/>
      <c r="F682" s="370"/>
      <c r="G682" s="370"/>
      <c r="H682" s="370"/>
      <c r="I682" s="370"/>
      <c r="J682" s="370"/>
      <c r="K682" s="370"/>
      <c r="L682" s="370"/>
      <c r="M682" s="370"/>
      <c r="N682" s="370"/>
      <c r="O682" s="370"/>
      <c r="P682" s="370"/>
    </row>
    <row r="683" ht="16.5" customHeight="1" spans="1:16">
      <c r="A683" s="426"/>
      <c r="B683" s="426"/>
      <c r="C683" s="370"/>
      <c r="D683" s="370"/>
      <c r="E683" s="370"/>
      <c r="F683" s="370"/>
      <c r="G683" s="370"/>
      <c r="H683" s="370"/>
      <c r="I683" s="370"/>
      <c r="J683" s="370"/>
      <c r="K683" s="370"/>
      <c r="L683" s="370"/>
      <c r="M683" s="370"/>
      <c r="N683" s="370"/>
      <c r="O683" s="370"/>
      <c r="P683" s="370"/>
    </row>
    <row r="684" ht="16.5" customHeight="1" spans="1:16">
      <c r="A684" s="426"/>
      <c r="B684" s="426"/>
      <c r="C684" s="370"/>
      <c r="D684" s="370"/>
      <c r="E684" s="370"/>
      <c r="F684" s="370"/>
      <c r="G684" s="370"/>
      <c r="H684" s="370"/>
      <c r="I684" s="370"/>
      <c r="J684" s="370"/>
      <c r="K684" s="370"/>
      <c r="L684" s="370"/>
      <c r="M684" s="370"/>
      <c r="N684" s="370"/>
      <c r="O684" s="370"/>
      <c r="P684" s="370"/>
    </row>
    <row r="685" ht="16.5" customHeight="1" spans="1:16">
      <c r="A685" s="426"/>
      <c r="B685" s="426"/>
      <c r="C685" s="370"/>
      <c r="D685" s="370"/>
      <c r="E685" s="370"/>
      <c r="F685" s="370"/>
      <c r="G685" s="370"/>
      <c r="H685" s="370"/>
      <c r="I685" s="370"/>
      <c r="J685" s="370"/>
      <c r="K685" s="370"/>
      <c r="L685" s="370"/>
      <c r="M685" s="370"/>
      <c r="N685" s="370"/>
      <c r="O685" s="370"/>
      <c r="P685" s="370"/>
    </row>
    <row r="686" ht="16.5" customHeight="1" spans="1:16">
      <c r="A686" s="426"/>
      <c r="B686" s="426"/>
      <c r="C686" s="370"/>
      <c r="D686" s="370"/>
      <c r="E686" s="370"/>
      <c r="F686" s="370"/>
      <c r="G686" s="370"/>
      <c r="H686" s="370"/>
      <c r="I686" s="370"/>
      <c r="J686" s="370"/>
      <c r="K686" s="370"/>
      <c r="L686" s="370"/>
      <c r="M686" s="370"/>
      <c r="N686" s="370"/>
      <c r="O686" s="370"/>
      <c r="P686" s="370"/>
    </row>
    <row r="687" ht="16.5" customHeight="1" spans="1:16">
      <c r="A687" s="426"/>
      <c r="B687" s="426"/>
      <c r="C687" s="370"/>
      <c r="D687" s="370"/>
      <c r="E687" s="370"/>
      <c r="F687" s="370"/>
      <c r="G687" s="370"/>
      <c r="H687" s="370"/>
      <c r="I687" s="370"/>
      <c r="J687" s="370"/>
      <c r="K687" s="370"/>
      <c r="L687" s="370"/>
      <c r="M687" s="370"/>
      <c r="N687" s="370"/>
      <c r="O687" s="370"/>
      <c r="P687" s="370"/>
    </row>
    <row r="688" ht="16.5" customHeight="1" spans="1:16">
      <c r="A688" s="426"/>
      <c r="B688" s="426"/>
      <c r="C688" s="370"/>
      <c r="D688" s="370"/>
      <c r="E688" s="370"/>
      <c r="F688" s="370"/>
      <c r="G688" s="370"/>
      <c r="H688" s="370"/>
      <c r="I688" s="370"/>
      <c r="J688" s="370"/>
      <c r="K688" s="370"/>
      <c r="L688" s="370"/>
      <c r="M688" s="370"/>
      <c r="N688" s="370"/>
      <c r="O688" s="370"/>
      <c r="P688" s="370"/>
    </row>
    <row r="689" ht="16.5" customHeight="1" spans="1:16">
      <c r="A689" s="426"/>
      <c r="B689" s="426"/>
      <c r="C689" s="370"/>
      <c r="D689" s="370"/>
      <c r="E689" s="370"/>
      <c r="F689" s="370"/>
      <c r="G689" s="370"/>
      <c r="H689" s="370"/>
      <c r="I689" s="370"/>
      <c r="J689" s="370"/>
      <c r="K689" s="370"/>
      <c r="L689" s="370"/>
      <c r="M689" s="370"/>
      <c r="N689" s="370"/>
      <c r="O689" s="370"/>
      <c r="P689" s="370"/>
    </row>
    <row r="690" ht="16.5" customHeight="1" spans="1:16">
      <c r="A690" s="426"/>
      <c r="B690" s="426"/>
      <c r="C690" s="370"/>
      <c r="D690" s="370"/>
      <c r="E690" s="370"/>
      <c r="F690" s="370"/>
      <c r="G690" s="370"/>
      <c r="H690" s="370"/>
      <c r="I690" s="370"/>
      <c r="J690" s="370"/>
      <c r="K690" s="370"/>
      <c r="L690" s="370"/>
      <c r="M690" s="370"/>
      <c r="N690" s="370"/>
      <c r="O690" s="370"/>
      <c r="P690" s="370"/>
    </row>
    <row r="691" ht="16.5" customHeight="1" spans="1:16">
      <c r="A691" s="426"/>
      <c r="B691" s="426"/>
      <c r="C691" s="370"/>
      <c r="D691" s="370"/>
      <c r="E691" s="370"/>
      <c r="F691" s="370"/>
      <c r="G691" s="370"/>
      <c r="H691" s="370"/>
      <c r="I691" s="370"/>
      <c r="J691" s="370"/>
      <c r="K691" s="370"/>
      <c r="L691" s="370"/>
      <c r="M691" s="370"/>
      <c r="N691" s="370"/>
      <c r="O691" s="370"/>
      <c r="P691" s="370"/>
    </row>
    <row r="692" ht="16.5" customHeight="1" spans="1:16">
      <c r="A692" s="426"/>
      <c r="B692" s="426"/>
      <c r="C692" s="370"/>
      <c r="D692" s="370"/>
      <c r="E692" s="370"/>
      <c r="F692" s="370"/>
      <c r="G692" s="370"/>
      <c r="H692" s="370"/>
      <c r="I692" s="370"/>
      <c r="J692" s="370"/>
      <c r="K692" s="370"/>
      <c r="L692" s="370"/>
      <c r="M692" s="370"/>
      <c r="N692" s="370"/>
      <c r="O692" s="370"/>
      <c r="P692" s="370"/>
    </row>
    <row r="693" ht="16.5" customHeight="1" spans="1:16">
      <c r="A693" s="426"/>
      <c r="B693" s="426"/>
      <c r="C693" s="370"/>
      <c r="D693" s="370"/>
      <c r="E693" s="370"/>
      <c r="F693" s="370"/>
      <c r="G693" s="370"/>
      <c r="H693" s="370"/>
      <c r="I693" s="370"/>
      <c r="J693" s="370"/>
      <c r="K693" s="370"/>
      <c r="L693" s="370"/>
      <c r="M693" s="370"/>
      <c r="N693" s="370"/>
      <c r="O693" s="370"/>
      <c r="P693" s="370"/>
    </row>
    <row r="694" ht="16.5" customHeight="1" spans="1:16">
      <c r="A694" s="426"/>
      <c r="B694" s="426"/>
      <c r="C694" s="370"/>
      <c r="D694" s="370"/>
      <c r="E694" s="370"/>
      <c r="F694" s="370"/>
      <c r="G694" s="370"/>
      <c r="H694" s="370"/>
      <c r="I694" s="370"/>
      <c r="J694" s="370"/>
      <c r="K694" s="370"/>
      <c r="L694" s="370"/>
      <c r="M694" s="370"/>
      <c r="N694" s="370"/>
      <c r="O694" s="370"/>
      <c r="P694" s="370"/>
    </row>
    <row r="695" ht="16.5" customHeight="1" spans="1:16">
      <c r="A695" s="426"/>
      <c r="B695" s="426"/>
      <c r="C695" s="370"/>
      <c r="D695" s="370"/>
      <c r="E695" s="370"/>
      <c r="F695" s="370"/>
      <c r="G695" s="370"/>
      <c r="H695" s="370"/>
      <c r="I695" s="370"/>
      <c r="J695" s="370"/>
      <c r="K695" s="370"/>
      <c r="L695" s="370"/>
      <c r="M695" s="370"/>
      <c r="N695" s="370"/>
      <c r="O695" s="370"/>
      <c r="P695" s="370"/>
    </row>
    <row r="696" ht="16.5" customHeight="1" spans="1:16">
      <c r="A696" s="426"/>
      <c r="B696" s="426"/>
      <c r="C696" s="370"/>
      <c r="D696" s="370"/>
      <c r="E696" s="370"/>
      <c r="F696" s="370"/>
      <c r="G696" s="370"/>
      <c r="H696" s="370"/>
      <c r="I696" s="370"/>
      <c r="J696" s="370"/>
      <c r="K696" s="370"/>
      <c r="L696" s="370"/>
      <c r="M696" s="370"/>
      <c r="N696" s="370"/>
      <c r="O696" s="370"/>
      <c r="P696" s="370"/>
    </row>
    <row r="697" ht="16.5" customHeight="1" spans="1:16">
      <c r="A697" s="426"/>
      <c r="B697" s="426"/>
      <c r="C697" s="370"/>
      <c r="D697" s="370"/>
      <c r="E697" s="370"/>
      <c r="F697" s="370"/>
      <c r="G697" s="370"/>
      <c r="H697" s="370"/>
      <c r="I697" s="370"/>
      <c r="J697" s="370"/>
      <c r="K697" s="370"/>
      <c r="L697" s="370"/>
      <c r="M697" s="370"/>
      <c r="N697" s="370"/>
      <c r="O697" s="370"/>
      <c r="P697" s="370"/>
    </row>
    <row r="698" ht="16.5" customHeight="1" spans="1:16">
      <c r="A698" s="426"/>
      <c r="B698" s="426"/>
      <c r="C698" s="370"/>
      <c r="D698" s="370"/>
      <c r="E698" s="370"/>
      <c r="F698" s="370"/>
      <c r="G698" s="370"/>
      <c r="H698" s="370"/>
      <c r="I698" s="370"/>
      <c r="J698" s="370"/>
      <c r="K698" s="370"/>
      <c r="L698" s="370"/>
      <c r="M698" s="370"/>
      <c r="N698" s="370"/>
      <c r="O698" s="370"/>
      <c r="P698" s="370"/>
    </row>
    <row r="699" ht="16.5" customHeight="1" spans="1:16">
      <c r="A699" s="426"/>
      <c r="B699" s="426"/>
      <c r="C699" s="370"/>
      <c r="D699" s="370"/>
      <c r="E699" s="370"/>
      <c r="F699" s="370"/>
      <c r="G699" s="370"/>
      <c r="H699" s="370"/>
      <c r="I699" s="370"/>
      <c r="J699" s="370"/>
      <c r="K699" s="370"/>
      <c r="L699" s="370"/>
      <c r="M699" s="370"/>
      <c r="N699" s="370"/>
      <c r="O699" s="370"/>
      <c r="P699" s="370"/>
    </row>
    <row r="700" ht="16.5" customHeight="1" spans="1:16">
      <c r="A700" s="426"/>
      <c r="B700" s="426"/>
      <c r="C700" s="370"/>
      <c r="D700" s="370"/>
      <c r="E700" s="370"/>
      <c r="F700" s="370"/>
      <c r="G700" s="370"/>
      <c r="H700" s="370"/>
      <c r="I700" s="370"/>
      <c r="J700" s="370"/>
      <c r="K700" s="370"/>
      <c r="L700" s="370"/>
      <c r="M700" s="370"/>
      <c r="N700" s="370"/>
      <c r="O700" s="370"/>
      <c r="P700" s="370"/>
    </row>
    <row r="701" ht="16.5" customHeight="1" spans="1:16">
      <c r="A701" s="426"/>
      <c r="B701" s="426"/>
      <c r="C701" s="370"/>
      <c r="D701" s="370"/>
      <c r="E701" s="370"/>
      <c r="F701" s="370"/>
      <c r="G701" s="370"/>
      <c r="H701" s="370"/>
      <c r="I701" s="370"/>
      <c r="J701" s="370"/>
      <c r="K701" s="370"/>
      <c r="L701" s="370"/>
      <c r="M701" s="370"/>
      <c r="N701" s="370"/>
      <c r="O701" s="370"/>
      <c r="P701" s="370"/>
    </row>
    <row r="702" ht="16.5" customHeight="1" spans="1:16">
      <c r="A702" s="426"/>
      <c r="B702" s="426"/>
      <c r="C702" s="370"/>
      <c r="D702" s="370"/>
      <c r="E702" s="370"/>
      <c r="F702" s="370"/>
      <c r="G702" s="370"/>
      <c r="H702" s="370"/>
      <c r="I702" s="370"/>
      <c r="J702" s="370"/>
      <c r="K702" s="370"/>
      <c r="L702" s="370"/>
      <c r="M702" s="370"/>
      <c r="N702" s="370"/>
      <c r="O702" s="370"/>
      <c r="P702" s="370"/>
    </row>
    <row r="703" ht="16.5" customHeight="1" spans="1:16">
      <c r="A703" s="426"/>
      <c r="B703" s="426"/>
      <c r="C703" s="370"/>
      <c r="D703" s="370"/>
      <c r="E703" s="370"/>
      <c r="F703" s="370"/>
      <c r="G703" s="370"/>
      <c r="H703" s="370"/>
      <c r="I703" s="370"/>
      <c r="J703" s="370"/>
      <c r="K703" s="370"/>
      <c r="L703" s="370"/>
      <c r="M703" s="370"/>
      <c r="N703" s="370"/>
      <c r="O703" s="370"/>
      <c r="P703" s="370"/>
    </row>
    <row r="704" ht="16.5" customHeight="1" spans="1:16">
      <c r="A704" s="426"/>
      <c r="B704" s="426"/>
      <c r="C704" s="370"/>
      <c r="D704" s="370"/>
      <c r="E704" s="370"/>
      <c r="F704" s="370"/>
      <c r="G704" s="370"/>
      <c r="H704" s="370"/>
      <c r="I704" s="370"/>
      <c r="J704" s="370"/>
      <c r="K704" s="370"/>
      <c r="L704" s="370"/>
      <c r="M704" s="370"/>
      <c r="N704" s="370"/>
      <c r="O704" s="370"/>
      <c r="P704" s="370"/>
    </row>
    <row r="705" ht="16.5" customHeight="1" spans="1:16">
      <c r="A705" s="426"/>
      <c r="B705" s="426"/>
      <c r="C705" s="370"/>
      <c r="D705" s="370"/>
      <c r="E705" s="370"/>
      <c r="F705" s="370"/>
      <c r="G705" s="370"/>
      <c r="H705" s="370"/>
      <c r="I705" s="370"/>
      <c r="J705" s="370"/>
      <c r="K705" s="370"/>
      <c r="L705" s="370"/>
      <c r="M705" s="370"/>
      <c r="N705" s="370"/>
      <c r="O705" s="370"/>
      <c r="P705" s="370"/>
    </row>
    <row r="706" ht="16.5" customHeight="1" spans="1:16">
      <c r="A706" s="426"/>
      <c r="B706" s="426"/>
      <c r="C706" s="370"/>
      <c r="D706" s="370"/>
      <c r="E706" s="370"/>
      <c r="F706" s="370"/>
      <c r="G706" s="370"/>
      <c r="H706" s="370"/>
      <c r="I706" s="370"/>
      <c r="J706" s="370"/>
      <c r="K706" s="370"/>
      <c r="L706" s="370"/>
      <c r="M706" s="370"/>
      <c r="N706" s="370"/>
      <c r="O706" s="370"/>
      <c r="P706" s="370"/>
    </row>
    <row r="707" ht="16.5" customHeight="1" spans="1:16">
      <c r="A707" s="426"/>
      <c r="B707" s="426"/>
      <c r="C707" s="370"/>
      <c r="D707" s="370"/>
      <c r="E707" s="370"/>
      <c r="F707" s="370"/>
      <c r="G707" s="370"/>
      <c r="H707" s="370"/>
      <c r="I707" s="370"/>
      <c r="J707" s="370"/>
      <c r="K707" s="370"/>
      <c r="L707" s="370"/>
      <c r="M707" s="370"/>
      <c r="N707" s="370"/>
      <c r="O707" s="370"/>
      <c r="P707" s="370"/>
    </row>
    <row r="708" ht="16.5" customHeight="1" spans="1:16">
      <c r="A708" s="426"/>
      <c r="B708" s="426"/>
      <c r="C708" s="370"/>
      <c r="D708" s="370"/>
      <c r="E708" s="370"/>
      <c r="F708" s="370"/>
      <c r="G708" s="370"/>
      <c r="H708" s="370"/>
      <c r="I708" s="370"/>
      <c r="J708" s="370"/>
      <c r="K708" s="370"/>
      <c r="L708" s="370"/>
      <c r="M708" s="370"/>
      <c r="N708" s="370"/>
      <c r="O708" s="370"/>
      <c r="P708" s="370"/>
    </row>
    <row r="709" ht="16.5" customHeight="1" spans="1:16">
      <c r="A709" s="426"/>
      <c r="B709" s="426"/>
      <c r="C709" s="370"/>
      <c r="D709" s="370"/>
      <c r="E709" s="370"/>
      <c r="F709" s="370"/>
      <c r="G709" s="370"/>
      <c r="H709" s="370"/>
      <c r="I709" s="370"/>
      <c r="J709" s="370"/>
      <c r="K709" s="370"/>
      <c r="L709" s="370"/>
      <c r="M709" s="370"/>
      <c r="N709" s="370"/>
      <c r="O709" s="370"/>
      <c r="P709" s="370"/>
    </row>
    <row r="710" ht="16.5" customHeight="1" spans="1:16">
      <c r="A710" s="426"/>
      <c r="B710" s="426"/>
      <c r="C710" s="370"/>
      <c r="D710" s="370"/>
      <c r="E710" s="370"/>
      <c r="F710" s="370"/>
      <c r="G710" s="370"/>
      <c r="H710" s="370"/>
      <c r="I710" s="370"/>
      <c r="J710" s="370"/>
      <c r="K710" s="370"/>
      <c r="L710" s="370"/>
      <c r="M710" s="370"/>
      <c r="N710" s="370"/>
      <c r="O710" s="370"/>
      <c r="P710" s="370"/>
    </row>
    <row r="711" ht="16.5" customHeight="1" spans="1:16">
      <c r="A711" s="426"/>
      <c r="B711" s="426"/>
      <c r="C711" s="370"/>
      <c r="D711" s="370"/>
      <c r="E711" s="370"/>
      <c r="F711" s="370"/>
      <c r="G711" s="370"/>
      <c r="H711" s="370"/>
      <c r="I711" s="370"/>
      <c r="J711" s="370"/>
      <c r="K711" s="370"/>
      <c r="L711" s="370"/>
      <c r="M711" s="370"/>
      <c r="N711" s="370"/>
      <c r="O711" s="370"/>
      <c r="P711" s="370"/>
    </row>
    <row r="712" ht="16.5" customHeight="1" spans="1:16">
      <c r="A712" s="426"/>
      <c r="B712" s="426"/>
      <c r="C712" s="370"/>
      <c r="D712" s="370"/>
      <c r="E712" s="370"/>
      <c r="F712" s="370"/>
      <c r="G712" s="370"/>
      <c r="H712" s="370"/>
      <c r="I712" s="370"/>
      <c r="J712" s="370"/>
      <c r="K712" s="370"/>
      <c r="L712" s="370"/>
      <c r="M712" s="370"/>
      <c r="N712" s="370"/>
      <c r="O712" s="370"/>
      <c r="P712" s="370"/>
    </row>
    <row r="713" ht="16.5" customHeight="1" spans="1:16">
      <c r="A713" s="426"/>
      <c r="B713" s="426"/>
      <c r="C713" s="370"/>
      <c r="D713" s="370"/>
      <c r="E713" s="370"/>
      <c r="F713" s="370"/>
      <c r="G713" s="370"/>
      <c r="H713" s="370"/>
      <c r="I713" s="370"/>
      <c r="J713" s="370"/>
      <c r="K713" s="370"/>
      <c r="L713" s="370"/>
      <c r="M713" s="370"/>
      <c r="N713" s="370"/>
      <c r="O713" s="370"/>
      <c r="P713" s="370"/>
    </row>
    <row r="714" ht="16.5" customHeight="1" spans="1:16">
      <c r="A714" s="426"/>
      <c r="B714" s="426"/>
      <c r="C714" s="370"/>
      <c r="D714" s="370"/>
      <c r="E714" s="370"/>
      <c r="F714" s="370"/>
      <c r="G714" s="370"/>
      <c r="H714" s="370"/>
      <c r="I714" s="370"/>
      <c r="J714" s="370"/>
      <c r="K714" s="370"/>
      <c r="L714" s="370"/>
      <c r="M714" s="370"/>
      <c r="N714" s="370"/>
      <c r="O714" s="370"/>
      <c r="P714" s="370"/>
    </row>
    <row r="715" ht="16.5" customHeight="1" spans="1:16">
      <c r="A715" s="426"/>
      <c r="B715" s="426"/>
      <c r="C715" s="370"/>
      <c r="D715" s="370"/>
      <c r="E715" s="370"/>
      <c r="F715" s="370"/>
      <c r="G715" s="370"/>
      <c r="H715" s="370"/>
      <c r="I715" s="370"/>
      <c r="J715" s="370"/>
      <c r="K715" s="370"/>
      <c r="L715" s="370"/>
      <c r="M715" s="370"/>
      <c r="N715" s="370"/>
      <c r="O715" s="370"/>
      <c r="P715" s="370"/>
    </row>
    <row r="716" ht="16.5" customHeight="1" spans="1:16">
      <c r="A716" s="426"/>
      <c r="B716" s="426"/>
      <c r="C716" s="370"/>
      <c r="D716" s="370"/>
      <c r="E716" s="370"/>
      <c r="F716" s="370"/>
      <c r="G716" s="370"/>
      <c r="H716" s="370"/>
      <c r="I716" s="370"/>
      <c r="J716" s="370"/>
      <c r="K716" s="370"/>
      <c r="L716" s="370"/>
      <c r="M716" s="370"/>
      <c r="N716" s="370"/>
      <c r="O716" s="370"/>
      <c r="P716" s="370"/>
    </row>
    <row r="717" ht="16.5" customHeight="1" spans="1:16">
      <c r="A717" s="426"/>
      <c r="B717" s="426"/>
      <c r="C717" s="370"/>
      <c r="D717" s="370"/>
      <c r="E717" s="370"/>
      <c r="F717" s="370"/>
      <c r="G717" s="370"/>
      <c r="H717" s="370"/>
      <c r="I717" s="370"/>
      <c r="J717" s="370"/>
      <c r="K717" s="370"/>
      <c r="L717" s="370"/>
      <c r="M717" s="370"/>
      <c r="N717" s="370"/>
      <c r="O717" s="370"/>
      <c r="P717" s="370"/>
    </row>
    <row r="718" ht="16.5" customHeight="1" spans="1:16">
      <c r="A718" s="426"/>
      <c r="B718" s="426"/>
      <c r="C718" s="370"/>
      <c r="D718" s="370"/>
      <c r="E718" s="370"/>
      <c r="F718" s="370"/>
      <c r="G718" s="370"/>
      <c r="H718" s="370"/>
      <c r="I718" s="370"/>
      <c r="J718" s="370"/>
      <c r="K718" s="370"/>
      <c r="L718" s="370"/>
      <c r="M718" s="370"/>
      <c r="N718" s="370"/>
      <c r="O718" s="370"/>
      <c r="P718" s="370"/>
    </row>
    <row r="719" ht="16.5" customHeight="1" spans="1:16">
      <c r="A719" s="426"/>
      <c r="B719" s="426"/>
      <c r="C719" s="370"/>
      <c r="D719" s="370"/>
      <c r="E719" s="370"/>
      <c r="F719" s="370"/>
      <c r="G719" s="370"/>
      <c r="H719" s="370"/>
      <c r="I719" s="370"/>
      <c r="J719" s="370"/>
      <c r="K719" s="370"/>
      <c r="L719" s="370"/>
      <c r="M719" s="370"/>
      <c r="N719" s="370"/>
      <c r="O719" s="370"/>
      <c r="P719" s="370"/>
    </row>
    <row r="720" ht="16.5" customHeight="1" spans="1:16">
      <c r="A720" s="426"/>
      <c r="B720" s="426"/>
      <c r="C720" s="370"/>
      <c r="D720" s="370"/>
      <c r="E720" s="370"/>
      <c r="F720" s="370"/>
      <c r="G720" s="370"/>
      <c r="H720" s="370"/>
      <c r="I720" s="370"/>
      <c r="J720" s="370"/>
      <c r="K720" s="370"/>
      <c r="L720" s="370"/>
      <c r="M720" s="370"/>
      <c r="N720" s="370"/>
      <c r="O720" s="370"/>
      <c r="P720" s="370"/>
    </row>
    <row r="721" ht="16.5" customHeight="1" spans="1:16">
      <c r="A721" s="426"/>
      <c r="B721" s="426"/>
      <c r="C721" s="370"/>
      <c r="D721" s="370"/>
      <c r="E721" s="370"/>
      <c r="F721" s="370"/>
      <c r="G721" s="370"/>
      <c r="H721" s="370"/>
      <c r="I721" s="370"/>
      <c r="J721" s="370"/>
      <c r="K721" s="370"/>
      <c r="L721" s="370"/>
      <c r="M721" s="370"/>
      <c r="N721" s="370"/>
      <c r="O721" s="370"/>
      <c r="P721" s="370"/>
    </row>
    <row r="722" ht="16.5" customHeight="1" spans="1:16">
      <c r="A722" s="426"/>
      <c r="B722" s="426"/>
      <c r="C722" s="370"/>
      <c r="D722" s="370"/>
      <c r="E722" s="370"/>
      <c r="F722" s="370"/>
      <c r="G722" s="370"/>
      <c r="H722" s="370"/>
      <c r="I722" s="370"/>
      <c r="J722" s="370"/>
      <c r="K722" s="370"/>
      <c r="L722" s="370"/>
      <c r="M722" s="370"/>
      <c r="N722" s="370"/>
      <c r="O722" s="370"/>
      <c r="P722" s="370"/>
    </row>
    <row r="723" ht="16.5" customHeight="1" spans="1:16">
      <c r="A723" s="426"/>
      <c r="B723" s="426"/>
      <c r="C723" s="370"/>
      <c r="D723" s="370"/>
      <c r="E723" s="370"/>
      <c r="F723" s="370"/>
      <c r="G723" s="370"/>
      <c r="H723" s="370"/>
      <c r="I723" s="370"/>
      <c r="J723" s="370"/>
      <c r="K723" s="370"/>
      <c r="L723" s="370"/>
      <c r="M723" s="370"/>
      <c r="N723" s="370"/>
      <c r="O723" s="370"/>
      <c r="P723" s="370"/>
    </row>
    <row r="724" ht="16.5" customHeight="1" spans="1:16">
      <c r="A724" s="426"/>
      <c r="B724" s="426"/>
      <c r="C724" s="370"/>
      <c r="D724" s="370"/>
      <c r="E724" s="370"/>
      <c r="F724" s="370"/>
      <c r="G724" s="370"/>
      <c r="H724" s="370"/>
      <c r="I724" s="370"/>
      <c r="J724" s="370"/>
      <c r="K724" s="370"/>
      <c r="L724" s="370"/>
      <c r="M724" s="370"/>
      <c r="N724" s="370"/>
      <c r="O724" s="370"/>
      <c r="P724" s="370"/>
    </row>
    <row r="725" ht="16.5" customHeight="1" spans="1:16">
      <c r="A725" s="426"/>
      <c r="B725" s="426"/>
      <c r="C725" s="370"/>
      <c r="D725" s="370"/>
      <c r="E725" s="370"/>
      <c r="F725" s="370"/>
      <c r="G725" s="370"/>
      <c r="H725" s="370"/>
      <c r="I725" s="370"/>
      <c r="J725" s="370"/>
      <c r="K725" s="370"/>
      <c r="L725" s="370"/>
      <c r="M725" s="370"/>
      <c r="N725" s="370"/>
      <c r="O725" s="370"/>
      <c r="P725" s="370"/>
    </row>
    <row r="726" ht="16.5" customHeight="1" spans="1:16">
      <c r="A726" s="426"/>
      <c r="B726" s="426"/>
      <c r="C726" s="370"/>
      <c r="D726" s="370"/>
      <c r="E726" s="370"/>
      <c r="F726" s="370"/>
      <c r="G726" s="370"/>
      <c r="H726" s="370"/>
      <c r="I726" s="370"/>
      <c r="J726" s="370"/>
      <c r="K726" s="370"/>
      <c r="L726" s="370"/>
      <c r="M726" s="370"/>
      <c r="N726" s="370"/>
      <c r="O726" s="370"/>
      <c r="P726" s="370"/>
    </row>
    <row r="727" ht="16.5" customHeight="1" spans="1:16">
      <c r="A727" s="426"/>
      <c r="B727" s="426"/>
      <c r="C727" s="370"/>
      <c r="D727" s="370"/>
      <c r="E727" s="370"/>
      <c r="F727" s="370"/>
      <c r="G727" s="370"/>
      <c r="H727" s="370"/>
      <c r="I727" s="370"/>
      <c r="J727" s="370"/>
      <c r="K727" s="370"/>
      <c r="L727" s="370"/>
      <c r="M727" s="370"/>
      <c r="N727" s="370"/>
      <c r="O727" s="370"/>
      <c r="P727" s="370"/>
    </row>
    <row r="728" ht="16.5" customHeight="1" spans="1:16">
      <c r="A728" s="426"/>
      <c r="B728" s="426"/>
      <c r="C728" s="370"/>
      <c r="D728" s="370"/>
      <c r="E728" s="370"/>
      <c r="F728" s="370"/>
      <c r="G728" s="370"/>
      <c r="H728" s="370"/>
      <c r="I728" s="370"/>
      <c r="J728" s="370"/>
      <c r="K728" s="370"/>
      <c r="L728" s="370"/>
      <c r="M728" s="370"/>
      <c r="N728" s="370"/>
      <c r="O728" s="370"/>
      <c r="P728" s="370"/>
    </row>
    <row r="729" ht="16.5" customHeight="1" spans="1:16">
      <c r="A729" s="426"/>
      <c r="B729" s="426"/>
      <c r="C729" s="370"/>
      <c r="D729" s="370"/>
      <c r="E729" s="370"/>
      <c r="F729" s="370"/>
      <c r="G729" s="370"/>
      <c r="H729" s="370"/>
      <c r="I729" s="370"/>
      <c r="J729" s="370"/>
      <c r="K729" s="370"/>
      <c r="L729" s="370"/>
      <c r="M729" s="370"/>
      <c r="N729" s="370"/>
      <c r="O729" s="370"/>
      <c r="P729" s="370"/>
    </row>
    <row r="730" ht="16.5" customHeight="1" spans="1:16">
      <c r="A730" s="426"/>
      <c r="B730" s="426"/>
      <c r="C730" s="370"/>
      <c r="D730" s="370"/>
      <c r="E730" s="370"/>
      <c r="F730" s="370"/>
      <c r="G730" s="370"/>
      <c r="H730" s="370"/>
      <c r="I730" s="370"/>
      <c r="J730" s="370"/>
      <c r="K730" s="370"/>
      <c r="L730" s="370"/>
      <c r="M730" s="370"/>
      <c r="N730" s="370"/>
      <c r="O730" s="370"/>
      <c r="P730" s="370"/>
    </row>
    <row r="731" ht="16.5" customHeight="1" spans="1:16">
      <c r="A731" s="426"/>
      <c r="B731" s="426"/>
      <c r="C731" s="370"/>
      <c r="D731" s="370"/>
      <c r="E731" s="370"/>
      <c r="F731" s="370"/>
      <c r="G731" s="370"/>
      <c r="H731" s="370"/>
      <c r="I731" s="370"/>
      <c r="J731" s="370"/>
      <c r="K731" s="370"/>
      <c r="L731" s="370"/>
      <c r="M731" s="370"/>
      <c r="N731" s="370"/>
      <c r="O731" s="370"/>
      <c r="P731" s="370"/>
    </row>
    <row r="732" ht="16.5" customHeight="1" spans="1:16">
      <c r="A732" s="426"/>
      <c r="B732" s="426"/>
      <c r="C732" s="370"/>
      <c r="D732" s="370"/>
      <c r="E732" s="370"/>
      <c r="F732" s="370"/>
      <c r="G732" s="370"/>
      <c r="H732" s="370"/>
      <c r="I732" s="370"/>
      <c r="J732" s="370"/>
      <c r="K732" s="370"/>
      <c r="L732" s="370"/>
      <c r="M732" s="370"/>
      <c r="N732" s="370"/>
      <c r="O732" s="370"/>
      <c r="P732" s="370"/>
    </row>
    <row r="733" ht="16.5" customHeight="1" spans="1:16">
      <c r="A733" s="426"/>
      <c r="B733" s="426"/>
      <c r="C733" s="370"/>
      <c r="D733" s="370"/>
      <c r="E733" s="370"/>
      <c r="F733" s="370"/>
      <c r="G733" s="370"/>
      <c r="H733" s="370"/>
      <c r="I733" s="370"/>
      <c r="J733" s="370"/>
      <c r="K733" s="370"/>
      <c r="L733" s="370"/>
      <c r="M733" s="370"/>
      <c r="N733" s="370"/>
      <c r="O733" s="370"/>
      <c r="P733" s="370"/>
    </row>
    <row r="734" ht="16.5" customHeight="1" spans="1:16">
      <c r="A734" s="426"/>
      <c r="B734" s="426"/>
      <c r="C734" s="370"/>
      <c r="D734" s="370"/>
      <c r="E734" s="370"/>
      <c r="F734" s="370"/>
      <c r="G734" s="370"/>
      <c r="H734" s="370"/>
      <c r="I734" s="370"/>
      <c r="J734" s="370"/>
      <c r="K734" s="370"/>
      <c r="L734" s="370"/>
      <c r="M734" s="370"/>
      <c r="N734" s="370"/>
      <c r="O734" s="370"/>
      <c r="P734" s="370"/>
    </row>
    <row r="735" ht="16.5" customHeight="1" spans="1:16">
      <c r="A735" s="426"/>
      <c r="B735" s="426"/>
      <c r="C735" s="370"/>
      <c r="D735" s="370"/>
      <c r="E735" s="370"/>
      <c r="F735" s="370"/>
      <c r="G735" s="370"/>
      <c r="H735" s="370"/>
      <c r="I735" s="370"/>
      <c r="J735" s="370"/>
      <c r="K735" s="370"/>
      <c r="L735" s="370"/>
      <c r="M735" s="370"/>
      <c r="N735" s="370"/>
      <c r="O735" s="370"/>
      <c r="P735" s="370"/>
    </row>
    <row r="736" ht="16.5" customHeight="1" spans="1:16">
      <c r="A736" s="426"/>
      <c r="B736" s="426"/>
      <c r="C736" s="370"/>
      <c r="D736" s="370"/>
      <c r="E736" s="370"/>
      <c r="F736" s="370"/>
      <c r="G736" s="370"/>
      <c r="H736" s="370"/>
      <c r="I736" s="370"/>
      <c r="J736" s="370"/>
      <c r="K736" s="370"/>
      <c r="L736" s="370"/>
      <c r="M736" s="370"/>
      <c r="N736" s="370"/>
      <c r="O736" s="370"/>
      <c r="P736" s="370"/>
    </row>
    <row r="737" ht="16.5" customHeight="1" spans="1:16">
      <c r="A737" s="426"/>
      <c r="B737" s="426"/>
      <c r="C737" s="370"/>
      <c r="D737" s="370"/>
      <c r="E737" s="370"/>
      <c r="F737" s="370"/>
      <c r="G737" s="370"/>
      <c r="H737" s="370"/>
      <c r="I737" s="370"/>
      <c r="J737" s="370"/>
      <c r="K737" s="370"/>
      <c r="L737" s="370"/>
      <c r="M737" s="370"/>
      <c r="N737" s="370"/>
      <c r="O737" s="370"/>
      <c r="P737" s="370"/>
    </row>
    <row r="738" ht="16.5" customHeight="1" spans="1:16">
      <c r="A738" s="426"/>
      <c r="B738" s="426"/>
      <c r="C738" s="370"/>
      <c r="D738" s="370"/>
      <c r="E738" s="370"/>
      <c r="F738" s="370"/>
      <c r="G738" s="370"/>
      <c r="H738" s="370"/>
      <c r="I738" s="370"/>
      <c r="J738" s="370"/>
      <c r="K738" s="370"/>
      <c r="L738" s="370"/>
      <c r="M738" s="370"/>
      <c r="N738" s="370"/>
      <c r="O738" s="370"/>
      <c r="P738" s="370"/>
    </row>
    <row r="739" ht="16.5" customHeight="1" spans="1:16">
      <c r="A739" s="426"/>
      <c r="B739" s="426"/>
      <c r="C739" s="370"/>
      <c r="D739" s="370"/>
      <c r="E739" s="370"/>
      <c r="F739" s="370"/>
      <c r="G739" s="370"/>
      <c r="H739" s="370"/>
      <c r="I739" s="370"/>
      <c r="J739" s="370"/>
      <c r="K739" s="370"/>
      <c r="L739" s="370"/>
      <c r="M739" s="370"/>
      <c r="N739" s="370"/>
      <c r="O739" s="370"/>
      <c r="P739" s="370"/>
    </row>
    <row r="740" ht="16.5" customHeight="1" spans="1:16">
      <c r="A740" s="426"/>
      <c r="B740" s="426"/>
      <c r="C740" s="370"/>
      <c r="D740" s="370"/>
      <c r="E740" s="370"/>
      <c r="F740" s="370"/>
      <c r="G740" s="370"/>
      <c r="H740" s="370"/>
      <c r="I740" s="370"/>
      <c r="J740" s="370"/>
      <c r="K740" s="370"/>
      <c r="L740" s="370"/>
      <c r="M740" s="370"/>
      <c r="N740" s="370"/>
      <c r="O740" s="370"/>
      <c r="P740" s="370"/>
    </row>
    <row r="741" ht="16.5" customHeight="1" spans="1:16">
      <c r="A741" s="426"/>
      <c r="B741" s="426"/>
      <c r="C741" s="370"/>
      <c r="D741" s="370"/>
      <c r="E741" s="370"/>
      <c r="F741" s="370"/>
      <c r="G741" s="370"/>
      <c r="H741" s="370"/>
      <c r="I741" s="370"/>
      <c r="J741" s="370"/>
      <c r="K741" s="370"/>
      <c r="L741" s="370"/>
      <c r="M741" s="370"/>
      <c r="N741" s="370"/>
      <c r="O741" s="370"/>
      <c r="P741" s="370"/>
    </row>
    <row r="742" ht="16.5" customHeight="1" spans="1:16">
      <c r="A742" s="426"/>
      <c r="B742" s="426"/>
      <c r="C742" s="370"/>
      <c r="D742" s="370"/>
      <c r="E742" s="370"/>
      <c r="F742" s="370"/>
      <c r="G742" s="370"/>
      <c r="H742" s="370"/>
      <c r="I742" s="370"/>
      <c r="J742" s="370"/>
      <c r="K742" s="370"/>
      <c r="L742" s="370"/>
      <c r="M742" s="370"/>
      <c r="N742" s="370"/>
      <c r="O742" s="370"/>
      <c r="P742" s="370"/>
    </row>
    <row r="743" ht="16.5" customHeight="1" spans="1:16">
      <c r="A743" s="426"/>
      <c r="B743" s="426"/>
      <c r="C743" s="370"/>
      <c r="D743" s="370"/>
      <c r="E743" s="370"/>
      <c r="F743" s="370"/>
      <c r="G743" s="370"/>
      <c r="H743" s="370"/>
      <c r="I743" s="370"/>
      <c r="J743" s="370"/>
      <c r="K743" s="370"/>
      <c r="L743" s="370"/>
      <c r="M743" s="370"/>
      <c r="N743" s="370"/>
      <c r="O743" s="370"/>
      <c r="P743" s="370"/>
    </row>
    <row r="744" ht="16.5" customHeight="1" spans="1:16">
      <c r="A744" s="426"/>
      <c r="B744" s="426"/>
      <c r="C744" s="370"/>
      <c r="D744" s="370"/>
      <c r="E744" s="370"/>
      <c r="F744" s="370"/>
      <c r="G744" s="370"/>
      <c r="H744" s="370"/>
      <c r="I744" s="370"/>
      <c r="J744" s="370"/>
      <c r="K744" s="370"/>
      <c r="L744" s="370"/>
      <c r="M744" s="370"/>
      <c r="N744" s="370"/>
      <c r="O744" s="370"/>
      <c r="P744" s="370"/>
    </row>
    <row r="745" ht="16.5" customHeight="1" spans="1:16">
      <c r="A745" s="426"/>
      <c r="B745" s="426"/>
      <c r="C745" s="370"/>
      <c r="D745" s="370"/>
      <c r="E745" s="370"/>
      <c r="F745" s="370"/>
      <c r="G745" s="370"/>
      <c r="H745" s="370"/>
      <c r="I745" s="370"/>
      <c r="J745" s="370"/>
      <c r="K745" s="370"/>
      <c r="L745" s="370"/>
      <c r="M745" s="370"/>
      <c r="N745" s="370"/>
      <c r="O745" s="370"/>
      <c r="P745" s="370"/>
    </row>
    <row r="746" ht="16.5" customHeight="1" spans="1:16">
      <c r="A746" s="426"/>
      <c r="B746" s="426"/>
      <c r="C746" s="370"/>
      <c r="D746" s="370"/>
      <c r="E746" s="370"/>
      <c r="F746" s="370"/>
      <c r="G746" s="370"/>
      <c r="H746" s="370"/>
      <c r="I746" s="370"/>
      <c r="J746" s="370"/>
      <c r="K746" s="370"/>
      <c r="L746" s="370"/>
      <c r="M746" s="370"/>
      <c r="N746" s="370"/>
      <c r="O746" s="370"/>
      <c r="P746" s="370"/>
    </row>
    <row r="747" ht="16.5" customHeight="1" spans="1:16">
      <c r="A747" s="426"/>
      <c r="B747" s="426"/>
      <c r="C747" s="370"/>
      <c r="D747" s="370"/>
      <c r="E747" s="370"/>
      <c r="F747" s="370"/>
      <c r="G747" s="370"/>
      <c r="H747" s="370"/>
      <c r="I747" s="370"/>
      <c r="J747" s="370"/>
      <c r="K747" s="370"/>
      <c r="L747" s="370"/>
      <c r="M747" s="370"/>
      <c r="N747" s="370"/>
      <c r="O747" s="370"/>
      <c r="P747" s="370"/>
    </row>
    <row r="748" ht="16.5" customHeight="1" spans="1:16">
      <c r="A748" s="426"/>
      <c r="B748" s="426"/>
      <c r="C748" s="370"/>
      <c r="D748" s="370"/>
      <c r="E748" s="370"/>
      <c r="F748" s="370"/>
      <c r="G748" s="370"/>
      <c r="H748" s="370"/>
      <c r="I748" s="370"/>
      <c r="J748" s="370"/>
      <c r="K748" s="370"/>
      <c r="L748" s="370"/>
      <c r="M748" s="370"/>
      <c r="N748" s="370"/>
      <c r="O748" s="370"/>
      <c r="P748" s="370"/>
    </row>
    <row r="749" ht="16.5" customHeight="1" spans="1:16">
      <c r="A749" s="426"/>
      <c r="B749" s="426"/>
      <c r="C749" s="370"/>
      <c r="D749" s="370"/>
      <c r="E749" s="370"/>
      <c r="F749" s="370"/>
      <c r="G749" s="370"/>
      <c r="H749" s="370"/>
      <c r="I749" s="370"/>
      <c r="J749" s="370"/>
      <c r="K749" s="370"/>
      <c r="L749" s="370"/>
      <c r="M749" s="370"/>
      <c r="N749" s="370"/>
      <c r="O749" s="370"/>
      <c r="P749" s="370"/>
    </row>
    <row r="750" ht="16.5" customHeight="1" spans="1:16">
      <c r="A750" s="426"/>
      <c r="B750" s="426"/>
      <c r="C750" s="370"/>
      <c r="D750" s="370"/>
      <c r="E750" s="370"/>
      <c r="F750" s="370"/>
      <c r="G750" s="370"/>
      <c r="H750" s="370"/>
      <c r="I750" s="370"/>
      <c r="J750" s="370"/>
      <c r="K750" s="370"/>
      <c r="L750" s="370"/>
      <c r="M750" s="370"/>
      <c r="N750" s="370"/>
      <c r="O750" s="370"/>
      <c r="P750" s="370"/>
    </row>
    <row r="751" ht="16.5" customHeight="1" spans="1:16">
      <c r="A751" s="426"/>
      <c r="B751" s="426"/>
      <c r="C751" s="370"/>
      <c r="D751" s="370"/>
      <c r="E751" s="370"/>
      <c r="F751" s="370"/>
      <c r="G751" s="370"/>
      <c r="H751" s="370"/>
      <c r="I751" s="370"/>
      <c r="J751" s="370"/>
      <c r="K751" s="370"/>
      <c r="L751" s="370"/>
      <c r="M751" s="370"/>
      <c r="N751" s="370"/>
      <c r="O751" s="370"/>
      <c r="P751" s="370"/>
    </row>
    <row r="752" ht="16.5" customHeight="1" spans="1:16">
      <c r="A752" s="426"/>
      <c r="B752" s="426"/>
      <c r="C752" s="370"/>
      <c r="D752" s="370"/>
      <c r="E752" s="370"/>
      <c r="F752" s="370"/>
      <c r="G752" s="370"/>
      <c r="H752" s="370"/>
      <c r="I752" s="370"/>
      <c r="J752" s="370"/>
      <c r="K752" s="370"/>
      <c r="L752" s="370"/>
      <c r="M752" s="370"/>
      <c r="N752" s="370"/>
      <c r="O752" s="370"/>
      <c r="P752" s="370"/>
    </row>
    <row r="753" ht="16.5" customHeight="1" spans="1:16">
      <c r="A753" s="426"/>
      <c r="B753" s="426"/>
      <c r="C753" s="370"/>
      <c r="D753" s="370"/>
      <c r="E753" s="370"/>
      <c r="F753" s="370"/>
      <c r="G753" s="370"/>
      <c r="H753" s="370"/>
      <c r="I753" s="370"/>
      <c r="J753" s="370"/>
      <c r="K753" s="370"/>
      <c r="L753" s="370"/>
      <c r="M753" s="370"/>
      <c r="N753" s="370"/>
      <c r="O753" s="370"/>
      <c r="P753" s="370"/>
    </row>
    <row r="754" ht="16.5" customHeight="1" spans="1:16">
      <c r="A754" s="426"/>
      <c r="B754" s="426"/>
      <c r="C754" s="370"/>
      <c r="D754" s="370"/>
      <c r="E754" s="370"/>
      <c r="F754" s="370"/>
      <c r="G754" s="370"/>
      <c r="H754" s="370"/>
      <c r="I754" s="370"/>
      <c r="J754" s="370"/>
      <c r="K754" s="370"/>
      <c r="L754" s="370"/>
      <c r="M754" s="370"/>
      <c r="N754" s="370"/>
      <c r="O754" s="370"/>
      <c r="P754" s="370"/>
    </row>
    <row r="755" ht="16.5" customHeight="1" spans="1:16">
      <c r="A755" s="426"/>
      <c r="B755" s="426"/>
      <c r="C755" s="370"/>
      <c r="D755" s="370"/>
      <c r="E755" s="370"/>
      <c r="F755" s="370"/>
      <c r="G755" s="370"/>
      <c r="H755" s="370"/>
      <c r="I755" s="370"/>
      <c r="J755" s="370"/>
      <c r="K755" s="370"/>
      <c r="L755" s="370"/>
      <c r="M755" s="370"/>
      <c r="N755" s="370"/>
      <c r="O755" s="370"/>
      <c r="P755" s="370"/>
    </row>
    <row r="756" ht="16.5" customHeight="1" spans="1:16">
      <c r="A756" s="426"/>
      <c r="B756" s="426"/>
      <c r="C756" s="370"/>
      <c r="D756" s="370"/>
      <c r="E756" s="370"/>
      <c r="F756" s="370"/>
      <c r="G756" s="370"/>
      <c r="H756" s="370"/>
      <c r="I756" s="370"/>
      <c r="J756" s="370"/>
      <c r="K756" s="370"/>
      <c r="L756" s="370"/>
      <c r="M756" s="370"/>
      <c r="N756" s="370"/>
      <c r="O756" s="370"/>
      <c r="P756" s="370"/>
    </row>
    <row r="757" ht="16.5" customHeight="1" spans="1:16">
      <c r="A757" s="426"/>
      <c r="B757" s="426"/>
      <c r="C757" s="370"/>
      <c r="D757" s="370"/>
      <c r="E757" s="370"/>
      <c r="F757" s="370"/>
      <c r="G757" s="370"/>
      <c r="H757" s="370"/>
      <c r="I757" s="370"/>
      <c r="J757" s="370"/>
      <c r="K757" s="370"/>
      <c r="L757" s="370"/>
      <c r="M757" s="370"/>
      <c r="N757" s="370"/>
      <c r="O757" s="370"/>
      <c r="P757" s="370"/>
    </row>
    <row r="758" ht="16.5" customHeight="1" spans="1:16">
      <c r="A758" s="426"/>
      <c r="B758" s="426"/>
      <c r="C758" s="370"/>
      <c r="D758" s="370"/>
      <c r="E758" s="370"/>
      <c r="F758" s="370"/>
      <c r="G758" s="370"/>
      <c r="H758" s="370"/>
      <c r="I758" s="370"/>
      <c r="J758" s="370"/>
      <c r="K758" s="370"/>
      <c r="L758" s="370"/>
      <c r="M758" s="370"/>
      <c r="N758" s="370"/>
      <c r="O758" s="370"/>
      <c r="P758" s="370"/>
    </row>
    <row r="759" ht="16.5" customHeight="1" spans="1:16">
      <c r="A759" s="426"/>
      <c r="B759" s="426"/>
      <c r="C759" s="370"/>
      <c r="D759" s="370"/>
      <c r="E759" s="370"/>
      <c r="F759" s="370"/>
      <c r="G759" s="370"/>
      <c r="H759" s="370"/>
      <c r="I759" s="370"/>
      <c r="J759" s="370"/>
      <c r="K759" s="370"/>
      <c r="L759" s="370"/>
      <c r="M759" s="370"/>
      <c r="N759" s="370"/>
      <c r="O759" s="370"/>
      <c r="P759" s="370"/>
    </row>
    <row r="760" ht="16.5" customHeight="1" spans="1:16">
      <c r="A760" s="426"/>
      <c r="B760" s="426"/>
      <c r="C760" s="370"/>
      <c r="D760" s="370"/>
      <c r="E760" s="370"/>
      <c r="F760" s="370"/>
      <c r="G760" s="370"/>
      <c r="H760" s="370"/>
      <c r="I760" s="370"/>
      <c r="J760" s="370"/>
      <c r="K760" s="370"/>
      <c r="L760" s="370"/>
      <c r="M760" s="370"/>
      <c r="N760" s="370"/>
      <c r="O760" s="370"/>
      <c r="P760" s="370"/>
    </row>
    <row r="761" ht="16.5" customHeight="1" spans="1:16">
      <c r="A761" s="426"/>
      <c r="B761" s="426"/>
      <c r="C761" s="370"/>
      <c r="D761" s="370"/>
      <c r="E761" s="370"/>
      <c r="F761" s="370"/>
      <c r="G761" s="370"/>
      <c r="H761" s="370"/>
      <c r="I761" s="370"/>
      <c r="J761" s="370"/>
      <c r="K761" s="370"/>
      <c r="L761" s="370"/>
      <c r="M761" s="370"/>
      <c r="N761" s="370"/>
      <c r="O761" s="370"/>
      <c r="P761" s="370"/>
    </row>
    <row r="762" ht="16.5" customHeight="1" spans="1:16">
      <c r="A762" s="426"/>
      <c r="B762" s="426"/>
      <c r="C762" s="370"/>
      <c r="D762" s="370"/>
      <c r="E762" s="370"/>
      <c r="F762" s="370"/>
      <c r="G762" s="370"/>
      <c r="H762" s="370"/>
      <c r="I762" s="370"/>
      <c r="J762" s="370"/>
      <c r="K762" s="370"/>
      <c r="L762" s="370"/>
      <c r="M762" s="370"/>
      <c r="N762" s="370"/>
      <c r="O762" s="370"/>
      <c r="P762" s="370"/>
    </row>
    <row r="763" ht="16.5" customHeight="1" spans="1:16">
      <c r="A763" s="426"/>
      <c r="B763" s="426"/>
      <c r="C763" s="370"/>
      <c r="D763" s="370"/>
      <c r="E763" s="370"/>
      <c r="F763" s="370"/>
      <c r="G763" s="370"/>
      <c r="H763" s="370"/>
      <c r="I763" s="370"/>
      <c r="J763" s="370"/>
      <c r="K763" s="370"/>
      <c r="L763" s="370"/>
      <c r="M763" s="370"/>
      <c r="N763" s="370"/>
      <c r="O763" s="370"/>
      <c r="P763" s="370"/>
    </row>
    <row r="764" ht="16.5" customHeight="1" spans="1:16">
      <c r="A764" s="426"/>
      <c r="B764" s="426"/>
      <c r="C764" s="370"/>
      <c r="D764" s="370"/>
      <c r="E764" s="370"/>
      <c r="F764" s="370"/>
      <c r="G764" s="370"/>
      <c r="H764" s="370"/>
      <c r="I764" s="370"/>
      <c r="J764" s="370"/>
      <c r="K764" s="370"/>
      <c r="L764" s="370"/>
      <c r="M764" s="370"/>
      <c r="N764" s="370"/>
      <c r="O764" s="370"/>
      <c r="P764" s="370"/>
    </row>
    <row r="765" ht="16.5" customHeight="1" spans="1:16">
      <c r="A765" s="426"/>
      <c r="B765" s="426"/>
      <c r="C765" s="370"/>
      <c r="D765" s="370"/>
      <c r="E765" s="370"/>
      <c r="F765" s="370"/>
      <c r="G765" s="370"/>
      <c r="H765" s="370"/>
      <c r="I765" s="370"/>
      <c r="J765" s="370"/>
      <c r="K765" s="370"/>
      <c r="L765" s="370"/>
      <c r="M765" s="370"/>
      <c r="N765" s="370"/>
      <c r="O765" s="370"/>
      <c r="P765" s="370"/>
    </row>
    <row r="766" ht="16.5" customHeight="1" spans="1:16">
      <c r="A766" s="426"/>
      <c r="B766" s="426"/>
      <c r="C766" s="370"/>
      <c r="D766" s="370"/>
      <c r="E766" s="370"/>
      <c r="F766" s="370"/>
      <c r="G766" s="370"/>
      <c r="H766" s="370"/>
      <c r="I766" s="370"/>
      <c r="J766" s="370"/>
      <c r="K766" s="370"/>
      <c r="L766" s="370"/>
      <c r="M766" s="370"/>
      <c r="N766" s="370"/>
      <c r="O766" s="370"/>
      <c r="P766" s="370"/>
    </row>
    <row r="767" ht="16.5" customHeight="1" spans="1:16">
      <c r="A767" s="426"/>
      <c r="B767" s="426"/>
      <c r="C767" s="370"/>
      <c r="D767" s="370"/>
      <c r="E767" s="370"/>
      <c r="F767" s="370"/>
      <c r="G767" s="370"/>
      <c r="H767" s="370"/>
      <c r="I767" s="370"/>
      <c r="J767" s="370"/>
      <c r="K767" s="370"/>
      <c r="L767" s="370"/>
      <c r="M767" s="370"/>
      <c r="N767" s="370"/>
      <c r="O767" s="370"/>
      <c r="P767" s="370"/>
    </row>
    <row r="768" ht="16.5" customHeight="1" spans="1:16">
      <c r="A768" s="426"/>
      <c r="B768" s="426"/>
      <c r="C768" s="370"/>
      <c r="D768" s="370"/>
      <c r="E768" s="370"/>
      <c r="F768" s="370"/>
      <c r="G768" s="370"/>
      <c r="H768" s="370"/>
      <c r="I768" s="370"/>
      <c r="J768" s="370"/>
      <c r="K768" s="370"/>
      <c r="L768" s="370"/>
      <c r="M768" s="370"/>
      <c r="N768" s="370"/>
      <c r="O768" s="370"/>
      <c r="P768" s="370"/>
    </row>
    <row r="769" ht="16.5" customHeight="1" spans="1:16">
      <c r="A769" s="426"/>
      <c r="B769" s="426"/>
      <c r="C769" s="370"/>
      <c r="D769" s="370"/>
      <c r="E769" s="370"/>
      <c r="F769" s="370"/>
      <c r="G769" s="370"/>
      <c r="H769" s="370"/>
      <c r="I769" s="370"/>
      <c r="J769" s="370"/>
      <c r="K769" s="370"/>
      <c r="L769" s="370"/>
      <c r="M769" s="370"/>
      <c r="N769" s="370"/>
      <c r="O769" s="370"/>
      <c r="P769" s="370"/>
    </row>
    <row r="770" ht="16.5" customHeight="1" spans="1:16">
      <c r="A770" s="426"/>
      <c r="B770" s="426"/>
      <c r="C770" s="370"/>
      <c r="D770" s="370"/>
      <c r="E770" s="370"/>
      <c r="F770" s="370"/>
      <c r="G770" s="370"/>
      <c r="H770" s="370"/>
      <c r="I770" s="370"/>
      <c r="J770" s="370"/>
      <c r="K770" s="370"/>
      <c r="L770" s="370"/>
      <c r="M770" s="370"/>
      <c r="N770" s="370"/>
      <c r="O770" s="370"/>
      <c r="P770" s="370"/>
    </row>
    <row r="771" ht="16.5" customHeight="1" spans="1:16">
      <c r="A771" s="426"/>
      <c r="B771" s="426"/>
      <c r="C771" s="370"/>
      <c r="D771" s="370"/>
      <c r="E771" s="370"/>
      <c r="F771" s="370"/>
      <c r="G771" s="370"/>
      <c r="H771" s="370"/>
      <c r="I771" s="370"/>
      <c r="J771" s="370"/>
      <c r="K771" s="370"/>
      <c r="L771" s="370"/>
      <c r="M771" s="370"/>
      <c r="N771" s="370"/>
      <c r="O771" s="370"/>
      <c r="P771" s="370"/>
    </row>
    <row r="772" ht="16.5" customHeight="1" spans="1:16">
      <c r="A772" s="426"/>
      <c r="B772" s="426"/>
      <c r="C772" s="370"/>
      <c r="D772" s="370"/>
      <c r="E772" s="370"/>
      <c r="F772" s="370"/>
      <c r="G772" s="370"/>
      <c r="H772" s="370"/>
      <c r="I772" s="370"/>
      <c r="J772" s="370"/>
      <c r="K772" s="370"/>
      <c r="L772" s="370"/>
      <c r="M772" s="370"/>
      <c r="N772" s="370"/>
      <c r="O772" s="370"/>
      <c r="P772" s="370"/>
    </row>
    <row r="773" ht="16.5" customHeight="1" spans="1:16">
      <c r="A773" s="426"/>
      <c r="B773" s="426"/>
      <c r="C773" s="370"/>
      <c r="D773" s="370"/>
      <c r="E773" s="370"/>
      <c r="F773" s="370"/>
      <c r="G773" s="370"/>
      <c r="H773" s="370"/>
      <c r="I773" s="370"/>
      <c r="J773" s="370"/>
      <c r="K773" s="370"/>
      <c r="L773" s="370"/>
      <c r="M773" s="370"/>
      <c r="N773" s="370"/>
      <c r="O773" s="370"/>
      <c r="P773" s="370"/>
    </row>
    <row r="774" ht="16.5" customHeight="1" spans="1:16">
      <c r="A774" s="426"/>
      <c r="B774" s="426"/>
      <c r="C774" s="370"/>
      <c r="D774" s="370"/>
      <c r="E774" s="370"/>
      <c r="F774" s="370"/>
      <c r="G774" s="370"/>
      <c r="H774" s="370"/>
      <c r="I774" s="370"/>
      <c r="J774" s="370"/>
      <c r="K774" s="370"/>
      <c r="L774" s="370"/>
      <c r="M774" s="370"/>
      <c r="N774" s="370"/>
      <c r="O774" s="370"/>
      <c r="P774" s="370"/>
    </row>
    <row r="775" ht="16.5" customHeight="1" spans="1:16">
      <c r="A775" s="426"/>
      <c r="B775" s="426"/>
      <c r="C775" s="370"/>
      <c r="D775" s="370"/>
      <c r="E775" s="370"/>
      <c r="F775" s="370"/>
      <c r="G775" s="370"/>
      <c r="H775" s="370"/>
      <c r="I775" s="370"/>
      <c r="J775" s="370"/>
      <c r="K775" s="370"/>
      <c r="L775" s="370"/>
      <c r="M775" s="370"/>
      <c r="N775" s="370"/>
      <c r="O775" s="370"/>
      <c r="P775" s="370"/>
    </row>
    <row r="776" ht="16.5" customHeight="1" spans="1:16">
      <c r="A776" s="426"/>
      <c r="B776" s="426"/>
      <c r="C776" s="370"/>
      <c r="D776" s="370"/>
      <c r="E776" s="370"/>
      <c r="F776" s="370"/>
      <c r="G776" s="370"/>
      <c r="H776" s="370"/>
      <c r="I776" s="370"/>
      <c r="J776" s="370"/>
      <c r="K776" s="370"/>
      <c r="L776" s="370"/>
      <c r="M776" s="370"/>
      <c r="N776" s="370"/>
      <c r="O776" s="370"/>
      <c r="P776" s="370"/>
    </row>
    <row r="777" ht="16.5" customHeight="1" spans="1:16">
      <c r="A777" s="426"/>
      <c r="B777" s="426"/>
      <c r="C777" s="370"/>
      <c r="D777" s="370"/>
      <c r="E777" s="370"/>
      <c r="F777" s="370"/>
      <c r="G777" s="370"/>
      <c r="H777" s="370"/>
      <c r="I777" s="370"/>
      <c r="J777" s="370"/>
      <c r="K777" s="370"/>
      <c r="L777" s="370"/>
      <c r="M777" s="370"/>
      <c r="N777" s="370"/>
      <c r="O777" s="370"/>
      <c r="P777" s="370"/>
    </row>
    <row r="778" ht="16.5" customHeight="1" spans="1:16">
      <c r="A778" s="426"/>
      <c r="B778" s="426"/>
      <c r="C778" s="370"/>
      <c r="D778" s="370"/>
      <c r="E778" s="370"/>
      <c r="F778" s="370"/>
      <c r="G778" s="370"/>
      <c r="H778" s="370"/>
      <c r="I778" s="370"/>
      <c r="J778" s="370"/>
      <c r="K778" s="370"/>
      <c r="L778" s="370"/>
      <c r="M778" s="370"/>
      <c r="N778" s="370"/>
      <c r="O778" s="370"/>
      <c r="P778" s="370"/>
    </row>
    <row r="779" ht="16.5" customHeight="1" spans="1:16">
      <c r="A779" s="426"/>
      <c r="B779" s="426"/>
      <c r="C779" s="370"/>
      <c r="D779" s="370"/>
      <c r="E779" s="370"/>
      <c r="F779" s="370"/>
      <c r="G779" s="370"/>
      <c r="H779" s="370"/>
      <c r="I779" s="370"/>
      <c r="J779" s="370"/>
      <c r="K779" s="370"/>
      <c r="L779" s="370"/>
      <c r="M779" s="370"/>
      <c r="N779" s="370"/>
      <c r="O779" s="370"/>
      <c r="P779" s="370"/>
    </row>
    <row r="780" ht="16.5" customHeight="1" spans="1:16">
      <c r="A780" s="426"/>
      <c r="B780" s="426"/>
      <c r="C780" s="370"/>
      <c r="D780" s="370"/>
      <c r="E780" s="370"/>
      <c r="F780" s="370"/>
      <c r="G780" s="370"/>
      <c r="H780" s="370"/>
      <c r="I780" s="370"/>
      <c r="J780" s="370"/>
      <c r="K780" s="370"/>
      <c r="L780" s="370"/>
      <c r="M780" s="370"/>
      <c r="N780" s="370"/>
      <c r="O780" s="370"/>
      <c r="P780" s="370"/>
    </row>
    <row r="781" ht="16.5" customHeight="1" spans="1:16">
      <c r="A781" s="426"/>
      <c r="B781" s="426"/>
      <c r="C781" s="370"/>
      <c r="D781" s="370"/>
      <c r="E781" s="370"/>
      <c r="F781" s="370"/>
      <c r="G781" s="370"/>
      <c r="H781" s="370"/>
      <c r="I781" s="370"/>
      <c r="J781" s="370"/>
      <c r="K781" s="370"/>
      <c r="L781" s="370"/>
      <c r="M781" s="370"/>
      <c r="N781" s="370"/>
      <c r="O781" s="370"/>
      <c r="P781" s="370"/>
    </row>
    <row r="782" ht="16.5" customHeight="1" spans="1:16">
      <c r="A782" s="426"/>
      <c r="B782" s="426"/>
      <c r="C782" s="370"/>
      <c r="D782" s="370"/>
      <c r="E782" s="370"/>
      <c r="F782" s="370"/>
      <c r="G782" s="370"/>
      <c r="H782" s="370"/>
      <c r="I782" s="370"/>
      <c r="J782" s="370"/>
      <c r="K782" s="370"/>
      <c r="L782" s="370"/>
      <c r="M782" s="370"/>
      <c r="N782" s="370"/>
      <c r="O782" s="370"/>
      <c r="P782" s="370"/>
    </row>
    <row r="783" ht="16.5" customHeight="1" spans="1:16">
      <c r="A783" s="426"/>
      <c r="B783" s="426"/>
      <c r="C783" s="370"/>
      <c r="D783" s="370"/>
      <c r="E783" s="370"/>
      <c r="F783" s="370"/>
      <c r="G783" s="370"/>
      <c r="H783" s="370"/>
      <c r="I783" s="370"/>
      <c r="J783" s="370"/>
      <c r="K783" s="370"/>
      <c r="L783" s="370"/>
      <c r="M783" s="370"/>
      <c r="N783" s="370"/>
      <c r="O783" s="370"/>
      <c r="P783" s="370"/>
    </row>
    <row r="784" ht="16.5" customHeight="1" spans="1:16">
      <c r="A784" s="426"/>
      <c r="B784" s="426"/>
      <c r="C784" s="370"/>
      <c r="D784" s="370"/>
      <c r="E784" s="370"/>
      <c r="F784" s="370"/>
      <c r="G784" s="370"/>
      <c r="H784" s="370"/>
      <c r="I784" s="370"/>
      <c r="J784" s="370"/>
      <c r="K784" s="370"/>
      <c r="L784" s="370"/>
      <c r="M784" s="370"/>
      <c r="N784" s="370"/>
      <c r="O784" s="370"/>
      <c r="P784" s="370"/>
    </row>
    <row r="785" ht="16.5" customHeight="1" spans="1:16">
      <c r="A785" s="426"/>
      <c r="B785" s="426"/>
      <c r="C785" s="370"/>
      <c r="D785" s="370"/>
      <c r="E785" s="370"/>
      <c r="F785" s="370"/>
      <c r="G785" s="370"/>
      <c r="H785" s="370"/>
      <c r="I785" s="370"/>
      <c r="J785" s="370"/>
      <c r="K785" s="370"/>
      <c r="L785" s="370"/>
      <c r="M785" s="370"/>
      <c r="N785" s="370"/>
      <c r="O785" s="370"/>
      <c r="P785" s="370"/>
    </row>
    <row r="786" ht="16.5" customHeight="1" spans="1:16">
      <c r="A786" s="426"/>
      <c r="B786" s="426"/>
      <c r="C786" s="370"/>
      <c r="D786" s="370"/>
      <c r="E786" s="370"/>
      <c r="F786" s="370"/>
      <c r="G786" s="370"/>
      <c r="H786" s="370"/>
      <c r="I786" s="370"/>
      <c r="J786" s="370"/>
      <c r="K786" s="370"/>
      <c r="L786" s="370"/>
      <c r="M786" s="370"/>
      <c r="N786" s="370"/>
      <c r="O786" s="370"/>
      <c r="P786" s="370"/>
    </row>
    <row r="787" ht="16.5" customHeight="1" spans="1:16">
      <c r="A787" s="426"/>
      <c r="B787" s="426"/>
      <c r="C787" s="370"/>
      <c r="D787" s="370"/>
      <c r="E787" s="370"/>
      <c r="F787" s="370"/>
      <c r="G787" s="370"/>
      <c r="H787" s="370"/>
      <c r="I787" s="370"/>
      <c r="J787" s="370"/>
      <c r="K787" s="370"/>
      <c r="L787" s="370"/>
      <c r="M787" s="370"/>
      <c r="N787" s="370"/>
      <c r="O787" s="370"/>
      <c r="P787" s="370"/>
    </row>
    <row r="788" ht="16.5" customHeight="1" spans="1:16">
      <c r="A788" s="426"/>
      <c r="B788" s="426"/>
      <c r="C788" s="370"/>
      <c r="D788" s="370"/>
      <c r="E788" s="370"/>
      <c r="F788" s="370"/>
      <c r="G788" s="370"/>
      <c r="H788" s="370"/>
      <c r="I788" s="370"/>
      <c r="J788" s="370"/>
      <c r="K788" s="370"/>
      <c r="L788" s="370"/>
      <c r="M788" s="370"/>
      <c r="N788" s="370"/>
      <c r="O788" s="370"/>
      <c r="P788" s="370"/>
    </row>
    <row r="789" ht="16.5" customHeight="1" spans="1:16">
      <c r="A789" s="426"/>
      <c r="B789" s="426"/>
      <c r="C789" s="370"/>
      <c r="D789" s="370"/>
      <c r="E789" s="370"/>
      <c r="F789" s="370"/>
      <c r="G789" s="370"/>
      <c r="H789" s="370"/>
      <c r="I789" s="370"/>
      <c r="J789" s="370"/>
      <c r="K789" s="370"/>
      <c r="L789" s="370"/>
      <c r="M789" s="370"/>
      <c r="N789" s="370"/>
      <c r="O789" s="370"/>
      <c r="P789" s="370"/>
    </row>
    <row r="790" ht="16.5" customHeight="1" spans="1:16">
      <c r="A790" s="426"/>
      <c r="B790" s="426"/>
      <c r="C790" s="370"/>
      <c r="D790" s="370"/>
      <c r="E790" s="370"/>
      <c r="F790" s="370"/>
      <c r="G790" s="370"/>
      <c r="H790" s="370"/>
      <c r="I790" s="370"/>
      <c r="J790" s="370"/>
      <c r="K790" s="370"/>
      <c r="L790" s="370"/>
      <c r="M790" s="370"/>
      <c r="N790" s="370"/>
      <c r="O790" s="370"/>
      <c r="P790" s="370"/>
    </row>
    <row r="791" ht="16.5" customHeight="1" spans="1:16">
      <c r="A791" s="426"/>
      <c r="B791" s="426"/>
      <c r="C791" s="370"/>
      <c r="D791" s="370"/>
      <c r="E791" s="370"/>
      <c r="F791" s="370"/>
      <c r="G791" s="370"/>
      <c r="H791" s="370"/>
      <c r="I791" s="370"/>
      <c r="J791" s="370"/>
      <c r="K791" s="370"/>
      <c r="L791" s="370"/>
      <c r="M791" s="370"/>
      <c r="N791" s="370"/>
      <c r="O791" s="370"/>
      <c r="P791" s="370"/>
    </row>
    <row r="792" ht="16.5" customHeight="1" spans="1:16">
      <c r="A792" s="426"/>
      <c r="B792" s="426"/>
      <c r="C792" s="370"/>
      <c r="D792" s="370"/>
      <c r="E792" s="370"/>
      <c r="F792" s="370"/>
      <c r="G792" s="370"/>
      <c r="H792" s="370"/>
      <c r="I792" s="370"/>
      <c r="J792" s="370"/>
      <c r="K792" s="370"/>
      <c r="L792" s="370"/>
      <c r="M792" s="370"/>
      <c r="N792" s="370"/>
      <c r="O792" s="370"/>
      <c r="P792" s="370"/>
    </row>
    <row r="793" ht="16.5" customHeight="1" spans="1:16">
      <c r="A793" s="426"/>
      <c r="B793" s="426"/>
      <c r="C793" s="370"/>
      <c r="D793" s="370"/>
      <c r="E793" s="370"/>
      <c r="F793" s="370"/>
      <c r="G793" s="370"/>
      <c r="H793" s="370"/>
      <c r="I793" s="370"/>
      <c r="J793" s="370"/>
      <c r="K793" s="370"/>
      <c r="L793" s="370"/>
      <c r="M793" s="370"/>
      <c r="N793" s="370"/>
      <c r="O793" s="370"/>
      <c r="P793" s="370"/>
    </row>
    <row r="794" ht="16.5" customHeight="1" spans="1:16">
      <c r="A794" s="426"/>
      <c r="B794" s="426"/>
      <c r="C794" s="370"/>
      <c r="D794" s="370"/>
      <c r="E794" s="370"/>
      <c r="F794" s="370"/>
      <c r="G794" s="370"/>
      <c r="H794" s="370"/>
      <c r="I794" s="370"/>
      <c r="J794" s="370"/>
      <c r="K794" s="370"/>
      <c r="L794" s="370"/>
      <c r="M794" s="370"/>
      <c r="N794" s="370"/>
      <c r="O794" s="370"/>
      <c r="P794" s="370"/>
    </row>
    <row r="795" ht="16.5" customHeight="1" spans="1:16">
      <c r="A795" s="426"/>
      <c r="B795" s="426"/>
      <c r="C795" s="370"/>
      <c r="D795" s="370"/>
      <c r="E795" s="370"/>
      <c r="F795" s="370"/>
      <c r="G795" s="370"/>
      <c r="H795" s="370"/>
      <c r="I795" s="370"/>
      <c r="J795" s="370"/>
      <c r="K795" s="370"/>
      <c r="L795" s="370"/>
      <c r="M795" s="370"/>
      <c r="N795" s="370"/>
      <c r="O795" s="370"/>
      <c r="P795" s="370"/>
    </row>
    <row r="796" ht="16.5" customHeight="1" spans="1:16">
      <c r="A796" s="426"/>
      <c r="B796" s="426"/>
      <c r="C796" s="370"/>
      <c r="D796" s="370"/>
      <c r="E796" s="370"/>
      <c r="F796" s="370"/>
      <c r="G796" s="370"/>
      <c r="H796" s="370"/>
      <c r="I796" s="370"/>
      <c r="J796" s="370"/>
      <c r="K796" s="370"/>
      <c r="L796" s="370"/>
      <c r="M796" s="370"/>
      <c r="N796" s="370"/>
      <c r="O796" s="370"/>
      <c r="P796" s="370"/>
    </row>
    <row r="797" ht="16.5" customHeight="1" spans="1:16">
      <c r="A797" s="426"/>
      <c r="B797" s="426"/>
      <c r="C797" s="370"/>
      <c r="D797" s="370"/>
      <c r="E797" s="370"/>
      <c r="F797" s="370"/>
      <c r="G797" s="370"/>
      <c r="H797" s="370"/>
      <c r="I797" s="370"/>
      <c r="J797" s="370"/>
      <c r="K797" s="370"/>
      <c r="L797" s="370"/>
      <c r="M797" s="370"/>
      <c r="N797" s="370"/>
      <c r="O797" s="370"/>
      <c r="P797" s="370"/>
    </row>
    <row r="798" ht="16.5" customHeight="1" spans="1:16">
      <c r="A798" s="426"/>
      <c r="B798" s="426"/>
      <c r="C798" s="370"/>
      <c r="D798" s="370"/>
      <c r="E798" s="370"/>
      <c r="F798" s="370"/>
      <c r="G798" s="370"/>
      <c r="H798" s="370"/>
      <c r="I798" s="370"/>
      <c r="J798" s="370"/>
      <c r="K798" s="370"/>
      <c r="L798" s="370"/>
      <c r="M798" s="370"/>
      <c r="N798" s="370"/>
      <c r="O798" s="370"/>
      <c r="P798" s="370"/>
    </row>
    <row r="799" ht="16.5" customHeight="1" spans="1:16">
      <c r="A799" s="426"/>
      <c r="B799" s="426"/>
      <c r="C799" s="370"/>
      <c r="D799" s="370"/>
      <c r="E799" s="370"/>
      <c r="F799" s="370"/>
      <c r="G799" s="370"/>
      <c r="H799" s="370"/>
      <c r="I799" s="370"/>
      <c r="J799" s="370"/>
      <c r="K799" s="370"/>
      <c r="L799" s="370"/>
      <c r="M799" s="370"/>
      <c r="N799" s="370"/>
      <c r="O799" s="370"/>
      <c r="P799" s="370"/>
    </row>
    <row r="800" ht="16.5" customHeight="1" spans="1:16">
      <c r="A800" s="426"/>
      <c r="B800" s="426"/>
      <c r="C800" s="370"/>
      <c r="D800" s="370"/>
      <c r="E800" s="370"/>
      <c r="F800" s="370"/>
      <c r="G800" s="370"/>
      <c r="H800" s="370"/>
      <c r="I800" s="370"/>
      <c r="J800" s="370"/>
      <c r="K800" s="370"/>
      <c r="L800" s="370"/>
      <c r="M800" s="370"/>
      <c r="N800" s="370"/>
      <c r="O800" s="370"/>
      <c r="P800" s="370"/>
    </row>
    <row r="801" ht="16.5" customHeight="1" spans="1:16">
      <c r="A801" s="426"/>
      <c r="B801" s="426"/>
      <c r="C801" s="370"/>
      <c r="D801" s="370"/>
      <c r="E801" s="370"/>
      <c r="F801" s="370"/>
      <c r="G801" s="370"/>
      <c r="H801" s="370"/>
      <c r="I801" s="370"/>
      <c r="J801" s="370"/>
      <c r="K801" s="370"/>
      <c r="L801" s="370"/>
      <c r="M801" s="370"/>
      <c r="N801" s="370"/>
      <c r="O801" s="370"/>
      <c r="P801" s="370"/>
    </row>
    <row r="802" ht="16.5" customHeight="1" spans="1:16">
      <c r="A802" s="426"/>
      <c r="B802" s="426"/>
      <c r="C802" s="370"/>
      <c r="D802" s="370"/>
      <c r="E802" s="370"/>
      <c r="F802" s="370"/>
      <c r="G802" s="370"/>
      <c r="H802" s="370"/>
      <c r="I802" s="370"/>
      <c r="J802" s="370"/>
      <c r="K802" s="370"/>
      <c r="L802" s="370"/>
      <c r="M802" s="370"/>
      <c r="N802" s="370"/>
      <c r="O802" s="370"/>
      <c r="P802" s="370"/>
    </row>
    <row r="803" ht="16.5" customHeight="1" spans="1:16">
      <c r="A803" s="426"/>
      <c r="B803" s="426"/>
      <c r="C803" s="370"/>
      <c r="D803" s="370"/>
      <c r="E803" s="370"/>
      <c r="F803" s="370"/>
      <c r="G803" s="370"/>
      <c r="H803" s="370"/>
      <c r="I803" s="370"/>
      <c r="J803" s="370"/>
      <c r="K803" s="370"/>
      <c r="L803" s="370"/>
      <c r="M803" s="370"/>
      <c r="N803" s="370"/>
      <c r="O803" s="370"/>
      <c r="P803" s="370"/>
    </row>
  </sheetData>
  <sheetProtection algorithmName="SHA-512" hashValue="vfLRJgyi5yJEU+Y5xlgFAavMxnJOpD8Pf4vdmru9RCBbyGFYURxuSquvEulHZ8w359vZZOV7MQSY5HVxN6uvHA==" saltValue="6n7U/6tYeWfzmrZh/kc+PA==" spinCount="100000" sheet="1" objects="1" scenarios="1"/>
  <mergeCells count="4">
    <mergeCell ref="A1:F1"/>
    <mergeCell ref="A2:F2"/>
    <mergeCell ref="A67:F67"/>
    <mergeCell ref="A68:F68"/>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R959"/>
  <sheetViews>
    <sheetView view="pageBreakPreview" zoomScale="80" zoomScaleNormal="70" workbookViewId="0">
      <selection activeCell="O21" sqref="O21"/>
    </sheetView>
  </sheetViews>
  <sheetFormatPr defaultColWidth="14.4454545454545" defaultRowHeight="15" customHeight="1"/>
  <cols>
    <col min="1" max="1" width="55.5545454545455" style="365" customWidth="1"/>
    <col min="2" max="2" width="11.4454545454545" style="365" customWidth="1"/>
    <col min="3" max="5" width="33" style="621" customWidth="1"/>
    <col min="6" max="18" width="9.10909090909091" style="365" customWidth="1"/>
    <col min="19" max="16384" width="14.4454545454545" style="365"/>
  </cols>
  <sheetData>
    <row r="1" ht="19.5" customHeight="1" spans="1:18">
      <c r="A1" s="369" t="s">
        <v>555</v>
      </c>
      <c r="B1" s="369"/>
      <c r="C1" s="369"/>
      <c r="D1" s="369"/>
      <c r="E1" s="369"/>
      <c r="F1" s="430"/>
      <c r="G1" s="374"/>
      <c r="H1" s="374"/>
      <c r="I1" s="374"/>
      <c r="J1" s="374"/>
      <c r="K1" s="374"/>
      <c r="L1" s="374"/>
      <c r="M1" s="374"/>
      <c r="N1" s="374"/>
      <c r="O1" s="374"/>
      <c r="P1" s="374"/>
      <c r="Q1" s="374"/>
      <c r="R1" s="374"/>
    </row>
    <row r="2" ht="25.5" customHeight="1" spans="1:18">
      <c r="A2" s="577"/>
      <c r="B2" s="577"/>
      <c r="C2" s="578"/>
      <c r="D2" s="577"/>
      <c r="E2" s="577"/>
      <c r="F2" s="430"/>
      <c r="G2" s="374"/>
      <c r="H2" s="374"/>
      <c r="I2" s="374"/>
      <c r="J2" s="374"/>
      <c r="K2" s="374"/>
      <c r="L2" s="374"/>
      <c r="M2" s="374"/>
      <c r="N2" s="374"/>
      <c r="O2" s="374"/>
      <c r="P2" s="374"/>
      <c r="Q2" s="374"/>
      <c r="R2" s="374"/>
    </row>
    <row r="3" ht="45.45" customHeight="1" spans="1:6">
      <c r="A3" s="622" t="s">
        <v>431</v>
      </c>
      <c r="B3" s="623" t="s">
        <v>287</v>
      </c>
      <c r="C3" s="624" t="s">
        <v>154</v>
      </c>
      <c r="D3" s="624" t="s">
        <v>541</v>
      </c>
      <c r="E3" s="624" t="s">
        <v>542</v>
      </c>
      <c r="F3" s="525"/>
    </row>
    <row r="4" ht="24.6" customHeight="1" spans="1:18">
      <c r="A4" s="625"/>
      <c r="B4" s="626"/>
      <c r="C4" s="627"/>
      <c r="D4" s="628" t="s">
        <v>543</v>
      </c>
      <c r="E4" s="628" t="s">
        <v>543</v>
      </c>
      <c r="F4" s="430"/>
      <c r="G4" s="374"/>
      <c r="H4" s="374"/>
      <c r="I4" s="374"/>
      <c r="J4" s="374"/>
      <c r="K4" s="374"/>
      <c r="L4" s="374"/>
      <c r="M4" s="374"/>
      <c r="N4" s="374"/>
      <c r="O4" s="374"/>
      <c r="P4" s="374"/>
      <c r="Q4" s="374"/>
      <c r="R4" s="374"/>
    </row>
    <row r="5" s="620" customFormat="1" ht="3.6" customHeight="1" spans="1:6">
      <c r="A5" s="629"/>
      <c r="B5" s="630"/>
      <c r="C5" s="631"/>
      <c r="D5" s="631"/>
      <c r="E5" s="631"/>
      <c r="F5" s="632"/>
    </row>
    <row r="6" s="620" customFormat="1" ht="19.2" customHeight="1" spans="1:6">
      <c r="A6" s="388" t="s">
        <v>29</v>
      </c>
      <c r="B6" s="443">
        <v>2022</v>
      </c>
      <c r="C6" s="633">
        <v>531631.396162585</v>
      </c>
      <c r="D6" s="633">
        <v>494160.230926151</v>
      </c>
      <c r="E6" s="633">
        <v>37471.1652364339</v>
      </c>
      <c r="F6" s="632"/>
    </row>
    <row r="7" s="620" customFormat="1" ht="19.2" customHeight="1" spans="1:18">
      <c r="A7" s="393"/>
      <c r="B7" s="445">
        <v>2015</v>
      </c>
      <c r="C7" s="634">
        <v>195098</v>
      </c>
      <c r="D7" s="634">
        <v>173963</v>
      </c>
      <c r="E7" s="634">
        <v>21135</v>
      </c>
      <c r="F7" s="635"/>
      <c r="G7" s="636"/>
      <c r="H7" s="636"/>
      <c r="I7" s="636"/>
      <c r="J7" s="636"/>
      <c r="K7" s="636"/>
      <c r="L7" s="636"/>
      <c r="M7" s="636"/>
      <c r="N7" s="636"/>
      <c r="O7" s="636"/>
      <c r="P7" s="636"/>
      <c r="Q7" s="636"/>
      <c r="R7" s="636"/>
    </row>
    <row r="8" s="620" customFormat="1" ht="19.2" customHeight="1" spans="1:18">
      <c r="A8" s="393"/>
      <c r="B8" s="445"/>
      <c r="C8" s="634"/>
      <c r="D8" s="634"/>
      <c r="E8" s="634"/>
      <c r="F8" s="635"/>
      <c r="G8" s="636"/>
      <c r="H8" s="636"/>
      <c r="I8" s="636"/>
      <c r="J8" s="636"/>
      <c r="K8" s="636"/>
      <c r="L8" s="636"/>
      <c r="M8" s="636"/>
      <c r="N8" s="636"/>
      <c r="O8" s="636"/>
      <c r="P8" s="636"/>
      <c r="Q8" s="636"/>
      <c r="R8" s="636"/>
    </row>
    <row r="9" s="620" customFormat="1" ht="19.2" customHeight="1" spans="1:18">
      <c r="A9" s="398" t="s">
        <v>111</v>
      </c>
      <c r="B9" s="443">
        <v>2022</v>
      </c>
      <c r="C9" s="637">
        <v>423.79033227</v>
      </c>
      <c r="D9" s="637">
        <v>381.1571615007</v>
      </c>
      <c r="E9" s="637">
        <v>42.6331707693</v>
      </c>
      <c r="F9" s="635"/>
      <c r="G9" s="636"/>
      <c r="H9" s="636"/>
      <c r="I9" s="636"/>
      <c r="J9" s="636"/>
      <c r="K9" s="636"/>
      <c r="L9" s="636"/>
      <c r="M9" s="636"/>
      <c r="N9" s="636"/>
      <c r="O9" s="636"/>
      <c r="P9" s="636"/>
      <c r="Q9" s="636"/>
      <c r="R9" s="636"/>
    </row>
    <row r="10" s="620" customFormat="1" ht="19.2" customHeight="1" spans="1:6">
      <c r="A10" s="401"/>
      <c r="B10" s="445">
        <v>2015</v>
      </c>
      <c r="C10" s="634">
        <v>80</v>
      </c>
      <c r="D10" s="634">
        <v>80</v>
      </c>
      <c r="E10" s="638">
        <v>0</v>
      </c>
      <c r="F10" s="632"/>
    </row>
    <row r="11" s="620" customFormat="1" ht="19.2" customHeight="1" spans="1:6">
      <c r="A11" s="401"/>
      <c r="B11" s="445"/>
      <c r="C11" s="634"/>
      <c r="D11" s="634"/>
      <c r="E11" s="634"/>
      <c r="F11" s="632"/>
    </row>
    <row r="12" s="620" customFormat="1" ht="19.2" customHeight="1" spans="1:6">
      <c r="A12" s="398" t="s">
        <v>112</v>
      </c>
      <c r="B12" s="443">
        <v>2022</v>
      </c>
      <c r="C12" s="637">
        <v>3729.91064053748</v>
      </c>
      <c r="D12" s="637">
        <v>3729.01757236353</v>
      </c>
      <c r="E12" s="639">
        <v>0.893068173954012</v>
      </c>
      <c r="F12" s="632"/>
    </row>
    <row r="13" s="620" customFormat="1" ht="19.2" customHeight="1" spans="1:6">
      <c r="A13" s="401"/>
      <c r="B13" s="445">
        <v>2015</v>
      </c>
      <c r="C13" s="634">
        <v>2204</v>
      </c>
      <c r="D13" s="634">
        <v>2204</v>
      </c>
      <c r="E13" s="2457" t="s">
        <v>377</v>
      </c>
      <c r="F13" s="632"/>
    </row>
    <row r="14" s="620" customFormat="1" ht="19.2" customHeight="1" spans="1:6">
      <c r="A14" s="401"/>
      <c r="B14" s="445"/>
      <c r="C14" s="634"/>
      <c r="D14" s="634"/>
      <c r="E14" s="634"/>
      <c r="F14" s="632"/>
    </row>
    <row r="15" s="620" customFormat="1" ht="19.2" customHeight="1" spans="1:6">
      <c r="A15" s="398" t="s">
        <v>113</v>
      </c>
      <c r="B15" s="443">
        <v>2022</v>
      </c>
      <c r="C15" s="637">
        <v>347616.904279718</v>
      </c>
      <c r="D15" s="637">
        <v>326505.021216339</v>
      </c>
      <c r="E15" s="637">
        <v>21111.8830633792</v>
      </c>
      <c r="F15" s="632"/>
    </row>
    <row r="16" s="620" customFormat="1" ht="19.2" customHeight="1" spans="1:6">
      <c r="A16" s="401"/>
      <c r="B16" s="445">
        <v>2015</v>
      </c>
      <c r="C16" s="634">
        <v>160584</v>
      </c>
      <c r="D16" s="634">
        <v>149387</v>
      </c>
      <c r="E16" s="634">
        <v>11197</v>
      </c>
      <c r="F16" s="632"/>
    </row>
    <row r="17" s="620" customFormat="1" ht="19.2" customHeight="1" spans="1:6">
      <c r="A17" s="401"/>
      <c r="B17" s="445"/>
      <c r="C17" s="634">
        <v>91.8</v>
      </c>
      <c r="D17" s="634"/>
      <c r="E17" s="634"/>
      <c r="F17" s="632"/>
    </row>
    <row r="18" s="620" customFormat="1" ht="19.2" customHeight="1" spans="1:6">
      <c r="A18" s="398" t="s">
        <v>114</v>
      </c>
      <c r="B18" s="443">
        <v>2022</v>
      </c>
      <c r="C18" s="637">
        <v>705.917934472041</v>
      </c>
      <c r="D18" s="637">
        <v>691.323890105761</v>
      </c>
      <c r="E18" s="637">
        <v>14.59404436628</v>
      </c>
      <c r="F18" s="632"/>
    </row>
    <row r="19" s="620" customFormat="1" ht="19.2" customHeight="1" spans="1:6">
      <c r="A19" s="401"/>
      <c r="B19" s="445">
        <v>2015</v>
      </c>
      <c r="C19" s="634">
        <v>424</v>
      </c>
      <c r="D19" s="634">
        <v>422</v>
      </c>
      <c r="E19" s="634">
        <v>2</v>
      </c>
      <c r="F19" s="632"/>
    </row>
    <row r="20" s="620" customFormat="1" ht="19.2" customHeight="1" spans="1:6">
      <c r="A20" s="401"/>
      <c r="B20" s="445"/>
      <c r="C20" s="634"/>
      <c r="D20" s="634"/>
      <c r="E20" s="634"/>
      <c r="F20" s="632"/>
    </row>
    <row r="21" s="620" customFormat="1" ht="19.2" customHeight="1" spans="1:6">
      <c r="A21" s="398" t="s">
        <v>116</v>
      </c>
      <c r="B21" s="443">
        <v>2022</v>
      </c>
      <c r="C21" s="637">
        <v>179154.872975587</v>
      </c>
      <c r="D21" s="637">
        <v>162853.711085842</v>
      </c>
      <c r="E21" s="637">
        <v>16301.1618897451</v>
      </c>
      <c r="F21" s="632"/>
    </row>
    <row r="22" s="620" customFormat="1" ht="19.2" customHeight="1" spans="1:6">
      <c r="A22" s="401"/>
      <c r="B22" s="445">
        <v>2015</v>
      </c>
      <c r="C22" s="634">
        <v>31808</v>
      </c>
      <c r="D22" s="634">
        <v>21871</v>
      </c>
      <c r="E22" s="634">
        <v>9937</v>
      </c>
      <c r="F22" s="632"/>
    </row>
    <row r="23" s="620" customFormat="1" ht="19.2" customHeight="1" spans="1:6">
      <c r="A23" s="401"/>
      <c r="B23" s="445"/>
      <c r="C23" s="634"/>
      <c r="D23" s="634"/>
      <c r="E23" s="634"/>
      <c r="F23" s="632"/>
    </row>
    <row r="24" s="620" customFormat="1" ht="19.2" customHeight="1" spans="1:6">
      <c r="A24" s="407" t="s">
        <v>460</v>
      </c>
      <c r="B24" s="443">
        <v>2022</v>
      </c>
      <c r="C24" s="637">
        <v>2669.12698789027</v>
      </c>
      <c r="D24" s="637">
        <v>2649.25799071347</v>
      </c>
      <c r="E24" s="637">
        <v>19.8689971768</v>
      </c>
      <c r="F24" s="632"/>
    </row>
    <row r="25" s="620" customFormat="1" ht="19.2" customHeight="1" spans="1:6">
      <c r="A25" s="408"/>
      <c r="B25" s="445">
        <v>2015</v>
      </c>
      <c r="C25" s="634">
        <v>254</v>
      </c>
      <c r="D25" s="634">
        <v>254</v>
      </c>
      <c r="E25" s="2457" t="s">
        <v>377</v>
      </c>
      <c r="F25" s="632"/>
    </row>
    <row r="26" s="620" customFormat="1" ht="19.2" customHeight="1" spans="1:6">
      <c r="A26" s="408"/>
      <c r="B26" s="445"/>
      <c r="C26" s="634"/>
      <c r="D26" s="634"/>
      <c r="E26" s="634"/>
      <c r="F26" s="632"/>
    </row>
    <row r="27" s="620" customFormat="1" ht="19.2" customHeight="1" spans="1:6">
      <c r="A27" s="407" t="s">
        <v>437</v>
      </c>
      <c r="B27" s="443">
        <v>2022</v>
      </c>
      <c r="C27" s="637">
        <v>80312.5957807978</v>
      </c>
      <c r="D27" s="637">
        <v>71368.3899722172</v>
      </c>
      <c r="E27" s="637">
        <v>8944.20580858061</v>
      </c>
      <c r="F27" s="632"/>
    </row>
    <row r="28" s="620" customFormat="1" ht="19.2" customHeight="1" spans="1:6">
      <c r="A28" s="408"/>
      <c r="B28" s="445">
        <v>2015</v>
      </c>
      <c r="C28" s="634">
        <v>18195</v>
      </c>
      <c r="D28" s="634">
        <v>14920</v>
      </c>
      <c r="E28" s="634">
        <v>3275</v>
      </c>
      <c r="F28" s="632"/>
    </row>
    <row r="29" s="620" customFormat="1" ht="19.2" customHeight="1" spans="1:6">
      <c r="A29" s="408"/>
      <c r="B29" s="445"/>
      <c r="C29" s="634"/>
      <c r="D29" s="634"/>
      <c r="E29" s="634"/>
      <c r="F29" s="632"/>
    </row>
    <row r="30" s="620" customFormat="1" ht="19.2" customHeight="1" spans="1:6">
      <c r="A30" s="409" t="s">
        <v>439</v>
      </c>
      <c r="B30" s="443">
        <v>2022</v>
      </c>
      <c r="C30" s="637">
        <v>14037.9871973326</v>
      </c>
      <c r="D30" s="637">
        <v>8539.54831455047</v>
      </c>
      <c r="E30" s="637">
        <v>5498.4388827821</v>
      </c>
      <c r="F30" s="632"/>
    </row>
    <row r="31" s="620" customFormat="1" ht="19.2" customHeight="1" spans="1:6">
      <c r="A31" s="410"/>
      <c r="B31" s="445">
        <v>2015</v>
      </c>
      <c r="C31" s="634">
        <v>6889</v>
      </c>
      <c r="D31" s="634">
        <v>1858</v>
      </c>
      <c r="E31" s="634">
        <v>5031</v>
      </c>
      <c r="F31" s="632"/>
    </row>
    <row r="32" s="620" customFormat="1" ht="19.2" customHeight="1" spans="1:6">
      <c r="A32" s="410"/>
      <c r="B32" s="445"/>
      <c r="C32" s="634"/>
      <c r="D32" s="634"/>
      <c r="E32" s="634"/>
      <c r="F32" s="632"/>
    </row>
    <row r="33" s="620" customFormat="1" ht="19.2" customHeight="1" spans="1:6">
      <c r="A33" s="412" t="s">
        <v>440</v>
      </c>
      <c r="B33" s="443">
        <v>2022</v>
      </c>
      <c r="C33" s="637">
        <v>3884.07418330311</v>
      </c>
      <c r="D33" s="637">
        <v>2698.35513173353</v>
      </c>
      <c r="E33" s="637">
        <v>1185.71905156958</v>
      </c>
      <c r="F33" s="632"/>
    </row>
    <row r="34" s="620" customFormat="1" ht="19.2" customHeight="1" spans="1:6">
      <c r="A34" s="413"/>
      <c r="B34" s="445">
        <v>2015</v>
      </c>
      <c r="C34" s="634">
        <v>3546</v>
      </c>
      <c r="D34" s="634">
        <v>2235</v>
      </c>
      <c r="E34" s="634">
        <v>1311</v>
      </c>
      <c r="F34" s="632"/>
    </row>
    <row r="35" s="620" customFormat="1" ht="19.2" customHeight="1" spans="1:6">
      <c r="A35" s="413"/>
      <c r="B35" s="445"/>
      <c r="C35" s="634"/>
      <c r="D35" s="634"/>
      <c r="E35" s="634"/>
      <c r="F35" s="632"/>
    </row>
    <row r="36" s="620" customFormat="1" ht="19.2" customHeight="1" spans="1:6">
      <c r="A36" s="412" t="s">
        <v>441</v>
      </c>
      <c r="B36" s="443">
        <v>2022</v>
      </c>
      <c r="C36" s="637">
        <v>2112.01972214455</v>
      </c>
      <c r="D36" s="637">
        <v>1762.50281039505</v>
      </c>
      <c r="E36" s="637">
        <v>349.5169117495</v>
      </c>
      <c r="F36" s="632"/>
    </row>
    <row r="37" s="620" customFormat="1" ht="19.2" customHeight="1" spans="1:6">
      <c r="A37" s="413"/>
      <c r="B37" s="445">
        <v>2015</v>
      </c>
      <c r="C37" s="634">
        <v>604</v>
      </c>
      <c r="D37" s="634">
        <v>488</v>
      </c>
      <c r="E37" s="634">
        <v>116</v>
      </c>
      <c r="F37" s="632"/>
    </row>
    <row r="38" s="620" customFormat="1" ht="19.2" customHeight="1" spans="1:6">
      <c r="A38" s="414"/>
      <c r="B38" s="445"/>
      <c r="C38" s="634"/>
      <c r="D38" s="634"/>
      <c r="E38" s="634"/>
      <c r="F38" s="632"/>
    </row>
    <row r="39" s="620" customFormat="1" ht="19.2" customHeight="1" spans="1:6">
      <c r="A39" s="416" t="s">
        <v>442</v>
      </c>
      <c r="B39" s="443">
        <v>2022</v>
      </c>
      <c r="C39" s="637">
        <v>26599.5236367268</v>
      </c>
      <c r="D39" s="637">
        <v>26584.5623054015</v>
      </c>
      <c r="E39" s="637">
        <v>14.96133132528</v>
      </c>
      <c r="F39" s="632"/>
    </row>
    <row r="40" s="620" customFormat="1" ht="19.2" customHeight="1" spans="1:6">
      <c r="A40" s="417"/>
      <c r="B40" s="445">
        <v>2015</v>
      </c>
      <c r="C40" s="634">
        <v>173</v>
      </c>
      <c r="D40" s="634">
        <v>90</v>
      </c>
      <c r="E40" s="634">
        <v>83</v>
      </c>
      <c r="F40" s="632"/>
    </row>
    <row r="41" s="620" customFormat="1" ht="19.2" customHeight="1" spans="1:6">
      <c r="A41" s="418"/>
      <c r="B41" s="453"/>
      <c r="C41" s="640"/>
      <c r="D41" s="640"/>
      <c r="E41" s="640"/>
      <c r="F41" s="632"/>
    </row>
    <row r="42" s="620" customFormat="1" ht="19.2" customHeight="1" spans="1:6">
      <c r="A42" s="419" t="s">
        <v>443</v>
      </c>
      <c r="B42" s="455">
        <v>2022</v>
      </c>
      <c r="C42" s="641">
        <v>47241.70791105</v>
      </c>
      <c r="D42" s="641">
        <v>47141.542047599</v>
      </c>
      <c r="E42" s="641">
        <v>100.165863451</v>
      </c>
      <c r="F42" s="632"/>
    </row>
    <row r="43" s="620" customFormat="1" ht="19.2" customHeight="1" spans="1:6">
      <c r="A43" s="420"/>
      <c r="B43" s="453">
        <v>2015</v>
      </c>
      <c r="C43" s="642">
        <v>1818</v>
      </c>
      <c r="D43" s="642">
        <v>1728</v>
      </c>
      <c r="E43" s="642">
        <v>91</v>
      </c>
      <c r="F43" s="632"/>
    </row>
    <row r="44" s="620" customFormat="1" ht="19.2" customHeight="1" spans="1:6">
      <c r="A44" s="420"/>
      <c r="B44" s="453"/>
      <c r="C44" s="642"/>
      <c r="D44" s="642"/>
      <c r="E44" s="642"/>
      <c r="F44" s="632"/>
    </row>
    <row r="45" s="620" customFormat="1" ht="19.2" customHeight="1" spans="1:6">
      <c r="A45" s="416" t="s">
        <v>444</v>
      </c>
      <c r="B45" s="455">
        <v>2022</v>
      </c>
      <c r="C45" s="643">
        <v>41.8452957277124</v>
      </c>
      <c r="D45" s="643">
        <v>38.6380698393903</v>
      </c>
      <c r="E45" s="643">
        <v>3.20722588832207</v>
      </c>
      <c r="F45" s="632"/>
    </row>
    <row r="46" s="620" customFormat="1" ht="19.2" customHeight="1" spans="1:6">
      <c r="A46" s="417"/>
      <c r="B46" s="453">
        <v>2015</v>
      </c>
      <c r="C46" s="642">
        <v>9</v>
      </c>
      <c r="D46" s="642">
        <v>9</v>
      </c>
      <c r="E46" s="644">
        <v>0</v>
      </c>
      <c r="F46" s="632"/>
    </row>
    <row r="47" s="620" customFormat="1" ht="19.2" customHeight="1" spans="1:6">
      <c r="A47" s="417"/>
      <c r="B47" s="453"/>
      <c r="C47" s="642"/>
      <c r="D47" s="642"/>
      <c r="E47" s="642"/>
      <c r="F47" s="632"/>
    </row>
    <row r="48" s="620" customFormat="1" ht="19.2" customHeight="1" spans="1:6">
      <c r="A48" s="416" t="s">
        <v>445</v>
      </c>
      <c r="B48" s="455">
        <v>2022</v>
      </c>
      <c r="C48" s="643">
        <v>77.592090204</v>
      </c>
      <c r="D48" s="643">
        <v>75.049729024</v>
      </c>
      <c r="E48" s="643">
        <v>2.54236118</v>
      </c>
      <c r="F48" s="632"/>
    </row>
    <row r="49" s="620" customFormat="1" ht="19.2" customHeight="1" spans="1:6">
      <c r="A49" s="417"/>
      <c r="B49" s="453">
        <v>2015</v>
      </c>
      <c r="C49" s="642">
        <v>33</v>
      </c>
      <c r="D49" s="642">
        <v>31</v>
      </c>
      <c r="E49" s="642">
        <v>2</v>
      </c>
      <c r="F49" s="632"/>
    </row>
    <row r="50" s="620" customFormat="1" ht="19.2" customHeight="1" spans="1:6">
      <c r="A50" s="417"/>
      <c r="B50" s="453"/>
      <c r="C50" s="642"/>
      <c r="D50" s="642"/>
      <c r="E50" s="642"/>
      <c r="F50" s="632"/>
    </row>
    <row r="51" s="620" customFormat="1" ht="19.2" customHeight="1" spans="1:6">
      <c r="A51" s="416" t="s">
        <v>446</v>
      </c>
      <c r="B51" s="455">
        <v>2022</v>
      </c>
      <c r="C51" s="643">
        <v>743.172284055625</v>
      </c>
      <c r="D51" s="643">
        <v>659.313224078026</v>
      </c>
      <c r="E51" s="643">
        <v>83.8590599775994</v>
      </c>
      <c r="F51" s="632"/>
    </row>
    <row r="52" s="620" customFormat="1" ht="19.2" customHeight="1" spans="1:6">
      <c r="A52" s="417"/>
      <c r="B52" s="453">
        <v>2015</v>
      </c>
      <c r="C52" s="642">
        <v>181</v>
      </c>
      <c r="D52" s="642">
        <v>165</v>
      </c>
      <c r="E52" s="642">
        <v>16</v>
      </c>
      <c r="F52" s="632"/>
    </row>
    <row r="53" s="620" customFormat="1" ht="19.2" customHeight="1" spans="1:6">
      <c r="A53" s="417"/>
      <c r="B53" s="453"/>
      <c r="C53" s="642"/>
      <c r="D53" s="642"/>
      <c r="E53" s="642"/>
      <c r="F53" s="632"/>
    </row>
    <row r="54" s="620" customFormat="1" ht="19.2" customHeight="1" spans="1:6">
      <c r="A54" s="416" t="s">
        <v>447</v>
      </c>
      <c r="B54" s="455">
        <v>2022</v>
      </c>
      <c r="C54" s="643">
        <v>332.436533987</v>
      </c>
      <c r="D54" s="643">
        <v>320.2684660464</v>
      </c>
      <c r="E54" s="643">
        <v>12.1680679406</v>
      </c>
      <c r="F54" s="632"/>
    </row>
    <row r="55" s="620" customFormat="1" ht="19.2" customHeight="1" spans="1:6">
      <c r="A55" s="417"/>
      <c r="B55" s="453">
        <v>2015</v>
      </c>
      <c r="C55" s="642">
        <v>61</v>
      </c>
      <c r="D55" s="642">
        <v>57</v>
      </c>
      <c r="E55" s="642">
        <v>4</v>
      </c>
      <c r="F55" s="632"/>
    </row>
    <row r="56" s="620" customFormat="1" ht="19.2" customHeight="1" spans="1:6">
      <c r="A56" s="417"/>
      <c r="B56" s="453"/>
      <c r="C56" s="642"/>
      <c r="D56" s="642"/>
      <c r="E56" s="642"/>
      <c r="F56" s="632"/>
    </row>
    <row r="57" s="620" customFormat="1" ht="19.2" customHeight="1" spans="1:6">
      <c r="A57" s="416" t="s">
        <v>448</v>
      </c>
      <c r="B57" s="455">
        <v>2022</v>
      </c>
      <c r="C57" s="643">
        <v>683.194657332939</v>
      </c>
      <c r="D57" s="643">
        <v>653.401320639627</v>
      </c>
      <c r="E57" s="643">
        <v>29.7933366933124</v>
      </c>
      <c r="F57" s="632"/>
    </row>
    <row r="58" s="620" customFormat="1" ht="19.2" customHeight="1" spans="1:6">
      <c r="A58" s="417"/>
      <c r="B58" s="453">
        <v>2015</v>
      </c>
      <c r="C58" s="642">
        <v>17</v>
      </c>
      <c r="D58" s="642">
        <v>14</v>
      </c>
      <c r="E58" s="642">
        <v>3</v>
      </c>
      <c r="F58" s="632"/>
    </row>
    <row r="59" s="620" customFormat="1" ht="19.2" customHeight="1" spans="1:6">
      <c r="A59" s="417"/>
      <c r="B59" s="453"/>
      <c r="C59" s="642"/>
      <c r="D59" s="642"/>
      <c r="E59" s="642"/>
      <c r="F59" s="632"/>
    </row>
    <row r="60" s="620" customFormat="1" ht="19.2" customHeight="1" spans="1:6">
      <c r="A60" s="416" t="s">
        <v>449</v>
      </c>
      <c r="B60" s="455">
        <v>2022</v>
      </c>
      <c r="C60" s="643">
        <v>372.771431315044</v>
      </c>
      <c r="D60" s="643">
        <v>316.213053198608</v>
      </c>
      <c r="E60" s="643">
        <v>56.5583781164356</v>
      </c>
      <c r="F60" s="632"/>
    </row>
    <row r="61" s="620" customFormat="1" ht="19.2" customHeight="1" spans="1:6">
      <c r="A61" s="417"/>
      <c r="B61" s="453">
        <v>2015</v>
      </c>
      <c r="C61" s="642">
        <v>25</v>
      </c>
      <c r="D61" s="642">
        <v>20</v>
      </c>
      <c r="E61" s="642">
        <v>5</v>
      </c>
      <c r="F61" s="632"/>
    </row>
    <row r="62" s="620" customFormat="1" ht="19.2" customHeight="1" spans="1:6">
      <c r="A62" s="417"/>
      <c r="B62" s="453"/>
      <c r="C62" s="642"/>
      <c r="D62" s="642"/>
      <c r="E62" s="642"/>
      <c r="F62" s="632"/>
    </row>
    <row r="63" s="620" customFormat="1" ht="19.2" customHeight="1" spans="1:6">
      <c r="A63" s="421" t="s">
        <v>450</v>
      </c>
      <c r="B63" s="455">
        <v>2022</v>
      </c>
      <c r="C63" s="643">
        <v>46.82526372</v>
      </c>
      <c r="D63" s="643">
        <v>46.668650406</v>
      </c>
      <c r="E63" s="643">
        <v>0.156613314</v>
      </c>
      <c r="F63" s="632"/>
    </row>
    <row r="64" s="620" customFormat="1" ht="19.2" customHeight="1" spans="1:6">
      <c r="A64" s="418"/>
      <c r="B64" s="453">
        <v>2015</v>
      </c>
      <c r="C64" s="640">
        <v>3</v>
      </c>
      <c r="D64" s="640">
        <v>2</v>
      </c>
      <c r="E64" s="644">
        <v>0</v>
      </c>
      <c r="F64" s="632"/>
    </row>
    <row r="65" s="620" customFormat="1" ht="4.2" customHeight="1" spans="1:6">
      <c r="A65" s="645"/>
      <c r="B65" s="645"/>
      <c r="C65" s="645"/>
      <c r="D65" s="645"/>
      <c r="E65" s="645"/>
      <c r="F65" s="632"/>
    </row>
    <row r="66" s="620" customFormat="1" ht="57.6" customHeight="1" spans="1:5">
      <c r="A66" s="462" t="s">
        <v>544</v>
      </c>
      <c r="B66" s="462"/>
      <c r="C66" s="462"/>
      <c r="D66" s="462"/>
      <c r="E66" s="462"/>
    </row>
    <row r="67" s="620" customFormat="1" customHeight="1" spans="1:5">
      <c r="A67" s="646"/>
      <c r="B67" s="646"/>
      <c r="C67" s="647"/>
      <c r="D67" s="647"/>
      <c r="E67" s="647"/>
    </row>
    <row r="68" s="620" customFormat="1" customHeight="1" spans="1:5">
      <c r="A68" s="646"/>
      <c r="B68" s="646"/>
      <c r="C68" s="647"/>
      <c r="D68" s="647"/>
      <c r="E68" s="647"/>
    </row>
    <row r="69" s="620" customFormat="1" customHeight="1" spans="1:5">
      <c r="A69" s="646"/>
      <c r="B69" s="646"/>
      <c r="C69" s="647"/>
      <c r="D69" s="647"/>
      <c r="E69" s="647"/>
    </row>
    <row r="70" s="620" customFormat="1" customHeight="1" spans="1:5">
      <c r="A70" s="646"/>
      <c r="B70" s="646"/>
      <c r="C70" s="647"/>
      <c r="D70" s="647"/>
      <c r="E70" s="647"/>
    </row>
    <row r="71" s="620" customFormat="1" customHeight="1" spans="1:5">
      <c r="A71" s="646"/>
      <c r="B71" s="646"/>
      <c r="C71" s="647"/>
      <c r="D71" s="647"/>
      <c r="E71" s="647"/>
    </row>
    <row r="72" s="620" customFormat="1" customHeight="1" spans="1:5">
      <c r="A72" s="646"/>
      <c r="B72" s="646"/>
      <c r="C72" s="647"/>
      <c r="D72" s="647"/>
      <c r="E72" s="647"/>
    </row>
    <row r="73" s="620" customFormat="1" customHeight="1" spans="1:5">
      <c r="A73" s="646"/>
      <c r="B73" s="646"/>
      <c r="C73" s="647"/>
      <c r="D73" s="647"/>
      <c r="E73" s="647"/>
    </row>
    <row r="74" s="620" customFormat="1" customHeight="1" spans="1:5">
      <c r="A74" s="646"/>
      <c r="B74" s="646"/>
      <c r="C74" s="647"/>
      <c r="D74" s="647"/>
      <c r="E74" s="647"/>
    </row>
    <row r="75" s="620" customFormat="1" customHeight="1" spans="1:5">
      <c r="A75" s="646"/>
      <c r="B75" s="646"/>
      <c r="C75" s="647"/>
      <c r="D75" s="647"/>
      <c r="E75" s="647"/>
    </row>
    <row r="76" s="620" customFormat="1" customHeight="1" spans="1:5">
      <c r="A76" s="646"/>
      <c r="B76" s="646"/>
      <c r="C76" s="647"/>
      <c r="D76" s="647"/>
      <c r="E76" s="647"/>
    </row>
    <row r="77" s="620" customFormat="1" customHeight="1" spans="1:5">
      <c r="A77" s="646"/>
      <c r="B77" s="646"/>
      <c r="C77" s="647"/>
      <c r="D77" s="647"/>
      <c r="E77" s="647"/>
    </row>
    <row r="78" s="620" customFormat="1" customHeight="1" spans="1:5">
      <c r="A78" s="646"/>
      <c r="B78" s="646"/>
      <c r="C78" s="647"/>
      <c r="D78" s="647"/>
      <c r="E78" s="647"/>
    </row>
    <row r="79" s="620" customFormat="1" customHeight="1" spans="1:5">
      <c r="A79" s="646"/>
      <c r="B79" s="646"/>
      <c r="C79" s="647"/>
      <c r="D79" s="647"/>
      <c r="E79" s="647"/>
    </row>
    <row r="80" s="620" customFormat="1" customHeight="1" spans="1:5">
      <c r="A80" s="646"/>
      <c r="B80" s="646"/>
      <c r="C80" s="647"/>
      <c r="D80" s="647"/>
      <c r="E80" s="647"/>
    </row>
    <row r="81" s="620" customFormat="1" customHeight="1" spans="1:5">
      <c r="A81" s="646"/>
      <c r="B81" s="646"/>
      <c r="C81" s="647"/>
      <c r="D81" s="647"/>
      <c r="E81" s="647"/>
    </row>
    <row r="82" s="620" customFormat="1" customHeight="1" spans="1:5">
      <c r="A82" s="646"/>
      <c r="B82" s="646"/>
      <c r="C82" s="647"/>
      <c r="D82" s="647"/>
      <c r="E82" s="647"/>
    </row>
    <row r="83" s="620" customFormat="1" customHeight="1" spans="1:5">
      <c r="A83" s="646"/>
      <c r="B83" s="646"/>
      <c r="C83" s="647"/>
      <c r="D83" s="647"/>
      <c r="E83" s="647"/>
    </row>
    <row r="84" s="620" customFormat="1" customHeight="1" spans="1:5">
      <c r="A84" s="646"/>
      <c r="B84" s="646"/>
      <c r="C84" s="647"/>
      <c r="D84" s="647"/>
      <c r="E84" s="647"/>
    </row>
    <row r="85" s="620" customFormat="1" customHeight="1" spans="1:5">
      <c r="A85" s="646"/>
      <c r="B85" s="646"/>
      <c r="C85" s="647"/>
      <c r="D85" s="647"/>
      <c r="E85" s="647"/>
    </row>
    <row r="86" s="620" customFormat="1" customHeight="1" spans="1:5">
      <c r="A86" s="646"/>
      <c r="B86" s="646"/>
      <c r="C86" s="647"/>
      <c r="D86" s="647"/>
      <c r="E86" s="647"/>
    </row>
    <row r="87" s="620" customFormat="1" customHeight="1" spans="1:5">
      <c r="A87" s="646"/>
      <c r="B87" s="646"/>
      <c r="C87" s="647"/>
      <c r="D87" s="647"/>
      <c r="E87" s="647"/>
    </row>
    <row r="88" s="620" customFormat="1" customHeight="1" spans="1:5">
      <c r="A88" s="646"/>
      <c r="B88" s="646"/>
      <c r="C88" s="647"/>
      <c r="D88" s="647"/>
      <c r="E88" s="647"/>
    </row>
    <row r="89" s="620" customFormat="1" customHeight="1" spans="1:5">
      <c r="A89" s="646"/>
      <c r="B89" s="646"/>
      <c r="C89" s="647"/>
      <c r="D89" s="647"/>
      <c r="E89" s="647"/>
    </row>
    <row r="90" s="620" customFormat="1" customHeight="1" spans="1:5">
      <c r="A90" s="646"/>
      <c r="B90" s="646"/>
      <c r="C90" s="647"/>
      <c r="D90" s="647"/>
      <c r="E90" s="647"/>
    </row>
    <row r="91" s="620" customFormat="1" customHeight="1" spans="1:5">
      <c r="A91" s="646"/>
      <c r="B91" s="646"/>
      <c r="C91" s="647"/>
      <c r="D91" s="647"/>
      <c r="E91" s="647"/>
    </row>
    <row r="92" s="620" customFormat="1" customHeight="1" spans="1:5">
      <c r="A92" s="646"/>
      <c r="B92" s="646"/>
      <c r="C92" s="647"/>
      <c r="D92" s="647"/>
      <c r="E92" s="647"/>
    </row>
    <row r="93" s="620" customFormat="1" customHeight="1" spans="1:5">
      <c r="A93" s="646"/>
      <c r="B93" s="646"/>
      <c r="C93" s="647"/>
      <c r="D93" s="647"/>
      <c r="E93" s="647"/>
    </row>
    <row r="94" s="620" customFormat="1" customHeight="1" spans="1:5">
      <c r="A94" s="646"/>
      <c r="B94" s="646"/>
      <c r="C94" s="647"/>
      <c r="D94" s="647"/>
      <c r="E94" s="647"/>
    </row>
    <row r="95" s="620" customFormat="1" customHeight="1" spans="1:5">
      <c r="A95" s="646"/>
      <c r="B95" s="646"/>
      <c r="C95" s="647"/>
      <c r="D95" s="647"/>
      <c r="E95" s="647"/>
    </row>
    <row r="96" s="620" customFormat="1" customHeight="1" spans="1:5">
      <c r="A96" s="646"/>
      <c r="B96" s="646"/>
      <c r="C96" s="647"/>
      <c r="D96" s="647"/>
      <c r="E96" s="647"/>
    </row>
    <row r="97" s="620" customFormat="1" customHeight="1" spans="1:5">
      <c r="A97" s="646"/>
      <c r="B97" s="646"/>
      <c r="C97" s="647"/>
      <c r="D97" s="647"/>
      <c r="E97" s="647"/>
    </row>
    <row r="98" s="620" customFormat="1" customHeight="1" spans="1:5">
      <c r="A98" s="646"/>
      <c r="B98" s="646"/>
      <c r="C98" s="647"/>
      <c r="D98" s="647"/>
      <c r="E98" s="647"/>
    </row>
    <row r="99" s="620" customFormat="1" customHeight="1" spans="1:5">
      <c r="A99" s="646"/>
      <c r="B99" s="646"/>
      <c r="C99" s="647"/>
      <c r="D99" s="647"/>
      <c r="E99" s="647"/>
    </row>
    <row r="100" s="620" customFormat="1" customHeight="1" spans="1:5">
      <c r="A100" s="646"/>
      <c r="B100" s="646"/>
      <c r="C100" s="647"/>
      <c r="D100" s="647"/>
      <c r="E100" s="647"/>
    </row>
    <row r="101" s="620" customFormat="1" customHeight="1" spans="1:5">
      <c r="A101" s="646"/>
      <c r="B101" s="646"/>
      <c r="C101" s="647"/>
      <c r="D101" s="647"/>
      <c r="E101" s="647"/>
    </row>
    <row r="102" s="620" customFormat="1" customHeight="1" spans="1:5">
      <c r="A102" s="646"/>
      <c r="B102" s="646"/>
      <c r="C102" s="647"/>
      <c r="D102" s="647"/>
      <c r="E102" s="647"/>
    </row>
    <row r="103" s="620" customFormat="1" customHeight="1" spans="1:5">
      <c r="A103" s="646"/>
      <c r="B103" s="646"/>
      <c r="C103" s="647"/>
      <c r="D103" s="647"/>
      <c r="E103" s="647"/>
    </row>
    <row r="104" s="620" customFormat="1" customHeight="1" spans="1:5">
      <c r="A104" s="646"/>
      <c r="B104" s="646"/>
      <c r="C104" s="647"/>
      <c r="D104" s="647"/>
      <c r="E104" s="647"/>
    </row>
    <row r="105" s="620" customFormat="1" customHeight="1" spans="1:5">
      <c r="A105" s="646"/>
      <c r="B105" s="646"/>
      <c r="C105" s="647"/>
      <c r="D105" s="647"/>
      <c r="E105" s="647"/>
    </row>
    <row r="106" s="620" customFormat="1" customHeight="1" spans="1:5">
      <c r="A106" s="646"/>
      <c r="B106" s="646"/>
      <c r="C106" s="647"/>
      <c r="D106" s="647"/>
      <c r="E106" s="647"/>
    </row>
    <row r="107" s="620" customFormat="1" ht="16.5" customHeight="1" spans="1:18">
      <c r="A107" s="648"/>
      <c r="B107" s="648"/>
      <c r="C107" s="649"/>
      <c r="D107" s="649"/>
      <c r="E107" s="649"/>
      <c r="F107" s="650"/>
      <c r="G107" s="650"/>
      <c r="H107" s="650"/>
      <c r="I107" s="650"/>
      <c r="J107" s="650"/>
      <c r="K107" s="650"/>
      <c r="L107" s="650"/>
      <c r="M107" s="650"/>
      <c r="N107" s="650"/>
      <c r="O107" s="650"/>
      <c r="P107" s="650"/>
      <c r="Q107" s="650"/>
      <c r="R107" s="650"/>
    </row>
    <row r="108" s="620" customFormat="1" ht="16.5" customHeight="1" spans="1:18">
      <c r="A108" s="648"/>
      <c r="B108" s="648"/>
      <c r="C108" s="649"/>
      <c r="D108" s="649"/>
      <c r="E108" s="649"/>
      <c r="F108" s="650"/>
      <c r="G108" s="650"/>
      <c r="H108" s="650"/>
      <c r="I108" s="650"/>
      <c r="J108" s="650"/>
      <c r="K108" s="650"/>
      <c r="L108" s="650"/>
      <c r="M108" s="650"/>
      <c r="N108" s="650"/>
      <c r="O108" s="650"/>
      <c r="P108" s="650"/>
      <c r="Q108" s="650"/>
      <c r="R108" s="650"/>
    </row>
    <row r="109" s="620" customFormat="1" ht="16.5" customHeight="1" spans="1:18">
      <c r="A109" s="648"/>
      <c r="B109" s="648"/>
      <c r="C109" s="649"/>
      <c r="D109" s="649"/>
      <c r="E109" s="649"/>
      <c r="F109" s="650"/>
      <c r="G109" s="650"/>
      <c r="H109" s="650"/>
      <c r="I109" s="650"/>
      <c r="J109" s="650"/>
      <c r="K109" s="650"/>
      <c r="L109" s="650"/>
      <c r="M109" s="650"/>
      <c r="N109" s="650"/>
      <c r="O109" s="650"/>
      <c r="P109" s="650"/>
      <c r="Q109" s="650"/>
      <c r="R109" s="650"/>
    </row>
    <row r="110" s="620" customFormat="1" ht="16.5" customHeight="1" spans="1:18">
      <c r="A110" s="648"/>
      <c r="B110" s="648"/>
      <c r="C110" s="649"/>
      <c r="D110" s="649"/>
      <c r="E110" s="649"/>
      <c r="F110" s="650"/>
      <c r="G110" s="650"/>
      <c r="H110" s="650"/>
      <c r="I110" s="650"/>
      <c r="J110" s="650"/>
      <c r="K110" s="650"/>
      <c r="L110" s="650"/>
      <c r="M110" s="650"/>
      <c r="N110" s="650"/>
      <c r="O110" s="650"/>
      <c r="P110" s="650"/>
      <c r="Q110" s="650"/>
      <c r="R110" s="650"/>
    </row>
    <row r="111" s="620" customFormat="1" ht="16.5" customHeight="1" spans="1:18">
      <c r="A111" s="648"/>
      <c r="B111" s="648"/>
      <c r="C111" s="649"/>
      <c r="D111" s="649"/>
      <c r="E111" s="649"/>
      <c r="F111" s="650"/>
      <c r="G111" s="650"/>
      <c r="H111" s="650"/>
      <c r="I111" s="650"/>
      <c r="J111" s="650"/>
      <c r="K111" s="650"/>
      <c r="L111" s="650"/>
      <c r="M111" s="650"/>
      <c r="N111" s="650"/>
      <c r="O111" s="650"/>
      <c r="P111" s="650"/>
      <c r="Q111" s="650"/>
      <c r="R111" s="650"/>
    </row>
    <row r="112" s="620" customFormat="1" ht="16.5" customHeight="1" spans="1:18">
      <c r="A112" s="648"/>
      <c r="B112" s="648"/>
      <c r="C112" s="649"/>
      <c r="D112" s="649"/>
      <c r="E112" s="649"/>
      <c r="F112" s="650"/>
      <c r="G112" s="650"/>
      <c r="H112" s="650"/>
      <c r="I112" s="650"/>
      <c r="J112" s="650"/>
      <c r="K112" s="650"/>
      <c r="L112" s="650"/>
      <c r="M112" s="650"/>
      <c r="N112" s="650"/>
      <c r="O112" s="650"/>
      <c r="P112" s="650"/>
      <c r="Q112" s="650"/>
      <c r="R112" s="650"/>
    </row>
    <row r="113" s="620" customFormat="1" ht="16.5" customHeight="1" spans="1:18">
      <c r="A113" s="648"/>
      <c r="B113" s="648"/>
      <c r="C113" s="649"/>
      <c r="D113" s="649"/>
      <c r="E113" s="649"/>
      <c r="F113" s="650"/>
      <c r="G113" s="650"/>
      <c r="H113" s="650"/>
      <c r="I113" s="650"/>
      <c r="J113" s="650"/>
      <c r="K113" s="650"/>
      <c r="L113" s="650"/>
      <c r="M113" s="650"/>
      <c r="N113" s="650"/>
      <c r="O113" s="650"/>
      <c r="P113" s="650"/>
      <c r="Q113" s="650"/>
      <c r="R113" s="650"/>
    </row>
    <row r="114" s="620" customFormat="1" ht="16.5" customHeight="1" spans="1:18">
      <c r="A114" s="648"/>
      <c r="B114" s="648"/>
      <c r="C114" s="649"/>
      <c r="D114" s="649"/>
      <c r="E114" s="649"/>
      <c r="F114" s="650"/>
      <c r="G114" s="650"/>
      <c r="H114" s="650"/>
      <c r="I114" s="650"/>
      <c r="J114" s="650"/>
      <c r="K114" s="650"/>
      <c r="L114" s="650"/>
      <c r="M114" s="650"/>
      <c r="N114" s="650"/>
      <c r="O114" s="650"/>
      <c r="P114" s="650"/>
      <c r="Q114" s="650"/>
      <c r="R114" s="650"/>
    </row>
    <row r="115" s="620" customFormat="1" ht="16.5" customHeight="1" spans="1:18">
      <c r="A115" s="648"/>
      <c r="B115" s="648"/>
      <c r="C115" s="649"/>
      <c r="D115" s="649"/>
      <c r="E115" s="649"/>
      <c r="F115" s="650"/>
      <c r="G115" s="650"/>
      <c r="H115" s="650"/>
      <c r="I115" s="650"/>
      <c r="J115" s="650"/>
      <c r="K115" s="650"/>
      <c r="L115" s="650"/>
      <c r="M115" s="650"/>
      <c r="N115" s="650"/>
      <c r="O115" s="650"/>
      <c r="P115" s="650"/>
      <c r="Q115" s="650"/>
      <c r="R115" s="650"/>
    </row>
    <row r="116" s="620" customFormat="1" ht="16.5" customHeight="1" spans="1:18">
      <c r="A116" s="648"/>
      <c r="B116" s="648"/>
      <c r="C116" s="649"/>
      <c r="D116" s="649"/>
      <c r="E116" s="649"/>
      <c r="F116" s="650"/>
      <c r="G116" s="650"/>
      <c r="H116" s="650"/>
      <c r="I116" s="650"/>
      <c r="J116" s="650"/>
      <c r="K116" s="650"/>
      <c r="L116" s="650"/>
      <c r="M116" s="650"/>
      <c r="N116" s="650"/>
      <c r="O116" s="650"/>
      <c r="P116" s="650"/>
      <c r="Q116" s="650"/>
      <c r="R116" s="650"/>
    </row>
    <row r="117" s="620" customFormat="1" ht="16.5" customHeight="1" spans="1:18">
      <c r="A117" s="648"/>
      <c r="B117" s="648"/>
      <c r="C117" s="649"/>
      <c r="D117" s="649"/>
      <c r="E117" s="649"/>
      <c r="F117" s="650"/>
      <c r="G117" s="650"/>
      <c r="H117" s="650"/>
      <c r="I117" s="650"/>
      <c r="J117" s="650"/>
      <c r="K117" s="650"/>
      <c r="L117" s="650"/>
      <c r="M117" s="650"/>
      <c r="N117" s="650"/>
      <c r="O117" s="650"/>
      <c r="P117" s="650"/>
      <c r="Q117" s="650"/>
      <c r="R117" s="650"/>
    </row>
    <row r="118" s="620" customFormat="1" ht="16.5" customHeight="1" spans="1:18">
      <c r="A118" s="648"/>
      <c r="B118" s="648"/>
      <c r="C118" s="649"/>
      <c r="D118" s="649"/>
      <c r="E118" s="649"/>
      <c r="F118" s="650"/>
      <c r="G118" s="650"/>
      <c r="H118" s="650"/>
      <c r="I118" s="650"/>
      <c r="J118" s="650"/>
      <c r="K118" s="650"/>
      <c r="L118" s="650"/>
      <c r="M118" s="650"/>
      <c r="N118" s="650"/>
      <c r="O118" s="650"/>
      <c r="P118" s="650"/>
      <c r="Q118" s="650"/>
      <c r="R118" s="650"/>
    </row>
    <row r="119" s="620" customFormat="1" ht="16.5" customHeight="1" spans="1:18">
      <c r="A119" s="648"/>
      <c r="B119" s="648"/>
      <c r="C119" s="649"/>
      <c r="D119" s="649"/>
      <c r="E119" s="649"/>
      <c r="F119" s="650"/>
      <c r="G119" s="650"/>
      <c r="H119" s="650"/>
      <c r="I119" s="650"/>
      <c r="J119" s="650"/>
      <c r="K119" s="650"/>
      <c r="L119" s="650"/>
      <c r="M119" s="650"/>
      <c r="N119" s="650"/>
      <c r="O119" s="650"/>
      <c r="P119" s="650"/>
      <c r="Q119" s="650"/>
      <c r="R119" s="650"/>
    </row>
    <row r="120" s="620" customFormat="1" ht="16.5" customHeight="1" spans="1:18">
      <c r="A120" s="648"/>
      <c r="B120" s="648"/>
      <c r="C120" s="649"/>
      <c r="D120" s="649"/>
      <c r="E120" s="649"/>
      <c r="F120" s="650"/>
      <c r="G120" s="650"/>
      <c r="H120" s="650"/>
      <c r="I120" s="650"/>
      <c r="J120" s="650"/>
      <c r="K120" s="650"/>
      <c r="L120" s="650"/>
      <c r="M120" s="650"/>
      <c r="N120" s="650"/>
      <c r="O120" s="650"/>
      <c r="P120" s="650"/>
      <c r="Q120" s="650"/>
      <c r="R120" s="650"/>
    </row>
    <row r="121" s="620" customFormat="1" ht="16.5" customHeight="1" spans="1:18">
      <c r="A121" s="648"/>
      <c r="B121" s="648"/>
      <c r="C121" s="649"/>
      <c r="D121" s="649"/>
      <c r="E121" s="649"/>
      <c r="F121" s="650"/>
      <c r="G121" s="650"/>
      <c r="H121" s="650"/>
      <c r="I121" s="650"/>
      <c r="J121" s="650"/>
      <c r="K121" s="650"/>
      <c r="L121" s="650"/>
      <c r="M121" s="650"/>
      <c r="N121" s="650"/>
      <c r="O121" s="650"/>
      <c r="P121" s="650"/>
      <c r="Q121" s="650"/>
      <c r="R121" s="650"/>
    </row>
    <row r="122" s="620" customFormat="1" ht="16.5" customHeight="1" spans="1:18">
      <c r="A122" s="648"/>
      <c r="B122" s="648"/>
      <c r="C122" s="649"/>
      <c r="D122" s="649"/>
      <c r="E122" s="649"/>
      <c r="F122" s="650"/>
      <c r="G122" s="650"/>
      <c r="H122" s="650"/>
      <c r="I122" s="650"/>
      <c r="J122" s="650"/>
      <c r="K122" s="650"/>
      <c r="L122" s="650"/>
      <c r="M122" s="650"/>
      <c r="N122" s="650"/>
      <c r="O122" s="650"/>
      <c r="P122" s="650"/>
      <c r="Q122" s="650"/>
      <c r="R122" s="650"/>
    </row>
    <row r="123" s="620" customFormat="1" ht="16.5" customHeight="1" spans="1:18">
      <c r="A123" s="648"/>
      <c r="B123" s="648"/>
      <c r="C123" s="649"/>
      <c r="D123" s="649"/>
      <c r="E123" s="649"/>
      <c r="F123" s="650"/>
      <c r="G123" s="650"/>
      <c r="H123" s="650"/>
      <c r="I123" s="650"/>
      <c r="J123" s="650"/>
      <c r="K123" s="650"/>
      <c r="L123" s="650"/>
      <c r="M123" s="650"/>
      <c r="N123" s="650"/>
      <c r="O123" s="650"/>
      <c r="P123" s="650"/>
      <c r="Q123" s="650"/>
      <c r="R123" s="650"/>
    </row>
    <row r="124" s="620" customFormat="1" ht="16.5" customHeight="1" spans="1:18">
      <c r="A124" s="648"/>
      <c r="B124" s="648"/>
      <c r="C124" s="649"/>
      <c r="D124" s="649"/>
      <c r="E124" s="649"/>
      <c r="F124" s="650"/>
      <c r="G124" s="650"/>
      <c r="H124" s="650"/>
      <c r="I124" s="650"/>
      <c r="J124" s="650"/>
      <c r="K124" s="650"/>
      <c r="L124" s="650"/>
      <c r="M124" s="650"/>
      <c r="N124" s="650"/>
      <c r="O124" s="650"/>
      <c r="P124" s="650"/>
      <c r="Q124" s="650"/>
      <c r="R124" s="650"/>
    </row>
    <row r="125" s="620" customFormat="1" ht="16.5" customHeight="1" spans="1:18">
      <c r="A125" s="648"/>
      <c r="B125" s="648"/>
      <c r="C125" s="649"/>
      <c r="D125" s="649"/>
      <c r="E125" s="649"/>
      <c r="F125" s="650"/>
      <c r="G125" s="650"/>
      <c r="H125" s="650"/>
      <c r="I125" s="650"/>
      <c r="J125" s="650"/>
      <c r="K125" s="650"/>
      <c r="L125" s="650"/>
      <c r="M125" s="650"/>
      <c r="N125" s="650"/>
      <c r="O125" s="650"/>
      <c r="P125" s="650"/>
      <c r="Q125" s="650"/>
      <c r="R125" s="650"/>
    </row>
    <row r="126" s="620" customFormat="1" ht="16.5" customHeight="1" spans="1:18">
      <c r="A126" s="648"/>
      <c r="B126" s="648"/>
      <c r="C126" s="649"/>
      <c r="D126" s="649"/>
      <c r="E126" s="649"/>
      <c r="F126" s="650"/>
      <c r="G126" s="650"/>
      <c r="H126" s="650"/>
      <c r="I126" s="650"/>
      <c r="J126" s="650"/>
      <c r="K126" s="650"/>
      <c r="L126" s="650"/>
      <c r="M126" s="650"/>
      <c r="N126" s="650"/>
      <c r="O126" s="650"/>
      <c r="P126" s="650"/>
      <c r="Q126" s="650"/>
      <c r="R126" s="650"/>
    </row>
    <row r="127" s="620" customFormat="1" ht="16.5" customHeight="1" spans="1:18">
      <c r="A127" s="648"/>
      <c r="B127" s="648"/>
      <c r="C127" s="649"/>
      <c r="D127" s="649"/>
      <c r="E127" s="649"/>
      <c r="F127" s="650"/>
      <c r="G127" s="650"/>
      <c r="H127" s="650"/>
      <c r="I127" s="650"/>
      <c r="J127" s="650"/>
      <c r="K127" s="650"/>
      <c r="L127" s="650"/>
      <c r="M127" s="650"/>
      <c r="N127" s="650"/>
      <c r="O127" s="650"/>
      <c r="P127" s="650"/>
      <c r="Q127" s="650"/>
      <c r="R127" s="650"/>
    </row>
    <row r="128" s="620" customFormat="1" ht="16.5" customHeight="1" spans="1:18">
      <c r="A128" s="648"/>
      <c r="B128" s="648"/>
      <c r="C128" s="649"/>
      <c r="D128" s="649"/>
      <c r="E128" s="649"/>
      <c r="F128" s="650"/>
      <c r="G128" s="650"/>
      <c r="H128" s="650"/>
      <c r="I128" s="650"/>
      <c r="J128" s="650"/>
      <c r="K128" s="650"/>
      <c r="L128" s="650"/>
      <c r="M128" s="650"/>
      <c r="N128" s="650"/>
      <c r="O128" s="650"/>
      <c r="P128" s="650"/>
      <c r="Q128" s="650"/>
      <c r="R128" s="650"/>
    </row>
    <row r="129" s="620" customFormat="1" ht="16.5" customHeight="1" spans="1:18">
      <c r="A129" s="648"/>
      <c r="B129" s="648"/>
      <c r="C129" s="649"/>
      <c r="D129" s="649"/>
      <c r="E129" s="649"/>
      <c r="F129" s="650"/>
      <c r="G129" s="650"/>
      <c r="H129" s="650"/>
      <c r="I129" s="650"/>
      <c r="J129" s="650"/>
      <c r="K129" s="650"/>
      <c r="L129" s="650"/>
      <c r="M129" s="650"/>
      <c r="N129" s="650"/>
      <c r="O129" s="650"/>
      <c r="P129" s="650"/>
      <c r="Q129" s="650"/>
      <c r="R129" s="650"/>
    </row>
    <row r="130" s="620" customFormat="1" ht="16.5" customHeight="1" spans="1:18">
      <c r="A130" s="648"/>
      <c r="B130" s="648"/>
      <c r="C130" s="649"/>
      <c r="D130" s="649"/>
      <c r="E130" s="649"/>
      <c r="F130" s="650"/>
      <c r="G130" s="650"/>
      <c r="H130" s="650"/>
      <c r="I130" s="650"/>
      <c r="J130" s="650"/>
      <c r="K130" s="650"/>
      <c r="L130" s="650"/>
      <c r="M130" s="650"/>
      <c r="N130" s="650"/>
      <c r="O130" s="650"/>
      <c r="P130" s="650"/>
      <c r="Q130" s="650"/>
      <c r="R130" s="650"/>
    </row>
    <row r="131" s="620" customFormat="1" ht="16.5" customHeight="1" spans="1:18">
      <c r="A131" s="648"/>
      <c r="B131" s="648"/>
      <c r="C131" s="649"/>
      <c r="D131" s="649"/>
      <c r="E131" s="649"/>
      <c r="F131" s="650"/>
      <c r="G131" s="650"/>
      <c r="H131" s="650"/>
      <c r="I131" s="650"/>
      <c r="J131" s="650"/>
      <c r="K131" s="650"/>
      <c r="L131" s="650"/>
      <c r="M131" s="650"/>
      <c r="N131" s="650"/>
      <c r="O131" s="650"/>
      <c r="P131" s="650"/>
      <c r="Q131" s="650"/>
      <c r="R131" s="650"/>
    </row>
    <row r="132" s="620" customFormat="1" ht="16.5" customHeight="1" spans="1:18">
      <c r="A132" s="648"/>
      <c r="B132" s="648"/>
      <c r="C132" s="649"/>
      <c r="D132" s="649"/>
      <c r="E132" s="649"/>
      <c r="F132" s="650"/>
      <c r="G132" s="650"/>
      <c r="H132" s="650"/>
      <c r="I132" s="650"/>
      <c r="J132" s="650"/>
      <c r="K132" s="650"/>
      <c r="L132" s="650"/>
      <c r="M132" s="650"/>
      <c r="N132" s="650"/>
      <c r="O132" s="650"/>
      <c r="P132" s="650"/>
      <c r="Q132" s="650"/>
      <c r="R132" s="650"/>
    </row>
    <row r="133" s="620" customFormat="1" ht="16.5" customHeight="1" spans="1:18">
      <c r="A133" s="648"/>
      <c r="B133" s="648"/>
      <c r="C133" s="649"/>
      <c r="D133" s="649"/>
      <c r="E133" s="649"/>
      <c r="F133" s="650"/>
      <c r="G133" s="650"/>
      <c r="H133" s="650"/>
      <c r="I133" s="650"/>
      <c r="J133" s="650"/>
      <c r="K133" s="650"/>
      <c r="L133" s="650"/>
      <c r="M133" s="650"/>
      <c r="N133" s="650"/>
      <c r="O133" s="650"/>
      <c r="P133" s="650"/>
      <c r="Q133" s="650"/>
      <c r="R133" s="650"/>
    </row>
    <row r="134" s="620" customFormat="1" ht="16.5" customHeight="1" spans="1:18">
      <c r="A134" s="648"/>
      <c r="B134" s="648"/>
      <c r="C134" s="649"/>
      <c r="D134" s="649"/>
      <c r="E134" s="649"/>
      <c r="F134" s="650"/>
      <c r="G134" s="650"/>
      <c r="H134" s="650"/>
      <c r="I134" s="650"/>
      <c r="J134" s="650"/>
      <c r="K134" s="650"/>
      <c r="L134" s="650"/>
      <c r="M134" s="650"/>
      <c r="N134" s="650"/>
      <c r="O134" s="650"/>
      <c r="P134" s="650"/>
      <c r="Q134" s="650"/>
      <c r="R134" s="650"/>
    </row>
    <row r="135" s="620" customFormat="1" ht="16.5" customHeight="1" spans="1:18">
      <c r="A135" s="648"/>
      <c r="B135" s="648"/>
      <c r="C135" s="649"/>
      <c r="D135" s="649"/>
      <c r="E135" s="649"/>
      <c r="F135" s="650"/>
      <c r="G135" s="650"/>
      <c r="H135" s="650"/>
      <c r="I135" s="650"/>
      <c r="J135" s="650"/>
      <c r="K135" s="650"/>
      <c r="L135" s="650"/>
      <c r="M135" s="650"/>
      <c r="N135" s="650"/>
      <c r="O135" s="650"/>
      <c r="P135" s="650"/>
      <c r="Q135" s="650"/>
      <c r="R135" s="650"/>
    </row>
    <row r="136" s="620" customFormat="1" ht="16.5" customHeight="1" spans="1:18">
      <c r="A136" s="648"/>
      <c r="B136" s="648"/>
      <c r="C136" s="649"/>
      <c r="D136" s="649"/>
      <c r="E136" s="649"/>
      <c r="F136" s="650"/>
      <c r="G136" s="650"/>
      <c r="H136" s="650"/>
      <c r="I136" s="650"/>
      <c r="J136" s="650"/>
      <c r="K136" s="650"/>
      <c r="L136" s="650"/>
      <c r="M136" s="650"/>
      <c r="N136" s="650"/>
      <c r="O136" s="650"/>
      <c r="P136" s="650"/>
      <c r="Q136" s="650"/>
      <c r="R136" s="650"/>
    </row>
    <row r="137" s="620" customFormat="1" ht="16.5" customHeight="1" spans="1:18">
      <c r="A137" s="648"/>
      <c r="B137" s="648"/>
      <c r="C137" s="649"/>
      <c r="D137" s="649"/>
      <c r="E137" s="649"/>
      <c r="F137" s="650"/>
      <c r="G137" s="650"/>
      <c r="H137" s="650"/>
      <c r="I137" s="650"/>
      <c r="J137" s="650"/>
      <c r="K137" s="650"/>
      <c r="L137" s="650"/>
      <c r="M137" s="650"/>
      <c r="N137" s="650"/>
      <c r="O137" s="650"/>
      <c r="P137" s="650"/>
      <c r="Q137" s="650"/>
      <c r="R137" s="650"/>
    </row>
    <row r="138" s="620" customFormat="1" ht="16.5" customHeight="1" spans="1:18">
      <c r="A138" s="648"/>
      <c r="B138" s="648"/>
      <c r="C138" s="649"/>
      <c r="D138" s="649"/>
      <c r="E138" s="649"/>
      <c r="F138" s="650"/>
      <c r="G138" s="650"/>
      <c r="H138" s="650"/>
      <c r="I138" s="650"/>
      <c r="J138" s="650"/>
      <c r="K138" s="650"/>
      <c r="L138" s="650"/>
      <c r="M138" s="650"/>
      <c r="N138" s="650"/>
      <c r="O138" s="650"/>
      <c r="P138" s="650"/>
      <c r="Q138" s="650"/>
      <c r="R138" s="650"/>
    </row>
    <row r="139" s="620" customFormat="1" ht="16.5" customHeight="1" spans="1:18">
      <c r="A139" s="648"/>
      <c r="B139" s="648"/>
      <c r="C139" s="649"/>
      <c r="D139" s="649"/>
      <c r="E139" s="649"/>
      <c r="F139" s="650"/>
      <c r="G139" s="650"/>
      <c r="H139" s="650"/>
      <c r="I139" s="650"/>
      <c r="J139" s="650"/>
      <c r="K139" s="650"/>
      <c r="L139" s="650"/>
      <c r="M139" s="650"/>
      <c r="N139" s="650"/>
      <c r="O139" s="650"/>
      <c r="P139" s="650"/>
      <c r="Q139" s="650"/>
      <c r="R139" s="650"/>
    </row>
    <row r="140" s="620" customFormat="1" ht="16.5" customHeight="1" spans="1:18">
      <c r="A140" s="648"/>
      <c r="B140" s="648"/>
      <c r="C140" s="649"/>
      <c r="D140" s="649"/>
      <c r="E140" s="649"/>
      <c r="F140" s="650"/>
      <c r="G140" s="650"/>
      <c r="H140" s="650"/>
      <c r="I140" s="650"/>
      <c r="J140" s="650"/>
      <c r="K140" s="650"/>
      <c r="L140" s="650"/>
      <c r="M140" s="650"/>
      <c r="N140" s="650"/>
      <c r="O140" s="650"/>
      <c r="P140" s="650"/>
      <c r="Q140" s="650"/>
      <c r="R140" s="650"/>
    </row>
    <row r="141" s="620" customFormat="1" ht="16.5" customHeight="1" spans="1:18">
      <c r="A141" s="648"/>
      <c r="B141" s="648"/>
      <c r="C141" s="649"/>
      <c r="D141" s="649"/>
      <c r="E141" s="649"/>
      <c r="F141" s="650"/>
      <c r="G141" s="650"/>
      <c r="H141" s="650"/>
      <c r="I141" s="650"/>
      <c r="J141" s="650"/>
      <c r="K141" s="650"/>
      <c r="L141" s="650"/>
      <c r="M141" s="650"/>
      <c r="N141" s="650"/>
      <c r="O141" s="650"/>
      <c r="P141" s="650"/>
      <c r="Q141" s="650"/>
      <c r="R141" s="650"/>
    </row>
    <row r="142" s="620" customFormat="1" ht="16.5" customHeight="1" spans="1:18">
      <c r="A142" s="648"/>
      <c r="B142" s="648"/>
      <c r="C142" s="649"/>
      <c r="D142" s="649"/>
      <c r="E142" s="649"/>
      <c r="F142" s="650"/>
      <c r="G142" s="650"/>
      <c r="H142" s="650"/>
      <c r="I142" s="650"/>
      <c r="J142" s="650"/>
      <c r="K142" s="650"/>
      <c r="L142" s="650"/>
      <c r="M142" s="650"/>
      <c r="N142" s="650"/>
      <c r="O142" s="650"/>
      <c r="P142" s="650"/>
      <c r="Q142" s="650"/>
      <c r="R142" s="650"/>
    </row>
    <row r="143" s="620" customFormat="1" ht="16.5" customHeight="1" spans="1:18">
      <c r="A143" s="648"/>
      <c r="B143" s="648"/>
      <c r="C143" s="649"/>
      <c r="D143" s="649"/>
      <c r="E143" s="649"/>
      <c r="F143" s="650"/>
      <c r="G143" s="650"/>
      <c r="H143" s="650"/>
      <c r="I143" s="650"/>
      <c r="J143" s="650"/>
      <c r="K143" s="650"/>
      <c r="L143" s="650"/>
      <c r="M143" s="650"/>
      <c r="N143" s="650"/>
      <c r="O143" s="650"/>
      <c r="P143" s="650"/>
      <c r="Q143" s="650"/>
      <c r="R143" s="650"/>
    </row>
    <row r="144" s="620" customFormat="1" ht="16.5" customHeight="1" spans="1:18">
      <c r="A144" s="648"/>
      <c r="B144" s="648"/>
      <c r="C144" s="649"/>
      <c r="D144" s="649"/>
      <c r="E144" s="649"/>
      <c r="F144" s="650"/>
      <c r="G144" s="650"/>
      <c r="H144" s="650"/>
      <c r="I144" s="650"/>
      <c r="J144" s="650"/>
      <c r="K144" s="650"/>
      <c r="L144" s="650"/>
      <c r="M144" s="650"/>
      <c r="N144" s="650"/>
      <c r="O144" s="650"/>
      <c r="P144" s="650"/>
      <c r="Q144" s="650"/>
      <c r="R144" s="650"/>
    </row>
    <row r="145" s="620" customFormat="1" ht="16.5" customHeight="1" spans="1:18">
      <c r="A145" s="648"/>
      <c r="B145" s="648"/>
      <c r="C145" s="649"/>
      <c r="D145" s="649"/>
      <c r="E145" s="649"/>
      <c r="F145" s="650"/>
      <c r="G145" s="650"/>
      <c r="H145" s="650"/>
      <c r="I145" s="650"/>
      <c r="J145" s="650"/>
      <c r="K145" s="650"/>
      <c r="L145" s="650"/>
      <c r="M145" s="650"/>
      <c r="N145" s="650"/>
      <c r="O145" s="650"/>
      <c r="P145" s="650"/>
      <c r="Q145" s="650"/>
      <c r="R145" s="650"/>
    </row>
    <row r="146" s="620" customFormat="1" ht="16.5" customHeight="1" spans="1:18">
      <c r="A146" s="648"/>
      <c r="B146" s="648"/>
      <c r="C146" s="649"/>
      <c r="D146" s="649"/>
      <c r="E146" s="649"/>
      <c r="F146" s="650"/>
      <c r="G146" s="650"/>
      <c r="H146" s="650"/>
      <c r="I146" s="650"/>
      <c r="J146" s="650"/>
      <c r="K146" s="650"/>
      <c r="L146" s="650"/>
      <c r="M146" s="650"/>
      <c r="N146" s="650"/>
      <c r="O146" s="650"/>
      <c r="P146" s="650"/>
      <c r="Q146" s="650"/>
      <c r="R146" s="650"/>
    </row>
    <row r="147" s="620" customFormat="1" ht="16.5" customHeight="1" spans="1:18">
      <c r="A147" s="648"/>
      <c r="B147" s="648"/>
      <c r="C147" s="649"/>
      <c r="D147" s="649"/>
      <c r="E147" s="649"/>
      <c r="F147" s="650"/>
      <c r="G147" s="650"/>
      <c r="H147" s="650"/>
      <c r="I147" s="650"/>
      <c r="J147" s="650"/>
      <c r="K147" s="650"/>
      <c r="L147" s="650"/>
      <c r="M147" s="650"/>
      <c r="N147" s="650"/>
      <c r="O147" s="650"/>
      <c r="P147" s="650"/>
      <c r="Q147" s="650"/>
      <c r="R147" s="650"/>
    </row>
    <row r="148" s="620" customFormat="1" ht="16.5" customHeight="1" spans="1:18">
      <c r="A148" s="648"/>
      <c r="B148" s="648"/>
      <c r="C148" s="649"/>
      <c r="D148" s="649"/>
      <c r="E148" s="649"/>
      <c r="F148" s="650"/>
      <c r="G148" s="650"/>
      <c r="H148" s="650"/>
      <c r="I148" s="650"/>
      <c r="J148" s="650"/>
      <c r="K148" s="650"/>
      <c r="L148" s="650"/>
      <c r="M148" s="650"/>
      <c r="N148" s="650"/>
      <c r="O148" s="650"/>
      <c r="P148" s="650"/>
      <c r="Q148" s="650"/>
      <c r="R148" s="650"/>
    </row>
    <row r="149" s="620" customFormat="1" ht="16.5" customHeight="1" spans="1:18">
      <c r="A149" s="648"/>
      <c r="B149" s="648"/>
      <c r="C149" s="649"/>
      <c r="D149" s="649"/>
      <c r="E149" s="649"/>
      <c r="F149" s="650"/>
      <c r="G149" s="650"/>
      <c r="H149" s="650"/>
      <c r="I149" s="650"/>
      <c r="J149" s="650"/>
      <c r="K149" s="650"/>
      <c r="L149" s="650"/>
      <c r="M149" s="650"/>
      <c r="N149" s="650"/>
      <c r="O149" s="650"/>
      <c r="P149" s="650"/>
      <c r="Q149" s="650"/>
      <c r="R149" s="650"/>
    </row>
    <row r="150" s="620" customFormat="1" ht="16.5" customHeight="1" spans="1:18">
      <c r="A150" s="648"/>
      <c r="B150" s="648"/>
      <c r="C150" s="649"/>
      <c r="D150" s="649"/>
      <c r="E150" s="649"/>
      <c r="F150" s="650"/>
      <c r="G150" s="650"/>
      <c r="H150" s="650"/>
      <c r="I150" s="650"/>
      <c r="J150" s="650"/>
      <c r="K150" s="650"/>
      <c r="L150" s="650"/>
      <c r="M150" s="650"/>
      <c r="N150" s="650"/>
      <c r="O150" s="650"/>
      <c r="P150" s="650"/>
      <c r="Q150" s="650"/>
      <c r="R150" s="650"/>
    </row>
    <row r="151" s="620" customFormat="1" ht="16.5" customHeight="1" spans="1:18">
      <c r="A151" s="648"/>
      <c r="B151" s="648"/>
      <c r="C151" s="649"/>
      <c r="D151" s="649"/>
      <c r="E151" s="649"/>
      <c r="F151" s="650"/>
      <c r="G151" s="650"/>
      <c r="H151" s="650"/>
      <c r="I151" s="650"/>
      <c r="J151" s="650"/>
      <c r="K151" s="650"/>
      <c r="L151" s="650"/>
      <c r="M151" s="650"/>
      <c r="N151" s="650"/>
      <c r="O151" s="650"/>
      <c r="P151" s="650"/>
      <c r="Q151" s="650"/>
      <c r="R151" s="650"/>
    </row>
    <row r="152" s="620" customFormat="1" ht="16.5" customHeight="1" spans="1:18">
      <c r="A152" s="648"/>
      <c r="B152" s="648"/>
      <c r="C152" s="649"/>
      <c r="D152" s="649"/>
      <c r="E152" s="649"/>
      <c r="F152" s="650"/>
      <c r="G152" s="650"/>
      <c r="H152" s="650"/>
      <c r="I152" s="650"/>
      <c r="J152" s="650"/>
      <c r="K152" s="650"/>
      <c r="L152" s="650"/>
      <c r="M152" s="650"/>
      <c r="N152" s="650"/>
      <c r="O152" s="650"/>
      <c r="P152" s="650"/>
      <c r="Q152" s="650"/>
      <c r="R152" s="650"/>
    </row>
    <row r="153" s="620" customFormat="1" ht="16.5" customHeight="1" spans="1:18">
      <c r="A153" s="648"/>
      <c r="B153" s="648"/>
      <c r="C153" s="649"/>
      <c r="D153" s="649"/>
      <c r="E153" s="649"/>
      <c r="F153" s="650"/>
      <c r="G153" s="650"/>
      <c r="H153" s="650"/>
      <c r="I153" s="650"/>
      <c r="J153" s="650"/>
      <c r="K153" s="650"/>
      <c r="L153" s="650"/>
      <c r="M153" s="650"/>
      <c r="N153" s="650"/>
      <c r="O153" s="650"/>
      <c r="P153" s="650"/>
      <c r="Q153" s="650"/>
      <c r="R153" s="650"/>
    </row>
    <row r="154" s="620" customFormat="1" ht="16.5" customHeight="1" spans="1:18">
      <c r="A154" s="648"/>
      <c r="B154" s="648"/>
      <c r="C154" s="649"/>
      <c r="D154" s="649"/>
      <c r="E154" s="649"/>
      <c r="F154" s="650"/>
      <c r="G154" s="650"/>
      <c r="H154" s="650"/>
      <c r="I154" s="650"/>
      <c r="J154" s="650"/>
      <c r="K154" s="650"/>
      <c r="L154" s="650"/>
      <c r="M154" s="650"/>
      <c r="N154" s="650"/>
      <c r="O154" s="650"/>
      <c r="P154" s="650"/>
      <c r="Q154" s="650"/>
      <c r="R154" s="650"/>
    </row>
    <row r="155" s="620" customFormat="1" ht="16.5" customHeight="1" spans="1:18">
      <c r="A155" s="648"/>
      <c r="B155" s="648"/>
      <c r="C155" s="649"/>
      <c r="D155" s="649"/>
      <c r="E155" s="649"/>
      <c r="F155" s="650"/>
      <c r="G155" s="650"/>
      <c r="H155" s="650"/>
      <c r="I155" s="650"/>
      <c r="J155" s="650"/>
      <c r="K155" s="650"/>
      <c r="L155" s="650"/>
      <c r="M155" s="650"/>
      <c r="N155" s="650"/>
      <c r="O155" s="650"/>
      <c r="P155" s="650"/>
      <c r="Q155" s="650"/>
      <c r="R155" s="650"/>
    </row>
    <row r="156" s="620" customFormat="1" ht="16.5" customHeight="1" spans="1:18">
      <c r="A156" s="648"/>
      <c r="B156" s="648"/>
      <c r="C156" s="649"/>
      <c r="D156" s="649"/>
      <c r="E156" s="649"/>
      <c r="F156" s="650"/>
      <c r="G156" s="650"/>
      <c r="H156" s="650"/>
      <c r="I156" s="650"/>
      <c r="J156" s="650"/>
      <c r="K156" s="650"/>
      <c r="L156" s="650"/>
      <c r="M156" s="650"/>
      <c r="N156" s="650"/>
      <c r="O156" s="650"/>
      <c r="P156" s="650"/>
      <c r="Q156" s="650"/>
      <c r="R156" s="650"/>
    </row>
    <row r="157" s="620" customFormat="1" ht="16.5" customHeight="1" spans="1:18">
      <c r="A157" s="648"/>
      <c r="B157" s="648"/>
      <c r="C157" s="649"/>
      <c r="D157" s="649"/>
      <c r="E157" s="649"/>
      <c r="F157" s="650"/>
      <c r="G157" s="650"/>
      <c r="H157" s="650"/>
      <c r="I157" s="650"/>
      <c r="J157" s="650"/>
      <c r="K157" s="650"/>
      <c r="L157" s="650"/>
      <c r="M157" s="650"/>
      <c r="N157" s="650"/>
      <c r="O157" s="650"/>
      <c r="P157" s="650"/>
      <c r="Q157" s="650"/>
      <c r="R157" s="650"/>
    </row>
    <row r="158" s="620" customFormat="1" ht="16.5" customHeight="1" spans="1:18">
      <c r="A158" s="648"/>
      <c r="B158" s="648"/>
      <c r="C158" s="649"/>
      <c r="D158" s="649"/>
      <c r="E158" s="649"/>
      <c r="F158" s="650"/>
      <c r="G158" s="650"/>
      <c r="H158" s="650"/>
      <c r="I158" s="650"/>
      <c r="J158" s="650"/>
      <c r="K158" s="650"/>
      <c r="L158" s="650"/>
      <c r="M158" s="650"/>
      <c r="N158" s="650"/>
      <c r="O158" s="650"/>
      <c r="P158" s="650"/>
      <c r="Q158" s="650"/>
      <c r="R158" s="650"/>
    </row>
    <row r="159" s="620" customFormat="1" ht="16.5" customHeight="1" spans="1:18">
      <c r="A159" s="648"/>
      <c r="B159" s="648"/>
      <c r="C159" s="649"/>
      <c r="D159" s="649"/>
      <c r="E159" s="649"/>
      <c r="F159" s="650"/>
      <c r="G159" s="650"/>
      <c r="H159" s="650"/>
      <c r="I159" s="650"/>
      <c r="J159" s="650"/>
      <c r="K159" s="650"/>
      <c r="L159" s="650"/>
      <c r="M159" s="650"/>
      <c r="N159" s="650"/>
      <c r="O159" s="650"/>
      <c r="P159" s="650"/>
      <c r="Q159" s="650"/>
      <c r="R159" s="650"/>
    </row>
    <row r="160" s="620" customFormat="1" ht="16.5" customHeight="1" spans="1:18">
      <c r="A160" s="648"/>
      <c r="B160" s="648"/>
      <c r="C160" s="649"/>
      <c r="D160" s="649"/>
      <c r="E160" s="649"/>
      <c r="F160" s="650"/>
      <c r="G160" s="650"/>
      <c r="H160" s="650"/>
      <c r="I160" s="650"/>
      <c r="J160" s="650"/>
      <c r="K160" s="650"/>
      <c r="L160" s="650"/>
      <c r="M160" s="650"/>
      <c r="N160" s="650"/>
      <c r="O160" s="650"/>
      <c r="P160" s="650"/>
      <c r="Q160" s="650"/>
      <c r="R160" s="650"/>
    </row>
    <row r="161" s="620" customFormat="1" ht="16.5" customHeight="1" spans="1:18">
      <c r="A161" s="648"/>
      <c r="B161" s="648"/>
      <c r="C161" s="649"/>
      <c r="D161" s="649"/>
      <c r="E161" s="649"/>
      <c r="F161" s="650"/>
      <c r="G161" s="650"/>
      <c r="H161" s="650"/>
      <c r="I161" s="650"/>
      <c r="J161" s="650"/>
      <c r="K161" s="650"/>
      <c r="L161" s="650"/>
      <c r="M161" s="650"/>
      <c r="N161" s="650"/>
      <c r="O161" s="650"/>
      <c r="P161" s="650"/>
      <c r="Q161" s="650"/>
      <c r="R161" s="650"/>
    </row>
    <row r="162" s="620" customFormat="1" ht="16.5" customHeight="1" spans="1:18">
      <c r="A162" s="648"/>
      <c r="B162" s="648"/>
      <c r="C162" s="649"/>
      <c r="D162" s="649"/>
      <c r="E162" s="649"/>
      <c r="F162" s="650"/>
      <c r="G162" s="650"/>
      <c r="H162" s="650"/>
      <c r="I162" s="650"/>
      <c r="J162" s="650"/>
      <c r="K162" s="650"/>
      <c r="L162" s="650"/>
      <c r="M162" s="650"/>
      <c r="N162" s="650"/>
      <c r="O162" s="650"/>
      <c r="P162" s="650"/>
      <c r="Q162" s="650"/>
      <c r="R162" s="650"/>
    </row>
    <row r="163" s="620" customFormat="1" ht="16.5" customHeight="1" spans="1:18">
      <c r="A163" s="648"/>
      <c r="B163" s="648"/>
      <c r="C163" s="649"/>
      <c r="D163" s="649"/>
      <c r="E163" s="649"/>
      <c r="F163" s="650"/>
      <c r="G163" s="650"/>
      <c r="H163" s="650"/>
      <c r="I163" s="650"/>
      <c r="J163" s="650"/>
      <c r="K163" s="650"/>
      <c r="L163" s="650"/>
      <c r="M163" s="650"/>
      <c r="N163" s="650"/>
      <c r="O163" s="650"/>
      <c r="P163" s="650"/>
      <c r="Q163" s="650"/>
      <c r="R163" s="650"/>
    </row>
    <row r="164" ht="16.5" customHeight="1" spans="1:18">
      <c r="A164" s="424"/>
      <c r="B164" s="424"/>
      <c r="C164" s="607"/>
      <c r="D164" s="607"/>
      <c r="E164" s="607"/>
      <c r="F164" s="374"/>
      <c r="G164" s="374"/>
      <c r="H164" s="374"/>
      <c r="I164" s="374"/>
      <c r="J164" s="374"/>
      <c r="K164" s="374"/>
      <c r="L164" s="374"/>
      <c r="M164" s="374"/>
      <c r="N164" s="374"/>
      <c r="O164" s="374"/>
      <c r="P164" s="374"/>
      <c r="Q164" s="374"/>
      <c r="R164" s="374"/>
    </row>
    <row r="165" ht="16.5" customHeight="1" spans="1:18">
      <c r="A165" s="424"/>
      <c r="B165" s="424"/>
      <c r="C165" s="607"/>
      <c r="D165" s="607"/>
      <c r="E165" s="607"/>
      <c r="F165" s="374"/>
      <c r="G165" s="374"/>
      <c r="H165" s="374"/>
      <c r="I165" s="374"/>
      <c r="J165" s="374"/>
      <c r="K165" s="374"/>
      <c r="L165" s="374"/>
      <c r="M165" s="374"/>
      <c r="N165" s="374"/>
      <c r="O165" s="374"/>
      <c r="P165" s="374"/>
      <c r="Q165" s="374"/>
      <c r="R165" s="374"/>
    </row>
    <row r="166" ht="16.5" customHeight="1" spans="1:18">
      <c r="A166" s="424"/>
      <c r="B166" s="424"/>
      <c r="C166" s="607"/>
      <c r="D166" s="607"/>
      <c r="E166" s="607"/>
      <c r="F166" s="374"/>
      <c r="G166" s="374"/>
      <c r="H166" s="374"/>
      <c r="I166" s="374"/>
      <c r="J166" s="374"/>
      <c r="K166" s="374"/>
      <c r="L166" s="374"/>
      <c r="M166" s="374"/>
      <c r="N166" s="374"/>
      <c r="O166" s="374"/>
      <c r="P166" s="374"/>
      <c r="Q166" s="374"/>
      <c r="R166" s="374"/>
    </row>
    <row r="167" ht="16.5" customHeight="1" spans="1:18">
      <c r="A167" s="424"/>
      <c r="B167" s="424"/>
      <c r="C167" s="607"/>
      <c r="D167" s="607"/>
      <c r="E167" s="607"/>
      <c r="F167" s="374"/>
      <c r="G167" s="374"/>
      <c r="H167" s="374"/>
      <c r="I167" s="374"/>
      <c r="J167" s="374"/>
      <c r="K167" s="374"/>
      <c r="L167" s="374"/>
      <c r="M167" s="374"/>
      <c r="N167" s="374"/>
      <c r="O167" s="374"/>
      <c r="P167" s="374"/>
      <c r="Q167" s="374"/>
      <c r="R167" s="374"/>
    </row>
    <row r="168" ht="16.5" customHeight="1" spans="1:18">
      <c r="A168" s="424"/>
      <c r="B168" s="424"/>
      <c r="C168" s="607"/>
      <c r="D168" s="607"/>
      <c r="E168" s="607"/>
      <c r="F168" s="374"/>
      <c r="G168" s="374"/>
      <c r="H168" s="374"/>
      <c r="I168" s="374"/>
      <c r="J168" s="374"/>
      <c r="K168" s="374"/>
      <c r="L168" s="374"/>
      <c r="M168" s="374"/>
      <c r="N168" s="374"/>
      <c r="O168" s="374"/>
      <c r="P168" s="374"/>
      <c r="Q168" s="374"/>
      <c r="R168" s="374"/>
    </row>
    <row r="169" ht="16.5" customHeight="1" spans="1:18">
      <c r="A169" s="424"/>
      <c r="B169" s="424"/>
      <c r="C169" s="607"/>
      <c r="D169" s="607"/>
      <c r="E169" s="607"/>
      <c r="F169" s="374"/>
      <c r="G169" s="374"/>
      <c r="H169" s="374"/>
      <c r="I169" s="374"/>
      <c r="J169" s="374"/>
      <c r="K169" s="374"/>
      <c r="L169" s="374"/>
      <c r="M169" s="374"/>
      <c r="N169" s="374"/>
      <c r="O169" s="374"/>
      <c r="P169" s="374"/>
      <c r="Q169" s="374"/>
      <c r="R169" s="374"/>
    </row>
    <row r="170" ht="16.5" customHeight="1" spans="1:18">
      <c r="A170" s="424"/>
      <c r="B170" s="424"/>
      <c r="C170" s="607"/>
      <c r="D170" s="607"/>
      <c r="E170" s="607"/>
      <c r="F170" s="374"/>
      <c r="G170" s="374"/>
      <c r="H170" s="374"/>
      <c r="I170" s="374"/>
      <c r="J170" s="374"/>
      <c r="K170" s="374"/>
      <c r="L170" s="374"/>
      <c r="M170" s="374"/>
      <c r="N170" s="374"/>
      <c r="O170" s="374"/>
      <c r="P170" s="374"/>
      <c r="Q170" s="374"/>
      <c r="R170" s="374"/>
    </row>
    <row r="171" ht="16.5" customHeight="1" spans="1:18">
      <c r="A171" s="424"/>
      <c r="B171" s="424"/>
      <c r="C171" s="607"/>
      <c r="D171" s="607"/>
      <c r="E171" s="607"/>
      <c r="F171" s="374"/>
      <c r="G171" s="374"/>
      <c r="H171" s="374"/>
      <c r="I171" s="374"/>
      <c r="J171" s="374"/>
      <c r="K171" s="374"/>
      <c r="L171" s="374"/>
      <c r="M171" s="374"/>
      <c r="N171" s="374"/>
      <c r="O171" s="374"/>
      <c r="P171" s="374"/>
      <c r="Q171" s="374"/>
      <c r="R171" s="374"/>
    </row>
    <row r="172" ht="16.5" customHeight="1" spans="1:18">
      <c r="A172" s="424"/>
      <c r="B172" s="424"/>
      <c r="C172" s="607"/>
      <c r="D172" s="607"/>
      <c r="E172" s="607"/>
      <c r="F172" s="374"/>
      <c r="G172" s="374"/>
      <c r="H172" s="374"/>
      <c r="I172" s="374"/>
      <c r="J172" s="374"/>
      <c r="K172" s="374"/>
      <c r="L172" s="374"/>
      <c r="M172" s="374"/>
      <c r="N172" s="374"/>
      <c r="O172" s="374"/>
      <c r="P172" s="374"/>
      <c r="Q172" s="374"/>
      <c r="R172" s="374"/>
    </row>
    <row r="173" ht="16.5" customHeight="1" spans="1:18">
      <c r="A173" s="424"/>
      <c r="B173" s="424"/>
      <c r="C173" s="607"/>
      <c r="D173" s="607"/>
      <c r="E173" s="607"/>
      <c r="F173" s="374"/>
      <c r="G173" s="374"/>
      <c r="H173" s="374"/>
      <c r="I173" s="374"/>
      <c r="J173" s="374"/>
      <c r="K173" s="374"/>
      <c r="L173" s="374"/>
      <c r="M173" s="374"/>
      <c r="N173" s="374"/>
      <c r="O173" s="374"/>
      <c r="P173" s="374"/>
      <c r="Q173" s="374"/>
      <c r="R173" s="374"/>
    </row>
    <row r="174" ht="16.5" customHeight="1" spans="1:18">
      <c r="A174" s="424"/>
      <c r="B174" s="424"/>
      <c r="C174" s="607"/>
      <c r="D174" s="607"/>
      <c r="E174" s="607"/>
      <c r="F174" s="374"/>
      <c r="G174" s="374"/>
      <c r="H174" s="374"/>
      <c r="I174" s="374"/>
      <c r="J174" s="374"/>
      <c r="K174" s="374"/>
      <c r="L174" s="374"/>
      <c r="M174" s="374"/>
      <c r="N174" s="374"/>
      <c r="O174" s="374"/>
      <c r="P174" s="374"/>
      <c r="Q174" s="374"/>
      <c r="R174" s="374"/>
    </row>
    <row r="175" ht="16.5" customHeight="1" spans="1:18">
      <c r="A175" s="424"/>
      <c r="B175" s="424"/>
      <c r="C175" s="607"/>
      <c r="D175" s="607"/>
      <c r="E175" s="607"/>
      <c r="F175" s="374"/>
      <c r="G175" s="374"/>
      <c r="H175" s="374"/>
      <c r="I175" s="374"/>
      <c r="J175" s="374"/>
      <c r="K175" s="374"/>
      <c r="L175" s="374"/>
      <c r="M175" s="374"/>
      <c r="N175" s="374"/>
      <c r="O175" s="374"/>
      <c r="P175" s="374"/>
      <c r="Q175" s="374"/>
      <c r="R175" s="374"/>
    </row>
    <row r="176" ht="16.5" customHeight="1" spans="1:18">
      <c r="A176" s="424"/>
      <c r="B176" s="424"/>
      <c r="C176" s="607"/>
      <c r="D176" s="607"/>
      <c r="E176" s="607"/>
      <c r="F176" s="374"/>
      <c r="G176" s="374"/>
      <c r="H176" s="374"/>
      <c r="I176" s="374"/>
      <c r="J176" s="374"/>
      <c r="K176" s="374"/>
      <c r="L176" s="374"/>
      <c r="M176" s="374"/>
      <c r="N176" s="374"/>
      <c r="O176" s="374"/>
      <c r="P176" s="374"/>
      <c r="Q176" s="374"/>
      <c r="R176" s="374"/>
    </row>
    <row r="177" ht="16.5" customHeight="1" spans="1:18">
      <c r="A177" s="424"/>
      <c r="B177" s="424"/>
      <c r="C177" s="607"/>
      <c r="D177" s="607"/>
      <c r="E177" s="607"/>
      <c r="F177" s="374"/>
      <c r="G177" s="374"/>
      <c r="H177" s="374"/>
      <c r="I177" s="374"/>
      <c r="J177" s="374"/>
      <c r="K177" s="374"/>
      <c r="L177" s="374"/>
      <c r="M177" s="374"/>
      <c r="N177" s="374"/>
      <c r="O177" s="374"/>
      <c r="P177" s="374"/>
      <c r="Q177" s="374"/>
      <c r="R177" s="374"/>
    </row>
    <row r="178" ht="16.5" customHeight="1" spans="1:18">
      <c r="A178" s="424"/>
      <c r="B178" s="424"/>
      <c r="C178" s="607"/>
      <c r="D178" s="607"/>
      <c r="E178" s="607"/>
      <c r="F178" s="374"/>
      <c r="G178" s="374"/>
      <c r="H178" s="374"/>
      <c r="I178" s="374"/>
      <c r="J178" s="374"/>
      <c r="K178" s="374"/>
      <c r="L178" s="374"/>
      <c r="M178" s="374"/>
      <c r="N178" s="374"/>
      <c r="O178" s="374"/>
      <c r="P178" s="374"/>
      <c r="Q178" s="374"/>
      <c r="R178" s="374"/>
    </row>
    <row r="179" ht="16.5" customHeight="1" spans="1:18">
      <c r="A179" s="424"/>
      <c r="B179" s="424"/>
      <c r="C179" s="607"/>
      <c r="D179" s="607"/>
      <c r="E179" s="607"/>
      <c r="F179" s="374"/>
      <c r="G179" s="374"/>
      <c r="H179" s="374"/>
      <c r="I179" s="374"/>
      <c r="J179" s="374"/>
      <c r="K179" s="374"/>
      <c r="L179" s="374"/>
      <c r="M179" s="374"/>
      <c r="N179" s="374"/>
      <c r="O179" s="374"/>
      <c r="P179" s="374"/>
      <c r="Q179" s="374"/>
      <c r="R179" s="374"/>
    </row>
    <row r="180" ht="16.5" customHeight="1" spans="1:18">
      <c r="A180" s="424"/>
      <c r="B180" s="424"/>
      <c r="C180" s="607"/>
      <c r="D180" s="607"/>
      <c r="E180" s="607"/>
      <c r="F180" s="374"/>
      <c r="G180" s="374"/>
      <c r="H180" s="374"/>
      <c r="I180" s="374"/>
      <c r="J180" s="374"/>
      <c r="K180" s="374"/>
      <c r="L180" s="374"/>
      <c r="M180" s="374"/>
      <c r="N180" s="374"/>
      <c r="O180" s="374"/>
      <c r="P180" s="374"/>
      <c r="Q180" s="374"/>
      <c r="R180" s="374"/>
    </row>
    <row r="181" ht="16.5" customHeight="1" spans="1:18">
      <c r="A181" s="424"/>
      <c r="B181" s="424"/>
      <c r="C181" s="607"/>
      <c r="D181" s="607"/>
      <c r="E181" s="607"/>
      <c r="F181" s="374"/>
      <c r="G181" s="374"/>
      <c r="H181" s="374"/>
      <c r="I181" s="374"/>
      <c r="J181" s="374"/>
      <c r="K181" s="374"/>
      <c r="L181" s="374"/>
      <c r="M181" s="374"/>
      <c r="N181" s="374"/>
      <c r="O181" s="374"/>
      <c r="P181" s="374"/>
      <c r="Q181" s="374"/>
      <c r="R181" s="374"/>
    </row>
    <row r="182" ht="16.5" customHeight="1" spans="1:18">
      <c r="A182" s="424"/>
      <c r="B182" s="424"/>
      <c r="C182" s="607"/>
      <c r="D182" s="607"/>
      <c r="E182" s="607"/>
      <c r="F182" s="374"/>
      <c r="G182" s="374"/>
      <c r="H182" s="374"/>
      <c r="I182" s="374"/>
      <c r="J182" s="374"/>
      <c r="K182" s="374"/>
      <c r="L182" s="374"/>
      <c r="M182" s="374"/>
      <c r="N182" s="374"/>
      <c r="O182" s="374"/>
      <c r="P182" s="374"/>
      <c r="Q182" s="374"/>
      <c r="R182" s="374"/>
    </row>
    <row r="183" ht="16.5" customHeight="1" spans="1:18">
      <c r="A183" s="424"/>
      <c r="B183" s="424"/>
      <c r="C183" s="607"/>
      <c r="D183" s="607"/>
      <c r="E183" s="607"/>
      <c r="F183" s="374"/>
      <c r="G183" s="374"/>
      <c r="H183" s="374"/>
      <c r="I183" s="374"/>
      <c r="J183" s="374"/>
      <c r="K183" s="374"/>
      <c r="L183" s="374"/>
      <c r="M183" s="374"/>
      <c r="N183" s="374"/>
      <c r="O183" s="374"/>
      <c r="P183" s="374"/>
      <c r="Q183" s="374"/>
      <c r="R183" s="374"/>
    </row>
    <row r="184" ht="16.5" customHeight="1" spans="1:18">
      <c r="A184" s="424"/>
      <c r="B184" s="424"/>
      <c r="C184" s="607"/>
      <c r="D184" s="607"/>
      <c r="E184" s="607"/>
      <c r="F184" s="374"/>
      <c r="G184" s="374"/>
      <c r="H184" s="374"/>
      <c r="I184" s="374"/>
      <c r="J184" s="374"/>
      <c r="K184" s="374"/>
      <c r="L184" s="374"/>
      <c r="M184" s="374"/>
      <c r="N184" s="374"/>
      <c r="O184" s="374"/>
      <c r="P184" s="374"/>
      <c r="Q184" s="374"/>
      <c r="R184" s="374"/>
    </row>
    <row r="185" ht="16.5" customHeight="1" spans="1:18">
      <c r="A185" s="424"/>
      <c r="B185" s="424"/>
      <c r="C185" s="607"/>
      <c r="D185" s="607"/>
      <c r="E185" s="607"/>
      <c r="F185" s="374"/>
      <c r="G185" s="374"/>
      <c r="H185" s="374"/>
      <c r="I185" s="374"/>
      <c r="J185" s="374"/>
      <c r="K185" s="374"/>
      <c r="L185" s="374"/>
      <c r="M185" s="374"/>
      <c r="N185" s="374"/>
      <c r="O185" s="374"/>
      <c r="P185" s="374"/>
      <c r="Q185" s="374"/>
      <c r="R185" s="374"/>
    </row>
    <row r="186" ht="16.5" customHeight="1" spans="1:18">
      <c r="A186" s="424"/>
      <c r="B186" s="424"/>
      <c r="C186" s="607"/>
      <c r="D186" s="607"/>
      <c r="E186" s="607"/>
      <c r="F186" s="374"/>
      <c r="G186" s="374"/>
      <c r="H186" s="374"/>
      <c r="I186" s="374"/>
      <c r="J186" s="374"/>
      <c r="K186" s="374"/>
      <c r="L186" s="374"/>
      <c r="M186" s="374"/>
      <c r="N186" s="374"/>
      <c r="O186" s="374"/>
      <c r="P186" s="374"/>
      <c r="Q186" s="374"/>
      <c r="R186" s="374"/>
    </row>
    <row r="187" ht="16.5" customHeight="1" spans="1:18">
      <c r="A187" s="424"/>
      <c r="B187" s="424"/>
      <c r="C187" s="607"/>
      <c r="D187" s="607"/>
      <c r="E187" s="607"/>
      <c r="F187" s="374"/>
      <c r="G187" s="374"/>
      <c r="H187" s="374"/>
      <c r="I187" s="374"/>
      <c r="J187" s="374"/>
      <c r="K187" s="374"/>
      <c r="L187" s="374"/>
      <c r="M187" s="374"/>
      <c r="N187" s="374"/>
      <c r="O187" s="374"/>
      <c r="P187" s="374"/>
      <c r="Q187" s="374"/>
      <c r="R187" s="374"/>
    </row>
    <row r="188" ht="16.5" customHeight="1" spans="1:18">
      <c r="A188" s="424"/>
      <c r="B188" s="424"/>
      <c r="C188" s="607"/>
      <c r="D188" s="607"/>
      <c r="E188" s="607"/>
      <c r="F188" s="374"/>
      <c r="G188" s="374"/>
      <c r="H188" s="374"/>
      <c r="I188" s="374"/>
      <c r="J188" s="374"/>
      <c r="K188" s="374"/>
      <c r="L188" s="374"/>
      <c r="M188" s="374"/>
      <c r="N188" s="374"/>
      <c r="O188" s="374"/>
      <c r="P188" s="374"/>
      <c r="Q188" s="374"/>
      <c r="R188" s="374"/>
    </row>
    <row r="189" ht="16.5" customHeight="1" spans="1:18">
      <c r="A189" s="424"/>
      <c r="B189" s="424"/>
      <c r="C189" s="607"/>
      <c r="D189" s="607"/>
      <c r="E189" s="607"/>
      <c r="F189" s="374"/>
      <c r="G189" s="374"/>
      <c r="H189" s="374"/>
      <c r="I189" s="374"/>
      <c r="J189" s="374"/>
      <c r="K189" s="374"/>
      <c r="L189" s="374"/>
      <c r="M189" s="374"/>
      <c r="N189" s="374"/>
      <c r="O189" s="374"/>
      <c r="P189" s="374"/>
      <c r="Q189" s="374"/>
      <c r="R189" s="374"/>
    </row>
    <row r="190" ht="16.5" customHeight="1" spans="1:18">
      <c r="A190" s="424"/>
      <c r="B190" s="424"/>
      <c r="C190" s="607"/>
      <c r="D190" s="607"/>
      <c r="E190" s="607"/>
      <c r="F190" s="374"/>
      <c r="G190" s="374"/>
      <c r="H190" s="374"/>
      <c r="I190" s="374"/>
      <c r="J190" s="374"/>
      <c r="K190" s="374"/>
      <c r="L190" s="374"/>
      <c r="M190" s="374"/>
      <c r="N190" s="374"/>
      <c r="O190" s="374"/>
      <c r="P190" s="374"/>
      <c r="Q190" s="374"/>
      <c r="R190" s="374"/>
    </row>
    <row r="191" ht="16.5" customHeight="1" spans="1:18">
      <c r="A191" s="424"/>
      <c r="B191" s="424"/>
      <c r="C191" s="607"/>
      <c r="D191" s="607"/>
      <c r="E191" s="607"/>
      <c r="F191" s="374"/>
      <c r="G191" s="374"/>
      <c r="H191" s="374"/>
      <c r="I191" s="374"/>
      <c r="J191" s="374"/>
      <c r="K191" s="374"/>
      <c r="L191" s="374"/>
      <c r="M191" s="374"/>
      <c r="N191" s="374"/>
      <c r="O191" s="374"/>
      <c r="P191" s="374"/>
      <c r="Q191" s="374"/>
      <c r="R191" s="374"/>
    </row>
    <row r="192" ht="16.5" customHeight="1" spans="1:18">
      <c r="A192" s="424"/>
      <c r="B192" s="424"/>
      <c r="C192" s="607"/>
      <c r="D192" s="607"/>
      <c r="E192" s="607"/>
      <c r="F192" s="374"/>
      <c r="G192" s="374"/>
      <c r="H192" s="374"/>
      <c r="I192" s="374"/>
      <c r="J192" s="374"/>
      <c r="K192" s="374"/>
      <c r="L192" s="374"/>
      <c r="M192" s="374"/>
      <c r="N192" s="374"/>
      <c r="O192" s="374"/>
      <c r="P192" s="374"/>
      <c r="Q192" s="374"/>
      <c r="R192" s="374"/>
    </row>
    <row r="193" ht="16.5" customHeight="1" spans="1:18">
      <c r="A193" s="424"/>
      <c r="B193" s="424"/>
      <c r="C193" s="607"/>
      <c r="D193" s="607"/>
      <c r="E193" s="607"/>
      <c r="F193" s="374"/>
      <c r="G193" s="374"/>
      <c r="H193" s="374"/>
      <c r="I193" s="374"/>
      <c r="J193" s="374"/>
      <c r="K193" s="374"/>
      <c r="L193" s="374"/>
      <c r="M193" s="374"/>
      <c r="N193" s="374"/>
      <c r="O193" s="374"/>
      <c r="P193" s="374"/>
      <c r="Q193" s="374"/>
      <c r="R193" s="374"/>
    </row>
    <row r="194" ht="16.5" customHeight="1" spans="1:18">
      <c r="A194" s="424"/>
      <c r="B194" s="424"/>
      <c r="C194" s="607"/>
      <c r="D194" s="607"/>
      <c r="E194" s="607"/>
      <c r="F194" s="374"/>
      <c r="G194" s="374"/>
      <c r="H194" s="374"/>
      <c r="I194" s="374"/>
      <c r="J194" s="374"/>
      <c r="K194" s="374"/>
      <c r="L194" s="374"/>
      <c r="M194" s="374"/>
      <c r="N194" s="374"/>
      <c r="O194" s="374"/>
      <c r="P194" s="374"/>
      <c r="Q194" s="374"/>
      <c r="R194" s="374"/>
    </row>
    <row r="195" ht="16.5" customHeight="1" spans="1:18">
      <c r="A195" s="424"/>
      <c r="B195" s="424"/>
      <c r="C195" s="607"/>
      <c r="D195" s="607"/>
      <c r="E195" s="607"/>
      <c r="F195" s="374"/>
      <c r="G195" s="374"/>
      <c r="H195" s="374"/>
      <c r="I195" s="374"/>
      <c r="J195" s="374"/>
      <c r="K195" s="374"/>
      <c r="L195" s="374"/>
      <c r="M195" s="374"/>
      <c r="N195" s="374"/>
      <c r="O195" s="374"/>
      <c r="P195" s="374"/>
      <c r="Q195" s="374"/>
      <c r="R195" s="374"/>
    </row>
    <row r="196" ht="16.5" customHeight="1" spans="1:18">
      <c r="A196" s="424"/>
      <c r="B196" s="424"/>
      <c r="C196" s="607"/>
      <c r="D196" s="607"/>
      <c r="E196" s="607"/>
      <c r="F196" s="374"/>
      <c r="G196" s="374"/>
      <c r="H196" s="374"/>
      <c r="I196" s="374"/>
      <c r="J196" s="374"/>
      <c r="K196" s="374"/>
      <c r="L196" s="374"/>
      <c r="M196" s="374"/>
      <c r="N196" s="374"/>
      <c r="O196" s="374"/>
      <c r="P196" s="374"/>
      <c r="Q196" s="374"/>
      <c r="R196" s="374"/>
    </row>
    <row r="197" ht="16.5" customHeight="1" spans="1:18">
      <c r="A197" s="424"/>
      <c r="B197" s="424"/>
      <c r="C197" s="607"/>
      <c r="D197" s="607"/>
      <c r="E197" s="607"/>
      <c r="F197" s="374"/>
      <c r="G197" s="374"/>
      <c r="H197" s="374"/>
      <c r="I197" s="374"/>
      <c r="J197" s="374"/>
      <c r="K197" s="374"/>
      <c r="L197" s="374"/>
      <c r="M197" s="374"/>
      <c r="N197" s="374"/>
      <c r="O197" s="374"/>
      <c r="P197" s="374"/>
      <c r="Q197" s="374"/>
      <c r="R197" s="374"/>
    </row>
    <row r="198" ht="16.5" customHeight="1" spans="1:18">
      <c r="A198" s="424"/>
      <c r="B198" s="424"/>
      <c r="C198" s="607"/>
      <c r="D198" s="607"/>
      <c r="E198" s="607"/>
      <c r="F198" s="374"/>
      <c r="G198" s="374"/>
      <c r="H198" s="374"/>
      <c r="I198" s="374"/>
      <c r="J198" s="374"/>
      <c r="K198" s="374"/>
      <c r="L198" s="374"/>
      <c r="M198" s="374"/>
      <c r="N198" s="374"/>
      <c r="O198" s="374"/>
      <c r="P198" s="374"/>
      <c r="Q198" s="374"/>
      <c r="R198" s="374"/>
    </row>
    <row r="199" ht="16.5" customHeight="1" spans="1:18">
      <c r="A199" s="424"/>
      <c r="B199" s="424"/>
      <c r="C199" s="607"/>
      <c r="D199" s="607"/>
      <c r="E199" s="607"/>
      <c r="F199" s="374"/>
      <c r="G199" s="374"/>
      <c r="H199" s="374"/>
      <c r="I199" s="374"/>
      <c r="J199" s="374"/>
      <c r="K199" s="374"/>
      <c r="L199" s="374"/>
      <c r="M199" s="374"/>
      <c r="N199" s="374"/>
      <c r="O199" s="374"/>
      <c r="P199" s="374"/>
      <c r="Q199" s="374"/>
      <c r="R199" s="374"/>
    </row>
    <row r="200" ht="16.5" customHeight="1" spans="1:18">
      <c r="A200" s="424"/>
      <c r="B200" s="424"/>
      <c r="C200" s="607"/>
      <c r="D200" s="607"/>
      <c r="E200" s="607"/>
      <c r="F200" s="374"/>
      <c r="G200" s="374"/>
      <c r="H200" s="374"/>
      <c r="I200" s="374"/>
      <c r="J200" s="374"/>
      <c r="K200" s="374"/>
      <c r="L200" s="374"/>
      <c r="M200" s="374"/>
      <c r="N200" s="374"/>
      <c r="O200" s="374"/>
      <c r="P200" s="374"/>
      <c r="Q200" s="374"/>
      <c r="R200" s="374"/>
    </row>
    <row r="201" ht="16.5" customHeight="1" spans="1:18">
      <c r="A201" s="424"/>
      <c r="B201" s="424"/>
      <c r="C201" s="607"/>
      <c r="D201" s="607"/>
      <c r="E201" s="607"/>
      <c r="F201" s="374"/>
      <c r="G201" s="374"/>
      <c r="H201" s="374"/>
      <c r="I201" s="374"/>
      <c r="J201" s="374"/>
      <c r="K201" s="374"/>
      <c r="L201" s="374"/>
      <c r="M201" s="374"/>
      <c r="N201" s="374"/>
      <c r="O201" s="374"/>
      <c r="P201" s="374"/>
      <c r="Q201" s="374"/>
      <c r="R201" s="374"/>
    </row>
    <row r="202" ht="16.5" customHeight="1" spans="1:18">
      <c r="A202" s="424"/>
      <c r="B202" s="424"/>
      <c r="C202" s="607"/>
      <c r="D202" s="607"/>
      <c r="E202" s="607"/>
      <c r="F202" s="374"/>
      <c r="G202" s="374"/>
      <c r="H202" s="374"/>
      <c r="I202" s="374"/>
      <c r="J202" s="374"/>
      <c r="K202" s="374"/>
      <c r="L202" s="374"/>
      <c r="M202" s="374"/>
      <c r="N202" s="374"/>
      <c r="O202" s="374"/>
      <c r="P202" s="374"/>
      <c r="Q202" s="374"/>
      <c r="R202" s="374"/>
    </row>
    <row r="203" ht="16.5" customHeight="1" spans="1:18">
      <c r="A203" s="424"/>
      <c r="B203" s="424"/>
      <c r="C203" s="607"/>
      <c r="D203" s="607"/>
      <c r="E203" s="607"/>
      <c r="F203" s="374"/>
      <c r="G203" s="374"/>
      <c r="H203" s="374"/>
      <c r="I203" s="374"/>
      <c r="J203" s="374"/>
      <c r="K203" s="374"/>
      <c r="L203" s="374"/>
      <c r="M203" s="374"/>
      <c r="N203" s="374"/>
      <c r="O203" s="374"/>
      <c r="P203" s="374"/>
      <c r="Q203" s="374"/>
      <c r="R203" s="374"/>
    </row>
    <row r="204" ht="16.5" customHeight="1" spans="1:18">
      <c r="A204" s="424"/>
      <c r="B204" s="424"/>
      <c r="C204" s="607"/>
      <c r="D204" s="607"/>
      <c r="E204" s="607"/>
      <c r="F204" s="374"/>
      <c r="G204" s="374"/>
      <c r="H204" s="374"/>
      <c r="I204" s="374"/>
      <c r="J204" s="374"/>
      <c r="K204" s="374"/>
      <c r="L204" s="374"/>
      <c r="M204" s="374"/>
      <c r="N204" s="374"/>
      <c r="O204" s="374"/>
      <c r="P204" s="374"/>
      <c r="Q204" s="374"/>
      <c r="R204" s="374"/>
    </row>
    <row r="205" ht="16.5" customHeight="1" spans="1:18">
      <c r="A205" s="424"/>
      <c r="B205" s="424"/>
      <c r="C205" s="607"/>
      <c r="D205" s="607"/>
      <c r="E205" s="607"/>
      <c r="F205" s="374"/>
      <c r="G205" s="374"/>
      <c r="H205" s="374"/>
      <c r="I205" s="374"/>
      <c r="J205" s="374"/>
      <c r="K205" s="374"/>
      <c r="L205" s="374"/>
      <c r="M205" s="374"/>
      <c r="N205" s="374"/>
      <c r="O205" s="374"/>
      <c r="P205" s="374"/>
      <c r="Q205" s="374"/>
      <c r="R205" s="374"/>
    </row>
    <row r="206" ht="16.5" customHeight="1" spans="1:18">
      <c r="A206" s="424"/>
      <c r="B206" s="424"/>
      <c r="C206" s="607"/>
      <c r="D206" s="607"/>
      <c r="E206" s="607"/>
      <c r="F206" s="374"/>
      <c r="G206" s="374"/>
      <c r="H206" s="374"/>
      <c r="I206" s="374"/>
      <c r="J206" s="374"/>
      <c r="K206" s="374"/>
      <c r="L206" s="374"/>
      <c r="M206" s="374"/>
      <c r="N206" s="374"/>
      <c r="O206" s="374"/>
      <c r="P206" s="374"/>
      <c r="Q206" s="374"/>
      <c r="R206" s="374"/>
    </row>
    <row r="207" ht="16.5" customHeight="1" spans="1:18">
      <c r="A207" s="424"/>
      <c r="B207" s="424"/>
      <c r="C207" s="607"/>
      <c r="D207" s="607"/>
      <c r="E207" s="607"/>
      <c r="F207" s="374"/>
      <c r="G207" s="374"/>
      <c r="H207" s="374"/>
      <c r="I207" s="374"/>
      <c r="J207" s="374"/>
      <c r="K207" s="374"/>
      <c r="L207" s="374"/>
      <c r="M207" s="374"/>
      <c r="N207" s="374"/>
      <c r="O207" s="374"/>
      <c r="P207" s="374"/>
      <c r="Q207" s="374"/>
      <c r="R207" s="374"/>
    </row>
    <row r="208" ht="16.5" customHeight="1" spans="1:18">
      <c r="A208" s="424"/>
      <c r="B208" s="424"/>
      <c r="C208" s="607"/>
      <c r="D208" s="607"/>
      <c r="E208" s="607"/>
      <c r="F208" s="374"/>
      <c r="G208" s="374"/>
      <c r="H208" s="374"/>
      <c r="I208" s="374"/>
      <c r="J208" s="374"/>
      <c r="K208" s="374"/>
      <c r="L208" s="374"/>
      <c r="M208" s="374"/>
      <c r="N208" s="374"/>
      <c r="O208" s="374"/>
      <c r="P208" s="374"/>
      <c r="Q208" s="374"/>
      <c r="R208" s="374"/>
    </row>
    <row r="209" ht="16.5" customHeight="1" spans="1:18">
      <c r="A209" s="424"/>
      <c r="B209" s="424"/>
      <c r="C209" s="607"/>
      <c r="D209" s="607"/>
      <c r="E209" s="607"/>
      <c r="F209" s="374"/>
      <c r="G209" s="374"/>
      <c r="H209" s="374"/>
      <c r="I209" s="374"/>
      <c r="J209" s="374"/>
      <c r="K209" s="374"/>
      <c r="L209" s="374"/>
      <c r="M209" s="374"/>
      <c r="N209" s="374"/>
      <c r="O209" s="374"/>
      <c r="P209" s="374"/>
      <c r="Q209" s="374"/>
      <c r="R209" s="374"/>
    </row>
    <row r="210" ht="16.5" customHeight="1" spans="1:18">
      <c r="A210" s="424"/>
      <c r="B210" s="424"/>
      <c r="C210" s="607"/>
      <c r="D210" s="607"/>
      <c r="E210" s="607"/>
      <c r="F210" s="374"/>
      <c r="G210" s="374"/>
      <c r="H210" s="374"/>
      <c r="I210" s="374"/>
      <c r="J210" s="374"/>
      <c r="K210" s="374"/>
      <c r="L210" s="374"/>
      <c r="M210" s="374"/>
      <c r="N210" s="374"/>
      <c r="O210" s="374"/>
      <c r="P210" s="374"/>
      <c r="Q210" s="374"/>
      <c r="R210" s="374"/>
    </row>
    <row r="211" ht="16.5" customHeight="1" spans="1:18">
      <c r="A211" s="424"/>
      <c r="B211" s="424"/>
      <c r="C211" s="607"/>
      <c r="D211" s="607"/>
      <c r="E211" s="607"/>
      <c r="F211" s="374"/>
      <c r="G211" s="374"/>
      <c r="H211" s="374"/>
      <c r="I211" s="374"/>
      <c r="J211" s="374"/>
      <c r="K211" s="374"/>
      <c r="L211" s="374"/>
      <c r="M211" s="374"/>
      <c r="N211" s="374"/>
      <c r="O211" s="374"/>
      <c r="P211" s="374"/>
      <c r="Q211" s="374"/>
      <c r="R211" s="374"/>
    </row>
    <row r="212" ht="16.5" customHeight="1" spans="1:18">
      <c r="A212" s="424"/>
      <c r="B212" s="424"/>
      <c r="C212" s="607"/>
      <c r="D212" s="607"/>
      <c r="E212" s="607"/>
      <c r="F212" s="374"/>
      <c r="G212" s="374"/>
      <c r="H212" s="374"/>
      <c r="I212" s="374"/>
      <c r="J212" s="374"/>
      <c r="K212" s="374"/>
      <c r="L212" s="374"/>
      <c r="M212" s="374"/>
      <c r="N212" s="374"/>
      <c r="O212" s="374"/>
      <c r="P212" s="374"/>
      <c r="Q212" s="374"/>
      <c r="R212" s="374"/>
    </row>
    <row r="213" ht="16.5" customHeight="1" spans="1:18">
      <c r="A213" s="424"/>
      <c r="B213" s="424"/>
      <c r="C213" s="607"/>
      <c r="D213" s="607"/>
      <c r="E213" s="607"/>
      <c r="F213" s="374"/>
      <c r="G213" s="374"/>
      <c r="H213" s="374"/>
      <c r="I213" s="374"/>
      <c r="J213" s="374"/>
      <c r="K213" s="374"/>
      <c r="L213" s="374"/>
      <c r="M213" s="374"/>
      <c r="N213" s="374"/>
      <c r="O213" s="374"/>
      <c r="P213" s="374"/>
      <c r="Q213" s="374"/>
      <c r="R213" s="374"/>
    </row>
    <row r="214" ht="16.5" customHeight="1" spans="1:18">
      <c r="A214" s="424"/>
      <c r="B214" s="424"/>
      <c r="C214" s="607"/>
      <c r="D214" s="607"/>
      <c r="E214" s="607"/>
      <c r="F214" s="374"/>
      <c r="G214" s="374"/>
      <c r="H214" s="374"/>
      <c r="I214" s="374"/>
      <c r="J214" s="374"/>
      <c r="K214" s="374"/>
      <c r="L214" s="374"/>
      <c r="M214" s="374"/>
      <c r="N214" s="374"/>
      <c r="O214" s="374"/>
      <c r="P214" s="374"/>
      <c r="Q214" s="374"/>
      <c r="R214" s="374"/>
    </row>
    <row r="215" ht="16.5" customHeight="1" spans="1:18">
      <c r="A215" s="424"/>
      <c r="B215" s="424"/>
      <c r="C215" s="607"/>
      <c r="D215" s="607"/>
      <c r="E215" s="607"/>
      <c r="F215" s="374"/>
      <c r="G215" s="374"/>
      <c r="H215" s="374"/>
      <c r="I215" s="374"/>
      <c r="J215" s="374"/>
      <c r="K215" s="374"/>
      <c r="L215" s="374"/>
      <c r="M215" s="374"/>
      <c r="N215" s="374"/>
      <c r="O215" s="374"/>
      <c r="P215" s="374"/>
      <c r="Q215" s="374"/>
      <c r="R215" s="374"/>
    </row>
    <row r="216" ht="16.5" customHeight="1" spans="1:18">
      <c r="A216" s="424"/>
      <c r="B216" s="424"/>
      <c r="C216" s="607"/>
      <c r="D216" s="607"/>
      <c r="E216" s="607"/>
      <c r="F216" s="374"/>
      <c r="G216" s="374"/>
      <c r="H216" s="374"/>
      <c r="I216" s="374"/>
      <c r="J216" s="374"/>
      <c r="K216" s="374"/>
      <c r="L216" s="374"/>
      <c r="M216" s="374"/>
      <c r="N216" s="374"/>
      <c r="O216" s="374"/>
      <c r="P216" s="374"/>
      <c r="Q216" s="374"/>
      <c r="R216" s="374"/>
    </row>
    <row r="217" ht="16.5" customHeight="1" spans="1:18">
      <c r="A217" s="424"/>
      <c r="B217" s="424"/>
      <c r="C217" s="607"/>
      <c r="D217" s="607"/>
      <c r="E217" s="607"/>
      <c r="F217" s="374"/>
      <c r="G217" s="374"/>
      <c r="H217" s="374"/>
      <c r="I217" s="374"/>
      <c r="J217" s="374"/>
      <c r="K217" s="374"/>
      <c r="L217" s="374"/>
      <c r="M217" s="374"/>
      <c r="N217" s="374"/>
      <c r="O217" s="374"/>
      <c r="P217" s="374"/>
      <c r="Q217" s="374"/>
      <c r="R217" s="374"/>
    </row>
    <row r="218" ht="16.5" customHeight="1" spans="1:18">
      <c r="A218" s="424"/>
      <c r="B218" s="424"/>
      <c r="C218" s="607"/>
      <c r="D218" s="607"/>
      <c r="E218" s="607"/>
      <c r="F218" s="374"/>
      <c r="G218" s="374"/>
      <c r="H218" s="374"/>
      <c r="I218" s="374"/>
      <c r="J218" s="374"/>
      <c r="K218" s="374"/>
      <c r="L218" s="374"/>
      <c r="M218" s="374"/>
      <c r="N218" s="374"/>
      <c r="O218" s="374"/>
      <c r="P218" s="374"/>
      <c r="Q218" s="374"/>
      <c r="R218" s="374"/>
    </row>
    <row r="219" ht="16.5" customHeight="1" spans="1:18">
      <c r="A219" s="424"/>
      <c r="B219" s="424"/>
      <c r="C219" s="607"/>
      <c r="D219" s="607"/>
      <c r="E219" s="607"/>
      <c r="F219" s="374"/>
      <c r="G219" s="374"/>
      <c r="H219" s="374"/>
      <c r="I219" s="374"/>
      <c r="J219" s="374"/>
      <c r="K219" s="374"/>
      <c r="L219" s="374"/>
      <c r="M219" s="374"/>
      <c r="N219" s="374"/>
      <c r="O219" s="374"/>
      <c r="P219" s="374"/>
      <c r="Q219" s="374"/>
      <c r="R219" s="374"/>
    </row>
    <row r="220" ht="16.5" customHeight="1" spans="1:18">
      <c r="A220" s="424"/>
      <c r="B220" s="424"/>
      <c r="C220" s="607"/>
      <c r="D220" s="607"/>
      <c r="E220" s="607"/>
      <c r="F220" s="374"/>
      <c r="G220" s="374"/>
      <c r="H220" s="374"/>
      <c r="I220" s="374"/>
      <c r="J220" s="374"/>
      <c r="K220" s="374"/>
      <c r="L220" s="374"/>
      <c r="M220" s="374"/>
      <c r="N220" s="374"/>
      <c r="O220" s="374"/>
      <c r="P220" s="374"/>
      <c r="Q220" s="374"/>
      <c r="R220" s="374"/>
    </row>
    <row r="221" ht="16.5" customHeight="1" spans="1:18">
      <c r="A221" s="424"/>
      <c r="B221" s="424"/>
      <c r="C221" s="607"/>
      <c r="D221" s="607"/>
      <c r="E221" s="607"/>
      <c r="F221" s="374"/>
      <c r="G221" s="374"/>
      <c r="H221" s="374"/>
      <c r="I221" s="374"/>
      <c r="J221" s="374"/>
      <c r="K221" s="374"/>
      <c r="L221" s="374"/>
      <c r="M221" s="374"/>
      <c r="N221" s="374"/>
      <c r="O221" s="374"/>
      <c r="P221" s="374"/>
      <c r="Q221" s="374"/>
      <c r="R221" s="374"/>
    </row>
    <row r="222" ht="16.5" customHeight="1" spans="1:18">
      <c r="A222" s="424"/>
      <c r="B222" s="424"/>
      <c r="C222" s="607"/>
      <c r="D222" s="607"/>
      <c r="E222" s="607"/>
      <c r="F222" s="374"/>
      <c r="G222" s="374"/>
      <c r="H222" s="374"/>
      <c r="I222" s="374"/>
      <c r="J222" s="374"/>
      <c r="K222" s="374"/>
      <c r="L222" s="374"/>
      <c r="M222" s="374"/>
      <c r="N222" s="374"/>
      <c r="O222" s="374"/>
      <c r="P222" s="374"/>
      <c r="Q222" s="374"/>
      <c r="R222" s="374"/>
    </row>
    <row r="223" ht="16.5" customHeight="1" spans="1:18">
      <c r="A223" s="424"/>
      <c r="B223" s="424"/>
      <c r="C223" s="607"/>
      <c r="D223" s="607"/>
      <c r="E223" s="607"/>
      <c r="F223" s="374"/>
      <c r="G223" s="374"/>
      <c r="H223" s="374"/>
      <c r="I223" s="374"/>
      <c r="J223" s="374"/>
      <c r="K223" s="374"/>
      <c r="L223" s="374"/>
      <c r="M223" s="374"/>
      <c r="N223" s="374"/>
      <c r="O223" s="374"/>
      <c r="P223" s="374"/>
      <c r="Q223" s="374"/>
      <c r="R223" s="374"/>
    </row>
    <row r="224" ht="16.5" customHeight="1" spans="1:18">
      <c r="A224" s="424"/>
      <c r="B224" s="424"/>
      <c r="C224" s="607"/>
      <c r="D224" s="607"/>
      <c r="E224" s="607"/>
      <c r="F224" s="374"/>
      <c r="G224" s="374"/>
      <c r="H224" s="374"/>
      <c r="I224" s="374"/>
      <c r="J224" s="374"/>
      <c r="K224" s="374"/>
      <c r="L224" s="374"/>
      <c r="M224" s="374"/>
      <c r="N224" s="374"/>
      <c r="O224" s="374"/>
      <c r="P224" s="374"/>
      <c r="Q224" s="374"/>
      <c r="R224" s="374"/>
    </row>
    <row r="225" ht="16.5" customHeight="1" spans="1:18">
      <c r="A225" s="424"/>
      <c r="B225" s="424"/>
      <c r="C225" s="607"/>
      <c r="D225" s="607"/>
      <c r="E225" s="607"/>
      <c r="F225" s="374"/>
      <c r="G225" s="374"/>
      <c r="H225" s="374"/>
      <c r="I225" s="374"/>
      <c r="J225" s="374"/>
      <c r="K225" s="374"/>
      <c r="L225" s="374"/>
      <c r="M225" s="374"/>
      <c r="N225" s="374"/>
      <c r="O225" s="374"/>
      <c r="P225" s="374"/>
      <c r="Q225" s="374"/>
      <c r="R225" s="374"/>
    </row>
    <row r="226" ht="16.5" customHeight="1" spans="1:18">
      <c r="A226" s="424"/>
      <c r="B226" s="424"/>
      <c r="C226" s="607"/>
      <c r="D226" s="607"/>
      <c r="E226" s="607"/>
      <c r="F226" s="374"/>
      <c r="G226" s="374"/>
      <c r="H226" s="374"/>
      <c r="I226" s="374"/>
      <c r="J226" s="374"/>
      <c r="K226" s="374"/>
      <c r="L226" s="374"/>
      <c r="M226" s="374"/>
      <c r="N226" s="374"/>
      <c r="O226" s="374"/>
      <c r="P226" s="374"/>
      <c r="Q226" s="374"/>
      <c r="R226" s="374"/>
    </row>
    <row r="227" ht="16.5" customHeight="1" spans="1:18">
      <c r="A227" s="424"/>
      <c r="B227" s="424"/>
      <c r="C227" s="607"/>
      <c r="D227" s="607"/>
      <c r="E227" s="607"/>
      <c r="F227" s="374"/>
      <c r="G227" s="374"/>
      <c r="H227" s="374"/>
      <c r="I227" s="374"/>
      <c r="J227" s="374"/>
      <c r="K227" s="374"/>
      <c r="L227" s="374"/>
      <c r="M227" s="374"/>
      <c r="N227" s="374"/>
      <c r="O227" s="374"/>
      <c r="P227" s="374"/>
      <c r="Q227" s="374"/>
      <c r="R227" s="374"/>
    </row>
    <row r="228" ht="16.5" customHeight="1" spans="1:18">
      <c r="A228" s="424"/>
      <c r="B228" s="424"/>
      <c r="C228" s="607"/>
      <c r="D228" s="607"/>
      <c r="E228" s="607"/>
      <c r="F228" s="374"/>
      <c r="G228" s="374"/>
      <c r="H228" s="374"/>
      <c r="I228" s="374"/>
      <c r="J228" s="374"/>
      <c r="K228" s="374"/>
      <c r="L228" s="374"/>
      <c r="M228" s="374"/>
      <c r="N228" s="374"/>
      <c r="O228" s="374"/>
      <c r="P228" s="374"/>
      <c r="Q228" s="374"/>
      <c r="R228" s="374"/>
    </row>
    <row r="229" ht="16.5" customHeight="1" spans="1:18">
      <c r="A229" s="424"/>
      <c r="B229" s="424"/>
      <c r="C229" s="607"/>
      <c r="D229" s="607"/>
      <c r="E229" s="607"/>
      <c r="F229" s="374"/>
      <c r="G229" s="374"/>
      <c r="H229" s="374"/>
      <c r="I229" s="374"/>
      <c r="J229" s="374"/>
      <c r="K229" s="374"/>
      <c r="L229" s="374"/>
      <c r="M229" s="374"/>
      <c r="N229" s="374"/>
      <c r="O229" s="374"/>
      <c r="P229" s="374"/>
      <c r="Q229" s="374"/>
      <c r="R229" s="374"/>
    </row>
    <row r="230" ht="16.5" customHeight="1" spans="1:18">
      <c r="A230" s="424"/>
      <c r="B230" s="424"/>
      <c r="C230" s="607"/>
      <c r="D230" s="607"/>
      <c r="E230" s="607"/>
      <c r="F230" s="374"/>
      <c r="G230" s="374"/>
      <c r="H230" s="374"/>
      <c r="I230" s="374"/>
      <c r="J230" s="374"/>
      <c r="K230" s="374"/>
      <c r="L230" s="374"/>
      <c r="M230" s="374"/>
      <c r="N230" s="374"/>
      <c r="O230" s="374"/>
      <c r="P230" s="374"/>
      <c r="Q230" s="374"/>
      <c r="R230" s="374"/>
    </row>
    <row r="231" ht="16.5" customHeight="1" spans="1:18">
      <c r="A231" s="424"/>
      <c r="B231" s="424"/>
      <c r="C231" s="607"/>
      <c r="D231" s="607"/>
      <c r="E231" s="607"/>
      <c r="F231" s="374"/>
      <c r="G231" s="374"/>
      <c r="H231" s="374"/>
      <c r="I231" s="374"/>
      <c r="J231" s="374"/>
      <c r="K231" s="374"/>
      <c r="L231" s="374"/>
      <c r="M231" s="374"/>
      <c r="N231" s="374"/>
      <c r="O231" s="374"/>
      <c r="P231" s="374"/>
      <c r="Q231" s="374"/>
      <c r="R231" s="374"/>
    </row>
    <row r="232" ht="16.5" customHeight="1" spans="1:18">
      <c r="A232" s="424"/>
      <c r="B232" s="424"/>
      <c r="C232" s="607"/>
      <c r="D232" s="607"/>
      <c r="E232" s="607"/>
      <c r="F232" s="374"/>
      <c r="G232" s="374"/>
      <c r="H232" s="374"/>
      <c r="I232" s="374"/>
      <c r="J232" s="374"/>
      <c r="K232" s="374"/>
      <c r="L232" s="374"/>
      <c r="M232" s="374"/>
      <c r="N232" s="374"/>
      <c r="O232" s="374"/>
      <c r="P232" s="374"/>
      <c r="Q232" s="374"/>
      <c r="R232" s="374"/>
    </row>
    <row r="233" ht="16.5" customHeight="1" spans="1:18">
      <c r="A233" s="424"/>
      <c r="B233" s="424"/>
      <c r="C233" s="607"/>
      <c r="D233" s="607"/>
      <c r="E233" s="607"/>
      <c r="F233" s="374"/>
      <c r="G233" s="374"/>
      <c r="H233" s="374"/>
      <c r="I233" s="374"/>
      <c r="J233" s="374"/>
      <c r="K233" s="374"/>
      <c r="L233" s="374"/>
      <c r="M233" s="374"/>
      <c r="N233" s="374"/>
      <c r="O233" s="374"/>
      <c r="P233" s="374"/>
      <c r="Q233" s="374"/>
      <c r="R233" s="374"/>
    </row>
    <row r="234" ht="16.5" customHeight="1" spans="1:18">
      <c r="A234" s="424"/>
      <c r="B234" s="424"/>
      <c r="C234" s="607"/>
      <c r="D234" s="607"/>
      <c r="E234" s="607"/>
      <c r="F234" s="374"/>
      <c r="G234" s="374"/>
      <c r="H234" s="374"/>
      <c r="I234" s="374"/>
      <c r="J234" s="374"/>
      <c r="K234" s="374"/>
      <c r="L234" s="374"/>
      <c r="M234" s="374"/>
      <c r="N234" s="374"/>
      <c r="O234" s="374"/>
      <c r="P234" s="374"/>
      <c r="Q234" s="374"/>
      <c r="R234" s="374"/>
    </row>
    <row r="235" ht="16.5" customHeight="1" spans="1:18">
      <c r="A235" s="424"/>
      <c r="B235" s="424"/>
      <c r="C235" s="607"/>
      <c r="D235" s="607"/>
      <c r="E235" s="607"/>
      <c r="F235" s="374"/>
      <c r="G235" s="374"/>
      <c r="H235" s="374"/>
      <c r="I235" s="374"/>
      <c r="J235" s="374"/>
      <c r="K235" s="374"/>
      <c r="L235" s="374"/>
      <c r="M235" s="374"/>
      <c r="N235" s="374"/>
      <c r="O235" s="374"/>
      <c r="P235" s="374"/>
      <c r="Q235" s="374"/>
      <c r="R235" s="374"/>
    </row>
    <row r="236" ht="16.5" customHeight="1" spans="1:18">
      <c r="A236" s="424"/>
      <c r="B236" s="424"/>
      <c r="C236" s="607"/>
      <c r="D236" s="607"/>
      <c r="E236" s="607"/>
      <c r="F236" s="374"/>
      <c r="G236" s="374"/>
      <c r="H236" s="374"/>
      <c r="I236" s="374"/>
      <c r="J236" s="374"/>
      <c r="K236" s="374"/>
      <c r="L236" s="374"/>
      <c r="M236" s="374"/>
      <c r="N236" s="374"/>
      <c r="O236" s="374"/>
      <c r="P236" s="374"/>
      <c r="Q236" s="374"/>
      <c r="R236" s="374"/>
    </row>
    <row r="237" ht="16.5" customHeight="1" spans="1:18">
      <c r="A237" s="424"/>
      <c r="B237" s="424"/>
      <c r="C237" s="607"/>
      <c r="D237" s="607"/>
      <c r="E237" s="607"/>
      <c r="F237" s="374"/>
      <c r="G237" s="374"/>
      <c r="H237" s="374"/>
      <c r="I237" s="374"/>
      <c r="J237" s="374"/>
      <c r="K237" s="374"/>
      <c r="L237" s="374"/>
      <c r="M237" s="374"/>
      <c r="N237" s="374"/>
      <c r="O237" s="374"/>
      <c r="P237" s="374"/>
      <c r="Q237" s="374"/>
      <c r="R237" s="374"/>
    </row>
    <row r="238" ht="16.5" customHeight="1" spans="1:18">
      <c r="A238" s="424"/>
      <c r="B238" s="424"/>
      <c r="C238" s="607"/>
      <c r="D238" s="607"/>
      <c r="E238" s="607"/>
      <c r="F238" s="374"/>
      <c r="G238" s="374"/>
      <c r="H238" s="374"/>
      <c r="I238" s="374"/>
      <c r="J238" s="374"/>
      <c r="K238" s="374"/>
      <c r="L238" s="374"/>
      <c r="M238" s="374"/>
      <c r="N238" s="374"/>
      <c r="O238" s="374"/>
      <c r="P238" s="374"/>
      <c r="Q238" s="374"/>
      <c r="R238" s="374"/>
    </row>
    <row r="239" ht="16.5" customHeight="1" spans="1:18">
      <c r="A239" s="424"/>
      <c r="B239" s="424"/>
      <c r="C239" s="607"/>
      <c r="D239" s="607"/>
      <c r="E239" s="607"/>
      <c r="F239" s="374"/>
      <c r="G239" s="374"/>
      <c r="H239" s="374"/>
      <c r="I239" s="374"/>
      <c r="J239" s="374"/>
      <c r="K239" s="374"/>
      <c r="L239" s="374"/>
      <c r="M239" s="374"/>
      <c r="N239" s="374"/>
      <c r="O239" s="374"/>
      <c r="P239" s="374"/>
      <c r="Q239" s="374"/>
      <c r="R239" s="374"/>
    </row>
    <row r="240" ht="16.5" customHeight="1" spans="1:18">
      <c r="A240" s="424"/>
      <c r="B240" s="424"/>
      <c r="C240" s="607"/>
      <c r="D240" s="607"/>
      <c r="E240" s="607"/>
      <c r="F240" s="374"/>
      <c r="G240" s="374"/>
      <c r="H240" s="374"/>
      <c r="I240" s="374"/>
      <c r="J240" s="374"/>
      <c r="K240" s="374"/>
      <c r="L240" s="374"/>
      <c r="M240" s="374"/>
      <c r="N240" s="374"/>
      <c r="O240" s="374"/>
      <c r="P240" s="374"/>
      <c r="Q240" s="374"/>
      <c r="R240" s="374"/>
    </row>
    <row r="241" ht="16.5" customHeight="1" spans="1:18">
      <c r="A241" s="424"/>
      <c r="B241" s="424"/>
      <c r="C241" s="607"/>
      <c r="D241" s="607"/>
      <c r="E241" s="607"/>
      <c r="F241" s="374"/>
      <c r="G241" s="374"/>
      <c r="H241" s="374"/>
      <c r="I241" s="374"/>
      <c r="J241" s="374"/>
      <c r="K241" s="374"/>
      <c r="L241" s="374"/>
      <c r="M241" s="374"/>
      <c r="N241" s="374"/>
      <c r="O241" s="374"/>
      <c r="P241" s="374"/>
      <c r="Q241" s="374"/>
      <c r="R241" s="374"/>
    </row>
    <row r="242" ht="16.5" customHeight="1" spans="1:18">
      <c r="A242" s="424"/>
      <c r="B242" s="424"/>
      <c r="C242" s="607"/>
      <c r="D242" s="607"/>
      <c r="E242" s="607"/>
      <c r="F242" s="374"/>
      <c r="G242" s="374"/>
      <c r="H242" s="374"/>
      <c r="I242" s="374"/>
      <c r="J242" s="374"/>
      <c r="K242" s="374"/>
      <c r="L242" s="374"/>
      <c r="M242" s="374"/>
      <c r="N242" s="374"/>
      <c r="O242" s="374"/>
      <c r="P242" s="374"/>
      <c r="Q242" s="374"/>
      <c r="R242" s="374"/>
    </row>
    <row r="243" ht="16.5" customHeight="1" spans="1:18">
      <c r="A243" s="424"/>
      <c r="B243" s="424"/>
      <c r="C243" s="607"/>
      <c r="D243" s="607"/>
      <c r="E243" s="607"/>
      <c r="F243" s="374"/>
      <c r="G243" s="374"/>
      <c r="H243" s="374"/>
      <c r="I243" s="374"/>
      <c r="J243" s="374"/>
      <c r="K243" s="374"/>
      <c r="L243" s="374"/>
      <c r="M243" s="374"/>
      <c r="N243" s="374"/>
      <c r="O243" s="374"/>
      <c r="P243" s="374"/>
      <c r="Q243" s="374"/>
      <c r="R243" s="374"/>
    </row>
    <row r="244" ht="16.5" customHeight="1" spans="1:18">
      <c r="A244" s="424"/>
      <c r="B244" s="424"/>
      <c r="C244" s="607"/>
      <c r="D244" s="607"/>
      <c r="E244" s="607"/>
      <c r="F244" s="374"/>
      <c r="G244" s="374"/>
      <c r="H244" s="374"/>
      <c r="I244" s="374"/>
      <c r="J244" s="374"/>
      <c r="K244" s="374"/>
      <c r="L244" s="374"/>
      <c r="M244" s="374"/>
      <c r="N244" s="374"/>
      <c r="O244" s="374"/>
      <c r="P244" s="374"/>
      <c r="Q244" s="374"/>
      <c r="R244" s="374"/>
    </row>
    <row r="245" ht="16.5" customHeight="1" spans="1:18">
      <c r="A245" s="424"/>
      <c r="B245" s="424"/>
      <c r="C245" s="607"/>
      <c r="D245" s="607"/>
      <c r="E245" s="607"/>
      <c r="F245" s="374"/>
      <c r="G245" s="374"/>
      <c r="H245" s="374"/>
      <c r="I245" s="374"/>
      <c r="J245" s="374"/>
      <c r="K245" s="374"/>
      <c r="L245" s="374"/>
      <c r="M245" s="374"/>
      <c r="N245" s="374"/>
      <c r="O245" s="374"/>
      <c r="P245" s="374"/>
      <c r="Q245" s="374"/>
      <c r="R245" s="374"/>
    </row>
    <row r="246" ht="16.5" customHeight="1" spans="1:18">
      <c r="A246" s="424"/>
      <c r="B246" s="424"/>
      <c r="C246" s="607"/>
      <c r="D246" s="607"/>
      <c r="E246" s="607"/>
      <c r="F246" s="374"/>
      <c r="G246" s="374"/>
      <c r="H246" s="374"/>
      <c r="I246" s="374"/>
      <c r="J246" s="374"/>
      <c r="K246" s="374"/>
      <c r="L246" s="374"/>
      <c r="M246" s="374"/>
      <c r="N246" s="374"/>
      <c r="O246" s="374"/>
      <c r="P246" s="374"/>
      <c r="Q246" s="374"/>
      <c r="R246" s="374"/>
    </row>
    <row r="247" ht="16.5" customHeight="1" spans="1:18">
      <c r="A247" s="424"/>
      <c r="B247" s="424"/>
      <c r="C247" s="607"/>
      <c r="D247" s="607"/>
      <c r="E247" s="607"/>
      <c r="F247" s="374"/>
      <c r="G247" s="374"/>
      <c r="H247" s="374"/>
      <c r="I247" s="374"/>
      <c r="J247" s="374"/>
      <c r="K247" s="374"/>
      <c r="L247" s="374"/>
      <c r="M247" s="374"/>
      <c r="N247" s="374"/>
      <c r="O247" s="374"/>
      <c r="P247" s="374"/>
      <c r="Q247" s="374"/>
      <c r="R247" s="374"/>
    </row>
    <row r="248" ht="16.5" customHeight="1" spans="1:18">
      <c r="A248" s="424"/>
      <c r="B248" s="424"/>
      <c r="C248" s="607"/>
      <c r="D248" s="607"/>
      <c r="E248" s="607"/>
      <c r="F248" s="374"/>
      <c r="G248" s="374"/>
      <c r="H248" s="374"/>
      <c r="I248" s="374"/>
      <c r="J248" s="374"/>
      <c r="K248" s="374"/>
      <c r="L248" s="374"/>
      <c r="M248" s="374"/>
      <c r="N248" s="374"/>
      <c r="O248" s="374"/>
      <c r="P248" s="374"/>
      <c r="Q248" s="374"/>
      <c r="R248" s="374"/>
    </row>
    <row r="249" ht="16.5" customHeight="1" spans="1:18">
      <c r="A249" s="424"/>
      <c r="B249" s="424"/>
      <c r="C249" s="607"/>
      <c r="D249" s="607"/>
      <c r="E249" s="607"/>
      <c r="F249" s="374"/>
      <c r="G249" s="374"/>
      <c r="H249" s="374"/>
      <c r="I249" s="374"/>
      <c r="J249" s="374"/>
      <c r="K249" s="374"/>
      <c r="L249" s="374"/>
      <c r="M249" s="374"/>
      <c r="N249" s="374"/>
      <c r="O249" s="374"/>
      <c r="P249" s="374"/>
      <c r="Q249" s="374"/>
      <c r="R249" s="374"/>
    </row>
    <row r="250" ht="16.5" customHeight="1" spans="1:18">
      <c r="A250" s="424"/>
      <c r="B250" s="424"/>
      <c r="C250" s="607"/>
      <c r="D250" s="607"/>
      <c r="E250" s="607"/>
      <c r="F250" s="374"/>
      <c r="G250" s="374"/>
      <c r="H250" s="374"/>
      <c r="I250" s="374"/>
      <c r="J250" s="374"/>
      <c r="K250" s="374"/>
      <c r="L250" s="374"/>
      <c r="M250" s="374"/>
      <c r="N250" s="374"/>
      <c r="O250" s="374"/>
      <c r="P250" s="374"/>
      <c r="Q250" s="374"/>
      <c r="R250" s="374"/>
    </row>
    <row r="251" ht="16.5" customHeight="1" spans="1:18">
      <c r="A251" s="424"/>
      <c r="B251" s="424"/>
      <c r="C251" s="607"/>
      <c r="D251" s="607"/>
      <c r="E251" s="607"/>
      <c r="F251" s="374"/>
      <c r="G251" s="374"/>
      <c r="H251" s="374"/>
      <c r="I251" s="374"/>
      <c r="J251" s="374"/>
      <c r="K251" s="374"/>
      <c r="L251" s="374"/>
      <c r="M251" s="374"/>
      <c r="N251" s="374"/>
      <c r="O251" s="374"/>
      <c r="P251" s="374"/>
      <c r="Q251" s="374"/>
      <c r="R251" s="374"/>
    </row>
    <row r="252" ht="16.5" customHeight="1" spans="1:18">
      <c r="A252" s="424"/>
      <c r="B252" s="424"/>
      <c r="C252" s="607"/>
      <c r="D252" s="607"/>
      <c r="E252" s="607"/>
      <c r="F252" s="374"/>
      <c r="G252" s="374"/>
      <c r="H252" s="374"/>
      <c r="I252" s="374"/>
      <c r="J252" s="374"/>
      <c r="K252" s="374"/>
      <c r="L252" s="374"/>
      <c r="M252" s="374"/>
      <c r="N252" s="374"/>
      <c r="O252" s="374"/>
      <c r="P252" s="374"/>
      <c r="Q252" s="374"/>
      <c r="R252" s="374"/>
    </row>
    <row r="253" ht="16.5" customHeight="1" spans="1:18">
      <c r="A253" s="424"/>
      <c r="B253" s="424"/>
      <c r="C253" s="607"/>
      <c r="D253" s="607"/>
      <c r="E253" s="607"/>
      <c r="F253" s="374"/>
      <c r="G253" s="374"/>
      <c r="H253" s="374"/>
      <c r="I253" s="374"/>
      <c r="J253" s="374"/>
      <c r="K253" s="374"/>
      <c r="L253" s="374"/>
      <c r="M253" s="374"/>
      <c r="N253" s="374"/>
      <c r="O253" s="374"/>
      <c r="P253" s="374"/>
      <c r="Q253" s="374"/>
      <c r="R253" s="374"/>
    </row>
    <row r="254" ht="16.5" customHeight="1" spans="1:18">
      <c r="A254" s="424"/>
      <c r="B254" s="424"/>
      <c r="C254" s="607"/>
      <c r="D254" s="607"/>
      <c r="E254" s="607"/>
      <c r="F254" s="374"/>
      <c r="G254" s="374"/>
      <c r="H254" s="374"/>
      <c r="I254" s="374"/>
      <c r="J254" s="374"/>
      <c r="K254" s="374"/>
      <c r="L254" s="374"/>
      <c r="M254" s="374"/>
      <c r="N254" s="374"/>
      <c r="O254" s="374"/>
      <c r="P254" s="374"/>
      <c r="Q254" s="374"/>
      <c r="R254" s="374"/>
    </row>
    <row r="255" ht="16.5" customHeight="1" spans="1:18">
      <c r="A255" s="424"/>
      <c r="B255" s="424"/>
      <c r="C255" s="607"/>
      <c r="D255" s="607"/>
      <c r="E255" s="607"/>
      <c r="F255" s="374"/>
      <c r="G255" s="374"/>
      <c r="H255" s="374"/>
      <c r="I255" s="374"/>
      <c r="J255" s="374"/>
      <c r="K255" s="374"/>
      <c r="L255" s="374"/>
      <c r="M255" s="374"/>
      <c r="N255" s="374"/>
      <c r="O255" s="374"/>
      <c r="P255" s="374"/>
      <c r="Q255" s="374"/>
      <c r="R255" s="374"/>
    </row>
    <row r="256" ht="16.5" customHeight="1" spans="1:18">
      <c r="A256" s="424"/>
      <c r="B256" s="424"/>
      <c r="C256" s="607"/>
      <c r="D256" s="607"/>
      <c r="E256" s="607"/>
      <c r="F256" s="374"/>
      <c r="G256" s="374"/>
      <c r="H256" s="374"/>
      <c r="I256" s="374"/>
      <c r="J256" s="374"/>
      <c r="K256" s="374"/>
      <c r="L256" s="374"/>
      <c r="M256" s="374"/>
      <c r="N256" s="374"/>
      <c r="O256" s="374"/>
      <c r="P256" s="374"/>
      <c r="Q256" s="374"/>
      <c r="R256" s="374"/>
    </row>
    <row r="257" ht="16.5" customHeight="1" spans="1:18">
      <c r="A257" s="424"/>
      <c r="B257" s="424"/>
      <c r="C257" s="607"/>
      <c r="D257" s="607"/>
      <c r="E257" s="607"/>
      <c r="F257" s="374"/>
      <c r="G257" s="374"/>
      <c r="H257" s="374"/>
      <c r="I257" s="374"/>
      <c r="J257" s="374"/>
      <c r="K257" s="374"/>
      <c r="L257" s="374"/>
      <c r="M257" s="374"/>
      <c r="N257" s="374"/>
      <c r="O257" s="374"/>
      <c r="P257" s="374"/>
      <c r="Q257" s="374"/>
      <c r="R257" s="374"/>
    </row>
    <row r="258" ht="16.5" customHeight="1" spans="1:18">
      <c r="A258" s="424"/>
      <c r="B258" s="424"/>
      <c r="C258" s="607"/>
      <c r="D258" s="607"/>
      <c r="E258" s="607"/>
      <c r="F258" s="374"/>
      <c r="G258" s="374"/>
      <c r="H258" s="374"/>
      <c r="I258" s="374"/>
      <c r="J258" s="374"/>
      <c r="K258" s="374"/>
      <c r="L258" s="374"/>
      <c r="M258" s="374"/>
      <c r="N258" s="374"/>
      <c r="O258" s="374"/>
      <c r="P258" s="374"/>
      <c r="Q258" s="374"/>
      <c r="R258" s="374"/>
    </row>
    <row r="259" ht="16.5" customHeight="1" spans="1:18">
      <c r="A259" s="424"/>
      <c r="B259" s="424"/>
      <c r="C259" s="607"/>
      <c r="D259" s="607"/>
      <c r="E259" s="607"/>
      <c r="F259" s="374"/>
      <c r="G259" s="374"/>
      <c r="H259" s="374"/>
      <c r="I259" s="374"/>
      <c r="J259" s="374"/>
      <c r="K259" s="374"/>
      <c r="L259" s="374"/>
      <c r="M259" s="374"/>
      <c r="N259" s="374"/>
      <c r="O259" s="374"/>
      <c r="P259" s="374"/>
      <c r="Q259" s="374"/>
      <c r="R259" s="374"/>
    </row>
    <row r="260" ht="16.5" customHeight="1" spans="1:18">
      <c r="A260" s="424"/>
      <c r="B260" s="424"/>
      <c r="C260" s="607"/>
      <c r="D260" s="607"/>
      <c r="E260" s="607"/>
      <c r="F260" s="374"/>
      <c r="G260" s="374"/>
      <c r="H260" s="374"/>
      <c r="I260" s="374"/>
      <c r="J260" s="374"/>
      <c r="K260" s="374"/>
      <c r="L260" s="374"/>
      <c r="M260" s="374"/>
      <c r="N260" s="374"/>
      <c r="O260" s="374"/>
      <c r="P260" s="374"/>
      <c r="Q260" s="374"/>
      <c r="R260" s="374"/>
    </row>
    <row r="261" ht="16.5" customHeight="1" spans="1:18">
      <c r="A261" s="424"/>
      <c r="B261" s="424"/>
      <c r="C261" s="607"/>
      <c r="D261" s="607"/>
      <c r="E261" s="607"/>
      <c r="F261" s="374"/>
      <c r="G261" s="374"/>
      <c r="H261" s="374"/>
      <c r="I261" s="374"/>
      <c r="J261" s="374"/>
      <c r="K261" s="374"/>
      <c r="L261" s="374"/>
      <c r="M261" s="374"/>
      <c r="N261" s="374"/>
      <c r="O261" s="374"/>
      <c r="P261" s="374"/>
      <c r="Q261" s="374"/>
      <c r="R261" s="374"/>
    </row>
    <row r="262" ht="16.5" customHeight="1" spans="1:18">
      <c r="A262" s="424"/>
      <c r="B262" s="424"/>
      <c r="C262" s="607"/>
      <c r="D262" s="607"/>
      <c r="E262" s="607"/>
      <c r="F262" s="374"/>
      <c r="G262" s="374"/>
      <c r="H262" s="374"/>
      <c r="I262" s="374"/>
      <c r="J262" s="374"/>
      <c r="K262" s="374"/>
      <c r="L262" s="374"/>
      <c r="M262" s="374"/>
      <c r="N262" s="374"/>
      <c r="O262" s="374"/>
      <c r="P262" s="374"/>
      <c r="Q262" s="374"/>
      <c r="R262" s="374"/>
    </row>
    <row r="263" ht="16.5" customHeight="1" spans="1:18">
      <c r="A263" s="424"/>
      <c r="B263" s="424"/>
      <c r="C263" s="607"/>
      <c r="D263" s="607"/>
      <c r="E263" s="607"/>
      <c r="F263" s="374"/>
      <c r="G263" s="374"/>
      <c r="H263" s="374"/>
      <c r="I263" s="374"/>
      <c r="J263" s="374"/>
      <c r="K263" s="374"/>
      <c r="L263" s="374"/>
      <c r="M263" s="374"/>
      <c r="N263" s="374"/>
      <c r="O263" s="374"/>
      <c r="P263" s="374"/>
      <c r="Q263" s="374"/>
      <c r="R263" s="374"/>
    </row>
    <row r="264" ht="16.5" customHeight="1" spans="1:18">
      <c r="A264" s="424"/>
      <c r="B264" s="424"/>
      <c r="C264" s="607"/>
      <c r="D264" s="607"/>
      <c r="E264" s="607"/>
      <c r="F264" s="374"/>
      <c r="G264" s="374"/>
      <c r="H264" s="374"/>
      <c r="I264" s="374"/>
      <c r="J264" s="374"/>
      <c r="K264" s="374"/>
      <c r="L264" s="374"/>
      <c r="M264" s="374"/>
      <c r="N264" s="374"/>
      <c r="O264" s="374"/>
      <c r="P264" s="374"/>
      <c r="Q264" s="374"/>
      <c r="R264" s="374"/>
    </row>
    <row r="265" ht="16.5" customHeight="1" spans="1:18">
      <c r="A265" s="424"/>
      <c r="B265" s="424"/>
      <c r="C265" s="607"/>
      <c r="D265" s="607"/>
      <c r="E265" s="607"/>
      <c r="F265" s="374"/>
      <c r="G265" s="374"/>
      <c r="H265" s="374"/>
      <c r="I265" s="374"/>
      <c r="J265" s="374"/>
      <c r="K265" s="374"/>
      <c r="L265" s="374"/>
      <c r="M265" s="374"/>
      <c r="N265" s="374"/>
      <c r="O265" s="374"/>
      <c r="P265" s="374"/>
      <c r="Q265" s="374"/>
      <c r="R265" s="374"/>
    </row>
    <row r="266" ht="16.5" customHeight="1" spans="1:18">
      <c r="A266" s="424"/>
      <c r="B266" s="424"/>
      <c r="C266" s="607"/>
      <c r="D266" s="607"/>
      <c r="E266" s="607"/>
      <c r="F266" s="374"/>
      <c r="G266" s="374"/>
      <c r="H266" s="374"/>
      <c r="I266" s="374"/>
      <c r="J266" s="374"/>
      <c r="K266" s="374"/>
      <c r="L266" s="374"/>
      <c r="M266" s="374"/>
      <c r="N266" s="374"/>
      <c r="O266" s="374"/>
      <c r="P266" s="374"/>
      <c r="Q266" s="374"/>
      <c r="R266" s="374"/>
    </row>
    <row r="267" ht="16.5" customHeight="1" spans="1:18">
      <c r="A267" s="424"/>
      <c r="B267" s="424"/>
      <c r="C267" s="607"/>
      <c r="D267" s="607"/>
      <c r="E267" s="607"/>
      <c r="F267" s="374"/>
      <c r="G267" s="374"/>
      <c r="H267" s="374"/>
      <c r="I267" s="374"/>
      <c r="J267" s="374"/>
      <c r="K267" s="374"/>
      <c r="L267" s="374"/>
      <c r="M267" s="374"/>
      <c r="N267" s="374"/>
      <c r="O267" s="374"/>
      <c r="P267" s="374"/>
      <c r="Q267" s="374"/>
      <c r="R267" s="374"/>
    </row>
    <row r="268" ht="16.5" customHeight="1" spans="1:18">
      <c r="A268" s="424"/>
      <c r="B268" s="424"/>
      <c r="C268" s="607"/>
      <c r="D268" s="607"/>
      <c r="E268" s="607"/>
      <c r="F268" s="374"/>
      <c r="G268" s="374"/>
      <c r="H268" s="374"/>
      <c r="I268" s="374"/>
      <c r="J268" s="374"/>
      <c r="K268" s="374"/>
      <c r="L268" s="374"/>
      <c r="M268" s="374"/>
      <c r="N268" s="374"/>
      <c r="O268" s="374"/>
      <c r="P268" s="374"/>
      <c r="Q268" s="374"/>
      <c r="R268" s="374"/>
    </row>
    <row r="269" ht="16.5" customHeight="1" spans="1:18">
      <c r="A269" s="424"/>
      <c r="B269" s="424"/>
      <c r="C269" s="607"/>
      <c r="D269" s="607"/>
      <c r="E269" s="607"/>
      <c r="F269" s="374"/>
      <c r="G269" s="374"/>
      <c r="H269" s="374"/>
      <c r="I269" s="374"/>
      <c r="J269" s="374"/>
      <c r="K269" s="374"/>
      <c r="L269" s="374"/>
      <c r="M269" s="374"/>
      <c r="N269" s="374"/>
      <c r="O269" s="374"/>
      <c r="P269" s="374"/>
      <c r="Q269" s="374"/>
      <c r="R269" s="374"/>
    </row>
    <row r="270" ht="16.5" customHeight="1" spans="1:18">
      <c r="A270" s="424"/>
      <c r="B270" s="424"/>
      <c r="C270" s="607"/>
      <c r="D270" s="607"/>
      <c r="E270" s="607"/>
      <c r="F270" s="374"/>
      <c r="G270" s="374"/>
      <c r="H270" s="374"/>
      <c r="I270" s="374"/>
      <c r="J270" s="374"/>
      <c r="K270" s="374"/>
      <c r="L270" s="374"/>
      <c r="M270" s="374"/>
      <c r="N270" s="374"/>
      <c r="O270" s="374"/>
      <c r="P270" s="374"/>
      <c r="Q270" s="374"/>
      <c r="R270" s="374"/>
    </row>
    <row r="271" ht="16.5" customHeight="1" spans="1:18">
      <c r="A271" s="424"/>
      <c r="B271" s="424"/>
      <c r="C271" s="607"/>
      <c r="D271" s="607"/>
      <c r="E271" s="607"/>
      <c r="F271" s="374"/>
      <c r="G271" s="374"/>
      <c r="H271" s="374"/>
      <c r="I271" s="374"/>
      <c r="J271" s="374"/>
      <c r="K271" s="374"/>
      <c r="L271" s="374"/>
      <c r="M271" s="374"/>
      <c r="N271" s="374"/>
      <c r="O271" s="374"/>
      <c r="P271" s="374"/>
      <c r="Q271" s="374"/>
      <c r="R271" s="374"/>
    </row>
    <row r="272" ht="16.5" customHeight="1" spans="1:18">
      <c r="A272" s="424"/>
      <c r="B272" s="424"/>
      <c r="C272" s="607"/>
      <c r="D272" s="607"/>
      <c r="E272" s="607"/>
      <c r="F272" s="374"/>
      <c r="G272" s="374"/>
      <c r="H272" s="374"/>
      <c r="I272" s="374"/>
      <c r="J272" s="374"/>
      <c r="K272" s="374"/>
      <c r="L272" s="374"/>
      <c r="M272" s="374"/>
      <c r="N272" s="374"/>
      <c r="O272" s="374"/>
      <c r="P272" s="374"/>
      <c r="Q272" s="374"/>
      <c r="R272" s="374"/>
    </row>
    <row r="273" ht="16.5" customHeight="1" spans="1:18">
      <c r="A273" s="424"/>
      <c r="B273" s="424"/>
      <c r="C273" s="607"/>
      <c r="D273" s="607"/>
      <c r="E273" s="607"/>
      <c r="F273" s="374"/>
      <c r="G273" s="374"/>
      <c r="H273" s="374"/>
      <c r="I273" s="374"/>
      <c r="J273" s="374"/>
      <c r="K273" s="374"/>
      <c r="L273" s="374"/>
      <c r="M273" s="374"/>
      <c r="N273" s="374"/>
      <c r="O273" s="374"/>
      <c r="P273" s="374"/>
      <c r="Q273" s="374"/>
      <c r="R273" s="374"/>
    </row>
    <row r="274" ht="16.5" customHeight="1" spans="1:18">
      <c r="A274" s="424"/>
      <c r="B274" s="424"/>
      <c r="C274" s="607"/>
      <c r="D274" s="607"/>
      <c r="E274" s="607"/>
      <c r="F274" s="374"/>
      <c r="G274" s="374"/>
      <c r="H274" s="374"/>
      <c r="I274" s="374"/>
      <c r="J274" s="374"/>
      <c r="K274" s="374"/>
      <c r="L274" s="374"/>
      <c r="M274" s="374"/>
      <c r="N274" s="374"/>
      <c r="O274" s="374"/>
      <c r="P274" s="374"/>
      <c r="Q274" s="374"/>
      <c r="R274" s="374"/>
    </row>
    <row r="275" ht="16.5" customHeight="1" spans="1:18">
      <c r="A275" s="424"/>
      <c r="B275" s="424"/>
      <c r="C275" s="607"/>
      <c r="D275" s="607"/>
      <c r="E275" s="607"/>
      <c r="F275" s="374"/>
      <c r="G275" s="374"/>
      <c r="H275" s="374"/>
      <c r="I275" s="374"/>
      <c r="J275" s="374"/>
      <c r="K275" s="374"/>
      <c r="L275" s="374"/>
      <c r="M275" s="374"/>
      <c r="N275" s="374"/>
      <c r="O275" s="374"/>
      <c r="P275" s="374"/>
      <c r="Q275" s="374"/>
      <c r="R275" s="374"/>
    </row>
    <row r="276" ht="16.5" customHeight="1" spans="1:18">
      <c r="A276" s="424"/>
      <c r="B276" s="424"/>
      <c r="C276" s="607"/>
      <c r="D276" s="607"/>
      <c r="E276" s="607"/>
      <c r="F276" s="374"/>
      <c r="G276" s="374"/>
      <c r="H276" s="374"/>
      <c r="I276" s="374"/>
      <c r="J276" s="374"/>
      <c r="K276" s="374"/>
      <c r="L276" s="374"/>
      <c r="M276" s="374"/>
      <c r="N276" s="374"/>
      <c r="O276" s="374"/>
      <c r="P276" s="374"/>
      <c r="Q276" s="374"/>
      <c r="R276" s="374"/>
    </row>
    <row r="277" ht="16.5" customHeight="1" spans="1:18">
      <c r="A277" s="424"/>
      <c r="B277" s="424"/>
      <c r="C277" s="607"/>
      <c r="D277" s="607"/>
      <c r="E277" s="607"/>
      <c r="F277" s="374"/>
      <c r="G277" s="374"/>
      <c r="H277" s="374"/>
      <c r="I277" s="374"/>
      <c r="J277" s="374"/>
      <c r="K277" s="374"/>
      <c r="L277" s="374"/>
      <c r="M277" s="374"/>
      <c r="N277" s="374"/>
      <c r="O277" s="374"/>
      <c r="P277" s="374"/>
      <c r="Q277" s="374"/>
      <c r="R277" s="374"/>
    </row>
    <row r="278" ht="16.5" customHeight="1" spans="1:18">
      <c r="A278" s="424"/>
      <c r="B278" s="424"/>
      <c r="C278" s="607"/>
      <c r="D278" s="607"/>
      <c r="E278" s="607"/>
      <c r="F278" s="374"/>
      <c r="G278" s="374"/>
      <c r="H278" s="374"/>
      <c r="I278" s="374"/>
      <c r="J278" s="374"/>
      <c r="K278" s="374"/>
      <c r="L278" s="374"/>
      <c r="M278" s="374"/>
      <c r="N278" s="374"/>
      <c r="O278" s="374"/>
      <c r="P278" s="374"/>
      <c r="Q278" s="374"/>
      <c r="R278" s="374"/>
    </row>
    <row r="279" ht="16.5" customHeight="1" spans="1:18">
      <c r="A279" s="424"/>
      <c r="B279" s="424"/>
      <c r="C279" s="607"/>
      <c r="D279" s="607"/>
      <c r="E279" s="607"/>
      <c r="F279" s="374"/>
      <c r="G279" s="374"/>
      <c r="H279" s="374"/>
      <c r="I279" s="374"/>
      <c r="J279" s="374"/>
      <c r="K279" s="374"/>
      <c r="L279" s="374"/>
      <c r="M279" s="374"/>
      <c r="N279" s="374"/>
      <c r="O279" s="374"/>
      <c r="P279" s="374"/>
      <c r="Q279" s="374"/>
      <c r="R279" s="374"/>
    </row>
    <row r="280" ht="16.5" customHeight="1" spans="1:18">
      <c r="A280" s="424"/>
      <c r="B280" s="424"/>
      <c r="C280" s="607"/>
      <c r="D280" s="607"/>
      <c r="E280" s="607"/>
      <c r="F280" s="374"/>
      <c r="G280" s="374"/>
      <c r="H280" s="374"/>
      <c r="I280" s="374"/>
      <c r="J280" s="374"/>
      <c r="K280" s="374"/>
      <c r="L280" s="374"/>
      <c r="M280" s="374"/>
      <c r="N280" s="374"/>
      <c r="O280" s="374"/>
      <c r="P280" s="374"/>
      <c r="Q280" s="374"/>
      <c r="R280" s="374"/>
    </row>
    <row r="281" ht="16.5" customHeight="1" spans="1:18">
      <c r="A281" s="424"/>
      <c r="B281" s="424"/>
      <c r="C281" s="607"/>
      <c r="D281" s="607"/>
      <c r="E281" s="607"/>
      <c r="F281" s="374"/>
      <c r="G281" s="374"/>
      <c r="H281" s="374"/>
      <c r="I281" s="374"/>
      <c r="J281" s="374"/>
      <c r="K281" s="374"/>
      <c r="L281" s="374"/>
      <c r="M281" s="374"/>
      <c r="N281" s="374"/>
      <c r="O281" s="374"/>
      <c r="P281" s="374"/>
      <c r="Q281" s="374"/>
      <c r="R281" s="374"/>
    </row>
    <row r="282" ht="16.5" customHeight="1" spans="1:18">
      <c r="A282" s="424"/>
      <c r="B282" s="424"/>
      <c r="C282" s="607"/>
      <c r="D282" s="607"/>
      <c r="E282" s="607"/>
      <c r="F282" s="374"/>
      <c r="G282" s="374"/>
      <c r="H282" s="374"/>
      <c r="I282" s="374"/>
      <c r="J282" s="374"/>
      <c r="K282" s="374"/>
      <c r="L282" s="374"/>
      <c r="M282" s="374"/>
      <c r="N282" s="374"/>
      <c r="O282" s="374"/>
      <c r="P282" s="374"/>
      <c r="Q282" s="374"/>
      <c r="R282" s="374"/>
    </row>
    <row r="283" ht="16.5" customHeight="1" spans="1:18">
      <c r="A283" s="424"/>
      <c r="B283" s="424"/>
      <c r="C283" s="607"/>
      <c r="D283" s="607"/>
      <c r="E283" s="607"/>
      <c r="F283" s="374"/>
      <c r="G283" s="374"/>
      <c r="H283" s="374"/>
      <c r="I283" s="374"/>
      <c r="J283" s="374"/>
      <c r="K283" s="374"/>
      <c r="L283" s="374"/>
      <c r="M283" s="374"/>
      <c r="N283" s="374"/>
      <c r="O283" s="374"/>
      <c r="P283" s="374"/>
      <c r="Q283" s="374"/>
      <c r="R283" s="374"/>
    </row>
    <row r="284" ht="16.5" customHeight="1" spans="1:18">
      <c r="A284" s="424"/>
      <c r="B284" s="424"/>
      <c r="C284" s="607"/>
      <c r="D284" s="607"/>
      <c r="E284" s="607"/>
      <c r="F284" s="374"/>
      <c r="G284" s="374"/>
      <c r="H284" s="374"/>
      <c r="I284" s="374"/>
      <c r="J284" s="374"/>
      <c r="K284" s="374"/>
      <c r="L284" s="374"/>
      <c r="M284" s="374"/>
      <c r="N284" s="374"/>
      <c r="O284" s="374"/>
      <c r="P284" s="374"/>
      <c r="Q284" s="374"/>
      <c r="R284" s="374"/>
    </row>
    <row r="285" ht="16.5" customHeight="1" spans="1:18">
      <c r="A285" s="424"/>
      <c r="B285" s="424"/>
      <c r="C285" s="607"/>
      <c r="D285" s="607"/>
      <c r="E285" s="607"/>
      <c r="F285" s="374"/>
      <c r="G285" s="374"/>
      <c r="H285" s="374"/>
      <c r="I285" s="374"/>
      <c r="J285" s="374"/>
      <c r="K285" s="374"/>
      <c r="L285" s="374"/>
      <c r="M285" s="374"/>
      <c r="N285" s="374"/>
      <c r="O285" s="374"/>
      <c r="P285" s="374"/>
      <c r="Q285" s="374"/>
      <c r="R285" s="374"/>
    </row>
    <row r="286" ht="16.5" customHeight="1" spans="1:18">
      <c r="A286" s="424"/>
      <c r="B286" s="424"/>
      <c r="C286" s="607"/>
      <c r="D286" s="607"/>
      <c r="E286" s="607"/>
      <c r="F286" s="374"/>
      <c r="G286" s="374"/>
      <c r="H286" s="374"/>
      <c r="I286" s="374"/>
      <c r="J286" s="374"/>
      <c r="K286" s="374"/>
      <c r="L286" s="374"/>
      <c r="M286" s="374"/>
      <c r="N286" s="374"/>
      <c r="O286" s="374"/>
      <c r="P286" s="374"/>
      <c r="Q286" s="374"/>
      <c r="R286" s="374"/>
    </row>
    <row r="287" ht="16.5" customHeight="1" spans="1:18">
      <c r="A287" s="424"/>
      <c r="B287" s="424"/>
      <c r="C287" s="607"/>
      <c r="D287" s="607"/>
      <c r="E287" s="607"/>
      <c r="F287" s="374"/>
      <c r="G287" s="374"/>
      <c r="H287" s="374"/>
      <c r="I287" s="374"/>
      <c r="J287" s="374"/>
      <c r="K287" s="374"/>
      <c r="L287" s="374"/>
      <c r="M287" s="374"/>
      <c r="N287" s="374"/>
      <c r="O287" s="374"/>
      <c r="P287" s="374"/>
      <c r="Q287" s="374"/>
      <c r="R287" s="374"/>
    </row>
    <row r="288" ht="16.5" customHeight="1" spans="1:18">
      <c r="A288" s="424"/>
      <c r="B288" s="424"/>
      <c r="C288" s="607"/>
      <c r="D288" s="607"/>
      <c r="E288" s="607"/>
      <c r="F288" s="374"/>
      <c r="G288" s="374"/>
      <c r="H288" s="374"/>
      <c r="I288" s="374"/>
      <c r="J288" s="374"/>
      <c r="K288" s="374"/>
      <c r="L288" s="374"/>
      <c r="M288" s="374"/>
      <c r="N288" s="374"/>
      <c r="O288" s="374"/>
      <c r="P288" s="374"/>
      <c r="Q288" s="374"/>
      <c r="R288" s="374"/>
    </row>
    <row r="289" ht="16.5" customHeight="1" spans="1:18">
      <c r="A289" s="424"/>
      <c r="B289" s="424"/>
      <c r="C289" s="607"/>
      <c r="D289" s="607"/>
      <c r="E289" s="607"/>
      <c r="F289" s="374"/>
      <c r="G289" s="374"/>
      <c r="H289" s="374"/>
      <c r="I289" s="374"/>
      <c r="J289" s="374"/>
      <c r="K289" s="374"/>
      <c r="L289" s="374"/>
      <c r="M289" s="374"/>
      <c r="N289" s="374"/>
      <c r="O289" s="374"/>
      <c r="P289" s="374"/>
      <c r="Q289" s="374"/>
      <c r="R289" s="374"/>
    </row>
    <row r="290" ht="16.5" customHeight="1" spans="1:18">
      <c r="A290" s="424"/>
      <c r="B290" s="424"/>
      <c r="C290" s="607"/>
      <c r="D290" s="607"/>
      <c r="E290" s="607"/>
      <c r="F290" s="374"/>
      <c r="G290" s="374"/>
      <c r="H290" s="374"/>
      <c r="I290" s="374"/>
      <c r="J290" s="374"/>
      <c r="K290" s="374"/>
      <c r="L290" s="374"/>
      <c r="M290" s="374"/>
      <c r="N290" s="374"/>
      <c r="O290" s="374"/>
      <c r="P290" s="374"/>
      <c r="Q290" s="374"/>
      <c r="R290" s="374"/>
    </row>
    <row r="291" ht="16.5" customHeight="1" spans="1:18">
      <c r="A291" s="424"/>
      <c r="B291" s="424"/>
      <c r="C291" s="607"/>
      <c r="D291" s="607"/>
      <c r="E291" s="607"/>
      <c r="F291" s="374"/>
      <c r="G291" s="374"/>
      <c r="H291" s="374"/>
      <c r="I291" s="374"/>
      <c r="J291" s="374"/>
      <c r="K291" s="374"/>
      <c r="L291" s="374"/>
      <c r="M291" s="374"/>
      <c r="N291" s="374"/>
      <c r="O291" s="374"/>
      <c r="P291" s="374"/>
      <c r="Q291" s="374"/>
      <c r="R291" s="374"/>
    </row>
    <row r="292" ht="16.5" customHeight="1" spans="1:18">
      <c r="A292" s="424"/>
      <c r="B292" s="424"/>
      <c r="C292" s="607"/>
      <c r="D292" s="607"/>
      <c r="E292" s="607"/>
      <c r="F292" s="374"/>
      <c r="G292" s="374"/>
      <c r="H292" s="374"/>
      <c r="I292" s="374"/>
      <c r="J292" s="374"/>
      <c r="K292" s="374"/>
      <c r="L292" s="374"/>
      <c r="M292" s="374"/>
      <c r="N292" s="374"/>
      <c r="O292" s="374"/>
      <c r="P292" s="374"/>
      <c r="Q292" s="374"/>
      <c r="R292" s="374"/>
    </row>
    <row r="293" ht="16.5" customHeight="1" spans="1:18">
      <c r="A293" s="424"/>
      <c r="B293" s="424"/>
      <c r="C293" s="607"/>
      <c r="D293" s="607"/>
      <c r="E293" s="607"/>
      <c r="F293" s="374"/>
      <c r="G293" s="374"/>
      <c r="H293" s="374"/>
      <c r="I293" s="374"/>
      <c r="J293" s="374"/>
      <c r="K293" s="374"/>
      <c r="L293" s="374"/>
      <c r="M293" s="374"/>
      <c r="N293" s="374"/>
      <c r="O293" s="374"/>
      <c r="P293" s="374"/>
      <c r="Q293" s="374"/>
      <c r="R293" s="374"/>
    </row>
    <row r="294" ht="16.5" customHeight="1" spans="1:18">
      <c r="A294" s="424"/>
      <c r="B294" s="424"/>
      <c r="C294" s="607"/>
      <c r="D294" s="607"/>
      <c r="E294" s="607"/>
      <c r="F294" s="374"/>
      <c r="G294" s="374"/>
      <c r="H294" s="374"/>
      <c r="I294" s="374"/>
      <c r="J294" s="374"/>
      <c r="K294" s="374"/>
      <c r="L294" s="374"/>
      <c r="M294" s="374"/>
      <c r="N294" s="374"/>
      <c r="O294" s="374"/>
      <c r="P294" s="374"/>
      <c r="Q294" s="374"/>
      <c r="R294" s="374"/>
    </row>
    <row r="295" ht="16.5" customHeight="1" spans="1:18">
      <c r="A295" s="424"/>
      <c r="B295" s="424"/>
      <c r="C295" s="607"/>
      <c r="D295" s="607"/>
      <c r="E295" s="607"/>
      <c r="F295" s="374"/>
      <c r="G295" s="374"/>
      <c r="H295" s="374"/>
      <c r="I295" s="374"/>
      <c r="J295" s="374"/>
      <c r="K295" s="374"/>
      <c r="L295" s="374"/>
      <c r="M295" s="374"/>
      <c r="N295" s="374"/>
      <c r="O295" s="374"/>
      <c r="P295" s="374"/>
      <c r="Q295" s="374"/>
      <c r="R295" s="374"/>
    </row>
    <row r="296" ht="16.5" customHeight="1" spans="1:18">
      <c r="A296" s="424"/>
      <c r="B296" s="424"/>
      <c r="C296" s="607"/>
      <c r="D296" s="607"/>
      <c r="E296" s="607"/>
      <c r="F296" s="374"/>
      <c r="G296" s="374"/>
      <c r="H296" s="374"/>
      <c r="I296" s="374"/>
      <c r="J296" s="374"/>
      <c r="K296" s="374"/>
      <c r="L296" s="374"/>
      <c r="M296" s="374"/>
      <c r="N296" s="374"/>
      <c r="O296" s="374"/>
      <c r="P296" s="374"/>
      <c r="Q296" s="374"/>
      <c r="R296" s="374"/>
    </row>
    <row r="297" ht="16.5" customHeight="1" spans="1:18">
      <c r="A297" s="424"/>
      <c r="B297" s="424"/>
      <c r="C297" s="607"/>
      <c r="D297" s="607"/>
      <c r="E297" s="607"/>
      <c r="F297" s="374"/>
      <c r="G297" s="374"/>
      <c r="H297" s="374"/>
      <c r="I297" s="374"/>
      <c r="J297" s="374"/>
      <c r="K297" s="374"/>
      <c r="L297" s="374"/>
      <c r="M297" s="374"/>
      <c r="N297" s="374"/>
      <c r="O297" s="374"/>
      <c r="P297" s="374"/>
      <c r="Q297" s="374"/>
      <c r="R297" s="374"/>
    </row>
    <row r="298" ht="16.5" customHeight="1" spans="1:18">
      <c r="A298" s="424"/>
      <c r="B298" s="424"/>
      <c r="C298" s="607"/>
      <c r="D298" s="607"/>
      <c r="E298" s="607"/>
      <c r="F298" s="374"/>
      <c r="G298" s="374"/>
      <c r="H298" s="374"/>
      <c r="I298" s="374"/>
      <c r="J298" s="374"/>
      <c r="K298" s="374"/>
      <c r="L298" s="374"/>
      <c r="M298" s="374"/>
      <c r="N298" s="374"/>
      <c r="O298" s="374"/>
      <c r="P298" s="374"/>
      <c r="Q298" s="374"/>
      <c r="R298" s="374"/>
    </row>
    <row r="299" ht="16.5" customHeight="1" spans="1:18">
      <c r="A299" s="424"/>
      <c r="B299" s="424"/>
      <c r="C299" s="607"/>
      <c r="D299" s="607"/>
      <c r="E299" s="607"/>
      <c r="F299" s="374"/>
      <c r="G299" s="374"/>
      <c r="H299" s="374"/>
      <c r="I299" s="374"/>
      <c r="J299" s="374"/>
      <c r="K299" s="374"/>
      <c r="L299" s="374"/>
      <c r="M299" s="374"/>
      <c r="N299" s="374"/>
      <c r="O299" s="374"/>
      <c r="P299" s="374"/>
      <c r="Q299" s="374"/>
      <c r="R299" s="374"/>
    </row>
    <row r="300" ht="16.5" customHeight="1" spans="1:18">
      <c r="A300" s="424"/>
      <c r="B300" s="424"/>
      <c r="C300" s="607"/>
      <c r="D300" s="607"/>
      <c r="E300" s="607"/>
      <c r="F300" s="374"/>
      <c r="G300" s="374"/>
      <c r="H300" s="374"/>
      <c r="I300" s="374"/>
      <c r="J300" s="374"/>
      <c r="K300" s="374"/>
      <c r="L300" s="374"/>
      <c r="M300" s="374"/>
      <c r="N300" s="374"/>
      <c r="O300" s="374"/>
      <c r="P300" s="374"/>
      <c r="Q300" s="374"/>
      <c r="R300" s="374"/>
    </row>
    <row r="301" ht="16.5" customHeight="1" spans="1:18">
      <c r="A301" s="424"/>
      <c r="B301" s="424"/>
      <c r="C301" s="607"/>
      <c r="D301" s="607"/>
      <c r="E301" s="607"/>
      <c r="F301" s="374"/>
      <c r="G301" s="374"/>
      <c r="H301" s="374"/>
      <c r="I301" s="374"/>
      <c r="J301" s="374"/>
      <c r="K301" s="374"/>
      <c r="L301" s="374"/>
      <c r="M301" s="374"/>
      <c r="N301" s="374"/>
      <c r="O301" s="374"/>
      <c r="P301" s="374"/>
      <c r="Q301" s="374"/>
      <c r="R301" s="374"/>
    </row>
    <row r="302" ht="16.5" customHeight="1" spans="1:18">
      <c r="A302" s="424"/>
      <c r="B302" s="424"/>
      <c r="C302" s="607"/>
      <c r="D302" s="607"/>
      <c r="E302" s="607"/>
      <c r="F302" s="374"/>
      <c r="G302" s="374"/>
      <c r="H302" s="374"/>
      <c r="I302" s="374"/>
      <c r="J302" s="374"/>
      <c r="K302" s="374"/>
      <c r="L302" s="374"/>
      <c r="M302" s="374"/>
      <c r="N302" s="374"/>
      <c r="O302" s="374"/>
      <c r="P302" s="374"/>
      <c r="Q302" s="374"/>
      <c r="R302" s="374"/>
    </row>
    <row r="303" ht="16.5" customHeight="1" spans="1:18">
      <c r="A303" s="424"/>
      <c r="B303" s="424"/>
      <c r="C303" s="607"/>
      <c r="D303" s="607"/>
      <c r="E303" s="607"/>
      <c r="F303" s="374"/>
      <c r="G303" s="374"/>
      <c r="H303" s="374"/>
      <c r="I303" s="374"/>
      <c r="J303" s="374"/>
      <c r="K303" s="374"/>
      <c r="L303" s="374"/>
      <c r="M303" s="374"/>
      <c r="N303" s="374"/>
      <c r="O303" s="374"/>
      <c r="P303" s="374"/>
      <c r="Q303" s="374"/>
      <c r="R303" s="374"/>
    </row>
    <row r="304" ht="16.5" customHeight="1" spans="1:18">
      <c r="A304" s="424"/>
      <c r="B304" s="424"/>
      <c r="C304" s="607"/>
      <c r="D304" s="607"/>
      <c r="E304" s="607"/>
      <c r="F304" s="374"/>
      <c r="G304" s="374"/>
      <c r="H304" s="374"/>
      <c r="I304" s="374"/>
      <c r="J304" s="374"/>
      <c r="K304" s="374"/>
      <c r="L304" s="374"/>
      <c r="M304" s="374"/>
      <c r="N304" s="374"/>
      <c r="O304" s="374"/>
      <c r="P304" s="374"/>
      <c r="Q304" s="374"/>
      <c r="R304" s="374"/>
    </row>
    <row r="305" ht="16.5" customHeight="1" spans="1:18">
      <c r="A305" s="424"/>
      <c r="B305" s="424"/>
      <c r="C305" s="607"/>
      <c r="D305" s="607"/>
      <c r="E305" s="607"/>
      <c r="F305" s="374"/>
      <c r="G305" s="374"/>
      <c r="H305" s="374"/>
      <c r="I305" s="374"/>
      <c r="J305" s="374"/>
      <c r="K305" s="374"/>
      <c r="L305" s="374"/>
      <c r="M305" s="374"/>
      <c r="N305" s="374"/>
      <c r="O305" s="374"/>
      <c r="P305" s="374"/>
      <c r="Q305" s="374"/>
      <c r="R305" s="374"/>
    </row>
    <row r="306" ht="16.5" customHeight="1" spans="1:18">
      <c r="A306" s="424"/>
      <c r="B306" s="424"/>
      <c r="C306" s="607"/>
      <c r="D306" s="607"/>
      <c r="E306" s="607"/>
      <c r="F306" s="374"/>
      <c r="G306" s="374"/>
      <c r="H306" s="374"/>
      <c r="I306" s="374"/>
      <c r="J306" s="374"/>
      <c r="K306" s="374"/>
      <c r="L306" s="374"/>
      <c r="M306" s="374"/>
      <c r="N306" s="374"/>
      <c r="O306" s="374"/>
      <c r="P306" s="374"/>
      <c r="Q306" s="374"/>
      <c r="R306" s="374"/>
    </row>
    <row r="307" ht="16.5" customHeight="1" spans="1:18">
      <c r="A307" s="424"/>
      <c r="B307" s="424"/>
      <c r="C307" s="607"/>
      <c r="D307" s="607"/>
      <c r="E307" s="607"/>
      <c r="F307" s="374"/>
      <c r="G307" s="374"/>
      <c r="H307" s="374"/>
      <c r="I307" s="374"/>
      <c r="J307" s="374"/>
      <c r="K307" s="374"/>
      <c r="L307" s="374"/>
      <c r="M307" s="374"/>
      <c r="N307" s="374"/>
      <c r="O307" s="374"/>
      <c r="P307" s="374"/>
      <c r="Q307" s="374"/>
      <c r="R307" s="374"/>
    </row>
    <row r="308" ht="16.5" customHeight="1" spans="1:18">
      <c r="A308" s="424"/>
      <c r="B308" s="424"/>
      <c r="C308" s="607"/>
      <c r="D308" s="607"/>
      <c r="E308" s="607"/>
      <c r="F308" s="374"/>
      <c r="G308" s="374"/>
      <c r="H308" s="374"/>
      <c r="I308" s="374"/>
      <c r="J308" s="374"/>
      <c r="K308" s="374"/>
      <c r="L308" s="374"/>
      <c r="M308" s="374"/>
      <c r="N308" s="374"/>
      <c r="O308" s="374"/>
      <c r="P308" s="374"/>
      <c r="Q308" s="374"/>
      <c r="R308" s="374"/>
    </row>
    <row r="309" ht="16.5" customHeight="1" spans="1:18">
      <c r="A309" s="424"/>
      <c r="B309" s="424"/>
      <c r="C309" s="607"/>
      <c r="D309" s="607"/>
      <c r="E309" s="607"/>
      <c r="F309" s="374"/>
      <c r="G309" s="374"/>
      <c r="H309" s="374"/>
      <c r="I309" s="374"/>
      <c r="J309" s="374"/>
      <c r="K309" s="374"/>
      <c r="L309" s="374"/>
      <c r="M309" s="374"/>
      <c r="N309" s="374"/>
      <c r="O309" s="374"/>
      <c r="P309" s="374"/>
      <c r="Q309" s="374"/>
      <c r="R309" s="374"/>
    </row>
    <row r="310" ht="16.5" customHeight="1" spans="1:18">
      <c r="A310" s="424"/>
      <c r="B310" s="424"/>
      <c r="C310" s="607"/>
      <c r="D310" s="607"/>
      <c r="E310" s="607"/>
      <c r="F310" s="374"/>
      <c r="G310" s="374"/>
      <c r="H310" s="374"/>
      <c r="I310" s="374"/>
      <c r="J310" s="374"/>
      <c r="K310" s="374"/>
      <c r="L310" s="374"/>
      <c r="M310" s="374"/>
      <c r="N310" s="374"/>
      <c r="O310" s="374"/>
      <c r="P310" s="374"/>
      <c r="Q310" s="374"/>
      <c r="R310" s="374"/>
    </row>
    <row r="311" ht="16.5" customHeight="1" spans="1:18">
      <c r="A311" s="424"/>
      <c r="B311" s="424"/>
      <c r="C311" s="607"/>
      <c r="D311" s="607"/>
      <c r="E311" s="607"/>
      <c r="F311" s="374"/>
      <c r="G311" s="374"/>
      <c r="H311" s="374"/>
      <c r="I311" s="374"/>
      <c r="J311" s="374"/>
      <c r="K311" s="374"/>
      <c r="L311" s="374"/>
      <c r="M311" s="374"/>
      <c r="N311" s="374"/>
      <c r="O311" s="374"/>
      <c r="P311" s="374"/>
      <c r="Q311" s="374"/>
      <c r="R311" s="374"/>
    </row>
    <row r="312" ht="16.5" customHeight="1" spans="1:18">
      <c r="A312" s="424"/>
      <c r="B312" s="424"/>
      <c r="C312" s="607"/>
      <c r="D312" s="607"/>
      <c r="E312" s="607"/>
      <c r="F312" s="374"/>
      <c r="G312" s="374"/>
      <c r="H312" s="374"/>
      <c r="I312" s="374"/>
      <c r="J312" s="374"/>
      <c r="K312" s="374"/>
      <c r="L312" s="374"/>
      <c r="M312" s="374"/>
      <c r="N312" s="374"/>
      <c r="O312" s="374"/>
      <c r="P312" s="374"/>
      <c r="Q312" s="374"/>
      <c r="R312" s="374"/>
    </row>
    <row r="313" ht="16.5" customHeight="1" spans="1:18">
      <c r="A313" s="424"/>
      <c r="B313" s="424"/>
      <c r="C313" s="607"/>
      <c r="D313" s="607"/>
      <c r="E313" s="607"/>
      <c r="F313" s="374"/>
      <c r="G313" s="374"/>
      <c r="H313" s="374"/>
      <c r="I313" s="374"/>
      <c r="J313" s="374"/>
      <c r="K313" s="374"/>
      <c r="L313" s="374"/>
      <c r="M313" s="374"/>
      <c r="N313" s="374"/>
      <c r="O313" s="374"/>
      <c r="P313" s="374"/>
      <c r="Q313" s="374"/>
      <c r="R313" s="374"/>
    </row>
    <row r="314" ht="16.5" customHeight="1" spans="1:18">
      <c r="A314" s="424"/>
      <c r="B314" s="424"/>
      <c r="C314" s="607"/>
      <c r="D314" s="607"/>
      <c r="E314" s="607"/>
      <c r="F314" s="374"/>
      <c r="G314" s="374"/>
      <c r="H314" s="374"/>
      <c r="I314" s="374"/>
      <c r="J314" s="374"/>
      <c r="K314" s="374"/>
      <c r="L314" s="374"/>
      <c r="M314" s="374"/>
      <c r="N314" s="374"/>
      <c r="O314" s="374"/>
      <c r="P314" s="374"/>
      <c r="Q314" s="374"/>
      <c r="R314" s="374"/>
    </row>
    <row r="315" ht="16.5" customHeight="1" spans="1:18">
      <c r="A315" s="424"/>
      <c r="B315" s="424"/>
      <c r="C315" s="607"/>
      <c r="D315" s="607"/>
      <c r="E315" s="607"/>
      <c r="F315" s="374"/>
      <c r="G315" s="374"/>
      <c r="H315" s="374"/>
      <c r="I315" s="374"/>
      <c r="J315" s="374"/>
      <c r="K315" s="374"/>
      <c r="L315" s="374"/>
      <c r="M315" s="374"/>
      <c r="N315" s="374"/>
      <c r="O315" s="374"/>
      <c r="P315" s="374"/>
      <c r="Q315" s="374"/>
      <c r="R315" s="374"/>
    </row>
    <row r="316" ht="16.5" customHeight="1" spans="1:18">
      <c r="A316" s="424"/>
      <c r="B316" s="424"/>
      <c r="C316" s="607"/>
      <c r="D316" s="607"/>
      <c r="E316" s="607"/>
      <c r="F316" s="374"/>
      <c r="G316" s="374"/>
      <c r="H316" s="374"/>
      <c r="I316" s="374"/>
      <c r="J316" s="374"/>
      <c r="K316" s="374"/>
      <c r="L316" s="374"/>
      <c r="M316" s="374"/>
      <c r="N316" s="374"/>
      <c r="O316" s="374"/>
      <c r="P316" s="374"/>
      <c r="Q316" s="374"/>
      <c r="R316" s="374"/>
    </row>
    <row r="317" ht="16.5" customHeight="1" spans="1:18">
      <c r="A317" s="424"/>
      <c r="B317" s="424"/>
      <c r="C317" s="607"/>
      <c r="D317" s="607"/>
      <c r="E317" s="607"/>
      <c r="F317" s="374"/>
      <c r="G317" s="374"/>
      <c r="H317" s="374"/>
      <c r="I317" s="374"/>
      <c r="J317" s="374"/>
      <c r="K317" s="374"/>
      <c r="L317" s="374"/>
      <c r="M317" s="374"/>
      <c r="N317" s="374"/>
      <c r="O317" s="374"/>
      <c r="P317" s="374"/>
      <c r="Q317" s="374"/>
      <c r="R317" s="374"/>
    </row>
    <row r="318" ht="16.5" customHeight="1" spans="1:18">
      <c r="A318" s="424"/>
      <c r="B318" s="424"/>
      <c r="C318" s="607"/>
      <c r="D318" s="607"/>
      <c r="E318" s="607"/>
      <c r="F318" s="374"/>
      <c r="G318" s="374"/>
      <c r="H318" s="374"/>
      <c r="I318" s="374"/>
      <c r="J318" s="374"/>
      <c r="K318" s="374"/>
      <c r="L318" s="374"/>
      <c r="M318" s="374"/>
      <c r="N318" s="374"/>
      <c r="O318" s="374"/>
      <c r="P318" s="374"/>
      <c r="Q318" s="374"/>
      <c r="R318" s="374"/>
    </row>
    <row r="319" ht="16.5" customHeight="1" spans="1:18">
      <c r="A319" s="424"/>
      <c r="B319" s="424"/>
      <c r="C319" s="607"/>
      <c r="D319" s="607"/>
      <c r="E319" s="607"/>
      <c r="F319" s="374"/>
      <c r="G319" s="374"/>
      <c r="H319" s="374"/>
      <c r="I319" s="374"/>
      <c r="J319" s="374"/>
      <c r="K319" s="374"/>
      <c r="L319" s="374"/>
      <c r="M319" s="374"/>
      <c r="N319" s="374"/>
      <c r="O319" s="374"/>
      <c r="P319" s="374"/>
      <c r="Q319" s="374"/>
      <c r="R319" s="374"/>
    </row>
    <row r="320" ht="16.5" customHeight="1" spans="1:18">
      <c r="A320" s="424"/>
      <c r="B320" s="424"/>
      <c r="C320" s="607"/>
      <c r="D320" s="607"/>
      <c r="E320" s="607"/>
      <c r="F320" s="374"/>
      <c r="G320" s="374"/>
      <c r="H320" s="374"/>
      <c r="I320" s="374"/>
      <c r="J320" s="374"/>
      <c r="K320" s="374"/>
      <c r="L320" s="374"/>
      <c r="M320" s="374"/>
      <c r="N320" s="374"/>
      <c r="O320" s="374"/>
      <c r="P320" s="374"/>
      <c r="Q320" s="374"/>
      <c r="R320" s="374"/>
    </row>
    <row r="321" ht="16.5" customHeight="1" spans="1:18">
      <c r="A321" s="424"/>
      <c r="B321" s="424"/>
      <c r="C321" s="607"/>
      <c r="D321" s="607"/>
      <c r="E321" s="607"/>
      <c r="F321" s="374"/>
      <c r="G321" s="374"/>
      <c r="H321" s="374"/>
      <c r="I321" s="374"/>
      <c r="J321" s="374"/>
      <c r="K321" s="374"/>
      <c r="L321" s="374"/>
      <c r="M321" s="374"/>
      <c r="N321" s="374"/>
      <c r="O321" s="374"/>
      <c r="P321" s="374"/>
      <c r="Q321" s="374"/>
      <c r="R321" s="374"/>
    </row>
    <row r="322" ht="16.5" customHeight="1" spans="1:18">
      <c r="A322" s="424"/>
      <c r="B322" s="424"/>
      <c r="C322" s="607"/>
      <c r="D322" s="607"/>
      <c r="E322" s="607"/>
      <c r="F322" s="374"/>
      <c r="G322" s="374"/>
      <c r="H322" s="374"/>
      <c r="I322" s="374"/>
      <c r="J322" s="374"/>
      <c r="K322" s="374"/>
      <c r="L322" s="374"/>
      <c r="M322" s="374"/>
      <c r="N322" s="374"/>
      <c r="O322" s="374"/>
      <c r="P322" s="374"/>
      <c r="Q322" s="374"/>
      <c r="R322" s="374"/>
    </row>
    <row r="323" ht="16.5" customHeight="1" spans="1:18">
      <c r="A323" s="424"/>
      <c r="B323" s="424"/>
      <c r="C323" s="607"/>
      <c r="D323" s="607"/>
      <c r="E323" s="607"/>
      <c r="F323" s="374"/>
      <c r="G323" s="374"/>
      <c r="H323" s="374"/>
      <c r="I323" s="374"/>
      <c r="J323" s="374"/>
      <c r="K323" s="374"/>
      <c r="L323" s="374"/>
      <c r="M323" s="374"/>
      <c r="N323" s="374"/>
      <c r="O323" s="374"/>
      <c r="P323" s="374"/>
      <c r="Q323" s="374"/>
      <c r="R323" s="374"/>
    </row>
    <row r="324" ht="16.5" customHeight="1" spans="1:18">
      <c r="A324" s="424"/>
      <c r="B324" s="424"/>
      <c r="C324" s="607"/>
      <c r="D324" s="607"/>
      <c r="E324" s="607"/>
      <c r="F324" s="374"/>
      <c r="G324" s="374"/>
      <c r="H324" s="374"/>
      <c r="I324" s="374"/>
      <c r="J324" s="374"/>
      <c r="K324" s="374"/>
      <c r="L324" s="374"/>
      <c r="M324" s="374"/>
      <c r="N324" s="374"/>
      <c r="O324" s="374"/>
      <c r="P324" s="374"/>
      <c r="Q324" s="374"/>
      <c r="R324" s="374"/>
    </row>
    <row r="325" ht="16.5" customHeight="1" spans="1:18">
      <c r="A325" s="424"/>
      <c r="B325" s="424"/>
      <c r="C325" s="607"/>
      <c r="D325" s="607"/>
      <c r="E325" s="607"/>
      <c r="F325" s="374"/>
      <c r="G325" s="374"/>
      <c r="H325" s="374"/>
      <c r="I325" s="374"/>
      <c r="J325" s="374"/>
      <c r="K325" s="374"/>
      <c r="L325" s="374"/>
      <c r="M325" s="374"/>
      <c r="N325" s="374"/>
      <c r="O325" s="374"/>
      <c r="P325" s="374"/>
      <c r="Q325" s="374"/>
      <c r="R325" s="374"/>
    </row>
    <row r="326" ht="16.5" customHeight="1" spans="1:18">
      <c r="A326" s="424"/>
      <c r="B326" s="424"/>
      <c r="C326" s="607"/>
      <c r="D326" s="607"/>
      <c r="E326" s="607"/>
      <c r="F326" s="374"/>
      <c r="G326" s="374"/>
      <c r="H326" s="374"/>
      <c r="I326" s="374"/>
      <c r="J326" s="374"/>
      <c r="K326" s="374"/>
      <c r="L326" s="374"/>
      <c r="M326" s="374"/>
      <c r="N326" s="374"/>
      <c r="O326" s="374"/>
      <c r="P326" s="374"/>
      <c r="Q326" s="374"/>
      <c r="R326" s="374"/>
    </row>
    <row r="327" ht="16.5" customHeight="1" spans="1:18">
      <c r="A327" s="424"/>
      <c r="B327" s="424"/>
      <c r="C327" s="607"/>
      <c r="D327" s="607"/>
      <c r="E327" s="607"/>
      <c r="F327" s="374"/>
      <c r="G327" s="374"/>
      <c r="H327" s="374"/>
      <c r="I327" s="374"/>
      <c r="J327" s="374"/>
      <c r="K327" s="374"/>
      <c r="L327" s="374"/>
      <c r="M327" s="374"/>
      <c r="N327" s="374"/>
      <c r="O327" s="374"/>
      <c r="P327" s="374"/>
      <c r="Q327" s="374"/>
      <c r="R327" s="374"/>
    </row>
    <row r="328" ht="16.5" customHeight="1" spans="1:18">
      <c r="A328" s="424"/>
      <c r="B328" s="424"/>
      <c r="C328" s="607"/>
      <c r="D328" s="607"/>
      <c r="E328" s="607"/>
      <c r="F328" s="374"/>
      <c r="G328" s="374"/>
      <c r="H328" s="374"/>
      <c r="I328" s="374"/>
      <c r="J328" s="374"/>
      <c r="K328" s="374"/>
      <c r="L328" s="374"/>
      <c r="M328" s="374"/>
      <c r="N328" s="374"/>
      <c r="O328" s="374"/>
      <c r="P328" s="374"/>
      <c r="Q328" s="374"/>
      <c r="R328" s="374"/>
    </row>
    <row r="329" ht="16.5" customHeight="1" spans="1:18">
      <c r="A329" s="424"/>
      <c r="B329" s="424"/>
      <c r="C329" s="607"/>
      <c r="D329" s="607"/>
      <c r="E329" s="607"/>
      <c r="F329" s="374"/>
      <c r="G329" s="374"/>
      <c r="H329" s="374"/>
      <c r="I329" s="374"/>
      <c r="J329" s="374"/>
      <c r="K329" s="374"/>
      <c r="L329" s="374"/>
      <c r="M329" s="374"/>
      <c r="N329" s="374"/>
      <c r="O329" s="374"/>
      <c r="P329" s="374"/>
      <c r="Q329" s="374"/>
      <c r="R329" s="374"/>
    </row>
    <row r="330" ht="16.5" customHeight="1" spans="1:18">
      <c r="A330" s="424"/>
      <c r="B330" s="424"/>
      <c r="C330" s="607"/>
      <c r="D330" s="607"/>
      <c r="E330" s="607"/>
      <c r="F330" s="374"/>
      <c r="G330" s="374"/>
      <c r="H330" s="374"/>
      <c r="I330" s="374"/>
      <c r="J330" s="374"/>
      <c r="K330" s="374"/>
      <c r="L330" s="374"/>
      <c r="M330" s="374"/>
      <c r="N330" s="374"/>
      <c r="O330" s="374"/>
      <c r="P330" s="374"/>
      <c r="Q330" s="374"/>
      <c r="R330" s="374"/>
    </row>
    <row r="331" ht="16.5" customHeight="1" spans="1:18">
      <c r="A331" s="424"/>
      <c r="B331" s="424"/>
      <c r="C331" s="607"/>
      <c r="D331" s="607"/>
      <c r="E331" s="607"/>
      <c r="F331" s="374"/>
      <c r="G331" s="374"/>
      <c r="H331" s="374"/>
      <c r="I331" s="374"/>
      <c r="J331" s="374"/>
      <c r="K331" s="374"/>
      <c r="L331" s="374"/>
      <c r="M331" s="374"/>
      <c r="N331" s="374"/>
      <c r="O331" s="374"/>
      <c r="P331" s="374"/>
      <c r="Q331" s="374"/>
      <c r="R331" s="374"/>
    </row>
    <row r="332" ht="16.5" customHeight="1" spans="1:18">
      <c r="A332" s="424"/>
      <c r="B332" s="424"/>
      <c r="C332" s="607"/>
      <c r="D332" s="607"/>
      <c r="E332" s="607"/>
      <c r="F332" s="374"/>
      <c r="G332" s="374"/>
      <c r="H332" s="374"/>
      <c r="I332" s="374"/>
      <c r="J332" s="374"/>
      <c r="K332" s="374"/>
      <c r="L332" s="374"/>
      <c r="M332" s="374"/>
      <c r="N332" s="374"/>
      <c r="O332" s="374"/>
      <c r="P332" s="374"/>
      <c r="Q332" s="374"/>
      <c r="R332" s="374"/>
    </row>
    <row r="333" ht="16.5" customHeight="1" spans="1:18">
      <c r="A333" s="424"/>
      <c r="B333" s="424"/>
      <c r="C333" s="607"/>
      <c r="D333" s="607"/>
      <c r="E333" s="607"/>
      <c r="F333" s="374"/>
      <c r="G333" s="374"/>
      <c r="H333" s="374"/>
      <c r="I333" s="374"/>
      <c r="J333" s="374"/>
      <c r="K333" s="374"/>
      <c r="L333" s="374"/>
      <c r="M333" s="374"/>
      <c r="N333" s="374"/>
      <c r="O333" s="374"/>
      <c r="P333" s="374"/>
      <c r="Q333" s="374"/>
      <c r="R333" s="374"/>
    </row>
    <row r="334" ht="16.5" customHeight="1" spans="1:18">
      <c r="A334" s="424"/>
      <c r="B334" s="424"/>
      <c r="C334" s="607"/>
      <c r="D334" s="607"/>
      <c r="E334" s="607"/>
      <c r="F334" s="374"/>
      <c r="G334" s="374"/>
      <c r="H334" s="374"/>
      <c r="I334" s="374"/>
      <c r="J334" s="374"/>
      <c r="K334" s="374"/>
      <c r="L334" s="374"/>
      <c r="M334" s="374"/>
      <c r="N334" s="374"/>
      <c r="O334" s="374"/>
      <c r="P334" s="374"/>
      <c r="Q334" s="374"/>
      <c r="R334" s="374"/>
    </row>
    <row r="335" ht="16.5" customHeight="1" spans="1:18">
      <c r="A335" s="424"/>
      <c r="B335" s="424"/>
      <c r="C335" s="607"/>
      <c r="D335" s="607"/>
      <c r="E335" s="607"/>
      <c r="F335" s="374"/>
      <c r="G335" s="374"/>
      <c r="H335" s="374"/>
      <c r="I335" s="374"/>
      <c r="J335" s="374"/>
      <c r="K335" s="374"/>
      <c r="L335" s="374"/>
      <c r="M335" s="374"/>
      <c r="N335" s="374"/>
      <c r="O335" s="374"/>
      <c r="P335" s="374"/>
      <c r="Q335" s="374"/>
      <c r="R335" s="374"/>
    </row>
    <row r="336" ht="16.5" customHeight="1" spans="1:18">
      <c r="A336" s="424"/>
      <c r="B336" s="424"/>
      <c r="C336" s="607"/>
      <c r="D336" s="607"/>
      <c r="E336" s="607"/>
      <c r="F336" s="374"/>
      <c r="G336" s="374"/>
      <c r="H336" s="374"/>
      <c r="I336" s="374"/>
      <c r="J336" s="374"/>
      <c r="K336" s="374"/>
      <c r="L336" s="374"/>
      <c r="M336" s="374"/>
      <c r="N336" s="374"/>
      <c r="O336" s="374"/>
      <c r="P336" s="374"/>
      <c r="Q336" s="374"/>
      <c r="R336" s="374"/>
    </row>
    <row r="337" ht="16.5" customHeight="1" spans="1:18">
      <c r="A337" s="424"/>
      <c r="B337" s="424"/>
      <c r="C337" s="607"/>
      <c r="D337" s="607"/>
      <c r="E337" s="607"/>
      <c r="F337" s="374"/>
      <c r="G337" s="374"/>
      <c r="H337" s="374"/>
      <c r="I337" s="374"/>
      <c r="J337" s="374"/>
      <c r="K337" s="374"/>
      <c r="L337" s="374"/>
      <c r="M337" s="374"/>
      <c r="N337" s="374"/>
      <c r="O337" s="374"/>
      <c r="P337" s="374"/>
      <c r="Q337" s="374"/>
      <c r="R337" s="374"/>
    </row>
    <row r="338" ht="16.5" customHeight="1" spans="1:18">
      <c r="A338" s="424"/>
      <c r="B338" s="424"/>
      <c r="C338" s="607"/>
      <c r="D338" s="607"/>
      <c r="E338" s="607"/>
      <c r="F338" s="374"/>
      <c r="G338" s="374"/>
      <c r="H338" s="374"/>
      <c r="I338" s="374"/>
      <c r="J338" s="374"/>
      <c r="K338" s="374"/>
      <c r="L338" s="374"/>
      <c r="M338" s="374"/>
      <c r="N338" s="374"/>
      <c r="O338" s="374"/>
      <c r="P338" s="374"/>
      <c r="Q338" s="374"/>
      <c r="R338" s="374"/>
    </row>
    <row r="339" ht="16.5" customHeight="1" spans="1:18">
      <c r="A339" s="424"/>
      <c r="B339" s="424"/>
      <c r="C339" s="607"/>
      <c r="D339" s="607"/>
      <c r="E339" s="607"/>
      <c r="F339" s="374"/>
      <c r="G339" s="374"/>
      <c r="H339" s="374"/>
      <c r="I339" s="374"/>
      <c r="J339" s="374"/>
      <c r="K339" s="374"/>
      <c r="L339" s="374"/>
      <c r="M339" s="374"/>
      <c r="N339" s="374"/>
      <c r="O339" s="374"/>
      <c r="P339" s="374"/>
      <c r="Q339" s="374"/>
      <c r="R339" s="374"/>
    </row>
    <row r="340" ht="16.5" customHeight="1" spans="1:18">
      <c r="A340" s="424"/>
      <c r="B340" s="424"/>
      <c r="C340" s="607"/>
      <c r="D340" s="607"/>
      <c r="E340" s="607"/>
      <c r="F340" s="374"/>
      <c r="G340" s="374"/>
      <c r="H340" s="374"/>
      <c r="I340" s="374"/>
      <c r="J340" s="374"/>
      <c r="K340" s="374"/>
      <c r="L340" s="374"/>
      <c r="M340" s="374"/>
      <c r="N340" s="374"/>
      <c r="O340" s="374"/>
      <c r="P340" s="374"/>
      <c r="Q340" s="374"/>
      <c r="R340" s="374"/>
    </row>
    <row r="341" ht="16.5" customHeight="1" spans="1:18">
      <c r="A341" s="424"/>
      <c r="B341" s="424"/>
      <c r="C341" s="607"/>
      <c r="D341" s="607"/>
      <c r="E341" s="607"/>
      <c r="F341" s="374"/>
      <c r="G341" s="374"/>
      <c r="H341" s="374"/>
      <c r="I341" s="374"/>
      <c r="J341" s="374"/>
      <c r="K341" s="374"/>
      <c r="L341" s="374"/>
      <c r="M341" s="374"/>
      <c r="N341" s="374"/>
      <c r="O341" s="374"/>
      <c r="P341" s="374"/>
      <c r="Q341" s="374"/>
      <c r="R341" s="374"/>
    </row>
    <row r="342" ht="16.5" customHeight="1" spans="1:18">
      <c r="A342" s="424"/>
      <c r="B342" s="424"/>
      <c r="C342" s="607"/>
      <c r="D342" s="607"/>
      <c r="E342" s="607"/>
      <c r="F342" s="374"/>
      <c r="G342" s="374"/>
      <c r="H342" s="374"/>
      <c r="I342" s="374"/>
      <c r="J342" s="374"/>
      <c r="K342" s="374"/>
      <c r="L342" s="374"/>
      <c r="M342" s="374"/>
      <c r="N342" s="374"/>
      <c r="O342" s="374"/>
      <c r="P342" s="374"/>
      <c r="Q342" s="374"/>
      <c r="R342" s="374"/>
    </row>
    <row r="343" ht="16.5" customHeight="1" spans="1:18">
      <c r="A343" s="424"/>
      <c r="B343" s="424"/>
      <c r="C343" s="607"/>
      <c r="D343" s="607"/>
      <c r="E343" s="607"/>
      <c r="F343" s="374"/>
      <c r="G343" s="374"/>
      <c r="H343" s="374"/>
      <c r="I343" s="374"/>
      <c r="J343" s="374"/>
      <c r="K343" s="374"/>
      <c r="L343" s="374"/>
      <c r="M343" s="374"/>
      <c r="N343" s="374"/>
      <c r="O343" s="374"/>
      <c r="P343" s="374"/>
      <c r="Q343" s="374"/>
      <c r="R343" s="374"/>
    </row>
    <row r="344" ht="16.5" customHeight="1" spans="1:18">
      <c r="A344" s="424"/>
      <c r="B344" s="424"/>
      <c r="C344" s="607"/>
      <c r="D344" s="607"/>
      <c r="E344" s="607"/>
      <c r="F344" s="374"/>
      <c r="G344" s="374"/>
      <c r="H344" s="374"/>
      <c r="I344" s="374"/>
      <c r="J344" s="374"/>
      <c r="K344" s="374"/>
      <c r="L344" s="374"/>
      <c r="M344" s="374"/>
      <c r="N344" s="374"/>
      <c r="O344" s="374"/>
      <c r="P344" s="374"/>
      <c r="Q344" s="374"/>
      <c r="R344" s="374"/>
    </row>
    <row r="345" ht="16.5" customHeight="1" spans="1:18">
      <c r="A345" s="424"/>
      <c r="B345" s="424"/>
      <c r="C345" s="607"/>
      <c r="D345" s="607"/>
      <c r="E345" s="607"/>
      <c r="F345" s="374"/>
      <c r="G345" s="374"/>
      <c r="H345" s="374"/>
      <c r="I345" s="374"/>
      <c r="J345" s="374"/>
      <c r="K345" s="374"/>
      <c r="L345" s="374"/>
      <c r="M345" s="374"/>
      <c r="N345" s="374"/>
      <c r="O345" s="374"/>
      <c r="P345" s="374"/>
      <c r="Q345" s="374"/>
      <c r="R345" s="374"/>
    </row>
    <row r="346" ht="16.5" customHeight="1" spans="1:18">
      <c r="A346" s="424"/>
      <c r="B346" s="424"/>
      <c r="C346" s="607"/>
      <c r="D346" s="607"/>
      <c r="E346" s="607"/>
      <c r="F346" s="374"/>
      <c r="G346" s="374"/>
      <c r="H346" s="374"/>
      <c r="I346" s="374"/>
      <c r="J346" s="374"/>
      <c r="K346" s="374"/>
      <c r="L346" s="374"/>
      <c r="M346" s="374"/>
      <c r="N346" s="374"/>
      <c r="O346" s="374"/>
      <c r="P346" s="374"/>
      <c r="Q346" s="374"/>
      <c r="R346" s="374"/>
    </row>
    <row r="347" ht="16.5" customHeight="1" spans="1:18">
      <c r="A347" s="424"/>
      <c r="B347" s="424"/>
      <c r="C347" s="607"/>
      <c r="D347" s="607"/>
      <c r="E347" s="607"/>
      <c r="F347" s="374"/>
      <c r="G347" s="374"/>
      <c r="H347" s="374"/>
      <c r="I347" s="374"/>
      <c r="J347" s="374"/>
      <c r="K347" s="374"/>
      <c r="L347" s="374"/>
      <c r="M347" s="374"/>
      <c r="N347" s="374"/>
      <c r="O347" s="374"/>
      <c r="P347" s="374"/>
      <c r="Q347" s="374"/>
      <c r="R347" s="374"/>
    </row>
    <row r="348" ht="16.5" customHeight="1" spans="1:18">
      <c r="A348" s="424"/>
      <c r="B348" s="424"/>
      <c r="C348" s="607"/>
      <c r="D348" s="607"/>
      <c r="E348" s="607"/>
      <c r="F348" s="374"/>
      <c r="G348" s="374"/>
      <c r="H348" s="374"/>
      <c r="I348" s="374"/>
      <c r="J348" s="374"/>
      <c r="K348" s="374"/>
      <c r="L348" s="374"/>
      <c r="M348" s="374"/>
      <c r="N348" s="374"/>
      <c r="O348" s="374"/>
      <c r="P348" s="374"/>
      <c r="Q348" s="374"/>
      <c r="R348" s="374"/>
    </row>
    <row r="349" ht="16.5" customHeight="1" spans="1:18">
      <c r="A349" s="424"/>
      <c r="B349" s="424"/>
      <c r="C349" s="607"/>
      <c r="D349" s="607"/>
      <c r="E349" s="607"/>
      <c r="F349" s="374"/>
      <c r="G349" s="374"/>
      <c r="H349" s="374"/>
      <c r="I349" s="374"/>
      <c r="J349" s="374"/>
      <c r="K349" s="374"/>
      <c r="L349" s="374"/>
      <c r="M349" s="374"/>
      <c r="N349" s="374"/>
      <c r="O349" s="374"/>
      <c r="P349" s="374"/>
      <c r="Q349" s="374"/>
      <c r="R349" s="374"/>
    </row>
    <row r="350" ht="16.5" customHeight="1" spans="1:18">
      <c r="A350" s="424"/>
      <c r="B350" s="424"/>
      <c r="C350" s="607"/>
      <c r="D350" s="607"/>
      <c r="E350" s="607"/>
      <c r="F350" s="374"/>
      <c r="G350" s="374"/>
      <c r="H350" s="374"/>
      <c r="I350" s="374"/>
      <c r="J350" s="374"/>
      <c r="K350" s="374"/>
      <c r="L350" s="374"/>
      <c r="M350" s="374"/>
      <c r="N350" s="374"/>
      <c r="O350" s="374"/>
      <c r="P350" s="374"/>
      <c r="Q350" s="374"/>
      <c r="R350" s="374"/>
    </row>
    <row r="351" ht="16.5" customHeight="1" spans="1:18">
      <c r="A351" s="424"/>
      <c r="B351" s="424"/>
      <c r="C351" s="607"/>
      <c r="D351" s="607"/>
      <c r="E351" s="607"/>
      <c r="F351" s="374"/>
      <c r="G351" s="374"/>
      <c r="H351" s="374"/>
      <c r="I351" s="374"/>
      <c r="J351" s="374"/>
      <c r="K351" s="374"/>
      <c r="L351" s="374"/>
      <c r="M351" s="374"/>
      <c r="N351" s="374"/>
      <c r="O351" s="374"/>
      <c r="P351" s="374"/>
      <c r="Q351" s="374"/>
      <c r="R351" s="374"/>
    </row>
    <row r="352" ht="16.5" customHeight="1" spans="1:18">
      <c r="A352" s="424"/>
      <c r="B352" s="424"/>
      <c r="C352" s="607"/>
      <c r="D352" s="607"/>
      <c r="E352" s="607"/>
      <c r="F352" s="374"/>
      <c r="G352" s="374"/>
      <c r="H352" s="374"/>
      <c r="I352" s="374"/>
      <c r="J352" s="374"/>
      <c r="K352" s="374"/>
      <c r="L352" s="374"/>
      <c r="M352" s="374"/>
      <c r="N352" s="374"/>
      <c r="O352" s="374"/>
      <c r="P352" s="374"/>
      <c r="Q352" s="374"/>
      <c r="R352" s="374"/>
    </row>
    <row r="353" ht="16.5" customHeight="1" spans="1:18">
      <c r="A353" s="424"/>
      <c r="B353" s="424"/>
      <c r="C353" s="607"/>
      <c r="D353" s="607"/>
      <c r="E353" s="607"/>
      <c r="F353" s="374"/>
      <c r="G353" s="374"/>
      <c r="H353" s="374"/>
      <c r="I353" s="374"/>
      <c r="J353" s="374"/>
      <c r="K353" s="374"/>
      <c r="L353" s="374"/>
      <c r="M353" s="374"/>
      <c r="N353" s="374"/>
      <c r="O353" s="374"/>
      <c r="P353" s="374"/>
      <c r="Q353" s="374"/>
      <c r="R353" s="374"/>
    </row>
    <row r="354" ht="16.5" customHeight="1" spans="1:18">
      <c r="A354" s="424"/>
      <c r="B354" s="424"/>
      <c r="C354" s="607"/>
      <c r="D354" s="607"/>
      <c r="E354" s="607"/>
      <c r="F354" s="374"/>
      <c r="G354" s="374"/>
      <c r="H354" s="374"/>
      <c r="I354" s="374"/>
      <c r="J354" s="374"/>
      <c r="K354" s="374"/>
      <c r="L354" s="374"/>
      <c r="M354" s="374"/>
      <c r="N354" s="374"/>
      <c r="O354" s="374"/>
      <c r="P354" s="374"/>
      <c r="Q354" s="374"/>
      <c r="R354" s="374"/>
    </row>
    <row r="355" ht="16.5" customHeight="1" spans="1:18">
      <c r="A355" s="424"/>
      <c r="B355" s="424"/>
      <c r="C355" s="607"/>
      <c r="D355" s="607"/>
      <c r="E355" s="607"/>
      <c r="F355" s="374"/>
      <c r="G355" s="374"/>
      <c r="H355" s="374"/>
      <c r="I355" s="374"/>
      <c r="J355" s="374"/>
      <c r="K355" s="374"/>
      <c r="L355" s="374"/>
      <c r="M355" s="374"/>
      <c r="N355" s="374"/>
      <c r="O355" s="374"/>
      <c r="P355" s="374"/>
      <c r="Q355" s="374"/>
      <c r="R355" s="374"/>
    </row>
    <row r="356" ht="16.5" customHeight="1" spans="1:18">
      <c r="A356" s="424"/>
      <c r="B356" s="424"/>
      <c r="C356" s="607"/>
      <c r="D356" s="607"/>
      <c r="E356" s="607"/>
      <c r="F356" s="374"/>
      <c r="G356" s="374"/>
      <c r="H356" s="374"/>
      <c r="I356" s="374"/>
      <c r="J356" s="374"/>
      <c r="K356" s="374"/>
      <c r="L356" s="374"/>
      <c r="M356" s="374"/>
      <c r="N356" s="374"/>
      <c r="O356" s="374"/>
      <c r="P356" s="374"/>
      <c r="Q356" s="374"/>
      <c r="R356" s="374"/>
    </row>
    <row r="357" ht="16.5" customHeight="1" spans="1:18">
      <c r="A357" s="424"/>
      <c r="B357" s="424"/>
      <c r="C357" s="607"/>
      <c r="D357" s="607"/>
      <c r="E357" s="607"/>
      <c r="F357" s="374"/>
      <c r="G357" s="374"/>
      <c r="H357" s="374"/>
      <c r="I357" s="374"/>
      <c r="J357" s="374"/>
      <c r="K357" s="374"/>
      <c r="L357" s="374"/>
      <c r="M357" s="374"/>
      <c r="N357" s="374"/>
      <c r="O357" s="374"/>
      <c r="P357" s="374"/>
      <c r="Q357" s="374"/>
      <c r="R357" s="374"/>
    </row>
    <row r="358" ht="16.5" customHeight="1" spans="1:18">
      <c r="A358" s="424"/>
      <c r="B358" s="424"/>
      <c r="C358" s="607"/>
      <c r="D358" s="607"/>
      <c r="E358" s="607"/>
      <c r="F358" s="374"/>
      <c r="G358" s="374"/>
      <c r="H358" s="374"/>
      <c r="I358" s="374"/>
      <c r="J358" s="374"/>
      <c r="K358" s="374"/>
      <c r="L358" s="374"/>
      <c r="M358" s="374"/>
      <c r="N358" s="374"/>
      <c r="O358" s="374"/>
      <c r="P358" s="374"/>
      <c r="Q358" s="374"/>
      <c r="R358" s="374"/>
    </row>
    <row r="359" ht="16.5" customHeight="1" spans="1:18">
      <c r="A359" s="424"/>
      <c r="B359" s="424"/>
      <c r="C359" s="607"/>
      <c r="D359" s="607"/>
      <c r="E359" s="607"/>
      <c r="F359" s="374"/>
      <c r="G359" s="374"/>
      <c r="H359" s="374"/>
      <c r="I359" s="374"/>
      <c r="J359" s="374"/>
      <c r="K359" s="374"/>
      <c r="L359" s="374"/>
      <c r="M359" s="374"/>
      <c r="N359" s="374"/>
      <c r="O359" s="374"/>
      <c r="P359" s="374"/>
      <c r="Q359" s="374"/>
      <c r="R359" s="374"/>
    </row>
    <row r="360" ht="16.5" customHeight="1" spans="1:18">
      <c r="A360" s="424"/>
      <c r="B360" s="424"/>
      <c r="C360" s="607"/>
      <c r="D360" s="607"/>
      <c r="E360" s="607"/>
      <c r="F360" s="374"/>
      <c r="G360" s="374"/>
      <c r="H360" s="374"/>
      <c r="I360" s="374"/>
      <c r="J360" s="374"/>
      <c r="K360" s="374"/>
      <c r="L360" s="374"/>
      <c r="M360" s="374"/>
      <c r="N360" s="374"/>
      <c r="O360" s="374"/>
      <c r="P360" s="374"/>
      <c r="Q360" s="374"/>
      <c r="R360" s="374"/>
    </row>
    <row r="361" ht="16.5" customHeight="1" spans="1:18">
      <c r="A361" s="424"/>
      <c r="B361" s="424"/>
      <c r="C361" s="607"/>
      <c r="D361" s="607"/>
      <c r="E361" s="607"/>
      <c r="F361" s="374"/>
      <c r="G361" s="374"/>
      <c r="H361" s="374"/>
      <c r="I361" s="374"/>
      <c r="J361" s="374"/>
      <c r="K361" s="374"/>
      <c r="L361" s="374"/>
      <c r="M361" s="374"/>
      <c r="N361" s="374"/>
      <c r="O361" s="374"/>
      <c r="P361" s="374"/>
      <c r="Q361" s="374"/>
      <c r="R361" s="374"/>
    </row>
    <row r="362" ht="16.5" customHeight="1" spans="1:18">
      <c r="A362" s="424"/>
      <c r="B362" s="424"/>
      <c r="C362" s="607"/>
      <c r="D362" s="607"/>
      <c r="E362" s="607"/>
      <c r="F362" s="374"/>
      <c r="G362" s="374"/>
      <c r="H362" s="374"/>
      <c r="I362" s="374"/>
      <c r="J362" s="374"/>
      <c r="K362" s="374"/>
      <c r="L362" s="374"/>
      <c r="M362" s="374"/>
      <c r="N362" s="374"/>
      <c r="O362" s="374"/>
      <c r="P362" s="374"/>
      <c r="Q362" s="374"/>
      <c r="R362" s="374"/>
    </row>
    <row r="363" ht="16.5" customHeight="1" spans="1:18">
      <c r="A363" s="424"/>
      <c r="B363" s="424"/>
      <c r="C363" s="607"/>
      <c r="D363" s="607"/>
      <c r="E363" s="607"/>
      <c r="F363" s="374"/>
      <c r="G363" s="374"/>
      <c r="H363" s="374"/>
      <c r="I363" s="374"/>
      <c r="J363" s="374"/>
      <c r="K363" s="374"/>
      <c r="L363" s="374"/>
      <c r="M363" s="374"/>
      <c r="N363" s="374"/>
      <c r="O363" s="374"/>
      <c r="P363" s="374"/>
      <c r="Q363" s="374"/>
      <c r="R363" s="374"/>
    </row>
    <row r="364" ht="16.5" customHeight="1" spans="1:18">
      <c r="A364" s="424"/>
      <c r="B364" s="424"/>
      <c r="C364" s="607"/>
      <c r="D364" s="607"/>
      <c r="E364" s="607"/>
      <c r="F364" s="374"/>
      <c r="G364" s="374"/>
      <c r="H364" s="374"/>
      <c r="I364" s="374"/>
      <c r="J364" s="374"/>
      <c r="K364" s="374"/>
      <c r="L364" s="374"/>
      <c r="M364" s="374"/>
      <c r="N364" s="374"/>
      <c r="O364" s="374"/>
      <c r="P364" s="374"/>
      <c r="Q364" s="374"/>
      <c r="R364" s="374"/>
    </row>
    <row r="365" ht="16.5" customHeight="1" spans="1:18">
      <c r="A365" s="424"/>
      <c r="B365" s="424"/>
      <c r="C365" s="607"/>
      <c r="D365" s="607"/>
      <c r="E365" s="607"/>
      <c r="F365" s="374"/>
      <c r="G365" s="374"/>
      <c r="H365" s="374"/>
      <c r="I365" s="374"/>
      <c r="J365" s="374"/>
      <c r="K365" s="374"/>
      <c r="L365" s="374"/>
      <c r="M365" s="374"/>
      <c r="N365" s="374"/>
      <c r="O365" s="374"/>
      <c r="P365" s="374"/>
      <c r="Q365" s="374"/>
      <c r="R365" s="374"/>
    </row>
    <row r="366" ht="16.5" customHeight="1" spans="1:18">
      <c r="A366" s="424"/>
      <c r="B366" s="424"/>
      <c r="C366" s="607"/>
      <c r="D366" s="607"/>
      <c r="E366" s="607"/>
      <c r="F366" s="374"/>
      <c r="G366" s="374"/>
      <c r="H366" s="374"/>
      <c r="I366" s="374"/>
      <c r="J366" s="374"/>
      <c r="K366" s="374"/>
      <c r="L366" s="374"/>
      <c r="M366" s="374"/>
      <c r="N366" s="374"/>
      <c r="O366" s="374"/>
      <c r="P366" s="374"/>
      <c r="Q366" s="374"/>
      <c r="R366" s="374"/>
    </row>
    <row r="367" ht="16.5" customHeight="1" spans="1:18">
      <c r="A367" s="424"/>
      <c r="B367" s="424"/>
      <c r="C367" s="607"/>
      <c r="D367" s="607"/>
      <c r="E367" s="607"/>
      <c r="F367" s="374"/>
      <c r="G367" s="374"/>
      <c r="H367" s="374"/>
      <c r="I367" s="374"/>
      <c r="J367" s="374"/>
      <c r="K367" s="374"/>
      <c r="L367" s="374"/>
      <c r="M367" s="374"/>
      <c r="N367" s="374"/>
      <c r="O367" s="374"/>
      <c r="P367" s="374"/>
      <c r="Q367" s="374"/>
      <c r="R367" s="374"/>
    </row>
    <row r="368" ht="16.5" customHeight="1" spans="1:18">
      <c r="A368" s="424"/>
      <c r="B368" s="424"/>
      <c r="C368" s="607"/>
      <c r="D368" s="607"/>
      <c r="E368" s="607"/>
      <c r="F368" s="374"/>
      <c r="G368" s="374"/>
      <c r="H368" s="374"/>
      <c r="I368" s="374"/>
      <c r="J368" s="374"/>
      <c r="K368" s="374"/>
      <c r="L368" s="374"/>
      <c r="M368" s="374"/>
      <c r="N368" s="374"/>
      <c r="O368" s="374"/>
      <c r="P368" s="374"/>
      <c r="Q368" s="374"/>
      <c r="R368" s="374"/>
    </row>
    <row r="369" ht="16.5" customHeight="1" spans="1:18">
      <c r="A369" s="424"/>
      <c r="B369" s="424"/>
      <c r="C369" s="607"/>
      <c r="D369" s="607"/>
      <c r="E369" s="607"/>
      <c r="F369" s="374"/>
      <c r="G369" s="374"/>
      <c r="H369" s="374"/>
      <c r="I369" s="374"/>
      <c r="J369" s="374"/>
      <c r="K369" s="374"/>
      <c r="L369" s="374"/>
      <c r="M369" s="374"/>
      <c r="N369" s="374"/>
      <c r="O369" s="374"/>
      <c r="P369" s="374"/>
      <c r="Q369" s="374"/>
      <c r="R369" s="374"/>
    </row>
    <row r="370" ht="16.5" customHeight="1" spans="1:18">
      <c r="A370" s="424"/>
      <c r="B370" s="424"/>
      <c r="C370" s="607"/>
      <c r="D370" s="607"/>
      <c r="E370" s="607"/>
      <c r="F370" s="374"/>
      <c r="G370" s="374"/>
      <c r="H370" s="374"/>
      <c r="I370" s="374"/>
      <c r="J370" s="374"/>
      <c r="K370" s="374"/>
      <c r="L370" s="374"/>
      <c r="M370" s="374"/>
      <c r="N370" s="374"/>
      <c r="O370" s="374"/>
      <c r="P370" s="374"/>
      <c r="Q370" s="374"/>
      <c r="R370" s="374"/>
    </row>
    <row r="371" ht="16.5" customHeight="1" spans="1:18">
      <c r="A371" s="424"/>
      <c r="B371" s="424"/>
      <c r="C371" s="607"/>
      <c r="D371" s="607"/>
      <c r="E371" s="607"/>
      <c r="F371" s="374"/>
      <c r="G371" s="374"/>
      <c r="H371" s="374"/>
      <c r="I371" s="374"/>
      <c r="J371" s="374"/>
      <c r="K371" s="374"/>
      <c r="L371" s="374"/>
      <c r="M371" s="374"/>
      <c r="N371" s="374"/>
      <c r="O371" s="374"/>
      <c r="P371" s="374"/>
      <c r="Q371" s="374"/>
      <c r="R371" s="374"/>
    </row>
    <row r="372" ht="16.5" customHeight="1" spans="1:18">
      <c r="A372" s="424"/>
      <c r="B372" s="424"/>
      <c r="C372" s="607"/>
      <c r="D372" s="607"/>
      <c r="E372" s="607"/>
      <c r="F372" s="374"/>
      <c r="G372" s="374"/>
      <c r="H372" s="374"/>
      <c r="I372" s="374"/>
      <c r="J372" s="374"/>
      <c r="K372" s="374"/>
      <c r="L372" s="374"/>
      <c r="M372" s="374"/>
      <c r="N372" s="374"/>
      <c r="O372" s="374"/>
      <c r="P372" s="374"/>
      <c r="Q372" s="374"/>
      <c r="R372" s="374"/>
    </row>
    <row r="373" ht="16.5" customHeight="1" spans="1:18">
      <c r="A373" s="424"/>
      <c r="B373" s="424"/>
      <c r="C373" s="607"/>
      <c r="D373" s="607"/>
      <c r="E373" s="607"/>
      <c r="F373" s="374"/>
      <c r="G373" s="374"/>
      <c r="H373" s="374"/>
      <c r="I373" s="374"/>
      <c r="J373" s="374"/>
      <c r="K373" s="374"/>
      <c r="L373" s="374"/>
      <c r="M373" s="374"/>
      <c r="N373" s="374"/>
      <c r="O373" s="374"/>
      <c r="P373" s="374"/>
      <c r="Q373" s="374"/>
      <c r="R373" s="374"/>
    </row>
    <row r="374" ht="16.5" customHeight="1" spans="1:18">
      <c r="A374" s="424"/>
      <c r="B374" s="424"/>
      <c r="C374" s="607"/>
      <c r="D374" s="607"/>
      <c r="E374" s="607"/>
      <c r="F374" s="374"/>
      <c r="G374" s="374"/>
      <c r="H374" s="374"/>
      <c r="I374" s="374"/>
      <c r="J374" s="374"/>
      <c r="K374" s="374"/>
      <c r="L374" s="374"/>
      <c r="M374" s="374"/>
      <c r="N374" s="374"/>
      <c r="O374" s="374"/>
      <c r="P374" s="374"/>
      <c r="Q374" s="374"/>
      <c r="R374" s="374"/>
    </row>
    <row r="375" ht="16.5" customHeight="1" spans="1:18">
      <c r="A375" s="424"/>
      <c r="B375" s="424"/>
      <c r="C375" s="607"/>
      <c r="D375" s="607"/>
      <c r="E375" s="607"/>
      <c r="F375" s="374"/>
      <c r="G375" s="374"/>
      <c r="H375" s="374"/>
      <c r="I375" s="374"/>
      <c r="J375" s="374"/>
      <c r="K375" s="374"/>
      <c r="L375" s="374"/>
      <c r="M375" s="374"/>
      <c r="N375" s="374"/>
      <c r="O375" s="374"/>
      <c r="P375" s="374"/>
      <c r="Q375" s="374"/>
      <c r="R375" s="374"/>
    </row>
    <row r="376" ht="16.5" customHeight="1" spans="1:18">
      <c r="A376" s="424"/>
      <c r="B376" s="424"/>
      <c r="C376" s="607"/>
      <c r="D376" s="607"/>
      <c r="E376" s="607"/>
      <c r="F376" s="374"/>
      <c r="G376" s="374"/>
      <c r="H376" s="374"/>
      <c r="I376" s="374"/>
      <c r="J376" s="374"/>
      <c r="K376" s="374"/>
      <c r="L376" s="374"/>
      <c r="M376" s="374"/>
      <c r="N376" s="374"/>
      <c r="O376" s="374"/>
      <c r="P376" s="374"/>
      <c r="Q376" s="374"/>
      <c r="R376" s="374"/>
    </row>
    <row r="377" ht="16.5" customHeight="1" spans="1:18">
      <c r="A377" s="424"/>
      <c r="B377" s="424"/>
      <c r="C377" s="607"/>
      <c r="D377" s="607"/>
      <c r="E377" s="607"/>
      <c r="F377" s="374"/>
      <c r="G377" s="374"/>
      <c r="H377" s="374"/>
      <c r="I377" s="374"/>
      <c r="J377" s="374"/>
      <c r="K377" s="374"/>
      <c r="L377" s="374"/>
      <c r="M377" s="374"/>
      <c r="N377" s="374"/>
      <c r="O377" s="374"/>
      <c r="P377" s="374"/>
      <c r="Q377" s="374"/>
      <c r="R377" s="374"/>
    </row>
    <row r="378" ht="16.5" customHeight="1" spans="1:18">
      <c r="A378" s="424"/>
      <c r="B378" s="424"/>
      <c r="C378" s="607"/>
      <c r="D378" s="607"/>
      <c r="E378" s="607"/>
      <c r="F378" s="374"/>
      <c r="G378" s="374"/>
      <c r="H378" s="374"/>
      <c r="I378" s="374"/>
      <c r="J378" s="374"/>
      <c r="K378" s="374"/>
      <c r="L378" s="374"/>
      <c r="M378" s="374"/>
      <c r="N378" s="374"/>
      <c r="O378" s="374"/>
      <c r="P378" s="374"/>
      <c r="Q378" s="374"/>
      <c r="R378" s="374"/>
    </row>
    <row r="379" ht="16.5" customHeight="1" spans="1:18">
      <c r="A379" s="424"/>
      <c r="B379" s="424"/>
      <c r="C379" s="607"/>
      <c r="D379" s="607"/>
      <c r="E379" s="607"/>
      <c r="F379" s="374"/>
      <c r="G379" s="374"/>
      <c r="H379" s="374"/>
      <c r="I379" s="374"/>
      <c r="J379" s="374"/>
      <c r="K379" s="374"/>
      <c r="L379" s="374"/>
      <c r="M379" s="374"/>
      <c r="N379" s="374"/>
      <c r="O379" s="374"/>
      <c r="P379" s="374"/>
      <c r="Q379" s="374"/>
      <c r="R379" s="374"/>
    </row>
    <row r="380" ht="16.5" customHeight="1" spans="1:18">
      <c r="A380" s="424"/>
      <c r="B380" s="424"/>
      <c r="C380" s="607"/>
      <c r="D380" s="607"/>
      <c r="E380" s="607"/>
      <c r="F380" s="374"/>
      <c r="G380" s="374"/>
      <c r="H380" s="374"/>
      <c r="I380" s="374"/>
      <c r="J380" s="374"/>
      <c r="K380" s="374"/>
      <c r="L380" s="374"/>
      <c r="M380" s="374"/>
      <c r="N380" s="374"/>
      <c r="O380" s="374"/>
      <c r="P380" s="374"/>
      <c r="Q380" s="374"/>
      <c r="R380" s="374"/>
    </row>
    <row r="381" ht="16.5" customHeight="1" spans="1:18">
      <c r="A381" s="424"/>
      <c r="B381" s="424"/>
      <c r="C381" s="607"/>
      <c r="D381" s="607"/>
      <c r="E381" s="607"/>
      <c r="F381" s="374"/>
      <c r="G381" s="374"/>
      <c r="H381" s="374"/>
      <c r="I381" s="374"/>
      <c r="J381" s="374"/>
      <c r="K381" s="374"/>
      <c r="L381" s="374"/>
      <c r="M381" s="374"/>
      <c r="N381" s="374"/>
      <c r="O381" s="374"/>
      <c r="P381" s="374"/>
      <c r="Q381" s="374"/>
      <c r="R381" s="374"/>
    </row>
    <row r="382" ht="16.5" customHeight="1" spans="1:18">
      <c r="A382" s="424"/>
      <c r="B382" s="424"/>
      <c r="C382" s="607"/>
      <c r="D382" s="607"/>
      <c r="E382" s="607"/>
      <c r="F382" s="374"/>
      <c r="G382" s="374"/>
      <c r="H382" s="374"/>
      <c r="I382" s="374"/>
      <c r="J382" s="374"/>
      <c r="K382" s="374"/>
      <c r="L382" s="374"/>
      <c r="M382" s="374"/>
      <c r="N382" s="374"/>
      <c r="O382" s="374"/>
      <c r="P382" s="374"/>
      <c r="Q382" s="374"/>
      <c r="R382" s="374"/>
    </row>
    <row r="383" ht="16.5" customHeight="1" spans="1:18">
      <c r="A383" s="424"/>
      <c r="B383" s="424"/>
      <c r="C383" s="607"/>
      <c r="D383" s="607"/>
      <c r="E383" s="607"/>
      <c r="F383" s="374"/>
      <c r="G383" s="374"/>
      <c r="H383" s="374"/>
      <c r="I383" s="374"/>
      <c r="J383" s="374"/>
      <c r="K383" s="374"/>
      <c r="L383" s="374"/>
      <c r="M383" s="374"/>
      <c r="N383" s="374"/>
      <c r="O383" s="374"/>
      <c r="P383" s="374"/>
      <c r="Q383" s="374"/>
      <c r="R383" s="374"/>
    </row>
    <row r="384" ht="16.5" customHeight="1" spans="1:18">
      <c r="A384" s="424"/>
      <c r="B384" s="424"/>
      <c r="C384" s="607"/>
      <c r="D384" s="607"/>
      <c r="E384" s="607"/>
      <c r="F384" s="374"/>
      <c r="G384" s="374"/>
      <c r="H384" s="374"/>
      <c r="I384" s="374"/>
      <c r="J384" s="374"/>
      <c r="K384" s="374"/>
      <c r="L384" s="374"/>
      <c r="M384" s="374"/>
      <c r="N384" s="374"/>
      <c r="O384" s="374"/>
      <c r="P384" s="374"/>
      <c r="Q384" s="374"/>
      <c r="R384" s="374"/>
    </row>
    <row r="385" ht="16.5" customHeight="1" spans="1:18">
      <c r="A385" s="424"/>
      <c r="B385" s="424"/>
      <c r="C385" s="607"/>
      <c r="D385" s="607"/>
      <c r="E385" s="607"/>
      <c r="F385" s="374"/>
      <c r="G385" s="374"/>
      <c r="H385" s="374"/>
      <c r="I385" s="374"/>
      <c r="J385" s="374"/>
      <c r="K385" s="374"/>
      <c r="L385" s="374"/>
      <c r="M385" s="374"/>
      <c r="N385" s="374"/>
      <c r="O385" s="374"/>
      <c r="P385" s="374"/>
      <c r="Q385" s="374"/>
      <c r="R385" s="374"/>
    </row>
    <row r="386" ht="16.5" customHeight="1" spans="1:18">
      <c r="A386" s="424"/>
      <c r="B386" s="424"/>
      <c r="C386" s="607"/>
      <c r="D386" s="607"/>
      <c r="E386" s="607"/>
      <c r="F386" s="374"/>
      <c r="G386" s="374"/>
      <c r="H386" s="374"/>
      <c r="I386" s="374"/>
      <c r="J386" s="374"/>
      <c r="K386" s="374"/>
      <c r="L386" s="374"/>
      <c r="M386" s="374"/>
      <c r="N386" s="374"/>
      <c r="O386" s="374"/>
      <c r="P386" s="374"/>
      <c r="Q386" s="374"/>
      <c r="R386" s="374"/>
    </row>
    <row r="387" ht="16.5" customHeight="1" spans="1:18">
      <c r="A387" s="424"/>
      <c r="B387" s="424"/>
      <c r="C387" s="607"/>
      <c r="D387" s="607"/>
      <c r="E387" s="607"/>
      <c r="F387" s="374"/>
      <c r="G387" s="374"/>
      <c r="H387" s="374"/>
      <c r="I387" s="374"/>
      <c r="J387" s="374"/>
      <c r="K387" s="374"/>
      <c r="L387" s="374"/>
      <c r="M387" s="374"/>
      <c r="N387" s="374"/>
      <c r="O387" s="374"/>
      <c r="P387" s="374"/>
      <c r="Q387" s="374"/>
      <c r="R387" s="374"/>
    </row>
    <row r="388" ht="16.5" customHeight="1" spans="1:18">
      <c r="A388" s="424"/>
      <c r="B388" s="424"/>
      <c r="C388" s="607"/>
      <c r="D388" s="607"/>
      <c r="E388" s="607"/>
      <c r="F388" s="374"/>
      <c r="G388" s="374"/>
      <c r="H388" s="374"/>
      <c r="I388" s="374"/>
      <c r="J388" s="374"/>
      <c r="K388" s="374"/>
      <c r="L388" s="374"/>
      <c r="M388" s="374"/>
      <c r="N388" s="374"/>
      <c r="O388" s="374"/>
      <c r="P388" s="374"/>
      <c r="Q388" s="374"/>
      <c r="R388" s="374"/>
    </row>
    <row r="389" ht="16.5" customHeight="1" spans="1:18">
      <c r="A389" s="424"/>
      <c r="B389" s="424"/>
      <c r="C389" s="607"/>
      <c r="D389" s="607"/>
      <c r="E389" s="607"/>
      <c r="F389" s="374"/>
      <c r="G389" s="374"/>
      <c r="H389" s="374"/>
      <c r="I389" s="374"/>
      <c r="J389" s="374"/>
      <c r="K389" s="374"/>
      <c r="L389" s="374"/>
      <c r="M389" s="374"/>
      <c r="N389" s="374"/>
      <c r="O389" s="374"/>
      <c r="P389" s="374"/>
      <c r="Q389" s="374"/>
      <c r="R389" s="374"/>
    </row>
    <row r="390" ht="16.5" customHeight="1" spans="1:18">
      <c r="A390" s="424"/>
      <c r="B390" s="424"/>
      <c r="C390" s="607"/>
      <c r="D390" s="607"/>
      <c r="E390" s="607"/>
      <c r="F390" s="374"/>
      <c r="G390" s="374"/>
      <c r="H390" s="374"/>
      <c r="I390" s="374"/>
      <c r="J390" s="374"/>
      <c r="K390" s="374"/>
      <c r="L390" s="374"/>
      <c r="M390" s="374"/>
      <c r="N390" s="374"/>
      <c r="O390" s="374"/>
      <c r="P390" s="374"/>
      <c r="Q390" s="374"/>
      <c r="R390" s="374"/>
    </row>
    <row r="391" ht="16.5" customHeight="1" spans="1:18">
      <c r="A391" s="424"/>
      <c r="B391" s="424"/>
      <c r="C391" s="607"/>
      <c r="D391" s="607"/>
      <c r="E391" s="607"/>
      <c r="F391" s="374"/>
      <c r="G391" s="374"/>
      <c r="H391" s="374"/>
      <c r="I391" s="374"/>
      <c r="J391" s="374"/>
      <c r="K391" s="374"/>
      <c r="L391" s="374"/>
      <c r="M391" s="374"/>
      <c r="N391" s="374"/>
      <c r="O391" s="374"/>
      <c r="P391" s="374"/>
      <c r="Q391" s="374"/>
      <c r="R391" s="374"/>
    </row>
    <row r="392" ht="16.5" customHeight="1" spans="1:18">
      <c r="A392" s="424"/>
      <c r="B392" s="424"/>
      <c r="C392" s="607"/>
      <c r="D392" s="607"/>
      <c r="E392" s="607"/>
      <c r="F392" s="374"/>
      <c r="G392" s="374"/>
      <c r="H392" s="374"/>
      <c r="I392" s="374"/>
      <c r="J392" s="374"/>
      <c r="K392" s="374"/>
      <c r="L392" s="374"/>
      <c r="M392" s="374"/>
      <c r="N392" s="374"/>
      <c r="O392" s="374"/>
      <c r="P392" s="374"/>
      <c r="Q392" s="374"/>
      <c r="R392" s="374"/>
    </row>
    <row r="393" ht="16.5" customHeight="1" spans="1:18">
      <c r="A393" s="424"/>
      <c r="B393" s="424"/>
      <c r="C393" s="607"/>
      <c r="D393" s="607"/>
      <c r="E393" s="607"/>
      <c r="F393" s="374"/>
      <c r="G393" s="374"/>
      <c r="H393" s="374"/>
      <c r="I393" s="374"/>
      <c r="J393" s="374"/>
      <c r="K393" s="374"/>
      <c r="L393" s="374"/>
      <c r="M393" s="374"/>
      <c r="N393" s="374"/>
      <c r="O393" s="374"/>
      <c r="P393" s="374"/>
      <c r="Q393" s="374"/>
      <c r="R393" s="374"/>
    </row>
    <row r="394" ht="16.5" customHeight="1" spans="1:18">
      <c r="A394" s="424"/>
      <c r="B394" s="424"/>
      <c r="C394" s="607"/>
      <c r="D394" s="607"/>
      <c r="E394" s="607"/>
      <c r="F394" s="374"/>
      <c r="G394" s="374"/>
      <c r="H394" s="374"/>
      <c r="I394" s="374"/>
      <c r="J394" s="374"/>
      <c r="K394" s="374"/>
      <c r="L394" s="374"/>
      <c r="M394" s="374"/>
      <c r="N394" s="374"/>
      <c r="O394" s="374"/>
      <c r="P394" s="374"/>
      <c r="Q394" s="374"/>
      <c r="R394" s="374"/>
    </row>
    <row r="395" ht="16.5" customHeight="1" spans="1:18">
      <c r="A395" s="424"/>
      <c r="B395" s="424"/>
      <c r="C395" s="607"/>
      <c r="D395" s="607"/>
      <c r="E395" s="607"/>
      <c r="F395" s="374"/>
      <c r="G395" s="374"/>
      <c r="H395" s="374"/>
      <c r="I395" s="374"/>
      <c r="J395" s="374"/>
      <c r="K395" s="374"/>
      <c r="L395" s="374"/>
      <c r="M395" s="374"/>
      <c r="N395" s="374"/>
      <c r="O395" s="374"/>
      <c r="P395" s="374"/>
      <c r="Q395" s="374"/>
      <c r="R395" s="374"/>
    </row>
    <row r="396" ht="16.5" customHeight="1" spans="1:18">
      <c r="A396" s="424"/>
      <c r="B396" s="424"/>
      <c r="C396" s="607"/>
      <c r="D396" s="607"/>
      <c r="E396" s="607"/>
      <c r="F396" s="374"/>
      <c r="G396" s="374"/>
      <c r="H396" s="374"/>
      <c r="I396" s="374"/>
      <c r="J396" s="374"/>
      <c r="K396" s="374"/>
      <c r="L396" s="374"/>
      <c r="M396" s="374"/>
      <c r="N396" s="374"/>
      <c r="O396" s="374"/>
      <c r="P396" s="374"/>
      <c r="Q396" s="374"/>
      <c r="R396" s="374"/>
    </row>
    <row r="397" ht="16.5" customHeight="1" spans="1:18">
      <c r="A397" s="424"/>
      <c r="B397" s="424"/>
      <c r="C397" s="607"/>
      <c r="D397" s="607"/>
      <c r="E397" s="607"/>
      <c r="F397" s="374"/>
      <c r="G397" s="374"/>
      <c r="H397" s="374"/>
      <c r="I397" s="374"/>
      <c r="J397" s="374"/>
      <c r="K397" s="374"/>
      <c r="L397" s="374"/>
      <c r="M397" s="374"/>
      <c r="N397" s="374"/>
      <c r="O397" s="374"/>
      <c r="P397" s="374"/>
      <c r="Q397" s="374"/>
      <c r="R397" s="374"/>
    </row>
    <row r="398" ht="16.5" customHeight="1" spans="1:18">
      <c r="A398" s="424"/>
      <c r="B398" s="424"/>
      <c r="C398" s="607"/>
      <c r="D398" s="607"/>
      <c r="E398" s="607"/>
      <c r="F398" s="374"/>
      <c r="G398" s="374"/>
      <c r="H398" s="374"/>
      <c r="I398" s="374"/>
      <c r="J398" s="374"/>
      <c r="K398" s="374"/>
      <c r="L398" s="374"/>
      <c r="M398" s="374"/>
      <c r="N398" s="374"/>
      <c r="O398" s="374"/>
      <c r="P398" s="374"/>
      <c r="Q398" s="374"/>
      <c r="R398" s="374"/>
    </row>
    <row r="399" ht="16.5" customHeight="1" spans="1:18">
      <c r="A399" s="424"/>
      <c r="B399" s="424"/>
      <c r="C399" s="607"/>
      <c r="D399" s="607"/>
      <c r="E399" s="607"/>
      <c r="F399" s="374"/>
      <c r="G399" s="374"/>
      <c r="H399" s="374"/>
      <c r="I399" s="374"/>
      <c r="J399" s="374"/>
      <c r="K399" s="374"/>
      <c r="L399" s="374"/>
      <c r="M399" s="374"/>
      <c r="N399" s="374"/>
      <c r="O399" s="374"/>
      <c r="P399" s="374"/>
      <c r="Q399" s="374"/>
      <c r="R399" s="374"/>
    </row>
    <row r="400" ht="16.5" customHeight="1" spans="1:18">
      <c r="A400" s="424"/>
      <c r="B400" s="424"/>
      <c r="C400" s="607"/>
      <c r="D400" s="607"/>
      <c r="E400" s="607"/>
      <c r="F400" s="374"/>
      <c r="G400" s="374"/>
      <c r="H400" s="374"/>
      <c r="I400" s="374"/>
      <c r="J400" s="374"/>
      <c r="K400" s="374"/>
      <c r="L400" s="374"/>
      <c r="M400" s="374"/>
      <c r="N400" s="374"/>
      <c r="O400" s="374"/>
      <c r="P400" s="374"/>
      <c r="Q400" s="374"/>
      <c r="R400" s="374"/>
    </row>
    <row r="401" ht="16.5" customHeight="1" spans="1:18">
      <c r="A401" s="424"/>
      <c r="B401" s="424"/>
      <c r="C401" s="607"/>
      <c r="D401" s="607"/>
      <c r="E401" s="607"/>
      <c r="F401" s="374"/>
      <c r="G401" s="374"/>
      <c r="H401" s="374"/>
      <c r="I401" s="374"/>
      <c r="J401" s="374"/>
      <c r="K401" s="374"/>
      <c r="L401" s="374"/>
      <c r="M401" s="374"/>
      <c r="N401" s="374"/>
      <c r="O401" s="374"/>
      <c r="P401" s="374"/>
      <c r="Q401" s="374"/>
      <c r="R401" s="374"/>
    </row>
    <row r="402" ht="16.5" customHeight="1" spans="1:18">
      <c r="A402" s="424"/>
      <c r="B402" s="424"/>
      <c r="C402" s="607"/>
      <c r="D402" s="607"/>
      <c r="E402" s="607"/>
      <c r="F402" s="374"/>
      <c r="G402" s="374"/>
      <c r="H402" s="374"/>
      <c r="I402" s="374"/>
      <c r="J402" s="374"/>
      <c r="K402" s="374"/>
      <c r="L402" s="374"/>
      <c r="M402" s="374"/>
      <c r="N402" s="374"/>
      <c r="O402" s="374"/>
      <c r="P402" s="374"/>
      <c r="Q402" s="374"/>
      <c r="R402" s="374"/>
    </row>
    <row r="403" ht="16.5" customHeight="1" spans="1:18">
      <c r="A403" s="424"/>
      <c r="B403" s="424"/>
      <c r="C403" s="607"/>
      <c r="D403" s="607"/>
      <c r="E403" s="607"/>
      <c r="F403" s="374"/>
      <c r="G403" s="374"/>
      <c r="H403" s="374"/>
      <c r="I403" s="374"/>
      <c r="J403" s="374"/>
      <c r="K403" s="374"/>
      <c r="L403" s="374"/>
      <c r="M403" s="374"/>
      <c r="N403" s="374"/>
      <c r="O403" s="374"/>
      <c r="P403" s="374"/>
      <c r="Q403" s="374"/>
      <c r="R403" s="374"/>
    </row>
    <row r="404" ht="16.5" customHeight="1" spans="1:18">
      <c r="A404" s="424"/>
      <c r="B404" s="424"/>
      <c r="C404" s="607"/>
      <c r="D404" s="607"/>
      <c r="E404" s="607"/>
      <c r="F404" s="374"/>
      <c r="G404" s="374"/>
      <c r="H404" s="374"/>
      <c r="I404" s="374"/>
      <c r="J404" s="374"/>
      <c r="K404" s="374"/>
      <c r="L404" s="374"/>
      <c r="M404" s="374"/>
      <c r="N404" s="374"/>
      <c r="O404" s="374"/>
      <c r="P404" s="374"/>
      <c r="Q404" s="374"/>
      <c r="R404" s="374"/>
    </row>
    <row r="405" ht="16.5" customHeight="1" spans="1:18">
      <c r="A405" s="424"/>
      <c r="B405" s="424"/>
      <c r="C405" s="607"/>
      <c r="D405" s="607"/>
      <c r="E405" s="607"/>
      <c r="F405" s="374"/>
      <c r="G405" s="374"/>
      <c r="H405" s="374"/>
      <c r="I405" s="374"/>
      <c r="J405" s="374"/>
      <c r="K405" s="374"/>
      <c r="L405" s="374"/>
      <c r="M405" s="374"/>
      <c r="N405" s="374"/>
      <c r="O405" s="374"/>
      <c r="P405" s="374"/>
      <c r="Q405" s="374"/>
      <c r="R405" s="374"/>
    </row>
    <row r="406" ht="16.5" customHeight="1" spans="1:18">
      <c r="A406" s="424"/>
      <c r="B406" s="424"/>
      <c r="C406" s="607"/>
      <c r="D406" s="607"/>
      <c r="E406" s="607"/>
      <c r="F406" s="374"/>
      <c r="G406" s="374"/>
      <c r="H406" s="374"/>
      <c r="I406" s="374"/>
      <c r="J406" s="374"/>
      <c r="K406" s="374"/>
      <c r="L406" s="374"/>
      <c r="M406" s="374"/>
      <c r="N406" s="374"/>
      <c r="O406" s="374"/>
      <c r="P406" s="374"/>
      <c r="Q406" s="374"/>
      <c r="R406" s="374"/>
    </row>
    <row r="407" ht="16.5" customHeight="1" spans="1:18">
      <c r="A407" s="424"/>
      <c r="B407" s="424"/>
      <c r="C407" s="607"/>
      <c r="D407" s="607"/>
      <c r="E407" s="607"/>
      <c r="F407" s="374"/>
      <c r="G407" s="374"/>
      <c r="H407" s="374"/>
      <c r="I407" s="374"/>
      <c r="J407" s="374"/>
      <c r="K407" s="374"/>
      <c r="L407" s="374"/>
      <c r="M407" s="374"/>
      <c r="N407" s="374"/>
      <c r="O407" s="374"/>
      <c r="P407" s="374"/>
      <c r="Q407" s="374"/>
      <c r="R407" s="374"/>
    </row>
    <row r="408" ht="16.5" customHeight="1" spans="1:18">
      <c r="A408" s="424"/>
      <c r="B408" s="424"/>
      <c r="C408" s="607"/>
      <c r="D408" s="607"/>
      <c r="E408" s="607"/>
      <c r="F408" s="374"/>
      <c r="G408" s="374"/>
      <c r="H408" s="374"/>
      <c r="I408" s="374"/>
      <c r="J408" s="374"/>
      <c r="K408" s="374"/>
      <c r="L408" s="374"/>
      <c r="M408" s="374"/>
      <c r="N408" s="374"/>
      <c r="O408" s="374"/>
      <c r="P408" s="374"/>
      <c r="Q408" s="374"/>
      <c r="R408" s="374"/>
    </row>
    <row r="409" ht="16.5" customHeight="1" spans="1:18">
      <c r="A409" s="424"/>
      <c r="B409" s="424"/>
      <c r="C409" s="607"/>
      <c r="D409" s="607"/>
      <c r="E409" s="607"/>
      <c r="F409" s="374"/>
      <c r="G409" s="374"/>
      <c r="H409" s="374"/>
      <c r="I409" s="374"/>
      <c r="J409" s="374"/>
      <c r="K409" s="374"/>
      <c r="L409" s="374"/>
      <c r="M409" s="374"/>
      <c r="N409" s="374"/>
      <c r="O409" s="374"/>
      <c r="P409" s="374"/>
      <c r="Q409" s="374"/>
      <c r="R409" s="374"/>
    </row>
    <row r="410" ht="16.5" customHeight="1" spans="1:18">
      <c r="A410" s="424"/>
      <c r="B410" s="424"/>
      <c r="C410" s="607"/>
      <c r="D410" s="607"/>
      <c r="E410" s="607"/>
      <c r="F410" s="374"/>
      <c r="G410" s="374"/>
      <c r="H410" s="374"/>
      <c r="I410" s="374"/>
      <c r="J410" s="374"/>
      <c r="K410" s="374"/>
      <c r="L410" s="374"/>
      <c r="M410" s="374"/>
      <c r="N410" s="374"/>
      <c r="O410" s="374"/>
      <c r="P410" s="374"/>
      <c r="Q410" s="374"/>
      <c r="R410" s="374"/>
    </row>
    <row r="411" ht="16.5" customHeight="1" spans="1:18">
      <c r="A411" s="424"/>
      <c r="B411" s="424"/>
      <c r="C411" s="607"/>
      <c r="D411" s="607"/>
      <c r="E411" s="607"/>
      <c r="F411" s="374"/>
      <c r="G411" s="374"/>
      <c r="H411" s="374"/>
      <c r="I411" s="374"/>
      <c r="J411" s="374"/>
      <c r="K411" s="374"/>
      <c r="L411" s="374"/>
      <c r="M411" s="374"/>
      <c r="N411" s="374"/>
      <c r="O411" s="374"/>
      <c r="P411" s="374"/>
      <c r="Q411" s="374"/>
      <c r="R411" s="374"/>
    </row>
    <row r="412" ht="16.5" customHeight="1" spans="1:18">
      <c r="A412" s="424"/>
      <c r="B412" s="424"/>
      <c r="C412" s="607"/>
      <c r="D412" s="607"/>
      <c r="E412" s="607"/>
      <c r="F412" s="374"/>
      <c r="G412" s="374"/>
      <c r="H412" s="374"/>
      <c r="I412" s="374"/>
      <c r="J412" s="374"/>
      <c r="K412" s="374"/>
      <c r="L412" s="374"/>
      <c r="M412" s="374"/>
      <c r="N412" s="374"/>
      <c r="O412" s="374"/>
      <c r="P412" s="374"/>
      <c r="Q412" s="374"/>
      <c r="R412" s="374"/>
    </row>
    <row r="413" ht="16.5" customHeight="1" spans="1:18">
      <c r="A413" s="424"/>
      <c r="B413" s="424"/>
      <c r="C413" s="607"/>
      <c r="D413" s="607"/>
      <c r="E413" s="607"/>
      <c r="F413" s="374"/>
      <c r="G413" s="374"/>
      <c r="H413" s="374"/>
      <c r="I413" s="374"/>
      <c r="J413" s="374"/>
      <c r="K413" s="374"/>
      <c r="L413" s="374"/>
      <c r="M413" s="374"/>
      <c r="N413" s="374"/>
      <c r="O413" s="374"/>
      <c r="P413" s="374"/>
      <c r="Q413" s="374"/>
      <c r="R413" s="374"/>
    </row>
    <row r="414" ht="16.5" customHeight="1" spans="1:18">
      <c r="A414" s="424"/>
      <c r="B414" s="424"/>
      <c r="C414" s="607"/>
      <c r="D414" s="607"/>
      <c r="E414" s="607"/>
      <c r="F414" s="374"/>
      <c r="G414" s="374"/>
      <c r="H414" s="374"/>
      <c r="I414" s="374"/>
      <c r="J414" s="374"/>
      <c r="K414" s="374"/>
      <c r="L414" s="374"/>
      <c r="M414" s="374"/>
      <c r="N414" s="374"/>
      <c r="O414" s="374"/>
      <c r="P414" s="374"/>
      <c r="Q414" s="374"/>
      <c r="R414" s="374"/>
    </row>
    <row r="415" ht="16.5" customHeight="1" spans="1:18">
      <c r="A415" s="424"/>
      <c r="B415" s="424"/>
      <c r="C415" s="607"/>
      <c r="D415" s="607"/>
      <c r="E415" s="607"/>
      <c r="F415" s="374"/>
      <c r="G415" s="374"/>
      <c r="H415" s="374"/>
      <c r="I415" s="374"/>
      <c r="J415" s="374"/>
      <c r="K415" s="374"/>
      <c r="L415" s="374"/>
      <c r="M415" s="374"/>
      <c r="N415" s="374"/>
      <c r="O415" s="374"/>
      <c r="P415" s="374"/>
      <c r="Q415" s="374"/>
      <c r="R415" s="374"/>
    </row>
    <row r="416" ht="16.5" customHeight="1" spans="1:18">
      <c r="A416" s="424"/>
      <c r="B416" s="424"/>
      <c r="C416" s="607"/>
      <c r="D416" s="607"/>
      <c r="E416" s="607"/>
      <c r="F416" s="374"/>
      <c r="G416" s="374"/>
      <c r="H416" s="374"/>
      <c r="I416" s="374"/>
      <c r="J416" s="374"/>
      <c r="K416" s="374"/>
      <c r="L416" s="374"/>
      <c r="M416" s="374"/>
      <c r="N416" s="374"/>
      <c r="O416" s="374"/>
      <c r="P416" s="374"/>
      <c r="Q416" s="374"/>
      <c r="R416" s="374"/>
    </row>
    <row r="417" ht="16.5" customHeight="1" spans="1:18">
      <c r="A417" s="424"/>
      <c r="B417" s="424"/>
      <c r="C417" s="607"/>
      <c r="D417" s="607"/>
      <c r="E417" s="607"/>
      <c r="F417" s="374"/>
      <c r="G417" s="374"/>
      <c r="H417" s="374"/>
      <c r="I417" s="374"/>
      <c r="J417" s="374"/>
      <c r="K417" s="374"/>
      <c r="L417" s="374"/>
      <c r="M417" s="374"/>
      <c r="N417" s="374"/>
      <c r="O417" s="374"/>
      <c r="P417" s="374"/>
      <c r="Q417" s="374"/>
      <c r="R417" s="374"/>
    </row>
    <row r="418" ht="16.5" customHeight="1" spans="1:18">
      <c r="A418" s="424"/>
      <c r="B418" s="424"/>
      <c r="C418" s="607"/>
      <c r="D418" s="607"/>
      <c r="E418" s="607"/>
      <c r="F418" s="374"/>
      <c r="G418" s="374"/>
      <c r="H418" s="374"/>
      <c r="I418" s="374"/>
      <c r="J418" s="374"/>
      <c r="K418" s="374"/>
      <c r="L418" s="374"/>
      <c r="M418" s="374"/>
      <c r="N418" s="374"/>
      <c r="O418" s="374"/>
      <c r="P418" s="374"/>
      <c r="Q418" s="374"/>
      <c r="R418" s="374"/>
    </row>
    <row r="419" ht="16.5" customHeight="1" spans="1:18">
      <c r="A419" s="424"/>
      <c r="B419" s="424"/>
      <c r="C419" s="607"/>
      <c r="D419" s="607"/>
      <c r="E419" s="607"/>
      <c r="F419" s="374"/>
      <c r="G419" s="374"/>
      <c r="H419" s="374"/>
      <c r="I419" s="374"/>
      <c r="J419" s="374"/>
      <c r="K419" s="374"/>
      <c r="L419" s="374"/>
      <c r="M419" s="374"/>
      <c r="N419" s="374"/>
      <c r="O419" s="374"/>
      <c r="P419" s="374"/>
      <c r="Q419" s="374"/>
      <c r="R419" s="374"/>
    </row>
    <row r="420" ht="16.5" customHeight="1" spans="1:18">
      <c r="A420" s="424"/>
      <c r="B420" s="424"/>
      <c r="C420" s="607"/>
      <c r="D420" s="607"/>
      <c r="E420" s="607"/>
      <c r="F420" s="374"/>
      <c r="G420" s="374"/>
      <c r="H420" s="374"/>
      <c r="I420" s="374"/>
      <c r="J420" s="374"/>
      <c r="K420" s="374"/>
      <c r="L420" s="374"/>
      <c r="M420" s="374"/>
      <c r="N420" s="374"/>
      <c r="O420" s="374"/>
      <c r="P420" s="374"/>
      <c r="Q420" s="374"/>
      <c r="R420" s="374"/>
    </row>
    <row r="421" ht="16.5" customHeight="1" spans="1:18">
      <c r="A421" s="424"/>
      <c r="B421" s="424"/>
      <c r="C421" s="607"/>
      <c r="D421" s="607"/>
      <c r="E421" s="607"/>
      <c r="F421" s="374"/>
      <c r="G421" s="374"/>
      <c r="H421" s="374"/>
      <c r="I421" s="374"/>
      <c r="J421" s="374"/>
      <c r="K421" s="374"/>
      <c r="L421" s="374"/>
      <c r="M421" s="374"/>
      <c r="N421" s="374"/>
      <c r="O421" s="374"/>
      <c r="P421" s="374"/>
      <c r="Q421" s="374"/>
      <c r="R421" s="374"/>
    </row>
    <row r="422" ht="16.5" customHeight="1" spans="1:18">
      <c r="A422" s="424"/>
      <c r="B422" s="424"/>
      <c r="C422" s="607"/>
      <c r="D422" s="607"/>
      <c r="E422" s="607"/>
      <c r="F422" s="374"/>
      <c r="G422" s="374"/>
      <c r="H422" s="374"/>
      <c r="I422" s="374"/>
      <c r="J422" s="374"/>
      <c r="K422" s="374"/>
      <c r="L422" s="374"/>
      <c r="M422" s="374"/>
      <c r="N422" s="374"/>
      <c r="O422" s="374"/>
      <c r="P422" s="374"/>
      <c r="Q422" s="374"/>
      <c r="R422" s="374"/>
    </row>
    <row r="423" ht="16.5" customHeight="1" spans="1:18">
      <c r="A423" s="424"/>
      <c r="B423" s="424"/>
      <c r="C423" s="607"/>
      <c r="D423" s="607"/>
      <c r="E423" s="607"/>
      <c r="F423" s="374"/>
      <c r="G423" s="374"/>
      <c r="H423" s="374"/>
      <c r="I423" s="374"/>
      <c r="J423" s="374"/>
      <c r="K423" s="374"/>
      <c r="L423" s="374"/>
      <c r="M423" s="374"/>
      <c r="N423" s="374"/>
      <c r="O423" s="374"/>
      <c r="P423" s="374"/>
      <c r="Q423" s="374"/>
      <c r="R423" s="374"/>
    </row>
    <row r="424" ht="16.5" customHeight="1" spans="1:18">
      <c r="A424" s="424"/>
      <c r="B424" s="424"/>
      <c r="C424" s="607"/>
      <c r="D424" s="607"/>
      <c r="E424" s="607"/>
      <c r="F424" s="374"/>
      <c r="G424" s="374"/>
      <c r="H424" s="374"/>
      <c r="I424" s="374"/>
      <c r="J424" s="374"/>
      <c r="K424" s="374"/>
      <c r="L424" s="374"/>
      <c r="M424" s="374"/>
      <c r="N424" s="374"/>
      <c r="O424" s="374"/>
      <c r="P424" s="374"/>
      <c r="Q424" s="374"/>
      <c r="R424" s="374"/>
    </row>
    <row r="425" ht="16.5" customHeight="1" spans="1:18">
      <c r="A425" s="424"/>
      <c r="B425" s="424"/>
      <c r="C425" s="607"/>
      <c r="D425" s="607"/>
      <c r="E425" s="607"/>
      <c r="F425" s="374"/>
      <c r="G425" s="374"/>
      <c r="H425" s="374"/>
      <c r="I425" s="374"/>
      <c r="J425" s="374"/>
      <c r="K425" s="374"/>
      <c r="L425" s="374"/>
      <c r="M425" s="374"/>
      <c r="N425" s="374"/>
      <c r="O425" s="374"/>
      <c r="P425" s="374"/>
      <c r="Q425" s="374"/>
      <c r="R425" s="374"/>
    </row>
    <row r="426" ht="16.5" customHeight="1" spans="1:18">
      <c r="A426" s="424"/>
      <c r="B426" s="424"/>
      <c r="C426" s="607"/>
      <c r="D426" s="607"/>
      <c r="E426" s="607"/>
      <c r="F426" s="374"/>
      <c r="G426" s="374"/>
      <c r="H426" s="374"/>
      <c r="I426" s="374"/>
      <c r="J426" s="374"/>
      <c r="K426" s="374"/>
      <c r="L426" s="374"/>
      <c r="M426" s="374"/>
      <c r="N426" s="374"/>
      <c r="O426" s="374"/>
      <c r="P426" s="374"/>
      <c r="Q426" s="374"/>
      <c r="R426" s="374"/>
    </row>
    <row r="427" ht="16.5" customHeight="1" spans="1:18">
      <c r="A427" s="424"/>
      <c r="B427" s="424"/>
      <c r="C427" s="607"/>
      <c r="D427" s="607"/>
      <c r="E427" s="607"/>
      <c r="F427" s="374"/>
      <c r="G427" s="374"/>
      <c r="H427" s="374"/>
      <c r="I427" s="374"/>
      <c r="J427" s="374"/>
      <c r="K427" s="374"/>
      <c r="L427" s="374"/>
      <c r="M427" s="374"/>
      <c r="N427" s="374"/>
      <c r="O427" s="374"/>
      <c r="P427" s="374"/>
      <c r="Q427" s="374"/>
      <c r="R427" s="374"/>
    </row>
    <row r="428" ht="16.5" customHeight="1" spans="1:18">
      <c r="A428" s="424"/>
      <c r="B428" s="424"/>
      <c r="C428" s="607"/>
      <c r="D428" s="607"/>
      <c r="E428" s="607"/>
      <c r="F428" s="374"/>
      <c r="G428" s="374"/>
      <c r="H428" s="374"/>
      <c r="I428" s="374"/>
      <c r="J428" s="374"/>
      <c r="K428" s="374"/>
      <c r="L428" s="374"/>
      <c r="M428" s="374"/>
      <c r="N428" s="374"/>
      <c r="O428" s="374"/>
      <c r="P428" s="374"/>
      <c r="Q428" s="374"/>
      <c r="R428" s="374"/>
    </row>
    <row r="429" ht="16.5" customHeight="1" spans="1:18">
      <c r="A429" s="424"/>
      <c r="B429" s="424"/>
      <c r="C429" s="607"/>
      <c r="D429" s="607"/>
      <c r="E429" s="607"/>
      <c r="F429" s="374"/>
      <c r="G429" s="374"/>
      <c r="H429" s="374"/>
      <c r="I429" s="374"/>
      <c r="J429" s="374"/>
      <c r="K429" s="374"/>
      <c r="L429" s="374"/>
      <c r="M429" s="374"/>
      <c r="N429" s="374"/>
      <c r="O429" s="374"/>
      <c r="P429" s="374"/>
      <c r="Q429" s="374"/>
      <c r="R429" s="374"/>
    </row>
    <row r="430" ht="16.5" customHeight="1" spans="1:18">
      <c r="A430" s="424"/>
      <c r="B430" s="424"/>
      <c r="C430" s="607"/>
      <c r="D430" s="607"/>
      <c r="E430" s="607"/>
      <c r="F430" s="374"/>
      <c r="G430" s="374"/>
      <c r="H430" s="374"/>
      <c r="I430" s="374"/>
      <c r="J430" s="374"/>
      <c r="K430" s="374"/>
      <c r="L430" s="374"/>
      <c r="M430" s="374"/>
      <c r="N430" s="374"/>
      <c r="O430" s="374"/>
      <c r="P430" s="374"/>
      <c r="Q430" s="374"/>
      <c r="R430" s="374"/>
    </row>
    <row r="431" ht="16.5" customHeight="1" spans="1:18">
      <c r="A431" s="424"/>
      <c r="B431" s="424"/>
      <c r="C431" s="607"/>
      <c r="D431" s="607"/>
      <c r="E431" s="607"/>
      <c r="F431" s="374"/>
      <c r="G431" s="374"/>
      <c r="H431" s="374"/>
      <c r="I431" s="374"/>
      <c r="J431" s="374"/>
      <c r="K431" s="374"/>
      <c r="L431" s="374"/>
      <c r="M431" s="374"/>
      <c r="N431" s="374"/>
      <c r="O431" s="374"/>
      <c r="P431" s="374"/>
      <c r="Q431" s="374"/>
      <c r="R431" s="374"/>
    </row>
    <row r="432" ht="16.5" customHeight="1" spans="1:18">
      <c r="A432" s="424"/>
      <c r="B432" s="424"/>
      <c r="C432" s="607"/>
      <c r="D432" s="607"/>
      <c r="E432" s="607"/>
      <c r="F432" s="374"/>
      <c r="G432" s="374"/>
      <c r="H432" s="374"/>
      <c r="I432" s="374"/>
      <c r="J432" s="374"/>
      <c r="K432" s="374"/>
      <c r="L432" s="374"/>
      <c r="M432" s="374"/>
      <c r="N432" s="374"/>
      <c r="O432" s="374"/>
      <c r="P432" s="374"/>
      <c r="Q432" s="374"/>
      <c r="R432" s="374"/>
    </row>
    <row r="433" ht="16.5" customHeight="1" spans="1:18">
      <c r="A433" s="424"/>
      <c r="B433" s="424"/>
      <c r="C433" s="607"/>
      <c r="D433" s="607"/>
      <c r="E433" s="607"/>
      <c r="F433" s="374"/>
      <c r="G433" s="374"/>
      <c r="H433" s="374"/>
      <c r="I433" s="374"/>
      <c r="J433" s="374"/>
      <c r="K433" s="374"/>
      <c r="L433" s="374"/>
      <c r="M433" s="374"/>
      <c r="N433" s="374"/>
      <c r="O433" s="374"/>
      <c r="P433" s="374"/>
      <c r="Q433" s="374"/>
      <c r="R433" s="374"/>
    </row>
    <row r="434" ht="16.5" customHeight="1" spans="1:18">
      <c r="A434" s="424"/>
      <c r="B434" s="424"/>
      <c r="C434" s="607"/>
      <c r="D434" s="607"/>
      <c r="E434" s="607"/>
      <c r="F434" s="374"/>
      <c r="G434" s="374"/>
      <c r="H434" s="374"/>
      <c r="I434" s="374"/>
      <c r="J434" s="374"/>
      <c r="K434" s="374"/>
      <c r="L434" s="374"/>
      <c r="M434" s="374"/>
      <c r="N434" s="374"/>
      <c r="O434" s="374"/>
      <c r="P434" s="374"/>
      <c r="Q434" s="374"/>
      <c r="R434" s="374"/>
    </row>
    <row r="435" ht="16.5" customHeight="1" spans="1:18">
      <c r="A435" s="424"/>
      <c r="B435" s="424"/>
      <c r="C435" s="607"/>
      <c r="D435" s="607"/>
      <c r="E435" s="607"/>
      <c r="F435" s="374"/>
      <c r="G435" s="374"/>
      <c r="H435" s="374"/>
      <c r="I435" s="374"/>
      <c r="J435" s="374"/>
      <c r="K435" s="374"/>
      <c r="L435" s="374"/>
      <c r="M435" s="374"/>
      <c r="N435" s="374"/>
      <c r="O435" s="374"/>
      <c r="P435" s="374"/>
      <c r="Q435" s="374"/>
      <c r="R435" s="374"/>
    </row>
    <row r="436" ht="16.5" customHeight="1" spans="1:18">
      <c r="A436" s="424"/>
      <c r="B436" s="424"/>
      <c r="C436" s="607"/>
      <c r="D436" s="607"/>
      <c r="E436" s="607"/>
      <c r="F436" s="374"/>
      <c r="G436" s="374"/>
      <c r="H436" s="374"/>
      <c r="I436" s="374"/>
      <c r="J436" s="374"/>
      <c r="K436" s="374"/>
      <c r="L436" s="374"/>
      <c r="M436" s="374"/>
      <c r="N436" s="374"/>
      <c r="O436" s="374"/>
      <c r="P436" s="374"/>
      <c r="Q436" s="374"/>
      <c r="R436" s="374"/>
    </row>
    <row r="437" ht="16.5" customHeight="1" spans="1:18">
      <c r="A437" s="424"/>
      <c r="B437" s="424"/>
      <c r="C437" s="607"/>
      <c r="D437" s="607"/>
      <c r="E437" s="607"/>
      <c r="F437" s="374"/>
      <c r="G437" s="374"/>
      <c r="H437" s="374"/>
      <c r="I437" s="374"/>
      <c r="J437" s="374"/>
      <c r="K437" s="374"/>
      <c r="L437" s="374"/>
      <c r="M437" s="374"/>
      <c r="N437" s="374"/>
      <c r="O437" s="374"/>
      <c r="P437" s="374"/>
      <c r="Q437" s="374"/>
      <c r="R437" s="374"/>
    </row>
    <row r="438" ht="16.5" customHeight="1" spans="1:18">
      <c r="A438" s="424"/>
      <c r="B438" s="424"/>
      <c r="C438" s="607"/>
      <c r="D438" s="607"/>
      <c r="E438" s="607"/>
      <c r="F438" s="374"/>
      <c r="G438" s="374"/>
      <c r="H438" s="374"/>
      <c r="I438" s="374"/>
      <c r="J438" s="374"/>
      <c r="K438" s="374"/>
      <c r="L438" s="374"/>
      <c r="M438" s="374"/>
      <c r="N438" s="374"/>
      <c r="O438" s="374"/>
      <c r="P438" s="374"/>
      <c r="Q438" s="374"/>
      <c r="R438" s="374"/>
    </row>
    <row r="439" ht="16.5" customHeight="1" spans="1:18">
      <c r="A439" s="424"/>
      <c r="B439" s="424"/>
      <c r="C439" s="607"/>
      <c r="D439" s="607"/>
      <c r="E439" s="607"/>
      <c r="F439" s="374"/>
      <c r="G439" s="374"/>
      <c r="H439" s="374"/>
      <c r="I439" s="374"/>
      <c r="J439" s="374"/>
      <c r="K439" s="374"/>
      <c r="L439" s="374"/>
      <c r="M439" s="374"/>
      <c r="N439" s="374"/>
      <c r="O439" s="374"/>
      <c r="P439" s="374"/>
      <c r="Q439" s="374"/>
      <c r="R439" s="374"/>
    </row>
    <row r="440" ht="16.5" customHeight="1" spans="1:18">
      <c r="A440" s="424"/>
      <c r="B440" s="424"/>
      <c r="C440" s="607"/>
      <c r="D440" s="607"/>
      <c r="E440" s="607"/>
      <c r="F440" s="374"/>
      <c r="G440" s="374"/>
      <c r="H440" s="374"/>
      <c r="I440" s="374"/>
      <c r="J440" s="374"/>
      <c r="K440" s="374"/>
      <c r="L440" s="374"/>
      <c r="M440" s="374"/>
      <c r="N440" s="374"/>
      <c r="O440" s="374"/>
      <c r="P440" s="374"/>
      <c r="Q440" s="374"/>
      <c r="R440" s="374"/>
    </row>
    <row r="441" ht="16.5" customHeight="1" spans="1:18">
      <c r="A441" s="424"/>
      <c r="B441" s="424"/>
      <c r="C441" s="607"/>
      <c r="D441" s="607"/>
      <c r="E441" s="607"/>
      <c r="F441" s="374"/>
      <c r="G441" s="374"/>
      <c r="H441" s="374"/>
      <c r="I441" s="374"/>
      <c r="J441" s="374"/>
      <c r="K441" s="374"/>
      <c r="L441" s="374"/>
      <c r="M441" s="374"/>
      <c r="N441" s="374"/>
      <c r="O441" s="374"/>
      <c r="P441" s="374"/>
      <c r="Q441" s="374"/>
      <c r="R441" s="374"/>
    </row>
    <row r="442" ht="16.5" customHeight="1" spans="1:18">
      <c r="A442" s="424"/>
      <c r="B442" s="424"/>
      <c r="C442" s="607"/>
      <c r="D442" s="607"/>
      <c r="E442" s="607"/>
      <c r="F442" s="374"/>
      <c r="G442" s="374"/>
      <c r="H442" s="374"/>
      <c r="I442" s="374"/>
      <c r="J442" s="374"/>
      <c r="K442" s="374"/>
      <c r="L442" s="374"/>
      <c r="M442" s="374"/>
      <c r="N442" s="374"/>
      <c r="O442" s="374"/>
      <c r="P442" s="374"/>
      <c r="Q442" s="374"/>
      <c r="R442" s="374"/>
    </row>
    <row r="443" ht="16.5" customHeight="1" spans="1:18">
      <c r="A443" s="424"/>
      <c r="B443" s="424"/>
      <c r="C443" s="607"/>
      <c r="D443" s="607"/>
      <c r="E443" s="607"/>
      <c r="F443" s="374"/>
      <c r="G443" s="374"/>
      <c r="H443" s="374"/>
      <c r="I443" s="374"/>
      <c r="J443" s="374"/>
      <c r="K443" s="374"/>
      <c r="L443" s="374"/>
      <c r="M443" s="374"/>
      <c r="N443" s="374"/>
      <c r="O443" s="374"/>
      <c r="P443" s="374"/>
      <c r="Q443" s="374"/>
      <c r="R443" s="374"/>
    </row>
    <row r="444" ht="16.5" customHeight="1" spans="1:18">
      <c r="A444" s="424"/>
      <c r="B444" s="424"/>
      <c r="C444" s="607"/>
      <c r="D444" s="607"/>
      <c r="E444" s="607"/>
      <c r="F444" s="374"/>
      <c r="G444" s="374"/>
      <c r="H444" s="374"/>
      <c r="I444" s="374"/>
      <c r="J444" s="374"/>
      <c r="K444" s="374"/>
      <c r="L444" s="374"/>
      <c r="M444" s="374"/>
      <c r="N444" s="374"/>
      <c r="O444" s="374"/>
      <c r="P444" s="374"/>
      <c r="Q444" s="374"/>
      <c r="R444" s="374"/>
    </row>
    <row r="445" ht="16.5" customHeight="1" spans="1:18">
      <c r="A445" s="424"/>
      <c r="B445" s="424"/>
      <c r="C445" s="607"/>
      <c r="D445" s="607"/>
      <c r="E445" s="607"/>
      <c r="F445" s="374"/>
      <c r="G445" s="374"/>
      <c r="H445" s="374"/>
      <c r="I445" s="374"/>
      <c r="J445" s="374"/>
      <c r="K445" s="374"/>
      <c r="L445" s="374"/>
      <c r="M445" s="374"/>
      <c r="N445" s="374"/>
      <c r="O445" s="374"/>
      <c r="P445" s="374"/>
      <c r="Q445" s="374"/>
      <c r="R445" s="374"/>
    </row>
    <row r="446" ht="16.5" customHeight="1" spans="1:18">
      <c r="A446" s="424"/>
      <c r="B446" s="424"/>
      <c r="C446" s="607"/>
      <c r="D446" s="607"/>
      <c r="E446" s="607"/>
      <c r="F446" s="374"/>
      <c r="G446" s="374"/>
      <c r="H446" s="374"/>
      <c r="I446" s="374"/>
      <c r="J446" s="374"/>
      <c r="K446" s="374"/>
      <c r="L446" s="374"/>
      <c r="M446" s="374"/>
      <c r="N446" s="374"/>
      <c r="O446" s="374"/>
      <c r="P446" s="374"/>
      <c r="Q446" s="374"/>
      <c r="R446" s="374"/>
    </row>
    <row r="447" ht="16.5" customHeight="1" spans="1:18">
      <c r="A447" s="424"/>
      <c r="B447" s="424"/>
      <c r="C447" s="607"/>
      <c r="D447" s="607"/>
      <c r="E447" s="607"/>
      <c r="F447" s="374"/>
      <c r="G447" s="374"/>
      <c r="H447" s="374"/>
      <c r="I447" s="374"/>
      <c r="J447" s="374"/>
      <c r="K447" s="374"/>
      <c r="L447" s="374"/>
      <c r="M447" s="374"/>
      <c r="N447" s="374"/>
      <c r="O447" s="374"/>
      <c r="P447" s="374"/>
      <c r="Q447" s="374"/>
      <c r="R447" s="374"/>
    </row>
    <row r="448" ht="16.5" customHeight="1" spans="1:18">
      <c r="A448" s="424"/>
      <c r="B448" s="424"/>
      <c r="C448" s="607"/>
      <c r="D448" s="607"/>
      <c r="E448" s="607"/>
      <c r="F448" s="374"/>
      <c r="G448" s="374"/>
      <c r="H448" s="374"/>
      <c r="I448" s="374"/>
      <c r="J448" s="374"/>
      <c r="K448" s="374"/>
      <c r="L448" s="374"/>
      <c r="M448" s="374"/>
      <c r="N448" s="374"/>
      <c r="O448" s="374"/>
      <c r="P448" s="374"/>
      <c r="Q448" s="374"/>
      <c r="R448" s="374"/>
    </row>
    <row r="449" ht="16.5" customHeight="1" spans="1:18">
      <c r="A449" s="424"/>
      <c r="B449" s="424"/>
      <c r="C449" s="607"/>
      <c r="D449" s="607"/>
      <c r="E449" s="607"/>
      <c r="F449" s="374"/>
      <c r="G449" s="374"/>
      <c r="H449" s="374"/>
      <c r="I449" s="374"/>
      <c r="J449" s="374"/>
      <c r="K449" s="374"/>
      <c r="L449" s="374"/>
      <c r="M449" s="374"/>
      <c r="N449" s="374"/>
      <c r="O449" s="374"/>
      <c r="P449" s="374"/>
      <c r="Q449" s="374"/>
      <c r="R449" s="374"/>
    </row>
    <row r="450" ht="16.5" customHeight="1" spans="1:18">
      <c r="A450" s="424"/>
      <c r="B450" s="424"/>
      <c r="C450" s="607"/>
      <c r="D450" s="607"/>
      <c r="E450" s="607"/>
      <c r="F450" s="374"/>
      <c r="G450" s="374"/>
      <c r="H450" s="374"/>
      <c r="I450" s="374"/>
      <c r="J450" s="374"/>
      <c r="K450" s="374"/>
      <c r="L450" s="374"/>
      <c r="M450" s="374"/>
      <c r="N450" s="374"/>
      <c r="O450" s="374"/>
      <c r="P450" s="374"/>
      <c r="Q450" s="374"/>
      <c r="R450" s="374"/>
    </row>
    <row r="451" ht="16.5" customHeight="1" spans="1:18">
      <c r="A451" s="424"/>
      <c r="B451" s="424"/>
      <c r="C451" s="607"/>
      <c r="D451" s="607"/>
      <c r="E451" s="607"/>
      <c r="F451" s="374"/>
      <c r="G451" s="374"/>
      <c r="H451" s="374"/>
      <c r="I451" s="374"/>
      <c r="J451" s="374"/>
      <c r="K451" s="374"/>
      <c r="L451" s="374"/>
      <c r="M451" s="374"/>
      <c r="N451" s="374"/>
      <c r="O451" s="374"/>
      <c r="P451" s="374"/>
      <c r="Q451" s="374"/>
      <c r="R451" s="374"/>
    </row>
    <row r="452" ht="16.5" customHeight="1" spans="1:18">
      <c r="A452" s="424"/>
      <c r="B452" s="424"/>
      <c r="C452" s="607"/>
      <c r="D452" s="607"/>
      <c r="E452" s="607"/>
      <c r="F452" s="374"/>
      <c r="G452" s="374"/>
      <c r="H452" s="374"/>
      <c r="I452" s="374"/>
      <c r="J452" s="374"/>
      <c r="K452" s="374"/>
      <c r="L452" s="374"/>
      <c r="M452" s="374"/>
      <c r="N452" s="374"/>
      <c r="O452" s="374"/>
      <c r="P452" s="374"/>
      <c r="Q452" s="374"/>
      <c r="R452" s="374"/>
    </row>
    <row r="453" ht="16.5" customHeight="1" spans="1:18">
      <c r="A453" s="424"/>
      <c r="B453" s="424"/>
      <c r="C453" s="607"/>
      <c r="D453" s="607"/>
      <c r="E453" s="607"/>
      <c r="F453" s="374"/>
      <c r="G453" s="374"/>
      <c r="H453" s="374"/>
      <c r="I453" s="374"/>
      <c r="J453" s="374"/>
      <c r="K453" s="374"/>
      <c r="L453" s="374"/>
      <c r="M453" s="374"/>
      <c r="N453" s="374"/>
      <c r="O453" s="374"/>
      <c r="P453" s="374"/>
      <c r="Q453" s="374"/>
      <c r="R453" s="374"/>
    </row>
    <row r="454" ht="16.5" customHeight="1" spans="1:18">
      <c r="A454" s="424"/>
      <c r="B454" s="424"/>
      <c r="C454" s="607"/>
      <c r="D454" s="607"/>
      <c r="E454" s="607"/>
      <c r="F454" s="374"/>
      <c r="G454" s="374"/>
      <c r="H454" s="374"/>
      <c r="I454" s="374"/>
      <c r="J454" s="374"/>
      <c r="K454" s="374"/>
      <c r="L454" s="374"/>
      <c r="M454" s="374"/>
      <c r="N454" s="374"/>
      <c r="O454" s="374"/>
      <c r="P454" s="374"/>
      <c r="Q454" s="374"/>
      <c r="R454" s="374"/>
    </row>
    <row r="455" ht="16.5" customHeight="1" spans="1:18">
      <c r="A455" s="424"/>
      <c r="B455" s="424"/>
      <c r="C455" s="607"/>
      <c r="D455" s="607"/>
      <c r="E455" s="607"/>
      <c r="F455" s="374"/>
      <c r="G455" s="374"/>
      <c r="H455" s="374"/>
      <c r="I455" s="374"/>
      <c r="J455" s="374"/>
      <c r="K455" s="374"/>
      <c r="L455" s="374"/>
      <c r="M455" s="374"/>
      <c r="N455" s="374"/>
      <c r="O455" s="374"/>
      <c r="P455" s="374"/>
      <c r="Q455" s="374"/>
      <c r="R455" s="374"/>
    </row>
    <row r="456" ht="16.5" customHeight="1" spans="1:18">
      <c r="A456" s="424"/>
      <c r="B456" s="424"/>
      <c r="C456" s="607"/>
      <c r="D456" s="607"/>
      <c r="E456" s="607"/>
      <c r="F456" s="374"/>
      <c r="G456" s="374"/>
      <c r="H456" s="374"/>
      <c r="I456" s="374"/>
      <c r="J456" s="374"/>
      <c r="K456" s="374"/>
      <c r="L456" s="374"/>
      <c r="M456" s="374"/>
      <c r="N456" s="374"/>
      <c r="O456" s="374"/>
      <c r="P456" s="374"/>
      <c r="Q456" s="374"/>
      <c r="R456" s="374"/>
    </row>
    <row r="457" ht="16.5" customHeight="1" spans="1:18">
      <c r="A457" s="424"/>
      <c r="B457" s="424"/>
      <c r="C457" s="607"/>
      <c r="D457" s="607"/>
      <c r="E457" s="607"/>
      <c r="F457" s="374"/>
      <c r="G457" s="374"/>
      <c r="H457" s="374"/>
      <c r="I457" s="374"/>
      <c r="J457" s="374"/>
      <c r="K457" s="374"/>
      <c r="L457" s="374"/>
      <c r="M457" s="374"/>
      <c r="N457" s="374"/>
      <c r="O457" s="374"/>
      <c r="P457" s="374"/>
      <c r="Q457" s="374"/>
      <c r="R457" s="374"/>
    </row>
    <row r="458" ht="16.5" customHeight="1" spans="1:18">
      <c r="A458" s="424"/>
      <c r="B458" s="424"/>
      <c r="C458" s="607"/>
      <c r="D458" s="607"/>
      <c r="E458" s="607"/>
      <c r="F458" s="374"/>
      <c r="G458" s="374"/>
      <c r="H458" s="374"/>
      <c r="I458" s="374"/>
      <c r="J458" s="374"/>
      <c r="K458" s="374"/>
      <c r="L458" s="374"/>
      <c r="M458" s="374"/>
      <c r="N458" s="374"/>
      <c r="O458" s="374"/>
      <c r="P458" s="374"/>
      <c r="Q458" s="374"/>
      <c r="R458" s="374"/>
    </row>
    <row r="459" ht="16.5" customHeight="1" spans="1:18">
      <c r="A459" s="424"/>
      <c r="B459" s="424"/>
      <c r="C459" s="607"/>
      <c r="D459" s="607"/>
      <c r="E459" s="607"/>
      <c r="F459" s="374"/>
      <c r="G459" s="374"/>
      <c r="H459" s="374"/>
      <c r="I459" s="374"/>
      <c r="J459" s="374"/>
      <c r="K459" s="374"/>
      <c r="L459" s="374"/>
      <c r="M459" s="374"/>
      <c r="N459" s="374"/>
      <c r="O459" s="374"/>
      <c r="P459" s="374"/>
      <c r="Q459" s="374"/>
      <c r="R459" s="374"/>
    </row>
    <row r="460" ht="16.5" customHeight="1" spans="1:18">
      <c r="A460" s="424"/>
      <c r="B460" s="424"/>
      <c r="C460" s="607"/>
      <c r="D460" s="607"/>
      <c r="E460" s="607"/>
      <c r="F460" s="374"/>
      <c r="G460" s="374"/>
      <c r="H460" s="374"/>
      <c r="I460" s="374"/>
      <c r="J460" s="374"/>
      <c r="K460" s="374"/>
      <c r="L460" s="374"/>
      <c r="M460" s="374"/>
      <c r="N460" s="374"/>
      <c r="O460" s="374"/>
      <c r="P460" s="374"/>
      <c r="Q460" s="374"/>
      <c r="R460" s="374"/>
    </row>
    <row r="461" ht="16.5" customHeight="1" spans="1:18">
      <c r="A461" s="424"/>
      <c r="B461" s="424"/>
      <c r="C461" s="607"/>
      <c r="D461" s="607"/>
      <c r="E461" s="607"/>
      <c r="F461" s="374"/>
      <c r="G461" s="374"/>
      <c r="H461" s="374"/>
      <c r="I461" s="374"/>
      <c r="J461" s="374"/>
      <c r="K461" s="374"/>
      <c r="L461" s="374"/>
      <c r="M461" s="374"/>
      <c r="N461" s="374"/>
      <c r="O461" s="374"/>
      <c r="P461" s="374"/>
      <c r="Q461" s="374"/>
      <c r="R461" s="374"/>
    </row>
    <row r="462" ht="16.5" customHeight="1" spans="1:18">
      <c r="A462" s="424"/>
      <c r="B462" s="424"/>
      <c r="C462" s="607"/>
      <c r="D462" s="607"/>
      <c r="E462" s="607"/>
      <c r="F462" s="374"/>
      <c r="G462" s="374"/>
      <c r="H462" s="374"/>
      <c r="I462" s="374"/>
      <c r="J462" s="374"/>
      <c r="K462" s="374"/>
      <c r="L462" s="374"/>
      <c r="M462" s="374"/>
      <c r="N462" s="374"/>
      <c r="O462" s="374"/>
      <c r="P462" s="374"/>
      <c r="Q462" s="374"/>
      <c r="R462" s="374"/>
    </row>
    <row r="463" ht="16.5" customHeight="1" spans="1:18">
      <c r="A463" s="424"/>
      <c r="B463" s="424"/>
      <c r="C463" s="607"/>
      <c r="D463" s="607"/>
      <c r="E463" s="607"/>
      <c r="F463" s="374"/>
      <c r="G463" s="374"/>
      <c r="H463" s="374"/>
      <c r="I463" s="374"/>
      <c r="J463" s="374"/>
      <c r="K463" s="374"/>
      <c r="L463" s="374"/>
      <c r="M463" s="374"/>
      <c r="N463" s="374"/>
      <c r="O463" s="374"/>
      <c r="P463" s="374"/>
      <c r="Q463" s="374"/>
      <c r="R463" s="374"/>
    </row>
    <row r="464" ht="16.5" customHeight="1" spans="1:18">
      <c r="A464" s="424"/>
      <c r="B464" s="424"/>
      <c r="C464" s="607"/>
      <c r="D464" s="607"/>
      <c r="E464" s="607"/>
      <c r="F464" s="374"/>
      <c r="G464" s="374"/>
      <c r="H464" s="374"/>
      <c r="I464" s="374"/>
      <c r="J464" s="374"/>
      <c r="K464" s="374"/>
      <c r="L464" s="374"/>
      <c r="M464" s="374"/>
      <c r="N464" s="374"/>
      <c r="O464" s="374"/>
      <c r="P464" s="374"/>
      <c r="Q464" s="374"/>
      <c r="R464" s="374"/>
    </row>
    <row r="465" ht="16.5" customHeight="1" spans="1:18">
      <c r="A465" s="424"/>
      <c r="B465" s="424"/>
      <c r="C465" s="607"/>
      <c r="D465" s="607"/>
      <c r="E465" s="607"/>
      <c r="F465" s="374"/>
      <c r="G465" s="374"/>
      <c r="H465" s="374"/>
      <c r="I465" s="374"/>
      <c r="J465" s="374"/>
      <c r="K465" s="374"/>
      <c r="L465" s="374"/>
      <c r="M465" s="374"/>
      <c r="N465" s="374"/>
      <c r="O465" s="374"/>
      <c r="P465" s="374"/>
      <c r="Q465" s="374"/>
      <c r="R465" s="374"/>
    </row>
    <row r="466" ht="16.5" customHeight="1" spans="1:18">
      <c r="A466" s="424"/>
      <c r="B466" s="424"/>
      <c r="C466" s="607"/>
      <c r="D466" s="607"/>
      <c r="E466" s="607"/>
      <c r="F466" s="374"/>
      <c r="G466" s="374"/>
      <c r="H466" s="374"/>
      <c r="I466" s="374"/>
      <c r="J466" s="374"/>
      <c r="K466" s="374"/>
      <c r="L466" s="374"/>
      <c r="M466" s="374"/>
      <c r="N466" s="374"/>
      <c r="O466" s="374"/>
      <c r="P466" s="374"/>
      <c r="Q466" s="374"/>
      <c r="R466" s="374"/>
    </row>
    <row r="467" ht="16.5" customHeight="1" spans="1:18">
      <c r="A467" s="424"/>
      <c r="B467" s="424"/>
      <c r="C467" s="607"/>
      <c r="D467" s="607"/>
      <c r="E467" s="607"/>
      <c r="F467" s="374"/>
      <c r="G467" s="374"/>
      <c r="H467" s="374"/>
      <c r="I467" s="374"/>
      <c r="J467" s="374"/>
      <c r="K467" s="374"/>
      <c r="L467" s="374"/>
      <c r="M467" s="374"/>
      <c r="N467" s="374"/>
      <c r="O467" s="374"/>
      <c r="P467" s="374"/>
      <c r="Q467" s="374"/>
      <c r="R467" s="374"/>
    </row>
    <row r="468" ht="16.5" customHeight="1" spans="1:18">
      <c r="A468" s="424"/>
      <c r="B468" s="424"/>
      <c r="C468" s="607"/>
      <c r="D468" s="607"/>
      <c r="E468" s="607"/>
      <c r="F468" s="374"/>
      <c r="G468" s="374"/>
      <c r="H468" s="374"/>
      <c r="I468" s="374"/>
      <c r="J468" s="374"/>
      <c r="K468" s="374"/>
      <c r="L468" s="374"/>
      <c r="M468" s="374"/>
      <c r="N468" s="374"/>
      <c r="O468" s="374"/>
      <c r="P468" s="374"/>
      <c r="Q468" s="374"/>
      <c r="R468" s="374"/>
    </row>
    <row r="469" ht="16.5" customHeight="1" spans="1:18">
      <c r="A469" s="424"/>
      <c r="B469" s="424"/>
      <c r="C469" s="607"/>
      <c r="D469" s="607"/>
      <c r="E469" s="607"/>
      <c r="F469" s="374"/>
      <c r="G469" s="374"/>
      <c r="H469" s="374"/>
      <c r="I469" s="374"/>
      <c r="J469" s="374"/>
      <c r="K469" s="374"/>
      <c r="L469" s="374"/>
      <c r="M469" s="374"/>
      <c r="N469" s="374"/>
      <c r="O469" s="374"/>
      <c r="P469" s="374"/>
      <c r="Q469" s="374"/>
      <c r="R469" s="374"/>
    </row>
    <row r="470" ht="16.5" customHeight="1" spans="1:18">
      <c r="A470" s="424"/>
      <c r="B470" s="424"/>
      <c r="C470" s="607"/>
      <c r="D470" s="607"/>
      <c r="E470" s="607"/>
      <c r="F470" s="374"/>
      <c r="G470" s="374"/>
      <c r="H470" s="374"/>
      <c r="I470" s="374"/>
      <c r="J470" s="374"/>
      <c r="K470" s="374"/>
      <c r="L470" s="374"/>
      <c r="M470" s="374"/>
      <c r="N470" s="374"/>
      <c r="O470" s="374"/>
      <c r="P470" s="374"/>
      <c r="Q470" s="374"/>
      <c r="R470" s="374"/>
    </row>
    <row r="471" ht="16.5" customHeight="1" spans="1:18">
      <c r="A471" s="424"/>
      <c r="B471" s="424"/>
      <c r="C471" s="607"/>
      <c r="D471" s="607"/>
      <c r="E471" s="607"/>
      <c r="F471" s="374"/>
      <c r="G471" s="374"/>
      <c r="H471" s="374"/>
      <c r="I471" s="374"/>
      <c r="J471" s="374"/>
      <c r="K471" s="374"/>
      <c r="L471" s="374"/>
      <c r="M471" s="374"/>
      <c r="N471" s="374"/>
      <c r="O471" s="374"/>
      <c r="P471" s="374"/>
      <c r="Q471" s="374"/>
      <c r="R471" s="374"/>
    </row>
    <row r="472" ht="16.5" customHeight="1" spans="1:18">
      <c r="A472" s="424"/>
      <c r="B472" s="424"/>
      <c r="C472" s="607"/>
      <c r="D472" s="607"/>
      <c r="E472" s="607"/>
      <c r="F472" s="374"/>
      <c r="G472" s="374"/>
      <c r="H472" s="374"/>
      <c r="I472" s="374"/>
      <c r="J472" s="374"/>
      <c r="K472" s="374"/>
      <c r="L472" s="374"/>
      <c r="M472" s="374"/>
      <c r="N472" s="374"/>
      <c r="O472" s="374"/>
      <c r="P472" s="374"/>
      <c r="Q472" s="374"/>
      <c r="R472" s="374"/>
    </row>
    <row r="473" ht="16.5" customHeight="1" spans="1:18">
      <c r="A473" s="424"/>
      <c r="B473" s="424"/>
      <c r="C473" s="607"/>
      <c r="D473" s="607"/>
      <c r="E473" s="607"/>
      <c r="F473" s="374"/>
      <c r="G473" s="374"/>
      <c r="H473" s="374"/>
      <c r="I473" s="374"/>
      <c r="J473" s="374"/>
      <c r="K473" s="374"/>
      <c r="L473" s="374"/>
      <c r="M473" s="374"/>
      <c r="N473" s="374"/>
      <c r="O473" s="374"/>
      <c r="P473" s="374"/>
      <c r="Q473" s="374"/>
      <c r="R473" s="374"/>
    </row>
    <row r="474" ht="16.5" customHeight="1" spans="1:18">
      <c r="A474" s="424"/>
      <c r="B474" s="424"/>
      <c r="C474" s="607"/>
      <c r="D474" s="607"/>
      <c r="E474" s="607"/>
      <c r="F474" s="374"/>
      <c r="G474" s="374"/>
      <c r="H474" s="374"/>
      <c r="I474" s="374"/>
      <c r="J474" s="374"/>
      <c r="K474" s="374"/>
      <c r="L474" s="374"/>
      <c r="M474" s="374"/>
      <c r="N474" s="374"/>
      <c r="O474" s="374"/>
      <c r="P474" s="374"/>
      <c r="Q474" s="374"/>
      <c r="R474" s="374"/>
    </row>
    <row r="475" ht="16.5" customHeight="1" spans="1:18">
      <c r="A475" s="424"/>
      <c r="B475" s="424"/>
      <c r="C475" s="607"/>
      <c r="D475" s="607"/>
      <c r="E475" s="607"/>
      <c r="F475" s="374"/>
      <c r="G475" s="374"/>
      <c r="H475" s="374"/>
      <c r="I475" s="374"/>
      <c r="J475" s="374"/>
      <c r="K475" s="374"/>
      <c r="L475" s="374"/>
      <c r="M475" s="374"/>
      <c r="N475" s="374"/>
      <c r="O475" s="374"/>
      <c r="P475" s="374"/>
      <c r="Q475" s="374"/>
      <c r="R475" s="374"/>
    </row>
    <row r="476" ht="16.5" customHeight="1" spans="1:18">
      <c r="A476" s="424"/>
      <c r="B476" s="424"/>
      <c r="C476" s="607"/>
      <c r="D476" s="607"/>
      <c r="E476" s="607"/>
      <c r="F476" s="374"/>
      <c r="G476" s="374"/>
      <c r="H476" s="374"/>
      <c r="I476" s="374"/>
      <c r="J476" s="374"/>
      <c r="K476" s="374"/>
      <c r="L476" s="374"/>
      <c r="M476" s="374"/>
      <c r="N476" s="374"/>
      <c r="O476" s="374"/>
      <c r="P476" s="374"/>
      <c r="Q476" s="374"/>
      <c r="R476" s="374"/>
    </row>
    <row r="477" ht="16.5" customHeight="1" spans="1:18">
      <c r="A477" s="424"/>
      <c r="B477" s="424"/>
      <c r="C477" s="607"/>
      <c r="D477" s="607"/>
      <c r="E477" s="607"/>
      <c r="F477" s="374"/>
      <c r="G477" s="374"/>
      <c r="H477" s="374"/>
      <c r="I477" s="374"/>
      <c r="J477" s="374"/>
      <c r="K477" s="374"/>
      <c r="L477" s="374"/>
      <c r="M477" s="374"/>
      <c r="N477" s="374"/>
      <c r="O477" s="374"/>
      <c r="P477" s="374"/>
      <c r="Q477" s="374"/>
      <c r="R477" s="374"/>
    </row>
    <row r="478" ht="16.5" customHeight="1" spans="1:18">
      <c r="A478" s="424"/>
      <c r="B478" s="424"/>
      <c r="C478" s="607"/>
      <c r="D478" s="607"/>
      <c r="E478" s="607"/>
      <c r="F478" s="374"/>
      <c r="G478" s="374"/>
      <c r="H478" s="374"/>
      <c r="I478" s="374"/>
      <c r="J478" s="374"/>
      <c r="K478" s="374"/>
      <c r="L478" s="374"/>
      <c r="M478" s="374"/>
      <c r="N478" s="374"/>
      <c r="O478" s="374"/>
      <c r="P478" s="374"/>
      <c r="Q478" s="374"/>
      <c r="R478" s="374"/>
    </row>
    <row r="479" ht="16.5" customHeight="1" spans="1:18">
      <c r="A479" s="424"/>
      <c r="B479" s="424"/>
      <c r="C479" s="607"/>
      <c r="D479" s="607"/>
      <c r="E479" s="607"/>
      <c r="F479" s="374"/>
      <c r="G479" s="374"/>
      <c r="H479" s="374"/>
      <c r="I479" s="374"/>
      <c r="J479" s="374"/>
      <c r="K479" s="374"/>
      <c r="L479" s="374"/>
      <c r="M479" s="374"/>
      <c r="N479" s="374"/>
      <c r="O479" s="374"/>
      <c r="P479" s="374"/>
      <c r="Q479" s="374"/>
      <c r="R479" s="374"/>
    </row>
    <row r="480" ht="16.5" customHeight="1" spans="1:18">
      <c r="A480" s="424"/>
      <c r="B480" s="424"/>
      <c r="C480" s="607"/>
      <c r="D480" s="607"/>
      <c r="E480" s="607"/>
      <c r="F480" s="374"/>
      <c r="G480" s="374"/>
      <c r="H480" s="374"/>
      <c r="I480" s="374"/>
      <c r="J480" s="374"/>
      <c r="K480" s="374"/>
      <c r="L480" s="374"/>
      <c r="M480" s="374"/>
      <c r="N480" s="374"/>
      <c r="O480" s="374"/>
      <c r="P480" s="374"/>
      <c r="Q480" s="374"/>
      <c r="R480" s="374"/>
    </row>
    <row r="481" ht="16.5" customHeight="1" spans="1:18">
      <c r="A481" s="424"/>
      <c r="B481" s="424"/>
      <c r="C481" s="607"/>
      <c r="D481" s="607"/>
      <c r="E481" s="607"/>
      <c r="F481" s="374"/>
      <c r="G481" s="374"/>
      <c r="H481" s="374"/>
      <c r="I481" s="374"/>
      <c r="J481" s="374"/>
      <c r="K481" s="374"/>
      <c r="L481" s="374"/>
      <c r="M481" s="374"/>
      <c r="N481" s="374"/>
      <c r="O481" s="374"/>
      <c r="P481" s="374"/>
      <c r="Q481" s="374"/>
      <c r="R481" s="374"/>
    </row>
    <row r="482" ht="16.5" customHeight="1" spans="1:18">
      <c r="A482" s="424"/>
      <c r="B482" s="424"/>
      <c r="C482" s="607"/>
      <c r="D482" s="607"/>
      <c r="E482" s="607"/>
      <c r="F482" s="374"/>
      <c r="G482" s="374"/>
      <c r="H482" s="374"/>
      <c r="I482" s="374"/>
      <c r="J482" s="374"/>
      <c r="K482" s="374"/>
      <c r="L482" s="374"/>
      <c r="M482" s="374"/>
      <c r="N482" s="374"/>
      <c r="O482" s="374"/>
      <c r="P482" s="374"/>
      <c r="Q482" s="374"/>
      <c r="R482" s="374"/>
    </row>
    <row r="483" ht="16.5" customHeight="1" spans="1:18">
      <c r="A483" s="424"/>
      <c r="B483" s="424"/>
      <c r="C483" s="607"/>
      <c r="D483" s="607"/>
      <c r="E483" s="607"/>
      <c r="F483" s="374"/>
      <c r="G483" s="374"/>
      <c r="H483" s="374"/>
      <c r="I483" s="374"/>
      <c r="J483" s="374"/>
      <c r="K483" s="374"/>
      <c r="L483" s="374"/>
      <c r="M483" s="374"/>
      <c r="N483" s="374"/>
      <c r="O483" s="374"/>
      <c r="P483" s="374"/>
      <c r="Q483" s="374"/>
      <c r="R483" s="374"/>
    </row>
    <row r="484" ht="16.5" customHeight="1" spans="1:18">
      <c r="A484" s="424"/>
      <c r="B484" s="424"/>
      <c r="C484" s="607"/>
      <c r="D484" s="607"/>
      <c r="E484" s="607"/>
      <c r="F484" s="374"/>
      <c r="G484" s="374"/>
      <c r="H484" s="374"/>
      <c r="I484" s="374"/>
      <c r="J484" s="374"/>
      <c r="K484" s="374"/>
      <c r="L484" s="374"/>
      <c r="M484" s="374"/>
      <c r="N484" s="374"/>
      <c r="O484" s="374"/>
      <c r="P484" s="374"/>
      <c r="Q484" s="374"/>
      <c r="R484" s="374"/>
    </row>
    <row r="485" ht="16.5" customHeight="1" spans="1:18">
      <c r="A485" s="424"/>
      <c r="B485" s="424"/>
      <c r="C485" s="607"/>
      <c r="D485" s="607"/>
      <c r="E485" s="607"/>
      <c r="F485" s="374"/>
      <c r="G485" s="374"/>
      <c r="H485" s="374"/>
      <c r="I485" s="374"/>
      <c r="J485" s="374"/>
      <c r="K485" s="374"/>
      <c r="L485" s="374"/>
      <c r="M485" s="374"/>
      <c r="N485" s="374"/>
      <c r="O485" s="374"/>
      <c r="P485" s="374"/>
      <c r="Q485" s="374"/>
      <c r="R485" s="374"/>
    </row>
    <row r="486" ht="16.5" customHeight="1" spans="1:18">
      <c r="A486" s="424"/>
      <c r="B486" s="424"/>
      <c r="C486" s="607"/>
      <c r="D486" s="607"/>
      <c r="E486" s="607"/>
      <c r="F486" s="374"/>
      <c r="G486" s="374"/>
      <c r="H486" s="374"/>
      <c r="I486" s="374"/>
      <c r="J486" s="374"/>
      <c r="K486" s="374"/>
      <c r="L486" s="374"/>
      <c r="M486" s="374"/>
      <c r="N486" s="374"/>
      <c r="O486" s="374"/>
      <c r="P486" s="374"/>
      <c r="Q486" s="374"/>
      <c r="R486" s="374"/>
    </row>
    <row r="487" ht="16.5" customHeight="1" spans="1:18">
      <c r="A487" s="424"/>
      <c r="B487" s="424"/>
      <c r="C487" s="607"/>
      <c r="D487" s="607"/>
      <c r="E487" s="607"/>
      <c r="F487" s="374"/>
      <c r="G487" s="374"/>
      <c r="H487" s="374"/>
      <c r="I487" s="374"/>
      <c r="J487" s="374"/>
      <c r="K487" s="374"/>
      <c r="L487" s="374"/>
      <c r="M487" s="374"/>
      <c r="N487" s="374"/>
      <c r="O487" s="374"/>
      <c r="P487" s="374"/>
      <c r="Q487" s="374"/>
      <c r="R487" s="374"/>
    </row>
    <row r="488" ht="16.5" customHeight="1" spans="1:18">
      <c r="A488" s="424"/>
      <c r="B488" s="424"/>
      <c r="C488" s="607"/>
      <c r="D488" s="607"/>
      <c r="E488" s="607"/>
      <c r="F488" s="374"/>
      <c r="G488" s="374"/>
      <c r="H488" s="374"/>
      <c r="I488" s="374"/>
      <c r="J488" s="374"/>
      <c r="K488" s="374"/>
      <c r="L488" s="374"/>
      <c r="M488" s="374"/>
      <c r="N488" s="374"/>
      <c r="O488" s="374"/>
      <c r="P488" s="374"/>
      <c r="Q488" s="374"/>
      <c r="R488" s="374"/>
    </row>
    <row r="489" ht="16.5" customHeight="1" spans="1:18">
      <c r="A489" s="424"/>
      <c r="B489" s="424"/>
      <c r="C489" s="607"/>
      <c r="D489" s="607"/>
      <c r="E489" s="607"/>
      <c r="F489" s="374"/>
      <c r="G489" s="374"/>
      <c r="H489" s="374"/>
      <c r="I489" s="374"/>
      <c r="J489" s="374"/>
      <c r="K489" s="374"/>
      <c r="L489" s="374"/>
      <c r="M489" s="374"/>
      <c r="N489" s="374"/>
      <c r="O489" s="374"/>
      <c r="P489" s="374"/>
      <c r="Q489" s="374"/>
      <c r="R489" s="374"/>
    </row>
    <row r="490" ht="16.5" customHeight="1" spans="1:18">
      <c r="A490" s="424"/>
      <c r="B490" s="424"/>
      <c r="C490" s="607"/>
      <c r="D490" s="607"/>
      <c r="E490" s="607"/>
      <c r="F490" s="374"/>
      <c r="G490" s="374"/>
      <c r="H490" s="374"/>
      <c r="I490" s="374"/>
      <c r="J490" s="374"/>
      <c r="K490" s="374"/>
      <c r="L490" s="374"/>
      <c r="M490" s="374"/>
      <c r="N490" s="374"/>
      <c r="O490" s="374"/>
      <c r="P490" s="374"/>
      <c r="Q490" s="374"/>
      <c r="R490" s="374"/>
    </row>
    <row r="491" ht="16.5" customHeight="1" spans="1:18">
      <c r="A491" s="424"/>
      <c r="B491" s="424"/>
      <c r="C491" s="607"/>
      <c r="D491" s="607"/>
      <c r="E491" s="607"/>
      <c r="F491" s="374"/>
      <c r="G491" s="374"/>
      <c r="H491" s="374"/>
      <c r="I491" s="374"/>
      <c r="J491" s="374"/>
      <c r="K491" s="374"/>
      <c r="L491" s="374"/>
      <c r="M491" s="374"/>
      <c r="N491" s="374"/>
      <c r="O491" s="374"/>
      <c r="P491" s="374"/>
      <c r="Q491" s="374"/>
      <c r="R491" s="374"/>
    </row>
    <row r="492" ht="16.5" customHeight="1" spans="1:18">
      <c r="A492" s="424"/>
      <c r="B492" s="424"/>
      <c r="C492" s="607"/>
      <c r="D492" s="607"/>
      <c r="E492" s="607"/>
      <c r="F492" s="374"/>
      <c r="G492" s="374"/>
      <c r="H492" s="374"/>
      <c r="I492" s="374"/>
      <c r="J492" s="374"/>
      <c r="K492" s="374"/>
      <c r="L492" s="374"/>
      <c r="M492" s="374"/>
      <c r="N492" s="374"/>
      <c r="O492" s="374"/>
      <c r="P492" s="374"/>
      <c r="Q492" s="374"/>
      <c r="R492" s="374"/>
    </row>
    <row r="493" ht="16.5" customHeight="1" spans="1:18">
      <c r="A493" s="424"/>
      <c r="B493" s="424"/>
      <c r="C493" s="607"/>
      <c r="D493" s="607"/>
      <c r="E493" s="607"/>
      <c r="F493" s="374"/>
      <c r="G493" s="374"/>
      <c r="H493" s="374"/>
      <c r="I493" s="374"/>
      <c r="J493" s="374"/>
      <c r="K493" s="374"/>
      <c r="L493" s="374"/>
      <c r="M493" s="374"/>
      <c r="N493" s="374"/>
      <c r="O493" s="374"/>
      <c r="P493" s="374"/>
      <c r="Q493" s="374"/>
      <c r="R493" s="374"/>
    </row>
    <row r="494" ht="16.5" customHeight="1" spans="1:18">
      <c r="A494" s="424"/>
      <c r="B494" s="424"/>
      <c r="C494" s="607"/>
      <c r="D494" s="607"/>
      <c r="E494" s="607"/>
      <c r="F494" s="374"/>
      <c r="G494" s="374"/>
      <c r="H494" s="374"/>
      <c r="I494" s="374"/>
      <c r="J494" s="374"/>
      <c r="K494" s="374"/>
      <c r="L494" s="374"/>
      <c r="M494" s="374"/>
      <c r="N494" s="374"/>
      <c r="O494" s="374"/>
      <c r="P494" s="374"/>
      <c r="Q494" s="374"/>
      <c r="R494" s="374"/>
    </row>
    <row r="495" ht="16.5" customHeight="1" spans="1:18">
      <c r="A495" s="424"/>
      <c r="B495" s="424"/>
      <c r="C495" s="607"/>
      <c r="D495" s="607"/>
      <c r="E495" s="607"/>
      <c r="F495" s="374"/>
      <c r="G495" s="374"/>
      <c r="H495" s="374"/>
      <c r="I495" s="374"/>
      <c r="J495" s="374"/>
      <c r="K495" s="374"/>
      <c r="L495" s="374"/>
      <c r="M495" s="374"/>
      <c r="N495" s="374"/>
      <c r="O495" s="374"/>
      <c r="P495" s="374"/>
      <c r="Q495" s="374"/>
      <c r="R495" s="374"/>
    </row>
    <row r="496" ht="16.5" customHeight="1" spans="1:18">
      <c r="A496" s="424"/>
      <c r="B496" s="424"/>
      <c r="C496" s="607"/>
      <c r="D496" s="607"/>
      <c r="E496" s="607"/>
      <c r="F496" s="374"/>
      <c r="G496" s="374"/>
      <c r="H496" s="374"/>
      <c r="I496" s="374"/>
      <c r="J496" s="374"/>
      <c r="K496" s="374"/>
      <c r="L496" s="374"/>
      <c r="M496" s="374"/>
      <c r="N496" s="374"/>
      <c r="O496" s="374"/>
      <c r="P496" s="374"/>
      <c r="Q496" s="374"/>
      <c r="R496" s="374"/>
    </row>
    <row r="497" ht="16.5" customHeight="1" spans="1:18">
      <c r="A497" s="424"/>
      <c r="B497" s="424"/>
      <c r="C497" s="607"/>
      <c r="D497" s="607"/>
      <c r="E497" s="607"/>
      <c r="F497" s="374"/>
      <c r="G497" s="374"/>
      <c r="H497" s="374"/>
      <c r="I497" s="374"/>
      <c r="J497" s="374"/>
      <c r="K497" s="374"/>
      <c r="L497" s="374"/>
      <c r="M497" s="374"/>
      <c r="N497" s="374"/>
      <c r="O497" s="374"/>
      <c r="P497" s="374"/>
      <c r="Q497" s="374"/>
      <c r="R497" s="374"/>
    </row>
    <row r="498" ht="16.5" customHeight="1" spans="1:18">
      <c r="A498" s="424"/>
      <c r="B498" s="424"/>
      <c r="C498" s="607"/>
      <c r="D498" s="607"/>
      <c r="E498" s="607"/>
      <c r="F498" s="374"/>
      <c r="G498" s="374"/>
      <c r="H498" s="374"/>
      <c r="I498" s="374"/>
      <c r="J498" s="374"/>
      <c r="K498" s="374"/>
      <c r="L498" s="374"/>
      <c r="M498" s="374"/>
      <c r="N498" s="374"/>
      <c r="O498" s="374"/>
      <c r="P498" s="374"/>
      <c r="Q498" s="374"/>
      <c r="R498" s="374"/>
    </row>
    <row r="499" ht="16.5" customHeight="1" spans="1:18">
      <c r="A499" s="424"/>
      <c r="B499" s="424"/>
      <c r="C499" s="607"/>
      <c r="D499" s="607"/>
      <c r="E499" s="607"/>
      <c r="F499" s="374"/>
      <c r="G499" s="374"/>
      <c r="H499" s="374"/>
      <c r="I499" s="374"/>
      <c r="J499" s="374"/>
      <c r="K499" s="374"/>
      <c r="L499" s="374"/>
      <c r="M499" s="374"/>
      <c r="N499" s="374"/>
      <c r="O499" s="374"/>
      <c r="P499" s="374"/>
      <c r="Q499" s="374"/>
      <c r="R499" s="374"/>
    </row>
    <row r="500" ht="16.5" customHeight="1" spans="1:18">
      <c r="A500" s="424"/>
      <c r="B500" s="424"/>
      <c r="C500" s="607"/>
      <c r="D500" s="607"/>
      <c r="E500" s="607"/>
      <c r="F500" s="374"/>
      <c r="G500" s="374"/>
      <c r="H500" s="374"/>
      <c r="I500" s="374"/>
      <c r="J500" s="374"/>
      <c r="K500" s="374"/>
      <c r="L500" s="374"/>
      <c r="M500" s="374"/>
      <c r="N500" s="374"/>
      <c r="O500" s="374"/>
      <c r="P500" s="374"/>
      <c r="Q500" s="374"/>
      <c r="R500" s="374"/>
    </row>
    <row r="501" ht="16.5" customHeight="1" spans="1:18">
      <c r="A501" s="424"/>
      <c r="B501" s="424"/>
      <c r="C501" s="607"/>
      <c r="D501" s="607"/>
      <c r="E501" s="607"/>
      <c r="F501" s="374"/>
      <c r="G501" s="374"/>
      <c r="H501" s="374"/>
      <c r="I501" s="374"/>
      <c r="J501" s="374"/>
      <c r="K501" s="374"/>
      <c r="L501" s="374"/>
      <c r="M501" s="374"/>
      <c r="N501" s="374"/>
      <c r="O501" s="374"/>
      <c r="P501" s="374"/>
      <c r="Q501" s="374"/>
      <c r="R501" s="374"/>
    </row>
    <row r="502" ht="16.5" customHeight="1" spans="1:18">
      <c r="A502" s="424"/>
      <c r="B502" s="424"/>
      <c r="C502" s="607"/>
      <c r="D502" s="607"/>
      <c r="E502" s="607"/>
      <c r="F502" s="374"/>
      <c r="G502" s="374"/>
      <c r="H502" s="374"/>
      <c r="I502" s="374"/>
      <c r="J502" s="374"/>
      <c r="K502" s="374"/>
      <c r="L502" s="374"/>
      <c r="M502" s="374"/>
      <c r="N502" s="374"/>
      <c r="O502" s="374"/>
      <c r="P502" s="374"/>
      <c r="Q502" s="374"/>
      <c r="R502" s="374"/>
    </row>
    <row r="503" ht="16.5" customHeight="1" spans="1:18">
      <c r="A503" s="424"/>
      <c r="B503" s="424"/>
      <c r="C503" s="607"/>
      <c r="D503" s="607"/>
      <c r="E503" s="607"/>
      <c r="F503" s="374"/>
      <c r="G503" s="374"/>
      <c r="H503" s="374"/>
      <c r="I503" s="374"/>
      <c r="J503" s="374"/>
      <c r="K503" s="374"/>
      <c r="L503" s="374"/>
      <c r="M503" s="374"/>
      <c r="N503" s="374"/>
      <c r="O503" s="374"/>
      <c r="P503" s="374"/>
      <c r="Q503" s="374"/>
      <c r="R503" s="374"/>
    </row>
    <row r="504" ht="16.5" customHeight="1" spans="1:18">
      <c r="A504" s="424"/>
      <c r="B504" s="424"/>
      <c r="C504" s="607"/>
      <c r="D504" s="607"/>
      <c r="E504" s="607"/>
      <c r="F504" s="374"/>
      <c r="G504" s="374"/>
      <c r="H504" s="374"/>
      <c r="I504" s="374"/>
      <c r="J504" s="374"/>
      <c r="K504" s="374"/>
      <c r="L504" s="374"/>
      <c r="M504" s="374"/>
      <c r="N504" s="374"/>
      <c r="O504" s="374"/>
      <c r="P504" s="374"/>
      <c r="Q504" s="374"/>
      <c r="R504" s="374"/>
    </row>
    <row r="505" ht="16.5" customHeight="1" spans="1:18">
      <c r="A505" s="424"/>
      <c r="B505" s="424"/>
      <c r="C505" s="607"/>
      <c r="D505" s="607"/>
      <c r="E505" s="607"/>
      <c r="F505" s="374"/>
      <c r="G505" s="374"/>
      <c r="H505" s="374"/>
      <c r="I505" s="374"/>
      <c r="J505" s="374"/>
      <c r="K505" s="374"/>
      <c r="L505" s="374"/>
      <c r="M505" s="374"/>
      <c r="N505" s="374"/>
      <c r="O505" s="374"/>
      <c r="P505" s="374"/>
      <c r="Q505" s="374"/>
      <c r="R505" s="374"/>
    </row>
    <row r="506" ht="16.5" customHeight="1" spans="1:18">
      <c r="A506" s="424"/>
      <c r="B506" s="424"/>
      <c r="C506" s="607"/>
      <c r="D506" s="607"/>
      <c r="E506" s="607"/>
      <c r="F506" s="374"/>
      <c r="G506" s="374"/>
      <c r="H506" s="374"/>
      <c r="I506" s="374"/>
      <c r="J506" s="374"/>
      <c r="K506" s="374"/>
      <c r="L506" s="374"/>
      <c r="M506" s="374"/>
      <c r="N506" s="374"/>
      <c r="O506" s="374"/>
      <c r="P506" s="374"/>
      <c r="Q506" s="374"/>
      <c r="R506" s="374"/>
    </row>
    <row r="507" ht="16.5" customHeight="1" spans="1:18">
      <c r="A507" s="424"/>
      <c r="B507" s="424"/>
      <c r="C507" s="607"/>
      <c r="D507" s="607"/>
      <c r="E507" s="607"/>
      <c r="F507" s="374"/>
      <c r="G507" s="374"/>
      <c r="H507" s="374"/>
      <c r="I507" s="374"/>
      <c r="J507" s="374"/>
      <c r="K507" s="374"/>
      <c r="L507" s="374"/>
      <c r="M507" s="374"/>
      <c r="N507" s="374"/>
      <c r="O507" s="374"/>
      <c r="P507" s="374"/>
      <c r="Q507" s="374"/>
      <c r="R507" s="374"/>
    </row>
    <row r="508" ht="16.5" customHeight="1" spans="1:18">
      <c r="A508" s="424"/>
      <c r="B508" s="424"/>
      <c r="C508" s="607"/>
      <c r="D508" s="607"/>
      <c r="E508" s="607"/>
      <c r="F508" s="374"/>
      <c r="G508" s="374"/>
      <c r="H508" s="374"/>
      <c r="I508" s="374"/>
      <c r="J508" s="374"/>
      <c r="K508" s="374"/>
      <c r="L508" s="374"/>
      <c r="M508" s="374"/>
      <c r="N508" s="374"/>
      <c r="O508" s="374"/>
      <c r="P508" s="374"/>
      <c r="Q508" s="374"/>
      <c r="R508" s="374"/>
    </row>
    <row r="509" ht="16.5" customHeight="1" spans="1:18">
      <c r="A509" s="424"/>
      <c r="B509" s="424"/>
      <c r="C509" s="607"/>
      <c r="D509" s="607"/>
      <c r="E509" s="607"/>
      <c r="F509" s="374"/>
      <c r="G509" s="374"/>
      <c r="H509" s="374"/>
      <c r="I509" s="374"/>
      <c r="J509" s="374"/>
      <c r="K509" s="374"/>
      <c r="L509" s="374"/>
      <c r="M509" s="374"/>
      <c r="N509" s="374"/>
      <c r="O509" s="374"/>
      <c r="P509" s="374"/>
      <c r="Q509" s="374"/>
      <c r="R509" s="374"/>
    </row>
    <row r="510" ht="16.5" customHeight="1" spans="1:18">
      <c r="A510" s="424"/>
      <c r="B510" s="424"/>
      <c r="C510" s="607"/>
      <c r="D510" s="607"/>
      <c r="E510" s="607"/>
      <c r="F510" s="374"/>
      <c r="G510" s="374"/>
      <c r="H510" s="374"/>
      <c r="I510" s="374"/>
      <c r="J510" s="374"/>
      <c r="K510" s="374"/>
      <c r="L510" s="374"/>
      <c r="M510" s="374"/>
      <c r="N510" s="374"/>
      <c r="O510" s="374"/>
      <c r="P510" s="374"/>
      <c r="Q510" s="374"/>
      <c r="R510" s="374"/>
    </row>
    <row r="511" ht="16.5" customHeight="1" spans="1:18">
      <c r="A511" s="424"/>
      <c r="B511" s="424"/>
      <c r="C511" s="607"/>
      <c r="D511" s="607"/>
      <c r="E511" s="607"/>
      <c r="F511" s="374"/>
      <c r="G511" s="374"/>
      <c r="H511" s="374"/>
      <c r="I511" s="374"/>
      <c r="J511" s="374"/>
      <c r="K511" s="374"/>
      <c r="L511" s="374"/>
      <c r="M511" s="374"/>
      <c r="N511" s="374"/>
      <c r="O511" s="374"/>
      <c r="P511" s="374"/>
      <c r="Q511" s="374"/>
      <c r="R511" s="374"/>
    </row>
    <row r="512" ht="16.5" customHeight="1" spans="1:18">
      <c r="A512" s="424"/>
      <c r="B512" s="424"/>
      <c r="C512" s="607"/>
      <c r="D512" s="607"/>
      <c r="E512" s="607"/>
      <c r="F512" s="374"/>
      <c r="G512" s="374"/>
      <c r="H512" s="374"/>
      <c r="I512" s="374"/>
      <c r="J512" s="374"/>
      <c r="K512" s="374"/>
      <c r="L512" s="374"/>
      <c r="M512" s="374"/>
      <c r="N512" s="374"/>
      <c r="O512" s="374"/>
      <c r="P512" s="374"/>
      <c r="Q512" s="374"/>
      <c r="R512" s="374"/>
    </row>
    <row r="513" ht="16.5" customHeight="1" spans="1:18">
      <c r="A513" s="424"/>
      <c r="B513" s="424"/>
      <c r="C513" s="607"/>
      <c r="D513" s="607"/>
      <c r="E513" s="607"/>
      <c r="F513" s="374"/>
      <c r="G513" s="374"/>
      <c r="H513" s="374"/>
      <c r="I513" s="374"/>
      <c r="J513" s="374"/>
      <c r="K513" s="374"/>
      <c r="L513" s="374"/>
      <c r="M513" s="374"/>
      <c r="N513" s="374"/>
      <c r="O513" s="374"/>
      <c r="P513" s="374"/>
      <c r="Q513" s="374"/>
      <c r="R513" s="374"/>
    </row>
    <row r="514" ht="16.5" customHeight="1" spans="1:18">
      <c r="A514" s="424"/>
      <c r="B514" s="424"/>
      <c r="C514" s="607"/>
      <c r="D514" s="607"/>
      <c r="E514" s="607"/>
      <c r="F514" s="374"/>
      <c r="G514" s="374"/>
      <c r="H514" s="374"/>
      <c r="I514" s="374"/>
      <c r="J514" s="374"/>
      <c r="K514" s="374"/>
      <c r="L514" s="374"/>
      <c r="M514" s="374"/>
      <c r="N514" s="374"/>
      <c r="O514" s="374"/>
      <c r="P514" s="374"/>
      <c r="Q514" s="374"/>
      <c r="R514" s="374"/>
    </row>
    <row r="515" ht="16.5" customHeight="1" spans="1:18">
      <c r="A515" s="424"/>
      <c r="B515" s="424"/>
      <c r="C515" s="607"/>
      <c r="D515" s="607"/>
      <c r="E515" s="607"/>
      <c r="F515" s="374"/>
      <c r="G515" s="374"/>
      <c r="H515" s="374"/>
      <c r="I515" s="374"/>
      <c r="J515" s="374"/>
      <c r="K515" s="374"/>
      <c r="L515" s="374"/>
      <c r="M515" s="374"/>
      <c r="N515" s="374"/>
      <c r="O515" s="374"/>
      <c r="P515" s="374"/>
      <c r="Q515" s="374"/>
      <c r="R515" s="374"/>
    </row>
    <row r="516" ht="16.5" customHeight="1" spans="1:18">
      <c r="A516" s="424"/>
      <c r="B516" s="424"/>
      <c r="C516" s="607"/>
      <c r="D516" s="607"/>
      <c r="E516" s="607"/>
      <c r="F516" s="374"/>
      <c r="G516" s="374"/>
      <c r="H516" s="374"/>
      <c r="I516" s="374"/>
      <c r="J516" s="374"/>
      <c r="K516" s="374"/>
      <c r="L516" s="374"/>
      <c r="M516" s="374"/>
      <c r="N516" s="374"/>
      <c r="O516" s="374"/>
      <c r="P516" s="374"/>
      <c r="Q516" s="374"/>
      <c r="R516" s="374"/>
    </row>
    <row r="517" ht="16.5" customHeight="1" spans="1:18">
      <c r="A517" s="424"/>
      <c r="B517" s="424"/>
      <c r="C517" s="607"/>
      <c r="D517" s="607"/>
      <c r="E517" s="607"/>
      <c r="F517" s="374"/>
      <c r="G517" s="374"/>
      <c r="H517" s="374"/>
      <c r="I517" s="374"/>
      <c r="J517" s="374"/>
      <c r="K517" s="374"/>
      <c r="L517" s="374"/>
      <c r="M517" s="374"/>
      <c r="N517" s="374"/>
      <c r="O517" s="374"/>
      <c r="P517" s="374"/>
      <c r="Q517" s="374"/>
      <c r="R517" s="374"/>
    </row>
    <row r="518" ht="16.5" customHeight="1" spans="1:18">
      <c r="A518" s="424"/>
      <c r="B518" s="424"/>
      <c r="C518" s="607"/>
      <c r="D518" s="607"/>
      <c r="E518" s="607"/>
      <c r="F518" s="374"/>
      <c r="G518" s="374"/>
      <c r="H518" s="374"/>
      <c r="I518" s="374"/>
      <c r="J518" s="374"/>
      <c r="K518" s="374"/>
      <c r="L518" s="374"/>
      <c r="M518" s="374"/>
      <c r="N518" s="374"/>
      <c r="O518" s="374"/>
      <c r="P518" s="374"/>
      <c r="Q518" s="374"/>
      <c r="R518" s="374"/>
    </row>
    <row r="519" ht="16.5" customHeight="1" spans="1:18">
      <c r="A519" s="424"/>
      <c r="B519" s="424"/>
      <c r="C519" s="607"/>
      <c r="D519" s="607"/>
      <c r="E519" s="607"/>
      <c r="F519" s="374"/>
      <c r="G519" s="374"/>
      <c r="H519" s="374"/>
      <c r="I519" s="374"/>
      <c r="J519" s="374"/>
      <c r="K519" s="374"/>
      <c r="L519" s="374"/>
      <c r="M519" s="374"/>
      <c r="N519" s="374"/>
      <c r="O519" s="374"/>
      <c r="P519" s="374"/>
      <c r="Q519" s="374"/>
      <c r="R519" s="374"/>
    </row>
    <row r="520" ht="16.5" customHeight="1" spans="1:18">
      <c r="A520" s="424"/>
      <c r="B520" s="424"/>
      <c r="C520" s="607"/>
      <c r="D520" s="607"/>
      <c r="E520" s="607"/>
      <c r="F520" s="374"/>
      <c r="G520" s="374"/>
      <c r="H520" s="374"/>
      <c r="I520" s="374"/>
      <c r="J520" s="374"/>
      <c r="K520" s="374"/>
      <c r="L520" s="374"/>
      <c r="M520" s="374"/>
      <c r="N520" s="374"/>
      <c r="O520" s="374"/>
      <c r="P520" s="374"/>
      <c r="Q520" s="374"/>
      <c r="R520" s="374"/>
    </row>
    <row r="521" ht="16.5" customHeight="1" spans="1:18">
      <c r="A521" s="424"/>
      <c r="B521" s="424"/>
      <c r="C521" s="607"/>
      <c r="D521" s="607"/>
      <c r="E521" s="607"/>
      <c r="F521" s="374"/>
      <c r="G521" s="374"/>
      <c r="H521" s="374"/>
      <c r="I521" s="374"/>
      <c r="J521" s="374"/>
      <c r="K521" s="374"/>
      <c r="L521" s="374"/>
      <c r="M521" s="374"/>
      <c r="N521" s="374"/>
      <c r="O521" s="374"/>
      <c r="P521" s="374"/>
      <c r="Q521" s="374"/>
      <c r="R521" s="374"/>
    </row>
    <row r="522" ht="16.5" customHeight="1" spans="1:18">
      <c r="A522" s="424"/>
      <c r="B522" s="424"/>
      <c r="C522" s="607"/>
      <c r="D522" s="607"/>
      <c r="E522" s="607"/>
      <c r="F522" s="374"/>
      <c r="G522" s="374"/>
      <c r="H522" s="374"/>
      <c r="I522" s="374"/>
      <c r="J522" s="374"/>
      <c r="K522" s="374"/>
      <c r="L522" s="374"/>
      <c r="M522" s="374"/>
      <c r="N522" s="374"/>
      <c r="O522" s="374"/>
      <c r="P522" s="374"/>
      <c r="Q522" s="374"/>
      <c r="R522" s="374"/>
    </row>
    <row r="523" ht="16.5" customHeight="1" spans="1:18">
      <c r="A523" s="424"/>
      <c r="B523" s="424"/>
      <c r="C523" s="607"/>
      <c r="D523" s="607"/>
      <c r="E523" s="607"/>
      <c r="F523" s="374"/>
      <c r="G523" s="374"/>
      <c r="H523" s="374"/>
      <c r="I523" s="374"/>
      <c r="J523" s="374"/>
      <c r="K523" s="374"/>
      <c r="L523" s="374"/>
      <c r="M523" s="374"/>
      <c r="N523" s="374"/>
      <c r="O523" s="374"/>
      <c r="P523" s="374"/>
      <c r="Q523" s="374"/>
      <c r="R523" s="374"/>
    </row>
    <row r="524" ht="16.5" customHeight="1" spans="1:18">
      <c r="A524" s="424"/>
      <c r="B524" s="424"/>
      <c r="C524" s="607"/>
      <c r="D524" s="607"/>
      <c r="E524" s="607"/>
      <c r="F524" s="374"/>
      <c r="G524" s="374"/>
      <c r="H524" s="374"/>
      <c r="I524" s="374"/>
      <c r="J524" s="374"/>
      <c r="K524" s="374"/>
      <c r="L524" s="374"/>
      <c r="M524" s="374"/>
      <c r="N524" s="374"/>
      <c r="O524" s="374"/>
      <c r="P524" s="374"/>
      <c r="Q524" s="374"/>
      <c r="R524" s="374"/>
    </row>
    <row r="525" ht="16.5" customHeight="1" spans="1:18">
      <c r="A525" s="424"/>
      <c r="B525" s="424"/>
      <c r="C525" s="607"/>
      <c r="D525" s="607"/>
      <c r="E525" s="607"/>
      <c r="F525" s="374"/>
      <c r="G525" s="374"/>
      <c r="H525" s="374"/>
      <c r="I525" s="374"/>
      <c r="J525" s="374"/>
      <c r="K525" s="374"/>
      <c r="L525" s="374"/>
      <c r="M525" s="374"/>
      <c r="N525" s="374"/>
      <c r="O525" s="374"/>
      <c r="P525" s="374"/>
      <c r="Q525" s="374"/>
      <c r="R525" s="374"/>
    </row>
    <row r="526" ht="16.5" customHeight="1" spans="1:18">
      <c r="A526" s="424"/>
      <c r="B526" s="424"/>
      <c r="C526" s="607"/>
      <c r="D526" s="607"/>
      <c r="E526" s="607"/>
      <c r="F526" s="374"/>
      <c r="G526" s="374"/>
      <c r="H526" s="374"/>
      <c r="I526" s="374"/>
      <c r="J526" s="374"/>
      <c r="K526" s="374"/>
      <c r="L526" s="374"/>
      <c r="M526" s="374"/>
      <c r="N526" s="374"/>
      <c r="O526" s="374"/>
      <c r="P526" s="374"/>
      <c r="Q526" s="374"/>
      <c r="R526" s="374"/>
    </row>
    <row r="527" ht="16.5" customHeight="1" spans="1:18">
      <c r="A527" s="424"/>
      <c r="B527" s="424"/>
      <c r="C527" s="607"/>
      <c r="D527" s="607"/>
      <c r="E527" s="607"/>
      <c r="F527" s="374"/>
      <c r="G527" s="374"/>
      <c r="H527" s="374"/>
      <c r="I527" s="374"/>
      <c r="J527" s="374"/>
      <c r="K527" s="374"/>
      <c r="L527" s="374"/>
      <c r="M527" s="374"/>
      <c r="N527" s="374"/>
      <c r="O527" s="374"/>
      <c r="P527" s="374"/>
      <c r="Q527" s="374"/>
      <c r="R527" s="374"/>
    </row>
    <row r="528" ht="16.5" customHeight="1" spans="1:18">
      <c r="A528" s="424"/>
      <c r="B528" s="424"/>
      <c r="C528" s="607"/>
      <c r="D528" s="607"/>
      <c r="E528" s="607"/>
      <c r="F528" s="374"/>
      <c r="G528" s="374"/>
      <c r="H528" s="374"/>
      <c r="I528" s="374"/>
      <c r="J528" s="374"/>
      <c r="K528" s="374"/>
      <c r="L528" s="374"/>
      <c r="M528" s="374"/>
      <c r="N528" s="374"/>
      <c r="O528" s="374"/>
      <c r="P528" s="374"/>
      <c r="Q528" s="374"/>
      <c r="R528" s="374"/>
    </row>
    <row r="529" ht="16.5" customHeight="1" spans="1:18">
      <c r="A529" s="424"/>
      <c r="B529" s="424"/>
      <c r="C529" s="607"/>
      <c r="D529" s="607"/>
      <c r="E529" s="607"/>
      <c r="F529" s="374"/>
      <c r="G529" s="374"/>
      <c r="H529" s="374"/>
      <c r="I529" s="374"/>
      <c r="J529" s="374"/>
      <c r="K529" s="374"/>
      <c r="L529" s="374"/>
      <c r="M529" s="374"/>
      <c r="N529" s="374"/>
      <c r="O529" s="374"/>
      <c r="P529" s="374"/>
      <c r="Q529" s="374"/>
      <c r="R529" s="374"/>
    </row>
    <row r="530" ht="16.5" customHeight="1" spans="1:18">
      <c r="A530" s="424"/>
      <c r="B530" s="424"/>
      <c r="C530" s="607"/>
      <c r="D530" s="607"/>
      <c r="E530" s="607"/>
      <c r="F530" s="374"/>
      <c r="G530" s="374"/>
      <c r="H530" s="374"/>
      <c r="I530" s="374"/>
      <c r="J530" s="374"/>
      <c r="K530" s="374"/>
      <c r="L530" s="374"/>
      <c r="M530" s="374"/>
      <c r="N530" s="374"/>
      <c r="O530" s="374"/>
      <c r="P530" s="374"/>
      <c r="Q530" s="374"/>
      <c r="R530" s="374"/>
    </row>
    <row r="531" ht="16.5" customHeight="1" spans="1:18">
      <c r="A531" s="424"/>
      <c r="B531" s="424"/>
      <c r="C531" s="607"/>
      <c r="D531" s="607"/>
      <c r="E531" s="607"/>
      <c r="F531" s="374"/>
      <c r="G531" s="374"/>
      <c r="H531" s="374"/>
      <c r="I531" s="374"/>
      <c r="J531" s="374"/>
      <c r="K531" s="374"/>
      <c r="L531" s="374"/>
      <c r="M531" s="374"/>
      <c r="N531" s="374"/>
      <c r="O531" s="374"/>
      <c r="P531" s="374"/>
      <c r="Q531" s="374"/>
      <c r="R531" s="374"/>
    </row>
    <row r="532" ht="16.5" customHeight="1" spans="1:18">
      <c r="A532" s="424"/>
      <c r="B532" s="424"/>
      <c r="C532" s="607"/>
      <c r="D532" s="607"/>
      <c r="E532" s="607"/>
      <c r="F532" s="374"/>
      <c r="G532" s="374"/>
      <c r="H532" s="374"/>
      <c r="I532" s="374"/>
      <c r="J532" s="374"/>
      <c r="K532" s="374"/>
      <c r="L532" s="374"/>
      <c r="M532" s="374"/>
      <c r="N532" s="374"/>
      <c r="O532" s="374"/>
      <c r="P532" s="374"/>
      <c r="Q532" s="374"/>
      <c r="R532" s="374"/>
    </row>
    <row r="533" ht="16.5" customHeight="1" spans="1:18">
      <c r="A533" s="424"/>
      <c r="B533" s="424"/>
      <c r="C533" s="607"/>
      <c r="D533" s="607"/>
      <c r="E533" s="607"/>
      <c r="F533" s="374"/>
      <c r="G533" s="374"/>
      <c r="H533" s="374"/>
      <c r="I533" s="374"/>
      <c r="J533" s="374"/>
      <c r="K533" s="374"/>
      <c r="L533" s="374"/>
      <c r="M533" s="374"/>
      <c r="N533" s="374"/>
      <c r="O533" s="374"/>
      <c r="P533" s="374"/>
      <c r="Q533" s="374"/>
      <c r="R533" s="374"/>
    </row>
    <row r="534" ht="16.5" customHeight="1" spans="1:18">
      <c r="A534" s="424"/>
      <c r="B534" s="424"/>
      <c r="C534" s="607"/>
      <c r="D534" s="607"/>
      <c r="E534" s="607"/>
      <c r="F534" s="374"/>
      <c r="G534" s="374"/>
      <c r="H534" s="374"/>
      <c r="I534" s="374"/>
      <c r="J534" s="374"/>
      <c r="K534" s="374"/>
      <c r="L534" s="374"/>
      <c r="M534" s="374"/>
      <c r="N534" s="374"/>
      <c r="O534" s="374"/>
      <c r="P534" s="374"/>
      <c r="Q534" s="374"/>
      <c r="R534" s="374"/>
    </row>
    <row r="535" ht="16.5" customHeight="1" spans="1:18">
      <c r="A535" s="424"/>
      <c r="B535" s="424"/>
      <c r="C535" s="607"/>
      <c r="D535" s="607"/>
      <c r="E535" s="607"/>
      <c r="F535" s="374"/>
      <c r="G535" s="374"/>
      <c r="H535" s="374"/>
      <c r="I535" s="374"/>
      <c r="J535" s="374"/>
      <c r="K535" s="374"/>
      <c r="L535" s="374"/>
      <c r="M535" s="374"/>
      <c r="N535" s="374"/>
      <c r="O535" s="374"/>
      <c r="P535" s="374"/>
      <c r="Q535" s="374"/>
      <c r="R535" s="374"/>
    </row>
    <row r="536" ht="16.5" customHeight="1" spans="1:18">
      <c r="A536" s="424"/>
      <c r="B536" s="424"/>
      <c r="C536" s="607"/>
      <c r="D536" s="607"/>
      <c r="E536" s="607"/>
      <c r="F536" s="374"/>
      <c r="G536" s="374"/>
      <c r="H536" s="374"/>
      <c r="I536" s="374"/>
      <c r="J536" s="374"/>
      <c r="K536" s="374"/>
      <c r="L536" s="374"/>
      <c r="M536" s="374"/>
      <c r="N536" s="374"/>
      <c r="O536" s="374"/>
      <c r="P536" s="374"/>
      <c r="Q536" s="374"/>
      <c r="R536" s="374"/>
    </row>
    <row r="537" ht="16.5" customHeight="1" spans="1:18">
      <c r="A537" s="424"/>
      <c r="B537" s="424"/>
      <c r="C537" s="607"/>
      <c r="D537" s="607"/>
      <c r="E537" s="607"/>
      <c r="F537" s="374"/>
      <c r="G537" s="374"/>
      <c r="H537" s="374"/>
      <c r="I537" s="374"/>
      <c r="J537" s="374"/>
      <c r="K537" s="374"/>
      <c r="L537" s="374"/>
      <c r="M537" s="374"/>
      <c r="N537" s="374"/>
      <c r="O537" s="374"/>
      <c r="P537" s="374"/>
      <c r="Q537" s="374"/>
      <c r="R537" s="374"/>
    </row>
    <row r="538" ht="16.5" customHeight="1" spans="1:18">
      <c r="A538" s="424"/>
      <c r="B538" s="424"/>
      <c r="C538" s="607"/>
      <c r="D538" s="607"/>
      <c r="E538" s="607"/>
      <c r="F538" s="374"/>
      <c r="G538" s="374"/>
      <c r="H538" s="374"/>
      <c r="I538" s="374"/>
      <c r="J538" s="374"/>
      <c r="K538" s="374"/>
      <c r="L538" s="374"/>
      <c r="M538" s="374"/>
      <c r="N538" s="374"/>
      <c r="O538" s="374"/>
      <c r="P538" s="374"/>
      <c r="Q538" s="374"/>
      <c r="R538" s="374"/>
    </row>
    <row r="539" ht="16.5" customHeight="1" spans="1:18">
      <c r="A539" s="424"/>
      <c r="B539" s="424"/>
      <c r="C539" s="607"/>
      <c r="D539" s="607"/>
      <c r="E539" s="607"/>
      <c r="F539" s="374"/>
      <c r="G539" s="374"/>
      <c r="H539" s="374"/>
      <c r="I539" s="374"/>
      <c r="J539" s="374"/>
      <c r="K539" s="374"/>
      <c r="L539" s="374"/>
      <c r="M539" s="374"/>
      <c r="N539" s="374"/>
      <c r="O539" s="374"/>
      <c r="P539" s="374"/>
      <c r="Q539" s="374"/>
      <c r="R539" s="374"/>
    </row>
    <row r="540" ht="16.5" customHeight="1" spans="1:18">
      <c r="A540" s="424"/>
      <c r="B540" s="424"/>
      <c r="C540" s="607"/>
      <c r="D540" s="607"/>
      <c r="E540" s="607"/>
      <c r="F540" s="374"/>
      <c r="G540" s="374"/>
      <c r="H540" s="374"/>
      <c r="I540" s="374"/>
      <c r="J540" s="374"/>
      <c r="K540" s="374"/>
      <c r="L540" s="374"/>
      <c r="M540" s="374"/>
      <c r="N540" s="374"/>
      <c r="O540" s="374"/>
      <c r="P540" s="374"/>
      <c r="Q540" s="374"/>
      <c r="R540" s="374"/>
    </row>
    <row r="541" ht="16.5" customHeight="1" spans="1:18">
      <c r="A541" s="424"/>
      <c r="B541" s="424"/>
      <c r="C541" s="607"/>
      <c r="D541" s="607"/>
      <c r="E541" s="607"/>
      <c r="F541" s="374"/>
      <c r="G541" s="374"/>
      <c r="H541" s="374"/>
      <c r="I541" s="374"/>
      <c r="J541" s="374"/>
      <c r="K541" s="374"/>
      <c r="L541" s="374"/>
      <c r="M541" s="374"/>
      <c r="N541" s="374"/>
      <c r="O541" s="374"/>
      <c r="P541" s="374"/>
      <c r="Q541" s="374"/>
      <c r="R541" s="374"/>
    </row>
    <row r="542" ht="16.5" customHeight="1" spans="1:18">
      <c r="A542" s="424"/>
      <c r="B542" s="424"/>
      <c r="C542" s="607"/>
      <c r="D542" s="607"/>
      <c r="E542" s="607"/>
      <c r="F542" s="374"/>
      <c r="G542" s="374"/>
      <c r="H542" s="374"/>
      <c r="I542" s="374"/>
      <c r="J542" s="374"/>
      <c r="K542" s="374"/>
      <c r="L542" s="374"/>
      <c r="M542" s="374"/>
      <c r="N542" s="374"/>
      <c r="O542" s="374"/>
      <c r="P542" s="374"/>
      <c r="Q542" s="374"/>
      <c r="R542" s="374"/>
    </row>
    <row r="543" ht="16.5" customHeight="1" spans="1:18">
      <c r="A543" s="424"/>
      <c r="B543" s="424"/>
      <c r="C543" s="607"/>
      <c r="D543" s="607"/>
      <c r="E543" s="607"/>
      <c r="F543" s="374"/>
      <c r="G543" s="374"/>
      <c r="H543" s="374"/>
      <c r="I543" s="374"/>
      <c r="J543" s="374"/>
      <c r="K543" s="374"/>
      <c r="L543" s="374"/>
      <c r="M543" s="374"/>
      <c r="N543" s="374"/>
      <c r="O543" s="374"/>
      <c r="P543" s="374"/>
      <c r="Q543" s="374"/>
      <c r="R543" s="374"/>
    </row>
    <row r="544" ht="16.5" customHeight="1" spans="1:18">
      <c r="A544" s="424"/>
      <c r="B544" s="424"/>
      <c r="C544" s="607"/>
      <c r="D544" s="607"/>
      <c r="E544" s="607"/>
      <c r="F544" s="374"/>
      <c r="G544" s="374"/>
      <c r="H544" s="374"/>
      <c r="I544" s="374"/>
      <c r="J544" s="374"/>
      <c r="K544" s="374"/>
      <c r="L544" s="374"/>
      <c r="M544" s="374"/>
      <c r="N544" s="374"/>
      <c r="O544" s="374"/>
      <c r="P544" s="374"/>
      <c r="Q544" s="374"/>
      <c r="R544" s="374"/>
    </row>
    <row r="545" ht="16.5" customHeight="1" spans="1:18">
      <c r="A545" s="424"/>
      <c r="B545" s="424"/>
      <c r="C545" s="607"/>
      <c r="D545" s="607"/>
      <c r="E545" s="607"/>
      <c r="F545" s="374"/>
      <c r="G545" s="374"/>
      <c r="H545" s="374"/>
      <c r="I545" s="374"/>
      <c r="J545" s="374"/>
      <c r="K545" s="374"/>
      <c r="L545" s="374"/>
      <c r="M545" s="374"/>
      <c r="N545" s="374"/>
      <c r="O545" s="374"/>
      <c r="P545" s="374"/>
      <c r="Q545" s="374"/>
      <c r="R545" s="374"/>
    </row>
    <row r="546" ht="16.5" customHeight="1" spans="1:18">
      <c r="A546" s="424"/>
      <c r="B546" s="424"/>
      <c r="C546" s="607"/>
      <c r="D546" s="607"/>
      <c r="E546" s="607"/>
      <c r="F546" s="374"/>
      <c r="G546" s="374"/>
      <c r="H546" s="374"/>
      <c r="I546" s="374"/>
      <c r="J546" s="374"/>
      <c r="K546" s="374"/>
      <c r="L546" s="374"/>
      <c r="M546" s="374"/>
      <c r="N546" s="374"/>
      <c r="O546" s="374"/>
      <c r="P546" s="374"/>
      <c r="Q546" s="374"/>
      <c r="R546" s="374"/>
    </row>
    <row r="547" ht="16.5" customHeight="1" spans="1:18">
      <c r="A547" s="424"/>
      <c r="B547" s="424"/>
      <c r="C547" s="607"/>
      <c r="D547" s="607"/>
      <c r="E547" s="607"/>
      <c r="F547" s="374"/>
      <c r="G547" s="374"/>
      <c r="H547" s="374"/>
      <c r="I547" s="374"/>
      <c r="J547" s="374"/>
      <c r="K547" s="374"/>
      <c r="L547" s="374"/>
      <c r="M547" s="374"/>
      <c r="N547" s="374"/>
      <c r="O547" s="374"/>
      <c r="P547" s="374"/>
      <c r="Q547" s="374"/>
      <c r="R547" s="374"/>
    </row>
    <row r="548" ht="16.5" customHeight="1" spans="1:18">
      <c r="A548" s="424"/>
      <c r="B548" s="424"/>
      <c r="C548" s="607"/>
      <c r="D548" s="607"/>
      <c r="E548" s="607"/>
      <c r="F548" s="374"/>
      <c r="G548" s="374"/>
      <c r="H548" s="374"/>
      <c r="I548" s="374"/>
      <c r="J548" s="374"/>
      <c r="K548" s="374"/>
      <c r="L548" s="374"/>
      <c r="M548" s="374"/>
      <c r="N548" s="374"/>
      <c r="O548" s="374"/>
      <c r="P548" s="374"/>
      <c r="Q548" s="374"/>
      <c r="R548" s="374"/>
    </row>
    <row r="549" ht="16.5" customHeight="1" spans="1:18">
      <c r="A549" s="424"/>
      <c r="B549" s="424"/>
      <c r="C549" s="607"/>
      <c r="D549" s="607"/>
      <c r="E549" s="607"/>
      <c r="F549" s="374"/>
      <c r="G549" s="374"/>
      <c r="H549" s="374"/>
      <c r="I549" s="374"/>
      <c r="J549" s="374"/>
      <c r="K549" s="374"/>
      <c r="L549" s="374"/>
      <c r="M549" s="374"/>
      <c r="N549" s="374"/>
      <c r="O549" s="374"/>
      <c r="P549" s="374"/>
      <c r="Q549" s="374"/>
      <c r="R549" s="374"/>
    </row>
    <row r="550" ht="16.5" customHeight="1" spans="1:18">
      <c r="A550" s="424"/>
      <c r="B550" s="424"/>
      <c r="C550" s="607"/>
      <c r="D550" s="607"/>
      <c r="E550" s="607"/>
      <c r="F550" s="374"/>
      <c r="G550" s="374"/>
      <c r="H550" s="374"/>
      <c r="I550" s="374"/>
      <c r="J550" s="374"/>
      <c r="K550" s="374"/>
      <c r="L550" s="374"/>
      <c r="M550" s="374"/>
      <c r="N550" s="374"/>
      <c r="O550" s="374"/>
      <c r="P550" s="374"/>
      <c r="Q550" s="374"/>
      <c r="R550" s="374"/>
    </row>
    <row r="551" ht="16.5" customHeight="1" spans="1:18">
      <c r="A551" s="424"/>
      <c r="B551" s="424"/>
      <c r="C551" s="607"/>
      <c r="D551" s="607"/>
      <c r="E551" s="607"/>
      <c r="F551" s="374"/>
      <c r="G551" s="374"/>
      <c r="H551" s="374"/>
      <c r="I551" s="374"/>
      <c r="J551" s="374"/>
      <c r="K551" s="374"/>
      <c r="L551" s="374"/>
      <c r="M551" s="374"/>
      <c r="N551" s="374"/>
      <c r="O551" s="374"/>
      <c r="P551" s="374"/>
      <c r="Q551" s="374"/>
      <c r="R551" s="374"/>
    </row>
    <row r="552" ht="16.5" customHeight="1" spans="1:18">
      <c r="A552" s="424"/>
      <c r="B552" s="424"/>
      <c r="C552" s="607"/>
      <c r="D552" s="607"/>
      <c r="E552" s="607"/>
      <c r="F552" s="374"/>
      <c r="G552" s="374"/>
      <c r="H552" s="374"/>
      <c r="I552" s="374"/>
      <c r="J552" s="374"/>
      <c r="K552" s="374"/>
      <c r="L552" s="374"/>
      <c r="M552" s="374"/>
      <c r="N552" s="374"/>
      <c r="O552" s="374"/>
      <c r="P552" s="374"/>
      <c r="Q552" s="374"/>
      <c r="R552" s="374"/>
    </row>
    <row r="553" ht="16.5" customHeight="1" spans="1:18">
      <c r="A553" s="424"/>
      <c r="B553" s="424"/>
      <c r="C553" s="607"/>
      <c r="D553" s="607"/>
      <c r="E553" s="607"/>
      <c r="F553" s="374"/>
      <c r="G553" s="374"/>
      <c r="H553" s="374"/>
      <c r="I553" s="374"/>
      <c r="J553" s="374"/>
      <c r="K553" s="374"/>
      <c r="L553" s="374"/>
      <c r="M553" s="374"/>
      <c r="N553" s="374"/>
      <c r="O553" s="374"/>
      <c r="P553" s="374"/>
      <c r="Q553" s="374"/>
      <c r="R553" s="374"/>
    </row>
    <row r="554" ht="16.5" customHeight="1" spans="1:18">
      <c r="A554" s="424"/>
      <c r="B554" s="424"/>
      <c r="C554" s="607"/>
      <c r="D554" s="607"/>
      <c r="E554" s="607"/>
      <c r="F554" s="374"/>
      <c r="G554" s="374"/>
      <c r="H554" s="374"/>
      <c r="I554" s="374"/>
      <c r="J554" s="374"/>
      <c r="K554" s="374"/>
      <c r="L554" s="374"/>
      <c r="M554" s="374"/>
      <c r="N554" s="374"/>
      <c r="O554" s="374"/>
      <c r="P554" s="374"/>
      <c r="Q554" s="374"/>
      <c r="R554" s="374"/>
    </row>
    <row r="555" ht="16.5" customHeight="1" spans="1:18">
      <c r="A555" s="424"/>
      <c r="B555" s="424"/>
      <c r="C555" s="607"/>
      <c r="D555" s="607"/>
      <c r="E555" s="607"/>
      <c r="F555" s="374"/>
      <c r="G555" s="374"/>
      <c r="H555" s="374"/>
      <c r="I555" s="374"/>
      <c r="J555" s="374"/>
      <c r="K555" s="374"/>
      <c r="L555" s="374"/>
      <c r="M555" s="374"/>
      <c r="N555" s="374"/>
      <c r="O555" s="374"/>
      <c r="P555" s="374"/>
      <c r="Q555" s="374"/>
      <c r="R555" s="374"/>
    </row>
    <row r="556" ht="16.5" customHeight="1" spans="1:18">
      <c r="A556" s="424"/>
      <c r="B556" s="424"/>
      <c r="C556" s="607"/>
      <c r="D556" s="607"/>
      <c r="E556" s="607"/>
      <c r="F556" s="374"/>
      <c r="G556" s="374"/>
      <c r="H556" s="374"/>
      <c r="I556" s="374"/>
      <c r="J556" s="374"/>
      <c r="K556" s="374"/>
      <c r="L556" s="374"/>
      <c r="M556" s="374"/>
      <c r="N556" s="374"/>
      <c r="O556" s="374"/>
      <c r="P556" s="374"/>
      <c r="Q556" s="374"/>
      <c r="R556" s="374"/>
    </row>
    <row r="557" ht="16.5" customHeight="1" spans="1:18">
      <c r="A557" s="424"/>
      <c r="B557" s="424"/>
      <c r="C557" s="607"/>
      <c r="D557" s="607"/>
      <c r="E557" s="607"/>
      <c r="F557" s="374"/>
      <c r="G557" s="374"/>
      <c r="H557" s="374"/>
      <c r="I557" s="374"/>
      <c r="J557" s="374"/>
      <c r="K557" s="374"/>
      <c r="L557" s="374"/>
      <c r="M557" s="374"/>
      <c r="N557" s="374"/>
      <c r="O557" s="374"/>
      <c r="P557" s="374"/>
      <c r="Q557" s="374"/>
      <c r="R557" s="374"/>
    </row>
    <row r="558" ht="16.5" customHeight="1" spans="1:18">
      <c r="A558" s="424"/>
      <c r="B558" s="424"/>
      <c r="C558" s="607"/>
      <c r="D558" s="607"/>
      <c r="E558" s="607"/>
      <c r="F558" s="374"/>
      <c r="G558" s="374"/>
      <c r="H558" s="374"/>
      <c r="I558" s="374"/>
      <c r="J558" s="374"/>
      <c r="K558" s="374"/>
      <c r="L558" s="374"/>
      <c r="M558" s="374"/>
      <c r="N558" s="374"/>
      <c r="O558" s="374"/>
      <c r="P558" s="374"/>
      <c r="Q558" s="374"/>
      <c r="R558" s="374"/>
    </row>
    <row r="559" ht="16.5" customHeight="1" spans="1:18">
      <c r="A559" s="424"/>
      <c r="B559" s="424"/>
      <c r="C559" s="607"/>
      <c r="D559" s="607"/>
      <c r="E559" s="607"/>
      <c r="F559" s="374"/>
      <c r="G559" s="374"/>
      <c r="H559" s="374"/>
      <c r="I559" s="374"/>
      <c r="J559" s="374"/>
      <c r="K559" s="374"/>
      <c r="L559" s="374"/>
      <c r="M559" s="374"/>
      <c r="N559" s="374"/>
      <c r="O559" s="374"/>
      <c r="P559" s="374"/>
      <c r="Q559" s="374"/>
      <c r="R559" s="374"/>
    </row>
    <row r="560" ht="16.5" customHeight="1" spans="1:18">
      <c r="A560" s="424"/>
      <c r="B560" s="424"/>
      <c r="C560" s="607"/>
      <c r="D560" s="607"/>
      <c r="E560" s="607"/>
      <c r="F560" s="374"/>
      <c r="G560" s="374"/>
      <c r="H560" s="374"/>
      <c r="I560" s="374"/>
      <c r="J560" s="374"/>
      <c r="K560" s="374"/>
      <c r="L560" s="374"/>
      <c r="M560" s="374"/>
      <c r="N560" s="374"/>
      <c r="O560" s="374"/>
      <c r="P560" s="374"/>
      <c r="Q560" s="374"/>
      <c r="R560" s="374"/>
    </row>
    <row r="561" ht="16.5" customHeight="1" spans="1:18">
      <c r="A561" s="424"/>
      <c r="B561" s="424"/>
      <c r="C561" s="607"/>
      <c r="D561" s="607"/>
      <c r="E561" s="607"/>
      <c r="F561" s="374"/>
      <c r="G561" s="374"/>
      <c r="H561" s="374"/>
      <c r="I561" s="374"/>
      <c r="J561" s="374"/>
      <c r="K561" s="374"/>
      <c r="L561" s="374"/>
      <c r="M561" s="374"/>
      <c r="N561" s="374"/>
      <c r="O561" s="374"/>
      <c r="P561" s="374"/>
      <c r="Q561" s="374"/>
      <c r="R561" s="374"/>
    </row>
    <row r="562" ht="16.5" customHeight="1" spans="1:18">
      <c r="A562" s="424"/>
      <c r="B562" s="424"/>
      <c r="C562" s="607"/>
      <c r="D562" s="607"/>
      <c r="E562" s="607"/>
      <c r="F562" s="374"/>
      <c r="G562" s="374"/>
      <c r="H562" s="374"/>
      <c r="I562" s="374"/>
      <c r="J562" s="374"/>
      <c r="K562" s="374"/>
      <c r="L562" s="374"/>
      <c r="M562" s="374"/>
      <c r="N562" s="374"/>
      <c r="O562" s="374"/>
      <c r="P562" s="374"/>
      <c r="Q562" s="374"/>
      <c r="R562" s="374"/>
    </row>
    <row r="563" ht="16.5" customHeight="1" spans="1:18">
      <c r="A563" s="424"/>
      <c r="B563" s="424"/>
      <c r="C563" s="607"/>
      <c r="D563" s="607"/>
      <c r="E563" s="607"/>
      <c r="F563" s="374"/>
      <c r="G563" s="374"/>
      <c r="H563" s="374"/>
      <c r="I563" s="374"/>
      <c r="J563" s="374"/>
      <c r="K563" s="374"/>
      <c r="L563" s="374"/>
      <c r="M563" s="374"/>
      <c r="N563" s="374"/>
      <c r="O563" s="374"/>
      <c r="P563" s="374"/>
      <c r="Q563" s="374"/>
      <c r="R563" s="374"/>
    </row>
    <row r="564" ht="16.5" customHeight="1" spans="1:18">
      <c r="A564" s="424"/>
      <c r="B564" s="424"/>
      <c r="C564" s="607"/>
      <c r="D564" s="607"/>
      <c r="E564" s="607"/>
      <c r="F564" s="374"/>
      <c r="G564" s="374"/>
      <c r="H564" s="374"/>
      <c r="I564" s="374"/>
      <c r="J564" s="374"/>
      <c r="K564" s="374"/>
      <c r="L564" s="374"/>
      <c r="M564" s="374"/>
      <c r="N564" s="374"/>
      <c r="O564" s="374"/>
      <c r="P564" s="374"/>
      <c r="Q564" s="374"/>
      <c r="R564" s="374"/>
    </row>
    <row r="565" ht="16.5" customHeight="1" spans="1:18">
      <c r="A565" s="424"/>
      <c r="B565" s="424"/>
      <c r="C565" s="607"/>
      <c r="D565" s="607"/>
      <c r="E565" s="607"/>
      <c r="F565" s="374"/>
      <c r="G565" s="374"/>
      <c r="H565" s="374"/>
      <c r="I565" s="374"/>
      <c r="J565" s="374"/>
      <c r="K565" s="374"/>
      <c r="L565" s="374"/>
      <c r="M565" s="374"/>
      <c r="N565" s="374"/>
      <c r="O565" s="374"/>
      <c r="P565" s="374"/>
      <c r="Q565" s="374"/>
      <c r="R565" s="374"/>
    </row>
    <row r="566" ht="16.5" customHeight="1" spans="1:18">
      <c r="A566" s="424"/>
      <c r="B566" s="424"/>
      <c r="C566" s="607"/>
      <c r="D566" s="607"/>
      <c r="E566" s="607"/>
      <c r="F566" s="374"/>
      <c r="G566" s="374"/>
      <c r="H566" s="374"/>
      <c r="I566" s="374"/>
      <c r="J566" s="374"/>
      <c r="K566" s="374"/>
      <c r="L566" s="374"/>
      <c r="M566" s="374"/>
      <c r="N566" s="374"/>
      <c r="O566" s="374"/>
      <c r="P566" s="374"/>
      <c r="Q566" s="374"/>
      <c r="R566" s="374"/>
    </row>
    <row r="567" ht="16.5" customHeight="1" spans="1:18">
      <c r="A567" s="424"/>
      <c r="B567" s="424"/>
      <c r="C567" s="607"/>
      <c r="D567" s="607"/>
      <c r="E567" s="607"/>
      <c r="F567" s="374"/>
      <c r="G567" s="374"/>
      <c r="H567" s="374"/>
      <c r="I567" s="374"/>
      <c r="J567" s="374"/>
      <c r="K567" s="374"/>
      <c r="L567" s="374"/>
      <c r="M567" s="374"/>
      <c r="N567" s="374"/>
      <c r="O567" s="374"/>
      <c r="P567" s="374"/>
      <c r="Q567" s="374"/>
      <c r="R567" s="374"/>
    </row>
    <row r="568" ht="16.5" customHeight="1" spans="1:18">
      <c r="A568" s="424"/>
      <c r="B568" s="424"/>
      <c r="C568" s="607"/>
      <c r="D568" s="607"/>
      <c r="E568" s="607"/>
      <c r="F568" s="374"/>
      <c r="G568" s="374"/>
      <c r="H568" s="374"/>
      <c r="I568" s="374"/>
      <c r="J568" s="374"/>
      <c r="K568" s="374"/>
      <c r="L568" s="374"/>
      <c r="M568" s="374"/>
      <c r="N568" s="374"/>
      <c r="O568" s="374"/>
      <c r="P568" s="374"/>
      <c r="Q568" s="374"/>
      <c r="R568" s="374"/>
    </row>
    <row r="569" ht="16.5" customHeight="1" spans="1:18">
      <c r="A569" s="424"/>
      <c r="B569" s="424"/>
      <c r="C569" s="607"/>
      <c r="D569" s="607"/>
      <c r="E569" s="607"/>
      <c r="F569" s="374"/>
      <c r="G569" s="374"/>
      <c r="H569" s="374"/>
      <c r="I569" s="374"/>
      <c r="J569" s="374"/>
      <c r="K569" s="374"/>
      <c r="L569" s="374"/>
      <c r="M569" s="374"/>
      <c r="N569" s="374"/>
      <c r="O569" s="374"/>
      <c r="P569" s="374"/>
      <c r="Q569" s="374"/>
      <c r="R569" s="374"/>
    </row>
    <row r="570" ht="16.5" customHeight="1" spans="1:18">
      <c r="A570" s="424"/>
      <c r="B570" s="424"/>
      <c r="C570" s="607"/>
      <c r="D570" s="607"/>
      <c r="E570" s="607"/>
      <c r="F570" s="374"/>
      <c r="G570" s="374"/>
      <c r="H570" s="374"/>
      <c r="I570" s="374"/>
      <c r="J570" s="374"/>
      <c r="K570" s="374"/>
      <c r="L570" s="374"/>
      <c r="M570" s="374"/>
      <c r="N570" s="374"/>
      <c r="O570" s="374"/>
      <c r="P570" s="374"/>
      <c r="Q570" s="374"/>
      <c r="R570" s="374"/>
    </row>
    <row r="571" ht="16.5" customHeight="1" spans="1:18">
      <c r="A571" s="424"/>
      <c r="B571" s="424"/>
      <c r="C571" s="607"/>
      <c r="D571" s="607"/>
      <c r="E571" s="607"/>
      <c r="F571" s="374"/>
      <c r="G571" s="374"/>
      <c r="H571" s="374"/>
      <c r="I571" s="374"/>
      <c r="J571" s="374"/>
      <c r="K571" s="374"/>
      <c r="L571" s="374"/>
      <c r="M571" s="374"/>
      <c r="N571" s="374"/>
      <c r="O571" s="374"/>
      <c r="P571" s="374"/>
      <c r="Q571" s="374"/>
      <c r="R571" s="374"/>
    </row>
    <row r="572" ht="16.5" customHeight="1" spans="1:18">
      <c r="A572" s="424"/>
      <c r="B572" s="424"/>
      <c r="C572" s="607"/>
      <c r="D572" s="607"/>
      <c r="E572" s="607"/>
      <c r="F572" s="374"/>
      <c r="G572" s="374"/>
      <c r="H572" s="374"/>
      <c r="I572" s="374"/>
      <c r="J572" s="374"/>
      <c r="K572" s="374"/>
      <c r="L572" s="374"/>
      <c r="M572" s="374"/>
      <c r="N572" s="374"/>
      <c r="O572" s="374"/>
      <c r="P572" s="374"/>
      <c r="Q572" s="374"/>
      <c r="R572" s="374"/>
    </row>
    <row r="573" ht="16.5" customHeight="1" spans="1:18">
      <c r="A573" s="424"/>
      <c r="B573" s="424"/>
      <c r="C573" s="607"/>
      <c r="D573" s="607"/>
      <c r="E573" s="607"/>
      <c r="F573" s="374"/>
      <c r="G573" s="374"/>
      <c r="H573" s="374"/>
      <c r="I573" s="374"/>
      <c r="J573" s="374"/>
      <c r="K573" s="374"/>
      <c r="L573" s="374"/>
      <c r="M573" s="374"/>
      <c r="N573" s="374"/>
      <c r="O573" s="374"/>
      <c r="P573" s="374"/>
      <c r="Q573" s="374"/>
      <c r="R573" s="374"/>
    </row>
    <row r="574" ht="16.5" customHeight="1" spans="1:18">
      <c r="A574" s="424"/>
      <c r="B574" s="424"/>
      <c r="C574" s="607"/>
      <c r="D574" s="607"/>
      <c r="E574" s="607"/>
      <c r="F574" s="374"/>
      <c r="G574" s="374"/>
      <c r="H574" s="374"/>
      <c r="I574" s="374"/>
      <c r="J574" s="374"/>
      <c r="K574" s="374"/>
      <c r="L574" s="374"/>
      <c r="M574" s="374"/>
      <c r="N574" s="374"/>
      <c r="O574" s="374"/>
      <c r="P574" s="374"/>
      <c r="Q574" s="374"/>
      <c r="R574" s="374"/>
    </row>
    <row r="575" ht="16.5" customHeight="1" spans="1:18">
      <c r="A575" s="424"/>
      <c r="B575" s="424"/>
      <c r="C575" s="607"/>
      <c r="D575" s="607"/>
      <c r="E575" s="607"/>
      <c r="F575" s="374"/>
      <c r="G575" s="374"/>
      <c r="H575" s="374"/>
      <c r="I575" s="374"/>
      <c r="J575" s="374"/>
      <c r="K575" s="374"/>
      <c r="L575" s="374"/>
      <c r="M575" s="374"/>
      <c r="N575" s="374"/>
      <c r="O575" s="374"/>
      <c r="P575" s="374"/>
      <c r="Q575" s="374"/>
      <c r="R575" s="374"/>
    </row>
    <row r="576" ht="16.5" customHeight="1" spans="1:18">
      <c r="A576" s="424"/>
      <c r="B576" s="424"/>
      <c r="C576" s="607"/>
      <c r="D576" s="607"/>
      <c r="E576" s="607"/>
      <c r="F576" s="374"/>
      <c r="G576" s="374"/>
      <c r="H576" s="374"/>
      <c r="I576" s="374"/>
      <c r="J576" s="374"/>
      <c r="K576" s="374"/>
      <c r="L576" s="374"/>
      <c r="M576" s="374"/>
      <c r="N576" s="374"/>
      <c r="O576" s="374"/>
      <c r="P576" s="374"/>
      <c r="Q576" s="374"/>
      <c r="R576" s="374"/>
    </row>
    <row r="577" ht="16.5" customHeight="1" spans="1:18">
      <c r="A577" s="424"/>
      <c r="B577" s="424"/>
      <c r="C577" s="607"/>
      <c r="D577" s="607"/>
      <c r="E577" s="607"/>
      <c r="F577" s="374"/>
      <c r="G577" s="374"/>
      <c r="H577" s="374"/>
      <c r="I577" s="374"/>
      <c r="J577" s="374"/>
      <c r="K577" s="374"/>
      <c r="L577" s="374"/>
      <c r="M577" s="374"/>
      <c r="N577" s="374"/>
      <c r="O577" s="374"/>
      <c r="P577" s="374"/>
      <c r="Q577" s="374"/>
      <c r="R577" s="374"/>
    </row>
    <row r="578" ht="16.5" customHeight="1" spans="1:18">
      <c r="A578" s="424"/>
      <c r="B578" s="424"/>
      <c r="C578" s="607"/>
      <c r="D578" s="607"/>
      <c r="E578" s="607"/>
      <c r="F578" s="374"/>
      <c r="G578" s="374"/>
      <c r="H578" s="374"/>
      <c r="I578" s="374"/>
      <c r="J578" s="374"/>
      <c r="K578" s="374"/>
      <c r="L578" s="374"/>
      <c r="M578" s="374"/>
      <c r="N578" s="374"/>
      <c r="O578" s="374"/>
      <c r="P578" s="374"/>
      <c r="Q578" s="374"/>
      <c r="R578" s="374"/>
    </row>
    <row r="579" ht="16.5" customHeight="1" spans="1:18">
      <c r="A579" s="424"/>
      <c r="B579" s="424"/>
      <c r="C579" s="607"/>
      <c r="D579" s="607"/>
      <c r="E579" s="607"/>
      <c r="F579" s="374"/>
      <c r="G579" s="374"/>
      <c r="H579" s="374"/>
      <c r="I579" s="374"/>
      <c r="J579" s="374"/>
      <c r="K579" s="374"/>
      <c r="L579" s="374"/>
      <c r="M579" s="374"/>
      <c r="N579" s="374"/>
      <c r="O579" s="374"/>
      <c r="P579" s="374"/>
      <c r="Q579" s="374"/>
      <c r="R579" s="374"/>
    </row>
    <row r="580" ht="16.5" customHeight="1" spans="1:18">
      <c r="A580" s="424"/>
      <c r="B580" s="424"/>
      <c r="C580" s="607"/>
      <c r="D580" s="607"/>
      <c r="E580" s="607"/>
      <c r="F580" s="374"/>
      <c r="G580" s="374"/>
      <c r="H580" s="374"/>
      <c r="I580" s="374"/>
      <c r="J580" s="374"/>
      <c r="K580" s="374"/>
      <c r="L580" s="374"/>
      <c r="M580" s="374"/>
      <c r="N580" s="374"/>
      <c r="O580" s="374"/>
      <c r="P580" s="374"/>
      <c r="Q580" s="374"/>
      <c r="R580" s="374"/>
    </row>
    <row r="581" ht="16.5" customHeight="1" spans="1:18">
      <c r="A581" s="424"/>
      <c r="B581" s="424"/>
      <c r="C581" s="607"/>
      <c r="D581" s="607"/>
      <c r="E581" s="607"/>
      <c r="F581" s="374"/>
      <c r="G581" s="374"/>
      <c r="H581" s="374"/>
      <c r="I581" s="374"/>
      <c r="J581" s="374"/>
      <c r="K581" s="374"/>
      <c r="L581" s="374"/>
      <c r="M581" s="374"/>
      <c r="N581" s="374"/>
      <c r="O581" s="374"/>
      <c r="P581" s="374"/>
      <c r="Q581" s="374"/>
      <c r="R581" s="374"/>
    </row>
    <row r="582" ht="16.5" customHeight="1" spans="1:18">
      <c r="A582" s="424"/>
      <c r="B582" s="424"/>
      <c r="C582" s="607"/>
      <c r="D582" s="607"/>
      <c r="E582" s="607"/>
      <c r="F582" s="374"/>
      <c r="G582" s="374"/>
      <c r="H582" s="374"/>
      <c r="I582" s="374"/>
      <c r="J582" s="374"/>
      <c r="K582" s="374"/>
      <c r="L582" s="374"/>
      <c r="M582" s="374"/>
      <c r="N582" s="374"/>
      <c r="O582" s="374"/>
      <c r="P582" s="374"/>
      <c r="Q582" s="374"/>
      <c r="R582" s="374"/>
    </row>
    <row r="583" ht="16.5" customHeight="1" spans="1:18">
      <c r="A583" s="424"/>
      <c r="B583" s="424"/>
      <c r="C583" s="607"/>
      <c r="D583" s="607"/>
      <c r="E583" s="607"/>
      <c r="F583" s="374"/>
      <c r="G583" s="374"/>
      <c r="H583" s="374"/>
      <c r="I583" s="374"/>
      <c r="J583" s="374"/>
      <c r="K583" s="374"/>
      <c r="L583" s="374"/>
      <c r="M583" s="374"/>
      <c r="N583" s="374"/>
      <c r="O583" s="374"/>
      <c r="P583" s="374"/>
      <c r="Q583" s="374"/>
      <c r="R583" s="374"/>
    </row>
    <row r="584" ht="16.5" customHeight="1" spans="1:18">
      <c r="A584" s="424"/>
      <c r="B584" s="424"/>
      <c r="C584" s="607"/>
      <c r="D584" s="607"/>
      <c r="E584" s="607"/>
      <c r="F584" s="374"/>
      <c r="G584" s="374"/>
      <c r="H584" s="374"/>
      <c r="I584" s="374"/>
      <c r="J584" s="374"/>
      <c r="K584" s="374"/>
      <c r="L584" s="374"/>
      <c r="M584" s="374"/>
      <c r="N584" s="374"/>
      <c r="O584" s="374"/>
      <c r="P584" s="374"/>
      <c r="Q584" s="374"/>
      <c r="R584" s="374"/>
    </row>
    <row r="585" ht="16.5" customHeight="1" spans="1:18">
      <c r="A585" s="424"/>
      <c r="B585" s="424"/>
      <c r="C585" s="607"/>
      <c r="D585" s="607"/>
      <c r="E585" s="607"/>
      <c r="F585" s="374"/>
      <c r="G585" s="374"/>
      <c r="H585" s="374"/>
      <c r="I585" s="374"/>
      <c r="J585" s="374"/>
      <c r="K585" s="374"/>
      <c r="L585" s="374"/>
      <c r="M585" s="374"/>
      <c r="N585" s="374"/>
      <c r="O585" s="374"/>
      <c r="P585" s="374"/>
      <c r="Q585" s="374"/>
      <c r="R585" s="374"/>
    </row>
    <row r="586" ht="16.5" customHeight="1" spans="1:18">
      <c r="A586" s="424"/>
      <c r="B586" s="424"/>
      <c r="C586" s="607"/>
      <c r="D586" s="607"/>
      <c r="E586" s="607"/>
      <c r="F586" s="374"/>
      <c r="G586" s="374"/>
      <c r="H586" s="374"/>
      <c r="I586" s="374"/>
      <c r="J586" s="374"/>
      <c r="K586" s="374"/>
      <c r="L586" s="374"/>
      <c r="M586" s="374"/>
      <c r="N586" s="374"/>
      <c r="O586" s="374"/>
      <c r="P586" s="374"/>
      <c r="Q586" s="374"/>
      <c r="R586" s="374"/>
    </row>
    <row r="587" ht="16.5" customHeight="1" spans="1:18">
      <c r="A587" s="424"/>
      <c r="B587" s="424"/>
      <c r="C587" s="607"/>
      <c r="D587" s="607"/>
      <c r="E587" s="607"/>
      <c r="F587" s="374"/>
      <c r="G587" s="374"/>
      <c r="H587" s="374"/>
      <c r="I587" s="374"/>
      <c r="J587" s="374"/>
      <c r="K587" s="374"/>
      <c r="L587" s="374"/>
      <c r="M587" s="374"/>
      <c r="N587" s="374"/>
      <c r="O587" s="374"/>
      <c r="P587" s="374"/>
      <c r="Q587" s="374"/>
      <c r="R587" s="374"/>
    </row>
    <row r="588" ht="16.5" customHeight="1" spans="1:18">
      <c r="A588" s="424"/>
      <c r="B588" s="424"/>
      <c r="C588" s="607"/>
      <c r="D588" s="607"/>
      <c r="E588" s="607"/>
      <c r="F588" s="374"/>
      <c r="G588" s="374"/>
      <c r="H588" s="374"/>
      <c r="I588" s="374"/>
      <c r="J588" s="374"/>
      <c r="K588" s="374"/>
      <c r="L588" s="374"/>
      <c r="M588" s="374"/>
      <c r="N588" s="374"/>
      <c r="O588" s="374"/>
      <c r="P588" s="374"/>
      <c r="Q588" s="374"/>
      <c r="R588" s="374"/>
    </row>
    <row r="589" ht="16.5" customHeight="1" spans="1:18">
      <c r="A589" s="424"/>
      <c r="B589" s="424"/>
      <c r="C589" s="607"/>
      <c r="D589" s="607"/>
      <c r="E589" s="607"/>
      <c r="F589" s="374"/>
      <c r="G589" s="374"/>
      <c r="H589" s="374"/>
      <c r="I589" s="374"/>
      <c r="J589" s="374"/>
      <c r="K589" s="374"/>
      <c r="L589" s="374"/>
      <c r="M589" s="374"/>
      <c r="N589" s="374"/>
      <c r="O589" s="374"/>
      <c r="P589" s="374"/>
      <c r="Q589" s="374"/>
      <c r="R589" s="374"/>
    </row>
    <row r="590" ht="16.5" customHeight="1" spans="1:18">
      <c r="A590" s="424"/>
      <c r="B590" s="424"/>
      <c r="C590" s="607"/>
      <c r="D590" s="607"/>
      <c r="E590" s="607"/>
      <c r="F590" s="374"/>
      <c r="G590" s="374"/>
      <c r="H590" s="374"/>
      <c r="I590" s="374"/>
      <c r="J590" s="374"/>
      <c r="K590" s="374"/>
      <c r="L590" s="374"/>
      <c r="M590" s="374"/>
      <c r="N590" s="374"/>
      <c r="O590" s="374"/>
      <c r="P590" s="374"/>
      <c r="Q590" s="374"/>
      <c r="R590" s="374"/>
    </row>
    <row r="591" ht="16.5" customHeight="1" spans="1:18">
      <c r="A591" s="424"/>
      <c r="B591" s="424"/>
      <c r="C591" s="607"/>
      <c r="D591" s="607"/>
      <c r="E591" s="607"/>
      <c r="F591" s="374"/>
      <c r="G591" s="374"/>
      <c r="H591" s="374"/>
      <c r="I591" s="374"/>
      <c r="J591" s="374"/>
      <c r="K591" s="374"/>
      <c r="L591" s="374"/>
      <c r="M591" s="374"/>
      <c r="N591" s="374"/>
      <c r="O591" s="374"/>
      <c r="P591" s="374"/>
      <c r="Q591" s="374"/>
      <c r="R591" s="374"/>
    </row>
    <row r="592" ht="16.5" customHeight="1" spans="1:18">
      <c r="A592" s="424"/>
      <c r="B592" s="424"/>
      <c r="C592" s="607"/>
      <c r="D592" s="607"/>
      <c r="E592" s="607"/>
      <c r="F592" s="374"/>
      <c r="G592" s="374"/>
      <c r="H592" s="374"/>
      <c r="I592" s="374"/>
      <c r="J592" s="374"/>
      <c r="K592" s="374"/>
      <c r="L592" s="374"/>
      <c r="M592" s="374"/>
      <c r="N592" s="374"/>
      <c r="O592" s="374"/>
      <c r="P592" s="374"/>
      <c r="Q592" s="374"/>
      <c r="R592" s="374"/>
    </row>
    <row r="593" ht="16.5" customHeight="1" spans="1:18">
      <c r="A593" s="424"/>
      <c r="B593" s="424"/>
      <c r="C593" s="607"/>
      <c r="D593" s="607"/>
      <c r="E593" s="607"/>
      <c r="F593" s="374"/>
      <c r="G593" s="374"/>
      <c r="H593" s="374"/>
      <c r="I593" s="374"/>
      <c r="J593" s="374"/>
      <c r="K593" s="374"/>
      <c r="L593" s="374"/>
      <c r="M593" s="374"/>
      <c r="N593" s="374"/>
      <c r="O593" s="374"/>
      <c r="P593" s="374"/>
      <c r="Q593" s="374"/>
      <c r="R593" s="374"/>
    </row>
    <row r="594" ht="16.5" customHeight="1" spans="1:18">
      <c r="A594" s="424"/>
      <c r="B594" s="424"/>
      <c r="C594" s="607"/>
      <c r="D594" s="607"/>
      <c r="E594" s="607"/>
      <c r="F594" s="374"/>
      <c r="G594" s="374"/>
      <c r="H594" s="374"/>
      <c r="I594" s="374"/>
      <c r="J594" s="374"/>
      <c r="K594" s="374"/>
      <c r="L594" s="374"/>
      <c r="M594" s="374"/>
      <c r="N594" s="374"/>
      <c r="O594" s="374"/>
      <c r="P594" s="374"/>
      <c r="Q594" s="374"/>
      <c r="R594" s="374"/>
    </row>
    <row r="595" ht="16.5" customHeight="1" spans="1:18">
      <c r="A595" s="424"/>
      <c r="B595" s="424"/>
      <c r="C595" s="607"/>
      <c r="D595" s="607"/>
      <c r="E595" s="607"/>
      <c r="F595" s="374"/>
      <c r="G595" s="374"/>
      <c r="H595" s="374"/>
      <c r="I595" s="374"/>
      <c r="J595" s="374"/>
      <c r="K595" s="374"/>
      <c r="L595" s="374"/>
      <c r="M595" s="374"/>
      <c r="N595" s="374"/>
      <c r="O595" s="374"/>
      <c r="P595" s="374"/>
      <c r="Q595" s="374"/>
      <c r="R595" s="374"/>
    </row>
    <row r="596" ht="16.5" customHeight="1" spans="1:18">
      <c r="A596" s="424"/>
      <c r="B596" s="424"/>
      <c r="C596" s="607"/>
      <c r="D596" s="607"/>
      <c r="E596" s="607"/>
      <c r="F596" s="374"/>
      <c r="G596" s="374"/>
      <c r="H596" s="374"/>
      <c r="I596" s="374"/>
      <c r="J596" s="374"/>
      <c r="K596" s="374"/>
      <c r="L596" s="374"/>
      <c r="M596" s="374"/>
      <c r="N596" s="374"/>
      <c r="O596" s="374"/>
      <c r="P596" s="374"/>
      <c r="Q596" s="374"/>
      <c r="R596" s="374"/>
    </row>
    <row r="597" ht="16.5" customHeight="1" spans="1:18">
      <c r="A597" s="424"/>
      <c r="B597" s="424"/>
      <c r="C597" s="607"/>
      <c r="D597" s="607"/>
      <c r="E597" s="607"/>
      <c r="F597" s="374"/>
      <c r="G597" s="374"/>
      <c r="H597" s="374"/>
      <c r="I597" s="374"/>
      <c r="J597" s="374"/>
      <c r="K597" s="374"/>
      <c r="L597" s="374"/>
      <c r="M597" s="374"/>
      <c r="N597" s="374"/>
      <c r="O597" s="374"/>
      <c r="P597" s="374"/>
      <c r="Q597" s="374"/>
      <c r="R597" s="374"/>
    </row>
    <row r="598" ht="16.5" customHeight="1" spans="1:18">
      <c r="A598" s="424"/>
      <c r="B598" s="424"/>
      <c r="C598" s="607"/>
      <c r="D598" s="607"/>
      <c r="E598" s="607"/>
      <c r="F598" s="374"/>
      <c r="G598" s="374"/>
      <c r="H598" s="374"/>
      <c r="I598" s="374"/>
      <c r="J598" s="374"/>
      <c r="K598" s="374"/>
      <c r="L598" s="374"/>
      <c r="M598" s="374"/>
      <c r="N598" s="374"/>
      <c r="O598" s="374"/>
      <c r="P598" s="374"/>
      <c r="Q598" s="374"/>
      <c r="R598" s="374"/>
    </row>
    <row r="599" ht="16.5" customHeight="1" spans="1:18">
      <c r="A599" s="424"/>
      <c r="B599" s="424"/>
      <c r="C599" s="607"/>
      <c r="D599" s="607"/>
      <c r="E599" s="607"/>
      <c r="F599" s="374"/>
      <c r="G599" s="374"/>
      <c r="H599" s="374"/>
      <c r="I599" s="374"/>
      <c r="J599" s="374"/>
      <c r="K599" s="374"/>
      <c r="L599" s="374"/>
      <c r="M599" s="374"/>
      <c r="N599" s="374"/>
      <c r="O599" s="374"/>
      <c r="P599" s="374"/>
      <c r="Q599" s="374"/>
      <c r="R599" s="374"/>
    </row>
    <row r="600" ht="16.5" customHeight="1" spans="1:18">
      <c r="A600" s="424"/>
      <c r="B600" s="424"/>
      <c r="C600" s="607"/>
      <c r="D600" s="607"/>
      <c r="E600" s="607"/>
      <c r="F600" s="374"/>
      <c r="G600" s="374"/>
      <c r="H600" s="374"/>
      <c r="I600" s="374"/>
      <c r="J600" s="374"/>
      <c r="K600" s="374"/>
      <c r="L600" s="374"/>
      <c r="M600" s="374"/>
      <c r="N600" s="374"/>
      <c r="O600" s="374"/>
      <c r="P600" s="374"/>
      <c r="Q600" s="374"/>
      <c r="R600" s="374"/>
    </row>
    <row r="601" ht="16.5" customHeight="1" spans="1:18">
      <c r="A601" s="424"/>
      <c r="B601" s="424"/>
      <c r="C601" s="607"/>
      <c r="D601" s="607"/>
      <c r="E601" s="607"/>
      <c r="F601" s="374"/>
      <c r="G601" s="374"/>
      <c r="H601" s="374"/>
      <c r="I601" s="374"/>
      <c r="J601" s="374"/>
      <c r="K601" s="374"/>
      <c r="L601" s="374"/>
      <c r="M601" s="374"/>
      <c r="N601" s="374"/>
      <c r="O601" s="374"/>
      <c r="P601" s="374"/>
      <c r="Q601" s="374"/>
      <c r="R601" s="374"/>
    </row>
    <row r="602" ht="16.5" customHeight="1" spans="1:18">
      <c r="A602" s="424"/>
      <c r="B602" s="424"/>
      <c r="C602" s="607"/>
      <c r="D602" s="607"/>
      <c r="E602" s="607"/>
      <c r="F602" s="374"/>
      <c r="G602" s="374"/>
      <c r="H602" s="374"/>
      <c r="I602" s="374"/>
      <c r="J602" s="374"/>
      <c r="K602" s="374"/>
      <c r="L602" s="374"/>
      <c r="M602" s="374"/>
      <c r="N602" s="374"/>
      <c r="O602" s="374"/>
      <c r="P602" s="374"/>
      <c r="Q602" s="374"/>
      <c r="R602" s="374"/>
    </row>
    <row r="603" ht="16.5" customHeight="1" spans="1:18">
      <c r="A603" s="424"/>
      <c r="B603" s="424"/>
      <c r="C603" s="607"/>
      <c r="D603" s="607"/>
      <c r="E603" s="607"/>
      <c r="F603" s="374"/>
      <c r="G603" s="374"/>
      <c r="H603" s="374"/>
      <c r="I603" s="374"/>
      <c r="J603" s="374"/>
      <c r="K603" s="374"/>
      <c r="L603" s="374"/>
      <c r="M603" s="374"/>
      <c r="N603" s="374"/>
      <c r="O603" s="374"/>
      <c r="P603" s="374"/>
      <c r="Q603" s="374"/>
      <c r="R603" s="374"/>
    </row>
    <row r="604" ht="16.5" customHeight="1" spans="1:18">
      <c r="A604" s="424"/>
      <c r="B604" s="424"/>
      <c r="C604" s="607"/>
      <c r="D604" s="607"/>
      <c r="E604" s="607"/>
      <c r="F604" s="374"/>
      <c r="G604" s="374"/>
      <c r="H604" s="374"/>
      <c r="I604" s="374"/>
      <c r="J604" s="374"/>
      <c r="K604" s="374"/>
      <c r="L604" s="374"/>
      <c r="M604" s="374"/>
      <c r="N604" s="374"/>
      <c r="O604" s="374"/>
      <c r="P604" s="374"/>
      <c r="Q604" s="374"/>
      <c r="R604" s="374"/>
    </row>
    <row r="605" ht="16.5" customHeight="1" spans="1:18">
      <c r="A605" s="424"/>
      <c r="B605" s="424"/>
      <c r="C605" s="607"/>
      <c r="D605" s="607"/>
      <c r="E605" s="607"/>
      <c r="F605" s="374"/>
      <c r="G605" s="374"/>
      <c r="H605" s="374"/>
      <c r="I605" s="374"/>
      <c r="J605" s="374"/>
      <c r="K605" s="374"/>
      <c r="L605" s="374"/>
      <c r="M605" s="374"/>
      <c r="N605" s="374"/>
      <c r="O605" s="374"/>
      <c r="P605" s="374"/>
      <c r="Q605" s="374"/>
      <c r="R605" s="374"/>
    </row>
    <row r="606" ht="16.5" customHeight="1" spans="1:18">
      <c r="A606" s="424"/>
      <c r="B606" s="424"/>
      <c r="C606" s="607"/>
      <c r="D606" s="607"/>
      <c r="E606" s="607"/>
      <c r="F606" s="374"/>
      <c r="G606" s="374"/>
      <c r="H606" s="374"/>
      <c r="I606" s="374"/>
      <c r="J606" s="374"/>
      <c r="K606" s="374"/>
      <c r="L606" s="374"/>
      <c r="M606" s="374"/>
      <c r="N606" s="374"/>
      <c r="O606" s="374"/>
      <c r="P606" s="374"/>
      <c r="Q606" s="374"/>
      <c r="R606" s="374"/>
    </row>
    <row r="607" ht="16.5" customHeight="1" spans="1:18">
      <c r="A607" s="424"/>
      <c r="B607" s="424"/>
      <c r="C607" s="607"/>
      <c r="D607" s="607"/>
      <c r="E607" s="607"/>
      <c r="F607" s="374"/>
      <c r="G607" s="374"/>
      <c r="H607" s="374"/>
      <c r="I607" s="374"/>
      <c r="J607" s="374"/>
      <c r="K607" s="374"/>
      <c r="L607" s="374"/>
      <c r="M607" s="374"/>
      <c r="N607" s="374"/>
      <c r="O607" s="374"/>
      <c r="P607" s="374"/>
      <c r="Q607" s="374"/>
      <c r="R607" s="374"/>
    </row>
    <row r="608" ht="16.5" customHeight="1" spans="1:18">
      <c r="A608" s="424"/>
      <c r="B608" s="424"/>
      <c r="C608" s="607"/>
      <c r="D608" s="607"/>
      <c r="E608" s="607"/>
      <c r="F608" s="374"/>
      <c r="G608" s="374"/>
      <c r="H608" s="374"/>
      <c r="I608" s="374"/>
      <c r="J608" s="374"/>
      <c r="K608" s="374"/>
      <c r="L608" s="374"/>
      <c r="M608" s="374"/>
      <c r="N608" s="374"/>
      <c r="O608" s="374"/>
      <c r="P608" s="374"/>
      <c r="Q608" s="374"/>
      <c r="R608" s="374"/>
    </row>
    <row r="609" ht="16.5" customHeight="1" spans="1:18">
      <c r="A609" s="424"/>
      <c r="B609" s="424"/>
      <c r="C609" s="607"/>
      <c r="D609" s="607"/>
      <c r="E609" s="607"/>
      <c r="F609" s="374"/>
      <c r="G609" s="374"/>
      <c r="H609" s="374"/>
      <c r="I609" s="374"/>
      <c r="J609" s="374"/>
      <c r="K609" s="374"/>
      <c r="L609" s="374"/>
      <c r="M609" s="374"/>
      <c r="N609" s="374"/>
      <c r="O609" s="374"/>
      <c r="P609" s="374"/>
      <c r="Q609" s="374"/>
      <c r="R609" s="374"/>
    </row>
    <row r="610" ht="16.5" customHeight="1" spans="1:18">
      <c r="A610" s="424"/>
      <c r="B610" s="424"/>
      <c r="C610" s="607"/>
      <c r="D610" s="607"/>
      <c r="E610" s="607"/>
      <c r="F610" s="374"/>
      <c r="G610" s="374"/>
      <c r="H610" s="374"/>
      <c r="I610" s="374"/>
      <c r="J610" s="374"/>
      <c r="K610" s="374"/>
      <c r="L610" s="374"/>
      <c r="M610" s="374"/>
      <c r="N610" s="374"/>
      <c r="O610" s="374"/>
      <c r="P610" s="374"/>
      <c r="Q610" s="374"/>
      <c r="R610" s="374"/>
    </row>
    <row r="611" ht="16.5" customHeight="1" spans="1:18">
      <c r="A611" s="424"/>
      <c r="B611" s="424"/>
      <c r="C611" s="607"/>
      <c r="D611" s="607"/>
      <c r="E611" s="607"/>
      <c r="F611" s="374"/>
      <c r="G611" s="374"/>
      <c r="H611" s="374"/>
      <c r="I611" s="374"/>
      <c r="J611" s="374"/>
      <c r="K611" s="374"/>
      <c r="L611" s="374"/>
      <c r="M611" s="374"/>
      <c r="N611" s="374"/>
      <c r="O611" s="374"/>
      <c r="P611" s="374"/>
      <c r="Q611" s="374"/>
      <c r="R611" s="374"/>
    </row>
    <row r="612" ht="16.5" customHeight="1" spans="1:18">
      <c r="A612" s="424"/>
      <c r="B612" s="424"/>
      <c r="C612" s="607"/>
      <c r="D612" s="607"/>
      <c r="E612" s="607"/>
      <c r="F612" s="374"/>
      <c r="G612" s="374"/>
      <c r="H612" s="374"/>
      <c r="I612" s="374"/>
      <c r="J612" s="374"/>
      <c r="K612" s="374"/>
      <c r="L612" s="374"/>
      <c r="M612" s="374"/>
      <c r="N612" s="374"/>
      <c r="O612" s="374"/>
      <c r="P612" s="374"/>
      <c r="Q612" s="374"/>
      <c r="R612" s="374"/>
    </row>
    <row r="613" ht="16.5" customHeight="1" spans="1:18">
      <c r="A613" s="424"/>
      <c r="B613" s="424"/>
      <c r="C613" s="607"/>
      <c r="D613" s="607"/>
      <c r="E613" s="607"/>
      <c r="F613" s="374"/>
      <c r="G613" s="374"/>
      <c r="H613" s="374"/>
      <c r="I613" s="374"/>
      <c r="J613" s="374"/>
      <c r="K613" s="374"/>
      <c r="L613" s="374"/>
      <c r="M613" s="374"/>
      <c r="N613" s="374"/>
      <c r="O613" s="374"/>
      <c r="P613" s="374"/>
      <c r="Q613" s="374"/>
      <c r="R613" s="374"/>
    </row>
    <row r="614" ht="16.5" customHeight="1" spans="1:18">
      <c r="A614" s="424"/>
      <c r="B614" s="424"/>
      <c r="C614" s="607"/>
      <c r="D614" s="607"/>
      <c r="E614" s="607"/>
      <c r="F614" s="374"/>
      <c r="G614" s="374"/>
      <c r="H614" s="374"/>
      <c r="I614" s="374"/>
      <c r="J614" s="374"/>
      <c r="K614" s="374"/>
      <c r="L614" s="374"/>
      <c r="M614" s="374"/>
      <c r="N614" s="374"/>
      <c r="O614" s="374"/>
      <c r="P614" s="374"/>
      <c r="Q614" s="374"/>
      <c r="R614" s="374"/>
    </row>
    <row r="615" ht="16.5" customHeight="1" spans="1:18">
      <c r="A615" s="424"/>
      <c r="B615" s="424"/>
      <c r="C615" s="607"/>
      <c r="D615" s="607"/>
      <c r="E615" s="607"/>
      <c r="F615" s="374"/>
      <c r="G615" s="374"/>
      <c r="H615" s="374"/>
      <c r="I615" s="374"/>
      <c r="J615" s="374"/>
      <c r="K615" s="374"/>
      <c r="L615" s="374"/>
      <c r="M615" s="374"/>
      <c r="N615" s="374"/>
      <c r="O615" s="374"/>
      <c r="P615" s="374"/>
      <c r="Q615" s="374"/>
      <c r="R615" s="374"/>
    </row>
    <row r="616" ht="16.5" customHeight="1" spans="1:18">
      <c r="A616" s="424"/>
      <c r="B616" s="424"/>
      <c r="C616" s="607"/>
      <c r="D616" s="607"/>
      <c r="E616" s="607"/>
      <c r="F616" s="374"/>
      <c r="G616" s="374"/>
      <c r="H616" s="374"/>
      <c r="I616" s="374"/>
      <c r="J616" s="374"/>
      <c r="K616" s="374"/>
      <c r="L616" s="374"/>
      <c r="M616" s="374"/>
      <c r="N616" s="374"/>
      <c r="O616" s="374"/>
      <c r="P616" s="374"/>
      <c r="Q616" s="374"/>
      <c r="R616" s="374"/>
    </row>
    <row r="617" ht="16.5" customHeight="1" spans="1:18">
      <c r="A617" s="424"/>
      <c r="B617" s="424"/>
      <c r="C617" s="607"/>
      <c r="D617" s="607"/>
      <c r="E617" s="607"/>
      <c r="F617" s="374"/>
      <c r="G617" s="374"/>
      <c r="H617" s="374"/>
      <c r="I617" s="374"/>
      <c r="J617" s="374"/>
      <c r="K617" s="374"/>
      <c r="L617" s="374"/>
      <c r="M617" s="374"/>
      <c r="N617" s="374"/>
      <c r="O617" s="374"/>
      <c r="P617" s="374"/>
      <c r="Q617" s="374"/>
      <c r="R617" s="374"/>
    </row>
    <row r="618" ht="16.5" customHeight="1" spans="1:18">
      <c r="A618" s="424"/>
      <c r="B618" s="424"/>
      <c r="C618" s="607"/>
      <c r="D618" s="607"/>
      <c r="E618" s="607"/>
      <c r="F618" s="374"/>
      <c r="G618" s="374"/>
      <c r="H618" s="374"/>
      <c r="I618" s="374"/>
      <c r="J618" s="374"/>
      <c r="K618" s="374"/>
      <c r="L618" s="374"/>
      <c r="M618" s="374"/>
      <c r="N618" s="374"/>
      <c r="O618" s="374"/>
      <c r="P618" s="374"/>
      <c r="Q618" s="374"/>
      <c r="R618" s="374"/>
    </row>
    <row r="619" ht="16.5" customHeight="1" spans="1:18">
      <c r="A619" s="424"/>
      <c r="B619" s="424"/>
      <c r="C619" s="607"/>
      <c r="D619" s="607"/>
      <c r="E619" s="607"/>
      <c r="F619" s="374"/>
      <c r="G619" s="374"/>
      <c r="H619" s="374"/>
      <c r="I619" s="374"/>
      <c r="J619" s="374"/>
      <c r="K619" s="374"/>
      <c r="L619" s="374"/>
      <c r="M619" s="374"/>
      <c r="N619" s="374"/>
      <c r="O619" s="374"/>
      <c r="P619" s="374"/>
      <c r="Q619" s="374"/>
      <c r="R619" s="374"/>
    </row>
    <row r="620" ht="16.5" customHeight="1" spans="1:18">
      <c r="A620" s="424"/>
      <c r="B620" s="424"/>
      <c r="C620" s="607"/>
      <c r="D620" s="607"/>
      <c r="E620" s="607"/>
      <c r="F620" s="374"/>
      <c r="G620" s="374"/>
      <c r="H620" s="374"/>
      <c r="I620" s="374"/>
      <c r="J620" s="374"/>
      <c r="K620" s="374"/>
      <c r="L620" s="374"/>
      <c r="M620" s="374"/>
      <c r="N620" s="374"/>
      <c r="O620" s="374"/>
      <c r="P620" s="374"/>
      <c r="Q620" s="374"/>
      <c r="R620" s="374"/>
    </row>
    <row r="621" ht="16.5" customHeight="1" spans="1:18">
      <c r="A621" s="424"/>
      <c r="B621" s="424"/>
      <c r="C621" s="607"/>
      <c r="D621" s="607"/>
      <c r="E621" s="607"/>
      <c r="F621" s="374"/>
      <c r="G621" s="374"/>
      <c r="H621" s="374"/>
      <c r="I621" s="374"/>
      <c r="J621" s="374"/>
      <c r="K621" s="374"/>
      <c r="L621" s="374"/>
      <c r="M621" s="374"/>
      <c r="N621" s="374"/>
      <c r="O621" s="374"/>
      <c r="P621" s="374"/>
      <c r="Q621" s="374"/>
      <c r="R621" s="374"/>
    </row>
    <row r="622" ht="16.5" customHeight="1" spans="1:18">
      <c r="A622" s="424"/>
      <c r="B622" s="424"/>
      <c r="C622" s="607"/>
      <c r="D622" s="607"/>
      <c r="E622" s="607"/>
      <c r="F622" s="374"/>
      <c r="G622" s="374"/>
      <c r="H622" s="374"/>
      <c r="I622" s="374"/>
      <c r="J622" s="374"/>
      <c r="K622" s="374"/>
      <c r="L622" s="374"/>
      <c r="M622" s="374"/>
      <c r="N622" s="374"/>
      <c r="O622" s="374"/>
      <c r="P622" s="374"/>
      <c r="Q622" s="374"/>
      <c r="R622" s="374"/>
    </row>
    <row r="623" ht="16.5" customHeight="1" spans="1:18">
      <c r="A623" s="424"/>
      <c r="B623" s="424"/>
      <c r="C623" s="607"/>
      <c r="D623" s="607"/>
      <c r="E623" s="607"/>
      <c r="F623" s="374"/>
      <c r="G623" s="374"/>
      <c r="H623" s="374"/>
      <c r="I623" s="374"/>
      <c r="J623" s="374"/>
      <c r="K623" s="374"/>
      <c r="L623" s="374"/>
      <c r="M623" s="374"/>
      <c r="N623" s="374"/>
      <c r="O623" s="374"/>
      <c r="P623" s="374"/>
      <c r="Q623" s="374"/>
      <c r="R623" s="374"/>
    </row>
    <row r="624" ht="16.5" customHeight="1" spans="1:18">
      <c r="A624" s="424"/>
      <c r="B624" s="424"/>
      <c r="C624" s="607"/>
      <c r="D624" s="607"/>
      <c r="E624" s="607"/>
      <c r="F624" s="374"/>
      <c r="G624" s="374"/>
      <c r="H624" s="374"/>
      <c r="I624" s="374"/>
      <c r="J624" s="374"/>
      <c r="K624" s="374"/>
      <c r="L624" s="374"/>
      <c r="M624" s="374"/>
      <c r="N624" s="374"/>
      <c r="O624" s="374"/>
      <c r="P624" s="374"/>
      <c r="Q624" s="374"/>
      <c r="R624" s="374"/>
    </row>
    <row r="625" ht="16.5" customHeight="1" spans="1:18">
      <c r="A625" s="424"/>
      <c r="B625" s="424"/>
      <c r="C625" s="607"/>
      <c r="D625" s="607"/>
      <c r="E625" s="607"/>
      <c r="F625" s="374"/>
      <c r="G625" s="374"/>
      <c r="H625" s="374"/>
      <c r="I625" s="374"/>
      <c r="J625" s="374"/>
      <c r="K625" s="374"/>
      <c r="L625" s="374"/>
      <c r="M625" s="374"/>
      <c r="N625" s="374"/>
      <c r="O625" s="374"/>
      <c r="P625" s="374"/>
      <c r="Q625" s="374"/>
      <c r="R625" s="374"/>
    </row>
    <row r="626" ht="16.5" customHeight="1" spans="1:18">
      <c r="A626" s="424"/>
      <c r="B626" s="424"/>
      <c r="C626" s="607"/>
      <c r="D626" s="607"/>
      <c r="E626" s="607"/>
      <c r="F626" s="374"/>
      <c r="G626" s="374"/>
      <c r="H626" s="374"/>
      <c r="I626" s="374"/>
      <c r="J626" s="374"/>
      <c r="K626" s="374"/>
      <c r="L626" s="374"/>
      <c r="M626" s="374"/>
      <c r="N626" s="374"/>
      <c r="O626" s="374"/>
      <c r="P626" s="374"/>
      <c r="Q626" s="374"/>
      <c r="R626" s="374"/>
    </row>
    <row r="627" ht="16.5" customHeight="1" spans="1:18">
      <c r="A627" s="424"/>
      <c r="B627" s="424"/>
      <c r="C627" s="607"/>
      <c r="D627" s="607"/>
      <c r="E627" s="607"/>
      <c r="F627" s="374"/>
      <c r="G627" s="374"/>
      <c r="H627" s="374"/>
      <c r="I627" s="374"/>
      <c r="J627" s="374"/>
      <c r="K627" s="374"/>
      <c r="L627" s="374"/>
      <c r="M627" s="374"/>
      <c r="N627" s="374"/>
      <c r="O627" s="374"/>
      <c r="P627" s="374"/>
      <c r="Q627" s="374"/>
      <c r="R627" s="374"/>
    </row>
    <row r="628" ht="16.5" customHeight="1" spans="1:18">
      <c r="A628" s="424"/>
      <c r="B628" s="424"/>
      <c r="C628" s="607"/>
      <c r="D628" s="607"/>
      <c r="E628" s="607"/>
      <c r="F628" s="374"/>
      <c r="G628" s="374"/>
      <c r="H628" s="374"/>
      <c r="I628" s="374"/>
      <c r="J628" s="374"/>
      <c r="K628" s="374"/>
      <c r="L628" s="374"/>
      <c r="M628" s="374"/>
      <c r="N628" s="374"/>
      <c r="O628" s="374"/>
      <c r="P628" s="374"/>
      <c r="Q628" s="374"/>
      <c r="R628" s="374"/>
    </row>
    <row r="629" ht="16.5" customHeight="1" spans="1:18">
      <c r="A629" s="424"/>
      <c r="B629" s="424"/>
      <c r="C629" s="607"/>
      <c r="D629" s="607"/>
      <c r="E629" s="607"/>
      <c r="F629" s="374"/>
      <c r="G629" s="374"/>
      <c r="H629" s="374"/>
      <c r="I629" s="374"/>
      <c r="J629" s="374"/>
      <c r="K629" s="374"/>
      <c r="L629" s="374"/>
      <c r="M629" s="374"/>
      <c r="N629" s="374"/>
      <c r="O629" s="374"/>
      <c r="P629" s="374"/>
      <c r="Q629" s="374"/>
      <c r="R629" s="374"/>
    </row>
    <row r="630" ht="16.5" customHeight="1" spans="1:18">
      <c r="A630" s="424"/>
      <c r="B630" s="424"/>
      <c r="C630" s="607"/>
      <c r="D630" s="607"/>
      <c r="E630" s="607"/>
      <c r="F630" s="374"/>
      <c r="G630" s="374"/>
      <c r="H630" s="374"/>
      <c r="I630" s="374"/>
      <c r="J630" s="374"/>
      <c r="K630" s="374"/>
      <c r="L630" s="374"/>
      <c r="M630" s="374"/>
      <c r="N630" s="374"/>
      <c r="O630" s="374"/>
      <c r="P630" s="374"/>
      <c r="Q630" s="374"/>
      <c r="R630" s="374"/>
    </row>
    <row r="631" ht="16.5" customHeight="1" spans="1:18">
      <c r="A631" s="424"/>
      <c r="B631" s="424"/>
      <c r="C631" s="607"/>
      <c r="D631" s="607"/>
      <c r="E631" s="607"/>
      <c r="F631" s="374"/>
      <c r="G631" s="374"/>
      <c r="H631" s="374"/>
      <c r="I631" s="374"/>
      <c r="J631" s="374"/>
      <c r="K631" s="374"/>
      <c r="L631" s="374"/>
      <c r="M631" s="374"/>
      <c r="N631" s="374"/>
      <c r="O631" s="374"/>
      <c r="P631" s="374"/>
      <c r="Q631" s="374"/>
      <c r="R631" s="374"/>
    </row>
    <row r="632" ht="16.5" customHeight="1" spans="1:18">
      <c r="A632" s="424"/>
      <c r="B632" s="424"/>
      <c r="C632" s="607"/>
      <c r="D632" s="607"/>
      <c r="E632" s="607"/>
      <c r="F632" s="374"/>
      <c r="G632" s="374"/>
      <c r="H632" s="374"/>
      <c r="I632" s="374"/>
      <c r="J632" s="374"/>
      <c r="K632" s="374"/>
      <c r="L632" s="374"/>
      <c r="M632" s="374"/>
      <c r="N632" s="374"/>
      <c r="O632" s="374"/>
      <c r="P632" s="374"/>
      <c r="Q632" s="374"/>
      <c r="R632" s="374"/>
    </row>
    <row r="633" ht="16.5" customHeight="1" spans="1:18">
      <c r="A633" s="424"/>
      <c r="B633" s="424"/>
      <c r="C633" s="607"/>
      <c r="D633" s="607"/>
      <c r="E633" s="607"/>
      <c r="F633" s="374"/>
      <c r="G633" s="374"/>
      <c r="H633" s="374"/>
      <c r="I633" s="374"/>
      <c r="J633" s="374"/>
      <c r="K633" s="374"/>
      <c r="L633" s="374"/>
      <c r="M633" s="374"/>
      <c r="N633" s="374"/>
      <c r="O633" s="374"/>
      <c r="P633" s="374"/>
      <c r="Q633" s="374"/>
      <c r="R633" s="374"/>
    </row>
    <row r="634" ht="16.5" customHeight="1" spans="1:18">
      <c r="A634" s="424"/>
      <c r="B634" s="424"/>
      <c r="C634" s="607"/>
      <c r="D634" s="607"/>
      <c r="E634" s="607"/>
      <c r="F634" s="374"/>
      <c r="G634" s="374"/>
      <c r="H634" s="374"/>
      <c r="I634" s="374"/>
      <c r="J634" s="374"/>
      <c r="K634" s="374"/>
      <c r="L634" s="374"/>
      <c r="M634" s="374"/>
      <c r="N634" s="374"/>
      <c r="O634" s="374"/>
      <c r="P634" s="374"/>
      <c r="Q634" s="374"/>
      <c r="R634" s="374"/>
    </row>
    <row r="635" ht="16.5" customHeight="1" spans="1:18">
      <c r="A635" s="424"/>
      <c r="B635" s="424"/>
      <c r="C635" s="607"/>
      <c r="D635" s="607"/>
      <c r="E635" s="607"/>
      <c r="F635" s="374"/>
      <c r="G635" s="374"/>
      <c r="H635" s="374"/>
      <c r="I635" s="374"/>
      <c r="J635" s="374"/>
      <c r="K635" s="374"/>
      <c r="L635" s="374"/>
      <c r="M635" s="374"/>
      <c r="N635" s="374"/>
      <c r="O635" s="374"/>
      <c r="P635" s="374"/>
      <c r="Q635" s="374"/>
      <c r="R635" s="374"/>
    </row>
    <row r="636" ht="16.5" customHeight="1" spans="1:18">
      <c r="A636" s="424"/>
      <c r="B636" s="424"/>
      <c r="C636" s="607"/>
      <c r="D636" s="607"/>
      <c r="E636" s="607"/>
      <c r="F636" s="374"/>
      <c r="G636" s="374"/>
      <c r="H636" s="374"/>
      <c r="I636" s="374"/>
      <c r="J636" s="374"/>
      <c r="K636" s="374"/>
      <c r="L636" s="374"/>
      <c r="M636" s="374"/>
      <c r="N636" s="374"/>
      <c r="O636" s="374"/>
      <c r="P636" s="374"/>
      <c r="Q636" s="374"/>
      <c r="R636" s="374"/>
    </row>
    <row r="637" ht="16.5" customHeight="1" spans="1:18">
      <c r="A637" s="424"/>
      <c r="B637" s="424"/>
      <c r="C637" s="607"/>
      <c r="D637" s="607"/>
      <c r="E637" s="607"/>
      <c r="F637" s="374"/>
      <c r="G637" s="374"/>
      <c r="H637" s="374"/>
      <c r="I637" s="374"/>
      <c r="J637" s="374"/>
      <c r="K637" s="374"/>
      <c r="L637" s="374"/>
      <c r="M637" s="374"/>
      <c r="N637" s="374"/>
      <c r="O637" s="374"/>
      <c r="P637" s="374"/>
      <c r="Q637" s="374"/>
      <c r="R637" s="374"/>
    </row>
    <row r="638" ht="16.5" customHeight="1" spans="1:18">
      <c r="A638" s="424"/>
      <c r="B638" s="424"/>
      <c r="C638" s="607"/>
      <c r="D638" s="607"/>
      <c r="E638" s="607"/>
      <c r="F638" s="374"/>
      <c r="G638" s="374"/>
      <c r="H638" s="374"/>
      <c r="I638" s="374"/>
      <c r="J638" s="374"/>
      <c r="K638" s="374"/>
      <c r="L638" s="374"/>
      <c r="M638" s="374"/>
      <c r="N638" s="374"/>
      <c r="O638" s="374"/>
      <c r="P638" s="374"/>
      <c r="Q638" s="374"/>
      <c r="R638" s="374"/>
    </row>
    <row r="639" ht="16.5" customHeight="1" spans="1:18">
      <c r="A639" s="424"/>
      <c r="B639" s="424"/>
      <c r="C639" s="607"/>
      <c r="D639" s="607"/>
      <c r="E639" s="607"/>
      <c r="F639" s="374"/>
      <c r="G639" s="374"/>
      <c r="H639" s="374"/>
      <c r="I639" s="374"/>
      <c r="J639" s="374"/>
      <c r="K639" s="374"/>
      <c r="L639" s="374"/>
      <c r="M639" s="374"/>
      <c r="N639" s="374"/>
      <c r="O639" s="374"/>
      <c r="P639" s="374"/>
      <c r="Q639" s="374"/>
      <c r="R639" s="374"/>
    </row>
    <row r="640" ht="16.5" customHeight="1" spans="1:18">
      <c r="A640" s="424"/>
      <c r="B640" s="424"/>
      <c r="C640" s="607"/>
      <c r="D640" s="607"/>
      <c r="E640" s="607"/>
      <c r="F640" s="374"/>
      <c r="G640" s="374"/>
      <c r="H640" s="374"/>
      <c r="I640" s="374"/>
      <c r="J640" s="374"/>
      <c r="K640" s="374"/>
      <c r="L640" s="374"/>
      <c r="M640" s="374"/>
      <c r="N640" s="374"/>
      <c r="O640" s="374"/>
      <c r="P640" s="374"/>
      <c r="Q640" s="374"/>
      <c r="R640" s="374"/>
    </row>
    <row r="641" ht="16.5" customHeight="1" spans="1:18">
      <c r="A641" s="424"/>
      <c r="B641" s="424"/>
      <c r="C641" s="607"/>
      <c r="D641" s="607"/>
      <c r="E641" s="607"/>
      <c r="F641" s="374"/>
      <c r="G641" s="374"/>
      <c r="H641" s="374"/>
      <c r="I641" s="374"/>
      <c r="J641" s="374"/>
      <c r="K641" s="374"/>
      <c r="L641" s="374"/>
      <c r="M641" s="374"/>
      <c r="N641" s="374"/>
      <c r="O641" s="374"/>
      <c r="P641" s="374"/>
      <c r="Q641" s="374"/>
      <c r="R641" s="374"/>
    </row>
    <row r="642" ht="16.5" customHeight="1" spans="1:18">
      <c r="A642" s="424"/>
      <c r="B642" s="424"/>
      <c r="C642" s="607"/>
      <c r="D642" s="607"/>
      <c r="E642" s="607"/>
      <c r="F642" s="374"/>
      <c r="G642" s="374"/>
      <c r="H642" s="374"/>
      <c r="I642" s="374"/>
      <c r="J642" s="374"/>
      <c r="K642" s="374"/>
      <c r="L642" s="374"/>
      <c r="M642" s="374"/>
      <c r="N642" s="374"/>
      <c r="O642" s="374"/>
      <c r="P642" s="374"/>
      <c r="Q642" s="374"/>
      <c r="R642" s="374"/>
    </row>
    <row r="643" ht="16.5" customHeight="1" spans="1:18">
      <c r="A643" s="424"/>
      <c r="B643" s="424"/>
      <c r="C643" s="607"/>
      <c r="D643" s="607"/>
      <c r="E643" s="607"/>
      <c r="F643" s="374"/>
      <c r="G643" s="374"/>
      <c r="H643" s="374"/>
      <c r="I643" s="374"/>
      <c r="J643" s="374"/>
      <c r="K643" s="374"/>
      <c r="L643" s="374"/>
      <c r="M643" s="374"/>
      <c r="N643" s="374"/>
      <c r="O643" s="374"/>
      <c r="P643" s="374"/>
      <c r="Q643" s="374"/>
      <c r="R643" s="374"/>
    </row>
    <row r="644" ht="16.5" customHeight="1" spans="1:18">
      <c r="A644" s="424"/>
      <c r="B644" s="424"/>
      <c r="C644" s="607"/>
      <c r="D644" s="607"/>
      <c r="E644" s="607"/>
      <c r="F644" s="374"/>
      <c r="G644" s="374"/>
      <c r="H644" s="374"/>
      <c r="I644" s="374"/>
      <c r="J644" s="374"/>
      <c r="K644" s="374"/>
      <c r="L644" s="374"/>
      <c r="M644" s="374"/>
      <c r="N644" s="374"/>
      <c r="O644" s="374"/>
      <c r="P644" s="374"/>
      <c r="Q644" s="374"/>
      <c r="R644" s="374"/>
    </row>
    <row r="645" ht="16.5" customHeight="1" spans="1:18">
      <c r="A645" s="424"/>
      <c r="B645" s="424"/>
      <c r="C645" s="607"/>
      <c r="D645" s="607"/>
      <c r="E645" s="607"/>
      <c r="F645" s="374"/>
      <c r="G645" s="374"/>
      <c r="H645" s="374"/>
      <c r="I645" s="374"/>
      <c r="J645" s="374"/>
      <c r="K645" s="374"/>
      <c r="L645" s="374"/>
      <c r="M645" s="374"/>
      <c r="N645" s="374"/>
      <c r="O645" s="374"/>
      <c r="P645" s="374"/>
      <c r="Q645" s="374"/>
      <c r="R645" s="374"/>
    </row>
    <row r="646" ht="16.5" customHeight="1" spans="1:18">
      <c r="A646" s="424"/>
      <c r="B646" s="424"/>
      <c r="C646" s="607"/>
      <c r="D646" s="607"/>
      <c r="E646" s="607"/>
      <c r="F646" s="374"/>
      <c r="G646" s="374"/>
      <c r="H646" s="374"/>
      <c r="I646" s="374"/>
      <c r="J646" s="374"/>
      <c r="K646" s="374"/>
      <c r="L646" s="374"/>
      <c r="M646" s="374"/>
      <c r="N646" s="374"/>
      <c r="O646" s="374"/>
      <c r="P646" s="374"/>
      <c r="Q646" s="374"/>
      <c r="R646" s="374"/>
    </row>
    <row r="647" ht="16.5" customHeight="1" spans="1:18">
      <c r="A647" s="424"/>
      <c r="B647" s="424"/>
      <c r="C647" s="607"/>
      <c r="D647" s="607"/>
      <c r="E647" s="607"/>
      <c r="F647" s="374"/>
      <c r="G647" s="374"/>
      <c r="H647" s="374"/>
      <c r="I647" s="374"/>
      <c r="J647" s="374"/>
      <c r="K647" s="374"/>
      <c r="L647" s="374"/>
      <c r="M647" s="374"/>
      <c r="N647" s="374"/>
      <c r="O647" s="374"/>
      <c r="P647" s="374"/>
      <c r="Q647" s="374"/>
      <c r="R647" s="374"/>
    </row>
    <row r="648" ht="16.5" customHeight="1" spans="1:18">
      <c r="A648" s="424"/>
      <c r="B648" s="424"/>
      <c r="C648" s="607"/>
      <c r="D648" s="607"/>
      <c r="E648" s="607"/>
      <c r="F648" s="374"/>
      <c r="G648" s="374"/>
      <c r="H648" s="374"/>
      <c r="I648" s="374"/>
      <c r="J648" s="374"/>
      <c r="K648" s="374"/>
      <c r="L648" s="374"/>
      <c r="M648" s="374"/>
      <c r="N648" s="374"/>
      <c r="O648" s="374"/>
      <c r="P648" s="374"/>
      <c r="Q648" s="374"/>
      <c r="R648" s="374"/>
    </row>
    <row r="649" ht="16.5" customHeight="1" spans="1:18">
      <c r="A649" s="424"/>
      <c r="B649" s="424"/>
      <c r="C649" s="607"/>
      <c r="D649" s="607"/>
      <c r="E649" s="607"/>
      <c r="F649" s="374"/>
      <c r="G649" s="374"/>
      <c r="H649" s="374"/>
      <c r="I649" s="374"/>
      <c r="J649" s="374"/>
      <c r="K649" s="374"/>
      <c r="L649" s="374"/>
      <c r="M649" s="374"/>
      <c r="N649" s="374"/>
      <c r="O649" s="374"/>
      <c r="P649" s="374"/>
      <c r="Q649" s="374"/>
      <c r="R649" s="374"/>
    </row>
    <row r="650" ht="16.5" customHeight="1" spans="1:18">
      <c r="A650" s="424"/>
      <c r="B650" s="424"/>
      <c r="C650" s="607"/>
      <c r="D650" s="607"/>
      <c r="E650" s="607"/>
      <c r="F650" s="374"/>
      <c r="G650" s="374"/>
      <c r="H650" s="374"/>
      <c r="I650" s="374"/>
      <c r="J650" s="374"/>
      <c r="K650" s="374"/>
      <c r="L650" s="374"/>
      <c r="M650" s="374"/>
      <c r="N650" s="374"/>
      <c r="O650" s="374"/>
      <c r="P650" s="374"/>
      <c r="Q650" s="374"/>
      <c r="R650" s="374"/>
    </row>
    <row r="651" ht="16.5" customHeight="1" spans="1:18">
      <c r="A651" s="424"/>
      <c r="B651" s="424"/>
      <c r="C651" s="607"/>
      <c r="D651" s="607"/>
      <c r="E651" s="607"/>
      <c r="F651" s="374"/>
      <c r="G651" s="374"/>
      <c r="H651" s="374"/>
      <c r="I651" s="374"/>
      <c r="J651" s="374"/>
      <c r="K651" s="374"/>
      <c r="L651" s="374"/>
      <c r="M651" s="374"/>
      <c r="N651" s="374"/>
      <c r="O651" s="374"/>
      <c r="P651" s="374"/>
      <c r="Q651" s="374"/>
      <c r="R651" s="374"/>
    </row>
    <row r="652" ht="16.5" customHeight="1" spans="1:18">
      <c r="A652" s="424"/>
      <c r="B652" s="424"/>
      <c r="C652" s="607"/>
      <c r="D652" s="607"/>
      <c r="E652" s="607"/>
      <c r="F652" s="374"/>
      <c r="G652" s="374"/>
      <c r="H652" s="374"/>
      <c r="I652" s="374"/>
      <c r="J652" s="374"/>
      <c r="K652" s="374"/>
      <c r="L652" s="374"/>
      <c r="M652" s="374"/>
      <c r="N652" s="374"/>
      <c r="O652" s="374"/>
      <c r="P652" s="374"/>
      <c r="Q652" s="374"/>
      <c r="R652" s="374"/>
    </row>
    <row r="653" ht="16.5" customHeight="1" spans="1:18">
      <c r="A653" s="424"/>
      <c r="B653" s="424"/>
      <c r="C653" s="607"/>
      <c r="D653" s="607"/>
      <c r="E653" s="607"/>
      <c r="F653" s="374"/>
      <c r="G653" s="374"/>
      <c r="H653" s="374"/>
      <c r="I653" s="374"/>
      <c r="J653" s="374"/>
      <c r="K653" s="374"/>
      <c r="L653" s="374"/>
      <c r="M653" s="374"/>
      <c r="N653" s="374"/>
      <c r="O653" s="374"/>
      <c r="P653" s="374"/>
      <c r="Q653" s="374"/>
      <c r="R653" s="374"/>
    </row>
    <row r="654" ht="16.5" customHeight="1" spans="1:18">
      <c r="A654" s="424"/>
      <c r="B654" s="424"/>
      <c r="C654" s="607"/>
      <c r="D654" s="607"/>
      <c r="E654" s="607"/>
      <c r="F654" s="374"/>
      <c r="G654" s="374"/>
      <c r="H654" s="374"/>
      <c r="I654" s="374"/>
      <c r="J654" s="374"/>
      <c r="K654" s="374"/>
      <c r="L654" s="374"/>
      <c r="M654" s="374"/>
      <c r="N654" s="374"/>
      <c r="O654" s="374"/>
      <c r="P654" s="374"/>
      <c r="Q654" s="374"/>
      <c r="R654" s="374"/>
    </row>
    <row r="655" ht="16.5" customHeight="1" spans="1:18">
      <c r="A655" s="424"/>
      <c r="B655" s="424"/>
      <c r="C655" s="607"/>
      <c r="D655" s="607"/>
      <c r="E655" s="607"/>
      <c r="F655" s="374"/>
      <c r="G655" s="374"/>
      <c r="H655" s="374"/>
      <c r="I655" s="374"/>
      <c r="J655" s="374"/>
      <c r="K655" s="374"/>
      <c r="L655" s="374"/>
      <c r="M655" s="374"/>
      <c r="N655" s="374"/>
      <c r="O655" s="374"/>
      <c r="P655" s="374"/>
      <c r="Q655" s="374"/>
      <c r="R655" s="374"/>
    </row>
    <row r="656" ht="16.5" customHeight="1" spans="1:18">
      <c r="A656" s="424"/>
      <c r="B656" s="424"/>
      <c r="C656" s="607"/>
      <c r="D656" s="607"/>
      <c r="E656" s="607"/>
      <c r="F656" s="374"/>
      <c r="G656" s="374"/>
      <c r="H656" s="374"/>
      <c r="I656" s="374"/>
      <c r="J656" s="374"/>
      <c r="K656" s="374"/>
      <c r="L656" s="374"/>
      <c r="M656" s="374"/>
      <c r="N656" s="374"/>
      <c r="O656" s="374"/>
      <c r="P656" s="374"/>
      <c r="Q656" s="374"/>
      <c r="R656" s="374"/>
    </row>
    <row r="657" ht="16.5" customHeight="1" spans="1:18">
      <c r="A657" s="424"/>
      <c r="B657" s="424"/>
      <c r="C657" s="607"/>
      <c r="D657" s="607"/>
      <c r="E657" s="607"/>
      <c r="F657" s="374"/>
      <c r="G657" s="374"/>
      <c r="H657" s="374"/>
      <c r="I657" s="374"/>
      <c r="J657" s="374"/>
      <c r="K657" s="374"/>
      <c r="L657" s="374"/>
      <c r="M657" s="374"/>
      <c r="N657" s="374"/>
      <c r="O657" s="374"/>
      <c r="P657" s="374"/>
      <c r="Q657" s="374"/>
      <c r="R657" s="374"/>
    </row>
    <row r="658" ht="16.5" customHeight="1" spans="1:18">
      <c r="A658" s="424"/>
      <c r="B658" s="424"/>
      <c r="C658" s="607"/>
      <c r="D658" s="607"/>
      <c r="E658" s="607"/>
      <c r="F658" s="374"/>
      <c r="G658" s="374"/>
      <c r="H658" s="374"/>
      <c r="I658" s="374"/>
      <c r="J658" s="374"/>
      <c r="K658" s="374"/>
      <c r="L658" s="374"/>
      <c r="M658" s="374"/>
      <c r="N658" s="374"/>
      <c r="O658" s="374"/>
      <c r="P658" s="374"/>
      <c r="Q658" s="374"/>
      <c r="R658" s="374"/>
    </row>
    <row r="659" ht="16.5" customHeight="1" spans="1:18">
      <c r="A659" s="424"/>
      <c r="B659" s="424"/>
      <c r="C659" s="607"/>
      <c r="D659" s="607"/>
      <c r="E659" s="607"/>
      <c r="F659" s="374"/>
      <c r="G659" s="374"/>
      <c r="H659" s="374"/>
      <c r="I659" s="374"/>
      <c r="J659" s="374"/>
      <c r="K659" s="374"/>
      <c r="L659" s="374"/>
      <c r="M659" s="374"/>
      <c r="N659" s="374"/>
      <c r="O659" s="374"/>
      <c r="P659" s="374"/>
      <c r="Q659" s="374"/>
      <c r="R659" s="374"/>
    </row>
    <row r="660" ht="16.5" customHeight="1" spans="1:18">
      <c r="A660" s="424"/>
      <c r="B660" s="424"/>
      <c r="C660" s="607"/>
      <c r="D660" s="607"/>
      <c r="E660" s="607"/>
      <c r="F660" s="374"/>
      <c r="G660" s="374"/>
      <c r="H660" s="374"/>
      <c r="I660" s="374"/>
      <c r="J660" s="374"/>
      <c r="K660" s="374"/>
      <c r="L660" s="374"/>
      <c r="M660" s="374"/>
      <c r="N660" s="374"/>
      <c r="O660" s="374"/>
      <c r="P660" s="374"/>
      <c r="Q660" s="374"/>
      <c r="R660" s="374"/>
    </row>
    <row r="661" ht="16.5" customHeight="1" spans="1:18">
      <c r="A661" s="424"/>
      <c r="B661" s="424"/>
      <c r="C661" s="607"/>
      <c r="D661" s="607"/>
      <c r="E661" s="607"/>
      <c r="F661" s="374"/>
      <c r="G661" s="374"/>
      <c r="H661" s="374"/>
      <c r="I661" s="374"/>
      <c r="J661" s="374"/>
      <c r="K661" s="374"/>
      <c r="L661" s="374"/>
      <c r="M661" s="374"/>
      <c r="N661" s="374"/>
      <c r="O661" s="374"/>
      <c r="P661" s="374"/>
      <c r="Q661" s="374"/>
      <c r="R661" s="374"/>
    </row>
    <row r="662" ht="16.5" customHeight="1" spans="1:18">
      <c r="A662" s="424"/>
      <c r="B662" s="424"/>
      <c r="C662" s="607"/>
      <c r="D662" s="607"/>
      <c r="E662" s="607"/>
      <c r="F662" s="374"/>
      <c r="G662" s="374"/>
      <c r="H662" s="374"/>
      <c r="I662" s="374"/>
      <c r="J662" s="374"/>
      <c r="K662" s="374"/>
      <c r="L662" s="374"/>
      <c r="M662" s="374"/>
      <c r="N662" s="374"/>
      <c r="O662" s="374"/>
      <c r="P662" s="374"/>
      <c r="Q662" s="374"/>
      <c r="R662" s="374"/>
    </row>
    <row r="663" ht="16.5" customHeight="1" spans="1:18">
      <c r="A663" s="424"/>
      <c r="B663" s="424"/>
      <c r="C663" s="607"/>
      <c r="D663" s="607"/>
      <c r="E663" s="607"/>
      <c r="F663" s="374"/>
      <c r="G663" s="374"/>
      <c r="H663" s="374"/>
      <c r="I663" s="374"/>
      <c r="J663" s="374"/>
      <c r="K663" s="374"/>
      <c r="L663" s="374"/>
      <c r="M663" s="374"/>
      <c r="N663" s="374"/>
      <c r="O663" s="374"/>
      <c r="P663" s="374"/>
      <c r="Q663" s="374"/>
      <c r="R663" s="374"/>
    </row>
    <row r="664" ht="16.5" customHeight="1" spans="1:18">
      <c r="A664" s="424"/>
      <c r="B664" s="424"/>
      <c r="C664" s="607"/>
      <c r="D664" s="607"/>
      <c r="E664" s="607"/>
      <c r="F664" s="374"/>
      <c r="G664" s="374"/>
      <c r="H664" s="374"/>
      <c r="I664" s="374"/>
      <c r="J664" s="374"/>
      <c r="K664" s="374"/>
      <c r="L664" s="374"/>
      <c r="M664" s="374"/>
      <c r="N664" s="374"/>
      <c r="O664" s="374"/>
      <c r="P664" s="374"/>
      <c r="Q664" s="374"/>
      <c r="R664" s="374"/>
    </row>
    <row r="665" ht="16.5" customHeight="1" spans="1:18">
      <c r="A665" s="424"/>
      <c r="B665" s="424"/>
      <c r="C665" s="607"/>
      <c r="D665" s="607"/>
      <c r="E665" s="607"/>
      <c r="F665" s="374"/>
      <c r="G665" s="374"/>
      <c r="H665" s="374"/>
      <c r="I665" s="374"/>
      <c r="J665" s="374"/>
      <c r="K665" s="374"/>
      <c r="L665" s="374"/>
      <c r="M665" s="374"/>
      <c r="N665" s="374"/>
      <c r="O665" s="374"/>
      <c r="P665" s="374"/>
      <c r="Q665" s="374"/>
      <c r="R665" s="374"/>
    </row>
    <row r="666" ht="16.5" customHeight="1" spans="1:18">
      <c r="A666" s="424"/>
      <c r="B666" s="424"/>
      <c r="C666" s="607"/>
      <c r="D666" s="607"/>
      <c r="E666" s="607"/>
      <c r="F666" s="374"/>
      <c r="G666" s="374"/>
      <c r="H666" s="374"/>
      <c r="I666" s="374"/>
      <c r="J666" s="374"/>
      <c r="K666" s="374"/>
      <c r="L666" s="374"/>
      <c r="M666" s="374"/>
      <c r="N666" s="374"/>
      <c r="O666" s="374"/>
      <c r="P666" s="374"/>
      <c r="Q666" s="374"/>
      <c r="R666" s="374"/>
    </row>
    <row r="667" ht="16.5" customHeight="1" spans="1:18">
      <c r="A667" s="424"/>
      <c r="B667" s="424"/>
      <c r="C667" s="607"/>
      <c r="D667" s="607"/>
      <c r="E667" s="607"/>
      <c r="F667" s="374"/>
      <c r="G667" s="374"/>
      <c r="H667" s="374"/>
      <c r="I667" s="374"/>
      <c r="J667" s="374"/>
      <c r="K667" s="374"/>
      <c r="L667" s="374"/>
      <c r="M667" s="374"/>
      <c r="N667" s="374"/>
      <c r="O667" s="374"/>
      <c r="P667" s="374"/>
      <c r="Q667" s="374"/>
      <c r="R667" s="374"/>
    </row>
    <row r="668" ht="16.5" customHeight="1" spans="1:18">
      <c r="A668" s="424"/>
      <c r="B668" s="424"/>
      <c r="C668" s="607"/>
      <c r="D668" s="607"/>
      <c r="E668" s="607"/>
      <c r="F668" s="374"/>
      <c r="G668" s="374"/>
      <c r="H668" s="374"/>
      <c r="I668" s="374"/>
      <c r="J668" s="374"/>
      <c r="K668" s="374"/>
      <c r="L668" s="374"/>
      <c r="M668" s="374"/>
      <c r="N668" s="374"/>
      <c r="O668" s="374"/>
      <c r="P668" s="374"/>
      <c r="Q668" s="374"/>
      <c r="R668" s="374"/>
    </row>
    <row r="669" ht="16.5" customHeight="1" spans="1:18">
      <c r="A669" s="424"/>
      <c r="B669" s="424"/>
      <c r="C669" s="607"/>
      <c r="D669" s="607"/>
      <c r="E669" s="607"/>
      <c r="F669" s="374"/>
      <c r="G669" s="374"/>
      <c r="H669" s="374"/>
      <c r="I669" s="374"/>
      <c r="J669" s="374"/>
      <c r="K669" s="374"/>
      <c r="L669" s="374"/>
      <c r="M669" s="374"/>
      <c r="N669" s="374"/>
      <c r="O669" s="374"/>
      <c r="P669" s="374"/>
      <c r="Q669" s="374"/>
      <c r="R669" s="374"/>
    </row>
    <row r="670" ht="16.5" customHeight="1" spans="1:18">
      <c r="A670" s="424"/>
      <c r="B670" s="424"/>
      <c r="C670" s="607"/>
      <c r="D670" s="607"/>
      <c r="E670" s="607"/>
      <c r="F670" s="374"/>
      <c r="G670" s="374"/>
      <c r="H670" s="374"/>
      <c r="I670" s="374"/>
      <c r="J670" s="374"/>
      <c r="K670" s="374"/>
      <c r="L670" s="374"/>
      <c r="M670" s="374"/>
      <c r="N670" s="374"/>
      <c r="O670" s="374"/>
      <c r="P670" s="374"/>
      <c r="Q670" s="374"/>
      <c r="R670" s="374"/>
    </row>
    <row r="671" ht="16.5" customHeight="1" spans="1:18">
      <c r="A671" s="424"/>
      <c r="B671" s="424"/>
      <c r="C671" s="607"/>
      <c r="D671" s="607"/>
      <c r="E671" s="607"/>
      <c r="F671" s="374"/>
      <c r="G671" s="374"/>
      <c r="H671" s="374"/>
      <c r="I671" s="374"/>
      <c r="J671" s="374"/>
      <c r="K671" s="374"/>
      <c r="L671" s="374"/>
      <c r="M671" s="374"/>
      <c r="N671" s="374"/>
      <c r="O671" s="374"/>
      <c r="P671" s="374"/>
      <c r="Q671" s="374"/>
      <c r="R671" s="374"/>
    </row>
    <row r="672" ht="16.5" customHeight="1" spans="1:18">
      <c r="A672" s="424"/>
      <c r="B672" s="424"/>
      <c r="C672" s="607"/>
      <c r="D672" s="607"/>
      <c r="E672" s="607"/>
      <c r="F672" s="374"/>
      <c r="G672" s="374"/>
      <c r="H672" s="374"/>
      <c r="I672" s="374"/>
      <c r="J672" s="374"/>
      <c r="K672" s="374"/>
      <c r="L672" s="374"/>
      <c r="M672" s="374"/>
      <c r="N672" s="374"/>
      <c r="O672" s="374"/>
      <c r="P672" s="374"/>
      <c r="Q672" s="374"/>
      <c r="R672" s="374"/>
    </row>
    <row r="673" ht="16.5" customHeight="1" spans="1:18">
      <c r="A673" s="424"/>
      <c r="B673" s="424"/>
      <c r="C673" s="607"/>
      <c r="D673" s="607"/>
      <c r="E673" s="607"/>
      <c r="F673" s="374"/>
      <c r="G673" s="374"/>
      <c r="H673" s="374"/>
      <c r="I673" s="374"/>
      <c r="J673" s="374"/>
      <c r="K673" s="374"/>
      <c r="L673" s="374"/>
      <c r="M673" s="374"/>
      <c r="N673" s="374"/>
      <c r="O673" s="374"/>
      <c r="P673" s="374"/>
      <c r="Q673" s="374"/>
      <c r="R673" s="374"/>
    </row>
    <row r="674" ht="16.5" customHeight="1" spans="1:18">
      <c r="A674" s="424"/>
      <c r="B674" s="424"/>
      <c r="C674" s="607"/>
      <c r="D674" s="607"/>
      <c r="E674" s="607"/>
      <c r="F674" s="374"/>
      <c r="G674" s="374"/>
      <c r="H674" s="374"/>
      <c r="I674" s="374"/>
      <c r="J674" s="374"/>
      <c r="K674" s="374"/>
      <c r="L674" s="374"/>
      <c r="M674" s="374"/>
      <c r="N674" s="374"/>
      <c r="O674" s="374"/>
      <c r="P674" s="374"/>
      <c r="Q674" s="374"/>
      <c r="R674" s="374"/>
    </row>
    <row r="675" ht="16.5" customHeight="1" spans="1:18">
      <c r="A675" s="424"/>
      <c r="B675" s="424"/>
      <c r="C675" s="607"/>
      <c r="D675" s="607"/>
      <c r="E675" s="607"/>
      <c r="F675" s="374"/>
      <c r="G675" s="374"/>
      <c r="H675" s="374"/>
      <c r="I675" s="374"/>
      <c r="J675" s="374"/>
      <c r="K675" s="374"/>
      <c r="L675" s="374"/>
      <c r="M675" s="374"/>
      <c r="N675" s="374"/>
      <c r="O675" s="374"/>
      <c r="P675" s="374"/>
      <c r="Q675" s="374"/>
      <c r="R675" s="374"/>
    </row>
    <row r="676" ht="16.5" customHeight="1" spans="1:18">
      <c r="A676" s="424"/>
      <c r="B676" s="424"/>
      <c r="C676" s="607"/>
      <c r="D676" s="607"/>
      <c r="E676" s="607"/>
      <c r="F676" s="374"/>
      <c r="G676" s="374"/>
      <c r="H676" s="374"/>
      <c r="I676" s="374"/>
      <c r="J676" s="374"/>
      <c r="K676" s="374"/>
      <c r="L676" s="374"/>
      <c r="M676" s="374"/>
      <c r="N676" s="374"/>
      <c r="O676" s="374"/>
      <c r="P676" s="374"/>
      <c r="Q676" s="374"/>
      <c r="R676" s="374"/>
    </row>
    <row r="677" ht="16.5" customHeight="1" spans="1:18">
      <c r="A677" s="424"/>
      <c r="B677" s="424"/>
      <c r="C677" s="607"/>
      <c r="D677" s="607"/>
      <c r="E677" s="607"/>
      <c r="F677" s="374"/>
      <c r="G677" s="374"/>
      <c r="H677" s="374"/>
      <c r="I677" s="374"/>
      <c r="J677" s="374"/>
      <c r="K677" s="374"/>
      <c r="L677" s="374"/>
      <c r="M677" s="374"/>
      <c r="N677" s="374"/>
      <c r="O677" s="374"/>
      <c r="P677" s="374"/>
      <c r="Q677" s="374"/>
      <c r="R677" s="374"/>
    </row>
    <row r="678" ht="16.5" customHeight="1" spans="1:18">
      <c r="A678" s="424"/>
      <c r="B678" s="424"/>
      <c r="C678" s="607"/>
      <c r="D678" s="607"/>
      <c r="E678" s="607"/>
      <c r="F678" s="374"/>
      <c r="G678" s="374"/>
      <c r="H678" s="374"/>
      <c r="I678" s="374"/>
      <c r="J678" s="374"/>
      <c r="K678" s="374"/>
      <c r="L678" s="374"/>
      <c r="M678" s="374"/>
      <c r="N678" s="374"/>
      <c r="O678" s="374"/>
      <c r="P678" s="374"/>
      <c r="Q678" s="374"/>
      <c r="R678" s="374"/>
    </row>
    <row r="679" ht="16.5" customHeight="1" spans="1:18">
      <c r="A679" s="424"/>
      <c r="B679" s="424"/>
      <c r="C679" s="607"/>
      <c r="D679" s="607"/>
      <c r="E679" s="607"/>
      <c r="F679" s="374"/>
      <c r="G679" s="374"/>
      <c r="H679" s="374"/>
      <c r="I679" s="374"/>
      <c r="J679" s="374"/>
      <c r="K679" s="374"/>
      <c r="L679" s="374"/>
      <c r="M679" s="374"/>
      <c r="N679" s="374"/>
      <c r="O679" s="374"/>
      <c r="P679" s="374"/>
      <c r="Q679" s="374"/>
      <c r="R679" s="374"/>
    </row>
    <row r="680" ht="16.5" customHeight="1" spans="1:18">
      <c r="A680" s="424"/>
      <c r="B680" s="424"/>
      <c r="C680" s="607"/>
      <c r="D680" s="607"/>
      <c r="E680" s="607"/>
      <c r="F680" s="374"/>
      <c r="G680" s="374"/>
      <c r="H680" s="374"/>
      <c r="I680" s="374"/>
      <c r="J680" s="374"/>
      <c r="K680" s="374"/>
      <c r="L680" s="374"/>
      <c r="M680" s="374"/>
      <c r="N680" s="374"/>
      <c r="O680" s="374"/>
      <c r="P680" s="374"/>
      <c r="Q680" s="374"/>
      <c r="R680" s="374"/>
    </row>
    <row r="681" ht="16.5" customHeight="1" spans="1:18">
      <c r="A681" s="424"/>
      <c r="B681" s="424"/>
      <c r="C681" s="607"/>
      <c r="D681" s="607"/>
      <c r="E681" s="607"/>
      <c r="F681" s="374"/>
      <c r="G681" s="374"/>
      <c r="H681" s="374"/>
      <c r="I681" s="374"/>
      <c r="J681" s="374"/>
      <c r="K681" s="374"/>
      <c r="L681" s="374"/>
      <c r="M681" s="374"/>
      <c r="N681" s="374"/>
      <c r="O681" s="374"/>
      <c r="P681" s="374"/>
      <c r="Q681" s="374"/>
      <c r="R681" s="374"/>
    </row>
    <row r="682" ht="16.5" customHeight="1" spans="1:18">
      <c r="A682" s="424"/>
      <c r="B682" s="424"/>
      <c r="C682" s="607"/>
      <c r="D682" s="607"/>
      <c r="E682" s="607"/>
      <c r="F682" s="374"/>
      <c r="G682" s="374"/>
      <c r="H682" s="374"/>
      <c r="I682" s="374"/>
      <c r="J682" s="374"/>
      <c r="K682" s="374"/>
      <c r="L682" s="374"/>
      <c r="M682" s="374"/>
      <c r="N682" s="374"/>
      <c r="O682" s="374"/>
      <c r="P682" s="374"/>
      <c r="Q682" s="374"/>
      <c r="R682" s="374"/>
    </row>
    <row r="683" ht="16.5" customHeight="1" spans="1:18">
      <c r="A683" s="424"/>
      <c r="B683" s="424"/>
      <c r="C683" s="607"/>
      <c r="D683" s="607"/>
      <c r="E683" s="607"/>
      <c r="F683" s="374"/>
      <c r="G683" s="374"/>
      <c r="H683" s="374"/>
      <c r="I683" s="374"/>
      <c r="J683" s="374"/>
      <c r="K683" s="374"/>
      <c r="L683" s="374"/>
      <c r="M683" s="374"/>
      <c r="N683" s="374"/>
      <c r="O683" s="374"/>
      <c r="P683" s="374"/>
      <c r="Q683" s="374"/>
      <c r="R683" s="374"/>
    </row>
    <row r="684" ht="16.5" customHeight="1" spans="1:18">
      <c r="A684" s="424"/>
      <c r="B684" s="424"/>
      <c r="C684" s="607"/>
      <c r="D684" s="607"/>
      <c r="E684" s="607"/>
      <c r="F684" s="374"/>
      <c r="G684" s="374"/>
      <c r="H684" s="374"/>
      <c r="I684" s="374"/>
      <c r="J684" s="374"/>
      <c r="K684" s="374"/>
      <c r="L684" s="374"/>
      <c r="M684" s="374"/>
      <c r="N684" s="374"/>
      <c r="O684" s="374"/>
      <c r="P684" s="374"/>
      <c r="Q684" s="374"/>
      <c r="R684" s="374"/>
    </row>
    <row r="685" ht="16.5" customHeight="1" spans="1:18">
      <c r="A685" s="424"/>
      <c r="B685" s="424"/>
      <c r="C685" s="607"/>
      <c r="D685" s="607"/>
      <c r="E685" s="607"/>
      <c r="F685" s="374"/>
      <c r="G685" s="374"/>
      <c r="H685" s="374"/>
      <c r="I685" s="374"/>
      <c r="J685" s="374"/>
      <c r="K685" s="374"/>
      <c r="L685" s="374"/>
      <c r="M685" s="374"/>
      <c r="N685" s="374"/>
      <c r="O685" s="374"/>
      <c r="P685" s="374"/>
      <c r="Q685" s="374"/>
      <c r="R685" s="374"/>
    </row>
    <row r="686" ht="16.5" customHeight="1" spans="1:18">
      <c r="A686" s="424"/>
      <c r="B686" s="424"/>
      <c r="C686" s="607"/>
      <c r="D686" s="607"/>
      <c r="E686" s="607"/>
      <c r="F686" s="374"/>
      <c r="G686" s="374"/>
      <c r="H686" s="374"/>
      <c r="I686" s="374"/>
      <c r="J686" s="374"/>
      <c r="K686" s="374"/>
      <c r="L686" s="374"/>
      <c r="M686" s="374"/>
      <c r="N686" s="374"/>
      <c r="O686" s="374"/>
      <c r="P686" s="374"/>
      <c r="Q686" s="374"/>
      <c r="R686" s="374"/>
    </row>
    <row r="687" ht="16.5" customHeight="1" spans="1:18">
      <c r="A687" s="424"/>
      <c r="B687" s="424"/>
      <c r="C687" s="607"/>
      <c r="D687" s="607"/>
      <c r="E687" s="607"/>
      <c r="F687" s="374"/>
      <c r="G687" s="374"/>
      <c r="H687" s="374"/>
      <c r="I687" s="374"/>
      <c r="J687" s="374"/>
      <c r="K687" s="374"/>
      <c r="L687" s="374"/>
      <c r="M687" s="374"/>
      <c r="N687" s="374"/>
      <c r="O687" s="374"/>
      <c r="P687" s="374"/>
      <c r="Q687" s="374"/>
      <c r="R687" s="374"/>
    </row>
    <row r="688" ht="16.5" customHeight="1" spans="1:18">
      <c r="A688" s="424"/>
      <c r="B688" s="424"/>
      <c r="C688" s="607"/>
      <c r="D688" s="607"/>
      <c r="E688" s="607"/>
      <c r="F688" s="374"/>
      <c r="G688" s="374"/>
      <c r="H688" s="374"/>
      <c r="I688" s="374"/>
      <c r="J688" s="374"/>
      <c r="K688" s="374"/>
      <c r="L688" s="374"/>
      <c r="M688" s="374"/>
      <c r="N688" s="374"/>
      <c r="O688" s="374"/>
      <c r="P688" s="374"/>
      <c r="Q688" s="374"/>
      <c r="R688" s="374"/>
    </row>
    <row r="689" ht="16.5" customHeight="1" spans="1:18">
      <c r="A689" s="424"/>
      <c r="B689" s="424"/>
      <c r="C689" s="607"/>
      <c r="D689" s="607"/>
      <c r="E689" s="607"/>
      <c r="F689" s="374"/>
      <c r="G689" s="374"/>
      <c r="H689" s="374"/>
      <c r="I689" s="374"/>
      <c r="J689" s="374"/>
      <c r="K689" s="374"/>
      <c r="L689" s="374"/>
      <c r="M689" s="374"/>
      <c r="N689" s="374"/>
      <c r="O689" s="374"/>
      <c r="P689" s="374"/>
      <c r="Q689" s="374"/>
      <c r="R689" s="374"/>
    </row>
    <row r="690" ht="16.5" customHeight="1" spans="1:18">
      <c r="A690" s="424"/>
      <c r="B690" s="424"/>
      <c r="C690" s="607"/>
      <c r="D690" s="607"/>
      <c r="E690" s="607"/>
      <c r="F690" s="374"/>
      <c r="G690" s="374"/>
      <c r="H690" s="374"/>
      <c r="I690" s="374"/>
      <c r="J690" s="374"/>
      <c r="K690" s="374"/>
      <c r="L690" s="374"/>
      <c r="M690" s="374"/>
      <c r="N690" s="374"/>
      <c r="O690" s="374"/>
      <c r="P690" s="374"/>
      <c r="Q690" s="374"/>
      <c r="R690" s="374"/>
    </row>
    <row r="691" ht="16.5" customHeight="1" spans="1:18">
      <c r="A691" s="424"/>
      <c r="B691" s="424"/>
      <c r="C691" s="607"/>
      <c r="D691" s="607"/>
      <c r="E691" s="607"/>
      <c r="F691" s="374"/>
      <c r="G691" s="374"/>
      <c r="H691" s="374"/>
      <c r="I691" s="374"/>
      <c r="J691" s="374"/>
      <c r="K691" s="374"/>
      <c r="L691" s="374"/>
      <c r="M691" s="374"/>
      <c r="N691" s="374"/>
      <c r="O691" s="374"/>
      <c r="P691" s="374"/>
      <c r="Q691" s="374"/>
      <c r="R691" s="374"/>
    </row>
    <row r="692" ht="16.5" customHeight="1" spans="1:18">
      <c r="A692" s="424"/>
      <c r="B692" s="424"/>
      <c r="C692" s="607"/>
      <c r="D692" s="607"/>
      <c r="E692" s="607"/>
      <c r="F692" s="374"/>
      <c r="G692" s="374"/>
      <c r="H692" s="374"/>
      <c r="I692" s="374"/>
      <c r="J692" s="374"/>
      <c r="K692" s="374"/>
      <c r="L692" s="374"/>
      <c r="M692" s="374"/>
      <c r="N692" s="374"/>
      <c r="O692" s="374"/>
      <c r="P692" s="374"/>
      <c r="Q692" s="374"/>
      <c r="R692" s="374"/>
    </row>
    <row r="693" ht="16.5" customHeight="1" spans="1:18">
      <c r="A693" s="424"/>
      <c r="B693" s="424"/>
      <c r="C693" s="607"/>
      <c r="D693" s="607"/>
      <c r="E693" s="607"/>
      <c r="F693" s="374"/>
      <c r="G693" s="374"/>
      <c r="H693" s="374"/>
      <c r="I693" s="374"/>
      <c r="J693" s="374"/>
      <c r="K693" s="374"/>
      <c r="L693" s="374"/>
      <c r="M693" s="374"/>
      <c r="N693" s="374"/>
      <c r="O693" s="374"/>
      <c r="P693" s="374"/>
      <c r="Q693" s="374"/>
      <c r="R693" s="374"/>
    </row>
    <row r="694" ht="16.5" customHeight="1" spans="1:18">
      <c r="A694" s="424"/>
      <c r="B694" s="424"/>
      <c r="C694" s="607"/>
      <c r="D694" s="607"/>
      <c r="E694" s="607"/>
      <c r="F694" s="374"/>
      <c r="G694" s="374"/>
      <c r="H694" s="374"/>
      <c r="I694" s="374"/>
      <c r="J694" s="374"/>
      <c r="K694" s="374"/>
      <c r="L694" s="374"/>
      <c r="M694" s="374"/>
      <c r="N694" s="374"/>
      <c r="O694" s="374"/>
      <c r="P694" s="374"/>
      <c r="Q694" s="374"/>
      <c r="R694" s="374"/>
    </row>
    <row r="695" ht="16.5" customHeight="1" spans="1:18">
      <c r="A695" s="424"/>
      <c r="B695" s="424"/>
      <c r="C695" s="607"/>
      <c r="D695" s="607"/>
      <c r="E695" s="607"/>
      <c r="F695" s="374"/>
      <c r="G695" s="374"/>
      <c r="H695" s="374"/>
      <c r="I695" s="374"/>
      <c r="J695" s="374"/>
      <c r="K695" s="374"/>
      <c r="L695" s="374"/>
      <c r="M695" s="374"/>
      <c r="N695" s="374"/>
      <c r="O695" s="374"/>
      <c r="P695" s="374"/>
      <c r="Q695" s="374"/>
      <c r="R695" s="374"/>
    </row>
    <row r="696" ht="16.5" customHeight="1" spans="1:18">
      <c r="A696" s="424"/>
      <c r="B696" s="424"/>
      <c r="C696" s="607"/>
      <c r="D696" s="607"/>
      <c r="E696" s="607"/>
      <c r="F696" s="374"/>
      <c r="G696" s="374"/>
      <c r="H696" s="374"/>
      <c r="I696" s="374"/>
      <c r="J696" s="374"/>
      <c r="K696" s="374"/>
      <c r="L696" s="374"/>
      <c r="M696" s="374"/>
      <c r="N696" s="374"/>
      <c r="O696" s="374"/>
      <c r="P696" s="374"/>
      <c r="Q696" s="374"/>
      <c r="R696" s="374"/>
    </row>
    <row r="697" ht="16.5" customHeight="1" spans="1:18">
      <c r="A697" s="424"/>
      <c r="B697" s="424"/>
      <c r="C697" s="607"/>
      <c r="D697" s="607"/>
      <c r="E697" s="607"/>
      <c r="F697" s="374"/>
      <c r="G697" s="374"/>
      <c r="H697" s="374"/>
      <c r="I697" s="374"/>
      <c r="J697" s="374"/>
      <c r="K697" s="374"/>
      <c r="L697" s="374"/>
      <c r="M697" s="374"/>
      <c r="N697" s="374"/>
      <c r="O697" s="374"/>
      <c r="P697" s="374"/>
      <c r="Q697" s="374"/>
      <c r="R697" s="374"/>
    </row>
    <row r="698" ht="16.5" customHeight="1" spans="1:18">
      <c r="A698" s="424"/>
      <c r="B698" s="424"/>
      <c r="C698" s="607"/>
      <c r="D698" s="607"/>
      <c r="E698" s="607"/>
      <c r="F698" s="374"/>
      <c r="G698" s="374"/>
      <c r="H698" s="374"/>
      <c r="I698" s="374"/>
      <c r="J698" s="374"/>
      <c r="K698" s="374"/>
      <c r="L698" s="374"/>
      <c r="M698" s="374"/>
      <c r="N698" s="374"/>
      <c r="O698" s="374"/>
      <c r="P698" s="374"/>
      <c r="Q698" s="374"/>
      <c r="R698" s="374"/>
    </row>
    <row r="699" ht="16.5" customHeight="1" spans="1:18">
      <c r="A699" s="424"/>
      <c r="B699" s="424"/>
      <c r="C699" s="607"/>
      <c r="D699" s="607"/>
      <c r="E699" s="607"/>
      <c r="F699" s="374"/>
      <c r="G699" s="374"/>
      <c r="H699" s="374"/>
      <c r="I699" s="374"/>
      <c r="J699" s="374"/>
      <c r="K699" s="374"/>
      <c r="L699" s="374"/>
      <c r="M699" s="374"/>
      <c r="N699" s="374"/>
      <c r="O699" s="374"/>
      <c r="P699" s="374"/>
      <c r="Q699" s="374"/>
      <c r="R699" s="374"/>
    </row>
    <row r="700" ht="16.5" customHeight="1" spans="1:18">
      <c r="A700" s="424"/>
      <c r="B700" s="424"/>
      <c r="C700" s="607"/>
      <c r="D700" s="607"/>
      <c r="E700" s="607"/>
      <c r="F700" s="374"/>
      <c r="G700" s="374"/>
      <c r="H700" s="374"/>
      <c r="I700" s="374"/>
      <c r="J700" s="374"/>
      <c r="K700" s="374"/>
      <c r="L700" s="374"/>
      <c r="M700" s="374"/>
      <c r="N700" s="374"/>
      <c r="O700" s="374"/>
      <c r="P700" s="374"/>
      <c r="Q700" s="374"/>
      <c r="R700" s="374"/>
    </row>
    <row r="701" ht="16.5" customHeight="1" spans="1:18">
      <c r="A701" s="424"/>
      <c r="B701" s="424"/>
      <c r="C701" s="607"/>
      <c r="D701" s="607"/>
      <c r="E701" s="607"/>
      <c r="F701" s="374"/>
      <c r="G701" s="374"/>
      <c r="H701" s="374"/>
      <c r="I701" s="374"/>
      <c r="J701" s="374"/>
      <c r="K701" s="374"/>
      <c r="L701" s="374"/>
      <c r="M701" s="374"/>
      <c r="N701" s="374"/>
      <c r="O701" s="374"/>
      <c r="P701" s="374"/>
      <c r="Q701" s="374"/>
      <c r="R701" s="374"/>
    </row>
    <row r="702" ht="16.5" customHeight="1" spans="1:18">
      <c r="A702" s="424"/>
      <c r="B702" s="424"/>
      <c r="C702" s="607"/>
      <c r="D702" s="607"/>
      <c r="E702" s="607"/>
      <c r="F702" s="374"/>
      <c r="G702" s="374"/>
      <c r="H702" s="374"/>
      <c r="I702" s="374"/>
      <c r="J702" s="374"/>
      <c r="K702" s="374"/>
      <c r="L702" s="374"/>
      <c r="M702" s="374"/>
      <c r="N702" s="374"/>
      <c r="O702" s="374"/>
      <c r="P702" s="374"/>
      <c r="Q702" s="374"/>
      <c r="R702" s="374"/>
    </row>
    <row r="703" ht="16.5" customHeight="1" spans="1:18">
      <c r="A703" s="424"/>
      <c r="B703" s="424"/>
      <c r="C703" s="607"/>
      <c r="D703" s="607"/>
      <c r="E703" s="607"/>
      <c r="F703" s="374"/>
      <c r="G703" s="374"/>
      <c r="H703" s="374"/>
      <c r="I703" s="374"/>
      <c r="J703" s="374"/>
      <c r="K703" s="374"/>
      <c r="L703" s="374"/>
      <c r="M703" s="374"/>
      <c r="N703" s="374"/>
      <c r="O703" s="374"/>
      <c r="P703" s="374"/>
      <c r="Q703" s="374"/>
      <c r="R703" s="374"/>
    </row>
    <row r="704" ht="16.5" customHeight="1" spans="1:18">
      <c r="A704" s="424"/>
      <c r="B704" s="424"/>
      <c r="C704" s="607"/>
      <c r="D704" s="607"/>
      <c r="E704" s="607"/>
      <c r="F704" s="374"/>
      <c r="G704" s="374"/>
      <c r="H704" s="374"/>
      <c r="I704" s="374"/>
      <c r="J704" s="374"/>
      <c r="K704" s="374"/>
      <c r="L704" s="374"/>
      <c r="M704" s="374"/>
      <c r="N704" s="374"/>
      <c r="O704" s="374"/>
      <c r="P704" s="374"/>
      <c r="Q704" s="374"/>
      <c r="R704" s="374"/>
    </row>
    <row r="705" ht="16.5" customHeight="1" spans="1:18">
      <c r="A705" s="424"/>
      <c r="B705" s="424"/>
      <c r="C705" s="607"/>
      <c r="D705" s="607"/>
      <c r="E705" s="607"/>
      <c r="F705" s="374"/>
      <c r="G705" s="374"/>
      <c r="H705" s="374"/>
      <c r="I705" s="374"/>
      <c r="J705" s="374"/>
      <c r="K705" s="374"/>
      <c r="L705" s="374"/>
      <c r="M705" s="374"/>
      <c r="N705" s="374"/>
      <c r="O705" s="374"/>
      <c r="P705" s="374"/>
      <c r="Q705" s="374"/>
      <c r="R705" s="374"/>
    </row>
    <row r="706" ht="16.5" customHeight="1" spans="1:18">
      <c r="A706" s="424"/>
      <c r="B706" s="424"/>
      <c r="C706" s="607"/>
      <c r="D706" s="607"/>
      <c r="E706" s="607"/>
      <c r="F706" s="374"/>
      <c r="G706" s="374"/>
      <c r="H706" s="374"/>
      <c r="I706" s="374"/>
      <c r="J706" s="374"/>
      <c r="K706" s="374"/>
      <c r="L706" s="374"/>
      <c r="M706" s="374"/>
      <c r="N706" s="374"/>
      <c r="O706" s="374"/>
      <c r="P706" s="374"/>
      <c r="Q706" s="374"/>
      <c r="R706" s="374"/>
    </row>
    <row r="707" ht="16.5" customHeight="1" spans="1:18">
      <c r="A707" s="424"/>
      <c r="B707" s="424"/>
      <c r="C707" s="607"/>
      <c r="D707" s="607"/>
      <c r="E707" s="607"/>
      <c r="F707" s="374"/>
      <c r="G707" s="374"/>
      <c r="H707" s="374"/>
      <c r="I707" s="374"/>
      <c r="J707" s="374"/>
      <c r="K707" s="374"/>
      <c r="L707" s="374"/>
      <c r="M707" s="374"/>
      <c r="N707" s="374"/>
      <c r="O707" s="374"/>
      <c r="P707" s="374"/>
      <c r="Q707" s="374"/>
      <c r="R707" s="374"/>
    </row>
    <row r="708" ht="16.5" customHeight="1" spans="1:18">
      <c r="A708" s="424"/>
      <c r="B708" s="424"/>
      <c r="C708" s="607"/>
      <c r="D708" s="607"/>
      <c r="E708" s="607"/>
      <c r="F708" s="374"/>
      <c r="G708" s="374"/>
      <c r="H708" s="374"/>
      <c r="I708" s="374"/>
      <c r="J708" s="374"/>
      <c r="K708" s="374"/>
      <c r="L708" s="374"/>
      <c r="M708" s="374"/>
      <c r="N708" s="374"/>
      <c r="O708" s="374"/>
      <c r="P708" s="374"/>
      <c r="Q708" s="374"/>
      <c r="R708" s="374"/>
    </row>
    <row r="709" ht="16.5" customHeight="1" spans="1:18">
      <c r="A709" s="424"/>
      <c r="B709" s="424"/>
      <c r="C709" s="607"/>
      <c r="D709" s="607"/>
      <c r="E709" s="607"/>
      <c r="F709" s="374"/>
      <c r="G709" s="374"/>
      <c r="H709" s="374"/>
      <c r="I709" s="374"/>
      <c r="J709" s="374"/>
      <c r="K709" s="374"/>
      <c r="L709" s="374"/>
      <c r="M709" s="374"/>
      <c r="N709" s="374"/>
      <c r="O709" s="374"/>
      <c r="P709" s="374"/>
      <c r="Q709" s="374"/>
      <c r="R709" s="374"/>
    </row>
    <row r="710" ht="16.5" customHeight="1" spans="1:18">
      <c r="A710" s="424"/>
      <c r="B710" s="424"/>
      <c r="C710" s="607"/>
      <c r="D710" s="607"/>
      <c r="E710" s="607"/>
      <c r="F710" s="374"/>
      <c r="G710" s="374"/>
      <c r="H710" s="374"/>
      <c r="I710" s="374"/>
      <c r="J710" s="374"/>
      <c r="K710" s="374"/>
      <c r="L710" s="374"/>
      <c r="M710" s="374"/>
      <c r="N710" s="374"/>
      <c r="O710" s="374"/>
      <c r="P710" s="374"/>
      <c r="Q710" s="374"/>
      <c r="R710" s="374"/>
    </row>
    <row r="711" ht="16.5" customHeight="1" spans="1:18">
      <c r="A711" s="424"/>
      <c r="B711" s="424"/>
      <c r="C711" s="607"/>
      <c r="D711" s="607"/>
      <c r="E711" s="607"/>
      <c r="F711" s="374"/>
      <c r="G711" s="374"/>
      <c r="H711" s="374"/>
      <c r="I711" s="374"/>
      <c r="J711" s="374"/>
      <c r="K711" s="374"/>
      <c r="L711" s="374"/>
      <c r="M711" s="374"/>
      <c r="N711" s="374"/>
      <c r="O711" s="374"/>
      <c r="P711" s="374"/>
      <c r="Q711" s="374"/>
      <c r="R711" s="374"/>
    </row>
    <row r="712" ht="16.5" customHeight="1" spans="1:18">
      <c r="A712" s="424"/>
      <c r="B712" s="424"/>
      <c r="C712" s="607"/>
      <c r="D712" s="607"/>
      <c r="E712" s="607"/>
      <c r="F712" s="374"/>
      <c r="G712" s="374"/>
      <c r="H712" s="374"/>
      <c r="I712" s="374"/>
      <c r="J712" s="374"/>
      <c r="K712" s="374"/>
      <c r="L712" s="374"/>
      <c r="M712" s="374"/>
      <c r="N712" s="374"/>
      <c r="O712" s="374"/>
      <c r="P712" s="374"/>
      <c r="Q712" s="374"/>
      <c r="R712" s="374"/>
    </row>
    <row r="713" ht="16.5" customHeight="1" spans="1:18">
      <c r="A713" s="424"/>
      <c r="B713" s="424"/>
      <c r="C713" s="607"/>
      <c r="D713" s="607"/>
      <c r="E713" s="607"/>
      <c r="F713" s="374"/>
      <c r="G713" s="374"/>
      <c r="H713" s="374"/>
      <c r="I713" s="374"/>
      <c r="J713" s="374"/>
      <c r="K713" s="374"/>
      <c r="L713" s="374"/>
      <c r="M713" s="374"/>
      <c r="N713" s="374"/>
      <c r="O713" s="374"/>
      <c r="P713" s="374"/>
      <c r="Q713" s="374"/>
      <c r="R713" s="374"/>
    </row>
    <row r="714" ht="16.5" customHeight="1" spans="1:18">
      <c r="A714" s="424"/>
      <c r="B714" s="424"/>
      <c r="C714" s="607"/>
      <c r="D714" s="607"/>
      <c r="E714" s="607"/>
      <c r="F714" s="374"/>
      <c r="G714" s="374"/>
      <c r="H714" s="374"/>
      <c r="I714" s="374"/>
      <c r="J714" s="374"/>
      <c r="K714" s="374"/>
      <c r="L714" s="374"/>
      <c r="M714" s="374"/>
      <c r="N714" s="374"/>
      <c r="O714" s="374"/>
      <c r="P714" s="374"/>
      <c r="Q714" s="374"/>
      <c r="R714" s="374"/>
    </row>
    <row r="715" ht="16.5" customHeight="1" spans="1:18">
      <c r="A715" s="424"/>
      <c r="B715" s="424"/>
      <c r="C715" s="607"/>
      <c r="D715" s="607"/>
      <c r="E715" s="607"/>
      <c r="F715" s="374"/>
      <c r="G715" s="374"/>
      <c r="H715" s="374"/>
      <c r="I715" s="374"/>
      <c r="J715" s="374"/>
      <c r="K715" s="374"/>
      <c r="L715" s="374"/>
      <c r="M715" s="374"/>
      <c r="N715" s="374"/>
      <c r="O715" s="374"/>
      <c r="P715" s="374"/>
      <c r="Q715" s="374"/>
      <c r="R715" s="374"/>
    </row>
    <row r="716" ht="16.5" customHeight="1" spans="1:18">
      <c r="A716" s="424"/>
      <c r="B716" s="424"/>
      <c r="C716" s="607"/>
      <c r="D716" s="607"/>
      <c r="E716" s="607"/>
      <c r="F716" s="374"/>
      <c r="G716" s="374"/>
      <c r="H716" s="374"/>
      <c r="I716" s="374"/>
      <c r="J716" s="374"/>
      <c r="K716" s="374"/>
      <c r="L716" s="374"/>
      <c r="M716" s="374"/>
      <c r="N716" s="374"/>
      <c r="O716" s="374"/>
      <c r="P716" s="374"/>
      <c r="Q716" s="374"/>
      <c r="R716" s="374"/>
    </row>
    <row r="717" ht="16.5" customHeight="1" spans="1:18">
      <c r="A717" s="424"/>
      <c r="B717" s="424"/>
      <c r="C717" s="607"/>
      <c r="D717" s="607"/>
      <c r="E717" s="607"/>
      <c r="F717" s="374"/>
      <c r="G717" s="374"/>
      <c r="H717" s="374"/>
      <c r="I717" s="374"/>
      <c r="J717" s="374"/>
      <c r="K717" s="374"/>
      <c r="L717" s="374"/>
      <c r="M717" s="374"/>
      <c r="N717" s="374"/>
      <c r="O717" s="374"/>
      <c r="P717" s="374"/>
      <c r="Q717" s="374"/>
      <c r="R717" s="374"/>
    </row>
    <row r="718" ht="16.5" customHeight="1" spans="1:18">
      <c r="A718" s="424"/>
      <c r="B718" s="424"/>
      <c r="C718" s="607"/>
      <c r="D718" s="607"/>
      <c r="E718" s="607"/>
      <c r="F718" s="374"/>
      <c r="G718" s="374"/>
      <c r="H718" s="374"/>
      <c r="I718" s="374"/>
      <c r="J718" s="374"/>
      <c r="K718" s="374"/>
      <c r="L718" s="374"/>
      <c r="M718" s="374"/>
      <c r="N718" s="374"/>
      <c r="O718" s="374"/>
      <c r="P718" s="374"/>
      <c r="Q718" s="374"/>
      <c r="R718" s="374"/>
    </row>
    <row r="719" ht="16.5" customHeight="1" spans="1:18">
      <c r="A719" s="424"/>
      <c r="B719" s="424"/>
      <c r="C719" s="607"/>
      <c r="D719" s="607"/>
      <c r="E719" s="607"/>
      <c r="F719" s="374"/>
      <c r="G719" s="374"/>
      <c r="H719" s="374"/>
      <c r="I719" s="374"/>
      <c r="J719" s="374"/>
      <c r="K719" s="374"/>
      <c r="L719" s="374"/>
      <c r="M719" s="374"/>
      <c r="N719" s="374"/>
      <c r="O719" s="374"/>
      <c r="P719" s="374"/>
      <c r="Q719" s="374"/>
      <c r="R719" s="374"/>
    </row>
    <row r="720" ht="16.5" customHeight="1" spans="1:18">
      <c r="A720" s="424"/>
      <c r="B720" s="424"/>
      <c r="C720" s="607"/>
      <c r="D720" s="607"/>
      <c r="E720" s="607"/>
      <c r="F720" s="374"/>
      <c r="G720" s="374"/>
      <c r="H720" s="374"/>
      <c r="I720" s="374"/>
      <c r="J720" s="374"/>
      <c r="K720" s="374"/>
      <c r="L720" s="374"/>
      <c r="M720" s="374"/>
      <c r="N720" s="374"/>
      <c r="O720" s="374"/>
      <c r="P720" s="374"/>
      <c r="Q720" s="374"/>
      <c r="R720" s="374"/>
    </row>
    <row r="721" ht="16.5" customHeight="1" spans="1:18">
      <c r="A721" s="424"/>
      <c r="B721" s="424"/>
      <c r="C721" s="607"/>
      <c r="D721" s="607"/>
      <c r="E721" s="607"/>
      <c r="F721" s="374"/>
      <c r="G721" s="374"/>
      <c r="H721" s="374"/>
      <c r="I721" s="374"/>
      <c r="J721" s="374"/>
      <c r="K721" s="374"/>
      <c r="L721" s="374"/>
      <c r="M721" s="374"/>
      <c r="N721" s="374"/>
      <c r="O721" s="374"/>
      <c r="P721" s="374"/>
      <c r="Q721" s="374"/>
      <c r="R721" s="374"/>
    </row>
    <row r="722" ht="16.5" customHeight="1" spans="1:18">
      <c r="A722" s="424"/>
      <c r="B722" s="424"/>
      <c r="C722" s="607"/>
      <c r="D722" s="607"/>
      <c r="E722" s="607"/>
      <c r="F722" s="374"/>
      <c r="G722" s="374"/>
      <c r="H722" s="374"/>
      <c r="I722" s="374"/>
      <c r="J722" s="374"/>
      <c r="K722" s="374"/>
      <c r="L722" s="374"/>
      <c r="M722" s="374"/>
      <c r="N722" s="374"/>
      <c r="O722" s="374"/>
      <c r="P722" s="374"/>
      <c r="Q722" s="374"/>
      <c r="R722" s="374"/>
    </row>
    <row r="723" ht="16.5" customHeight="1" spans="1:18">
      <c r="A723" s="424"/>
      <c r="B723" s="424"/>
      <c r="C723" s="607"/>
      <c r="D723" s="607"/>
      <c r="E723" s="607"/>
      <c r="F723" s="374"/>
      <c r="G723" s="374"/>
      <c r="H723" s="374"/>
      <c r="I723" s="374"/>
      <c r="J723" s="374"/>
      <c r="K723" s="374"/>
      <c r="L723" s="374"/>
      <c r="M723" s="374"/>
      <c r="N723" s="374"/>
      <c r="O723" s="374"/>
      <c r="P723" s="374"/>
      <c r="Q723" s="374"/>
      <c r="R723" s="374"/>
    </row>
    <row r="724" ht="16.5" customHeight="1" spans="1:18">
      <c r="A724" s="424"/>
      <c r="B724" s="424"/>
      <c r="C724" s="607"/>
      <c r="D724" s="607"/>
      <c r="E724" s="607"/>
      <c r="F724" s="374"/>
      <c r="G724" s="374"/>
      <c r="H724" s="374"/>
      <c r="I724" s="374"/>
      <c r="J724" s="374"/>
      <c r="K724" s="374"/>
      <c r="L724" s="374"/>
      <c r="M724" s="374"/>
      <c r="N724" s="374"/>
      <c r="O724" s="374"/>
      <c r="P724" s="374"/>
      <c r="Q724" s="374"/>
      <c r="R724" s="374"/>
    </row>
    <row r="725" ht="16.5" customHeight="1" spans="1:18">
      <c r="A725" s="424"/>
      <c r="B725" s="424"/>
      <c r="C725" s="607"/>
      <c r="D725" s="607"/>
      <c r="E725" s="607"/>
      <c r="F725" s="374"/>
      <c r="G725" s="374"/>
      <c r="H725" s="374"/>
      <c r="I725" s="374"/>
      <c r="J725" s="374"/>
      <c r="K725" s="374"/>
      <c r="L725" s="374"/>
      <c r="M725" s="374"/>
      <c r="N725" s="374"/>
      <c r="O725" s="374"/>
      <c r="P725" s="374"/>
      <c r="Q725" s="374"/>
      <c r="R725" s="374"/>
    </row>
    <row r="726" ht="16.5" customHeight="1" spans="1:18">
      <c r="A726" s="424"/>
      <c r="B726" s="424"/>
      <c r="C726" s="607"/>
      <c r="D726" s="607"/>
      <c r="E726" s="607"/>
      <c r="F726" s="374"/>
      <c r="G726" s="374"/>
      <c r="H726" s="374"/>
      <c r="I726" s="374"/>
      <c r="J726" s="374"/>
      <c r="K726" s="374"/>
      <c r="L726" s="374"/>
      <c r="M726" s="374"/>
      <c r="N726" s="374"/>
      <c r="O726" s="374"/>
      <c r="P726" s="374"/>
      <c r="Q726" s="374"/>
      <c r="R726" s="374"/>
    </row>
    <row r="727" ht="16.5" customHeight="1" spans="1:18">
      <c r="A727" s="424"/>
      <c r="B727" s="424"/>
      <c r="C727" s="607"/>
      <c r="D727" s="607"/>
      <c r="E727" s="607"/>
      <c r="F727" s="374"/>
      <c r="G727" s="374"/>
      <c r="H727" s="374"/>
      <c r="I727" s="374"/>
      <c r="J727" s="374"/>
      <c r="K727" s="374"/>
      <c r="L727" s="374"/>
      <c r="M727" s="374"/>
      <c r="N727" s="374"/>
      <c r="O727" s="374"/>
      <c r="P727" s="374"/>
      <c r="Q727" s="374"/>
      <c r="R727" s="374"/>
    </row>
    <row r="728" ht="16.5" customHeight="1" spans="1:18">
      <c r="A728" s="424"/>
      <c r="B728" s="424"/>
      <c r="C728" s="607"/>
      <c r="D728" s="607"/>
      <c r="E728" s="607"/>
      <c r="F728" s="374"/>
      <c r="G728" s="374"/>
      <c r="H728" s="374"/>
      <c r="I728" s="374"/>
      <c r="J728" s="374"/>
      <c r="K728" s="374"/>
      <c r="L728" s="374"/>
      <c r="M728" s="374"/>
      <c r="N728" s="374"/>
      <c r="O728" s="374"/>
      <c r="P728" s="374"/>
      <c r="Q728" s="374"/>
      <c r="R728" s="374"/>
    </row>
    <row r="729" ht="16.5" customHeight="1" spans="1:18">
      <c r="A729" s="424"/>
      <c r="B729" s="424"/>
      <c r="C729" s="607"/>
      <c r="D729" s="607"/>
      <c r="E729" s="607"/>
      <c r="F729" s="374"/>
      <c r="G729" s="374"/>
      <c r="H729" s="374"/>
      <c r="I729" s="374"/>
      <c r="J729" s="374"/>
      <c r="K729" s="374"/>
      <c r="L729" s="374"/>
      <c r="M729" s="374"/>
      <c r="N729" s="374"/>
      <c r="O729" s="374"/>
      <c r="P729" s="374"/>
      <c r="Q729" s="374"/>
      <c r="R729" s="374"/>
    </row>
    <row r="730" ht="16.5" customHeight="1" spans="1:18">
      <c r="A730" s="424"/>
      <c r="B730" s="424"/>
      <c r="C730" s="607"/>
      <c r="D730" s="607"/>
      <c r="E730" s="607"/>
      <c r="F730" s="374"/>
      <c r="G730" s="374"/>
      <c r="H730" s="374"/>
      <c r="I730" s="374"/>
      <c r="J730" s="374"/>
      <c r="K730" s="374"/>
      <c r="L730" s="374"/>
      <c r="M730" s="374"/>
      <c r="N730" s="374"/>
      <c r="O730" s="374"/>
      <c r="P730" s="374"/>
      <c r="Q730" s="374"/>
      <c r="R730" s="374"/>
    </row>
    <row r="731" ht="16.5" customHeight="1" spans="1:18">
      <c r="A731" s="424"/>
      <c r="B731" s="424"/>
      <c r="C731" s="607"/>
      <c r="D731" s="607"/>
      <c r="E731" s="607"/>
      <c r="F731" s="374"/>
      <c r="G731" s="374"/>
      <c r="H731" s="374"/>
      <c r="I731" s="374"/>
      <c r="J731" s="374"/>
      <c r="K731" s="374"/>
      <c r="L731" s="374"/>
      <c r="M731" s="374"/>
      <c r="N731" s="374"/>
      <c r="O731" s="374"/>
      <c r="P731" s="374"/>
      <c r="Q731" s="374"/>
      <c r="R731" s="374"/>
    </row>
    <row r="732" ht="16.5" customHeight="1" spans="1:18">
      <c r="A732" s="424"/>
      <c r="B732" s="424"/>
      <c r="C732" s="607"/>
      <c r="D732" s="607"/>
      <c r="E732" s="607"/>
      <c r="F732" s="374"/>
      <c r="G732" s="374"/>
      <c r="H732" s="374"/>
      <c r="I732" s="374"/>
      <c r="J732" s="374"/>
      <c r="K732" s="374"/>
      <c r="L732" s="374"/>
      <c r="M732" s="374"/>
      <c r="N732" s="374"/>
      <c r="O732" s="374"/>
      <c r="P732" s="374"/>
      <c r="Q732" s="374"/>
      <c r="R732" s="374"/>
    </row>
    <row r="733" ht="16.5" customHeight="1" spans="1:18">
      <c r="A733" s="424"/>
      <c r="B733" s="424"/>
      <c r="C733" s="607"/>
      <c r="D733" s="607"/>
      <c r="E733" s="607"/>
      <c r="F733" s="374"/>
      <c r="G733" s="374"/>
      <c r="H733" s="374"/>
      <c r="I733" s="374"/>
      <c r="J733" s="374"/>
      <c r="K733" s="374"/>
      <c r="L733" s="374"/>
      <c r="M733" s="374"/>
      <c r="N733" s="374"/>
      <c r="O733" s="374"/>
      <c r="P733" s="374"/>
      <c r="Q733" s="374"/>
      <c r="R733" s="374"/>
    </row>
    <row r="734" ht="16.5" customHeight="1" spans="1:18">
      <c r="A734" s="424"/>
      <c r="B734" s="424"/>
      <c r="C734" s="607"/>
      <c r="D734" s="607"/>
      <c r="E734" s="607"/>
      <c r="F734" s="374"/>
      <c r="G734" s="374"/>
      <c r="H734" s="374"/>
      <c r="I734" s="374"/>
      <c r="J734" s="374"/>
      <c r="K734" s="374"/>
      <c r="L734" s="374"/>
      <c r="M734" s="374"/>
      <c r="N734" s="374"/>
      <c r="O734" s="374"/>
      <c r="P734" s="374"/>
      <c r="Q734" s="374"/>
      <c r="R734" s="374"/>
    </row>
    <row r="735" ht="16.5" customHeight="1" spans="1:18">
      <c r="A735" s="424"/>
      <c r="B735" s="424"/>
      <c r="C735" s="607"/>
      <c r="D735" s="607"/>
      <c r="E735" s="607"/>
      <c r="F735" s="374"/>
      <c r="G735" s="374"/>
      <c r="H735" s="374"/>
      <c r="I735" s="374"/>
      <c r="J735" s="374"/>
      <c r="K735" s="374"/>
      <c r="L735" s="374"/>
      <c r="M735" s="374"/>
      <c r="N735" s="374"/>
      <c r="O735" s="374"/>
      <c r="P735" s="374"/>
      <c r="Q735" s="374"/>
      <c r="R735" s="374"/>
    </row>
    <row r="736" ht="16.5" customHeight="1" spans="1:18">
      <c r="A736" s="424"/>
      <c r="B736" s="424"/>
      <c r="C736" s="607"/>
      <c r="D736" s="607"/>
      <c r="E736" s="607"/>
      <c r="F736" s="374"/>
      <c r="G736" s="374"/>
      <c r="H736" s="374"/>
      <c r="I736" s="374"/>
      <c r="J736" s="374"/>
      <c r="K736" s="374"/>
      <c r="L736" s="374"/>
      <c r="M736" s="374"/>
      <c r="N736" s="374"/>
      <c r="O736" s="374"/>
      <c r="P736" s="374"/>
      <c r="Q736" s="374"/>
      <c r="R736" s="374"/>
    </row>
    <row r="737" ht="16.5" customHeight="1" spans="1:18">
      <c r="A737" s="424"/>
      <c r="B737" s="424"/>
      <c r="C737" s="607"/>
      <c r="D737" s="607"/>
      <c r="E737" s="607"/>
      <c r="F737" s="374"/>
      <c r="G737" s="374"/>
      <c r="H737" s="374"/>
      <c r="I737" s="374"/>
      <c r="J737" s="374"/>
      <c r="K737" s="374"/>
      <c r="L737" s="374"/>
      <c r="M737" s="374"/>
      <c r="N737" s="374"/>
      <c r="O737" s="374"/>
      <c r="P737" s="374"/>
      <c r="Q737" s="374"/>
      <c r="R737" s="374"/>
    </row>
    <row r="738" ht="16.5" customHeight="1" spans="1:18">
      <c r="A738" s="424"/>
      <c r="B738" s="424"/>
      <c r="C738" s="607"/>
      <c r="D738" s="607"/>
      <c r="E738" s="607"/>
      <c r="F738" s="374"/>
      <c r="G738" s="374"/>
      <c r="H738" s="374"/>
      <c r="I738" s="374"/>
      <c r="J738" s="374"/>
      <c r="K738" s="374"/>
      <c r="L738" s="374"/>
      <c r="M738" s="374"/>
      <c r="N738" s="374"/>
      <c r="O738" s="374"/>
      <c r="P738" s="374"/>
      <c r="Q738" s="374"/>
      <c r="R738" s="374"/>
    </row>
    <row r="739" ht="16.5" customHeight="1" spans="1:18">
      <c r="A739" s="424"/>
      <c r="B739" s="424"/>
      <c r="C739" s="607"/>
      <c r="D739" s="607"/>
      <c r="E739" s="607"/>
      <c r="F739" s="374"/>
      <c r="G739" s="374"/>
      <c r="H739" s="374"/>
      <c r="I739" s="374"/>
      <c r="J739" s="374"/>
      <c r="K739" s="374"/>
      <c r="L739" s="374"/>
      <c r="M739" s="374"/>
      <c r="N739" s="374"/>
      <c r="O739" s="374"/>
      <c r="P739" s="374"/>
      <c r="Q739" s="374"/>
      <c r="R739" s="374"/>
    </row>
    <row r="740" ht="16.5" customHeight="1" spans="1:18">
      <c r="A740" s="424"/>
      <c r="B740" s="424"/>
      <c r="C740" s="607"/>
      <c r="D740" s="607"/>
      <c r="E740" s="607"/>
      <c r="F740" s="374"/>
      <c r="G740" s="374"/>
      <c r="H740" s="374"/>
      <c r="I740" s="374"/>
      <c r="J740" s="374"/>
      <c r="K740" s="374"/>
      <c r="L740" s="374"/>
      <c r="M740" s="374"/>
      <c r="N740" s="374"/>
      <c r="O740" s="374"/>
      <c r="P740" s="374"/>
      <c r="Q740" s="374"/>
      <c r="R740" s="374"/>
    </row>
    <row r="741" ht="16.5" customHeight="1" spans="1:18">
      <c r="A741" s="424"/>
      <c r="B741" s="424"/>
      <c r="C741" s="607"/>
      <c r="D741" s="607"/>
      <c r="E741" s="607"/>
      <c r="F741" s="374"/>
      <c r="G741" s="374"/>
      <c r="H741" s="374"/>
      <c r="I741" s="374"/>
      <c r="J741" s="374"/>
      <c r="K741" s="374"/>
      <c r="L741" s="374"/>
      <c r="M741" s="374"/>
      <c r="N741" s="374"/>
      <c r="O741" s="374"/>
      <c r="P741" s="374"/>
      <c r="Q741" s="374"/>
      <c r="R741" s="374"/>
    </row>
    <row r="742" ht="16.5" customHeight="1" spans="1:18">
      <c r="A742" s="424"/>
      <c r="B742" s="424"/>
      <c r="C742" s="607"/>
      <c r="D742" s="607"/>
      <c r="E742" s="607"/>
      <c r="F742" s="374"/>
      <c r="G742" s="374"/>
      <c r="H742" s="374"/>
      <c r="I742" s="374"/>
      <c r="J742" s="374"/>
      <c r="K742" s="374"/>
      <c r="L742" s="374"/>
      <c r="M742" s="374"/>
      <c r="N742" s="374"/>
      <c r="O742" s="374"/>
      <c r="P742" s="374"/>
      <c r="Q742" s="374"/>
      <c r="R742" s="374"/>
    </row>
    <row r="743" ht="16.5" customHeight="1" spans="1:18">
      <c r="A743" s="424"/>
      <c r="B743" s="424"/>
      <c r="C743" s="607"/>
      <c r="D743" s="607"/>
      <c r="E743" s="607"/>
      <c r="F743" s="374"/>
      <c r="G743" s="374"/>
      <c r="H743" s="374"/>
      <c r="I743" s="374"/>
      <c r="J743" s="374"/>
      <c r="K743" s="374"/>
      <c r="L743" s="374"/>
      <c r="M743" s="374"/>
      <c r="N743" s="374"/>
      <c r="O743" s="374"/>
      <c r="P743" s="374"/>
      <c r="Q743" s="374"/>
      <c r="R743" s="374"/>
    </row>
    <row r="744" ht="16.5" customHeight="1" spans="1:18">
      <c r="A744" s="424"/>
      <c r="B744" s="424"/>
      <c r="C744" s="607"/>
      <c r="D744" s="607"/>
      <c r="E744" s="607"/>
      <c r="F744" s="374"/>
      <c r="G744" s="374"/>
      <c r="H744" s="374"/>
      <c r="I744" s="374"/>
      <c r="J744" s="374"/>
      <c r="K744" s="374"/>
      <c r="L744" s="374"/>
      <c r="M744" s="374"/>
      <c r="N744" s="374"/>
      <c r="O744" s="374"/>
      <c r="P744" s="374"/>
      <c r="Q744" s="374"/>
      <c r="R744" s="374"/>
    </row>
    <row r="745" ht="16.5" customHeight="1" spans="1:18">
      <c r="A745" s="424"/>
      <c r="B745" s="424"/>
      <c r="C745" s="607"/>
      <c r="D745" s="607"/>
      <c r="E745" s="607"/>
      <c r="F745" s="374"/>
      <c r="G745" s="374"/>
      <c r="H745" s="374"/>
      <c r="I745" s="374"/>
      <c r="J745" s="374"/>
      <c r="K745" s="374"/>
      <c r="L745" s="374"/>
      <c r="M745" s="374"/>
      <c r="N745" s="374"/>
      <c r="O745" s="374"/>
      <c r="P745" s="374"/>
      <c r="Q745" s="374"/>
      <c r="R745" s="374"/>
    </row>
    <row r="746" ht="16.5" customHeight="1" spans="1:18">
      <c r="A746" s="424"/>
      <c r="B746" s="424"/>
      <c r="C746" s="607"/>
      <c r="D746" s="607"/>
      <c r="E746" s="607"/>
      <c r="F746" s="374"/>
      <c r="G746" s="374"/>
      <c r="H746" s="374"/>
      <c r="I746" s="374"/>
      <c r="J746" s="374"/>
      <c r="K746" s="374"/>
      <c r="L746" s="374"/>
      <c r="M746" s="374"/>
      <c r="N746" s="374"/>
      <c r="O746" s="374"/>
      <c r="P746" s="374"/>
      <c r="Q746" s="374"/>
      <c r="R746" s="374"/>
    </row>
    <row r="747" ht="16.5" customHeight="1" spans="1:18">
      <c r="A747" s="424"/>
      <c r="B747" s="424"/>
      <c r="C747" s="607"/>
      <c r="D747" s="607"/>
      <c r="E747" s="607"/>
      <c r="F747" s="374"/>
      <c r="G747" s="374"/>
      <c r="H747" s="374"/>
      <c r="I747" s="374"/>
      <c r="J747" s="374"/>
      <c r="K747" s="374"/>
      <c r="L747" s="374"/>
      <c r="M747" s="374"/>
      <c r="N747" s="374"/>
      <c r="O747" s="374"/>
      <c r="P747" s="374"/>
      <c r="Q747" s="374"/>
      <c r="R747" s="374"/>
    </row>
    <row r="748" ht="16.5" customHeight="1" spans="1:18">
      <c r="A748" s="424"/>
      <c r="B748" s="424"/>
      <c r="C748" s="607"/>
      <c r="D748" s="607"/>
      <c r="E748" s="607"/>
      <c r="F748" s="374"/>
      <c r="G748" s="374"/>
      <c r="H748" s="374"/>
      <c r="I748" s="374"/>
      <c r="J748" s="374"/>
      <c r="K748" s="374"/>
      <c r="L748" s="374"/>
      <c r="M748" s="374"/>
      <c r="N748" s="374"/>
      <c r="O748" s="374"/>
      <c r="P748" s="374"/>
      <c r="Q748" s="374"/>
      <c r="R748" s="374"/>
    </row>
    <row r="749" ht="16.5" customHeight="1" spans="1:18">
      <c r="A749" s="424"/>
      <c r="B749" s="424"/>
      <c r="C749" s="607"/>
      <c r="D749" s="607"/>
      <c r="E749" s="607"/>
      <c r="F749" s="374"/>
      <c r="G749" s="374"/>
      <c r="H749" s="374"/>
      <c r="I749" s="374"/>
      <c r="J749" s="374"/>
      <c r="K749" s="374"/>
      <c r="L749" s="374"/>
      <c r="M749" s="374"/>
      <c r="N749" s="374"/>
      <c r="O749" s="374"/>
      <c r="P749" s="374"/>
      <c r="Q749" s="374"/>
      <c r="R749" s="374"/>
    </row>
    <row r="750" ht="16.5" customHeight="1" spans="1:18">
      <c r="A750" s="424"/>
      <c r="B750" s="424"/>
      <c r="C750" s="607"/>
      <c r="D750" s="607"/>
      <c r="E750" s="607"/>
      <c r="F750" s="374"/>
      <c r="G750" s="374"/>
      <c r="H750" s="374"/>
      <c r="I750" s="374"/>
      <c r="J750" s="374"/>
      <c r="K750" s="374"/>
      <c r="L750" s="374"/>
      <c r="M750" s="374"/>
      <c r="N750" s="374"/>
      <c r="O750" s="374"/>
      <c r="P750" s="374"/>
      <c r="Q750" s="374"/>
      <c r="R750" s="374"/>
    </row>
    <row r="751" ht="16.5" customHeight="1" spans="1:18">
      <c r="A751" s="424"/>
      <c r="B751" s="424"/>
      <c r="C751" s="607"/>
      <c r="D751" s="607"/>
      <c r="E751" s="607"/>
      <c r="F751" s="374"/>
      <c r="G751" s="374"/>
      <c r="H751" s="374"/>
      <c r="I751" s="374"/>
      <c r="J751" s="374"/>
      <c r="K751" s="374"/>
      <c r="L751" s="374"/>
      <c r="M751" s="374"/>
      <c r="N751" s="374"/>
      <c r="O751" s="374"/>
      <c r="P751" s="374"/>
      <c r="Q751" s="374"/>
      <c r="R751" s="374"/>
    </row>
    <row r="752" ht="16.5" customHeight="1" spans="1:18">
      <c r="A752" s="424"/>
      <c r="B752" s="424"/>
      <c r="C752" s="607"/>
      <c r="D752" s="607"/>
      <c r="E752" s="607"/>
      <c r="F752" s="374"/>
      <c r="G752" s="374"/>
      <c r="H752" s="374"/>
      <c r="I752" s="374"/>
      <c r="J752" s="374"/>
      <c r="K752" s="374"/>
      <c r="L752" s="374"/>
      <c r="M752" s="374"/>
      <c r="N752" s="374"/>
      <c r="O752" s="374"/>
      <c r="P752" s="374"/>
      <c r="Q752" s="374"/>
      <c r="R752" s="374"/>
    </row>
    <row r="753" ht="16.5" customHeight="1" spans="1:18">
      <c r="A753" s="424"/>
      <c r="B753" s="424"/>
      <c r="C753" s="607"/>
      <c r="D753" s="607"/>
      <c r="E753" s="607"/>
      <c r="F753" s="374"/>
      <c r="G753" s="374"/>
      <c r="H753" s="374"/>
      <c r="I753" s="374"/>
      <c r="J753" s="374"/>
      <c r="K753" s="374"/>
      <c r="L753" s="374"/>
      <c r="M753" s="374"/>
      <c r="N753" s="374"/>
      <c r="O753" s="374"/>
      <c r="P753" s="374"/>
      <c r="Q753" s="374"/>
      <c r="R753" s="374"/>
    </row>
    <row r="754" ht="16.5" customHeight="1" spans="1:18">
      <c r="A754" s="424"/>
      <c r="B754" s="424"/>
      <c r="C754" s="607"/>
      <c r="D754" s="607"/>
      <c r="E754" s="607"/>
      <c r="F754" s="374"/>
      <c r="G754" s="374"/>
      <c r="H754" s="374"/>
      <c r="I754" s="374"/>
      <c r="J754" s="374"/>
      <c r="K754" s="374"/>
      <c r="L754" s="374"/>
      <c r="M754" s="374"/>
      <c r="N754" s="374"/>
      <c r="O754" s="374"/>
      <c r="P754" s="374"/>
      <c r="Q754" s="374"/>
      <c r="R754" s="374"/>
    </row>
    <row r="755" ht="16.5" customHeight="1" spans="1:18">
      <c r="A755" s="424"/>
      <c r="B755" s="424"/>
      <c r="C755" s="607"/>
      <c r="D755" s="607"/>
      <c r="E755" s="607"/>
      <c r="F755" s="374"/>
      <c r="G755" s="374"/>
      <c r="H755" s="374"/>
      <c r="I755" s="374"/>
      <c r="J755" s="374"/>
      <c r="K755" s="374"/>
      <c r="L755" s="374"/>
      <c r="M755" s="374"/>
      <c r="N755" s="374"/>
      <c r="O755" s="374"/>
      <c r="P755" s="374"/>
      <c r="Q755" s="374"/>
      <c r="R755" s="374"/>
    </row>
    <row r="756" ht="16.5" customHeight="1" spans="1:18">
      <c r="A756" s="424"/>
      <c r="B756" s="424"/>
      <c r="C756" s="607"/>
      <c r="D756" s="607"/>
      <c r="E756" s="607"/>
      <c r="F756" s="374"/>
      <c r="G756" s="374"/>
      <c r="H756" s="374"/>
      <c r="I756" s="374"/>
      <c r="J756" s="374"/>
      <c r="K756" s="374"/>
      <c r="L756" s="374"/>
      <c r="M756" s="374"/>
      <c r="N756" s="374"/>
      <c r="O756" s="374"/>
      <c r="P756" s="374"/>
      <c r="Q756" s="374"/>
      <c r="R756" s="374"/>
    </row>
    <row r="757" ht="16.5" customHeight="1" spans="1:18">
      <c r="A757" s="424"/>
      <c r="B757" s="424"/>
      <c r="C757" s="607"/>
      <c r="D757" s="607"/>
      <c r="E757" s="607"/>
      <c r="F757" s="374"/>
      <c r="G757" s="374"/>
      <c r="H757" s="374"/>
      <c r="I757" s="374"/>
      <c r="J757" s="374"/>
      <c r="K757" s="374"/>
      <c r="L757" s="374"/>
      <c r="M757" s="374"/>
      <c r="N757" s="374"/>
      <c r="O757" s="374"/>
      <c r="P757" s="374"/>
      <c r="Q757" s="374"/>
      <c r="R757" s="374"/>
    </row>
    <row r="758" ht="16.5" customHeight="1" spans="1:18">
      <c r="A758" s="424"/>
      <c r="B758" s="424"/>
      <c r="C758" s="607"/>
      <c r="D758" s="607"/>
      <c r="E758" s="607"/>
      <c r="F758" s="374"/>
      <c r="G758" s="374"/>
      <c r="H758" s="374"/>
      <c r="I758" s="374"/>
      <c r="J758" s="374"/>
      <c r="K758" s="374"/>
      <c r="L758" s="374"/>
      <c r="M758" s="374"/>
      <c r="N758" s="374"/>
      <c r="O758" s="374"/>
      <c r="P758" s="374"/>
      <c r="Q758" s="374"/>
      <c r="R758" s="374"/>
    </row>
    <row r="759" ht="16.5" customHeight="1" spans="1:18">
      <c r="A759" s="424"/>
      <c r="B759" s="424"/>
      <c r="C759" s="607"/>
      <c r="D759" s="607"/>
      <c r="E759" s="607"/>
      <c r="F759" s="374"/>
      <c r="G759" s="374"/>
      <c r="H759" s="374"/>
      <c r="I759" s="374"/>
      <c r="J759" s="374"/>
      <c r="K759" s="374"/>
      <c r="L759" s="374"/>
      <c r="M759" s="374"/>
      <c r="N759" s="374"/>
      <c r="O759" s="374"/>
      <c r="P759" s="374"/>
      <c r="Q759" s="374"/>
      <c r="R759" s="374"/>
    </row>
    <row r="760" ht="16.5" customHeight="1" spans="1:18">
      <c r="A760" s="424"/>
      <c r="B760" s="424"/>
      <c r="C760" s="607"/>
      <c r="D760" s="607"/>
      <c r="E760" s="607"/>
      <c r="F760" s="374"/>
      <c r="G760" s="374"/>
      <c r="H760" s="374"/>
      <c r="I760" s="374"/>
      <c r="J760" s="374"/>
      <c r="K760" s="374"/>
      <c r="L760" s="374"/>
      <c r="M760" s="374"/>
      <c r="N760" s="374"/>
      <c r="O760" s="374"/>
      <c r="P760" s="374"/>
      <c r="Q760" s="374"/>
      <c r="R760" s="374"/>
    </row>
    <row r="761" ht="16.5" customHeight="1" spans="1:18">
      <c r="A761" s="424"/>
      <c r="B761" s="424"/>
      <c r="C761" s="607"/>
      <c r="D761" s="607"/>
      <c r="E761" s="607"/>
      <c r="F761" s="374"/>
      <c r="G761" s="374"/>
      <c r="H761" s="374"/>
      <c r="I761" s="374"/>
      <c r="J761" s="374"/>
      <c r="K761" s="374"/>
      <c r="L761" s="374"/>
      <c r="M761" s="374"/>
      <c r="N761" s="374"/>
      <c r="O761" s="374"/>
      <c r="P761" s="374"/>
      <c r="Q761" s="374"/>
      <c r="R761" s="374"/>
    </row>
    <row r="762" ht="16.5" customHeight="1" spans="1:18">
      <c r="A762" s="424"/>
      <c r="B762" s="424"/>
      <c r="C762" s="607"/>
      <c r="D762" s="607"/>
      <c r="E762" s="607"/>
      <c r="F762" s="374"/>
      <c r="G762" s="374"/>
      <c r="H762" s="374"/>
      <c r="I762" s="374"/>
      <c r="J762" s="374"/>
      <c r="K762" s="374"/>
      <c r="L762" s="374"/>
      <c r="M762" s="374"/>
      <c r="N762" s="374"/>
      <c r="O762" s="374"/>
      <c r="P762" s="374"/>
      <c r="Q762" s="374"/>
      <c r="R762" s="374"/>
    </row>
    <row r="763" ht="16.5" customHeight="1" spans="1:18">
      <c r="A763" s="424"/>
      <c r="B763" s="424"/>
      <c r="C763" s="607"/>
      <c r="D763" s="607"/>
      <c r="E763" s="607"/>
      <c r="F763" s="374"/>
      <c r="G763" s="374"/>
      <c r="H763" s="374"/>
      <c r="I763" s="374"/>
      <c r="J763" s="374"/>
      <c r="K763" s="374"/>
      <c r="L763" s="374"/>
      <c r="M763" s="374"/>
      <c r="N763" s="374"/>
      <c r="O763" s="374"/>
      <c r="P763" s="374"/>
      <c r="Q763" s="374"/>
      <c r="R763" s="374"/>
    </row>
    <row r="764" ht="16.5" customHeight="1" spans="1:18">
      <c r="A764" s="424"/>
      <c r="B764" s="424"/>
      <c r="C764" s="607"/>
      <c r="D764" s="607"/>
      <c r="E764" s="607"/>
      <c r="F764" s="374"/>
      <c r="G764" s="374"/>
      <c r="H764" s="374"/>
      <c r="I764" s="374"/>
      <c r="J764" s="374"/>
      <c r="K764" s="374"/>
      <c r="L764" s="374"/>
      <c r="M764" s="374"/>
      <c r="N764" s="374"/>
      <c r="O764" s="374"/>
      <c r="P764" s="374"/>
      <c r="Q764" s="374"/>
      <c r="R764" s="374"/>
    </row>
    <row r="765" ht="16.5" customHeight="1" spans="1:18">
      <c r="A765" s="424"/>
      <c r="B765" s="424"/>
      <c r="C765" s="607"/>
      <c r="D765" s="607"/>
      <c r="E765" s="607"/>
      <c r="F765" s="374"/>
      <c r="G765" s="374"/>
      <c r="H765" s="374"/>
      <c r="I765" s="374"/>
      <c r="J765" s="374"/>
      <c r="K765" s="374"/>
      <c r="L765" s="374"/>
      <c r="M765" s="374"/>
      <c r="N765" s="374"/>
      <c r="O765" s="374"/>
      <c r="P765" s="374"/>
      <c r="Q765" s="374"/>
      <c r="R765" s="374"/>
    </row>
    <row r="766" ht="16.5" customHeight="1" spans="1:18">
      <c r="A766" s="424"/>
      <c r="B766" s="424"/>
      <c r="C766" s="607"/>
      <c r="D766" s="607"/>
      <c r="E766" s="607"/>
      <c r="F766" s="374"/>
      <c r="G766" s="374"/>
      <c r="H766" s="374"/>
      <c r="I766" s="374"/>
      <c r="J766" s="374"/>
      <c r="K766" s="374"/>
      <c r="L766" s="374"/>
      <c r="M766" s="374"/>
      <c r="N766" s="374"/>
      <c r="O766" s="374"/>
      <c r="P766" s="374"/>
      <c r="Q766" s="374"/>
      <c r="R766" s="374"/>
    </row>
    <row r="767" ht="16.5" customHeight="1" spans="1:18">
      <c r="A767" s="424"/>
      <c r="B767" s="424"/>
      <c r="C767" s="607"/>
      <c r="D767" s="607"/>
      <c r="E767" s="607"/>
      <c r="F767" s="374"/>
      <c r="G767" s="374"/>
      <c r="H767" s="374"/>
      <c r="I767" s="374"/>
      <c r="J767" s="374"/>
      <c r="K767" s="374"/>
      <c r="L767" s="374"/>
      <c r="M767" s="374"/>
      <c r="N767" s="374"/>
      <c r="O767" s="374"/>
      <c r="P767" s="374"/>
      <c r="Q767" s="374"/>
      <c r="R767" s="374"/>
    </row>
    <row r="768" ht="16.5" customHeight="1" spans="1:18">
      <c r="A768" s="424"/>
      <c r="B768" s="424"/>
      <c r="C768" s="607"/>
      <c r="D768" s="607"/>
      <c r="E768" s="607"/>
      <c r="F768" s="374"/>
      <c r="G768" s="374"/>
      <c r="H768" s="374"/>
      <c r="I768" s="374"/>
      <c r="J768" s="374"/>
      <c r="K768" s="374"/>
      <c r="L768" s="374"/>
      <c r="M768" s="374"/>
      <c r="N768" s="374"/>
      <c r="O768" s="374"/>
      <c r="P768" s="374"/>
      <c r="Q768" s="374"/>
      <c r="R768" s="374"/>
    </row>
    <row r="769" ht="16.5" customHeight="1" spans="1:18">
      <c r="A769" s="424"/>
      <c r="B769" s="424"/>
      <c r="C769" s="607"/>
      <c r="D769" s="607"/>
      <c r="E769" s="607"/>
      <c r="F769" s="374"/>
      <c r="G769" s="374"/>
      <c r="H769" s="374"/>
      <c r="I769" s="374"/>
      <c r="J769" s="374"/>
      <c r="K769" s="374"/>
      <c r="L769" s="374"/>
      <c r="M769" s="374"/>
      <c r="N769" s="374"/>
      <c r="O769" s="374"/>
      <c r="P769" s="374"/>
      <c r="Q769" s="374"/>
      <c r="R769" s="374"/>
    </row>
    <row r="770" ht="16.5" customHeight="1" spans="1:18">
      <c r="A770" s="424"/>
      <c r="B770" s="424"/>
      <c r="C770" s="607"/>
      <c r="D770" s="607"/>
      <c r="E770" s="607"/>
      <c r="F770" s="374"/>
      <c r="G770" s="374"/>
      <c r="H770" s="374"/>
      <c r="I770" s="374"/>
      <c r="J770" s="374"/>
      <c r="K770" s="374"/>
      <c r="L770" s="374"/>
      <c r="M770" s="374"/>
      <c r="N770" s="374"/>
      <c r="O770" s="374"/>
      <c r="P770" s="374"/>
      <c r="Q770" s="374"/>
      <c r="R770" s="374"/>
    </row>
    <row r="771" ht="16.5" customHeight="1" spans="1:18">
      <c r="A771" s="424"/>
      <c r="B771" s="424"/>
      <c r="C771" s="607"/>
      <c r="D771" s="607"/>
      <c r="E771" s="607"/>
      <c r="F771" s="374"/>
      <c r="G771" s="374"/>
      <c r="H771" s="374"/>
      <c r="I771" s="374"/>
      <c r="J771" s="374"/>
      <c r="K771" s="374"/>
      <c r="L771" s="374"/>
      <c r="M771" s="374"/>
      <c r="N771" s="374"/>
      <c r="O771" s="374"/>
      <c r="P771" s="374"/>
      <c r="Q771" s="374"/>
      <c r="R771" s="374"/>
    </row>
    <row r="772" ht="16.5" customHeight="1" spans="1:18">
      <c r="A772" s="424"/>
      <c r="B772" s="424"/>
      <c r="C772" s="607"/>
      <c r="D772" s="607"/>
      <c r="E772" s="607"/>
      <c r="F772" s="374"/>
      <c r="G772" s="374"/>
      <c r="H772" s="374"/>
      <c r="I772" s="374"/>
      <c r="J772" s="374"/>
      <c r="K772" s="374"/>
      <c r="L772" s="374"/>
      <c r="M772" s="374"/>
      <c r="N772" s="374"/>
      <c r="O772" s="374"/>
      <c r="P772" s="374"/>
      <c r="Q772" s="374"/>
      <c r="R772" s="374"/>
    </row>
    <row r="773" ht="16.5" customHeight="1" spans="1:18">
      <c r="A773" s="424"/>
      <c r="B773" s="424"/>
      <c r="C773" s="607"/>
      <c r="D773" s="607"/>
      <c r="E773" s="607"/>
      <c r="F773" s="374"/>
      <c r="G773" s="374"/>
      <c r="H773" s="374"/>
      <c r="I773" s="374"/>
      <c r="J773" s="374"/>
      <c r="K773" s="374"/>
      <c r="L773" s="374"/>
      <c r="M773" s="374"/>
      <c r="N773" s="374"/>
      <c r="O773" s="374"/>
      <c r="P773" s="374"/>
      <c r="Q773" s="374"/>
      <c r="R773" s="374"/>
    </row>
    <row r="774" ht="16.5" customHeight="1" spans="1:18">
      <c r="A774" s="424"/>
      <c r="B774" s="424"/>
      <c r="C774" s="607"/>
      <c r="D774" s="607"/>
      <c r="E774" s="607"/>
      <c r="F774" s="374"/>
      <c r="G774" s="374"/>
      <c r="H774" s="374"/>
      <c r="I774" s="374"/>
      <c r="J774" s="374"/>
      <c r="K774" s="374"/>
      <c r="L774" s="374"/>
      <c r="M774" s="374"/>
      <c r="N774" s="374"/>
      <c r="O774" s="374"/>
      <c r="P774" s="374"/>
      <c r="Q774" s="374"/>
      <c r="R774" s="374"/>
    </row>
    <row r="775" ht="16.5" customHeight="1" spans="1:18">
      <c r="A775" s="424"/>
      <c r="B775" s="424"/>
      <c r="C775" s="607"/>
      <c r="D775" s="607"/>
      <c r="E775" s="607"/>
      <c r="F775" s="374"/>
      <c r="G775" s="374"/>
      <c r="H775" s="374"/>
      <c r="I775" s="374"/>
      <c r="J775" s="374"/>
      <c r="K775" s="374"/>
      <c r="L775" s="374"/>
      <c r="M775" s="374"/>
      <c r="N775" s="374"/>
      <c r="O775" s="374"/>
      <c r="P775" s="374"/>
      <c r="Q775" s="374"/>
      <c r="R775" s="374"/>
    </row>
    <row r="776" ht="16.5" customHeight="1" spans="1:18">
      <c r="A776" s="424"/>
      <c r="B776" s="424"/>
      <c r="C776" s="607"/>
      <c r="D776" s="607"/>
      <c r="E776" s="607"/>
      <c r="F776" s="374"/>
      <c r="G776" s="374"/>
      <c r="H776" s="374"/>
      <c r="I776" s="374"/>
      <c r="J776" s="374"/>
      <c r="K776" s="374"/>
      <c r="L776" s="374"/>
      <c r="M776" s="374"/>
      <c r="N776" s="374"/>
      <c r="O776" s="374"/>
      <c r="P776" s="374"/>
      <c r="Q776" s="374"/>
      <c r="R776" s="374"/>
    </row>
    <row r="777" ht="16.5" customHeight="1" spans="1:18">
      <c r="A777" s="424"/>
      <c r="B777" s="424"/>
      <c r="C777" s="607"/>
      <c r="D777" s="607"/>
      <c r="E777" s="607"/>
      <c r="F777" s="374"/>
      <c r="G777" s="374"/>
      <c r="H777" s="374"/>
      <c r="I777" s="374"/>
      <c r="J777" s="374"/>
      <c r="K777" s="374"/>
      <c r="L777" s="374"/>
      <c r="M777" s="374"/>
      <c r="N777" s="374"/>
      <c r="O777" s="374"/>
      <c r="P777" s="374"/>
      <c r="Q777" s="374"/>
      <c r="R777" s="374"/>
    </row>
    <row r="778" ht="16.5" customHeight="1" spans="1:18">
      <c r="A778" s="424"/>
      <c r="B778" s="424"/>
      <c r="C778" s="607"/>
      <c r="D778" s="607"/>
      <c r="E778" s="607"/>
      <c r="F778" s="374"/>
      <c r="G778" s="374"/>
      <c r="H778" s="374"/>
      <c r="I778" s="374"/>
      <c r="J778" s="374"/>
      <c r="K778" s="374"/>
      <c r="L778" s="374"/>
      <c r="M778" s="374"/>
      <c r="N778" s="374"/>
      <c r="O778" s="374"/>
      <c r="P778" s="374"/>
      <c r="Q778" s="374"/>
      <c r="R778" s="374"/>
    </row>
    <row r="779" ht="16.5" customHeight="1" spans="1:18">
      <c r="A779" s="424"/>
      <c r="B779" s="424"/>
      <c r="C779" s="607"/>
      <c r="D779" s="607"/>
      <c r="E779" s="607"/>
      <c r="F779" s="374"/>
      <c r="G779" s="374"/>
      <c r="H779" s="374"/>
      <c r="I779" s="374"/>
      <c r="J779" s="374"/>
      <c r="K779" s="374"/>
      <c r="L779" s="374"/>
      <c r="M779" s="374"/>
      <c r="N779" s="374"/>
      <c r="O779" s="374"/>
      <c r="P779" s="374"/>
      <c r="Q779" s="374"/>
      <c r="R779" s="374"/>
    </row>
    <row r="780" ht="16.5" customHeight="1" spans="1:18">
      <c r="A780" s="424"/>
      <c r="B780" s="424"/>
      <c r="C780" s="607"/>
      <c r="D780" s="607"/>
      <c r="E780" s="607"/>
      <c r="F780" s="374"/>
      <c r="G780" s="374"/>
      <c r="H780" s="374"/>
      <c r="I780" s="374"/>
      <c r="J780" s="374"/>
      <c r="K780" s="374"/>
      <c r="L780" s="374"/>
      <c r="M780" s="374"/>
      <c r="N780" s="374"/>
      <c r="O780" s="374"/>
      <c r="P780" s="374"/>
      <c r="Q780" s="374"/>
      <c r="R780" s="374"/>
    </row>
    <row r="781" ht="16.5" customHeight="1" spans="1:18">
      <c r="A781" s="424"/>
      <c r="B781" s="424"/>
      <c r="C781" s="607"/>
      <c r="D781" s="607"/>
      <c r="E781" s="607"/>
      <c r="F781" s="374"/>
      <c r="G781" s="374"/>
      <c r="H781" s="374"/>
      <c r="I781" s="374"/>
      <c r="J781" s="374"/>
      <c r="K781" s="374"/>
      <c r="L781" s="374"/>
      <c r="M781" s="374"/>
      <c r="N781" s="374"/>
      <c r="O781" s="374"/>
      <c r="P781" s="374"/>
      <c r="Q781" s="374"/>
      <c r="R781" s="374"/>
    </row>
    <row r="782" ht="16.5" customHeight="1" spans="1:18">
      <c r="A782" s="424"/>
      <c r="B782" s="424"/>
      <c r="C782" s="607"/>
      <c r="D782" s="607"/>
      <c r="E782" s="607"/>
      <c r="F782" s="374"/>
      <c r="G782" s="374"/>
      <c r="H782" s="374"/>
      <c r="I782" s="374"/>
      <c r="J782" s="374"/>
      <c r="K782" s="374"/>
      <c r="L782" s="374"/>
      <c r="M782" s="374"/>
      <c r="N782" s="374"/>
      <c r="O782" s="374"/>
      <c r="P782" s="374"/>
      <c r="Q782" s="374"/>
      <c r="R782" s="374"/>
    </row>
    <row r="783" ht="16.5" customHeight="1" spans="1:18">
      <c r="A783" s="424"/>
      <c r="B783" s="424"/>
      <c r="C783" s="607"/>
      <c r="D783" s="607"/>
      <c r="E783" s="607"/>
      <c r="F783" s="374"/>
      <c r="G783" s="374"/>
      <c r="H783" s="374"/>
      <c r="I783" s="374"/>
      <c r="J783" s="374"/>
      <c r="K783" s="374"/>
      <c r="L783" s="374"/>
      <c r="M783" s="374"/>
      <c r="N783" s="374"/>
      <c r="O783" s="374"/>
      <c r="P783" s="374"/>
      <c r="Q783" s="374"/>
      <c r="R783" s="374"/>
    </row>
    <row r="784" ht="16.5" customHeight="1" spans="1:18">
      <c r="A784" s="424"/>
      <c r="B784" s="424"/>
      <c r="C784" s="607"/>
      <c r="D784" s="607"/>
      <c r="E784" s="607"/>
      <c r="F784" s="374"/>
      <c r="G784" s="374"/>
      <c r="H784" s="374"/>
      <c r="I784" s="374"/>
      <c r="J784" s="374"/>
      <c r="K784" s="374"/>
      <c r="L784" s="374"/>
      <c r="M784" s="374"/>
      <c r="N784" s="374"/>
      <c r="O784" s="374"/>
      <c r="P784" s="374"/>
      <c r="Q784" s="374"/>
      <c r="R784" s="374"/>
    </row>
    <row r="785" ht="16.5" customHeight="1" spans="1:18">
      <c r="A785" s="424"/>
      <c r="B785" s="424"/>
      <c r="C785" s="607"/>
      <c r="D785" s="607"/>
      <c r="E785" s="607"/>
      <c r="F785" s="374"/>
      <c r="G785" s="374"/>
      <c r="H785" s="374"/>
      <c r="I785" s="374"/>
      <c r="J785" s="374"/>
      <c r="K785" s="374"/>
      <c r="L785" s="374"/>
      <c r="M785" s="374"/>
      <c r="N785" s="374"/>
      <c r="O785" s="374"/>
      <c r="P785" s="374"/>
      <c r="Q785" s="374"/>
      <c r="R785" s="374"/>
    </row>
    <row r="786" ht="16.5" customHeight="1" spans="1:18">
      <c r="A786" s="424"/>
      <c r="B786" s="424"/>
      <c r="C786" s="607"/>
      <c r="D786" s="607"/>
      <c r="E786" s="607"/>
      <c r="F786" s="374"/>
      <c r="G786" s="374"/>
      <c r="H786" s="374"/>
      <c r="I786" s="374"/>
      <c r="J786" s="374"/>
      <c r="K786" s="374"/>
      <c r="L786" s="374"/>
      <c r="M786" s="374"/>
      <c r="N786" s="374"/>
      <c r="O786" s="374"/>
      <c r="P786" s="374"/>
      <c r="Q786" s="374"/>
      <c r="R786" s="374"/>
    </row>
    <row r="787" ht="16.5" customHeight="1" spans="1:18">
      <c r="A787" s="424"/>
      <c r="B787" s="424"/>
      <c r="C787" s="607"/>
      <c r="D787" s="607"/>
      <c r="E787" s="607"/>
      <c r="F787" s="374"/>
      <c r="G787" s="374"/>
      <c r="H787" s="374"/>
      <c r="I787" s="374"/>
      <c r="J787" s="374"/>
      <c r="K787" s="374"/>
      <c r="L787" s="374"/>
      <c r="M787" s="374"/>
      <c r="N787" s="374"/>
      <c r="O787" s="374"/>
      <c r="P787" s="374"/>
      <c r="Q787" s="374"/>
      <c r="R787" s="374"/>
    </row>
    <row r="788" ht="16.5" customHeight="1" spans="1:18">
      <c r="A788" s="424"/>
      <c r="B788" s="424"/>
      <c r="C788" s="607"/>
      <c r="D788" s="607"/>
      <c r="E788" s="607"/>
      <c r="F788" s="374"/>
      <c r="G788" s="374"/>
      <c r="H788" s="374"/>
      <c r="I788" s="374"/>
      <c r="J788" s="374"/>
      <c r="K788" s="374"/>
      <c r="L788" s="374"/>
      <c r="M788" s="374"/>
      <c r="N788" s="374"/>
      <c r="O788" s="374"/>
      <c r="P788" s="374"/>
      <c r="Q788" s="374"/>
      <c r="R788" s="374"/>
    </row>
    <row r="789" ht="16.5" customHeight="1" spans="1:18">
      <c r="A789" s="424"/>
      <c r="B789" s="424"/>
      <c r="C789" s="607"/>
      <c r="D789" s="607"/>
      <c r="E789" s="607"/>
      <c r="F789" s="374"/>
      <c r="G789" s="374"/>
      <c r="H789" s="374"/>
      <c r="I789" s="374"/>
      <c r="J789" s="374"/>
      <c r="K789" s="374"/>
      <c r="L789" s="374"/>
      <c r="M789" s="374"/>
      <c r="N789" s="374"/>
      <c r="O789" s="374"/>
      <c r="P789" s="374"/>
      <c r="Q789" s="374"/>
      <c r="R789" s="374"/>
    </row>
    <row r="790" ht="16.5" customHeight="1" spans="1:18">
      <c r="A790" s="424"/>
      <c r="B790" s="424"/>
      <c r="C790" s="607"/>
      <c r="D790" s="607"/>
      <c r="E790" s="607"/>
      <c r="F790" s="374"/>
      <c r="G790" s="374"/>
      <c r="H790" s="374"/>
      <c r="I790" s="374"/>
      <c r="J790" s="374"/>
      <c r="K790" s="374"/>
      <c r="L790" s="374"/>
      <c r="M790" s="374"/>
      <c r="N790" s="374"/>
      <c r="O790" s="374"/>
      <c r="P790" s="374"/>
      <c r="Q790" s="374"/>
      <c r="R790" s="374"/>
    </row>
    <row r="791" ht="16.5" customHeight="1" spans="1:18">
      <c r="A791" s="424"/>
      <c r="B791" s="424"/>
      <c r="C791" s="607"/>
      <c r="D791" s="607"/>
      <c r="E791" s="607"/>
      <c r="F791" s="374"/>
      <c r="G791" s="374"/>
      <c r="H791" s="374"/>
      <c r="I791" s="374"/>
      <c r="J791" s="374"/>
      <c r="K791" s="374"/>
      <c r="L791" s="374"/>
      <c r="M791" s="374"/>
      <c r="N791" s="374"/>
      <c r="O791" s="374"/>
      <c r="P791" s="374"/>
      <c r="Q791" s="374"/>
      <c r="R791" s="374"/>
    </row>
    <row r="792" ht="16.5" customHeight="1" spans="1:18">
      <c r="A792" s="424"/>
      <c r="B792" s="424"/>
      <c r="C792" s="607"/>
      <c r="D792" s="607"/>
      <c r="E792" s="607"/>
      <c r="F792" s="374"/>
      <c r="G792" s="374"/>
      <c r="H792" s="374"/>
      <c r="I792" s="374"/>
      <c r="J792" s="374"/>
      <c r="K792" s="374"/>
      <c r="L792" s="374"/>
      <c r="M792" s="374"/>
      <c r="N792" s="374"/>
      <c r="O792" s="374"/>
      <c r="P792" s="374"/>
      <c r="Q792" s="374"/>
      <c r="R792" s="374"/>
    </row>
    <row r="793" ht="16.5" customHeight="1" spans="1:18">
      <c r="A793" s="424"/>
      <c r="B793" s="424"/>
      <c r="C793" s="607"/>
      <c r="D793" s="607"/>
      <c r="E793" s="607"/>
      <c r="F793" s="374"/>
      <c r="G793" s="374"/>
      <c r="H793" s="374"/>
      <c r="I793" s="374"/>
      <c r="J793" s="374"/>
      <c r="K793" s="374"/>
      <c r="L793" s="374"/>
      <c r="M793" s="374"/>
      <c r="N793" s="374"/>
      <c r="O793" s="374"/>
      <c r="P793" s="374"/>
      <c r="Q793" s="374"/>
      <c r="R793" s="374"/>
    </row>
    <row r="794" ht="16.5" customHeight="1" spans="1:18">
      <c r="A794" s="424"/>
      <c r="B794" s="424"/>
      <c r="C794" s="607"/>
      <c r="D794" s="607"/>
      <c r="E794" s="607"/>
      <c r="F794" s="374"/>
      <c r="G794" s="374"/>
      <c r="H794" s="374"/>
      <c r="I794" s="374"/>
      <c r="J794" s="374"/>
      <c r="K794" s="374"/>
      <c r="L794" s="374"/>
      <c r="M794" s="374"/>
      <c r="N794" s="374"/>
      <c r="O794" s="374"/>
      <c r="P794" s="374"/>
      <c r="Q794" s="374"/>
      <c r="R794" s="374"/>
    </row>
    <row r="795" ht="16.5" customHeight="1" spans="1:18">
      <c r="A795" s="424"/>
      <c r="B795" s="424"/>
      <c r="C795" s="607"/>
      <c r="D795" s="607"/>
      <c r="E795" s="607"/>
      <c r="F795" s="374"/>
      <c r="G795" s="374"/>
      <c r="H795" s="374"/>
      <c r="I795" s="374"/>
      <c r="J795" s="374"/>
      <c r="K795" s="374"/>
      <c r="L795" s="374"/>
      <c r="M795" s="374"/>
      <c r="N795" s="374"/>
      <c r="O795" s="374"/>
      <c r="P795" s="374"/>
      <c r="Q795" s="374"/>
      <c r="R795" s="374"/>
    </row>
    <row r="796" ht="16.5" customHeight="1" spans="1:18">
      <c r="A796" s="424"/>
      <c r="B796" s="424"/>
      <c r="C796" s="607"/>
      <c r="D796" s="607"/>
      <c r="E796" s="607"/>
      <c r="F796" s="374"/>
      <c r="G796" s="374"/>
      <c r="H796" s="374"/>
      <c r="I796" s="374"/>
      <c r="J796" s="374"/>
      <c r="K796" s="374"/>
      <c r="L796" s="374"/>
      <c r="M796" s="374"/>
      <c r="N796" s="374"/>
      <c r="O796" s="374"/>
      <c r="P796" s="374"/>
      <c r="Q796" s="374"/>
      <c r="R796" s="374"/>
    </row>
    <row r="797" ht="16.5" customHeight="1" spans="1:18">
      <c r="A797" s="424"/>
      <c r="B797" s="424"/>
      <c r="C797" s="607"/>
      <c r="D797" s="607"/>
      <c r="E797" s="607"/>
      <c r="F797" s="374"/>
      <c r="G797" s="374"/>
      <c r="H797" s="374"/>
      <c r="I797" s="374"/>
      <c r="J797" s="374"/>
      <c r="K797" s="374"/>
      <c r="L797" s="374"/>
      <c r="M797" s="374"/>
      <c r="N797" s="374"/>
      <c r="O797" s="374"/>
      <c r="P797" s="374"/>
      <c r="Q797" s="374"/>
      <c r="R797" s="374"/>
    </row>
    <row r="798" ht="16.5" customHeight="1" spans="1:18">
      <c r="A798" s="424"/>
      <c r="B798" s="424"/>
      <c r="C798" s="607"/>
      <c r="D798" s="607"/>
      <c r="E798" s="607"/>
      <c r="F798" s="374"/>
      <c r="G798" s="374"/>
      <c r="H798" s="374"/>
      <c r="I798" s="374"/>
      <c r="J798" s="374"/>
      <c r="K798" s="374"/>
      <c r="L798" s="374"/>
      <c r="M798" s="374"/>
      <c r="N798" s="374"/>
      <c r="O798" s="374"/>
      <c r="P798" s="374"/>
      <c r="Q798" s="374"/>
      <c r="R798" s="374"/>
    </row>
    <row r="799" ht="16.5" customHeight="1" spans="1:18">
      <c r="A799" s="424"/>
      <c r="B799" s="424"/>
      <c r="C799" s="607"/>
      <c r="D799" s="607"/>
      <c r="E799" s="607"/>
      <c r="F799" s="374"/>
      <c r="G799" s="374"/>
      <c r="H799" s="374"/>
      <c r="I799" s="374"/>
      <c r="J799" s="374"/>
      <c r="K799" s="374"/>
      <c r="L799" s="374"/>
      <c r="M799" s="374"/>
      <c r="N799" s="374"/>
      <c r="O799" s="374"/>
      <c r="P799" s="374"/>
      <c r="Q799" s="374"/>
      <c r="R799" s="374"/>
    </row>
    <row r="800" ht="16.5" customHeight="1" spans="1:18">
      <c r="A800" s="424"/>
      <c r="B800" s="424"/>
      <c r="C800" s="607"/>
      <c r="D800" s="607"/>
      <c r="E800" s="607"/>
      <c r="F800" s="374"/>
      <c r="G800" s="374"/>
      <c r="H800" s="374"/>
      <c r="I800" s="374"/>
      <c r="J800" s="374"/>
      <c r="K800" s="374"/>
      <c r="L800" s="374"/>
      <c r="M800" s="374"/>
      <c r="N800" s="374"/>
      <c r="O800" s="374"/>
      <c r="P800" s="374"/>
      <c r="Q800" s="374"/>
      <c r="R800" s="374"/>
    </row>
    <row r="801" ht="16.5" customHeight="1" spans="1:18">
      <c r="A801" s="424"/>
      <c r="B801" s="424"/>
      <c r="C801" s="607"/>
      <c r="D801" s="607"/>
      <c r="E801" s="607"/>
      <c r="F801" s="374"/>
      <c r="G801" s="374"/>
      <c r="H801" s="374"/>
      <c r="I801" s="374"/>
      <c r="J801" s="374"/>
      <c r="K801" s="374"/>
      <c r="L801" s="374"/>
      <c r="M801" s="374"/>
      <c r="N801" s="374"/>
      <c r="O801" s="374"/>
      <c r="P801" s="374"/>
      <c r="Q801" s="374"/>
      <c r="R801" s="374"/>
    </row>
    <row r="802" ht="16.5" customHeight="1" spans="1:18">
      <c r="A802" s="424"/>
      <c r="B802" s="424"/>
      <c r="C802" s="607"/>
      <c r="D802" s="607"/>
      <c r="E802" s="607"/>
      <c r="F802" s="374"/>
      <c r="G802" s="374"/>
      <c r="H802" s="374"/>
      <c r="I802" s="374"/>
      <c r="J802" s="374"/>
      <c r="K802" s="374"/>
      <c r="L802" s="374"/>
      <c r="M802" s="374"/>
      <c r="N802" s="374"/>
      <c r="O802" s="374"/>
      <c r="P802" s="374"/>
      <c r="Q802" s="374"/>
      <c r="R802" s="374"/>
    </row>
    <row r="803" ht="16.5" customHeight="1" spans="1:18">
      <c r="A803" s="424"/>
      <c r="B803" s="424"/>
      <c r="C803" s="607"/>
      <c r="D803" s="607"/>
      <c r="E803" s="607"/>
      <c r="F803" s="374"/>
      <c r="G803" s="374"/>
      <c r="H803" s="374"/>
      <c r="I803" s="374"/>
      <c r="J803" s="374"/>
      <c r="K803" s="374"/>
      <c r="L803" s="374"/>
      <c r="M803" s="374"/>
      <c r="N803" s="374"/>
      <c r="O803" s="374"/>
      <c r="P803" s="374"/>
      <c r="Q803" s="374"/>
      <c r="R803" s="374"/>
    </row>
    <row r="804" ht="16.5" customHeight="1" spans="1:18">
      <c r="A804" s="424"/>
      <c r="B804" s="424"/>
      <c r="C804" s="607"/>
      <c r="D804" s="607"/>
      <c r="E804" s="607"/>
      <c r="F804" s="374"/>
      <c r="G804" s="374"/>
      <c r="H804" s="374"/>
      <c r="I804" s="374"/>
      <c r="J804" s="374"/>
      <c r="K804" s="374"/>
      <c r="L804" s="374"/>
      <c r="M804" s="374"/>
      <c r="N804" s="374"/>
      <c r="O804" s="374"/>
      <c r="P804" s="374"/>
      <c r="Q804" s="374"/>
      <c r="R804" s="374"/>
    </row>
    <row r="805" ht="16.5" customHeight="1" spans="1:18">
      <c r="A805" s="424"/>
      <c r="B805" s="424"/>
      <c r="C805" s="607"/>
      <c r="D805" s="607"/>
      <c r="E805" s="607"/>
      <c r="F805" s="374"/>
      <c r="G805" s="374"/>
      <c r="H805" s="374"/>
      <c r="I805" s="374"/>
      <c r="J805" s="374"/>
      <c r="K805" s="374"/>
      <c r="L805" s="374"/>
      <c r="M805" s="374"/>
      <c r="N805" s="374"/>
      <c r="O805" s="374"/>
      <c r="P805" s="374"/>
      <c r="Q805" s="374"/>
      <c r="R805" s="374"/>
    </row>
    <row r="806" ht="16.5" customHeight="1" spans="1:18">
      <c r="A806" s="424"/>
      <c r="B806" s="424"/>
      <c r="C806" s="607"/>
      <c r="D806" s="607"/>
      <c r="E806" s="607"/>
      <c r="F806" s="374"/>
      <c r="G806" s="374"/>
      <c r="H806" s="374"/>
      <c r="I806" s="374"/>
      <c r="J806" s="374"/>
      <c r="K806" s="374"/>
      <c r="L806" s="374"/>
      <c r="M806" s="374"/>
      <c r="N806" s="374"/>
      <c r="O806" s="374"/>
      <c r="P806" s="374"/>
      <c r="Q806" s="374"/>
      <c r="R806" s="374"/>
    </row>
    <row r="807" ht="16.5" customHeight="1" spans="1:18">
      <c r="A807" s="424"/>
      <c r="B807" s="424"/>
      <c r="C807" s="607"/>
      <c r="D807" s="607"/>
      <c r="E807" s="607"/>
      <c r="F807" s="374"/>
      <c r="G807" s="374"/>
      <c r="H807" s="374"/>
      <c r="I807" s="374"/>
      <c r="J807" s="374"/>
      <c r="K807" s="374"/>
      <c r="L807" s="374"/>
      <c r="M807" s="374"/>
      <c r="N807" s="374"/>
      <c r="O807" s="374"/>
      <c r="P807" s="374"/>
      <c r="Q807" s="374"/>
      <c r="R807" s="374"/>
    </row>
    <row r="808" ht="16.5" customHeight="1" spans="1:18">
      <c r="A808" s="424"/>
      <c r="B808" s="424"/>
      <c r="C808" s="607"/>
      <c r="D808" s="607"/>
      <c r="E808" s="607"/>
      <c r="F808" s="374"/>
      <c r="G808" s="374"/>
      <c r="H808" s="374"/>
      <c r="I808" s="374"/>
      <c r="J808" s="374"/>
      <c r="K808" s="374"/>
      <c r="L808" s="374"/>
      <c r="M808" s="374"/>
      <c r="N808" s="374"/>
      <c r="O808" s="374"/>
      <c r="P808" s="374"/>
      <c r="Q808" s="374"/>
      <c r="R808" s="374"/>
    </row>
    <row r="809" ht="16.5" customHeight="1" spans="1:18">
      <c r="A809" s="424"/>
      <c r="B809" s="424"/>
      <c r="C809" s="607"/>
      <c r="D809" s="607"/>
      <c r="E809" s="607"/>
      <c r="F809" s="374"/>
      <c r="G809" s="374"/>
      <c r="H809" s="374"/>
      <c r="I809" s="374"/>
      <c r="J809" s="374"/>
      <c r="K809" s="374"/>
      <c r="L809" s="374"/>
      <c r="M809" s="374"/>
      <c r="N809" s="374"/>
      <c r="O809" s="374"/>
      <c r="P809" s="374"/>
      <c r="Q809" s="374"/>
      <c r="R809" s="374"/>
    </row>
    <row r="810" ht="16.5" customHeight="1" spans="1:18">
      <c r="A810" s="424"/>
      <c r="B810" s="424"/>
      <c r="C810" s="607"/>
      <c r="D810" s="607"/>
      <c r="E810" s="607"/>
      <c r="F810" s="374"/>
      <c r="G810" s="374"/>
      <c r="H810" s="374"/>
      <c r="I810" s="374"/>
      <c r="J810" s="374"/>
      <c r="K810" s="374"/>
      <c r="L810" s="374"/>
      <c r="M810" s="374"/>
      <c r="N810" s="374"/>
      <c r="O810" s="374"/>
      <c r="P810" s="374"/>
      <c r="Q810" s="374"/>
      <c r="R810" s="374"/>
    </row>
    <row r="811" ht="16.5" customHeight="1" spans="1:18">
      <c r="A811" s="424"/>
      <c r="B811" s="424"/>
      <c r="C811" s="607"/>
      <c r="D811" s="607"/>
      <c r="E811" s="607"/>
      <c r="F811" s="374"/>
      <c r="G811" s="374"/>
      <c r="H811" s="374"/>
      <c r="I811" s="374"/>
      <c r="J811" s="374"/>
      <c r="K811" s="374"/>
      <c r="L811" s="374"/>
      <c r="M811" s="374"/>
      <c r="N811" s="374"/>
      <c r="O811" s="374"/>
      <c r="P811" s="374"/>
      <c r="Q811" s="374"/>
      <c r="R811" s="374"/>
    </row>
    <row r="812" ht="16.5" customHeight="1" spans="1:18">
      <c r="A812" s="424"/>
      <c r="B812" s="424"/>
      <c r="C812" s="607"/>
      <c r="D812" s="607"/>
      <c r="E812" s="607"/>
      <c r="F812" s="374"/>
      <c r="G812" s="374"/>
      <c r="H812" s="374"/>
      <c r="I812" s="374"/>
      <c r="J812" s="374"/>
      <c r="K812" s="374"/>
      <c r="L812" s="374"/>
      <c r="M812" s="374"/>
      <c r="N812" s="374"/>
      <c r="O812" s="374"/>
      <c r="P812" s="374"/>
      <c r="Q812" s="374"/>
      <c r="R812" s="374"/>
    </row>
    <row r="813" ht="16.5" customHeight="1" spans="1:18">
      <c r="A813" s="424"/>
      <c r="B813" s="424"/>
      <c r="C813" s="607"/>
      <c r="D813" s="607"/>
      <c r="E813" s="607"/>
      <c r="F813" s="374"/>
      <c r="G813" s="374"/>
      <c r="H813" s="374"/>
      <c r="I813" s="374"/>
      <c r="J813" s="374"/>
      <c r="K813" s="374"/>
      <c r="L813" s="374"/>
      <c r="M813" s="374"/>
      <c r="N813" s="374"/>
      <c r="O813" s="374"/>
      <c r="P813" s="374"/>
      <c r="Q813" s="374"/>
      <c r="R813" s="374"/>
    </row>
    <row r="814" ht="16.5" customHeight="1" spans="1:18">
      <c r="A814" s="424"/>
      <c r="B814" s="424"/>
      <c r="C814" s="607"/>
      <c r="D814" s="607"/>
      <c r="E814" s="607"/>
      <c r="F814" s="374"/>
      <c r="G814" s="374"/>
      <c r="H814" s="374"/>
      <c r="I814" s="374"/>
      <c r="J814" s="374"/>
      <c r="K814" s="374"/>
      <c r="L814" s="374"/>
      <c r="M814" s="374"/>
      <c r="N814" s="374"/>
      <c r="O814" s="374"/>
      <c r="P814" s="374"/>
      <c r="Q814" s="374"/>
      <c r="R814" s="374"/>
    </row>
    <row r="815" ht="16.5" customHeight="1" spans="1:18">
      <c r="A815" s="424"/>
      <c r="B815" s="424"/>
      <c r="C815" s="607"/>
      <c r="D815" s="607"/>
      <c r="E815" s="607"/>
      <c r="F815" s="374"/>
      <c r="G815" s="374"/>
      <c r="H815" s="374"/>
      <c r="I815" s="374"/>
      <c r="J815" s="374"/>
      <c r="K815" s="374"/>
      <c r="L815" s="374"/>
      <c r="M815" s="374"/>
      <c r="N815" s="374"/>
      <c r="O815" s="374"/>
      <c r="P815" s="374"/>
      <c r="Q815" s="374"/>
      <c r="R815" s="374"/>
    </row>
    <row r="816" ht="16.5" customHeight="1" spans="1:18">
      <c r="A816" s="424"/>
      <c r="B816" s="424"/>
      <c r="C816" s="607"/>
      <c r="D816" s="607"/>
      <c r="E816" s="607"/>
      <c r="F816" s="374"/>
      <c r="G816" s="374"/>
      <c r="H816" s="374"/>
      <c r="I816" s="374"/>
      <c r="J816" s="374"/>
      <c r="K816" s="374"/>
      <c r="L816" s="374"/>
      <c r="M816" s="374"/>
      <c r="N816" s="374"/>
      <c r="O816" s="374"/>
      <c r="P816" s="374"/>
      <c r="Q816" s="374"/>
      <c r="R816" s="374"/>
    </row>
    <row r="817" ht="16.5" customHeight="1" spans="1:18">
      <c r="A817" s="424"/>
      <c r="B817" s="424"/>
      <c r="C817" s="607"/>
      <c r="D817" s="607"/>
      <c r="E817" s="607"/>
      <c r="F817" s="374"/>
      <c r="G817" s="374"/>
      <c r="H817" s="374"/>
      <c r="I817" s="374"/>
      <c r="J817" s="374"/>
      <c r="K817" s="374"/>
      <c r="L817" s="374"/>
      <c r="M817" s="374"/>
      <c r="N817" s="374"/>
      <c r="O817" s="374"/>
      <c r="P817" s="374"/>
      <c r="Q817" s="374"/>
      <c r="R817" s="374"/>
    </row>
    <row r="818" ht="16.5" customHeight="1" spans="1:18">
      <c r="A818" s="424"/>
      <c r="B818" s="424"/>
      <c r="C818" s="607"/>
      <c r="D818" s="607"/>
      <c r="E818" s="607"/>
      <c r="F818" s="374"/>
      <c r="G818" s="374"/>
      <c r="H818" s="374"/>
      <c r="I818" s="374"/>
      <c r="J818" s="374"/>
      <c r="K818" s="374"/>
      <c r="L818" s="374"/>
      <c r="M818" s="374"/>
      <c r="N818" s="374"/>
      <c r="O818" s="374"/>
      <c r="P818" s="374"/>
      <c r="Q818" s="374"/>
      <c r="R818" s="374"/>
    </row>
    <row r="819" ht="16.5" customHeight="1" spans="1:18">
      <c r="A819" s="424"/>
      <c r="B819" s="424"/>
      <c r="C819" s="607"/>
      <c r="D819" s="607"/>
      <c r="E819" s="607"/>
      <c r="F819" s="374"/>
      <c r="G819" s="374"/>
      <c r="H819" s="374"/>
      <c r="I819" s="374"/>
      <c r="J819" s="374"/>
      <c r="K819" s="374"/>
      <c r="L819" s="374"/>
      <c r="M819" s="374"/>
      <c r="N819" s="374"/>
      <c r="O819" s="374"/>
      <c r="P819" s="374"/>
      <c r="Q819" s="374"/>
      <c r="R819" s="374"/>
    </row>
    <row r="820" ht="16.5" customHeight="1" spans="1:18">
      <c r="A820" s="424"/>
      <c r="B820" s="424"/>
      <c r="C820" s="607"/>
      <c r="D820" s="607"/>
      <c r="E820" s="607"/>
      <c r="F820" s="374"/>
      <c r="G820" s="374"/>
      <c r="H820" s="374"/>
      <c r="I820" s="374"/>
      <c r="J820" s="374"/>
      <c r="K820" s="374"/>
      <c r="L820" s="374"/>
      <c r="M820" s="374"/>
      <c r="N820" s="374"/>
      <c r="O820" s="374"/>
      <c r="P820" s="374"/>
      <c r="Q820" s="374"/>
      <c r="R820" s="374"/>
    </row>
    <row r="821" ht="16.5" customHeight="1" spans="1:18">
      <c r="A821" s="424"/>
      <c r="B821" s="424"/>
      <c r="C821" s="607"/>
      <c r="D821" s="607"/>
      <c r="E821" s="607"/>
      <c r="F821" s="374"/>
      <c r="G821" s="374"/>
      <c r="H821" s="374"/>
      <c r="I821" s="374"/>
      <c r="J821" s="374"/>
      <c r="K821" s="374"/>
      <c r="L821" s="374"/>
      <c r="M821" s="374"/>
      <c r="N821" s="374"/>
      <c r="O821" s="374"/>
      <c r="P821" s="374"/>
      <c r="Q821" s="374"/>
      <c r="R821" s="374"/>
    </row>
    <row r="822" ht="16.5" customHeight="1" spans="1:18">
      <c r="A822" s="424"/>
      <c r="B822" s="424"/>
      <c r="C822" s="607"/>
      <c r="D822" s="607"/>
      <c r="E822" s="607"/>
      <c r="F822" s="374"/>
      <c r="G822" s="374"/>
      <c r="H822" s="374"/>
      <c r="I822" s="374"/>
      <c r="J822" s="374"/>
      <c r="K822" s="374"/>
      <c r="L822" s="374"/>
      <c r="M822" s="374"/>
      <c r="N822" s="374"/>
      <c r="O822" s="374"/>
      <c r="P822" s="374"/>
      <c r="Q822" s="374"/>
      <c r="R822" s="374"/>
    </row>
    <row r="823" ht="16.5" customHeight="1" spans="1:18">
      <c r="A823" s="424"/>
      <c r="B823" s="424"/>
      <c r="C823" s="607"/>
      <c r="D823" s="607"/>
      <c r="E823" s="607"/>
      <c r="F823" s="374"/>
      <c r="G823" s="374"/>
      <c r="H823" s="374"/>
      <c r="I823" s="374"/>
      <c r="J823" s="374"/>
      <c r="K823" s="374"/>
      <c r="L823" s="374"/>
      <c r="M823" s="374"/>
      <c r="N823" s="374"/>
      <c r="O823" s="374"/>
      <c r="P823" s="374"/>
      <c r="Q823" s="374"/>
      <c r="R823" s="374"/>
    </row>
    <row r="824" ht="16.5" customHeight="1" spans="1:18">
      <c r="A824" s="424"/>
      <c r="B824" s="424"/>
      <c r="C824" s="607"/>
      <c r="D824" s="607"/>
      <c r="E824" s="607"/>
      <c r="F824" s="374"/>
      <c r="G824" s="374"/>
      <c r="H824" s="374"/>
      <c r="I824" s="374"/>
      <c r="J824" s="374"/>
      <c r="K824" s="374"/>
      <c r="L824" s="374"/>
      <c r="M824" s="374"/>
      <c r="N824" s="374"/>
      <c r="O824" s="374"/>
      <c r="P824" s="374"/>
      <c r="Q824" s="374"/>
      <c r="R824" s="374"/>
    </row>
    <row r="825" ht="16.5" customHeight="1" spans="1:18">
      <c r="A825" s="424"/>
      <c r="B825" s="424"/>
      <c r="C825" s="607"/>
      <c r="D825" s="607"/>
      <c r="E825" s="607"/>
      <c r="F825" s="374"/>
      <c r="G825" s="374"/>
      <c r="H825" s="374"/>
      <c r="I825" s="374"/>
      <c r="J825" s="374"/>
      <c r="K825" s="374"/>
      <c r="L825" s="374"/>
      <c r="M825" s="374"/>
      <c r="N825" s="374"/>
      <c r="O825" s="374"/>
      <c r="P825" s="374"/>
      <c r="Q825" s="374"/>
      <c r="R825" s="374"/>
    </row>
    <row r="826" ht="16.5" customHeight="1" spans="1:18">
      <c r="A826" s="424"/>
      <c r="B826" s="424"/>
      <c r="C826" s="607"/>
      <c r="D826" s="607"/>
      <c r="E826" s="607"/>
      <c r="F826" s="374"/>
      <c r="G826" s="374"/>
      <c r="H826" s="374"/>
      <c r="I826" s="374"/>
      <c r="J826" s="374"/>
      <c r="K826" s="374"/>
      <c r="L826" s="374"/>
      <c r="M826" s="374"/>
      <c r="N826" s="374"/>
      <c r="O826" s="374"/>
      <c r="P826" s="374"/>
      <c r="Q826" s="374"/>
      <c r="R826" s="374"/>
    </row>
    <row r="827" ht="16.5" customHeight="1" spans="1:18">
      <c r="A827" s="424"/>
      <c r="B827" s="424"/>
      <c r="C827" s="607"/>
      <c r="D827" s="607"/>
      <c r="E827" s="607"/>
      <c r="F827" s="374"/>
      <c r="G827" s="374"/>
      <c r="H827" s="374"/>
      <c r="I827" s="374"/>
      <c r="J827" s="374"/>
      <c r="K827" s="374"/>
      <c r="L827" s="374"/>
      <c r="M827" s="374"/>
      <c r="N827" s="374"/>
      <c r="O827" s="374"/>
      <c r="P827" s="374"/>
      <c r="Q827" s="374"/>
      <c r="R827" s="374"/>
    </row>
    <row r="828" ht="16.5" customHeight="1" spans="1:18">
      <c r="A828" s="424"/>
      <c r="B828" s="424"/>
      <c r="C828" s="607"/>
      <c r="D828" s="607"/>
      <c r="E828" s="607"/>
      <c r="F828" s="374"/>
      <c r="G828" s="374"/>
      <c r="H828" s="374"/>
      <c r="I828" s="374"/>
      <c r="J828" s="374"/>
      <c r="K828" s="374"/>
      <c r="L828" s="374"/>
      <c r="M828" s="374"/>
      <c r="N828" s="374"/>
      <c r="O828" s="374"/>
      <c r="P828" s="374"/>
      <c r="Q828" s="374"/>
      <c r="R828" s="374"/>
    </row>
    <row r="829" ht="16.5" customHeight="1" spans="1:18">
      <c r="A829" s="424"/>
      <c r="B829" s="424"/>
      <c r="C829" s="607"/>
      <c r="D829" s="607"/>
      <c r="E829" s="607"/>
      <c r="F829" s="374"/>
      <c r="G829" s="374"/>
      <c r="H829" s="374"/>
      <c r="I829" s="374"/>
      <c r="J829" s="374"/>
      <c r="K829" s="374"/>
      <c r="L829" s="374"/>
      <c r="M829" s="374"/>
      <c r="N829" s="374"/>
      <c r="O829" s="374"/>
      <c r="P829" s="374"/>
      <c r="Q829" s="374"/>
      <c r="R829" s="374"/>
    </row>
    <row r="830" ht="16.5" customHeight="1" spans="1:18">
      <c r="A830" s="424"/>
      <c r="B830" s="424"/>
      <c r="C830" s="607"/>
      <c r="D830" s="607"/>
      <c r="E830" s="607"/>
      <c r="F830" s="374"/>
      <c r="G830" s="374"/>
      <c r="H830" s="374"/>
      <c r="I830" s="374"/>
      <c r="J830" s="374"/>
      <c r="K830" s="374"/>
      <c r="L830" s="374"/>
      <c r="M830" s="374"/>
      <c r="N830" s="374"/>
      <c r="O830" s="374"/>
      <c r="P830" s="374"/>
      <c r="Q830" s="374"/>
      <c r="R830" s="374"/>
    </row>
    <row r="831" ht="16.5" customHeight="1" spans="1:18">
      <c r="A831" s="424"/>
      <c r="B831" s="424"/>
      <c r="C831" s="607"/>
      <c r="D831" s="607"/>
      <c r="E831" s="607"/>
      <c r="F831" s="374"/>
      <c r="G831" s="374"/>
      <c r="H831" s="374"/>
      <c r="I831" s="374"/>
      <c r="J831" s="374"/>
      <c r="K831" s="374"/>
      <c r="L831" s="374"/>
      <c r="M831" s="374"/>
      <c r="N831" s="374"/>
      <c r="O831" s="374"/>
      <c r="P831" s="374"/>
      <c r="Q831" s="374"/>
      <c r="R831" s="374"/>
    </row>
    <row r="832" ht="16.5" customHeight="1" spans="1:18">
      <c r="A832" s="424"/>
      <c r="B832" s="424"/>
      <c r="C832" s="607"/>
      <c r="D832" s="607"/>
      <c r="E832" s="607"/>
      <c r="F832" s="374"/>
      <c r="G832" s="374"/>
      <c r="H832" s="374"/>
      <c r="I832" s="374"/>
      <c r="J832" s="374"/>
      <c r="K832" s="374"/>
      <c r="L832" s="374"/>
      <c r="M832" s="374"/>
      <c r="N832" s="374"/>
      <c r="O832" s="374"/>
      <c r="P832" s="374"/>
      <c r="Q832" s="374"/>
      <c r="R832" s="374"/>
    </row>
    <row r="833" ht="16.5" customHeight="1" spans="1:18">
      <c r="A833" s="424"/>
      <c r="B833" s="424"/>
      <c r="C833" s="607"/>
      <c r="D833" s="607"/>
      <c r="E833" s="607"/>
      <c r="F833" s="374"/>
      <c r="G833" s="374"/>
      <c r="H833" s="374"/>
      <c r="I833" s="374"/>
      <c r="J833" s="374"/>
      <c r="K833" s="374"/>
      <c r="L833" s="374"/>
      <c r="M833" s="374"/>
      <c r="N833" s="374"/>
      <c r="O833" s="374"/>
      <c r="P833" s="374"/>
      <c r="Q833" s="374"/>
      <c r="R833" s="374"/>
    </row>
    <row r="834" ht="16.5" customHeight="1" spans="1:18">
      <c r="A834" s="424"/>
      <c r="B834" s="424"/>
      <c r="C834" s="607"/>
      <c r="D834" s="607"/>
      <c r="E834" s="607"/>
      <c r="F834" s="374"/>
      <c r="G834" s="374"/>
      <c r="H834" s="374"/>
      <c r="I834" s="374"/>
      <c r="J834" s="374"/>
      <c r="K834" s="374"/>
      <c r="L834" s="374"/>
      <c r="M834" s="374"/>
      <c r="N834" s="374"/>
      <c r="O834" s="374"/>
      <c r="P834" s="374"/>
      <c r="Q834" s="374"/>
      <c r="R834" s="374"/>
    </row>
    <row r="835" ht="16.5" customHeight="1" spans="1:18">
      <c r="A835" s="424"/>
      <c r="B835" s="424"/>
      <c r="C835" s="607"/>
      <c r="D835" s="607"/>
      <c r="E835" s="607"/>
      <c r="F835" s="374"/>
      <c r="G835" s="374"/>
      <c r="H835" s="374"/>
      <c r="I835" s="374"/>
      <c r="J835" s="374"/>
      <c r="K835" s="374"/>
      <c r="L835" s="374"/>
      <c r="M835" s="374"/>
      <c r="N835" s="374"/>
      <c r="O835" s="374"/>
      <c r="P835" s="374"/>
      <c r="Q835" s="374"/>
      <c r="R835" s="374"/>
    </row>
    <row r="836" ht="16.5" customHeight="1" spans="1:18">
      <c r="A836" s="424"/>
      <c r="B836" s="424"/>
      <c r="C836" s="607"/>
      <c r="D836" s="607"/>
      <c r="E836" s="607"/>
      <c r="F836" s="374"/>
      <c r="G836" s="374"/>
      <c r="H836" s="374"/>
      <c r="I836" s="374"/>
      <c r="J836" s="374"/>
      <c r="K836" s="374"/>
      <c r="L836" s="374"/>
      <c r="M836" s="374"/>
      <c r="N836" s="374"/>
      <c r="O836" s="374"/>
      <c r="P836" s="374"/>
      <c r="Q836" s="374"/>
      <c r="R836" s="374"/>
    </row>
    <row r="837" ht="16.5" customHeight="1" spans="1:18">
      <c r="A837" s="424"/>
      <c r="B837" s="424"/>
      <c r="C837" s="607"/>
      <c r="D837" s="607"/>
      <c r="E837" s="607"/>
      <c r="F837" s="374"/>
      <c r="G837" s="374"/>
      <c r="H837" s="374"/>
      <c r="I837" s="374"/>
      <c r="J837" s="374"/>
      <c r="K837" s="374"/>
      <c r="L837" s="374"/>
      <c r="M837" s="374"/>
      <c r="N837" s="374"/>
      <c r="O837" s="374"/>
      <c r="P837" s="374"/>
      <c r="Q837" s="374"/>
      <c r="R837" s="374"/>
    </row>
    <row r="838" ht="16.5" customHeight="1" spans="1:18">
      <c r="A838" s="424"/>
      <c r="B838" s="424"/>
      <c r="C838" s="607"/>
      <c r="D838" s="607"/>
      <c r="E838" s="607"/>
      <c r="F838" s="374"/>
      <c r="G838" s="374"/>
      <c r="H838" s="374"/>
      <c r="I838" s="374"/>
      <c r="J838" s="374"/>
      <c r="K838" s="374"/>
      <c r="L838" s="374"/>
      <c r="M838" s="374"/>
      <c r="N838" s="374"/>
      <c r="O838" s="374"/>
      <c r="P838" s="374"/>
      <c r="Q838" s="374"/>
      <c r="R838" s="374"/>
    </row>
    <row r="839" ht="16.5" customHeight="1" spans="1:18">
      <c r="A839" s="424"/>
      <c r="B839" s="424"/>
      <c r="C839" s="607"/>
      <c r="D839" s="607"/>
      <c r="E839" s="607"/>
      <c r="F839" s="374"/>
      <c r="G839" s="374"/>
      <c r="H839" s="374"/>
      <c r="I839" s="374"/>
      <c r="J839" s="374"/>
      <c r="K839" s="374"/>
      <c r="L839" s="374"/>
      <c r="M839" s="374"/>
      <c r="N839" s="374"/>
      <c r="O839" s="374"/>
      <c r="P839" s="374"/>
      <c r="Q839" s="374"/>
      <c r="R839" s="374"/>
    </row>
    <row r="840" ht="16.5" customHeight="1" spans="1:18">
      <c r="A840" s="424"/>
      <c r="B840" s="424"/>
      <c r="C840" s="607"/>
      <c r="D840" s="607"/>
      <c r="E840" s="607"/>
      <c r="F840" s="374"/>
      <c r="G840" s="374"/>
      <c r="H840" s="374"/>
      <c r="I840" s="374"/>
      <c r="J840" s="374"/>
      <c r="K840" s="374"/>
      <c r="L840" s="374"/>
      <c r="M840" s="374"/>
      <c r="N840" s="374"/>
      <c r="O840" s="374"/>
      <c r="P840" s="374"/>
      <c r="Q840" s="374"/>
      <c r="R840" s="374"/>
    </row>
    <row r="841" ht="16.5" customHeight="1" spans="1:18">
      <c r="A841" s="424"/>
      <c r="B841" s="424"/>
      <c r="C841" s="607"/>
      <c r="D841" s="607"/>
      <c r="E841" s="607"/>
      <c r="F841" s="374"/>
      <c r="G841" s="374"/>
      <c r="H841" s="374"/>
      <c r="I841" s="374"/>
      <c r="J841" s="374"/>
      <c r="K841" s="374"/>
      <c r="L841" s="374"/>
      <c r="M841" s="374"/>
      <c r="N841" s="374"/>
      <c r="O841" s="374"/>
      <c r="P841" s="374"/>
      <c r="Q841" s="374"/>
      <c r="R841" s="374"/>
    </row>
    <row r="842" ht="16.5" customHeight="1" spans="1:18">
      <c r="A842" s="424"/>
      <c r="B842" s="424"/>
      <c r="C842" s="607"/>
      <c r="D842" s="607"/>
      <c r="E842" s="607"/>
      <c r="F842" s="374"/>
      <c r="G842" s="374"/>
      <c r="H842" s="374"/>
      <c r="I842" s="374"/>
      <c r="J842" s="374"/>
      <c r="K842" s="374"/>
      <c r="L842" s="374"/>
      <c r="M842" s="374"/>
      <c r="N842" s="374"/>
      <c r="O842" s="374"/>
      <c r="P842" s="374"/>
      <c r="Q842" s="374"/>
      <c r="R842" s="374"/>
    </row>
    <row r="843" ht="16.5" customHeight="1" spans="1:18">
      <c r="A843" s="424"/>
      <c r="B843" s="424"/>
      <c r="C843" s="607"/>
      <c r="D843" s="607"/>
      <c r="E843" s="607"/>
      <c r="F843" s="374"/>
      <c r="G843" s="374"/>
      <c r="H843" s="374"/>
      <c r="I843" s="374"/>
      <c r="J843" s="374"/>
      <c r="K843" s="374"/>
      <c r="L843" s="374"/>
      <c r="M843" s="374"/>
      <c r="N843" s="374"/>
      <c r="O843" s="374"/>
      <c r="P843" s="374"/>
      <c r="Q843" s="374"/>
      <c r="R843" s="374"/>
    </row>
    <row r="844" ht="16.5" customHeight="1" spans="1:18">
      <c r="A844" s="424"/>
      <c r="B844" s="424"/>
      <c r="C844" s="607"/>
      <c r="D844" s="607"/>
      <c r="E844" s="607"/>
      <c r="F844" s="374"/>
      <c r="G844" s="374"/>
      <c r="H844" s="374"/>
      <c r="I844" s="374"/>
      <c r="J844" s="374"/>
      <c r="K844" s="374"/>
      <c r="L844" s="374"/>
      <c r="M844" s="374"/>
      <c r="N844" s="374"/>
      <c r="O844" s="374"/>
      <c r="P844" s="374"/>
      <c r="Q844" s="374"/>
      <c r="R844" s="374"/>
    </row>
    <row r="845" ht="16.5" customHeight="1" spans="1:18">
      <c r="A845" s="424"/>
      <c r="B845" s="424"/>
      <c r="C845" s="607"/>
      <c r="D845" s="607"/>
      <c r="E845" s="607"/>
      <c r="F845" s="374"/>
      <c r="G845" s="374"/>
      <c r="H845" s="374"/>
      <c r="I845" s="374"/>
      <c r="J845" s="374"/>
      <c r="K845" s="374"/>
      <c r="L845" s="374"/>
      <c r="M845" s="374"/>
      <c r="N845" s="374"/>
      <c r="O845" s="374"/>
      <c r="P845" s="374"/>
      <c r="Q845" s="374"/>
      <c r="R845" s="374"/>
    </row>
    <row r="846" ht="16.5" customHeight="1" spans="1:18">
      <c r="A846" s="424"/>
      <c r="B846" s="424"/>
      <c r="C846" s="607"/>
      <c r="D846" s="607"/>
      <c r="E846" s="607"/>
      <c r="F846" s="374"/>
      <c r="G846" s="374"/>
      <c r="H846" s="374"/>
      <c r="I846" s="374"/>
      <c r="J846" s="374"/>
      <c r="K846" s="374"/>
      <c r="L846" s="374"/>
      <c r="M846" s="374"/>
      <c r="N846" s="374"/>
      <c r="O846" s="374"/>
      <c r="P846" s="374"/>
      <c r="Q846" s="374"/>
      <c r="R846" s="374"/>
    </row>
    <row r="847" ht="16.5" customHeight="1" spans="1:18">
      <c r="A847" s="424"/>
      <c r="B847" s="424"/>
      <c r="C847" s="607"/>
      <c r="D847" s="607"/>
      <c r="E847" s="607"/>
      <c r="F847" s="374"/>
      <c r="G847" s="374"/>
      <c r="H847" s="374"/>
      <c r="I847" s="374"/>
      <c r="J847" s="374"/>
      <c r="K847" s="374"/>
      <c r="L847" s="374"/>
      <c r="M847" s="374"/>
      <c r="N847" s="374"/>
      <c r="O847" s="374"/>
      <c r="P847" s="374"/>
      <c r="Q847" s="374"/>
      <c r="R847" s="374"/>
    </row>
    <row r="848" ht="16.5" customHeight="1" spans="1:18">
      <c r="A848" s="424"/>
      <c r="B848" s="424"/>
      <c r="C848" s="607"/>
      <c r="D848" s="607"/>
      <c r="E848" s="607"/>
      <c r="F848" s="374"/>
      <c r="G848" s="374"/>
      <c r="H848" s="374"/>
      <c r="I848" s="374"/>
      <c r="J848" s="374"/>
      <c r="K848" s="374"/>
      <c r="L848" s="374"/>
      <c r="M848" s="374"/>
      <c r="N848" s="374"/>
      <c r="O848" s="374"/>
      <c r="P848" s="374"/>
      <c r="Q848" s="374"/>
      <c r="R848" s="374"/>
    </row>
    <row r="849" ht="16.5" customHeight="1" spans="1:18">
      <c r="A849" s="424"/>
      <c r="B849" s="424"/>
      <c r="C849" s="607"/>
      <c r="D849" s="607"/>
      <c r="E849" s="607"/>
      <c r="F849" s="374"/>
      <c r="G849" s="374"/>
      <c r="H849" s="374"/>
      <c r="I849" s="374"/>
      <c r="J849" s="374"/>
      <c r="K849" s="374"/>
      <c r="L849" s="374"/>
      <c r="M849" s="374"/>
      <c r="N849" s="374"/>
      <c r="O849" s="374"/>
      <c r="P849" s="374"/>
      <c r="Q849" s="374"/>
      <c r="R849" s="374"/>
    </row>
    <row r="850" ht="16.5" customHeight="1" spans="1:18">
      <c r="A850" s="424"/>
      <c r="B850" s="424"/>
      <c r="C850" s="607"/>
      <c r="D850" s="607"/>
      <c r="E850" s="607"/>
      <c r="F850" s="374"/>
      <c r="G850" s="374"/>
      <c r="H850" s="374"/>
      <c r="I850" s="374"/>
      <c r="J850" s="374"/>
      <c r="K850" s="374"/>
      <c r="L850" s="374"/>
      <c r="M850" s="374"/>
      <c r="N850" s="374"/>
      <c r="O850" s="374"/>
      <c r="P850" s="374"/>
      <c r="Q850" s="374"/>
      <c r="R850" s="374"/>
    </row>
    <row r="851" ht="16.5" customHeight="1" spans="1:18">
      <c r="A851" s="424"/>
      <c r="B851" s="424"/>
      <c r="C851" s="607"/>
      <c r="D851" s="607"/>
      <c r="E851" s="607"/>
      <c r="F851" s="374"/>
      <c r="G851" s="374"/>
      <c r="H851" s="374"/>
      <c r="I851" s="374"/>
      <c r="J851" s="374"/>
      <c r="K851" s="374"/>
      <c r="L851" s="374"/>
      <c r="M851" s="374"/>
      <c r="N851" s="374"/>
      <c r="O851" s="374"/>
      <c r="P851" s="374"/>
      <c r="Q851" s="374"/>
      <c r="R851" s="374"/>
    </row>
    <row r="852" ht="16.5" customHeight="1" spans="1:18">
      <c r="A852" s="424"/>
      <c r="B852" s="424"/>
      <c r="C852" s="607"/>
      <c r="D852" s="607"/>
      <c r="E852" s="607"/>
      <c r="F852" s="374"/>
      <c r="G852" s="374"/>
      <c r="H852" s="374"/>
      <c r="I852" s="374"/>
      <c r="J852" s="374"/>
      <c r="K852" s="374"/>
      <c r="L852" s="374"/>
      <c r="M852" s="374"/>
      <c r="N852" s="374"/>
      <c r="O852" s="374"/>
      <c r="P852" s="374"/>
      <c r="Q852" s="374"/>
      <c r="R852" s="374"/>
    </row>
    <row r="853" ht="16.5" customHeight="1" spans="1:18">
      <c r="A853" s="424"/>
      <c r="B853" s="424"/>
      <c r="C853" s="607"/>
      <c r="D853" s="607"/>
      <c r="E853" s="607"/>
      <c r="F853" s="374"/>
      <c r="G853" s="374"/>
      <c r="H853" s="374"/>
      <c r="I853" s="374"/>
      <c r="J853" s="374"/>
      <c r="K853" s="374"/>
      <c r="L853" s="374"/>
      <c r="M853" s="374"/>
      <c r="N853" s="374"/>
      <c r="O853" s="374"/>
      <c r="P853" s="374"/>
      <c r="Q853" s="374"/>
      <c r="R853" s="374"/>
    </row>
    <row r="854" ht="16.5" customHeight="1" spans="1:18">
      <c r="A854" s="424"/>
      <c r="B854" s="424"/>
      <c r="C854" s="607"/>
      <c r="D854" s="607"/>
      <c r="E854" s="607"/>
      <c r="F854" s="374"/>
      <c r="G854" s="374"/>
      <c r="H854" s="374"/>
      <c r="I854" s="374"/>
      <c r="J854" s="374"/>
      <c r="K854" s="374"/>
      <c r="L854" s="374"/>
      <c r="M854" s="374"/>
      <c r="N854" s="374"/>
      <c r="O854" s="374"/>
      <c r="P854" s="374"/>
      <c r="Q854" s="374"/>
      <c r="R854" s="374"/>
    </row>
    <row r="855" ht="16.5" customHeight="1" spans="1:18">
      <c r="A855" s="424"/>
      <c r="B855" s="424"/>
      <c r="C855" s="607"/>
      <c r="D855" s="607"/>
      <c r="E855" s="607"/>
      <c r="F855" s="374"/>
      <c r="G855" s="374"/>
      <c r="H855" s="374"/>
      <c r="I855" s="374"/>
      <c r="J855" s="374"/>
      <c r="K855" s="374"/>
      <c r="L855" s="374"/>
      <c r="M855" s="374"/>
      <c r="N855" s="374"/>
      <c r="O855" s="374"/>
      <c r="P855" s="374"/>
      <c r="Q855" s="374"/>
      <c r="R855" s="374"/>
    </row>
    <row r="856" ht="16.5" customHeight="1" spans="1:18">
      <c r="A856" s="424"/>
      <c r="B856" s="424"/>
      <c r="C856" s="607"/>
      <c r="D856" s="607"/>
      <c r="E856" s="607"/>
      <c r="F856" s="374"/>
      <c r="G856" s="374"/>
      <c r="H856" s="374"/>
      <c r="I856" s="374"/>
      <c r="J856" s="374"/>
      <c r="K856" s="374"/>
      <c r="L856" s="374"/>
      <c r="M856" s="374"/>
      <c r="N856" s="374"/>
      <c r="O856" s="374"/>
      <c r="P856" s="374"/>
      <c r="Q856" s="374"/>
      <c r="R856" s="374"/>
    </row>
    <row r="857" ht="16.5" customHeight="1" spans="1:18">
      <c r="A857" s="424"/>
      <c r="B857" s="424"/>
      <c r="C857" s="607"/>
      <c r="D857" s="607"/>
      <c r="E857" s="607"/>
      <c r="F857" s="374"/>
      <c r="G857" s="374"/>
      <c r="H857" s="374"/>
      <c r="I857" s="374"/>
      <c r="J857" s="374"/>
      <c r="K857" s="374"/>
      <c r="L857" s="374"/>
      <c r="M857" s="374"/>
      <c r="N857" s="374"/>
      <c r="O857" s="374"/>
      <c r="P857" s="374"/>
      <c r="Q857" s="374"/>
      <c r="R857" s="374"/>
    </row>
    <row r="858" ht="16.5" customHeight="1" spans="1:18">
      <c r="A858" s="424"/>
      <c r="B858" s="424"/>
      <c r="C858" s="607"/>
      <c r="D858" s="607"/>
      <c r="E858" s="607"/>
      <c r="F858" s="374"/>
      <c r="G858" s="374"/>
      <c r="H858" s="374"/>
      <c r="I858" s="374"/>
      <c r="J858" s="374"/>
      <c r="K858" s="374"/>
      <c r="L858" s="374"/>
      <c r="M858" s="374"/>
      <c r="N858" s="374"/>
      <c r="O858" s="374"/>
      <c r="P858" s="374"/>
      <c r="Q858" s="374"/>
      <c r="R858" s="374"/>
    </row>
    <row r="859" ht="16.5" customHeight="1" spans="1:18">
      <c r="A859" s="424"/>
      <c r="B859" s="424"/>
      <c r="C859" s="607"/>
      <c r="D859" s="607"/>
      <c r="E859" s="607"/>
      <c r="F859" s="374"/>
      <c r="G859" s="374"/>
      <c r="H859" s="374"/>
      <c r="I859" s="374"/>
      <c r="J859" s="374"/>
      <c r="K859" s="374"/>
      <c r="L859" s="374"/>
      <c r="M859" s="374"/>
      <c r="N859" s="374"/>
      <c r="O859" s="374"/>
      <c r="P859" s="374"/>
      <c r="Q859" s="374"/>
      <c r="R859" s="374"/>
    </row>
    <row r="860" ht="16.5" customHeight="1" spans="1:18">
      <c r="A860" s="424"/>
      <c r="B860" s="424"/>
      <c r="C860" s="607"/>
      <c r="D860" s="607"/>
      <c r="E860" s="607"/>
      <c r="F860" s="374"/>
      <c r="G860" s="374"/>
      <c r="H860" s="374"/>
      <c r="I860" s="374"/>
      <c r="J860" s="374"/>
      <c r="K860" s="374"/>
      <c r="L860" s="374"/>
      <c r="M860" s="374"/>
      <c r="N860" s="374"/>
      <c r="O860" s="374"/>
      <c r="P860" s="374"/>
      <c r="Q860" s="374"/>
      <c r="R860" s="374"/>
    </row>
    <row r="861" ht="16.5" customHeight="1" spans="1:18">
      <c r="A861" s="424"/>
      <c r="B861" s="424"/>
      <c r="C861" s="607"/>
      <c r="D861" s="607"/>
      <c r="E861" s="607"/>
      <c r="F861" s="374"/>
      <c r="G861" s="374"/>
      <c r="H861" s="374"/>
      <c r="I861" s="374"/>
      <c r="J861" s="374"/>
      <c r="K861" s="374"/>
      <c r="L861" s="374"/>
      <c r="M861" s="374"/>
      <c r="N861" s="374"/>
      <c r="O861" s="374"/>
      <c r="P861" s="374"/>
      <c r="Q861" s="374"/>
      <c r="R861" s="374"/>
    </row>
    <row r="862" ht="16.5" customHeight="1" spans="1:18">
      <c r="A862" s="424"/>
      <c r="B862" s="424"/>
      <c r="C862" s="607"/>
      <c r="D862" s="607"/>
      <c r="E862" s="607"/>
      <c r="F862" s="374"/>
      <c r="G862" s="374"/>
      <c r="H862" s="374"/>
      <c r="I862" s="374"/>
      <c r="J862" s="374"/>
      <c r="K862" s="374"/>
      <c r="L862" s="374"/>
      <c r="M862" s="374"/>
      <c r="N862" s="374"/>
      <c r="O862" s="374"/>
      <c r="P862" s="374"/>
      <c r="Q862" s="374"/>
      <c r="R862" s="374"/>
    </row>
    <row r="863" ht="16.5" customHeight="1" spans="1:18">
      <c r="A863" s="424"/>
      <c r="B863" s="424"/>
      <c r="C863" s="607"/>
      <c r="D863" s="607"/>
      <c r="E863" s="607"/>
      <c r="F863" s="374"/>
      <c r="G863" s="374"/>
      <c r="H863" s="374"/>
      <c r="I863" s="374"/>
      <c r="J863" s="374"/>
      <c r="K863" s="374"/>
      <c r="L863" s="374"/>
      <c r="M863" s="374"/>
      <c r="N863" s="374"/>
      <c r="O863" s="374"/>
      <c r="P863" s="374"/>
      <c r="Q863" s="374"/>
      <c r="R863" s="374"/>
    </row>
    <row r="864" ht="16.5" customHeight="1" spans="1:18">
      <c r="A864" s="424"/>
      <c r="B864" s="424"/>
      <c r="C864" s="607"/>
      <c r="D864" s="607"/>
      <c r="E864" s="607"/>
      <c r="F864" s="374"/>
      <c r="G864" s="374"/>
      <c r="H864" s="374"/>
      <c r="I864" s="374"/>
      <c r="J864" s="374"/>
      <c r="K864" s="374"/>
      <c r="L864" s="374"/>
      <c r="M864" s="374"/>
      <c r="N864" s="374"/>
      <c r="O864" s="374"/>
      <c r="P864" s="374"/>
      <c r="Q864" s="374"/>
      <c r="R864" s="374"/>
    </row>
    <row r="865" ht="16.5" customHeight="1" spans="1:18">
      <c r="A865" s="424"/>
      <c r="B865" s="424"/>
      <c r="C865" s="607"/>
      <c r="D865" s="607"/>
      <c r="E865" s="607"/>
      <c r="F865" s="374"/>
      <c r="G865" s="374"/>
      <c r="H865" s="374"/>
      <c r="I865" s="374"/>
      <c r="J865" s="374"/>
      <c r="K865" s="374"/>
      <c r="L865" s="374"/>
      <c r="M865" s="374"/>
      <c r="N865" s="374"/>
      <c r="O865" s="374"/>
      <c r="P865" s="374"/>
      <c r="Q865" s="374"/>
      <c r="R865" s="374"/>
    </row>
    <row r="866" ht="16.5" customHeight="1" spans="1:18">
      <c r="A866" s="424"/>
      <c r="B866" s="424"/>
      <c r="C866" s="607"/>
      <c r="D866" s="607"/>
      <c r="E866" s="607"/>
      <c r="F866" s="374"/>
      <c r="G866" s="374"/>
      <c r="H866" s="374"/>
      <c r="I866" s="374"/>
      <c r="J866" s="374"/>
      <c r="K866" s="374"/>
      <c r="L866" s="374"/>
      <c r="M866" s="374"/>
      <c r="N866" s="374"/>
      <c r="O866" s="374"/>
      <c r="P866" s="374"/>
      <c r="Q866" s="374"/>
      <c r="R866" s="374"/>
    </row>
    <row r="867" ht="16.5" customHeight="1" spans="1:18">
      <c r="A867" s="424"/>
      <c r="B867" s="424"/>
      <c r="C867" s="607"/>
      <c r="D867" s="607"/>
      <c r="E867" s="607"/>
      <c r="F867" s="374"/>
      <c r="G867" s="374"/>
      <c r="H867" s="374"/>
      <c r="I867" s="374"/>
      <c r="J867" s="374"/>
      <c r="K867" s="374"/>
      <c r="L867" s="374"/>
      <c r="M867" s="374"/>
      <c r="N867" s="374"/>
      <c r="O867" s="374"/>
      <c r="P867" s="374"/>
      <c r="Q867" s="374"/>
      <c r="R867" s="374"/>
    </row>
    <row r="868" ht="16.5" customHeight="1" spans="1:18">
      <c r="A868" s="424"/>
      <c r="B868" s="424"/>
      <c r="C868" s="607"/>
      <c r="D868" s="607"/>
      <c r="E868" s="607"/>
      <c r="F868" s="374"/>
      <c r="G868" s="374"/>
      <c r="H868" s="374"/>
      <c r="I868" s="374"/>
      <c r="J868" s="374"/>
      <c r="K868" s="374"/>
      <c r="L868" s="374"/>
      <c r="M868" s="374"/>
      <c r="N868" s="374"/>
      <c r="O868" s="374"/>
      <c r="P868" s="374"/>
      <c r="Q868" s="374"/>
      <c r="R868" s="374"/>
    </row>
    <row r="869" ht="16.5" customHeight="1" spans="1:18">
      <c r="A869" s="424"/>
      <c r="B869" s="424"/>
      <c r="C869" s="607"/>
      <c r="D869" s="607"/>
      <c r="E869" s="607"/>
      <c r="F869" s="374"/>
      <c r="G869" s="374"/>
      <c r="H869" s="374"/>
      <c r="I869" s="374"/>
      <c r="J869" s="374"/>
      <c r="K869" s="374"/>
      <c r="L869" s="374"/>
      <c r="M869" s="374"/>
      <c r="N869" s="374"/>
      <c r="O869" s="374"/>
      <c r="P869" s="374"/>
      <c r="Q869" s="374"/>
      <c r="R869" s="374"/>
    </row>
    <row r="870" ht="16.5" customHeight="1" spans="1:18">
      <c r="A870" s="424"/>
      <c r="B870" s="424"/>
      <c r="C870" s="607"/>
      <c r="D870" s="607"/>
      <c r="E870" s="607"/>
      <c r="F870" s="374"/>
      <c r="G870" s="374"/>
      <c r="H870" s="374"/>
      <c r="I870" s="374"/>
      <c r="J870" s="374"/>
      <c r="K870" s="374"/>
      <c r="L870" s="374"/>
      <c r="M870" s="374"/>
      <c r="N870" s="374"/>
      <c r="O870" s="374"/>
      <c r="P870" s="374"/>
      <c r="Q870" s="374"/>
      <c r="R870" s="374"/>
    </row>
    <row r="871" ht="16.5" customHeight="1" spans="1:18">
      <c r="A871" s="424"/>
      <c r="B871" s="424"/>
      <c r="C871" s="607"/>
      <c r="D871" s="607"/>
      <c r="E871" s="607"/>
      <c r="F871" s="374"/>
      <c r="G871" s="374"/>
      <c r="H871" s="374"/>
      <c r="I871" s="374"/>
      <c r="J871" s="374"/>
      <c r="K871" s="374"/>
      <c r="L871" s="374"/>
      <c r="M871" s="374"/>
      <c r="N871" s="374"/>
      <c r="O871" s="374"/>
      <c r="P871" s="374"/>
      <c r="Q871" s="374"/>
      <c r="R871" s="374"/>
    </row>
    <row r="872" ht="16.5" customHeight="1" spans="1:18">
      <c r="A872" s="424"/>
      <c r="B872" s="424"/>
      <c r="C872" s="607"/>
      <c r="D872" s="607"/>
      <c r="E872" s="607"/>
      <c r="F872" s="374"/>
      <c r="G872" s="374"/>
      <c r="H872" s="374"/>
      <c r="I872" s="374"/>
      <c r="J872" s="374"/>
      <c r="K872" s="374"/>
      <c r="L872" s="374"/>
      <c r="M872" s="374"/>
      <c r="N872" s="374"/>
      <c r="O872" s="374"/>
      <c r="P872" s="374"/>
      <c r="Q872" s="374"/>
      <c r="R872" s="374"/>
    </row>
    <row r="873" ht="16.5" customHeight="1" spans="1:18">
      <c r="A873" s="424"/>
      <c r="B873" s="424"/>
      <c r="C873" s="607"/>
      <c r="D873" s="607"/>
      <c r="E873" s="607"/>
      <c r="F873" s="374"/>
      <c r="G873" s="374"/>
      <c r="H873" s="374"/>
      <c r="I873" s="374"/>
      <c r="J873" s="374"/>
      <c r="K873" s="374"/>
      <c r="L873" s="374"/>
      <c r="M873" s="374"/>
      <c r="N873" s="374"/>
      <c r="O873" s="374"/>
      <c r="P873" s="374"/>
      <c r="Q873" s="374"/>
      <c r="R873" s="374"/>
    </row>
    <row r="874" ht="16.5" customHeight="1" spans="1:18">
      <c r="A874" s="424"/>
      <c r="B874" s="424"/>
      <c r="C874" s="607"/>
      <c r="D874" s="607"/>
      <c r="E874" s="607"/>
      <c r="F874" s="374"/>
      <c r="G874" s="374"/>
      <c r="H874" s="374"/>
      <c r="I874" s="374"/>
      <c r="J874" s="374"/>
      <c r="K874" s="374"/>
      <c r="L874" s="374"/>
      <c r="M874" s="374"/>
      <c r="N874" s="374"/>
      <c r="O874" s="374"/>
      <c r="P874" s="374"/>
      <c r="Q874" s="374"/>
      <c r="R874" s="374"/>
    </row>
    <row r="875" ht="16.5" customHeight="1" spans="1:18">
      <c r="A875" s="424"/>
      <c r="B875" s="424"/>
      <c r="C875" s="607"/>
      <c r="D875" s="607"/>
      <c r="E875" s="607"/>
      <c r="F875" s="374"/>
      <c r="G875" s="374"/>
      <c r="H875" s="374"/>
      <c r="I875" s="374"/>
      <c r="J875" s="374"/>
      <c r="K875" s="374"/>
      <c r="L875" s="374"/>
      <c r="M875" s="374"/>
      <c r="N875" s="374"/>
      <c r="O875" s="374"/>
      <c r="P875" s="374"/>
      <c r="Q875" s="374"/>
      <c r="R875" s="374"/>
    </row>
    <row r="876" ht="16.5" customHeight="1" spans="1:18">
      <c r="A876" s="424"/>
      <c r="B876" s="424"/>
      <c r="C876" s="607"/>
      <c r="D876" s="607"/>
      <c r="E876" s="607"/>
      <c r="F876" s="374"/>
      <c r="G876" s="374"/>
      <c r="H876" s="374"/>
      <c r="I876" s="374"/>
      <c r="J876" s="374"/>
      <c r="K876" s="374"/>
      <c r="L876" s="374"/>
      <c r="M876" s="374"/>
      <c r="N876" s="374"/>
      <c r="O876" s="374"/>
      <c r="P876" s="374"/>
      <c r="Q876" s="374"/>
      <c r="R876" s="374"/>
    </row>
    <row r="877" ht="16.5" customHeight="1" spans="1:18">
      <c r="A877" s="424"/>
      <c r="B877" s="424"/>
      <c r="C877" s="607"/>
      <c r="D877" s="607"/>
      <c r="E877" s="607"/>
      <c r="F877" s="374"/>
      <c r="G877" s="374"/>
      <c r="H877" s="374"/>
      <c r="I877" s="374"/>
      <c r="J877" s="374"/>
      <c r="K877" s="374"/>
      <c r="L877" s="374"/>
      <c r="M877" s="374"/>
      <c r="N877" s="374"/>
      <c r="O877" s="374"/>
      <c r="P877" s="374"/>
      <c r="Q877" s="374"/>
      <c r="R877" s="374"/>
    </row>
    <row r="878" ht="16.5" customHeight="1" spans="1:18">
      <c r="A878" s="424"/>
      <c r="B878" s="424"/>
      <c r="C878" s="607"/>
      <c r="D878" s="607"/>
      <c r="E878" s="607"/>
      <c r="F878" s="374"/>
      <c r="G878" s="374"/>
      <c r="H878" s="374"/>
      <c r="I878" s="374"/>
      <c r="J878" s="374"/>
      <c r="K878" s="374"/>
      <c r="L878" s="374"/>
      <c r="M878" s="374"/>
      <c r="N878" s="374"/>
      <c r="O878" s="374"/>
      <c r="P878" s="374"/>
      <c r="Q878" s="374"/>
      <c r="R878" s="374"/>
    </row>
    <row r="879" ht="16.5" customHeight="1" spans="1:18">
      <c r="A879" s="424"/>
      <c r="B879" s="424"/>
      <c r="C879" s="607"/>
      <c r="D879" s="607"/>
      <c r="E879" s="607"/>
      <c r="F879" s="374"/>
      <c r="G879" s="374"/>
      <c r="H879" s="374"/>
      <c r="I879" s="374"/>
      <c r="J879" s="374"/>
      <c r="K879" s="374"/>
      <c r="L879" s="374"/>
      <c r="M879" s="374"/>
      <c r="N879" s="374"/>
      <c r="O879" s="374"/>
      <c r="P879" s="374"/>
      <c r="Q879" s="374"/>
      <c r="R879" s="374"/>
    </row>
    <row r="880" ht="16.5" customHeight="1" spans="1:18">
      <c r="A880" s="424"/>
      <c r="B880" s="424"/>
      <c r="C880" s="607"/>
      <c r="D880" s="607"/>
      <c r="E880" s="607"/>
      <c r="F880" s="374"/>
      <c r="G880" s="374"/>
      <c r="H880" s="374"/>
      <c r="I880" s="374"/>
      <c r="J880" s="374"/>
      <c r="K880" s="374"/>
      <c r="L880" s="374"/>
      <c r="M880" s="374"/>
      <c r="N880" s="374"/>
      <c r="O880" s="374"/>
      <c r="P880" s="374"/>
      <c r="Q880" s="374"/>
      <c r="R880" s="374"/>
    </row>
    <row r="881" ht="16.5" customHeight="1" spans="1:18">
      <c r="A881" s="424"/>
      <c r="B881" s="424"/>
      <c r="C881" s="607"/>
      <c r="D881" s="607"/>
      <c r="E881" s="607"/>
      <c r="F881" s="374"/>
      <c r="G881" s="374"/>
      <c r="H881" s="374"/>
      <c r="I881" s="374"/>
      <c r="J881" s="374"/>
      <c r="K881" s="374"/>
      <c r="L881" s="374"/>
      <c r="M881" s="374"/>
      <c r="N881" s="374"/>
      <c r="O881" s="374"/>
      <c r="P881" s="374"/>
      <c r="Q881" s="374"/>
      <c r="R881" s="374"/>
    </row>
    <row r="882" ht="16.5" customHeight="1" spans="1:18">
      <c r="A882" s="424"/>
      <c r="B882" s="424"/>
      <c r="C882" s="607"/>
      <c r="D882" s="607"/>
      <c r="E882" s="607"/>
      <c r="F882" s="374"/>
      <c r="G882" s="374"/>
      <c r="H882" s="374"/>
      <c r="I882" s="374"/>
      <c r="J882" s="374"/>
      <c r="K882" s="374"/>
      <c r="L882" s="374"/>
      <c r="M882" s="374"/>
      <c r="N882" s="374"/>
      <c r="O882" s="374"/>
      <c r="P882" s="374"/>
      <c r="Q882" s="374"/>
      <c r="R882" s="374"/>
    </row>
    <row r="883" ht="16.5" customHeight="1" spans="1:18">
      <c r="A883" s="424"/>
      <c r="B883" s="424"/>
      <c r="C883" s="607"/>
      <c r="D883" s="607"/>
      <c r="E883" s="607"/>
      <c r="F883" s="374"/>
      <c r="G883" s="374"/>
      <c r="H883" s="374"/>
      <c r="I883" s="374"/>
      <c r="J883" s="374"/>
      <c r="K883" s="374"/>
      <c r="L883" s="374"/>
      <c r="M883" s="374"/>
      <c r="N883" s="374"/>
      <c r="O883" s="374"/>
      <c r="P883" s="374"/>
      <c r="Q883" s="374"/>
      <c r="R883" s="374"/>
    </row>
    <row r="884" ht="16.5" customHeight="1" spans="1:18">
      <c r="A884" s="424"/>
      <c r="B884" s="424"/>
      <c r="C884" s="607"/>
      <c r="D884" s="607"/>
      <c r="E884" s="607"/>
      <c r="F884" s="374"/>
      <c r="G884" s="374"/>
      <c r="H884" s="374"/>
      <c r="I884" s="374"/>
      <c r="J884" s="374"/>
      <c r="K884" s="374"/>
      <c r="L884" s="374"/>
      <c r="M884" s="374"/>
      <c r="N884" s="374"/>
      <c r="O884" s="374"/>
      <c r="P884" s="374"/>
      <c r="Q884" s="374"/>
      <c r="R884" s="374"/>
    </row>
    <row r="885" ht="16.5" customHeight="1" spans="1:18">
      <c r="A885" s="424"/>
      <c r="B885" s="424"/>
      <c r="C885" s="607"/>
      <c r="D885" s="607"/>
      <c r="E885" s="607"/>
      <c r="F885" s="374"/>
      <c r="G885" s="374"/>
      <c r="H885" s="374"/>
      <c r="I885" s="374"/>
      <c r="J885" s="374"/>
      <c r="K885" s="374"/>
      <c r="L885" s="374"/>
      <c r="M885" s="374"/>
      <c r="N885" s="374"/>
      <c r="O885" s="374"/>
      <c r="P885" s="374"/>
      <c r="Q885" s="374"/>
      <c r="R885" s="374"/>
    </row>
    <row r="886" ht="16.5" customHeight="1" spans="1:18">
      <c r="A886" s="424"/>
      <c r="B886" s="424"/>
      <c r="C886" s="607"/>
      <c r="D886" s="607"/>
      <c r="E886" s="607"/>
      <c r="F886" s="374"/>
      <c r="G886" s="374"/>
      <c r="H886" s="374"/>
      <c r="I886" s="374"/>
      <c r="J886" s="374"/>
      <c r="K886" s="374"/>
      <c r="L886" s="374"/>
      <c r="M886" s="374"/>
      <c r="N886" s="374"/>
      <c r="O886" s="374"/>
      <c r="P886" s="374"/>
      <c r="Q886" s="374"/>
      <c r="R886" s="374"/>
    </row>
    <row r="887" ht="16.5" customHeight="1" spans="1:18">
      <c r="A887" s="424"/>
      <c r="B887" s="424"/>
      <c r="C887" s="607"/>
      <c r="D887" s="607"/>
      <c r="E887" s="607"/>
      <c r="F887" s="374"/>
      <c r="G887" s="374"/>
      <c r="H887" s="374"/>
      <c r="I887" s="374"/>
      <c r="J887" s="374"/>
      <c r="K887" s="374"/>
      <c r="L887" s="374"/>
      <c r="M887" s="374"/>
      <c r="N887" s="374"/>
      <c r="O887" s="374"/>
      <c r="P887" s="374"/>
      <c r="Q887" s="374"/>
      <c r="R887" s="374"/>
    </row>
    <row r="888" ht="16.5" customHeight="1" spans="1:18">
      <c r="A888" s="424"/>
      <c r="B888" s="424"/>
      <c r="C888" s="607"/>
      <c r="D888" s="607"/>
      <c r="E888" s="607"/>
      <c r="F888" s="374"/>
      <c r="G888" s="374"/>
      <c r="H888" s="374"/>
      <c r="I888" s="374"/>
      <c r="J888" s="374"/>
      <c r="K888" s="374"/>
      <c r="L888" s="374"/>
      <c r="M888" s="374"/>
      <c r="N888" s="374"/>
      <c r="O888" s="374"/>
      <c r="P888" s="374"/>
      <c r="Q888" s="374"/>
      <c r="R888" s="374"/>
    </row>
    <row r="889" ht="16.5" customHeight="1" spans="1:18">
      <c r="A889" s="424"/>
      <c r="B889" s="424"/>
      <c r="C889" s="607"/>
      <c r="D889" s="607"/>
      <c r="E889" s="607"/>
      <c r="F889" s="374"/>
      <c r="G889" s="374"/>
      <c r="H889" s="374"/>
      <c r="I889" s="374"/>
      <c r="J889" s="374"/>
      <c r="K889" s="374"/>
      <c r="L889" s="374"/>
      <c r="M889" s="374"/>
      <c r="N889" s="374"/>
      <c r="O889" s="374"/>
      <c r="P889" s="374"/>
      <c r="Q889" s="374"/>
      <c r="R889" s="374"/>
    </row>
    <row r="890" ht="16.5" customHeight="1" spans="1:18">
      <c r="A890" s="424"/>
      <c r="B890" s="424"/>
      <c r="C890" s="607"/>
      <c r="D890" s="607"/>
      <c r="E890" s="607"/>
      <c r="F890" s="374"/>
      <c r="G890" s="374"/>
      <c r="H890" s="374"/>
      <c r="I890" s="374"/>
      <c r="J890" s="374"/>
      <c r="K890" s="374"/>
      <c r="L890" s="374"/>
      <c r="M890" s="374"/>
      <c r="N890" s="374"/>
      <c r="O890" s="374"/>
      <c r="P890" s="374"/>
      <c r="Q890" s="374"/>
      <c r="R890" s="374"/>
    </row>
    <row r="891" ht="16.5" customHeight="1" spans="1:18">
      <c r="A891" s="424"/>
      <c r="B891" s="424"/>
      <c r="C891" s="607"/>
      <c r="D891" s="607"/>
      <c r="E891" s="607"/>
      <c r="F891" s="374"/>
      <c r="G891" s="374"/>
      <c r="H891" s="374"/>
      <c r="I891" s="374"/>
      <c r="J891" s="374"/>
      <c r="K891" s="374"/>
      <c r="L891" s="374"/>
      <c r="M891" s="374"/>
      <c r="N891" s="374"/>
      <c r="O891" s="374"/>
      <c r="P891" s="374"/>
      <c r="Q891" s="374"/>
      <c r="R891" s="374"/>
    </row>
    <row r="892" ht="16.5" customHeight="1" spans="1:18">
      <c r="A892" s="424"/>
      <c r="B892" s="424"/>
      <c r="C892" s="607"/>
      <c r="D892" s="607"/>
      <c r="E892" s="607"/>
      <c r="F892" s="374"/>
      <c r="G892" s="374"/>
      <c r="H892" s="374"/>
      <c r="I892" s="374"/>
      <c r="J892" s="374"/>
      <c r="K892" s="374"/>
      <c r="L892" s="374"/>
      <c r="M892" s="374"/>
      <c r="N892" s="374"/>
      <c r="O892" s="374"/>
      <c r="P892" s="374"/>
      <c r="Q892" s="374"/>
      <c r="R892" s="374"/>
    </row>
    <row r="893" ht="16.5" customHeight="1" spans="1:18">
      <c r="A893" s="424"/>
      <c r="B893" s="424"/>
      <c r="C893" s="607"/>
      <c r="D893" s="607"/>
      <c r="E893" s="607"/>
      <c r="F893" s="374"/>
      <c r="G893" s="374"/>
      <c r="H893" s="374"/>
      <c r="I893" s="374"/>
      <c r="J893" s="374"/>
      <c r="K893" s="374"/>
      <c r="L893" s="374"/>
      <c r="M893" s="374"/>
      <c r="N893" s="374"/>
      <c r="O893" s="374"/>
      <c r="P893" s="374"/>
      <c r="Q893" s="374"/>
      <c r="R893" s="374"/>
    </row>
    <row r="894" ht="16.5" customHeight="1" spans="1:18">
      <c r="A894" s="424"/>
      <c r="B894" s="424"/>
      <c r="C894" s="607"/>
      <c r="D894" s="607"/>
      <c r="E894" s="607"/>
      <c r="F894" s="374"/>
      <c r="G894" s="374"/>
      <c r="H894" s="374"/>
      <c r="I894" s="374"/>
      <c r="J894" s="374"/>
      <c r="K894" s="374"/>
      <c r="L894" s="374"/>
      <c r="M894" s="374"/>
      <c r="N894" s="374"/>
      <c r="O894" s="374"/>
      <c r="P894" s="374"/>
      <c r="Q894" s="374"/>
      <c r="R894" s="374"/>
    </row>
    <row r="895" ht="16.5" customHeight="1" spans="1:18">
      <c r="A895" s="424"/>
      <c r="B895" s="424"/>
      <c r="C895" s="607"/>
      <c r="D895" s="607"/>
      <c r="E895" s="607"/>
      <c r="F895" s="374"/>
      <c r="G895" s="374"/>
      <c r="H895" s="374"/>
      <c r="I895" s="374"/>
      <c r="J895" s="374"/>
      <c r="K895" s="374"/>
      <c r="L895" s="374"/>
      <c r="M895" s="374"/>
      <c r="N895" s="374"/>
      <c r="O895" s="374"/>
      <c r="P895" s="374"/>
      <c r="Q895" s="374"/>
      <c r="R895" s="374"/>
    </row>
    <row r="896" ht="16.5" customHeight="1" spans="1:18">
      <c r="A896" s="424"/>
      <c r="B896" s="424"/>
      <c r="C896" s="607"/>
      <c r="D896" s="607"/>
      <c r="E896" s="607"/>
      <c r="F896" s="374"/>
      <c r="G896" s="374"/>
      <c r="H896" s="374"/>
      <c r="I896" s="374"/>
      <c r="J896" s="374"/>
      <c r="K896" s="374"/>
      <c r="L896" s="374"/>
      <c r="M896" s="374"/>
      <c r="N896" s="374"/>
      <c r="O896" s="374"/>
      <c r="P896" s="374"/>
      <c r="Q896" s="374"/>
      <c r="R896" s="374"/>
    </row>
    <row r="897" ht="16.5" customHeight="1" spans="1:18">
      <c r="A897" s="424"/>
      <c r="B897" s="424"/>
      <c r="C897" s="607"/>
      <c r="D897" s="607"/>
      <c r="E897" s="607"/>
      <c r="F897" s="374"/>
      <c r="G897" s="374"/>
      <c r="H897" s="374"/>
      <c r="I897" s="374"/>
      <c r="J897" s="374"/>
      <c r="K897" s="374"/>
      <c r="L897" s="374"/>
      <c r="M897" s="374"/>
      <c r="N897" s="374"/>
      <c r="O897" s="374"/>
      <c r="P897" s="374"/>
      <c r="Q897" s="374"/>
      <c r="R897" s="374"/>
    </row>
    <row r="898" ht="16.5" customHeight="1" spans="1:18">
      <c r="A898" s="424"/>
      <c r="B898" s="424"/>
      <c r="C898" s="607"/>
      <c r="D898" s="607"/>
      <c r="E898" s="607"/>
      <c r="F898" s="374"/>
      <c r="G898" s="374"/>
      <c r="H898" s="374"/>
      <c r="I898" s="374"/>
      <c r="J898" s="374"/>
      <c r="K898" s="374"/>
      <c r="L898" s="374"/>
      <c r="M898" s="374"/>
      <c r="N898" s="374"/>
      <c r="O898" s="374"/>
      <c r="P898" s="374"/>
      <c r="Q898" s="374"/>
      <c r="R898" s="374"/>
    </row>
    <row r="899" ht="16.5" customHeight="1" spans="1:18">
      <c r="A899" s="424"/>
      <c r="B899" s="424"/>
      <c r="C899" s="607"/>
      <c r="D899" s="607"/>
      <c r="E899" s="607"/>
      <c r="F899" s="374"/>
      <c r="G899" s="374"/>
      <c r="H899" s="374"/>
      <c r="I899" s="374"/>
      <c r="J899" s="374"/>
      <c r="K899" s="374"/>
      <c r="L899" s="374"/>
      <c r="M899" s="374"/>
      <c r="N899" s="374"/>
      <c r="O899" s="374"/>
      <c r="P899" s="374"/>
      <c r="Q899" s="374"/>
      <c r="R899" s="374"/>
    </row>
    <row r="900" ht="16.5" customHeight="1" spans="1:18">
      <c r="A900" s="424"/>
      <c r="B900" s="424"/>
      <c r="C900" s="607"/>
      <c r="D900" s="607"/>
      <c r="E900" s="607"/>
      <c r="F900" s="374"/>
      <c r="G900" s="374"/>
      <c r="H900" s="374"/>
      <c r="I900" s="374"/>
      <c r="J900" s="374"/>
      <c r="K900" s="374"/>
      <c r="L900" s="374"/>
      <c r="M900" s="374"/>
      <c r="N900" s="374"/>
      <c r="O900" s="374"/>
      <c r="P900" s="374"/>
      <c r="Q900" s="374"/>
      <c r="R900" s="374"/>
    </row>
    <row r="901" ht="16.5" customHeight="1" spans="1:18">
      <c r="A901" s="424"/>
      <c r="B901" s="424"/>
      <c r="C901" s="607"/>
      <c r="D901" s="607"/>
      <c r="E901" s="607"/>
      <c r="F901" s="374"/>
      <c r="G901" s="374"/>
      <c r="H901" s="374"/>
      <c r="I901" s="374"/>
      <c r="J901" s="374"/>
      <c r="K901" s="374"/>
      <c r="L901" s="374"/>
      <c r="M901" s="374"/>
      <c r="N901" s="374"/>
      <c r="O901" s="374"/>
      <c r="P901" s="374"/>
      <c r="Q901" s="374"/>
      <c r="R901" s="374"/>
    </row>
    <row r="902" ht="16.5" customHeight="1" spans="1:18">
      <c r="A902" s="424"/>
      <c r="B902" s="424"/>
      <c r="C902" s="607"/>
      <c r="D902" s="607"/>
      <c r="E902" s="607"/>
      <c r="F902" s="374"/>
      <c r="G902" s="374"/>
      <c r="H902" s="374"/>
      <c r="I902" s="374"/>
      <c r="J902" s="374"/>
      <c r="K902" s="374"/>
      <c r="L902" s="374"/>
      <c r="M902" s="374"/>
      <c r="N902" s="374"/>
      <c r="O902" s="374"/>
      <c r="P902" s="374"/>
      <c r="Q902" s="374"/>
      <c r="R902" s="374"/>
    </row>
    <row r="903" ht="16.5" customHeight="1" spans="1:18">
      <c r="A903" s="424"/>
      <c r="B903" s="424"/>
      <c r="C903" s="607"/>
      <c r="D903" s="607"/>
      <c r="E903" s="607"/>
      <c r="F903" s="374"/>
      <c r="G903" s="374"/>
      <c r="H903" s="374"/>
      <c r="I903" s="374"/>
      <c r="J903" s="374"/>
      <c r="K903" s="374"/>
      <c r="L903" s="374"/>
      <c r="M903" s="374"/>
      <c r="N903" s="374"/>
      <c r="O903" s="374"/>
      <c r="P903" s="374"/>
      <c r="Q903" s="374"/>
      <c r="R903" s="374"/>
    </row>
    <row r="904" ht="16.5" customHeight="1" spans="1:18">
      <c r="A904" s="424"/>
      <c r="B904" s="424"/>
      <c r="C904" s="607"/>
      <c r="D904" s="607"/>
      <c r="E904" s="607"/>
      <c r="F904" s="374"/>
      <c r="G904" s="374"/>
      <c r="H904" s="374"/>
      <c r="I904" s="374"/>
      <c r="J904" s="374"/>
      <c r="K904" s="374"/>
      <c r="L904" s="374"/>
      <c r="M904" s="374"/>
      <c r="N904" s="374"/>
      <c r="O904" s="374"/>
      <c r="P904" s="374"/>
      <c r="Q904" s="374"/>
      <c r="R904" s="374"/>
    </row>
    <row r="905" ht="16.5" customHeight="1" spans="1:18">
      <c r="A905" s="424"/>
      <c r="B905" s="424"/>
      <c r="C905" s="607"/>
      <c r="D905" s="607"/>
      <c r="E905" s="607"/>
      <c r="F905" s="374"/>
      <c r="G905" s="374"/>
      <c r="H905" s="374"/>
      <c r="I905" s="374"/>
      <c r="J905" s="374"/>
      <c r="K905" s="374"/>
      <c r="L905" s="374"/>
      <c r="M905" s="374"/>
      <c r="N905" s="374"/>
      <c r="O905" s="374"/>
      <c r="P905" s="374"/>
      <c r="Q905" s="374"/>
      <c r="R905" s="374"/>
    </row>
    <row r="906" ht="16.5" customHeight="1" spans="1:18">
      <c r="A906" s="424"/>
      <c r="B906" s="424"/>
      <c r="C906" s="607"/>
      <c r="D906" s="607"/>
      <c r="E906" s="607"/>
      <c r="F906" s="374"/>
      <c r="G906" s="374"/>
      <c r="H906" s="374"/>
      <c r="I906" s="374"/>
      <c r="J906" s="374"/>
      <c r="K906" s="374"/>
      <c r="L906" s="374"/>
      <c r="M906" s="374"/>
      <c r="N906" s="374"/>
      <c r="O906" s="374"/>
      <c r="P906" s="374"/>
      <c r="Q906" s="374"/>
      <c r="R906" s="374"/>
    </row>
    <row r="907" ht="16.5" customHeight="1" spans="1:18">
      <c r="A907" s="424"/>
      <c r="B907" s="424"/>
      <c r="C907" s="607"/>
      <c r="D907" s="607"/>
      <c r="E907" s="607"/>
      <c r="F907" s="374"/>
      <c r="G907" s="374"/>
      <c r="H907" s="374"/>
      <c r="I907" s="374"/>
      <c r="J907" s="374"/>
      <c r="K907" s="374"/>
      <c r="L907" s="374"/>
      <c r="M907" s="374"/>
      <c r="N907" s="374"/>
      <c r="O907" s="374"/>
      <c r="P907" s="374"/>
      <c r="Q907" s="374"/>
      <c r="R907" s="374"/>
    </row>
    <row r="908" ht="16.5" customHeight="1" spans="1:18">
      <c r="A908" s="424"/>
      <c r="B908" s="424"/>
      <c r="C908" s="607"/>
      <c r="D908" s="607"/>
      <c r="E908" s="607"/>
      <c r="F908" s="374"/>
      <c r="G908" s="374"/>
      <c r="H908" s="374"/>
      <c r="I908" s="374"/>
      <c r="J908" s="374"/>
      <c r="K908" s="374"/>
      <c r="L908" s="374"/>
      <c r="M908" s="374"/>
      <c r="N908" s="374"/>
      <c r="O908" s="374"/>
      <c r="P908" s="374"/>
      <c r="Q908" s="374"/>
      <c r="R908" s="374"/>
    </row>
    <row r="909" ht="16.5" customHeight="1" spans="1:18">
      <c r="A909" s="424"/>
      <c r="B909" s="424"/>
      <c r="C909" s="607"/>
      <c r="D909" s="607"/>
      <c r="E909" s="607"/>
      <c r="F909" s="374"/>
      <c r="G909" s="374"/>
      <c r="H909" s="374"/>
      <c r="I909" s="374"/>
      <c r="J909" s="374"/>
      <c r="K909" s="374"/>
      <c r="L909" s="374"/>
      <c r="M909" s="374"/>
      <c r="N909" s="374"/>
      <c r="O909" s="374"/>
      <c r="P909" s="374"/>
      <c r="Q909" s="374"/>
      <c r="R909" s="374"/>
    </row>
    <row r="910" ht="16.5" customHeight="1" spans="1:18">
      <c r="A910" s="424"/>
      <c r="B910" s="424"/>
      <c r="C910" s="607"/>
      <c r="D910" s="607"/>
      <c r="E910" s="607"/>
      <c r="F910" s="374"/>
      <c r="G910" s="374"/>
      <c r="H910" s="374"/>
      <c r="I910" s="374"/>
      <c r="J910" s="374"/>
      <c r="K910" s="374"/>
      <c r="L910" s="374"/>
      <c r="M910" s="374"/>
      <c r="N910" s="374"/>
      <c r="O910" s="374"/>
      <c r="P910" s="374"/>
      <c r="Q910" s="374"/>
      <c r="R910" s="374"/>
    </row>
    <row r="911" ht="16.5" customHeight="1" spans="1:18">
      <c r="A911" s="424"/>
      <c r="B911" s="424"/>
      <c r="C911" s="607"/>
      <c r="D911" s="607"/>
      <c r="E911" s="607"/>
      <c r="F911" s="374"/>
      <c r="G911" s="374"/>
      <c r="H911" s="374"/>
      <c r="I911" s="374"/>
      <c r="J911" s="374"/>
      <c r="K911" s="374"/>
      <c r="L911" s="374"/>
      <c r="M911" s="374"/>
      <c r="N911" s="374"/>
      <c r="O911" s="374"/>
      <c r="P911" s="374"/>
      <c r="Q911" s="374"/>
      <c r="R911" s="374"/>
    </row>
    <row r="912" ht="16.5" customHeight="1" spans="1:18">
      <c r="A912" s="424"/>
      <c r="B912" s="424"/>
      <c r="C912" s="607"/>
      <c r="D912" s="607"/>
      <c r="E912" s="607"/>
      <c r="F912" s="374"/>
      <c r="G912" s="374"/>
      <c r="H912" s="374"/>
      <c r="I912" s="374"/>
      <c r="J912" s="374"/>
      <c r="K912" s="374"/>
      <c r="L912" s="374"/>
      <c r="M912" s="374"/>
      <c r="N912" s="374"/>
      <c r="O912" s="374"/>
      <c r="P912" s="374"/>
      <c r="Q912" s="374"/>
      <c r="R912" s="374"/>
    </row>
    <row r="913" ht="16.5" customHeight="1" spans="1:18">
      <c r="A913" s="424"/>
      <c r="B913" s="424"/>
      <c r="C913" s="607"/>
      <c r="D913" s="607"/>
      <c r="E913" s="607"/>
      <c r="F913" s="374"/>
      <c r="G913" s="374"/>
      <c r="H913" s="374"/>
      <c r="I913" s="374"/>
      <c r="J913" s="374"/>
      <c r="K913" s="374"/>
      <c r="L913" s="374"/>
      <c r="M913" s="374"/>
      <c r="N913" s="374"/>
      <c r="O913" s="374"/>
      <c r="P913" s="374"/>
      <c r="Q913" s="374"/>
      <c r="R913" s="374"/>
    </row>
    <row r="914" ht="16.5" customHeight="1" spans="1:18">
      <c r="A914" s="424"/>
      <c r="B914" s="424"/>
      <c r="C914" s="607"/>
      <c r="D914" s="607"/>
      <c r="E914" s="607"/>
      <c r="F914" s="374"/>
      <c r="G914" s="374"/>
      <c r="H914" s="374"/>
      <c r="I914" s="374"/>
      <c r="J914" s="374"/>
      <c r="K914" s="374"/>
      <c r="L914" s="374"/>
      <c r="M914" s="374"/>
      <c r="N914" s="374"/>
      <c r="O914" s="374"/>
      <c r="P914" s="374"/>
      <c r="Q914" s="374"/>
      <c r="R914" s="374"/>
    </row>
    <row r="915" ht="16.5" customHeight="1" spans="1:18">
      <c r="A915" s="424"/>
      <c r="B915" s="424"/>
      <c r="C915" s="607"/>
      <c r="D915" s="607"/>
      <c r="E915" s="607"/>
      <c r="F915" s="374"/>
      <c r="G915" s="374"/>
      <c r="H915" s="374"/>
      <c r="I915" s="374"/>
      <c r="J915" s="374"/>
      <c r="K915" s="374"/>
      <c r="L915" s="374"/>
      <c r="M915" s="374"/>
      <c r="N915" s="374"/>
      <c r="O915" s="374"/>
      <c r="P915" s="374"/>
      <c r="Q915" s="374"/>
      <c r="R915" s="374"/>
    </row>
    <row r="916" ht="16.5" customHeight="1" spans="1:18">
      <c r="A916" s="424"/>
      <c r="B916" s="424"/>
      <c r="C916" s="607"/>
      <c r="D916" s="607"/>
      <c r="E916" s="607"/>
      <c r="F916" s="374"/>
      <c r="G916" s="374"/>
      <c r="H916" s="374"/>
      <c r="I916" s="374"/>
      <c r="J916" s="374"/>
      <c r="K916" s="374"/>
      <c r="L916" s="374"/>
      <c r="M916" s="374"/>
      <c r="N916" s="374"/>
      <c r="O916" s="374"/>
      <c r="P916" s="374"/>
      <c r="Q916" s="374"/>
      <c r="R916" s="374"/>
    </row>
    <row r="917" ht="16.5" customHeight="1" spans="1:18">
      <c r="A917" s="424"/>
      <c r="B917" s="424"/>
      <c r="C917" s="607"/>
      <c r="D917" s="607"/>
      <c r="E917" s="607"/>
      <c r="F917" s="374"/>
      <c r="G917" s="374"/>
      <c r="H917" s="374"/>
      <c r="I917" s="374"/>
      <c r="J917" s="374"/>
      <c r="K917" s="374"/>
      <c r="L917" s="374"/>
      <c r="M917" s="374"/>
      <c r="N917" s="374"/>
      <c r="O917" s="374"/>
      <c r="P917" s="374"/>
      <c r="Q917" s="374"/>
      <c r="R917" s="374"/>
    </row>
    <row r="918" ht="16.5" customHeight="1" spans="1:18">
      <c r="A918" s="424"/>
      <c r="B918" s="424"/>
      <c r="C918" s="607"/>
      <c r="D918" s="607"/>
      <c r="E918" s="607"/>
      <c r="F918" s="374"/>
      <c r="G918" s="374"/>
      <c r="H918" s="374"/>
      <c r="I918" s="374"/>
      <c r="J918" s="374"/>
      <c r="K918" s="374"/>
      <c r="L918" s="374"/>
      <c r="M918" s="374"/>
      <c r="N918" s="374"/>
      <c r="O918" s="374"/>
      <c r="P918" s="374"/>
      <c r="Q918" s="374"/>
      <c r="R918" s="374"/>
    </row>
    <row r="919" ht="16.5" customHeight="1" spans="1:18">
      <c r="A919" s="424"/>
      <c r="B919" s="424"/>
      <c r="C919" s="607"/>
      <c r="D919" s="607"/>
      <c r="E919" s="607"/>
      <c r="F919" s="374"/>
      <c r="G919" s="374"/>
      <c r="H919" s="374"/>
      <c r="I919" s="374"/>
      <c r="J919" s="374"/>
      <c r="K919" s="374"/>
      <c r="L919" s="374"/>
      <c r="M919" s="374"/>
      <c r="N919" s="374"/>
      <c r="O919" s="374"/>
      <c r="P919" s="374"/>
      <c r="Q919" s="374"/>
      <c r="R919" s="374"/>
    </row>
    <row r="920" ht="16.5" customHeight="1" spans="1:18">
      <c r="A920" s="424"/>
      <c r="B920" s="424"/>
      <c r="C920" s="607"/>
      <c r="D920" s="607"/>
      <c r="E920" s="607"/>
      <c r="F920" s="374"/>
      <c r="G920" s="374"/>
      <c r="H920" s="374"/>
      <c r="I920" s="374"/>
      <c r="J920" s="374"/>
      <c r="K920" s="374"/>
      <c r="L920" s="374"/>
      <c r="M920" s="374"/>
      <c r="N920" s="374"/>
      <c r="O920" s="374"/>
      <c r="P920" s="374"/>
      <c r="Q920" s="374"/>
      <c r="R920" s="374"/>
    </row>
    <row r="921" ht="16.5" customHeight="1" spans="1:18">
      <c r="A921" s="424"/>
      <c r="B921" s="424"/>
      <c r="C921" s="607"/>
      <c r="D921" s="607"/>
      <c r="E921" s="607"/>
      <c r="F921" s="374"/>
      <c r="G921" s="374"/>
      <c r="H921" s="374"/>
      <c r="I921" s="374"/>
      <c r="J921" s="374"/>
      <c r="K921" s="374"/>
      <c r="L921" s="374"/>
      <c r="M921" s="374"/>
      <c r="N921" s="374"/>
      <c r="O921" s="374"/>
      <c r="P921" s="374"/>
      <c r="Q921" s="374"/>
      <c r="R921" s="374"/>
    </row>
    <row r="922" ht="16.5" customHeight="1" spans="1:18">
      <c r="A922" s="424"/>
      <c r="B922" s="424"/>
      <c r="C922" s="607"/>
      <c r="D922" s="607"/>
      <c r="E922" s="607"/>
      <c r="F922" s="374"/>
      <c r="G922" s="374"/>
      <c r="H922" s="374"/>
      <c r="I922" s="374"/>
      <c r="J922" s="374"/>
      <c r="K922" s="374"/>
      <c r="L922" s="374"/>
      <c r="M922" s="374"/>
      <c r="N922" s="374"/>
      <c r="O922" s="374"/>
      <c r="P922" s="374"/>
      <c r="Q922" s="374"/>
      <c r="R922" s="374"/>
    </row>
    <row r="923" ht="16.5" customHeight="1" spans="1:18">
      <c r="A923" s="424"/>
      <c r="B923" s="424"/>
      <c r="C923" s="607"/>
      <c r="D923" s="607"/>
      <c r="E923" s="607"/>
      <c r="F923" s="374"/>
      <c r="G923" s="374"/>
      <c r="H923" s="374"/>
      <c r="I923" s="374"/>
      <c r="J923" s="374"/>
      <c r="K923" s="374"/>
      <c r="L923" s="374"/>
      <c r="M923" s="374"/>
      <c r="N923" s="374"/>
      <c r="O923" s="374"/>
      <c r="P923" s="374"/>
      <c r="Q923" s="374"/>
      <c r="R923" s="374"/>
    </row>
    <row r="924" ht="16.5" customHeight="1" spans="1:18">
      <c r="A924" s="424"/>
      <c r="B924" s="424"/>
      <c r="C924" s="607"/>
      <c r="D924" s="607"/>
      <c r="E924" s="607"/>
      <c r="F924" s="374"/>
      <c r="G924" s="374"/>
      <c r="H924" s="374"/>
      <c r="I924" s="374"/>
      <c r="J924" s="374"/>
      <c r="K924" s="374"/>
      <c r="L924" s="374"/>
      <c r="M924" s="374"/>
      <c r="N924" s="374"/>
      <c r="O924" s="374"/>
      <c r="P924" s="374"/>
      <c r="Q924" s="374"/>
      <c r="R924" s="374"/>
    </row>
    <row r="925" ht="16.5" customHeight="1" spans="1:18">
      <c r="A925" s="424"/>
      <c r="B925" s="424"/>
      <c r="C925" s="607"/>
      <c r="D925" s="607"/>
      <c r="E925" s="607"/>
      <c r="F925" s="374"/>
      <c r="G925" s="374"/>
      <c r="H925" s="374"/>
      <c r="I925" s="374"/>
      <c r="J925" s="374"/>
      <c r="K925" s="374"/>
      <c r="L925" s="374"/>
      <c r="M925" s="374"/>
      <c r="N925" s="374"/>
      <c r="O925" s="374"/>
      <c r="P925" s="374"/>
      <c r="Q925" s="374"/>
      <c r="R925" s="374"/>
    </row>
    <row r="926" ht="16.5" customHeight="1" spans="1:18">
      <c r="A926" s="424"/>
      <c r="B926" s="424"/>
      <c r="C926" s="607"/>
      <c r="D926" s="607"/>
      <c r="E926" s="607"/>
      <c r="F926" s="374"/>
      <c r="G926" s="374"/>
      <c r="H926" s="374"/>
      <c r="I926" s="374"/>
      <c r="J926" s="374"/>
      <c r="K926" s="374"/>
      <c r="L926" s="374"/>
      <c r="M926" s="374"/>
      <c r="N926" s="374"/>
      <c r="O926" s="374"/>
      <c r="P926" s="374"/>
      <c r="Q926" s="374"/>
      <c r="R926" s="374"/>
    </row>
    <row r="927" ht="16.5" customHeight="1" spans="1:18">
      <c r="A927" s="424"/>
      <c r="B927" s="424"/>
      <c r="C927" s="607"/>
      <c r="D927" s="607"/>
      <c r="E927" s="607"/>
      <c r="F927" s="374"/>
      <c r="G927" s="374"/>
      <c r="H927" s="374"/>
      <c r="I927" s="374"/>
      <c r="J927" s="374"/>
      <c r="K927" s="374"/>
      <c r="L927" s="374"/>
      <c r="M927" s="374"/>
      <c r="N927" s="374"/>
      <c r="O927" s="374"/>
      <c r="P927" s="374"/>
      <c r="Q927" s="374"/>
      <c r="R927" s="374"/>
    </row>
    <row r="928" ht="16.5" customHeight="1" spans="1:18">
      <c r="A928" s="424"/>
      <c r="B928" s="424"/>
      <c r="C928" s="607"/>
      <c r="D928" s="607"/>
      <c r="E928" s="607"/>
      <c r="F928" s="374"/>
      <c r="G928" s="374"/>
      <c r="H928" s="374"/>
      <c r="I928" s="374"/>
      <c r="J928" s="374"/>
      <c r="K928" s="374"/>
      <c r="L928" s="374"/>
      <c r="M928" s="374"/>
      <c r="N928" s="374"/>
      <c r="O928" s="374"/>
      <c r="P928" s="374"/>
      <c r="Q928" s="374"/>
      <c r="R928" s="374"/>
    </row>
    <row r="929" ht="16.5" customHeight="1" spans="1:18">
      <c r="A929" s="424"/>
      <c r="B929" s="424"/>
      <c r="C929" s="607"/>
      <c r="D929" s="607"/>
      <c r="E929" s="607"/>
      <c r="F929" s="374"/>
      <c r="G929" s="374"/>
      <c r="H929" s="374"/>
      <c r="I929" s="374"/>
      <c r="J929" s="374"/>
      <c r="K929" s="374"/>
      <c r="L929" s="374"/>
      <c r="M929" s="374"/>
      <c r="N929" s="374"/>
      <c r="O929" s="374"/>
      <c r="P929" s="374"/>
      <c r="Q929" s="374"/>
      <c r="R929" s="374"/>
    </row>
    <row r="930" ht="16.5" customHeight="1" spans="1:18">
      <c r="A930" s="424"/>
      <c r="B930" s="424"/>
      <c r="C930" s="607"/>
      <c r="D930" s="607"/>
      <c r="E930" s="607"/>
      <c r="F930" s="374"/>
      <c r="G930" s="374"/>
      <c r="H930" s="374"/>
      <c r="I930" s="374"/>
      <c r="J930" s="374"/>
      <c r="K930" s="374"/>
      <c r="L930" s="374"/>
      <c r="M930" s="374"/>
      <c r="N930" s="374"/>
      <c r="O930" s="374"/>
      <c r="P930" s="374"/>
      <c r="Q930" s="374"/>
      <c r="R930" s="374"/>
    </row>
    <row r="931" ht="16.5" customHeight="1" spans="1:18">
      <c r="A931" s="424"/>
      <c r="B931" s="424"/>
      <c r="C931" s="607"/>
      <c r="D931" s="607"/>
      <c r="E931" s="607"/>
      <c r="F931" s="374"/>
      <c r="G931" s="374"/>
      <c r="H931" s="374"/>
      <c r="I931" s="374"/>
      <c r="J931" s="374"/>
      <c r="K931" s="374"/>
      <c r="L931" s="374"/>
      <c r="M931" s="374"/>
      <c r="N931" s="374"/>
      <c r="O931" s="374"/>
      <c r="P931" s="374"/>
      <c r="Q931" s="374"/>
      <c r="R931" s="374"/>
    </row>
    <row r="932" ht="16.5" customHeight="1" spans="1:18">
      <c r="A932" s="424"/>
      <c r="B932" s="424"/>
      <c r="C932" s="607"/>
      <c r="D932" s="607"/>
      <c r="E932" s="607"/>
      <c r="F932" s="374"/>
      <c r="G932" s="374"/>
      <c r="H932" s="374"/>
      <c r="I932" s="374"/>
      <c r="J932" s="374"/>
      <c r="K932" s="374"/>
      <c r="L932" s="374"/>
      <c r="M932" s="374"/>
      <c r="N932" s="374"/>
      <c r="O932" s="374"/>
      <c r="P932" s="374"/>
      <c r="Q932" s="374"/>
      <c r="R932" s="374"/>
    </row>
    <row r="933" ht="16.5" customHeight="1" spans="1:18">
      <c r="A933" s="424"/>
      <c r="B933" s="424"/>
      <c r="C933" s="607"/>
      <c r="D933" s="607"/>
      <c r="E933" s="607"/>
      <c r="F933" s="374"/>
      <c r="G933" s="374"/>
      <c r="H933" s="374"/>
      <c r="I933" s="374"/>
      <c r="J933" s="374"/>
      <c r="K933" s="374"/>
      <c r="L933" s="374"/>
      <c r="M933" s="374"/>
      <c r="N933" s="374"/>
      <c r="O933" s="374"/>
      <c r="P933" s="374"/>
      <c r="Q933" s="374"/>
      <c r="R933" s="374"/>
    </row>
    <row r="934" ht="16.5" customHeight="1" spans="1:18">
      <c r="A934" s="424"/>
      <c r="B934" s="424"/>
      <c r="C934" s="607"/>
      <c r="D934" s="607"/>
      <c r="E934" s="607"/>
      <c r="F934" s="374"/>
      <c r="G934" s="374"/>
      <c r="H934" s="374"/>
      <c r="I934" s="374"/>
      <c r="J934" s="374"/>
      <c r="K934" s="374"/>
      <c r="L934" s="374"/>
      <c r="M934" s="374"/>
      <c r="N934" s="374"/>
      <c r="O934" s="374"/>
      <c r="P934" s="374"/>
      <c r="Q934" s="374"/>
      <c r="R934" s="374"/>
    </row>
    <row r="935" ht="16.5" customHeight="1" spans="1:18">
      <c r="A935" s="424"/>
      <c r="B935" s="424"/>
      <c r="C935" s="607"/>
      <c r="D935" s="607"/>
      <c r="E935" s="607"/>
      <c r="F935" s="374"/>
      <c r="G935" s="374"/>
      <c r="H935" s="374"/>
      <c r="I935" s="374"/>
      <c r="J935" s="374"/>
      <c r="K935" s="374"/>
      <c r="L935" s="374"/>
      <c r="M935" s="374"/>
      <c r="N935" s="374"/>
      <c r="O935" s="374"/>
      <c r="P935" s="374"/>
      <c r="Q935" s="374"/>
      <c r="R935" s="374"/>
    </row>
    <row r="936" ht="16.5" customHeight="1" spans="1:18">
      <c r="A936" s="424"/>
      <c r="B936" s="424"/>
      <c r="C936" s="607"/>
      <c r="D936" s="607"/>
      <c r="E936" s="607"/>
      <c r="F936" s="374"/>
      <c r="G936" s="374"/>
      <c r="H936" s="374"/>
      <c r="I936" s="374"/>
      <c r="J936" s="374"/>
      <c r="K936" s="374"/>
      <c r="L936" s="374"/>
      <c r="M936" s="374"/>
      <c r="N936" s="374"/>
      <c r="O936" s="374"/>
      <c r="P936" s="374"/>
      <c r="Q936" s="374"/>
      <c r="R936" s="374"/>
    </row>
    <row r="937" ht="16.5" customHeight="1" spans="1:18">
      <c r="A937" s="424"/>
      <c r="B937" s="424"/>
      <c r="C937" s="607"/>
      <c r="D937" s="607"/>
      <c r="E937" s="607"/>
      <c r="F937" s="374"/>
      <c r="G937" s="374"/>
      <c r="H937" s="374"/>
      <c r="I937" s="374"/>
      <c r="J937" s="374"/>
      <c r="K937" s="374"/>
      <c r="L937" s="374"/>
      <c r="M937" s="374"/>
      <c r="N937" s="374"/>
      <c r="O937" s="374"/>
      <c r="P937" s="374"/>
      <c r="Q937" s="374"/>
      <c r="R937" s="374"/>
    </row>
    <row r="938" ht="16.5" customHeight="1" spans="1:18">
      <c r="A938" s="424"/>
      <c r="B938" s="424"/>
      <c r="C938" s="607"/>
      <c r="D938" s="607"/>
      <c r="E938" s="607"/>
      <c r="F938" s="374"/>
      <c r="G938" s="374"/>
      <c r="H938" s="374"/>
      <c r="I938" s="374"/>
      <c r="J938" s="374"/>
      <c r="K938" s="374"/>
      <c r="L938" s="374"/>
      <c r="M938" s="374"/>
      <c r="N938" s="374"/>
      <c r="O938" s="374"/>
      <c r="P938" s="374"/>
      <c r="Q938" s="374"/>
      <c r="R938" s="374"/>
    </row>
    <row r="939" ht="16.5" customHeight="1" spans="1:18">
      <c r="A939" s="424"/>
      <c r="B939" s="424"/>
      <c r="C939" s="607"/>
      <c r="D939" s="607"/>
      <c r="E939" s="607"/>
      <c r="F939" s="374"/>
      <c r="G939" s="374"/>
      <c r="H939" s="374"/>
      <c r="I939" s="374"/>
      <c r="J939" s="374"/>
      <c r="K939" s="374"/>
      <c r="L939" s="374"/>
      <c r="M939" s="374"/>
      <c r="N939" s="374"/>
      <c r="O939" s="374"/>
      <c r="P939" s="374"/>
      <c r="Q939" s="374"/>
      <c r="R939" s="374"/>
    </row>
    <row r="940" ht="16.5" customHeight="1" spans="1:18">
      <c r="A940" s="424"/>
      <c r="B940" s="424"/>
      <c r="C940" s="607"/>
      <c r="D940" s="607"/>
      <c r="E940" s="607"/>
      <c r="F940" s="374"/>
      <c r="G940" s="374"/>
      <c r="H940" s="374"/>
      <c r="I940" s="374"/>
      <c r="J940" s="374"/>
      <c r="K940" s="374"/>
      <c r="L940" s="374"/>
      <c r="M940" s="374"/>
      <c r="N940" s="374"/>
      <c r="O940" s="374"/>
      <c r="P940" s="374"/>
      <c r="Q940" s="374"/>
      <c r="R940" s="374"/>
    </row>
    <row r="941" ht="16.5" customHeight="1" spans="1:18">
      <c r="A941" s="424"/>
      <c r="B941" s="424"/>
      <c r="C941" s="607"/>
      <c r="D941" s="607"/>
      <c r="E941" s="607"/>
      <c r="F941" s="374"/>
      <c r="G941" s="374"/>
      <c r="H941" s="374"/>
      <c r="I941" s="374"/>
      <c r="J941" s="374"/>
      <c r="K941" s="374"/>
      <c r="L941" s="374"/>
      <c r="M941" s="374"/>
      <c r="N941" s="374"/>
      <c r="O941" s="374"/>
      <c r="P941" s="374"/>
      <c r="Q941" s="374"/>
      <c r="R941" s="374"/>
    </row>
    <row r="942" ht="16.5" customHeight="1" spans="1:18">
      <c r="A942" s="424"/>
      <c r="B942" s="424"/>
      <c r="C942" s="607"/>
      <c r="D942" s="607"/>
      <c r="E942" s="607"/>
      <c r="F942" s="374"/>
      <c r="G942" s="374"/>
      <c r="H942" s="374"/>
      <c r="I942" s="374"/>
      <c r="J942" s="374"/>
      <c r="K942" s="374"/>
      <c r="L942" s="374"/>
      <c r="M942" s="374"/>
      <c r="N942" s="374"/>
      <c r="O942" s="374"/>
      <c r="P942" s="374"/>
      <c r="Q942" s="374"/>
      <c r="R942" s="374"/>
    </row>
    <row r="943" ht="16.5" customHeight="1" spans="1:18">
      <c r="A943" s="424"/>
      <c r="B943" s="424"/>
      <c r="C943" s="607"/>
      <c r="D943" s="607"/>
      <c r="E943" s="607"/>
      <c r="F943" s="374"/>
      <c r="G943" s="374"/>
      <c r="H943" s="374"/>
      <c r="I943" s="374"/>
      <c r="J943" s="374"/>
      <c r="K943" s="374"/>
      <c r="L943" s="374"/>
      <c r="M943" s="374"/>
      <c r="N943" s="374"/>
      <c r="O943" s="374"/>
      <c r="P943" s="374"/>
      <c r="Q943" s="374"/>
      <c r="R943" s="374"/>
    </row>
    <row r="944" ht="16.5" customHeight="1" spans="1:18">
      <c r="A944" s="424"/>
      <c r="B944" s="424"/>
      <c r="C944" s="607"/>
      <c r="D944" s="607"/>
      <c r="E944" s="607"/>
      <c r="F944" s="374"/>
      <c r="G944" s="374"/>
      <c r="H944" s="374"/>
      <c r="I944" s="374"/>
      <c r="J944" s="374"/>
      <c r="K944" s="374"/>
      <c r="L944" s="374"/>
      <c r="M944" s="374"/>
      <c r="N944" s="374"/>
      <c r="O944" s="374"/>
      <c r="P944" s="374"/>
      <c r="Q944" s="374"/>
      <c r="R944" s="374"/>
    </row>
    <row r="945" ht="16.5" customHeight="1" spans="1:18">
      <c r="A945" s="424"/>
      <c r="B945" s="424"/>
      <c r="C945" s="607"/>
      <c r="D945" s="607"/>
      <c r="E945" s="607"/>
      <c r="F945" s="374"/>
      <c r="G945" s="374"/>
      <c r="H945" s="374"/>
      <c r="I945" s="374"/>
      <c r="J945" s="374"/>
      <c r="K945" s="374"/>
      <c r="L945" s="374"/>
      <c r="M945" s="374"/>
      <c r="N945" s="374"/>
      <c r="O945" s="374"/>
      <c r="P945" s="374"/>
      <c r="Q945" s="374"/>
      <c r="R945" s="374"/>
    </row>
    <row r="946" ht="16.5" customHeight="1" spans="1:18">
      <c r="A946" s="424"/>
      <c r="B946" s="424"/>
      <c r="C946" s="607"/>
      <c r="D946" s="607"/>
      <c r="E946" s="607"/>
      <c r="F946" s="374"/>
      <c r="G946" s="374"/>
      <c r="H946" s="374"/>
      <c r="I946" s="374"/>
      <c r="J946" s="374"/>
      <c r="K946" s="374"/>
      <c r="L946" s="374"/>
      <c r="M946" s="374"/>
      <c r="N946" s="374"/>
      <c r="O946" s="374"/>
      <c r="P946" s="374"/>
      <c r="Q946" s="374"/>
      <c r="R946" s="374"/>
    </row>
    <row r="947" ht="16.5" customHeight="1" spans="1:18">
      <c r="A947" s="424"/>
      <c r="B947" s="424"/>
      <c r="C947" s="607"/>
      <c r="D947" s="607"/>
      <c r="E947" s="607"/>
      <c r="F947" s="374"/>
      <c r="G947" s="374"/>
      <c r="H947" s="374"/>
      <c r="I947" s="374"/>
      <c r="J947" s="374"/>
      <c r="K947" s="374"/>
      <c r="L947" s="374"/>
      <c r="M947" s="374"/>
      <c r="N947" s="374"/>
      <c r="O947" s="374"/>
      <c r="P947" s="374"/>
      <c r="Q947" s="374"/>
      <c r="R947" s="374"/>
    </row>
    <row r="948" ht="16.5" customHeight="1" spans="1:18">
      <c r="A948" s="424"/>
      <c r="B948" s="424"/>
      <c r="C948" s="607"/>
      <c r="D948" s="607"/>
      <c r="E948" s="607"/>
      <c r="F948" s="374"/>
      <c r="G948" s="374"/>
      <c r="H948" s="374"/>
      <c r="I948" s="374"/>
      <c r="J948" s="374"/>
      <c r="K948" s="374"/>
      <c r="L948" s="374"/>
      <c r="M948" s="374"/>
      <c r="N948" s="374"/>
      <c r="O948" s="374"/>
      <c r="P948" s="374"/>
      <c r="Q948" s="374"/>
      <c r="R948" s="374"/>
    </row>
    <row r="949" ht="16.5" customHeight="1" spans="1:18">
      <c r="A949" s="424"/>
      <c r="B949" s="424"/>
      <c r="C949" s="607"/>
      <c r="D949" s="607"/>
      <c r="E949" s="607"/>
      <c r="F949" s="374"/>
      <c r="G949" s="374"/>
      <c r="H949" s="374"/>
      <c r="I949" s="374"/>
      <c r="J949" s="374"/>
      <c r="K949" s="374"/>
      <c r="L949" s="374"/>
      <c r="M949" s="374"/>
      <c r="N949" s="374"/>
      <c r="O949" s="374"/>
      <c r="P949" s="374"/>
      <c r="Q949" s="374"/>
      <c r="R949" s="374"/>
    </row>
    <row r="950" ht="16.5" customHeight="1" spans="1:18">
      <c r="A950" s="424"/>
      <c r="B950" s="424"/>
      <c r="C950" s="607"/>
      <c r="D950" s="607"/>
      <c r="E950" s="607"/>
      <c r="F950" s="374"/>
      <c r="G950" s="374"/>
      <c r="H950" s="374"/>
      <c r="I950" s="374"/>
      <c r="J950" s="374"/>
      <c r="K950" s="374"/>
      <c r="L950" s="374"/>
      <c r="M950" s="374"/>
      <c r="N950" s="374"/>
      <c r="O950" s="374"/>
      <c r="P950" s="374"/>
      <c r="Q950" s="374"/>
      <c r="R950" s="374"/>
    </row>
    <row r="951" ht="16.5" customHeight="1" spans="1:18">
      <c r="A951" s="424"/>
      <c r="B951" s="424"/>
      <c r="C951" s="607"/>
      <c r="D951" s="607"/>
      <c r="E951" s="607"/>
      <c r="F951" s="374"/>
      <c r="G951" s="374"/>
      <c r="H951" s="374"/>
      <c r="I951" s="374"/>
      <c r="J951" s="374"/>
      <c r="K951" s="374"/>
      <c r="L951" s="374"/>
      <c r="M951" s="374"/>
      <c r="N951" s="374"/>
      <c r="O951" s="374"/>
      <c r="P951" s="374"/>
      <c r="Q951" s="374"/>
      <c r="R951" s="374"/>
    </row>
    <row r="952" ht="16.5" customHeight="1" spans="1:18">
      <c r="A952" s="424"/>
      <c r="B952" s="424"/>
      <c r="C952" s="607"/>
      <c r="D952" s="607"/>
      <c r="E952" s="607"/>
      <c r="F952" s="374"/>
      <c r="G952" s="374"/>
      <c r="H952" s="374"/>
      <c r="I952" s="374"/>
      <c r="J952" s="374"/>
      <c r="K952" s="374"/>
      <c r="L952" s="374"/>
      <c r="M952" s="374"/>
      <c r="N952" s="374"/>
      <c r="O952" s="374"/>
      <c r="P952" s="374"/>
      <c r="Q952" s="374"/>
      <c r="R952" s="374"/>
    </row>
    <row r="953" ht="16.5" customHeight="1" spans="1:18">
      <c r="A953" s="424"/>
      <c r="B953" s="424"/>
      <c r="C953" s="607"/>
      <c r="D953" s="607"/>
      <c r="E953" s="607"/>
      <c r="F953" s="374"/>
      <c r="G953" s="374"/>
      <c r="H953" s="374"/>
      <c r="I953" s="374"/>
      <c r="J953" s="374"/>
      <c r="K953" s="374"/>
      <c r="L953" s="374"/>
      <c r="M953" s="374"/>
      <c r="N953" s="374"/>
      <c r="O953" s="374"/>
      <c r="P953" s="374"/>
      <c r="Q953" s="374"/>
      <c r="R953" s="374"/>
    </row>
    <row r="954" ht="16.5" customHeight="1" spans="1:18">
      <c r="A954" s="424"/>
      <c r="B954" s="424"/>
      <c r="C954" s="607"/>
      <c r="D954" s="607"/>
      <c r="E954" s="607"/>
      <c r="F954" s="374"/>
      <c r="G954" s="374"/>
      <c r="H954" s="374"/>
      <c r="I954" s="374"/>
      <c r="J954" s="374"/>
      <c r="K954" s="374"/>
      <c r="L954" s="374"/>
      <c r="M954" s="374"/>
      <c r="N954" s="374"/>
      <c r="O954" s="374"/>
      <c r="P954" s="374"/>
      <c r="Q954" s="374"/>
      <c r="R954" s="374"/>
    </row>
    <row r="955" ht="16.5" customHeight="1" spans="1:18">
      <c r="A955" s="424"/>
      <c r="B955" s="424"/>
      <c r="C955" s="607"/>
      <c r="D955" s="607"/>
      <c r="E955" s="607"/>
      <c r="F955" s="374"/>
      <c r="G955" s="374"/>
      <c r="H955" s="374"/>
      <c r="I955" s="374"/>
      <c r="J955" s="374"/>
      <c r="K955" s="374"/>
      <c r="L955" s="374"/>
      <c r="M955" s="374"/>
      <c r="N955" s="374"/>
      <c r="O955" s="374"/>
      <c r="P955" s="374"/>
      <c r="Q955" s="374"/>
      <c r="R955" s="374"/>
    </row>
    <row r="956" ht="16.5" customHeight="1" spans="1:18">
      <c r="A956" s="424"/>
      <c r="B956" s="424"/>
      <c r="C956" s="607"/>
      <c r="D956" s="607"/>
      <c r="E956" s="607"/>
      <c r="F956" s="374"/>
      <c r="G956" s="374"/>
      <c r="H956" s="374"/>
      <c r="I956" s="374"/>
      <c r="J956" s="374"/>
      <c r="K956" s="374"/>
      <c r="L956" s="374"/>
      <c r="M956" s="374"/>
      <c r="N956" s="374"/>
      <c r="O956" s="374"/>
      <c r="P956" s="374"/>
      <c r="Q956" s="374"/>
      <c r="R956" s="374"/>
    </row>
    <row r="957" ht="16.5" customHeight="1" spans="1:18">
      <c r="A957" s="424"/>
      <c r="B957" s="424"/>
      <c r="C957" s="607"/>
      <c r="D957" s="607"/>
      <c r="E957" s="607"/>
      <c r="F957" s="374"/>
      <c r="G957" s="374"/>
      <c r="H957" s="374"/>
      <c r="I957" s="374"/>
      <c r="J957" s="374"/>
      <c r="K957" s="374"/>
      <c r="L957" s="374"/>
      <c r="M957" s="374"/>
      <c r="N957" s="374"/>
      <c r="O957" s="374"/>
      <c r="P957" s="374"/>
      <c r="Q957" s="374"/>
      <c r="R957" s="374"/>
    </row>
    <row r="958" ht="16.5" customHeight="1" spans="1:18">
      <c r="A958" s="424"/>
      <c r="B958" s="424"/>
      <c r="C958" s="607"/>
      <c r="D958" s="607"/>
      <c r="E958" s="607"/>
      <c r="F958" s="374"/>
      <c r="G958" s="374"/>
      <c r="H958" s="374"/>
      <c r="I958" s="374"/>
      <c r="J958" s="374"/>
      <c r="K958" s="374"/>
      <c r="L958" s="374"/>
      <c r="M958" s="374"/>
      <c r="N958" s="374"/>
      <c r="O958" s="374"/>
      <c r="P958" s="374"/>
      <c r="Q958" s="374"/>
      <c r="R958" s="374"/>
    </row>
    <row r="959" ht="16.5" customHeight="1" spans="1:18">
      <c r="A959" s="424"/>
      <c r="B959" s="424"/>
      <c r="C959" s="607"/>
      <c r="D959" s="607"/>
      <c r="E959" s="607"/>
      <c r="F959" s="374"/>
      <c r="G959" s="374"/>
      <c r="H959" s="374"/>
      <c r="I959" s="374"/>
      <c r="J959" s="374"/>
      <c r="K959" s="374"/>
      <c r="L959" s="374"/>
      <c r="M959" s="374"/>
      <c r="N959" s="374"/>
      <c r="O959" s="374"/>
      <c r="P959" s="374"/>
      <c r="Q959" s="374"/>
      <c r="R959" s="374"/>
    </row>
  </sheetData>
  <sheetProtection algorithmName="SHA-512" hashValue="x44KLlSwwlUvqWQsjr5CKrpQQbR/R21prIGW0Tv/1REpGCnzVPVJwSso89kUNSC5IjOmX75FkaBrlpJS4yXZ4g==" saltValue="Pq/zCyAQiEJeigeto1WW/g==" spinCount="100000" sheet="1" objects="1" scenarios="1"/>
  <mergeCells count="4">
    <mergeCell ref="A1:E1"/>
    <mergeCell ref="A2:E2"/>
    <mergeCell ref="A65:E65"/>
    <mergeCell ref="A66:E66"/>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R911"/>
  <sheetViews>
    <sheetView view="pageBreakPreview" zoomScale="80" zoomScaleNormal="70" workbookViewId="0">
      <selection activeCell="O21" sqref="O21"/>
    </sheetView>
  </sheetViews>
  <sheetFormatPr defaultColWidth="14.4454545454545" defaultRowHeight="15" customHeight="1"/>
  <cols>
    <col min="1" max="1" width="55.5545454545455" style="367" customWidth="1"/>
    <col min="2" max="2" width="11.4454545454545" style="367" customWidth="1"/>
    <col min="3" max="3" width="20.1090909090909" style="367" customWidth="1"/>
    <col min="4" max="4" width="26.3363636363636" style="576" customWidth="1"/>
    <col min="5" max="6" width="26.3363636363636" style="367" customWidth="1"/>
    <col min="7" max="17" width="9.10909090909091" style="367" customWidth="1"/>
    <col min="18" max="16384" width="14.4454545454545" style="367"/>
  </cols>
  <sheetData>
    <row r="1" ht="18" customHeight="1" spans="1:17">
      <c r="A1" s="369" t="s">
        <v>556</v>
      </c>
      <c r="B1" s="369"/>
      <c r="C1" s="369"/>
      <c r="D1" s="369"/>
      <c r="E1" s="369"/>
      <c r="F1" s="369"/>
      <c r="G1" s="370"/>
      <c r="H1" s="370"/>
      <c r="I1" s="370"/>
      <c r="J1" s="370"/>
      <c r="K1" s="370"/>
      <c r="L1" s="370"/>
      <c r="M1" s="370"/>
      <c r="N1" s="370"/>
      <c r="O1" s="370"/>
      <c r="P1" s="370"/>
      <c r="Q1" s="370"/>
    </row>
    <row r="2" s="365" customFormat="1" ht="15.45" customHeight="1" spans="1:17">
      <c r="A2" s="577"/>
      <c r="B2" s="577"/>
      <c r="C2" s="578"/>
      <c r="D2" s="577"/>
      <c r="E2" s="577"/>
      <c r="F2" s="577"/>
      <c r="G2" s="374"/>
      <c r="H2" s="374"/>
      <c r="I2" s="374"/>
      <c r="J2" s="374"/>
      <c r="K2" s="374"/>
      <c r="L2" s="374"/>
      <c r="M2" s="374"/>
      <c r="N2" s="374"/>
      <c r="O2" s="374"/>
      <c r="P2" s="374"/>
      <c r="Q2" s="374"/>
    </row>
    <row r="3" ht="5.25" customHeight="1" spans="1:18">
      <c r="A3" s="579"/>
      <c r="B3" s="579"/>
      <c r="C3" s="579"/>
      <c r="D3" s="579"/>
      <c r="E3" s="579"/>
      <c r="F3" s="580"/>
      <c r="G3" s="370"/>
      <c r="H3" s="370"/>
      <c r="I3" s="370"/>
      <c r="J3" s="370"/>
      <c r="K3" s="370"/>
      <c r="L3" s="370"/>
      <c r="M3" s="370"/>
      <c r="N3" s="370"/>
      <c r="O3" s="370"/>
      <c r="P3" s="370"/>
      <c r="Q3" s="370"/>
      <c r="R3" s="370"/>
    </row>
    <row r="4" ht="57" customHeight="1" spans="1:18">
      <c r="A4" s="376" t="s">
        <v>557</v>
      </c>
      <c r="B4" s="377" t="s">
        <v>287</v>
      </c>
      <c r="C4" s="378" t="s">
        <v>154</v>
      </c>
      <c r="D4" s="378" t="s">
        <v>546</v>
      </c>
      <c r="E4" s="378" t="s">
        <v>558</v>
      </c>
      <c r="F4" s="378" t="s">
        <v>548</v>
      </c>
      <c r="G4" s="370"/>
      <c r="H4" s="370"/>
      <c r="I4" s="370"/>
      <c r="J4" s="370"/>
      <c r="K4" s="370"/>
      <c r="L4" s="370"/>
      <c r="M4" s="370"/>
      <c r="N4" s="370"/>
      <c r="O4" s="370"/>
      <c r="P4" s="370"/>
      <c r="Q4" s="370"/>
      <c r="R4" s="370"/>
    </row>
    <row r="5" s="562" customFormat="1" ht="21.6" customHeight="1" spans="1:18">
      <c r="A5" s="581"/>
      <c r="B5" s="582"/>
      <c r="C5" s="583" t="s">
        <v>549</v>
      </c>
      <c r="D5" s="583" t="s">
        <v>549</v>
      </c>
      <c r="E5" s="583" t="s">
        <v>549</v>
      </c>
      <c r="F5" s="583" t="s">
        <v>549</v>
      </c>
      <c r="G5" s="370"/>
      <c r="H5" s="370"/>
      <c r="I5" s="370"/>
      <c r="J5" s="370"/>
      <c r="K5" s="370"/>
      <c r="L5" s="370"/>
      <c r="M5" s="370"/>
      <c r="N5" s="370"/>
      <c r="O5" s="370"/>
      <c r="P5" s="370"/>
      <c r="Q5" s="370"/>
      <c r="R5" s="370"/>
    </row>
    <row r="6" ht="1.95" customHeight="1" spans="1:17">
      <c r="A6" s="584"/>
      <c r="B6" s="585"/>
      <c r="C6" s="586"/>
      <c r="D6" s="587"/>
      <c r="E6" s="586"/>
      <c r="F6" s="434"/>
      <c r="G6" s="387"/>
      <c r="H6" s="387"/>
      <c r="I6" s="387"/>
      <c r="J6" s="387"/>
      <c r="K6" s="387"/>
      <c r="L6" s="387"/>
      <c r="M6" s="387"/>
      <c r="N6" s="387"/>
      <c r="O6" s="387"/>
      <c r="P6" s="387"/>
      <c r="Q6" s="387"/>
    </row>
    <row r="7" s="366" customFormat="1" ht="19.2" customHeight="1" spans="1:17">
      <c r="A7" s="388" t="s">
        <v>29</v>
      </c>
      <c r="B7" s="389">
        <v>2022</v>
      </c>
      <c r="C7" s="390">
        <v>531631.396162585</v>
      </c>
      <c r="D7" s="588">
        <v>432159.666546056</v>
      </c>
      <c r="E7" s="390">
        <v>87937.105791964</v>
      </c>
      <c r="F7" s="589">
        <v>11534.6238245655</v>
      </c>
      <c r="G7" s="392"/>
      <c r="H7" s="392"/>
      <c r="I7" s="392"/>
      <c r="J7" s="392"/>
      <c r="K7" s="392"/>
      <c r="L7" s="392"/>
      <c r="M7" s="392"/>
      <c r="N7" s="392"/>
      <c r="O7" s="392"/>
      <c r="P7" s="392"/>
      <c r="Q7" s="392"/>
    </row>
    <row r="8" s="366" customFormat="1" ht="19.2" customHeight="1" spans="1:17">
      <c r="A8" s="393"/>
      <c r="B8" s="394">
        <v>2015</v>
      </c>
      <c r="C8" s="395">
        <v>195098</v>
      </c>
      <c r="D8" s="590">
        <v>183002.148814143</v>
      </c>
      <c r="E8" s="395">
        <v>8655.949966794</v>
      </c>
      <c r="F8" s="591">
        <v>3440.30336605828</v>
      </c>
      <c r="G8" s="397"/>
      <c r="H8" s="397"/>
      <c r="I8" s="397"/>
      <c r="J8" s="397"/>
      <c r="K8" s="397"/>
      <c r="L8" s="397"/>
      <c r="M8" s="397"/>
      <c r="N8" s="397"/>
      <c r="O8" s="397"/>
      <c r="P8" s="397"/>
      <c r="Q8" s="397"/>
    </row>
    <row r="9" s="366" customFormat="1" ht="19.2" customHeight="1" spans="1:17">
      <c r="A9" s="393"/>
      <c r="B9" s="394"/>
      <c r="C9" s="395"/>
      <c r="D9" s="590"/>
      <c r="E9" s="395"/>
      <c r="F9" s="592"/>
      <c r="G9" s="397"/>
      <c r="H9" s="397"/>
      <c r="I9" s="397"/>
      <c r="J9" s="397"/>
      <c r="K9" s="397"/>
      <c r="L9" s="397"/>
      <c r="M9" s="397"/>
      <c r="N9" s="397"/>
      <c r="O9" s="397"/>
      <c r="P9" s="397"/>
      <c r="Q9" s="397"/>
    </row>
    <row r="10" s="366" customFormat="1" ht="19.2" customHeight="1" spans="1:17">
      <c r="A10" s="398" t="s">
        <v>111</v>
      </c>
      <c r="B10" s="389">
        <v>2022</v>
      </c>
      <c r="C10" s="593">
        <v>423.79033227</v>
      </c>
      <c r="D10" s="588">
        <v>328.160942859</v>
      </c>
      <c r="E10" s="400">
        <v>93.608158762</v>
      </c>
      <c r="F10" s="589">
        <v>2.021230649</v>
      </c>
      <c r="G10" s="397"/>
      <c r="H10" s="397"/>
      <c r="I10" s="397"/>
      <c r="J10" s="397"/>
      <c r="K10" s="397"/>
      <c r="L10" s="397"/>
      <c r="M10" s="397"/>
      <c r="N10" s="397"/>
      <c r="O10" s="397"/>
      <c r="P10" s="397"/>
      <c r="Q10" s="397"/>
    </row>
    <row r="11" s="366" customFormat="1" ht="19.2" customHeight="1" spans="1:17">
      <c r="A11" s="401"/>
      <c r="B11" s="394">
        <v>2015</v>
      </c>
      <c r="C11" s="395">
        <v>80</v>
      </c>
      <c r="D11" s="590">
        <v>71</v>
      </c>
      <c r="E11" s="402">
        <v>8</v>
      </c>
      <c r="F11" s="591">
        <v>0.5889581</v>
      </c>
      <c r="G11" s="392"/>
      <c r="H11" s="392"/>
      <c r="I11" s="392"/>
      <c r="J11" s="392"/>
      <c r="K11" s="392"/>
      <c r="L11" s="392"/>
      <c r="M11" s="392"/>
      <c r="N11" s="392"/>
      <c r="O11" s="392"/>
      <c r="P11" s="392"/>
      <c r="Q11" s="392"/>
    </row>
    <row r="12" s="366" customFormat="1" ht="19.2" customHeight="1" spans="1:17">
      <c r="A12" s="401"/>
      <c r="B12" s="394"/>
      <c r="C12" s="395"/>
      <c r="D12" s="590"/>
      <c r="E12" s="402"/>
      <c r="F12" s="553"/>
      <c r="G12" s="392"/>
      <c r="H12" s="392"/>
      <c r="I12" s="392"/>
      <c r="J12" s="392"/>
      <c r="K12" s="392"/>
      <c r="L12" s="392"/>
      <c r="M12" s="392"/>
      <c r="N12" s="392"/>
      <c r="O12" s="392"/>
      <c r="P12" s="392"/>
      <c r="Q12" s="392"/>
    </row>
    <row r="13" s="366" customFormat="1" ht="19.2" customHeight="1" spans="1:17">
      <c r="A13" s="398" t="s">
        <v>112</v>
      </c>
      <c r="B13" s="389">
        <v>2022</v>
      </c>
      <c r="C13" s="593">
        <v>3729.91064053748</v>
      </c>
      <c r="D13" s="593">
        <v>3587.34835531422</v>
      </c>
      <c r="E13" s="400">
        <v>4.9096155483895</v>
      </c>
      <c r="F13" s="589">
        <v>137.652669674872</v>
      </c>
      <c r="G13" s="392"/>
      <c r="H13" s="392"/>
      <c r="I13" s="392"/>
      <c r="J13" s="604"/>
      <c r="K13" s="392"/>
      <c r="L13" s="392"/>
      <c r="M13" s="392"/>
      <c r="N13" s="392"/>
      <c r="O13" s="392"/>
      <c r="P13" s="392"/>
      <c r="Q13" s="392"/>
    </row>
    <row r="14" s="366" customFormat="1" ht="19.2" customHeight="1" spans="1:17">
      <c r="A14" s="401"/>
      <c r="B14" s="394">
        <v>2015</v>
      </c>
      <c r="C14" s="395">
        <v>2204</v>
      </c>
      <c r="D14" s="594">
        <v>2204</v>
      </c>
      <c r="E14" s="2453" t="s">
        <v>377</v>
      </c>
      <c r="F14" s="595" t="s">
        <v>377</v>
      </c>
      <c r="G14" s="392"/>
      <c r="H14" s="392"/>
      <c r="I14" s="392"/>
      <c r="J14" s="605"/>
      <c r="K14" s="392"/>
      <c r="L14" s="392"/>
      <c r="M14" s="392"/>
      <c r="N14" s="392"/>
      <c r="O14" s="392"/>
      <c r="P14" s="392"/>
      <c r="Q14" s="392"/>
    </row>
    <row r="15" s="366" customFormat="1" ht="19.2" customHeight="1" spans="1:17">
      <c r="A15" s="401"/>
      <c r="B15" s="394"/>
      <c r="C15" s="395"/>
      <c r="D15" s="594"/>
      <c r="E15" s="402"/>
      <c r="F15" s="596"/>
      <c r="G15" s="392"/>
      <c r="H15" s="597"/>
      <c r="I15" s="392"/>
      <c r="J15" s="392"/>
      <c r="K15" s="392"/>
      <c r="L15" s="392"/>
      <c r="M15" s="392"/>
      <c r="N15" s="392"/>
      <c r="O15" s="392"/>
      <c r="P15" s="392"/>
      <c r="Q15" s="392"/>
    </row>
    <row r="16" s="366" customFormat="1" ht="19.2" customHeight="1" spans="1:17">
      <c r="A16" s="398" t="s">
        <v>113</v>
      </c>
      <c r="B16" s="389">
        <v>2022</v>
      </c>
      <c r="C16" s="598">
        <v>347616.904279718</v>
      </c>
      <c r="D16" s="598">
        <v>297156.523630557</v>
      </c>
      <c r="E16" s="598">
        <v>45222.8391033543</v>
      </c>
      <c r="F16" s="589">
        <v>5237.54154580737</v>
      </c>
      <c r="G16" s="392"/>
      <c r="H16" s="392"/>
      <c r="I16" s="392"/>
      <c r="J16" s="392"/>
      <c r="K16" s="392"/>
      <c r="L16" s="392"/>
      <c r="M16" s="392"/>
      <c r="N16" s="392"/>
      <c r="O16" s="392"/>
      <c r="P16" s="392"/>
      <c r="Q16" s="392"/>
    </row>
    <row r="17" s="366" customFormat="1" ht="19.2" customHeight="1" spans="1:17">
      <c r="A17" s="401"/>
      <c r="B17" s="394">
        <v>2015</v>
      </c>
      <c r="C17" s="395">
        <v>91.8</v>
      </c>
      <c r="D17" s="594">
        <v>151914</v>
      </c>
      <c r="E17" s="594">
        <v>6517</v>
      </c>
      <c r="F17" s="591">
        <v>2153.130862</v>
      </c>
      <c r="G17" s="392"/>
      <c r="H17" s="392"/>
      <c r="I17" s="392"/>
      <c r="J17" s="392"/>
      <c r="K17" s="392"/>
      <c r="L17" s="392"/>
      <c r="M17" s="392"/>
      <c r="N17" s="392"/>
      <c r="O17" s="392"/>
      <c r="P17" s="392"/>
      <c r="Q17" s="392"/>
    </row>
    <row r="18" s="366" customFormat="1" ht="19.2" customHeight="1" spans="1:17">
      <c r="A18" s="401"/>
      <c r="B18" s="394"/>
      <c r="C18" s="395"/>
      <c r="D18" s="594"/>
      <c r="E18" s="402"/>
      <c r="F18" s="553"/>
      <c r="G18" s="392"/>
      <c r="H18" s="392"/>
      <c r="I18" s="392"/>
      <c r="J18" s="392"/>
      <c r="K18" s="392"/>
      <c r="L18" s="392"/>
      <c r="M18" s="392"/>
      <c r="N18" s="392"/>
      <c r="O18" s="392"/>
      <c r="P18" s="392"/>
      <c r="Q18" s="392"/>
    </row>
    <row r="19" s="366" customFormat="1" ht="19.2" customHeight="1" spans="1:17">
      <c r="A19" s="398" t="s">
        <v>114</v>
      </c>
      <c r="B19" s="389">
        <v>2022</v>
      </c>
      <c r="C19" s="598">
        <v>705.917934472041</v>
      </c>
      <c r="D19" s="598">
        <v>603.205250112639</v>
      </c>
      <c r="E19" s="400">
        <v>27.374028514704</v>
      </c>
      <c r="F19" s="589">
        <v>75.338655844698</v>
      </c>
      <c r="G19" s="392"/>
      <c r="H19" s="392"/>
      <c r="I19" s="392"/>
      <c r="J19" s="392"/>
      <c r="K19" s="392"/>
      <c r="L19" s="392"/>
      <c r="M19" s="392"/>
      <c r="N19" s="392"/>
      <c r="O19" s="392"/>
      <c r="P19" s="392"/>
      <c r="Q19" s="392"/>
    </row>
    <row r="20" s="366" customFormat="1" ht="19.2" customHeight="1" spans="1:17">
      <c r="A20" s="401"/>
      <c r="B20" s="394">
        <v>2015</v>
      </c>
      <c r="C20" s="395">
        <v>424</v>
      </c>
      <c r="D20" s="594">
        <v>422</v>
      </c>
      <c r="E20" s="402">
        <v>1</v>
      </c>
      <c r="F20" s="591">
        <v>0.4977083</v>
      </c>
      <c r="G20" s="392"/>
      <c r="H20" s="392"/>
      <c r="I20" s="392"/>
      <c r="J20" s="392"/>
      <c r="K20" s="392"/>
      <c r="L20" s="392"/>
      <c r="M20" s="392"/>
      <c r="N20" s="392"/>
      <c r="O20" s="392"/>
      <c r="P20" s="392"/>
      <c r="Q20" s="392"/>
    </row>
    <row r="21" s="366" customFormat="1" ht="19.2" customHeight="1" spans="1:17">
      <c r="A21" s="401"/>
      <c r="B21" s="394"/>
      <c r="C21" s="395"/>
      <c r="D21" s="594"/>
      <c r="E21" s="402"/>
      <c r="F21" s="553"/>
      <c r="G21" s="392"/>
      <c r="H21" s="392"/>
      <c r="I21" s="392"/>
      <c r="J21" s="392"/>
      <c r="K21" s="392"/>
      <c r="L21" s="392"/>
      <c r="M21" s="392"/>
      <c r="N21" s="392"/>
      <c r="O21" s="392"/>
      <c r="P21" s="392"/>
      <c r="Q21" s="392"/>
    </row>
    <row r="22" s="366" customFormat="1" ht="19.2" customHeight="1" spans="1:17">
      <c r="A22" s="398" t="s">
        <v>116</v>
      </c>
      <c r="B22" s="389">
        <v>2022</v>
      </c>
      <c r="C22" s="598">
        <v>179154.872975587</v>
      </c>
      <c r="D22" s="598">
        <v>130484.428367213</v>
      </c>
      <c r="E22" s="598">
        <v>42588.3748857846</v>
      </c>
      <c r="F22" s="589">
        <v>6082.06972258958</v>
      </c>
      <c r="G22" s="392"/>
      <c r="H22" s="392"/>
      <c r="I22" s="392"/>
      <c r="J22" s="392"/>
      <c r="K22" s="392"/>
      <c r="L22" s="392"/>
      <c r="M22" s="392"/>
      <c r="N22" s="392"/>
      <c r="O22" s="392"/>
      <c r="P22" s="392"/>
      <c r="Q22" s="392"/>
    </row>
    <row r="23" s="366" customFormat="1" ht="19.2" customHeight="1" spans="1:17">
      <c r="A23" s="401"/>
      <c r="B23" s="394">
        <v>2015</v>
      </c>
      <c r="C23" s="395">
        <v>31808</v>
      </c>
      <c r="D23" s="594">
        <v>28391</v>
      </c>
      <c r="E23" s="402">
        <v>2130</v>
      </c>
      <c r="F23" s="591">
        <v>1286.08583765828</v>
      </c>
      <c r="G23" s="392"/>
      <c r="H23" s="392"/>
      <c r="I23" s="392"/>
      <c r="J23" s="392"/>
      <c r="K23" s="392"/>
      <c r="L23" s="392"/>
      <c r="M23" s="392"/>
      <c r="N23" s="392"/>
      <c r="O23" s="392"/>
      <c r="P23" s="392"/>
      <c r="Q23" s="392"/>
    </row>
    <row r="24" s="366" customFormat="1" ht="19.2" customHeight="1" spans="1:17">
      <c r="A24" s="401"/>
      <c r="B24" s="394"/>
      <c r="C24" s="395"/>
      <c r="D24" s="594"/>
      <c r="E24" s="402"/>
      <c r="F24" s="553"/>
      <c r="G24" s="392"/>
      <c r="H24" s="392"/>
      <c r="I24" s="392"/>
      <c r="J24" s="392"/>
      <c r="K24" s="392"/>
      <c r="L24" s="392"/>
      <c r="M24" s="392"/>
      <c r="N24" s="392"/>
      <c r="O24" s="392"/>
      <c r="P24" s="392"/>
      <c r="Q24" s="392"/>
    </row>
    <row r="25" s="366" customFormat="1" ht="19.2" customHeight="1" spans="1:17">
      <c r="A25" s="407" t="s">
        <v>460</v>
      </c>
      <c r="B25" s="389">
        <v>2022</v>
      </c>
      <c r="C25" s="598">
        <v>2669.12698789027</v>
      </c>
      <c r="D25" s="598">
        <v>2599.25017874576</v>
      </c>
      <c r="E25" s="400">
        <v>64.3567778579027</v>
      </c>
      <c r="F25" s="589">
        <v>5.5200312866</v>
      </c>
      <c r="G25" s="392"/>
      <c r="H25" s="392"/>
      <c r="I25" s="392"/>
      <c r="J25" s="392"/>
      <c r="K25" s="392"/>
      <c r="L25" s="392"/>
      <c r="M25" s="392"/>
      <c r="N25" s="392"/>
      <c r="O25" s="392"/>
      <c r="P25" s="392"/>
      <c r="Q25" s="392"/>
    </row>
    <row r="26" s="366" customFormat="1" ht="19.2" customHeight="1" spans="1:17">
      <c r="A26" s="408"/>
      <c r="B26" s="394">
        <v>2015</v>
      </c>
      <c r="C26" s="395">
        <v>254</v>
      </c>
      <c r="D26" s="594">
        <v>254</v>
      </c>
      <c r="E26" s="2458" t="s">
        <v>377</v>
      </c>
      <c r="F26" s="2459" t="s">
        <v>377</v>
      </c>
      <c r="G26" s="392"/>
      <c r="H26" s="392"/>
      <c r="I26" s="392"/>
      <c r="J26" s="392"/>
      <c r="K26" s="392"/>
      <c r="L26" s="392"/>
      <c r="M26" s="392"/>
      <c r="N26" s="392"/>
      <c r="O26" s="392"/>
      <c r="P26" s="392"/>
      <c r="Q26" s="392"/>
    </row>
    <row r="27" s="366" customFormat="1" ht="19.2" customHeight="1" spans="1:17">
      <c r="A27" s="408"/>
      <c r="B27" s="394"/>
      <c r="C27" s="395"/>
      <c r="D27" s="594"/>
      <c r="E27" s="402"/>
      <c r="F27" s="553"/>
      <c r="G27" s="392"/>
      <c r="H27" s="392"/>
      <c r="I27" s="392"/>
      <c r="J27" s="392"/>
      <c r="K27" s="392"/>
      <c r="L27" s="392"/>
      <c r="M27" s="392"/>
      <c r="N27" s="392"/>
      <c r="O27" s="392"/>
      <c r="P27" s="392"/>
      <c r="Q27" s="392"/>
    </row>
    <row r="28" s="366" customFormat="1" ht="19.2" customHeight="1" spans="1:17">
      <c r="A28" s="407" t="s">
        <v>437</v>
      </c>
      <c r="B28" s="389">
        <v>2022</v>
      </c>
      <c r="C28" s="598">
        <v>80312.5957807978</v>
      </c>
      <c r="D28" s="598">
        <v>60689.8737630657</v>
      </c>
      <c r="E28" s="598">
        <v>17710.5893860166</v>
      </c>
      <c r="F28" s="589">
        <v>1912.13263171545</v>
      </c>
      <c r="G28" s="392"/>
      <c r="H28" s="392"/>
      <c r="I28" s="392"/>
      <c r="J28" s="392"/>
      <c r="K28" s="392"/>
      <c r="L28" s="392"/>
      <c r="M28" s="392"/>
      <c r="N28" s="392"/>
      <c r="O28" s="392"/>
      <c r="P28" s="392"/>
      <c r="Q28" s="392"/>
    </row>
    <row r="29" s="366" customFormat="1" ht="19.2" customHeight="1" spans="1:17">
      <c r="A29" s="408"/>
      <c r="B29" s="394">
        <v>2015</v>
      </c>
      <c r="C29" s="395">
        <v>18195</v>
      </c>
      <c r="D29" s="594">
        <v>16467</v>
      </c>
      <c r="E29" s="402">
        <v>728</v>
      </c>
      <c r="F29" s="591">
        <v>1000.734244</v>
      </c>
      <c r="G29" s="392"/>
      <c r="H29" s="392"/>
      <c r="I29" s="392"/>
      <c r="J29" s="392"/>
      <c r="K29" s="392"/>
      <c r="L29" s="392"/>
      <c r="M29" s="392"/>
      <c r="N29" s="392"/>
      <c r="O29" s="392"/>
      <c r="P29" s="392"/>
      <c r="Q29" s="392"/>
    </row>
    <row r="30" s="366" customFormat="1" ht="19.2" customHeight="1" spans="1:17">
      <c r="A30" s="408"/>
      <c r="B30" s="394"/>
      <c r="C30" s="395"/>
      <c r="D30" s="594"/>
      <c r="E30" s="402"/>
      <c r="F30" s="553"/>
      <c r="G30" s="392"/>
      <c r="H30" s="392"/>
      <c r="I30" s="392"/>
      <c r="J30" s="392"/>
      <c r="K30" s="392"/>
      <c r="L30" s="392"/>
      <c r="M30" s="392"/>
      <c r="N30" s="392"/>
      <c r="O30" s="392"/>
      <c r="P30" s="392"/>
      <c r="Q30" s="392"/>
    </row>
    <row r="31" s="366" customFormat="1" ht="19.2" customHeight="1" spans="1:17">
      <c r="A31" s="409" t="s">
        <v>439</v>
      </c>
      <c r="B31" s="389">
        <v>2022</v>
      </c>
      <c r="C31" s="598">
        <v>14037.9871973326</v>
      </c>
      <c r="D31" s="598">
        <v>11300.2878661878</v>
      </c>
      <c r="E31" s="598">
        <v>2437.13899210752</v>
      </c>
      <c r="F31" s="589">
        <v>300.560339037227</v>
      </c>
      <c r="G31" s="392"/>
      <c r="H31" s="392"/>
      <c r="I31" s="392"/>
      <c r="J31" s="392"/>
      <c r="K31" s="392"/>
      <c r="L31" s="392"/>
      <c r="M31" s="392"/>
      <c r="N31" s="392"/>
      <c r="O31" s="392"/>
      <c r="P31" s="392"/>
      <c r="Q31" s="392"/>
    </row>
    <row r="32" s="366" customFormat="1" ht="19.2" customHeight="1" spans="1:17">
      <c r="A32" s="410"/>
      <c r="B32" s="394">
        <v>2015</v>
      </c>
      <c r="C32" s="395">
        <v>6889</v>
      </c>
      <c r="D32" s="594">
        <v>6696</v>
      </c>
      <c r="E32" s="2458" t="s">
        <v>377</v>
      </c>
      <c r="F32" s="591">
        <v>193.525218577285</v>
      </c>
      <c r="G32" s="392"/>
      <c r="H32" s="392"/>
      <c r="I32" s="392"/>
      <c r="J32" s="392"/>
      <c r="K32" s="392"/>
      <c r="L32" s="392"/>
      <c r="M32" s="392"/>
      <c r="N32" s="392"/>
      <c r="O32" s="392"/>
      <c r="P32" s="392"/>
      <c r="Q32" s="392"/>
    </row>
    <row r="33" s="366" customFormat="1" ht="19.2" customHeight="1" spans="1:17">
      <c r="A33" s="410"/>
      <c r="B33" s="394"/>
      <c r="C33" s="395"/>
      <c r="D33" s="594"/>
      <c r="E33" s="402"/>
      <c r="F33" s="553"/>
      <c r="G33" s="392"/>
      <c r="H33" s="392"/>
      <c r="I33" s="392"/>
      <c r="J33" s="392"/>
      <c r="K33" s="392"/>
      <c r="L33" s="392"/>
      <c r="M33" s="392"/>
      <c r="N33" s="392"/>
      <c r="O33" s="392"/>
      <c r="P33" s="392"/>
      <c r="Q33" s="392"/>
    </row>
    <row r="34" s="366" customFormat="1" ht="19.2" customHeight="1" spans="1:17">
      <c r="A34" s="412" t="s">
        <v>440</v>
      </c>
      <c r="B34" s="389">
        <v>2022</v>
      </c>
      <c r="C34" s="598">
        <v>3884.07418330311</v>
      </c>
      <c r="D34" s="598">
        <v>2522.81012441695</v>
      </c>
      <c r="E34" s="593">
        <v>1041.33804862457</v>
      </c>
      <c r="F34" s="589">
        <v>319.926010261595</v>
      </c>
      <c r="G34" s="392"/>
      <c r="H34" s="392"/>
      <c r="I34" s="392"/>
      <c r="J34" s="392"/>
      <c r="K34" s="392"/>
      <c r="L34" s="392"/>
      <c r="M34" s="392"/>
      <c r="N34" s="392"/>
      <c r="O34" s="392"/>
      <c r="P34" s="392"/>
      <c r="Q34" s="392"/>
    </row>
    <row r="35" s="366" customFormat="1" ht="19.2" customHeight="1" spans="1:17">
      <c r="A35" s="413"/>
      <c r="B35" s="394">
        <v>2015</v>
      </c>
      <c r="C35" s="395">
        <v>3546</v>
      </c>
      <c r="D35" s="594">
        <v>2260</v>
      </c>
      <c r="E35" s="402">
        <v>1246</v>
      </c>
      <c r="F35" s="591">
        <v>40.044389306</v>
      </c>
      <c r="G35" s="392"/>
      <c r="H35" s="392"/>
      <c r="I35" s="392"/>
      <c r="J35" s="392"/>
      <c r="K35" s="392"/>
      <c r="L35" s="392"/>
      <c r="M35" s="392"/>
      <c r="N35" s="392"/>
      <c r="O35" s="392"/>
      <c r="P35" s="392"/>
      <c r="Q35" s="392"/>
    </row>
    <row r="36" s="366" customFormat="1" ht="19.2" customHeight="1" spans="1:17">
      <c r="A36" s="413"/>
      <c r="B36" s="394"/>
      <c r="C36" s="395"/>
      <c r="D36" s="594"/>
      <c r="E36" s="402"/>
      <c r="F36" s="553"/>
      <c r="G36" s="392"/>
      <c r="H36" s="392"/>
      <c r="I36" s="392"/>
      <c r="J36" s="392"/>
      <c r="K36" s="392"/>
      <c r="L36" s="392"/>
      <c r="M36" s="392"/>
      <c r="N36" s="392"/>
      <c r="O36" s="392"/>
      <c r="P36" s="392"/>
      <c r="Q36" s="392"/>
    </row>
    <row r="37" s="366" customFormat="1" ht="19.2" customHeight="1" spans="1:17">
      <c r="A37" s="412" t="s">
        <v>441</v>
      </c>
      <c r="B37" s="389">
        <v>2022</v>
      </c>
      <c r="C37" s="598">
        <v>2112.01972214455</v>
      </c>
      <c r="D37" s="598">
        <v>1954.68051867548</v>
      </c>
      <c r="E37" s="598">
        <v>148.370157103665</v>
      </c>
      <c r="F37" s="589">
        <v>8.9690463654</v>
      </c>
      <c r="G37" s="392"/>
      <c r="H37" s="392"/>
      <c r="I37" s="392"/>
      <c r="J37" s="392"/>
      <c r="K37" s="392"/>
      <c r="L37" s="392"/>
      <c r="M37" s="392"/>
      <c r="N37" s="392"/>
      <c r="O37" s="392"/>
      <c r="P37" s="392"/>
      <c r="Q37" s="392"/>
    </row>
    <row r="38" s="366" customFormat="1" ht="19.2" customHeight="1" spans="1:17">
      <c r="A38" s="413"/>
      <c r="B38" s="394">
        <v>2015</v>
      </c>
      <c r="C38" s="395">
        <v>604</v>
      </c>
      <c r="D38" s="594">
        <v>576</v>
      </c>
      <c r="E38" s="402">
        <v>28</v>
      </c>
      <c r="F38" s="591">
        <v>0.0251354</v>
      </c>
      <c r="G38" s="392"/>
      <c r="H38" s="392"/>
      <c r="I38" s="392"/>
      <c r="J38" s="392"/>
      <c r="K38" s="392"/>
      <c r="L38" s="392"/>
      <c r="M38" s="392"/>
      <c r="N38" s="392"/>
      <c r="O38" s="392"/>
      <c r="P38" s="392"/>
      <c r="Q38" s="392"/>
    </row>
    <row r="39" s="366" customFormat="1" ht="19.2" customHeight="1" spans="1:17">
      <c r="A39" s="414"/>
      <c r="B39" s="394"/>
      <c r="C39" s="395"/>
      <c r="D39" s="600"/>
      <c r="E39" s="402"/>
      <c r="F39" s="553"/>
      <c r="G39" s="392"/>
      <c r="H39" s="392"/>
      <c r="I39" s="392"/>
      <c r="J39" s="392"/>
      <c r="K39" s="392"/>
      <c r="L39" s="392"/>
      <c r="M39" s="392"/>
      <c r="N39" s="392"/>
      <c r="O39" s="392"/>
      <c r="P39" s="392"/>
      <c r="Q39" s="392"/>
    </row>
    <row r="40" ht="19.2" customHeight="1" spans="1:17">
      <c r="A40" s="416" t="s">
        <v>442</v>
      </c>
      <c r="B40" s="389">
        <v>2022</v>
      </c>
      <c r="C40" s="588">
        <v>26599.5236367268</v>
      </c>
      <c r="D40" s="588">
        <v>21473.8046555927</v>
      </c>
      <c r="E40" s="588">
        <v>4659.75220430011</v>
      </c>
      <c r="F40" s="589">
        <v>465.966776833967</v>
      </c>
      <c r="G40" s="370"/>
      <c r="H40" s="370"/>
      <c r="I40" s="370"/>
      <c r="J40" s="370"/>
      <c r="K40" s="370"/>
      <c r="L40" s="370"/>
      <c r="M40" s="370"/>
      <c r="N40" s="370"/>
      <c r="O40" s="370"/>
      <c r="P40" s="370"/>
      <c r="Q40" s="370"/>
    </row>
    <row r="41" ht="19.2" customHeight="1" spans="1:17">
      <c r="A41" s="417"/>
      <c r="B41" s="394">
        <v>2015</v>
      </c>
      <c r="C41" s="395">
        <v>173</v>
      </c>
      <c r="D41" s="594">
        <v>166</v>
      </c>
      <c r="E41" s="402">
        <v>6</v>
      </c>
      <c r="F41" s="591">
        <v>0.9624381</v>
      </c>
      <c r="G41" s="370"/>
      <c r="H41" s="370"/>
      <c r="I41" s="370"/>
      <c r="J41" s="370"/>
      <c r="K41" s="370"/>
      <c r="L41" s="370"/>
      <c r="M41" s="370"/>
      <c r="N41" s="370"/>
      <c r="O41" s="370"/>
      <c r="P41" s="370"/>
      <c r="Q41" s="370"/>
    </row>
    <row r="42" ht="19.2" customHeight="1" spans="1:17">
      <c r="A42" s="418"/>
      <c r="B42" s="394"/>
      <c r="C42" s="395"/>
      <c r="D42" s="594"/>
      <c r="E42" s="402"/>
      <c r="F42" s="430"/>
      <c r="G42" s="370"/>
      <c r="H42" s="370"/>
      <c r="I42" s="370"/>
      <c r="J42" s="370"/>
      <c r="K42" s="370"/>
      <c r="L42" s="370"/>
      <c r="M42" s="370"/>
      <c r="N42" s="370"/>
      <c r="O42" s="370"/>
      <c r="P42" s="370"/>
      <c r="Q42" s="370"/>
    </row>
    <row r="43" ht="19.2" customHeight="1" spans="1:17">
      <c r="A43" s="419" t="s">
        <v>443</v>
      </c>
      <c r="B43" s="389">
        <v>2022</v>
      </c>
      <c r="C43" s="598">
        <v>47241.70791105</v>
      </c>
      <c r="D43" s="598">
        <v>28454.9581458275</v>
      </c>
      <c r="E43" s="598">
        <v>15781.2330437225</v>
      </c>
      <c r="F43" s="601">
        <v>3005.5167215</v>
      </c>
      <c r="G43" s="370"/>
      <c r="H43" s="370"/>
      <c r="I43" s="370"/>
      <c r="J43" s="370"/>
      <c r="K43" s="370"/>
      <c r="L43" s="370"/>
      <c r="M43" s="370"/>
      <c r="N43" s="370"/>
      <c r="O43" s="370"/>
      <c r="P43" s="370"/>
      <c r="Q43" s="370"/>
    </row>
    <row r="44" ht="19.2" customHeight="1" spans="1:17">
      <c r="A44" s="420"/>
      <c r="B44" s="394">
        <v>2015</v>
      </c>
      <c r="C44" s="395">
        <v>1818</v>
      </c>
      <c r="D44" s="594">
        <v>1687</v>
      </c>
      <c r="E44" s="402">
        <v>87</v>
      </c>
      <c r="F44" s="602">
        <v>44.64861671</v>
      </c>
      <c r="G44" s="370"/>
      <c r="H44" s="370"/>
      <c r="I44" s="370"/>
      <c r="J44" s="370"/>
      <c r="K44" s="370"/>
      <c r="L44" s="370"/>
      <c r="M44" s="370"/>
      <c r="N44" s="370"/>
      <c r="O44" s="370"/>
      <c r="P44" s="370"/>
      <c r="Q44" s="370"/>
    </row>
    <row r="45" ht="19.2" customHeight="1" spans="1:17">
      <c r="A45" s="420"/>
      <c r="B45" s="394"/>
      <c r="C45" s="395"/>
      <c r="D45" s="594"/>
      <c r="E45" s="402"/>
      <c r="F45" s="430"/>
      <c r="G45" s="370"/>
      <c r="H45" s="370"/>
      <c r="I45" s="370"/>
      <c r="J45" s="370"/>
      <c r="K45" s="370"/>
      <c r="L45" s="370"/>
      <c r="M45" s="370"/>
      <c r="N45" s="370"/>
      <c r="O45" s="370"/>
      <c r="P45" s="370"/>
      <c r="Q45" s="370"/>
    </row>
    <row r="46" ht="19.2" customHeight="1" spans="1:17">
      <c r="A46" s="416" t="s">
        <v>444</v>
      </c>
      <c r="B46" s="389">
        <v>2022</v>
      </c>
      <c r="C46" s="598">
        <v>41.8452957277124</v>
      </c>
      <c r="D46" s="598">
        <v>30.6713329628345</v>
      </c>
      <c r="E46" s="400">
        <v>10.1061087040873</v>
      </c>
      <c r="F46" s="589">
        <v>1.06785406079062</v>
      </c>
      <c r="G46" s="370"/>
      <c r="H46" s="370"/>
      <c r="I46" s="370"/>
      <c r="J46" s="370"/>
      <c r="K46" s="370"/>
      <c r="L46" s="370"/>
      <c r="M46" s="370"/>
      <c r="N46" s="370"/>
      <c r="O46" s="370"/>
      <c r="P46" s="370"/>
      <c r="Q46" s="370"/>
    </row>
    <row r="47" ht="19.2" customHeight="1" spans="1:17">
      <c r="A47" s="417"/>
      <c r="B47" s="394">
        <v>2015</v>
      </c>
      <c r="C47" s="395">
        <v>9</v>
      </c>
      <c r="D47" s="594">
        <v>9</v>
      </c>
      <c r="E47" s="404">
        <v>0</v>
      </c>
      <c r="F47" s="2459" t="s">
        <v>377</v>
      </c>
      <c r="G47" s="370"/>
      <c r="H47" s="370"/>
      <c r="I47" s="370"/>
      <c r="J47" s="370"/>
      <c r="K47" s="370"/>
      <c r="L47" s="370"/>
      <c r="M47" s="370"/>
      <c r="N47" s="370"/>
      <c r="O47" s="370"/>
      <c r="P47" s="370"/>
      <c r="Q47" s="370"/>
    </row>
    <row r="48" ht="19.2" customHeight="1" spans="1:17">
      <c r="A48" s="417"/>
      <c r="B48" s="394"/>
      <c r="C48" s="395"/>
      <c r="D48" s="594"/>
      <c r="E48" s="402"/>
      <c r="F48" s="430"/>
      <c r="G48" s="370"/>
      <c r="H48" s="370"/>
      <c r="I48" s="370"/>
      <c r="J48" s="370"/>
      <c r="K48" s="370"/>
      <c r="L48" s="370"/>
      <c r="M48" s="370"/>
      <c r="N48" s="370"/>
      <c r="O48" s="370"/>
      <c r="P48" s="370"/>
      <c r="Q48" s="370"/>
    </row>
    <row r="49" ht="19.2" customHeight="1" spans="1:17">
      <c r="A49" s="416" t="s">
        <v>445</v>
      </c>
      <c r="B49" s="389">
        <v>2022</v>
      </c>
      <c r="C49" s="598">
        <v>77.592090204</v>
      </c>
      <c r="D49" s="598">
        <v>47.344877338</v>
      </c>
      <c r="E49" s="400">
        <v>29.66129047</v>
      </c>
      <c r="F49" s="601">
        <v>0.585922396</v>
      </c>
      <c r="G49" s="370"/>
      <c r="H49" s="370"/>
      <c r="I49" s="606"/>
      <c r="J49" s="370"/>
      <c r="K49" s="370"/>
      <c r="L49" s="370"/>
      <c r="M49" s="370"/>
      <c r="N49" s="370"/>
      <c r="O49" s="370"/>
      <c r="P49" s="370"/>
      <c r="Q49" s="370"/>
    </row>
    <row r="50" ht="19.2" customHeight="1" spans="1:17">
      <c r="A50" s="417"/>
      <c r="B50" s="394">
        <v>2015</v>
      </c>
      <c r="C50" s="395">
        <v>33</v>
      </c>
      <c r="D50" s="594">
        <v>30</v>
      </c>
      <c r="E50" s="402">
        <v>3</v>
      </c>
      <c r="F50" s="602">
        <v>0.15693895</v>
      </c>
      <c r="G50" s="370"/>
      <c r="H50" s="370"/>
      <c r="I50" s="607"/>
      <c r="J50" s="370"/>
      <c r="K50" s="370"/>
      <c r="L50" s="370"/>
      <c r="M50" s="370"/>
      <c r="N50" s="370"/>
      <c r="O50" s="370"/>
      <c r="P50" s="370"/>
      <c r="Q50" s="370"/>
    </row>
    <row r="51" ht="19.2" customHeight="1" spans="1:17">
      <c r="A51" s="417"/>
      <c r="B51" s="394"/>
      <c r="C51" s="395"/>
      <c r="D51" s="594"/>
      <c r="E51" s="402"/>
      <c r="F51" s="430"/>
      <c r="G51" s="370"/>
      <c r="H51" s="370"/>
      <c r="I51" s="374"/>
      <c r="J51" s="370"/>
      <c r="K51" s="370"/>
      <c r="L51" s="370"/>
      <c r="M51" s="370"/>
      <c r="N51" s="370"/>
      <c r="O51" s="370"/>
      <c r="P51" s="370"/>
      <c r="Q51" s="370"/>
    </row>
    <row r="52" ht="19.2" customHeight="1" spans="1:17">
      <c r="A52" s="416" t="s">
        <v>446</v>
      </c>
      <c r="B52" s="389">
        <v>2022</v>
      </c>
      <c r="C52" s="598">
        <v>743.172284055625</v>
      </c>
      <c r="D52" s="598">
        <v>399.465801515677</v>
      </c>
      <c r="E52" s="400">
        <v>294.923399125187</v>
      </c>
      <c r="F52" s="601">
        <v>48.7830834147616</v>
      </c>
      <c r="G52" s="370"/>
      <c r="H52" s="370"/>
      <c r="I52" s="608"/>
      <c r="J52" s="370"/>
      <c r="K52" s="370"/>
      <c r="L52" s="370"/>
      <c r="M52" s="370"/>
      <c r="N52" s="370"/>
      <c r="O52" s="370"/>
      <c r="P52" s="370"/>
      <c r="Q52" s="370"/>
    </row>
    <row r="53" ht="19.2" customHeight="1" spans="1:17">
      <c r="A53" s="417"/>
      <c r="B53" s="394">
        <v>2015</v>
      </c>
      <c r="C53" s="395">
        <v>181</v>
      </c>
      <c r="D53" s="594">
        <v>148</v>
      </c>
      <c r="E53" s="402">
        <v>27</v>
      </c>
      <c r="F53" s="602">
        <v>5.320460495</v>
      </c>
      <c r="G53" s="370"/>
      <c r="H53" s="370"/>
      <c r="I53" s="609"/>
      <c r="J53" s="370"/>
      <c r="K53" s="370"/>
      <c r="L53" s="370"/>
      <c r="M53" s="370"/>
      <c r="N53" s="370"/>
      <c r="O53" s="370"/>
      <c r="P53" s="370"/>
      <c r="Q53" s="370"/>
    </row>
    <row r="54" ht="19.2" customHeight="1" spans="1:17">
      <c r="A54" s="417"/>
      <c r="B54" s="394"/>
      <c r="C54" s="395"/>
      <c r="D54" s="594"/>
      <c r="E54" s="402"/>
      <c r="F54" s="430"/>
      <c r="G54" s="370"/>
      <c r="H54" s="370"/>
      <c r="I54" s="606"/>
      <c r="J54" s="370"/>
      <c r="K54" s="370"/>
      <c r="L54" s="370"/>
      <c r="M54" s="370"/>
      <c r="N54" s="370"/>
      <c r="O54" s="370"/>
      <c r="P54" s="370"/>
      <c r="Q54" s="370"/>
    </row>
    <row r="55" ht="19.2" customHeight="1" spans="1:17">
      <c r="A55" s="416" t="s">
        <v>447</v>
      </c>
      <c r="B55" s="389">
        <v>2022</v>
      </c>
      <c r="C55" s="598">
        <v>332.436533987</v>
      </c>
      <c r="D55" s="598">
        <v>190.262478526</v>
      </c>
      <c r="E55" s="400">
        <v>131.57043035905</v>
      </c>
      <c r="F55" s="601">
        <v>10.60362510195</v>
      </c>
      <c r="G55" s="370"/>
      <c r="H55" s="370"/>
      <c r="I55" s="606"/>
      <c r="J55" s="370"/>
      <c r="K55" s="370"/>
      <c r="L55" s="370"/>
      <c r="M55" s="370"/>
      <c r="N55" s="370"/>
      <c r="O55" s="370"/>
      <c r="P55" s="370"/>
      <c r="Q55" s="370"/>
    </row>
    <row r="56" ht="19.2" customHeight="1" spans="1:17">
      <c r="A56" s="417"/>
      <c r="B56" s="394">
        <v>2015</v>
      </c>
      <c r="C56" s="395">
        <v>61</v>
      </c>
      <c r="D56" s="594">
        <v>55</v>
      </c>
      <c r="E56" s="402">
        <v>5</v>
      </c>
      <c r="F56" s="602">
        <v>0.46406056</v>
      </c>
      <c r="G56" s="370"/>
      <c r="H56" s="370"/>
      <c r="I56" s="607"/>
      <c r="J56" s="370"/>
      <c r="K56" s="370"/>
      <c r="L56" s="370"/>
      <c r="M56" s="370"/>
      <c r="N56" s="370"/>
      <c r="O56" s="370"/>
      <c r="P56" s="370"/>
      <c r="Q56" s="370"/>
    </row>
    <row r="57" ht="19.2" customHeight="1" spans="1:17">
      <c r="A57" s="417"/>
      <c r="B57" s="394"/>
      <c r="C57" s="395"/>
      <c r="D57" s="594"/>
      <c r="E57" s="402"/>
      <c r="F57" s="601"/>
      <c r="G57" s="370"/>
      <c r="H57" s="370"/>
      <c r="I57" s="374"/>
      <c r="J57" s="370"/>
      <c r="K57" s="370"/>
      <c r="L57" s="370"/>
      <c r="M57" s="370"/>
      <c r="N57" s="370"/>
      <c r="O57" s="370"/>
      <c r="P57" s="370"/>
      <c r="Q57" s="370"/>
    </row>
    <row r="58" ht="19.2" customHeight="1" spans="1:17">
      <c r="A58" s="416" t="s">
        <v>448</v>
      </c>
      <c r="B58" s="389">
        <v>2022</v>
      </c>
      <c r="C58" s="598">
        <v>683.194657332939</v>
      </c>
      <c r="D58" s="598">
        <v>553.071200733369</v>
      </c>
      <c r="E58" s="400">
        <v>129.99498908963</v>
      </c>
      <c r="F58" s="601">
        <v>0.128467509940168</v>
      </c>
      <c r="G58" s="370"/>
      <c r="H58" s="370"/>
      <c r="I58" s="603"/>
      <c r="J58" s="370"/>
      <c r="K58" s="370"/>
      <c r="L58" s="370"/>
      <c r="M58" s="370"/>
      <c r="N58" s="370"/>
      <c r="O58" s="370"/>
      <c r="P58" s="370"/>
      <c r="Q58" s="370"/>
    </row>
    <row r="59" ht="19.2" customHeight="1" spans="1:17">
      <c r="A59" s="417"/>
      <c r="B59" s="394">
        <v>2015</v>
      </c>
      <c r="C59" s="395">
        <v>17</v>
      </c>
      <c r="D59" s="594">
        <v>17</v>
      </c>
      <c r="E59" s="404">
        <v>0</v>
      </c>
      <c r="F59" s="602">
        <v>0.059793</v>
      </c>
      <c r="G59" s="603"/>
      <c r="H59" s="370"/>
      <c r="I59" s="610"/>
      <c r="J59" s="370"/>
      <c r="K59" s="370"/>
      <c r="L59" s="370"/>
      <c r="M59" s="370"/>
      <c r="N59" s="370"/>
      <c r="O59" s="370"/>
      <c r="P59" s="370"/>
      <c r="Q59" s="370"/>
    </row>
    <row r="60" ht="19.2" customHeight="1" spans="1:17">
      <c r="A60" s="417"/>
      <c r="B60" s="394"/>
      <c r="C60" s="395"/>
      <c r="D60" s="594"/>
      <c r="E60" s="402"/>
      <c r="F60" s="430"/>
      <c r="G60" s="370"/>
      <c r="H60" s="370"/>
      <c r="I60" s="374"/>
      <c r="J60" s="370"/>
      <c r="K60" s="370"/>
      <c r="L60" s="370"/>
      <c r="M60" s="370"/>
      <c r="N60" s="370"/>
      <c r="O60" s="370"/>
      <c r="P60" s="370"/>
      <c r="Q60" s="370"/>
    </row>
    <row r="61" ht="19.2" customHeight="1" spans="1:17">
      <c r="A61" s="416" t="s">
        <v>449</v>
      </c>
      <c r="B61" s="389">
        <v>2022</v>
      </c>
      <c r="C61" s="598">
        <v>372.771431315044</v>
      </c>
      <c r="D61" s="598">
        <v>254.79396541139</v>
      </c>
      <c r="E61" s="400">
        <v>116.253202761248</v>
      </c>
      <c r="F61" s="601">
        <v>1.72426314240543</v>
      </c>
      <c r="G61" s="370"/>
      <c r="H61" s="370"/>
      <c r="I61" s="608"/>
      <c r="J61" s="370"/>
      <c r="K61" s="370"/>
      <c r="L61" s="370"/>
      <c r="M61" s="370"/>
      <c r="N61" s="370"/>
      <c r="O61" s="370"/>
      <c r="P61" s="370"/>
      <c r="Q61" s="370"/>
    </row>
    <row r="62" ht="19.2" customHeight="1" spans="1:17">
      <c r="A62" s="417"/>
      <c r="B62" s="394">
        <v>2015</v>
      </c>
      <c r="C62" s="395">
        <v>25</v>
      </c>
      <c r="D62" s="594">
        <v>24</v>
      </c>
      <c r="E62" s="402">
        <v>1</v>
      </c>
      <c r="F62" s="602">
        <v>0.14454256</v>
      </c>
      <c r="G62" s="370"/>
      <c r="H62" s="370"/>
      <c r="I62" s="370"/>
      <c r="J62" s="370"/>
      <c r="K62" s="370"/>
      <c r="L62" s="370"/>
      <c r="M62" s="370"/>
      <c r="N62" s="370"/>
      <c r="O62" s="370"/>
      <c r="P62" s="370"/>
      <c r="Q62" s="370"/>
    </row>
    <row r="63" ht="19.2" customHeight="1" spans="1:17">
      <c r="A63" s="417"/>
      <c r="B63" s="394"/>
      <c r="C63" s="395"/>
      <c r="D63" s="594"/>
      <c r="E63" s="402"/>
      <c r="F63" s="430"/>
      <c r="G63" s="370"/>
      <c r="H63" s="370"/>
      <c r="I63" s="370"/>
      <c r="J63" s="370"/>
      <c r="K63" s="370"/>
      <c r="L63" s="370"/>
      <c r="M63" s="370"/>
      <c r="N63" s="370"/>
      <c r="O63" s="370"/>
      <c r="P63" s="370"/>
      <c r="Q63" s="370"/>
    </row>
    <row r="64" ht="19.2" customHeight="1" spans="1:17">
      <c r="A64" s="421" t="s">
        <v>450</v>
      </c>
      <c r="B64" s="389">
        <v>2022</v>
      </c>
      <c r="C64" s="598">
        <v>46.82526372</v>
      </c>
      <c r="D64" s="598">
        <v>13.1534582139</v>
      </c>
      <c r="E64" s="400">
        <v>33.0868555426</v>
      </c>
      <c r="F64" s="601">
        <v>0.5849499635</v>
      </c>
      <c r="G64" s="370"/>
      <c r="H64" s="370"/>
      <c r="I64" s="370"/>
      <c r="J64" s="370"/>
      <c r="K64" s="370"/>
      <c r="L64" s="370"/>
      <c r="M64" s="370"/>
      <c r="N64" s="370"/>
      <c r="O64" s="370"/>
      <c r="P64" s="370"/>
      <c r="Q64" s="370"/>
    </row>
    <row r="65" ht="22.2" customHeight="1" spans="1:17">
      <c r="A65" s="418"/>
      <c r="B65" s="394">
        <v>2015</v>
      </c>
      <c r="C65" s="395">
        <v>3</v>
      </c>
      <c r="D65" s="600">
        <v>3</v>
      </c>
      <c r="E65" s="404">
        <v>0</v>
      </c>
      <c r="F65" s="599" t="s">
        <v>377</v>
      </c>
      <c r="G65" s="370"/>
      <c r="H65" s="370"/>
      <c r="I65" s="370"/>
      <c r="J65" s="370"/>
      <c r="K65" s="370"/>
      <c r="L65" s="370"/>
      <c r="M65" s="370"/>
      <c r="N65" s="370"/>
      <c r="O65" s="370"/>
      <c r="P65" s="370"/>
      <c r="Q65" s="370"/>
    </row>
    <row r="66" ht="1.2" customHeight="1" spans="1:17">
      <c r="A66" s="611"/>
      <c r="B66" s="612"/>
      <c r="C66" s="613"/>
      <c r="D66" s="614"/>
      <c r="E66" s="615"/>
      <c r="F66" s="616"/>
      <c r="G66" s="370"/>
      <c r="H66" s="370"/>
      <c r="I66" s="370"/>
      <c r="J66" s="370"/>
      <c r="K66" s="370"/>
      <c r="L66" s="370"/>
      <c r="M66" s="370"/>
      <c r="N66" s="370"/>
      <c r="O66" s="370"/>
      <c r="P66" s="370"/>
      <c r="Q66" s="370"/>
    </row>
    <row r="67" ht="58.2" customHeight="1" spans="1:17">
      <c r="A67" s="617" t="s">
        <v>559</v>
      </c>
      <c r="B67" s="617"/>
      <c r="C67" s="617"/>
      <c r="D67" s="617"/>
      <c r="E67" s="617"/>
      <c r="F67" s="617"/>
      <c r="G67" s="370"/>
      <c r="H67" s="370"/>
      <c r="I67" s="370"/>
      <c r="J67" s="370"/>
      <c r="K67" s="370"/>
      <c r="L67" s="370"/>
      <c r="M67" s="370"/>
      <c r="N67" s="370"/>
      <c r="O67" s="370"/>
      <c r="P67" s="370"/>
      <c r="Q67" s="370"/>
    </row>
    <row r="68" ht="16.5" customHeight="1" spans="1:17">
      <c r="A68" s="618"/>
      <c r="B68" s="618"/>
      <c r="C68" s="370"/>
      <c r="D68" s="619"/>
      <c r="E68" s="370"/>
      <c r="F68" s="370"/>
      <c r="G68" s="370"/>
      <c r="H68" s="370"/>
      <c r="I68" s="370"/>
      <c r="J68" s="370"/>
      <c r="K68" s="370"/>
      <c r="L68" s="370"/>
      <c r="M68" s="370"/>
      <c r="N68" s="370"/>
      <c r="O68" s="370"/>
      <c r="P68" s="370"/>
      <c r="Q68" s="370"/>
    </row>
    <row r="69" ht="16.5" customHeight="1" spans="1:17">
      <c r="A69" s="426"/>
      <c r="B69" s="426"/>
      <c r="C69" s="370"/>
      <c r="D69" s="619"/>
      <c r="E69" s="370"/>
      <c r="F69" s="370"/>
      <c r="G69" s="370"/>
      <c r="H69" s="370"/>
      <c r="I69" s="370"/>
      <c r="J69" s="370"/>
      <c r="K69" s="370"/>
      <c r="L69" s="370"/>
      <c r="M69" s="370"/>
      <c r="N69" s="370"/>
      <c r="O69" s="370"/>
      <c r="P69" s="370"/>
      <c r="Q69" s="370"/>
    </row>
    <row r="70" ht="16.5" customHeight="1" spans="1:17">
      <c r="A70" s="426"/>
      <c r="B70" s="426"/>
      <c r="C70" s="370"/>
      <c r="D70" s="619"/>
      <c r="E70" s="370"/>
      <c r="F70" s="370"/>
      <c r="G70" s="370"/>
      <c r="H70" s="370"/>
      <c r="I70" s="370"/>
      <c r="J70" s="370"/>
      <c r="K70" s="370"/>
      <c r="L70" s="370"/>
      <c r="M70" s="370"/>
      <c r="N70" s="370"/>
      <c r="O70" s="370"/>
      <c r="P70" s="370"/>
      <c r="Q70" s="370"/>
    </row>
    <row r="71" ht="16.5" customHeight="1" spans="1:17">
      <c r="A71" s="426"/>
      <c r="B71" s="426"/>
      <c r="C71" s="370"/>
      <c r="D71" s="619"/>
      <c r="E71" s="370"/>
      <c r="F71" s="370"/>
      <c r="G71" s="370"/>
      <c r="H71" s="370"/>
      <c r="I71" s="370"/>
      <c r="J71" s="370"/>
      <c r="K71" s="370"/>
      <c r="L71" s="370"/>
      <c r="M71" s="370"/>
      <c r="N71" s="370"/>
      <c r="O71" s="370"/>
      <c r="P71" s="370"/>
      <c r="Q71" s="370"/>
    </row>
    <row r="72" ht="16.5" customHeight="1" spans="1:17">
      <c r="A72" s="426"/>
      <c r="B72" s="426"/>
      <c r="C72" s="370"/>
      <c r="D72" s="619"/>
      <c r="E72" s="370"/>
      <c r="F72" s="370"/>
      <c r="G72" s="370"/>
      <c r="H72" s="370"/>
      <c r="I72" s="370"/>
      <c r="J72" s="370"/>
      <c r="K72" s="370"/>
      <c r="L72" s="370"/>
      <c r="M72" s="370"/>
      <c r="N72" s="370"/>
      <c r="O72" s="370"/>
      <c r="P72" s="370"/>
      <c r="Q72" s="370"/>
    </row>
    <row r="73" ht="16.5" customHeight="1" spans="1:17">
      <c r="A73" s="426"/>
      <c r="B73" s="426"/>
      <c r="C73" s="370"/>
      <c r="D73" s="619"/>
      <c r="E73" s="370"/>
      <c r="F73" s="370"/>
      <c r="G73" s="370"/>
      <c r="H73" s="370"/>
      <c r="I73" s="370"/>
      <c r="J73" s="370"/>
      <c r="K73" s="370"/>
      <c r="L73" s="370"/>
      <c r="M73" s="370"/>
      <c r="N73" s="370"/>
      <c r="O73" s="370"/>
      <c r="P73" s="370"/>
      <c r="Q73" s="370"/>
    </row>
    <row r="74" ht="16.5" customHeight="1" spans="1:17">
      <c r="A74" s="426"/>
      <c r="B74" s="426"/>
      <c r="C74" s="370"/>
      <c r="D74" s="619"/>
      <c r="E74" s="370"/>
      <c r="F74" s="370"/>
      <c r="G74" s="370"/>
      <c r="H74" s="370"/>
      <c r="I74" s="370"/>
      <c r="J74" s="370"/>
      <c r="K74" s="370"/>
      <c r="L74" s="370"/>
      <c r="M74" s="370"/>
      <c r="N74" s="370"/>
      <c r="O74" s="370"/>
      <c r="P74" s="370"/>
      <c r="Q74" s="370"/>
    </row>
    <row r="75" ht="16.5" customHeight="1" spans="1:17">
      <c r="A75" s="426"/>
      <c r="B75" s="426"/>
      <c r="C75" s="370"/>
      <c r="D75" s="619"/>
      <c r="E75" s="370"/>
      <c r="F75" s="370"/>
      <c r="G75" s="370"/>
      <c r="H75" s="370"/>
      <c r="I75" s="370"/>
      <c r="J75" s="370"/>
      <c r="K75" s="370"/>
      <c r="L75" s="370"/>
      <c r="M75" s="370"/>
      <c r="N75" s="370"/>
      <c r="O75" s="370"/>
      <c r="P75" s="370"/>
      <c r="Q75" s="370"/>
    </row>
    <row r="76" ht="16.5" customHeight="1" spans="1:17">
      <c r="A76" s="426"/>
      <c r="B76" s="426"/>
      <c r="C76" s="370"/>
      <c r="D76" s="619"/>
      <c r="E76" s="370"/>
      <c r="F76" s="370"/>
      <c r="G76" s="370"/>
      <c r="H76" s="370"/>
      <c r="I76" s="370"/>
      <c r="J76" s="370"/>
      <c r="K76" s="370"/>
      <c r="L76" s="370"/>
      <c r="M76" s="370"/>
      <c r="N76" s="370"/>
      <c r="O76" s="370"/>
      <c r="P76" s="370"/>
      <c r="Q76" s="370"/>
    </row>
    <row r="77" ht="16.5" customHeight="1" spans="1:17">
      <c r="A77" s="426"/>
      <c r="B77" s="426"/>
      <c r="C77" s="370"/>
      <c r="D77" s="619"/>
      <c r="E77" s="370"/>
      <c r="F77" s="370"/>
      <c r="G77" s="370"/>
      <c r="H77" s="370"/>
      <c r="I77" s="370"/>
      <c r="J77" s="370"/>
      <c r="K77" s="370"/>
      <c r="L77" s="370"/>
      <c r="M77" s="370"/>
      <c r="N77" s="370"/>
      <c r="O77" s="370"/>
      <c r="P77" s="370"/>
      <c r="Q77" s="370"/>
    </row>
    <row r="78" ht="16.5" customHeight="1" spans="1:17">
      <c r="A78" s="426"/>
      <c r="B78" s="426"/>
      <c r="C78" s="370"/>
      <c r="D78" s="619"/>
      <c r="E78" s="370"/>
      <c r="F78" s="370"/>
      <c r="G78" s="370"/>
      <c r="H78" s="370"/>
      <c r="I78" s="370"/>
      <c r="J78" s="370"/>
      <c r="K78" s="370"/>
      <c r="L78" s="370"/>
      <c r="M78" s="370"/>
      <c r="N78" s="370"/>
      <c r="O78" s="370"/>
      <c r="P78" s="370"/>
      <c r="Q78" s="370"/>
    </row>
    <row r="79" ht="16.5" customHeight="1" spans="1:17">
      <c r="A79" s="426"/>
      <c r="B79" s="426"/>
      <c r="C79" s="370"/>
      <c r="D79" s="619"/>
      <c r="E79" s="370"/>
      <c r="F79" s="370"/>
      <c r="G79" s="370"/>
      <c r="H79" s="370"/>
      <c r="I79" s="370"/>
      <c r="J79" s="370"/>
      <c r="K79" s="370"/>
      <c r="L79" s="370"/>
      <c r="M79" s="370"/>
      <c r="N79" s="370"/>
      <c r="O79" s="370"/>
      <c r="P79" s="370"/>
      <c r="Q79" s="370"/>
    </row>
    <row r="80" ht="16.5" customHeight="1" spans="1:17">
      <c r="A80" s="426"/>
      <c r="B80" s="426"/>
      <c r="C80" s="370"/>
      <c r="D80" s="619"/>
      <c r="E80" s="370"/>
      <c r="F80" s="370"/>
      <c r="G80" s="370"/>
      <c r="H80" s="370"/>
      <c r="I80" s="370"/>
      <c r="J80" s="370"/>
      <c r="K80" s="370"/>
      <c r="L80" s="370"/>
      <c r="M80" s="370"/>
      <c r="N80" s="370"/>
      <c r="O80" s="370"/>
      <c r="P80" s="370"/>
      <c r="Q80" s="370"/>
    </row>
    <row r="81" ht="16.5" customHeight="1" spans="1:17">
      <c r="A81" s="426"/>
      <c r="B81" s="426"/>
      <c r="C81" s="370"/>
      <c r="D81" s="619"/>
      <c r="E81" s="370"/>
      <c r="F81" s="370"/>
      <c r="G81" s="370"/>
      <c r="H81" s="370"/>
      <c r="I81" s="370"/>
      <c r="J81" s="370"/>
      <c r="K81" s="370"/>
      <c r="L81" s="370"/>
      <c r="M81" s="370"/>
      <c r="N81" s="370"/>
      <c r="O81" s="370"/>
      <c r="P81" s="370"/>
      <c r="Q81" s="370"/>
    </row>
    <row r="82" ht="16.5" customHeight="1" spans="1:17">
      <c r="A82" s="426"/>
      <c r="B82" s="426"/>
      <c r="C82" s="370"/>
      <c r="D82" s="619"/>
      <c r="E82" s="370"/>
      <c r="F82" s="370"/>
      <c r="G82" s="370"/>
      <c r="H82" s="370"/>
      <c r="I82" s="370"/>
      <c r="J82" s="370"/>
      <c r="K82" s="370"/>
      <c r="L82" s="370"/>
      <c r="M82" s="370"/>
      <c r="N82" s="370"/>
      <c r="O82" s="370"/>
      <c r="P82" s="370"/>
      <c r="Q82" s="370"/>
    </row>
    <row r="83" ht="16.5" customHeight="1" spans="1:17">
      <c r="A83" s="426"/>
      <c r="B83" s="426"/>
      <c r="C83" s="370"/>
      <c r="D83" s="619"/>
      <c r="E83" s="370"/>
      <c r="F83" s="370"/>
      <c r="G83" s="370"/>
      <c r="H83" s="370"/>
      <c r="I83" s="370"/>
      <c r="J83" s="370"/>
      <c r="K83" s="370"/>
      <c r="L83" s="370"/>
      <c r="M83" s="370"/>
      <c r="N83" s="370"/>
      <c r="O83" s="370"/>
      <c r="P83" s="370"/>
      <c r="Q83" s="370"/>
    </row>
    <row r="84" ht="16.5" customHeight="1" spans="1:17">
      <c r="A84" s="426"/>
      <c r="B84" s="426"/>
      <c r="C84" s="370"/>
      <c r="D84" s="619"/>
      <c r="E84" s="370"/>
      <c r="F84" s="370"/>
      <c r="G84" s="370"/>
      <c r="H84" s="370"/>
      <c r="I84" s="370"/>
      <c r="J84" s="370"/>
      <c r="K84" s="370"/>
      <c r="L84" s="370"/>
      <c r="M84" s="370"/>
      <c r="N84" s="370"/>
      <c r="O84" s="370"/>
      <c r="P84" s="370"/>
      <c r="Q84" s="370"/>
    </row>
    <row r="85" ht="16.5" customHeight="1" spans="1:17">
      <c r="A85" s="426"/>
      <c r="B85" s="426"/>
      <c r="C85" s="370"/>
      <c r="D85" s="619"/>
      <c r="E85" s="370"/>
      <c r="F85" s="370"/>
      <c r="G85" s="370"/>
      <c r="H85" s="370"/>
      <c r="I85" s="370"/>
      <c r="J85" s="370"/>
      <c r="K85" s="370"/>
      <c r="L85" s="370"/>
      <c r="M85" s="370"/>
      <c r="N85" s="370"/>
      <c r="O85" s="370"/>
      <c r="P85" s="370"/>
      <c r="Q85" s="370"/>
    </row>
    <row r="86" ht="16.5" customHeight="1" spans="1:17">
      <c r="A86" s="426"/>
      <c r="B86" s="426"/>
      <c r="C86" s="370"/>
      <c r="D86" s="619"/>
      <c r="E86" s="370"/>
      <c r="F86" s="370"/>
      <c r="G86" s="370"/>
      <c r="H86" s="370"/>
      <c r="I86" s="370"/>
      <c r="J86" s="370"/>
      <c r="K86" s="370"/>
      <c r="L86" s="370"/>
      <c r="M86" s="370"/>
      <c r="N86" s="370"/>
      <c r="O86" s="370"/>
      <c r="P86" s="370"/>
      <c r="Q86" s="370"/>
    </row>
    <row r="87" ht="16.5" customHeight="1" spans="1:17">
      <c r="A87" s="426"/>
      <c r="B87" s="426"/>
      <c r="C87" s="370"/>
      <c r="D87" s="619"/>
      <c r="E87" s="370"/>
      <c r="F87" s="370"/>
      <c r="G87" s="370"/>
      <c r="H87" s="370"/>
      <c r="I87" s="370"/>
      <c r="J87" s="370"/>
      <c r="K87" s="370"/>
      <c r="L87" s="370"/>
      <c r="M87" s="370"/>
      <c r="N87" s="370"/>
      <c r="O87" s="370"/>
      <c r="P87" s="370"/>
      <c r="Q87" s="370"/>
    </row>
    <row r="88" ht="16.5" customHeight="1" spans="1:17">
      <c r="A88" s="426"/>
      <c r="B88" s="426"/>
      <c r="C88" s="370"/>
      <c r="D88" s="619"/>
      <c r="E88" s="370"/>
      <c r="F88" s="370"/>
      <c r="G88" s="370"/>
      <c r="H88" s="370"/>
      <c r="I88" s="370"/>
      <c r="J88" s="370"/>
      <c r="K88" s="370"/>
      <c r="L88" s="370"/>
      <c r="M88" s="370"/>
      <c r="N88" s="370"/>
      <c r="O88" s="370"/>
      <c r="P88" s="370"/>
      <c r="Q88" s="370"/>
    </row>
    <row r="89" ht="16.5" customHeight="1" spans="1:17">
      <c r="A89" s="426"/>
      <c r="B89" s="426"/>
      <c r="C89" s="370"/>
      <c r="D89" s="619"/>
      <c r="E89" s="370"/>
      <c r="F89" s="370"/>
      <c r="G89" s="370"/>
      <c r="H89" s="370"/>
      <c r="I89" s="370"/>
      <c r="J89" s="370"/>
      <c r="K89" s="370"/>
      <c r="L89" s="370"/>
      <c r="M89" s="370"/>
      <c r="N89" s="370"/>
      <c r="O89" s="370"/>
      <c r="P89" s="370"/>
      <c r="Q89" s="370"/>
    </row>
    <row r="90" ht="16.5" customHeight="1" spans="1:17">
      <c r="A90" s="426"/>
      <c r="B90" s="426"/>
      <c r="C90" s="370"/>
      <c r="D90" s="619"/>
      <c r="E90" s="370"/>
      <c r="F90" s="370"/>
      <c r="G90" s="370"/>
      <c r="H90" s="370"/>
      <c r="I90" s="370"/>
      <c r="J90" s="370"/>
      <c r="K90" s="370"/>
      <c r="L90" s="370"/>
      <c r="M90" s="370"/>
      <c r="N90" s="370"/>
      <c r="O90" s="370"/>
      <c r="P90" s="370"/>
      <c r="Q90" s="370"/>
    </row>
    <row r="91" ht="16.5" customHeight="1" spans="1:17">
      <c r="A91" s="426"/>
      <c r="B91" s="426"/>
      <c r="C91" s="370"/>
      <c r="D91" s="619"/>
      <c r="E91" s="370"/>
      <c r="F91" s="370"/>
      <c r="G91" s="370"/>
      <c r="H91" s="370"/>
      <c r="I91" s="370"/>
      <c r="J91" s="370"/>
      <c r="K91" s="370"/>
      <c r="L91" s="370"/>
      <c r="M91" s="370"/>
      <c r="N91" s="370"/>
      <c r="O91" s="370"/>
      <c r="P91" s="370"/>
      <c r="Q91" s="370"/>
    </row>
    <row r="92" ht="16.5" customHeight="1" spans="1:17">
      <c r="A92" s="426"/>
      <c r="B92" s="426"/>
      <c r="C92" s="370"/>
      <c r="D92" s="619"/>
      <c r="E92" s="370"/>
      <c r="F92" s="370"/>
      <c r="G92" s="370"/>
      <c r="H92" s="370"/>
      <c r="I92" s="370"/>
      <c r="J92" s="370"/>
      <c r="K92" s="370"/>
      <c r="L92" s="370"/>
      <c r="M92" s="370"/>
      <c r="N92" s="370"/>
      <c r="O92" s="370"/>
      <c r="P92" s="370"/>
      <c r="Q92" s="370"/>
    </row>
    <row r="93" ht="16.5" customHeight="1" spans="1:17">
      <c r="A93" s="426"/>
      <c r="B93" s="426"/>
      <c r="C93" s="370"/>
      <c r="D93" s="619"/>
      <c r="E93" s="370"/>
      <c r="F93" s="370"/>
      <c r="G93" s="370"/>
      <c r="H93" s="370"/>
      <c r="I93" s="370"/>
      <c r="J93" s="370"/>
      <c r="K93" s="370"/>
      <c r="L93" s="370"/>
      <c r="M93" s="370"/>
      <c r="N93" s="370"/>
      <c r="O93" s="370"/>
      <c r="P93" s="370"/>
      <c r="Q93" s="370"/>
    </row>
    <row r="94" ht="16.5" customHeight="1" spans="1:17">
      <c r="A94" s="426"/>
      <c r="B94" s="426"/>
      <c r="C94" s="370"/>
      <c r="D94" s="619"/>
      <c r="E94" s="370"/>
      <c r="F94" s="370"/>
      <c r="G94" s="370"/>
      <c r="H94" s="370"/>
      <c r="I94" s="370"/>
      <c r="J94" s="370"/>
      <c r="K94" s="370"/>
      <c r="L94" s="370"/>
      <c r="M94" s="370"/>
      <c r="N94" s="370"/>
      <c r="O94" s="370"/>
      <c r="P94" s="370"/>
      <c r="Q94" s="370"/>
    </row>
    <row r="95" ht="16.5" customHeight="1" spans="1:17">
      <c r="A95" s="426"/>
      <c r="B95" s="426"/>
      <c r="C95" s="370"/>
      <c r="D95" s="619"/>
      <c r="E95" s="370"/>
      <c r="F95" s="370"/>
      <c r="G95" s="370"/>
      <c r="H95" s="370"/>
      <c r="I95" s="370"/>
      <c r="J95" s="370"/>
      <c r="K95" s="370"/>
      <c r="L95" s="370"/>
      <c r="M95" s="370"/>
      <c r="N95" s="370"/>
      <c r="O95" s="370"/>
      <c r="P95" s="370"/>
      <c r="Q95" s="370"/>
    </row>
    <row r="96" ht="16.5" customHeight="1" spans="1:17">
      <c r="A96" s="426"/>
      <c r="B96" s="426"/>
      <c r="C96" s="370"/>
      <c r="D96" s="619"/>
      <c r="E96" s="370"/>
      <c r="F96" s="370"/>
      <c r="G96" s="370"/>
      <c r="H96" s="370"/>
      <c r="I96" s="370"/>
      <c r="J96" s="370"/>
      <c r="K96" s="370"/>
      <c r="L96" s="370"/>
      <c r="M96" s="370"/>
      <c r="N96" s="370"/>
      <c r="O96" s="370"/>
      <c r="P96" s="370"/>
      <c r="Q96" s="370"/>
    </row>
    <row r="97" ht="16.5" customHeight="1" spans="1:17">
      <c r="A97" s="426"/>
      <c r="B97" s="426"/>
      <c r="C97" s="370"/>
      <c r="D97" s="619"/>
      <c r="E97" s="370"/>
      <c r="F97" s="370"/>
      <c r="G97" s="370"/>
      <c r="H97" s="370"/>
      <c r="I97" s="370"/>
      <c r="J97" s="370"/>
      <c r="K97" s="370"/>
      <c r="L97" s="370"/>
      <c r="M97" s="370"/>
      <c r="N97" s="370"/>
      <c r="O97" s="370"/>
      <c r="P97" s="370"/>
      <c r="Q97" s="370"/>
    </row>
    <row r="98" ht="16.5" customHeight="1" spans="1:17">
      <c r="A98" s="426"/>
      <c r="B98" s="426"/>
      <c r="C98" s="370"/>
      <c r="D98" s="619"/>
      <c r="E98" s="370"/>
      <c r="F98" s="370"/>
      <c r="G98" s="370"/>
      <c r="H98" s="370"/>
      <c r="I98" s="370"/>
      <c r="J98" s="370"/>
      <c r="K98" s="370"/>
      <c r="L98" s="370"/>
      <c r="M98" s="370"/>
      <c r="N98" s="370"/>
      <c r="O98" s="370"/>
      <c r="P98" s="370"/>
      <c r="Q98" s="370"/>
    </row>
    <row r="99" ht="16.5" customHeight="1" spans="1:17">
      <c r="A99" s="426"/>
      <c r="B99" s="426"/>
      <c r="C99" s="370"/>
      <c r="D99" s="619"/>
      <c r="E99" s="370"/>
      <c r="F99" s="370"/>
      <c r="G99" s="370"/>
      <c r="H99" s="370"/>
      <c r="I99" s="370"/>
      <c r="J99" s="370"/>
      <c r="K99" s="370"/>
      <c r="L99" s="370"/>
      <c r="M99" s="370"/>
      <c r="N99" s="370"/>
      <c r="O99" s="370"/>
      <c r="P99" s="370"/>
      <c r="Q99" s="370"/>
    </row>
    <row r="100" ht="16.5" customHeight="1" spans="1:17">
      <c r="A100" s="426"/>
      <c r="B100" s="426"/>
      <c r="C100" s="370"/>
      <c r="D100" s="619"/>
      <c r="E100" s="370"/>
      <c r="F100" s="370"/>
      <c r="G100" s="370"/>
      <c r="H100" s="370"/>
      <c r="I100" s="370"/>
      <c r="J100" s="370"/>
      <c r="K100" s="370"/>
      <c r="L100" s="370"/>
      <c r="M100" s="370"/>
      <c r="N100" s="370"/>
      <c r="O100" s="370"/>
      <c r="P100" s="370"/>
      <c r="Q100" s="370"/>
    </row>
    <row r="101" ht="16.5" customHeight="1" spans="1:17">
      <c r="A101" s="426"/>
      <c r="B101" s="426"/>
      <c r="C101" s="370"/>
      <c r="D101" s="619"/>
      <c r="E101" s="370"/>
      <c r="F101" s="370"/>
      <c r="G101" s="370"/>
      <c r="H101" s="370"/>
      <c r="I101" s="370"/>
      <c r="J101" s="370"/>
      <c r="K101" s="370"/>
      <c r="L101" s="370"/>
      <c r="M101" s="370"/>
      <c r="N101" s="370"/>
      <c r="O101" s="370"/>
      <c r="P101" s="370"/>
      <c r="Q101" s="370"/>
    </row>
    <row r="102" ht="16.5" customHeight="1" spans="1:17">
      <c r="A102" s="426"/>
      <c r="B102" s="426"/>
      <c r="C102" s="370"/>
      <c r="D102" s="619"/>
      <c r="E102" s="370"/>
      <c r="F102" s="370"/>
      <c r="G102" s="370"/>
      <c r="H102" s="370"/>
      <c r="I102" s="370"/>
      <c r="J102" s="370"/>
      <c r="K102" s="370"/>
      <c r="L102" s="370"/>
      <c r="M102" s="370"/>
      <c r="N102" s="370"/>
      <c r="O102" s="370"/>
      <c r="P102" s="370"/>
      <c r="Q102" s="370"/>
    </row>
    <row r="103" ht="16.5" customHeight="1" spans="1:17">
      <c r="A103" s="426"/>
      <c r="B103" s="426"/>
      <c r="C103" s="370"/>
      <c r="D103" s="619"/>
      <c r="E103" s="370"/>
      <c r="F103" s="370"/>
      <c r="G103" s="370"/>
      <c r="H103" s="370"/>
      <c r="I103" s="370"/>
      <c r="J103" s="370"/>
      <c r="K103" s="370"/>
      <c r="L103" s="370"/>
      <c r="M103" s="370"/>
      <c r="N103" s="370"/>
      <c r="O103" s="370"/>
      <c r="P103" s="370"/>
      <c r="Q103" s="370"/>
    </row>
    <row r="104" ht="16.5" customHeight="1" spans="1:17">
      <c r="A104" s="426"/>
      <c r="B104" s="426"/>
      <c r="C104" s="370"/>
      <c r="D104" s="619"/>
      <c r="E104" s="370"/>
      <c r="F104" s="370"/>
      <c r="G104" s="370"/>
      <c r="H104" s="370"/>
      <c r="I104" s="370"/>
      <c r="J104" s="370"/>
      <c r="K104" s="370"/>
      <c r="L104" s="370"/>
      <c r="M104" s="370"/>
      <c r="N104" s="370"/>
      <c r="O104" s="370"/>
      <c r="P104" s="370"/>
      <c r="Q104" s="370"/>
    </row>
    <row r="105" ht="16.5" customHeight="1" spans="1:17">
      <c r="A105" s="426"/>
      <c r="B105" s="426"/>
      <c r="C105" s="370"/>
      <c r="D105" s="619"/>
      <c r="E105" s="370"/>
      <c r="F105" s="370"/>
      <c r="G105" s="370"/>
      <c r="H105" s="370"/>
      <c r="I105" s="370"/>
      <c r="J105" s="370"/>
      <c r="K105" s="370"/>
      <c r="L105" s="370"/>
      <c r="M105" s="370"/>
      <c r="N105" s="370"/>
      <c r="O105" s="370"/>
      <c r="P105" s="370"/>
      <c r="Q105" s="370"/>
    </row>
    <row r="106" ht="16.5" customHeight="1" spans="1:17">
      <c r="A106" s="426"/>
      <c r="B106" s="426"/>
      <c r="C106" s="370"/>
      <c r="D106" s="619"/>
      <c r="E106" s="370"/>
      <c r="F106" s="370"/>
      <c r="G106" s="370"/>
      <c r="H106" s="370"/>
      <c r="I106" s="370"/>
      <c r="J106" s="370"/>
      <c r="K106" s="370"/>
      <c r="L106" s="370"/>
      <c r="M106" s="370"/>
      <c r="N106" s="370"/>
      <c r="O106" s="370"/>
      <c r="P106" s="370"/>
      <c r="Q106" s="370"/>
    </row>
    <row r="107" ht="16.5" customHeight="1" spans="1:17">
      <c r="A107" s="426"/>
      <c r="B107" s="426"/>
      <c r="C107" s="370"/>
      <c r="D107" s="619"/>
      <c r="E107" s="370"/>
      <c r="F107" s="370"/>
      <c r="G107" s="370"/>
      <c r="H107" s="370"/>
      <c r="I107" s="370"/>
      <c r="J107" s="370"/>
      <c r="K107" s="370"/>
      <c r="L107" s="370"/>
      <c r="M107" s="370"/>
      <c r="N107" s="370"/>
      <c r="O107" s="370"/>
      <c r="P107" s="370"/>
      <c r="Q107" s="370"/>
    </row>
    <row r="108" ht="16.5" customHeight="1" spans="1:17">
      <c r="A108" s="426"/>
      <c r="B108" s="426"/>
      <c r="C108" s="370"/>
      <c r="D108" s="619"/>
      <c r="E108" s="370"/>
      <c r="F108" s="370"/>
      <c r="G108" s="370"/>
      <c r="H108" s="370"/>
      <c r="I108" s="370"/>
      <c r="J108" s="370"/>
      <c r="K108" s="370"/>
      <c r="L108" s="370"/>
      <c r="M108" s="370"/>
      <c r="N108" s="370"/>
      <c r="O108" s="370"/>
      <c r="P108" s="370"/>
      <c r="Q108" s="370"/>
    </row>
    <row r="109" ht="16.5" customHeight="1" spans="1:17">
      <c r="A109" s="426"/>
      <c r="B109" s="426"/>
      <c r="C109" s="370"/>
      <c r="D109" s="619"/>
      <c r="E109" s="370"/>
      <c r="F109" s="370"/>
      <c r="G109" s="370"/>
      <c r="H109" s="370"/>
      <c r="I109" s="370"/>
      <c r="J109" s="370"/>
      <c r="K109" s="370"/>
      <c r="L109" s="370"/>
      <c r="M109" s="370"/>
      <c r="N109" s="370"/>
      <c r="O109" s="370"/>
      <c r="P109" s="370"/>
      <c r="Q109" s="370"/>
    </row>
    <row r="110" ht="16.5" customHeight="1" spans="1:17">
      <c r="A110" s="426"/>
      <c r="B110" s="426"/>
      <c r="C110" s="370"/>
      <c r="D110" s="619"/>
      <c r="E110" s="370"/>
      <c r="F110" s="370"/>
      <c r="G110" s="370"/>
      <c r="H110" s="370"/>
      <c r="I110" s="370"/>
      <c r="J110" s="370"/>
      <c r="K110" s="370"/>
      <c r="L110" s="370"/>
      <c r="M110" s="370"/>
      <c r="N110" s="370"/>
      <c r="O110" s="370"/>
      <c r="P110" s="370"/>
      <c r="Q110" s="370"/>
    </row>
    <row r="111" ht="16.5" customHeight="1" spans="1:17">
      <c r="A111" s="426"/>
      <c r="B111" s="426"/>
      <c r="C111" s="370"/>
      <c r="D111" s="619"/>
      <c r="E111" s="370"/>
      <c r="F111" s="370"/>
      <c r="G111" s="370"/>
      <c r="H111" s="370"/>
      <c r="I111" s="370"/>
      <c r="J111" s="370"/>
      <c r="K111" s="370"/>
      <c r="L111" s="370"/>
      <c r="M111" s="370"/>
      <c r="N111" s="370"/>
      <c r="O111" s="370"/>
      <c r="P111" s="370"/>
      <c r="Q111" s="370"/>
    </row>
    <row r="112" ht="16.5" customHeight="1" spans="1:17">
      <c r="A112" s="426"/>
      <c r="B112" s="426"/>
      <c r="C112" s="370"/>
      <c r="D112" s="619"/>
      <c r="E112" s="370"/>
      <c r="F112" s="370"/>
      <c r="G112" s="370"/>
      <c r="H112" s="370"/>
      <c r="I112" s="370"/>
      <c r="J112" s="370"/>
      <c r="K112" s="370"/>
      <c r="L112" s="370"/>
      <c r="M112" s="370"/>
      <c r="N112" s="370"/>
      <c r="O112" s="370"/>
      <c r="P112" s="370"/>
      <c r="Q112" s="370"/>
    </row>
    <row r="113" ht="16.5" customHeight="1" spans="1:17">
      <c r="A113" s="426"/>
      <c r="B113" s="426"/>
      <c r="C113" s="370"/>
      <c r="D113" s="619"/>
      <c r="E113" s="370"/>
      <c r="F113" s="370"/>
      <c r="G113" s="370"/>
      <c r="H113" s="370"/>
      <c r="I113" s="370"/>
      <c r="J113" s="370"/>
      <c r="K113" s="370"/>
      <c r="L113" s="370"/>
      <c r="M113" s="370"/>
      <c r="N113" s="370"/>
      <c r="O113" s="370"/>
      <c r="P113" s="370"/>
      <c r="Q113" s="370"/>
    </row>
    <row r="114" ht="16.5" customHeight="1" spans="1:17">
      <c r="A114" s="426"/>
      <c r="B114" s="426"/>
      <c r="C114" s="370"/>
      <c r="D114" s="619"/>
      <c r="E114" s="370"/>
      <c r="F114" s="370"/>
      <c r="G114" s="370"/>
      <c r="H114" s="370"/>
      <c r="I114" s="370"/>
      <c r="J114" s="370"/>
      <c r="K114" s="370"/>
      <c r="L114" s="370"/>
      <c r="M114" s="370"/>
      <c r="N114" s="370"/>
      <c r="O114" s="370"/>
      <c r="P114" s="370"/>
      <c r="Q114" s="370"/>
    </row>
    <row r="115" ht="16.5" customHeight="1" spans="1:17">
      <c r="A115" s="426"/>
      <c r="B115" s="426"/>
      <c r="C115" s="370"/>
      <c r="D115" s="619"/>
      <c r="E115" s="370"/>
      <c r="F115" s="370"/>
      <c r="G115" s="370"/>
      <c r="H115" s="370"/>
      <c r="I115" s="370"/>
      <c r="J115" s="370"/>
      <c r="K115" s="370"/>
      <c r="L115" s="370"/>
      <c r="M115" s="370"/>
      <c r="N115" s="370"/>
      <c r="O115" s="370"/>
      <c r="P115" s="370"/>
      <c r="Q115" s="370"/>
    </row>
    <row r="116" ht="16.5" customHeight="1" spans="1:17">
      <c r="A116" s="426"/>
      <c r="B116" s="426"/>
      <c r="C116" s="370"/>
      <c r="D116" s="619"/>
      <c r="E116" s="370"/>
      <c r="F116" s="370"/>
      <c r="G116" s="370"/>
      <c r="H116" s="370"/>
      <c r="I116" s="370"/>
      <c r="J116" s="370"/>
      <c r="K116" s="370"/>
      <c r="L116" s="370"/>
      <c r="M116" s="370"/>
      <c r="N116" s="370"/>
      <c r="O116" s="370"/>
      <c r="P116" s="370"/>
      <c r="Q116" s="370"/>
    </row>
    <row r="117" ht="16.5" customHeight="1" spans="1:17">
      <c r="A117" s="426"/>
      <c r="B117" s="426"/>
      <c r="C117" s="370"/>
      <c r="D117" s="619"/>
      <c r="E117" s="370"/>
      <c r="F117" s="370"/>
      <c r="G117" s="370"/>
      <c r="H117" s="370"/>
      <c r="I117" s="370"/>
      <c r="J117" s="370"/>
      <c r="K117" s="370"/>
      <c r="L117" s="370"/>
      <c r="M117" s="370"/>
      <c r="N117" s="370"/>
      <c r="O117" s="370"/>
      <c r="P117" s="370"/>
      <c r="Q117" s="370"/>
    </row>
    <row r="118" ht="16.5" customHeight="1" spans="1:17">
      <c r="A118" s="426"/>
      <c r="B118" s="426"/>
      <c r="C118" s="370"/>
      <c r="D118" s="619"/>
      <c r="E118" s="370"/>
      <c r="F118" s="370"/>
      <c r="G118" s="370"/>
      <c r="H118" s="370"/>
      <c r="I118" s="370"/>
      <c r="J118" s="370"/>
      <c r="K118" s="370"/>
      <c r="L118" s="370"/>
      <c r="M118" s="370"/>
      <c r="N118" s="370"/>
      <c r="O118" s="370"/>
      <c r="P118" s="370"/>
      <c r="Q118" s="370"/>
    </row>
    <row r="119" ht="16.5" customHeight="1" spans="1:17">
      <c r="A119" s="426"/>
      <c r="B119" s="426"/>
      <c r="C119" s="370"/>
      <c r="D119" s="619"/>
      <c r="E119" s="370"/>
      <c r="F119" s="370"/>
      <c r="G119" s="370"/>
      <c r="H119" s="370"/>
      <c r="I119" s="370"/>
      <c r="J119" s="370"/>
      <c r="K119" s="370"/>
      <c r="L119" s="370"/>
      <c r="M119" s="370"/>
      <c r="N119" s="370"/>
      <c r="O119" s="370"/>
      <c r="P119" s="370"/>
      <c r="Q119" s="370"/>
    </row>
    <row r="120" ht="16.5" customHeight="1" spans="1:17">
      <c r="A120" s="426"/>
      <c r="B120" s="426"/>
      <c r="C120" s="370"/>
      <c r="D120" s="619"/>
      <c r="E120" s="370"/>
      <c r="F120" s="370"/>
      <c r="G120" s="370"/>
      <c r="H120" s="370"/>
      <c r="I120" s="370"/>
      <c r="J120" s="370"/>
      <c r="K120" s="370"/>
      <c r="L120" s="370"/>
      <c r="M120" s="370"/>
      <c r="N120" s="370"/>
      <c r="O120" s="370"/>
      <c r="P120" s="370"/>
      <c r="Q120" s="370"/>
    </row>
    <row r="121" ht="16.5" customHeight="1" spans="1:17">
      <c r="A121" s="426"/>
      <c r="B121" s="426"/>
      <c r="C121" s="370"/>
      <c r="D121" s="619"/>
      <c r="E121" s="370"/>
      <c r="F121" s="370"/>
      <c r="G121" s="370"/>
      <c r="H121" s="370"/>
      <c r="I121" s="370"/>
      <c r="J121" s="370"/>
      <c r="K121" s="370"/>
      <c r="L121" s="370"/>
      <c r="M121" s="370"/>
      <c r="N121" s="370"/>
      <c r="O121" s="370"/>
      <c r="P121" s="370"/>
      <c r="Q121" s="370"/>
    </row>
    <row r="122" ht="16.5" customHeight="1" spans="1:17">
      <c r="A122" s="426"/>
      <c r="B122" s="426"/>
      <c r="C122" s="370"/>
      <c r="D122" s="619"/>
      <c r="E122" s="370"/>
      <c r="F122" s="370"/>
      <c r="G122" s="370"/>
      <c r="H122" s="370"/>
      <c r="I122" s="370"/>
      <c r="J122" s="370"/>
      <c r="K122" s="370"/>
      <c r="L122" s="370"/>
      <c r="M122" s="370"/>
      <c r="N122" s="370"/>
      <c r="O122" s="370"/>
      <c r="P122" s="370"/>
      <c r="Q122" s="370"/>
    </row>
    <row r="123" ht="16.5" customHeight="1" spans="1:17">
      <c r="A123" s="426"/>
      <c r="B123" s="426"/>
      <c r="C123" s="370"/>
      <c r="D123" s="619"/>
      <c r="E123" s="370"/>
      <c r="F123" s="370"/>
      <c r="G123" s="370"/>
      <c r="H123" s="370"/>
      <c r="I123" s="370"/>
      <c r="J123" s="370"/>
      <c r="K123" s="370"/>
      <c r="L123" s="370"/>
      <c r="M123" s="370"/>
      <c r="N123" s="370"/>
      <c r="O123" s="370"/>
      <c r="P123" s="370"/>
      <c r="Q123" s="370"/>
    </row>
    <row r="124" ht="16.5" customHeight="1" spans="1:17">
      <c r="A124" s="426"/>
      <c r="B124" s="426"/>
      <c r="C124" s="370"/>
      <c r="D124" s="619"/>
      <c r="E124" s="370"/>
      <c r="F124" s="370"/>
      <c r="G124" s="370"/>
      <c r="H124" s="370"/>
      <c r="I124" s="370"/>
      <c r="J124" s="370"/>
      <c r="K124" s="370"/>
      <c r="L124" s="370"/>
      <c r="M124" s="370"/>
      <c r="N124" s="370"/>
      <c r="O124" s="370"/>
      <c r="P124" s="370"/>
      <c r="Q124" s="370"/>
    </row>
    <row r="125" ht="16.5" customHeight="1" spans="1:17">
      <c r="A125" s="426"/>
      <c r="B125" s="426"/>
      <c r="C125" s="370"/>
      <c r="D125" s="619"/>
      <c r="E125" s="370"/>
      <c r="F125" s="370"/>
      <c r="G125" s="370"/>
      <c r="H125" s="370"/>
      <c r="I125" s="370"/>
      <c r="J125" s="370"/>
      <c r="K125" s="370"/>
      <c r="L125" s="370"/>
      <c r="M125" s="370"/>
      <c r="N125" s="370"/>
      <c r="O125" s="370"/>
      <c r="P125" s="370"/>
      <c r="Q125" s="370"/>
    </row>
    <row r="126" ht="16.5" customHeight="1" spans="1:17">
      <c r="A126" s="426"/>
      <c r="B126" s="426"/>
      <c r="C126" s="370"/>
      <c r="D126" s="619"/>
      <c r="E126" s="370"/>
      <c r="F126" s="370"/>
      <c r="G126" s="370"/>
      <c r="H126" s="370"/>
      <c r="I126" s="370"/>
      <c r="J126" s="370"/>
      <c r="K126" s="370"/>
      <c r="L126" s="370"/>
      <c r="M126" s="370"/>
      <c r="N126" s="370"/>
      <c r="O126" s="370"/>
      <c r="P126" s="370"/>
      <c r="Q126" s="370"/>
    </row>
    <row r="127" ht="16.5" customHeight="1" spans="1:17">
      <c r="A127" s="426"/>
      <c r="B127" s="426"/>
      <c r="C127" s="370"/>
      <c r="D127" s="619"/>
      <c r="E127" s="370"/>
      <c r="F127" s="370"/>
      <c r="G127" s="370"/>
      <c r="H127" s="370"/>
      <c r="I127" s="370"/>
      <c r="J127" s="370"/>
      <c r="K127" s="370"/>
      <c r="L127" s="370"/>
      <c r="M127" s="370"/>
      <c r="N127" s="370"/>
      <c r="O127" s="370"/>
      <c r="P127" s="370"/>
      <c r="Q127" s="370"/>
    </row>
    <row r="128" ht="16.5" customHeight="1" spans="1:17">
      <c r="A128" s="426"/>
      <c r="B128" s="426"/>
      <c r="C128" s="370"/>
      <c r="D128" s="619"/>
      <c r="E128" s="370"/>
      <c r="F128" s="370"/>
      <c r="G128" s="370"/>
      <c r="H128" s="370"/>
      <c r="I128" s="370"/>
      <c r="J128" s="370"/>
      <c r="K128" s="370"/>
      <c r="L128" s="370"/>
      <c r="M128" s="370"/>
      <c r="N128" s="370"/>
      <c r="O128" s="370"/>
      <c r="P128" s="370"/>
      <c r="Q128" s="370"/>
    </row>
    <row r="129" ht="16.5" customHeight="1" spans="1:17">
      <c r="A129" s="426"/>
      <c r="B129" s="426"/>
      <c r="C129" s="370"/>
      <c r="D129" s="619"/>
      <c r="E129" s="370"/>
      <c r="F129" s="370"/>
      <c r="G129" s="370"/>
      <c r="H129" s="370"/>
      <c r="I129" s="370"/>
      <c r="J129" s="370"/>
      <c r="K129" s="370"/>
      <c r="L129" s="370"/>
      <c r="M129" s="370"/>
      <c r="N129" s="370"/>
      <c r="O129" s="370"/>
      <c r="P129" s="370"/>
      <c r="Q129" s="370"/>
    </row>
    <row r="130" ht="16.5" customHeight="1" spans="1:17">
      <c r="A130" s="426"/>
      <c r="B130" s="426"/>
      <c r="C130" s="370"/>
      <c r="D130" s="619"/>
      <c r="E130" s="370"/>
      <c r="F130" s="370"/>
      <c r="G130" s="370"/>
      <c r="H130" s="370"/>
      <c r="I130" s="370"/>
      <c r="J130" s="370"/>
      <c r="K130" s="370"/>
      <c r="L130" s="370"/>
      <c r="M130" s="370"/>
      <c r="N130" s="370"/>
      <c r="O130" s="370"/>
      <c r="P130" s="370"/>
      <c r="Q130" s="370"/>
    </row>
    <row r="131" ht="16.5" customHeight="1" spans="1:17">
      <c r="A131" s="426"/>
      <c r="B131" s="426"/>
      <c r="C131" s="370"/>
      <c r="D131" s="619"/>
      <c r="E131" s="370"/>
      <c r="F131" s="370"/>
      <c r="G131" s="370"/>
      <c r="H131" s="370"/>
      <c r="I131" s="370"/>
      <c r="J131" s="370"/>
      <c r="K131" s="370"/>
      <c r="L131" s="370"/>
      <c r="M131" s="370"/>
      <c r="N131" s="370"/>
      <c r="O131" s="370"/>
      <c r="P131" s="370"/>
      <c r="Q131" s="370"/>
    </row>
    <row r="132" ht="16.5" customHeight="1" spans="1:17">
      <c r="A132" s="426"/>
      <c r="B132" s="426"/>
      <c r="C132" s="370"/>
      <c r="D132" s="619"/>
      <c r="E132" s="370"/>
      <c r="F132" s="370"/>
      <c r="G132" s="370"/>
      <c r="H132" s="370"/>
      <c r="I132" s="370"/>
      <c r="J132" s="370"/>
      <c r="K132" s="370"/>
      <c r="L132" s="370"/>
      <c r="M132" s="370"/>
      <c r="N132" s="370"/>
      <c r="O132" s="370"/>
      <c r="P132" s="370"/>
      <c r="Q132" s="370"/>
    </row>
    <row r="133" ht="16.5" customHeight="1" spans="1:17">
      <c r="A133" s="426"/>
      <c r="B133" s="426"/>
      <c r="C133" s="370"/>
      <c r="D133" s="619"/>
      <c r="E133" s="370"/>
      <c r="F133" s="370"/>
      <c r="G133" s="370"/>
      <c r="H133" s="370"/>
      <c r="I133" s="370"/>
      <c r="J133" s="370"/>
      <c r="K133" s="370"/>
      <c r="L133" s="370"/>
      <c r="M133" s="370"/>
      <c r="N133" s="370"/>
      <c r="O133" s="370"/>
      <c r="P133" s="370"/>
      <c r="Q133" s="370"/>
    </row>
    <row r="134" ht="16.5" customHeight="1" spans="1:17">
      <c r="A134" s="426"/>
      <c r="B134" s="426"/>
      <c r="C134" s="370"/>
      <c r="D134" s="619"/>
      <c r="E134" s="370"/>
      <c r="F134" s="370"/>
      <c r="G134" s="370"/>
      <c r="H134" s="370"/>
      <c r="I134" s="370"/>
      <c r="J134" s="370"/>
      <c r="K134" s="370"/>
      <c r="L134" s="370"/>
      <c r="M134" s="370"/>
      <c r="N134" s="370"/>
      <c r="O134" s="370"/>
      <c r="P134" s="370"/>
      <c r="Q134" s="370"/>
    </row>
    <row r="135" ht="16.5" customHeight="1" spans="1:17">
      <c r="A135" s="426"/>
      <c r="B135" s="426"/>
      <c r="C135" s="370"/>
      <c r="D135" s="619"/>
      <c r="E135" s="370"/>
      <c r="F135" s="370"/>
      <c r="G135" s="370"/>
      <c r="H135" s="370"/>
      <c r="I135" s="370"/>
      <c r="J135" s="370"/>
      <c r="K135" s="370"/>
      <c r="L135" s="370"/>
      <c r="M135" s="370"/>
      <c r="N135" s="370"/>
      <c r="O135" s="370"/>
      <c r="P135" s="370"/>
      <c r="Q135" s="370"/>
    </row>
    <row r="136" ht="16.5" customHeight="1" spans="1:17">
      <c r="A136" s="426"/>
      <c r="B136" s="426"/>
      <c r="C136" s="370"/>
      <c r="D136" s="619"/>
      <c r="E136" s="370"/>
      <c r="F136" s="370"/>
      <c r="G136" s="370"/>
      <c r="H136" s="370"/>
      <c r="I136" s="370"/>
      <c r="J136" s="370"/>
      <c r="K136" s="370"/>
      <c r="L136" s="370"/>
      <c r="M136" s="370"/>
      <c r="N136" s="370"/>
      <c r="O136" s="370"/>
      <c r="P136" s="370"/>
      <c r="Q136" s="370"/>
    </row>
    <row r="137" ht="16.5" customHeight="1" spans="1:17">
      <c r="A137" s="426"/>
      <c r="B137" s="426"/>
      <c r="C137" s="370"/>
      <c r="D137" s="619"/>
      <c r="E137" s="370"/>
      <c r="F137" s="370"/>
      <c r="G137" s="370"/>
      <c r="H137" s="370"/>
      <c r="I137" s="370"/>
      <c r="J137" s="370"/>
      <c r="K137" s="370"/>
      <c r="L137" s="370"/>
      <c r="M137" s="370"/>
      <c r="N137" s="370"/>
      <c r="O137" s="370"/>
      <c r="P137" s="370"/>
      <c r="Q137" s="370"/>
    </row>
    <row r="138" ht="16.5" customHeight="1" spans="1:17">
      <c r="A138" s="426"/>
      <c r="B138" s="426"/>
      <c r="C138" s="370"/>
      <c r="D138" s="619"/>
      <c r="E138" s="370"/>
      <c r="F138" s="370"/>
      <c r="G138" s="370"/>
      <c r="H138" s="370"/>
      <c r="I138" s="370"/>
      <c r="J138" s="370"/>
      <c r="K138" s="370"/>
      <c r="L138" s="370"/>
      <c r="M138" s="370"/>
      <c r="N138" s="370"/>
      <c r="O138" s="370"/>
      <c r="P138" s="370"/>
      <c r="Q138" s="370"/>
    </row>
    <row r="139" ht="16.5" customHeight="1" spans="1:17">
      <c r="A139" s="426"/>
      <c r="B139" s="426"/>
      <c r="C139" s="370"/>
      <c r="D139" s="619"/>
      <c r="E139" s="370"/>
      <c r="F139" s="370"/>
      <c r="G139" s="370"/>
      <c r="H139" s="370"/>
      <c r="I139" s="370"/>
      <c r="J139" s="370"/>
      <c r="K139" s="370"/>
      <c r="L139" s="370"/>
      <c r="M139" s="370"/>
      <c r="N139" s="370"/>
      <c r="O139" s="370"/>
      <c r="P139" s="370"/>
      <c r="Q139" s="370"/>
    </row>
    <row r="140" ht="16.5" customHeight="1" spans="1:17">
      <c r="A140" s="426"/>
      <c r="B140" s="426"/>
      <c r="C140" s="370"/>
      <c r="D140" s="619"/>
      <c r="E140" s="370"/>
      <c r="F140" s="370"/>
      <c r="G140" s="370"/>
      <c r="H140" s="370"/>
      <c r="I140" s="370"/>
      <c r="J140" s="370"/>
      <c r="K140" s="370"/>
      <c r="L140" s="370"/>
      <c r="M140" s="370"/>
      <c r="N140" s="370"/>
      <c r="O140" s="370"/>
      <c r="P140" s="370"/>
      <c r="Q140" s="370"/>
    </row>
    <row r="141" ht="16.5" customHeight="1" spans="1:17">
      <c r="A141" s="426"/>
      <c r="B141" s="426"/>
      <c r="C141" s="370"/>
      <c r="D141" s="619"/>
      <c r="E141" s="370"/>
      <c r="F141" s="370"/>
      <c r="G141" s="370"/>
      <c r="H141" s="370"/>
      <c r="I141" s="370"/>
      <c r="J141" s="370"/>
      <c r="K141" s="370"/>
      <c r="L141" s="370"/>
      <c r="M141" s="370"/>
      <c r="N141" s="370"/>
      <c r="O141" s="370"/>
      <c r="P141" s="370"/>
      <c r="Q141" s="370"/>
    </row>
    <row r="142" ht="16.5" customHeight="1" spans="1:17">
      <c r="A142" s="426"/>
      <c r="B142" s="426"/>
      <c r="C142" s="370"/>
      <c r="D142" s="619"/>
      <c r="E142" s="370"/>
      <c r="F142" s="370"/>
      <c r="G142" s="370"/>
      <c r="H142" s="370"/>
      <c r="I142" s="370"/>
      <c r="J142" s="370"/>
      <c r="K142" s="370"/>
      <c r="L142" s="370"/>
      <c r="M142" s="370"/>
      <c r="N142" s="370"/>
      <c r="O142" s="370"/>
      <c r="P142" s="370"/>
      <c r="Q142" s="370"/>
    </row>
    <row r="143" ht="16.5" customHeight="1" spans="1:17">
      <c r="A143" s="426"/>
      <c r="B143" s="426"/>
      <c r="C143" s="370"/>
      <c r="D143" s="619"/>
      <c r="E143" s="370"/>
      <c r="F143" s="370"/>
      <c r="G143" s="370"/>
      <c r="H143" s="370"/>
      <c r="I143" s="370"/>
      <c r="J143" s="370"/>
      <c r="K143" s="370"/>
      <c r="L143" s="370"/>
      <c r="M143" s="370"/>
      <c r="N143" s="370"/>
      <c r="O143" s="370"/>
      <c r="P143" s="370"/>
      <c r="Q143" s="370"/>
    </row>
    <row r="144" ht="16.5" customHeight="1" spans="1:17">
      <c r="A144" s="426"/>
      <c r="B144" s="426"/>
      <c r="C144" s="370"/>
      <c r="D144" s="619"/>
      <c r="E144" s="370"/>
      <c r="F144" s="370"/>
      <c r="G144" s="370"/>
      <c r="H144" s="370"/>
      <c r="I144" s="370"/>
      <c r="J144" s="370"/>
      <c r="K144" s="370"/>
      <c r="L144" s="370"/>
      <c r="M144" s="370"/>
      <c r="N144" s="370"/>
      <c r="O144" s="370"/>
      <c r="P144" s="370"/>
      <c r="Q144" s="370"/>
    </row>
    <row r="145" ht="16.5" customHeight="1" spans="1:17">
      <c r="A145" s="426"/>
      <c r="B145" s="426"/>
      <c r="C145" s="370"/>
      <c r="D145" s="619"/>
      <c r="E145" s="370"/>
      <c r="F145" s="370"/>
      <c r="G145" s="370"/>
      <c r="H145" s="370"/>
      <c r="I145" s="370"/>
      <c r="J145" s="370"/>
      <c r="K145" s="370"/>
      <c r="L145" s="370"/>
      <c r="M145" s="370"/>
      <c r="N145" s="370"/>
      <c r="O145" s="370"/>
      <c r="P145" s="370"/>
      <c r="Q145" s="370"/>
    </row>
    <row r="146" ht="16.5" customHeight="1" spans="1:17">
      <c r="A146" s="426"/>
      <c r="B146" s="426"/>
      <c r="C146" s="370"/>
      <c r="D146" s="619"/>
      <c r="E146" s="370"/>
      <c r="F146" s="370"/>
      <c r="G146" s="370"/>
      <c r="H146" s="370"/>
      <c r="I146" s="370"/>
      <c r="J146" s="370"/>
      <c r="K146" s="370"/>
      <c r="L146" s="370"/>
      <c r="M146" s="370"/>
      <c r="N146" s="370"/>
      <c r="O146" s="370"/>
      <c r="P146" s="370"/>
      <c r="Q146" s="370"/>
    </row>
    <row r="147" ht="16.5" customHeight="1" spans="1:17">
      <c r="A147" s="426"/>
      <c r="B147" s="426"/>
      <c r="C147" s="370"/>
      <c r="D147" s="619"/>
      <c r="E147" s="370"/>
      <c r="F147" s="370"/>
      <c r="G147" s="370"/>
      <c r="H147" s="370"/>
      <c r="I147" s="370"/>
      <c r="J147" s="370"/>
      <c r="K147" s="370"/>
      <c r="L147" s="370"/>
      <c r="M147" s="370"/>
      <c r="N147" s="370"/>
      <c r="O147" s="370"/>
      <c r="P147" s="370"/>
      <c r="Q147" s="370"/>
    </row>
    <row r="148" ht="16.5" customHeight="1" spans="1:17">
      <c r="A148" s="426"/>
      <c r="B148" s="426"/>
      <c r="C148" s="370"/>
      <c r="D148" s="619"/>
      <c r="E148" s="370"/>
      <c r="F148" s="370"/>
      <c r="G148" s="370"/>
      <c r="H148" s="370"/>
      <c r="I148" s="370"/>
      <c r="J148" s="370"/>
      <c r="K148" s="370"/>
      <c r="L148" s="370"/>
      <c r="M148" s="370"/>
      <c r="N148" s="370"/>
      <c r="O148" s="370"/>
      <c r="P148" s="370"/>
      <c r="Q148" s="370"/>
    </row>
    <row r="149" ht="16.5" customHeight="1" spans="1:17">
      <c r="A149" s="426"/>
      <c r="B149" s="426"/>
      <c r="C149" s="370"/>
      <c r="D149" s="619"/>
      <c r="E149" s="370"/>
      <c r="F149" s="370"/>
      <c r="G149" s="370"/>
      <c r="H149" s="370"/>
      <c r="I149" s="370"/>
      <c r="J149" s="370"/>
      <c r="K149" s="370"/>
      <c r="L149" s="370"/>
      <c r="M149" s="370"/>
      <c r="N149" s="370"/>
      <c r="O149" s="370"/>
      <c r="P149" s="370"/>
      <c r="Q149" s="370"/>
    </row>
    <row r="150" ht="16.5" customHeight="1" spans="1:17">
      <c r="A150" s="426"/>
      <c r="B150" s="426"/>
      <c r="C150" s="370"/>
      <c r="D150" s="619"/>
      <c r="E150" s="370"/>
      <c r="F150" s="370"/>
      <c r="G150" s="370"/>
      <c r="H150" s="370"/>
      <c r="I150" s="370"/>
      <c r="J150" s="370"/>
      <c r="K150" s="370"/>
      <c r="L150" s="370"/>
      <c r="M150" s="370"/>
      <c r="N150" s="370"/>
      <c r="O150" s="370"/>
      <c r="P150" s="370"/>
      <c r="Q150" s="370"/>
    </row>
    <row r="151" ht="16.5" customHeight="1" spans="1:17">
      <c r="A151" s="426"/>
      <c r="B151" s="426"/>
      <c r="C151" s="370"/>
      <c r="D151" s="619"/>
      <c r="E151" s="370"/>
      <c r="F151" s="370"/>
      <c r="G151" s="370"/>
      <c r="H151" s="370"/>
      <c r="I151" s="370"/>
      <c r="J151" s="370"/>
      <c r="K151" s="370"/>
      <c r="L151" s="370"/>
      <c r="M151" s="370"/>
      <c r="N151" s="370"/>
      <c r="O151" s="370"/>
      <c r="P151" s="370"/>
      <c r="Q151" s="370"/>
    </row>
    <row r="152" ht="16.5" customHeight="1" spans="1:17">
      <c r="A152" s="426"/>
      <c r="B152" s="426"/>
      <c r="C152" s="370"/>
      <c r="D152" s="619"/>
      <c r="E152" s="370"/>
      <c r="F152" s="370"/>
      <c r="G152" s="370"/>
      <c r="H152" s="370"/>
      <c r="I152" s="370"/>
      <c r="J152" s="370"/>
      <c r="K152" s="370"/>
      <c r="L152" s="370"/>
      <c r="M152" s="370"/>
      <c r="N152" s="370"/>
      <c r="O152" s="370"/>
      <c r="P152" s="370"/>
      <c r="Q152" s="370"/>
    </row>
    <row r="153" ht="16.5" customHeight="1" spans="1:17">
      <c r="A153" s="426"/>
      <c r="B153" s="426"/>
      <c r="C153" s="370"/>
      <c r="D153" s="619"/>
      <c r="E153" s="370"/>
      <c r="F153" s="370"/>
      <c r="G153" s="370"/>
      <c r="H153" s="370"/>
      <c r="I153" s="370"/>
      <c r="J153" s="370"/>
      <c r="K153" s="370"/>
      <c r="L153" s="370"/>
      <c r="M153" s="370"/>
      <c r="N153" s="370"/>
      <c r="O153" s="370"/>
      <c r="P153" s="370"/>
      <c r="Q153" s="370"/>
    </row>
    <row r="154" ht="16.5" customHeight="1" spans="1:17">
      <c r="A154" s="426"/>
      <c r="B154" s="426"/>
      <c r="C154" s="370"/>
      <c r="D154" s="619"/>
      <c r="E154" s="370"/>
      <c r="F154" s="370"/>
      <c r="G154" s="370"/>
      <c r="H154" s="370"/>
      <c r="I154" s="370"/>
      <c r="J154" s="370"/>
      <c r="K154" s="370"/>
      <c r="L154" s="370"/>
      <c r="M154" s="370"/>
      <c r="N154" s="370"/>
      <c r="O154" s="370"/>
      <c r="P154" s="370"/>
      <c r="Q154" s="370"/>
    </row>
    <row r="155" ht="16.5" customHeight="1" spans="1:17">
      <c r="A155" s="426"/>
      <c r="B155" s="426"/>
      <c r="C155" s="370"/>
      <c r="D155" s="619"/>
      <c r="E155" s="370"/>
      <c r="F155" s="370"/>
      <c r="G155" s="370"/>
      <c r="H155" s="370"/>
      <c r="I155" s="370"/>
      <c r="J155" s="370"/>
      <c r="K155" s="370"/>
      <c r="L155" s="370"/>
      <c r="M155" s="370"/>
      <c r="N155" s="370"/>
      <c r="O155" s="370"/>
      <c r="P155" s="370"/>
      <c r="Q155" s="370"/>
    </row>
    <row r="156" ht="16.5" customHeight="1" spans="1:17">
      <c r="A156" s="426"/>
      <c r="B156" s="426"/>
      <c r="C156" s="370"/>
      <c r="D156" s="619"/>
      <c r="E156" s="370"/>
      <c r="F156" s="370"/>
      <c r="G156" s="370"/>
      <c r="H156" s="370"/>
      <c r="I156" s="370"/>
      <c r="J156" s="370"/>
      <c r="K156" s="370"/>
      <c r="L156" s="370"/>
      <c r="M156" s="370"/>
      <c r="N156" s="370"/>
      <c r="O156" s="370"/>
      <c r="P156" s="370"/>
      <c r="Q156" s="370"/>
    </row>
    <row r="157" ht="16.5" customHeight="1" spans="1:17">
      <c r="A157" s="426"/>
      <c r="B157" s="426"/>
      <c r="C157" s="370"/>
      <c r="D157" s="619"/>
      <c r="E157" s="370"/>
      <c r="F157" s="370"/>
      <c r="G157" s="370"/>
      <c r="H157" s="370"/>
      <c r="I157" s="370"/>
      <c r="J157" s="370"/>
      <c r="K157" s="370"/>
      <c r="L157" s="370"/>
      <c r="M157" s="370"/>
      <c r="N157" s="370"/>
      <c r="O157" s="370"/>
      <c r="P157" s="370"/>
      <c r="Q157" s="370"/>
    </row>
    <row r="158" ht="16.5" customHeight="1" spans="1:17">
      <c r="A158" s="426"/>
      <c r="B158" s="426"/>
      <c r="C158" s="370"/>
      <c r="D158" s="619"/>
      <c r="E158" s="370"/>
      <c r="F158" s="370"/>
      <c r="G158" s="370"/>
      <c r="H158" s="370"/>
      <c r="I158" s="370"/>
      <c r="J158" s="370"/>
      <c r="K158" s="370"/>
      <c r="L158" s="370"/>
      <c r="M158" s="370"/>
      <c r="N158" s="370"/>
      <c r="O158" s="370"/>
      <c r="P158" s="370"/>
      <c r="Q158" s="370"/>
    </row>
    <row r="159" ht="16.5" customHeight="1" spans="1:17">
      <c r="A159" s="426"/>
      <c r="B159" s="426"/>
      <c r="C159" s="370"/>
      <c r="D159" s="619"/>
      <c r="E159" s="370"/>
      <c r="F159" s="370"/>
      <c r="G159" s="370"/>
      <c r="H159" s="370"/>
      <c r="I159" s="370"/>
      <c r="J159" s="370"/>
      <c r="K159" s="370"/>
      <c r="L159" s="370"/>
      <c r="M159" s="370"/>
      <c r="N159" s="370"/>
      <c r="O159" s="370"/>
      <c r="P159" s="370"/>
      <c r="Q159" s="370"/>
    </row>
    <row r="160" ht="16.5" customHeight="1" spans="1:17">
      <c r="A160" s="426"/>
      <c r="B160" s="426"/>
      <c r="C160" s="370"/>
      <c r="D160" s="619"/>
      <c r="E160" s="370"/>
      <c r="F160" s="370"/>
      <c r="G160" s="370"/>
      <c r="H160" s="370"/>
      <c r="I160" s="370"/>
      <c r="J160" s="370"/>
      <c r="K160" s="370"/>
      <c r="L160" s="370"/>
      <c r="M160" s="370"/>
      <c r="N160" s="370"/>
      <c r="O160" s="370"/>
      <c r="P160" s="370"/>
      <c r="Q160" s="370"/>
    </row>
    <row r="161" ht="16.5" customHeight="1" spans="1:17">
      <c r="A161" s="426"/>
      <c r="B161" s="426"/>
      <c r="C161" s="370"/>
      <c r="D161" s="619"/>
      <c r="E161" s="370"/>
      <c r="F161" s="370"/>
      <c r="G161" s="370"/>
      <c r="H161" s="370"/>
      <c r="I161" s="370"/>
      <c r="J161" s="370"/>
      <c r="K161" s="370"/>
      <c r="L161" s="370"/>
      <c r="M161" s="370"/>
      <c r="N161" s="370"/>
      <c r="O161" s="370"/>
      <c r="P161" s="370"/>
      <c r="Q161" s="370"/>
    </row>
    <row r="162" ht="16.5" customHeight="1" spans="1:17">
      <c r="A162" s="426"/>
      <c r="B162" s="426"/>
      <c r="C162" s="370"/>
      <c r="D162" s="619"/>
      <c r="E162" s="370"/>
      <c r="F162" s="370"/>
      <c r="G162" s="370"/>
      <c r="H162" s="370"/>
      <c r="I162" s="370"/>
      <c r="J162" s="370"/>
      <c r="K162" s="370"/>
      <c r="L162" s="370"/>
      <c r="M162" s="370"/>
      <c r="N162" s="370"/>
      <c r="O162" s="370"/>
      <c r="P162" s="370"/>
      <c r="Q162" s="370"/>
    </row>
    <row r="163" ht="16.5" customHeight="1" spans="1:17">
      <c r="A163" s="426"/>
      <c r="B163" s="426"/>
      <c r="C163" s="370"/>
      <c r="D163" s="619"/>
      <c r="E163" s="370"/>
      <c r="F163" s="370"/>
      <c r="G163" s="370"/>
      <c r="H163" s="370"/>
      <c r="I163" s="370"/>
      <c r="J163" s="370"/>
      <c r="K163" s="370"/>
      <c r="L163" s="370"/>
      <c r="M163" s="370"/>
      <c r="N163" s="370"/>
      <c r="O163" s="370"/>
      <c r="P163" s="370"/>
      <c r="Q163" s="370"/>
    </row>
    <row r="164" ht="16.5" customHeight="1" spans="1:17">
      <c r="A164" s="426"/>
      <c r="B164" s="426"/>
      <c r="C164" s="370"/>
      <c r="D164" s="619"/>
      <c r="E164" s="370"/>
      <c r="F164" s="370"/>
      <c r="G164" s="370"/>
      <c r="H164" s="370"/>
      <c r="I164" s="370"/>
      <c r="J164" s="370"/>
      <c r="K164" s="370"/>
      <c r="L164" s="370"/>
      <c r="M164" s="370"/>
      <c r="N164" s="370"/>
      <c r="O164" s="370"/>
      <c r="P164" s="370"/>
      <c r="Q164" s="370"/>
    </row>
    <row r="165" ht="16.5" customHeight="1" spans="1:17">
      <c r="A165" s="426"/>
      <c r="B165" s="426"/>
      <c r="C165" s="370"/>
      <c r="D165" s="619"/>
      <c r="E165" s="370"/>
      <c r="F165" s="370"/>
      <c r="G165" s="370"/>
      <c r="H165" s="370"/>
      <c r="I165" s="370"/>
      <c r="J165" s="370"/>
      <c r="K165" s="370"/>
      <c r="L165" s="370"/>
      <c r="M165" s="370"/>
      <c r="N165" s="370"/>
      <c r="O165" s="370"/>
      <c r="P165" s="370"/>
      <c r="Q165" s="370"/>
    </row>
    <row r="166" ht="16.5" customHeight="1" spans="1:17">
      <c r="A166" s="426"/>
      <c r="B166" s="426"/>
      <c r="C166" s="370"/>
      <c r="D166" s="619"/>
      <c r="E166" s="370"/>
      <c r="F166" s="370"/>
      <c r="G166" s="370"/>
      <c r="H166" s="370"/>
      <c r="I166" s="370"/>
      <c r="J166" s="370"/>
      <c r="K166" s="370"/>
      <c r="L166" s="370"/>
      <c r="M166" s="370"/>
      <c r="N166" s="370"/>
      <c r="O166" s="370"/>
      <c r="P166" s="370"/>
      <c r="Q166" s="370"/>
    </row>
    <row r="167" ht="16.5" customHeight="1" spans="1:17">
      <c r="A167" s="426"/>
      <c r="B167" s="426"/>
      <c r="C167" s="370"/>
      <c r="D167" s="619"/>
      <c r="E167" s="370"/>
      <c r="F167" s="370"/>
      <c r="G167" s="370"/>
      <c r="H167" s="370"/>
      <c r="I167" s="370"/>
      <c r="J167" s="370"/>
      <c r="K167" s="370"/>
      <c r="L167" s="370"/>
      <c r="M167" s="370"/>
      <c r="N167" s="370"/>
      <c r="O167" s="370"/>
      <c r="P167" s="370"/>
      <c r="Q167" s="370"/>
    </row>
    <row r="168" ht="16.5" customHeight="1" spans="1:17">
      <c r="A168" s="426"/>
      <c r="B168" s="426"/>
      <c r="C168" s="370"/>
      <c r="D168" s="619"/>
      <c r="E168" s="370"/>
      <c r="F168" s="370"/>
      <c r="G168" s="370"/>
      <c r="H168" s="370"/>
      <c r="I168" s="370"/>
      <c r="J168" s="370"/>
      <c r="K168" s="370"/>
      <c r="L168" s="370"/>
      <c r="M168" s="370"/>
      <c r="N168" s="370"/>
      <c r="O168" s="370"/>
      <c r="P168" s="370"/>
      <c r="Q168" s="370"/>
    </row>
    <row r="169" ht="16.5" customHeight="1" spans="1:17">
      <c r="A169" s="426"/>
      <c r="B169" s="426"/>
      <c r="C169" s="370"/>
      <c r="D169" s="619"/>
      <c r="E169" s="370"/>
      <c r="F169" s="370"/>
      <c r="G169" s="370"/>
      <c r="H169" s="370"/>
      <c r="I169" s="370"/>
      <c r="J169" s="370"/>
      <c r="K169" s="370"/>
      <c r="L169" s="370"/>
      <c r="M169" s="370"/>
      <c r="N169" s="370"/>
      <c r="O169" s="370"/>
      <c r="P169" s="370"/>
      <c r="Q169" s="370"/>
    </row>
    <row r="170" ht="16.5" customHeight="1" spans="1:17">
      <c r="A170" s="426"/>
      <c r="B170" s="426"/>
      <c r="C170" s="370"/>
      <c r="D170" s="619"/>
      <c r="E170" s="370"/>
      <c r="F170" s="370"/>
      <c r="G170" s="370"/>
      <c r="H170" s="370"/>
      <c r="I170" s="370"/>
      <c r="J170" s="370"/>
      <c r="K170" s="370"/>
      <c r="L170" s="370"/>
      <c r="M170" s="370"/>
      <c r="N170" s="370"/>
      <c r="O170" s="370"/>
      <c r="P170" s="370"/>
      <c r="Q170" s="370"/>
    </row>
    <row r="171" ht="16.5" customHeight="1" spans="1:17">
      <c r="A171" s="426"/>
      <c r="B171" s="426"/>
      <c r="C171" s="370"/>
      <c r="D171" s="619"/>
      <c r="E171" s="370"/>
      <c r="F171" s="370"/>
      <c r="G171" s="370"/>
      <c r="H171" s="370"/>
      <c r="I171" s="370"/>
      <c r="J171" s="370"/>
      <c r="K171" s="370"/>
      <c r="L171" s="370"/>
      <c r="M171" s="370"/>
      <c r="N171" s="370"/>
      <c r="O171" s="370"/>
      <c r="P171" s="370"/>
      <c r="Q171" s="370"/>
    </row>
    <row r="172" ht="16.5" customHeight="1" spans="1:17">
      <c r="A172" s="426"/>
      <c r="B172" s="426"/>
      <c r="C172" s="370"/>
      <c r="D172" s="619"/>
      <c r="E172" s="370"/>
      <c r="F172" s="370"/>
      <c r="G172" s="370"/>
      <c r="H172" s="370"/>
      <c r="I172" s="370"/>
      <c r="J172" s="370"/>
      <c r="K172" s="370"/>
      <c r="L172" s="370"/>
      <c r="M172" s="370"/>
      <c r="N172" s="370"/>
      <c r="O172" s="370"/>
      <c r="P172" s="370"/>
      <c r="Q172" s="370"/>
    </row>
    <row r="173" ht="16.5" customHeight="1" spans="1:17">
      <c r="A173" s="426"/>
      <c r="B173" s="426"/>
      <c r="C173" s="370"/>
      <c r="D173" s="619"/>
      <c r="E173" s="370"/>
      <c r="F173" s="370"/>
      <c r="G173" s="370"/>
      <c r="H173" s="370"/>
      <c r="I173" s="370"/>
      <c r="J173" s="370"/>
      <c r="K173" s="370"/>
      <c r="L173" s="370"/>
      <c r="M173" s="370"/>
      <c r="N173" s="370"/>
      <c r="O173" s="370"/>
      <c r="P173" s="370"/>
      <c r="Q173" s="370"/>
    </row>
    <row r="174" ht="16.5" customHeight="1" spans="1:17">
      <c r="A174" s="426"/>
      <c r="B174" s="426"/>
      <c r="C174" s="370"/>
      <c r="D174" s="619"/>
      <c r="E174" s="370"/>
      <c r="F174" s="370"/>
      <c r="G174" s="370"/>
      <c r="H174" s="370"/>
      <c r="I174" s="370"/>
      <c r="J174" s="370"/>
      <c r="K174" s="370"/>
      <c r="L174" s="370"/>
      <c r="M174" s="370"/>
      <c r="N174" s="370"/>
      <c r="O174" s="370"/>
      <c r="P174" s="370"/>
      <c r="Q174" s="370"/>
    </row>
    <row r="175" ht="16.5" customHeight="1" spans="1:17">
      <c r="A175" s="426"/>
      <c r="B175" s="426"/>
      <c r="C175" s="370"/>
      <c r="D175" s="619"/>
      <c r="E175" s="370"/>
      <c r="F175" s="370"/>
      <c r="G175" s="370"/>
      <c r="H175" s="370"/>
      <c r="I175" s="370"/>
      <c r="J175" s="370"/>
      <c r="K175" s="370"/>
      <c r="L175" s="370"/>
      <c r="M175" s="370"/>
      <c r="N175" s="370"/>
      <c r="O175" s="370"/>
      <c r="P175" s="370"/>
      <c r="Q175" s="370"/>
    </row>
    <row r="176" ht="16.5" customHeight="1" spans="1:17">
      <c r="A176" s="426"/>
      <c r="B176" s="426"/>
      <c r="C176" s="370"/>
      <c r="D176" s="619"/>
      <c r="E176" s="370"/>
      <c r="F176" s="370"/>
      <c r="G176" s="370"/>
      <c r="H176" s="370"/>
      <c r="I176" s="370"/>
      <c r="J176" s="370"/>
      <c r="K176" s="370"/>
      <c r="L176" s="370"/>
      <c r="M176" s="370"/>
      <c r="N176" s="370"/>
      <c r="O176" s="370"/>
      <c r="P176" s="370"/>
      <c r="Q176" s="370"/>
    </row>
    <row r="177" ht="16.5" customHeight="1" spans="1:17">
      <c r="A177" s="426"/>
      <c r="B177" s="426"/>
      <c r="C177" s="370"/>
      <c r="D177" s="619"/>
      <c r="E177" s="370"/>
      <c r="F177" s="370"/>
      <c r="G177" s="370"/>
      <c r="H177" s="370"/>
      <c r="I177" s="370"/>
      <c r="J177" s="370"/>
      <c r="K177" s="370"/>
      <c r="L177" s="370"/>
      <c r="M177" s="370"/>
      <c r="N177" s="370"/>
      <c r="O177" s="370"/>
      <c r="P177" s="370"/>
      <c r="Q177" s="370"/>
    </row>
    <row r="178" ht="16.5" customHeight="1" spans="1:17">
      <c r="A178" s="426"/>
      <c r="B178" s="426"/>
      <c r="C178" s="370"/>
      <c r="D178" s="619"/>
      <c r="E178" s="370"/>
      <c r="F178" s="370"/>
      <c r="G178" s="370"/>
      <c r="H178" s="370"/>
      <c r="I178" s="370"/>
      <c r="J178" s="370"/>
      <c r="K178" s="370"/>
      <c r="L178" s="370"/>
      <c r="M178" s="370"/>
      <c r="N178" s="370"/>
      <c r="O178" s="370"/>
      <c r="P178" s="370"/>
      <c r="Q178" s="370"/>
    </row>
    <row r="179" ht="16.5" customHeight="1" spans="1:17">
      <c r="A179" s="426"/>
      <c r="B179" s="426"/>
      <c r="C179" s="370"/>
      <c r="D179" s="619"/>
      <c r="E179" s="370"/>
      <c r="F179" s="370"/>
      <c r="G179" s="370"/>
      <c r="H179" s="370"/>
      <c r="I179" s="370"/>
      <c r="J179" s="370"/>
      <c r="K179" s="370"/>
      <c r="L179" s="370"/>
      <c r="M179" s="370"/>
      <c r="N179" s="370"/>
      <c r="O179" s="370"/>
      <c r="P179" s="370"/>
      <c r="Q179" s="370"/>
    </row>
    <row r="180" ht="16.5" customHeight="1" spans="1:17">
      <c r="A180" s="426"/>
      <c r="B180" s="426"/>
      <c r="C180" s="370"/>
      <c r="D180" s="619"/>
      <c r="E180" s="370"/>
      <c r="F180" s="370"/>
      <c r="G180" s="370"/>
      <c r="H180" s="370"/>
      <c r="I180" s="370"/>
      <c r="J180" s="370"/>
      <c r="K180" s="370"/>
      <c r="L180" s="370"/>
      <c r="M180" s="370"/>
      <c r="N180" s="370"/>
      <c r="O180" s="370"/>
      <c r="P180" s="370"/>
      <c r="Q180" s="370"/>
    </row>
    <row r="181" ht="16.5" customHeight="1" spans="1:17">
      <c r="A181" s="426"/>
      <c r="B181" s="426"/>
      <c r="C181" s="370"/>
      <c r="D181" s="619"/>
      <c r="E181" s="370"/>
      <c r="F181" s="370"/>
      <c r="G181" s="370"/>
      <c r="H181" s="370"/>
      <c r="I181" s="370"/>
      <c r="J181" s="370"/>
      <c r="K181" s="370"/>
      <c r="L181" s="370"/>
      <c r="M181" s="370"/>
      <c r="N181" s="370"/>
      <c r="O181" s="370"/>
      <c r="P181" s="370"/>
      <c r="Q181" s="370"/>
    </row>
    <row r="182" ht="16.5" customHeight="1" spans="1:17">
      <c r="A182" s="426"/>
      <c r="B182" s="426"/>
      <c r="C182" s="370"/>
      <c r="D182" s="619"/>
      <c r="E182" s="370"/>
      <c r="F182" s="370"/>
      <c r="G182" s="370"/>
      <c r="H182" s="370"/>
      <c r="I182" s="370"/>
      <c r="J182" s="370"/>
      <c r="K182" s="370"/>
      <c r="L182" s="370"/>
      <c r="M182" s="370"/>
      <c r="N182" s="370"/>
      <c r="O182" s="370"/>
      <c r="P182" s="370"/>
      <c r="Q182" s="370"/>
    </row>
    <row r="183" ht="16.5" customHeight="1" spans="1:17">
      <c r="A183" s="426"/>
      <c r="B183" s="426"/>
      <c r="C183" s="370"/>
      <c r="D183" s="619"/>
      <c r="E183" s="370"/>
      <c r="F183" s="370"/>
      <c r="G183" s="370"/>
      <c r="H183" s="370"/>
      <c r="I183" s="370"/>
      <c r="J183" s="370"/>
      <c r="K183" s="370"/>
      <c r="L183" s="370"/>
      <c r="M183" s="370"/>
      <c r="N183" s="370"/>
      <c r="O183" s="370"/>
      <c r="P183" s="370"/>
      <c r="Q183" s="370"/>
    </row>
    <row r="184" ht="16.5" customHeight="1" spans="1:17">
      <c r="A184" s="426"/>
      <c r="B184" s="426"/>
      <c r="C184" s="370"/>
      <c r="D184" s="619"/>
      <c r="E184" s="370"/>
      <c r="F184" s="370"/>
      <c r="G184" s="370"/>
      <c r="H184" s="370"/>
      <c r="I184" s="370"/>
      <c r="J184" s="370"/>
      <c r="K184" s="370"/>
      <c r="L184" s="370"/>
      <c r="M184" s="370"/>
      <c r="N184" s="370"/>
      <c r="O184" s="370"/>
      <c r="P184" s="370"/>
      <c r="Q184" s="370"/>
    </row>
    <row r="185" ht="16.5" customHeight="1" spans="1:17">
      <c r="A185" s="426"/>
      <c r="B185" s="426"/>
      <c r="C185" s="370"/>
      <c r="D185" s="619"/>
      <c r="E185" s="370"/>
      <c r="F185" s="370"/>
      <c r="G185" s="370"/>
      <c r="H185" s="370"/>
      <c r="I185" s="370"/>
      <c r="J185" s="370"/>
      <c r="K185" s="370"/>
      <c r="L185" s="370"/>
      <c r="M185" s="370"/>
      <c r="N185" s="370"/>
      <c r="O185" s="370"/>
      <c r="P185" s="370"/>
      <c r="Q185" s="370"/>
    </row>
    <row r="186" ht="16.5" customHeight="1" spans="1:17">
      <c r="A186" s="426"/>
      <c r="B186" s="426"/>
      <c r="C186" s="370"/>
      <c r="D186" s="619"/>
      <c r="E186" s="370"/>
      <c r="F186" s="370"/>
      <c r="G186" s="370"/>
      <c r="H186" s="370"/>
      <c r="I186" s="370"/>
      <c r="J186" s="370"/>
      <c r="K186" s="370"/>
      <c r="L186" s="370"/>
      <c r="M186" s="370"/>
      <c r="N186" s="370"/>
      <c r="O186" s="370"/>
      <c r="P186" s="370"/>
      <c r="Q186" s="370"/>
    </row>
    <row r="187" ht="16.5" customHeight="1" spans="1:17">
      <c r="A187" s="426"/>
      <c r="B187" s="426"/>
      <c r="C187" s="370"/>
      <c r="D187" s="619"/>
      <c r="E187" s="370"/>
      <c r="F187" s="370"/>
      <c r="G187" s="370"/>
      <c r="H187" s="370"/>
      <c r="I187" s="370"/>
      <c r="J187" s="370"/>
      <c r="K187" s="370"/>
      <c r="L187" s="370"/>
      <c r="M187" s="370"/>
      <c r="N187" s="370"/>
      <c r="O187" s="370"/>
      <c r="P187" s="370"/>
      <c r="Q187" s="370"/>
    </row>
    <row r="188" ht="16.5" customHeight="1" spans="1:17">
      <c r="A188" s="426"/>
      <c r="B188" s="426"/>
      <c r="C188" s="370"/>
      <c r="D188" s="619"/>
      <c r="E188" s="370"/>
      <c r="F188" s="370"/>
      <c r="G188" s="370"/>
      <c r="H188" s="370"/>
      <c r="I188" s="370"/>
      <c r="J188" s="370"/>
      <c r="K188" s="370"/>
      <c r="L188" s="370"/>
      <c r="M188" s="370"/>
      <c r="N188" s="370"/>
      <c r="O188" s="370"/>
      <c r="P188" s="370"/>
      <c r="Q188" s="370"/>
    </row>
    <row r="189" ht="16.5" customHeight="1" spans="1:17">
      <c r="A189" s="426"/>
      <c r="B189" s="426"/>
      <c r="C189" s="370"/>
      <c r="D189" s="619"/>
      <c r="E189" s="370"/>
      <c r="F189" s="370"/>
      <c r="G189" s="370"/>
      <c r="H189" s="370"/>
      <c r="I189" s="370"/>
      <c r="J189" s="370"/>
      <c r="K189" s="370"/>
      <c r="L189" s="370"/>
      <c r="M189" s="370"/>
      <c r="N189" s="370"/>
      <c r="O189" s="370"/>
      <c r="P189" s="370"/>
      <c r="Q189" s="370"/>
    </row>
    <row r="190" ht="16.5" customHeight="1" spans="1:17">
      <c r="A190" s="426"/>
      <c r="B190" s="426"/>
      <c r="C190" s="370"/>
      <c r="D190" s="619"/>
      <c r="E190" s="370"/>
      <c r="F190" s="370"/>
      <c r="G190" s="370"/>
      <c r="H190" s="370"/>
      <c r="I190" s="370"/>
      <c r="J190" s="370"/>
      <c r="K190" s="370"/>
      <c r="L190" s="370"/>
      <c r="M190" s="370"/>
      <c r="N190" s="370"/>
      <c r="O190" s="370"/>
      <c r="P190" s="370"/>
      <c r="Q190" s="370"/>
    </row>
    <row r="191" ht="16.5" customHeight="1" spans="1:17">
      <c r="A191" s="426"/>
      <c r="B191" s="426"/>
      <c r="C191" s="370"/>
      <c r="D191" s="619"/>
      <c r="E191" s="370"/>
      <c r="F191" s="370"/>
      <c r="G191" s="370"/>
      <c r="H191" s="370"/>
      <c r="I191" s="370"/>
      <c r="J191" s="370"/>
      <c r="K191" s="370"/>
      <c r="L191" s="370"/>
      <c r="M191" s="370"/>
      <c r="N191" s="370"/>
      <c r="O191" s="370"/>
      <c r="P191" s="370"/>
      <c r="Q191" s="370"/>
    </row>
    <row r="192" ht="16.5" customHeight="1" spans="1:17">
      <c r="A192" s="426"/>
      <c r="B192" s="426"/>
      <c r="C192" s="370"/>
      <c r="D192" s="619"/>
      <c r="E192" s="370"/>
      <c r="F192" s="370"/>
      <c r="G192" s="370"/>
      <c r="H192" s="370"/>
      <c r="I192" s="370"/>
      <c r="J192" s="370"/>
      <c r="K192" s="370"/>
      <c r="L192" s="370"/>
      <c r="M192" s="370"/>
      <c r="N192" s="370"/>
      <c r="O192" s="370"/>
      <c r="P192" s="370"/>
      <c r="Q192" s="370"/>
    </row>
    <row r="193" ht="16.5" customHeight="1" spans="1:17">
      <c r="A193" s="426"/>
      <c r="B193" s="426"/>
      <c r="C193" s="370"/>
      <c r="D193" s="619"/>
      <c r="E193" s="370"/>
      <c r="F193" s="370"/>
      <c r="G193" s="370"/>
      <c r="H193" s="370"/>
      <c r="I193" s="370"/>
      <c r="J193" s="370"/>
      <c r="K193" s="370"/>
      <c r="L193" s="370"/>
      <c r="M193" s="370"/>
      <c r="N193" s="370"/>
      <c r="O193" s="370"/>
      <c r="P193" s="370"/>
      <c r="Q193" s="370"/>
    </row>
    <row r="194" ht="16.5" customHeight="1" spans="1:17">
      <c r="A194" s="426"/>
      <c r="B194" s="426"/>
      <c r="C194" s="370"/>
      <c r="D194" s="619"/>
      <c r="E194" s="370"/>
      <c r="F194" s="370"/>
      <c r="G194" s="370"/>
      <c r="H194" s="370"/>
      <c r="I194" s="370"/>
      <c r="J194" s="370"/>
      <c r="K194" s="370"/>
      <c r="L194" s="370"/>
      <c r="M194" s="370"/>
      <c r="N194" s="370"/>
      <c r="O194" s="370"/>
      <c r="P194" s="370"/>
      <c r="Q194" s="370"/>
    </row>
    <row r="195" ht="16.5" customHeight="1" spans="1:17">
      <c r="A195" s="426"/>
      <c r="B195" s="426"/>
      <c r="C195" s="370"/>
      <c r="D195" s="619"/>
      <c r="E195" s="370"/>
      <c r="F195" s="370"/>
      <c r="G195" s="370"/>
      <c r="H195" s="370"/>
      <c r="I195" s="370"/>
      <c r="J195" s="370"/>
      <c r="K195" s="370"/>
      <c r="L195" s="370"/>
      <c r="M195" s="370"/>
      <c r="N195" s="370"/>
      <c r="O195" s="370"/>
      <c r="P195" s="370"/>
      <c r="Q195" s="370"/>
    </row>
    <row r="196" ht="16.5" customHeight="1" spans="1:17">
      <c r="A196" s="426"/>
      <c r="B196" s="426"/>
      <c r="C196" s="370"/>
      <c r="D196" s="619"/>
      <c r="E196" s="370"/>
      <c r="F196" s="370"/>
      <c r="G196" s="370"/>
      <c r="H196" s="370"/>
      <c r="I196" s="370"/>
      <c r="J196" s="370"/>
      <c r="K196" s="370"/>
      <c r="L196" s="370"/>
      <c r="M196" s="370"/>
      <c r="N196" s="370"/>
      <c r="O196" s="370"/>
      <c r="P196" s="370"/>
      <c r="Q196" s="370"/>
    </row>
    <row r="197" ht="16.5" customHeight="1" spans="1:17">
      <c r="A197" s="426"/>
      <c r="B197" s="426"/>
      <c r="C197" s="370"/>
      <c r="D197" s="619"/>
      <c r="E197" s="370"/>
      <c r="F197" s="370"/>
      <c r="G197" s="370"/>
      <c r="H197" s="370"/>
      <c r="I197" s="370"/>
      <c r="J197" s="370"/>
      <c r="K197" s="370"/>
      <c r="L197" s="370"/>
      <c r="M197" s="370"/>
      <c r="N197" s="370"/>
      <c r="O197" s="370"/>
      <c r="P197" s="370"/>
      <c r="Q197" s="370"/>
    </row>
    <row r="198" ht="16.5" customHeight="1" spans="1:17">
      <c r="A198" s="426"/>
      <c r="B198" s="426"/>
      <c r="C198" s="370"/>
      <c r="D198" s="619"/>
      <c r="E198" s="370"/>
      <c r="F198" s="370"/>
      <c r="G198" s="370"/>
      <c r="H198" s="370"/>
      <c r="I198" s="370"/>
      <c r="J198" s="370"/>
      <c r="K198" s="370"/>
      <c r="L198" s="370"/>
      <c r="M198" s="370"/>
      <c r="N198" s="370"/>
      <c r="O198" s="370"/>
      <c r="P198" s="370"/>
      <c r="Q198" s="370"/>
    </row>
    <row r="199" ht="16.5" customHeight="1" spans="1:17">
      <c r="A199" s="426"/>
      <c r="B199" s="426"/>
      <c r="C199" s="370"/>
      <c r="D199" s="619"/>
      <c r="E199" s="370"/>
      <c r="F199" s="370"/>
      <c r="G199" s="370"/>
      <c r="H199" s="370"/>
      <c r="I199" s="370"/>
      <c r="J199" s="370"/>
      <c r="K199" s="370"/>
      <c r="L199" s="370"/>
      <c r="M199" s="370"/>
      <c r="N199" s="370"/>
      <c r="O199" s="370"/>
      <c r="P199" s="370"/>
      <c r="Q199" s="370"/>
    </row>
    <row r="200" ht="16.5" customHeight="1" spans="1:17">
      <c r="A200" s="426"/>
      <c r="B200" s="426"/>
      <c r="C200" s="370"/>
      <c r="D200" s="619"/>
      <c r="E200" s="370"/>
      <c r="F200" s="370"/>
      <c r="G200" s="370"/>
      <c r="H200" s="370"/>
      <c r="I200" s="370"/>
      <c r="J200" s="370"/>
      <c r="K200" s="370"/>
      <c r="L200" s="370"/>
      <c r="M200" s="370"/>
      <c r="N200" s="370"/>
      <c r="O200" s="370"/>
      <c r="P200" s="370"/>
      <c r="Q200" s="370"/>
    </row>
    <row r="201" ht="16.5" customHeight="1" spans="1:17">
      <c r="A201" s="426"/>
      <c r="B201" s="426"/>
      <c r="C201" s="370"/>
      <c r="D201" s="619"/>
      <c r="E201" s="370"/>
      <c r="F201" s="370"/>
      <c r="G201" s="370"/>
      <c r="H201" s="370"/>
      <c r="I201" s="370"/>
      <c r="J201" s="370"/>
      <c r="K201" s="370"/>
      <c r="L201" s="370"/>
      <c r="M201" s="370"/>
      <c r="N201" s="370"/>
      <c r="O201" s="370"/>
      <c r="P201" s="370"/>
      <c r="Q201" s="370"/>
    </row>
    <row r="202" ht="16.5" customHeight="1" spans="1:17">
      <c r="A202" s="426"/>
      <c r="B202" s="426"/>
      <c r="C202" s="370"/>
      <c r="D202" s="619"/>
      <c r="E202" s="370"/>
      <c r="F202" s="370"/>
      <c r="G202" s="370"/>
      <c r="H202" s="370"/>
      <c r="I202" s="370"/>
      <c r="J202" s="370"/>
      <c r="K202" s="370"/>
      <c r="L202" s="370"/>
      <c r="M202" s="370"/>
      <c r="N202" s="370"/>
      <c r="O202" s="370"/>
      <c r="P202" s="370"/>
      <c r="Q202" s="370"/>
    </row>
    <row r="203" ht="16.5" customHeight="1" spans="1:17">
      <c r="A203" s="426"/>
      <c r="B203" s="426"/>
      <c r="C203" s="370"/>
      <c r="D203" s="619"/>
      <c r="E203" s="370"/>
      <c r="F203" s="370"/>
      <c r="G203" s="370"/>
      <c r="H203" s="370"/>
      <c r="I203" s="370"/>
      <c r="J203" s="370"/>
      <c r="K203" s="370"/>
      <c r="L203" s="370"/>
      <c r="M203" s="370"/>
      <c r="N203" s="370"/>
      <c r="O203" s="370"/>
      <c r="P203" s="370"/>
      <c r="Q203" s="370"/>
    </row>
    <row r="204" ht="16.5" customHeight="1" spans="1:17">
      <c r="A204" s="426"/>
      <c r="B204" s="426"/>
      <c r="C204" s="370"/>
      <c r="D204" s="619"/>
      <c r="E204" s="370"/>
      <c r="F204" s="370"/>
      <c r="G204" s="370"/>
      <c r="H204" s="370"/>
      <c r="I204" s="370"/>
      <c r="J204" s="370"/>
      <c r="K204" s="370"/>
      <c r="L204" s="370"/>
      <c r="M204" s="370"/>
      <c r="N204" s="370"/>
      <c r="O204" s="370"/>
      <c r="P204" s="370"/>
      <c r="Q204" s="370"/>
    </row>
    <row r="205" ht="16.5" customHeight="1" spans="1:17">
      <c r="A205" s="426"/>
      <c r="B205" s="426"/>
      <c r="C205" s="370"/>
      <c r="D205" s="619"/>
      <c r="E205" s="370"/>
      <c r="F205" s="370"/>
      <c r="G205" s="370"/>
      <c r="H205" s="370"/>
      <c r="I205" s="370"/>
      <c r="J205" s="370"/>
      <c r="K205" s="370"/>
      <c r="L205" s="370"/>
      <c r="M205" s="370"/>
      <c r="N205" s="370"/>
      <c r="O205" s="370"/>
      <c r="P205" s="370"/>
      <c r="Q205" s="370"/>
    </row>
    <row r="206" ht="16.5" customHeight="1" spans="1:17">
      <c r="A206" s="426"/>
      <c r="B206" s="426"/>
      <c r="C206" s="370"/>
      <c r="D206" s="619"/>
      <c r="E206" s="370"/>
      <c r="F206" s="370"/>
      <c r="G206" s="370"/>
      <c r="H206" s="370"/>
      <c r="I206" s="370"/>
      <c r="J206" s="370"/>
      <c r="K206" s="370"/>
      <c r="L206" s="370"/>
      <c r="M206" s="370"/>
      <c r="N206" s="370"/>
      <c r="O206" s="370"/>
      <c r="P206" s="370"/>
      <c r="Q206" s="370"/>
    </row>
    <row r="207" ht="16.5" customHeight="1" spans="1:17">
      <c r="A207" s="426"/>
      <c r="B207" s="426"/>
      <c r="C207" s="370"/>
      <c r="D207" s="619"/>
      <c r="E207" s="370"/>
      <c r="F207" s="370"/>
      <c r="G207" s="370"/>
      <c r="H207" s="370"/>
      <c r="I207" s="370"/>
      <c r="J207" s="370"/>
      <c r="K207" s="370"/>
      <c r="L207" s="370"/>
      <c r="M207" s="370"/>
      <c r="N207" s="370"/>
      <c r="O207" s="370"/>
      <c r="P207" s="370"/>
      <c r="Q207" s="370"/>
    </row>
    <row r="208" ht="16.5" customHeight="1" spans="1:17">
      <c r="A208" s="426"/>
      <c r="B208" s="426"/>
      <c r="C208" s="370"/>
      <c r="D208" s="619"/>
      <c r="E208" s="370"/>
      <c r="F208" s="370"/>
      <c r="G208" s="370"/>
      <c r="H208" s="370"/>
      <c r="I208" s="370"/>
      <c r="J208" s="370"/>
      <c r="K208" s="370"/>
      <c r="L208" s="370"/>
      <c r="M208" s="370"/>
      <c r="N208" s="370"/>
      <c r="O208" s="370"/>
      <c r="P208" s="370"/>
      <c r="Q208" s="370"/>
    </row>
    <row r="209" ht="16.5" customHeight="1" spans="1:17">
      <c r="A209" s="426"/>
      <c r="B209" s="426"/>
      <c r="C209" s="370"/>
      <c r="D209" s="619"/>
      <c r="E209" s="370"/>
      <c r="F209" s="370"/>
      <c r="G209" s="370"/>
      <c r="H209" s="370"/>
      <c r="I209" s="370"/>
      <c r="J209" s="370"/>
      <c r="K209" s="370"/>
      <c r="L209" s="370"/>
      <c r="M209" s="370"/>
      <c r="N209" s="370"/>
      <c r="O209" s="370"/>
      <c r="P209" s="370"/>
      <c r="Q209" s="370"/>
    </row>
    <row r="210" ht="16.5" customHeight="1" spans="1:17">
      <c r="A210" s="426"/>
      <c r="B210" s="426"/>
      <c r="C210" s="370"/>
      <c r="D210" s="619"/>
      <c r="E210" s="370"/>
      <c r="F210" s="370"/>
      <c r="G210" s="370"/>
      <c r="H210" s="370"/>
      <c r="I210" s="370"/>
      <c r="J210" s="370"/>
      <c r="K210" s="370"/>
      <c r="L210" s="370"/>
      <c r="M210" s="370"/>
      <c r="N210" s="370"/>
      <c r="O210" s="370"/>
      <c r="P210" s="370"/>
      <c r="Q210" s="370"/>
    </row>
    <row r="211" ht="16.5" customHeight="1" spans="1:17">
      <c r="A211" s="426"/>
      <c r="B211" s="426"/>
      <c r="C211" s="370"/>
      <c r="D211" s="619"/>
      <c r="E211" s="370"/>
      <c r="F211" s="370"/>
      <c r="G211" s="370"/>
      <c r="H211" s="370"/>
      <c r="I211" s="370"/>
      <c r="J211" s="370"/>
      <c r="K211" s="370"/>
      <c r="L211" s="370"/>
      <c r="M211" s="370"/>
      <c r="N211" s="370"/>
      <c r="O211" s="370"/>
      <c r="P211" s="370"/>
      <c r="Q211" s="370"/>
    </row>
    <row r="212" ht="16.5" customHeight="1" spans="1:17">
      <c r="A212" s="426"/>
      <c r="B212" s="426"/>
      <c r="C212" s="370"/>
      <c r="D212" s="619"/>
      <c r="E212" s="370"/>
      <c r="F212" s="370"/>
      <c r="G212" s="370"/>
      <c r="H212" s="370"/>
      <c r="I212" s="370"/>
      <c r="J212" s="370"/>
      <c r="K212" s="370"/>
      <c r="L212" s="370"/>
      <c r="M212" s="370"/>
      <c r="N212" s="370"/>
      <c r="O212" s="370"/>
      <c r="P212" s="370"/>
      <c r="Q212" s="370"/>
    </row>
    <row r="213" ht="16.5" customHeight="1" spans="1:17">
      <c r="A213" s="426"/>
      <c r="B213" s="426"/>
      <c r="C213" s="370"/>
      <c r="D213" s="619"/>
      <c r="E213" s="370"/>
      <c r="F213" s="370"/>
      <c r="G213" s="370"/>
      <c r="H213" s="370"/>
      <c r="I213" s="370"/>
      <c r="J213" s="370"/>
      <c r="K213" s="370"/>
      <c r="L213" s="370"/>
      <c r="M213" s="370"/>
      <c r="N213" s="370"/>
      <c r="O213" s="370"/>
      <c r="P213" s="370"/>
      <c r="Q213" s="370"/>
    </row>
    <row r="214" ht="16.5" customHeight="1" spans="1:17">
      <c r="A214" s="426"/>
      <c r="B214" s="426"/>
      <c r="C214" s="370"/>
      <c r="D214" s="619"/>
      <c r="E214" s="370"/>
      <c r="F214" s="370"/>
      <c r="G214" s="370"/>
      <c r="H214" s="370"/>
      <c r="I214" s="370"/>
      <c r="J214" s="370"/>
      <c r="K214" s="370"/>
      <c r="L214" s="370"/>
      <c r="M214" s="370"/>
      <c r="N214" s="370"/>
      <c r="O214" s="370"/>
      <c r="P214" s="370"/>
      <c r="Q214" s="370"/>
    </row>
    <row r="215" ht="16.5" customHeight="1" spans="1:17">
      <c r="A215" s="426"/>
      <c r="B215" s="426"/>
      <c r="C215" s="370"/>
      <c r="D215" s="619"/>
      <c r="E215" s="370"/>
      <c r="F215" s="370"/>
      <c r="G215" s="370"/>
      <c r="H215" s="370"/>
      <c r="I215" s="370"/>
      <c r="J215" s="370"/>
      <c r="K215" s="370"/>
      <c r="L215" s="370"/>
      <c r="M215" s="370"/>
      <c r="N215" s="370"/>
      <c r="O215" s="370"/>
      <c r="P215" s="370"/>
      <c r="Q215" s="370"/>
    </row>
    <row r="216" ht="16.5" customHeight="1" spans="1:17">
      <c r="A216" s="426"/>
      <c r="B216" s="426"/>
      <c r="C216" s="370"/>
      <c r="D216" s="619"/>
      <c r="E216" s="370"/>
      <c r="F216" s="370"/>
      <c r="G216" s="370"/>
      <c r="H216" s="370"/>
      <c r="I216" s="370"/>
      <c r="J216" s="370"/>
      <c r="K216" s="370"/>
      <c r="L216" s="370"/>
      <c r="M216" s="370"/>
      <c r="N216" s="370"/>
      <c r="O216" s="370"/>
      <c r="P216" s="370"/>
      <c r="Q216" s="370"/>
    </row>
    <row r="217" ht="16.5" customHeight="1" spans="1:17">
      <c r="A217" s="426"/>
      <c r="B217" s="426"/>
      <c r="C217" s="370"/>
      <c r="D217" s="619"/>
      <c r="E217" s="370"/>
      <c r="F217" s="370"/>
      <c r="G217" s="370"/>
      <c r="H217" s="370"/>
      <c r="I217" s="370"/>
      <c r="J217" s="370"/>
      <c r="K217" s="370"/>
      <c r="L217" s="370"/>
      <c r="M217" s="370"/>
      <c r="N217" s="370"/>
      <c r="O217" s="370"/>
      <c r="P217" s="370"/>
      <c r="Q217" s="370"/>
    </row>
    <row r="218" ht="16.5" customHeight="1" spans="1:17">
      <c r="A218" s="426"/>
      <c r="B218" s="426"/>
      <c r="C218" s="370"/>
      <c r="D218" s="619"/>
      <c r="E218" s="370"/>
      <c r="F218" s="370"/>
      <c r="G218" s="370"/>
      <c r="H218" s="370"/>
      <c r="I218" s="370"/>
      <c r="J218" s="370"/>
      <c r="K218" s="370"/>
      <c r="L218" s="370"/>
      <c r="M218" s="370"/>
      <c r="N218" s="370"/>
      <c r="O218" s="370"/>
      <c r="P218" s="370"/>
      <c r="Q218" s="370"/>
    </row>
    <row r="219" ht="16.5" customHeight="1" spans="1:17">
      <c r="A219" s="426"/>
      <c r="B219" s="426"/>
      <c r="C219" s="370"/>
      <c r="D219" s="619"/>
      <c r="E219" s="370"/>
      <c r="F219" s="370"/>
      <c r="G219" s="370"/>
      <c r="H219" s="370"/>
      <c r="I219" s="370"/>
      <c r="J219" s="370"/>
      <c r="K219" s="370"/>
      <c r="L219" s="370"/>
      <c r="M219" s="370"/>
      <c r="N219" s="370"/>
      <c r="O219" s="370"/>
      <c r="P219" s="370"/>
      <c r="Q219" s="370"/>
    </row>
    <row r="220" ht="16.5" customHeight="1" spans="1:17">
      <c r="A220" s="426"/>
      <c r="B220" s="426"/>
      <c r="C220" s="370"/>
      <c r="D220" s="619"/>
      <c r="E220" s="370"/>
      <c r="F220" s="370"/>
      <c r="G220" s="370"/>
      <c r="H220" s="370"/>
      <c r="I220" s="370"/>
      <c r="J220" s="370"/>
      <c r="K220" s="370"/>
      <c r="L220" s="370"/>
      <c r="M220" s="370"/>
      <c r="N220" s="370"/>
      <c r="O220" s="370"/>
      <c r="P220" s="370"/>
      <c r="Q220" s="370"/>
    </row>
    <row r="221" ht="16.5" customHeight="1" spans="1:17">
      <c r="A221" s="426"/>
      <c r="B221" s="426"/>
      <c r="C221" s="370"/>
      <c r="D221" s="619"/>
      <c r="E221" s="370"/>
      <c r="F221" s="370"/>
      <c r="G221" s="370"/>
      <c r="H221" s="370"/>
      <c r="I221" s="370"/>
      <c r="J221" s="370"/>
      <c r="K221" s="370"/>
      <c r="L221" s="370"/>
      <c r="M221" s="370"/>
      <c r="N221" s="370"/>
      <c r="O221" s="370"/>
      <c r="P221" s="370"/>
      <c r="Q221" s="370"/>
    </row>
    <row r="222" ht="16.5" customHeight="1" spans="1:17">
      <c r="A222" s="426"/>
      <c r="B222" s="426"/>
      <c r="C222" s="370"/>
      <c r="D222" s="619"/>
      <c r="E222" s="370"/>
      <c r="F222" s="370"/>
      <c r="G222" s="370"/>
      <c r="H222" s="370"/>
      <c r="I222" s="370"/>
      <c r="J222" s="370"/>
      <c r="K222" s="370"/>
      <c r="L222" s="370"/>
      <c r="M222" s="370"/>
      <c r="N222" s="370"/>
      <c r="O222" s="370"/>
      <c r="P222" s="370"/>
      <c r="Q222" s="370"/>
    </row>
    <row r="223" ht="16.5" customHeight="1" spans="1:17">
      <c r="A223" s="426"/>
      <c r="B223" s="426"/>
      <c r="C223" s="370"/>
      <c r="D223" s="619"/>
      <c r="E223" s="370"/>
      <c r="F223" s="370"/>
      <c r="G223" s="370"/>
      <c r="H223" s="370"/>
      <c r="I223" s="370"/>
      <c r="J223" s="370"/>
      <c r="K223" s="370"/>
      <c r="L223" s="370"/>
      <c r="M223" s="370"/>
      <c r="N223" s="370"/>
      <c r="O223" s="370"/>
      <c r="P223" s="370"/>
      <c r="Q223" s="370"/>
    </row>
    <row r="224" ht="16.5" customHeight="1" spans="1:17">
      <c r="A224" s="426"/>
      <c r="B224" s="426"/>
      <c r="C224" s="370"/>
      <c r="D224" s="619"/>
      <c r="E224" s="370"/>
      <c r="F224" s="370"/>
      <c r="G224" s="370"/>
      <c r="H224" s="370"/>
      <c r="I224" s="370"/>
      <c r="J224" s="370"/>
      <c r="K224" s="370"/>
      <c r="L224" s="370"/>
      <c r="M224" s="370"/>
      <c r="N224" s="370"/>
      <c r="O224" s="370"/>
      <c r="P224" s="370"/>
      <c r="Q224" s="370"/>
    </row>
    <row r="225" ht="16.5" customHeight="1" spans="1:17">
      <c r="A225" s="426"/>
      <c r="B225" s="426"/>
      <c r="C225" s="370"/>
      <c r="D225" s="619"/>
      <c r="E225" s="370"/>
      <c r="F225" s="370"/>
      <c r="G225" s="370"/>
      <c r="H225" s="370"/>
      <c r="I225" s="370"/>
      <c r="J225" s="370"/>
      <c r="K225" s="370"/>
      <c r="L225" s="370"/>
      <c r="M225" s="370"/>
      <c r="N225" s="370"/>
      <c r="O225" s="370"/>
      <c r="P225" s="370"/>
      <c r="Q225" s="370"/>
    </row>
    <row r="226" ht="16.5" customHeight="1" spans="1:17">
      <c r="A226" s="426"/>
      <c r="B226" s="426"/>
      <c r="C226" s="370"/>
      <c r="D226" s="619"/>
      <c r="E226" s="370"/>
      <c r="F226" s="370"/>
      <c r="G226" s="370"/>
      <c r="H226" s="370"/>
      <c r="I226" s="370"/>
      <c r="J226" s="370"/>
      <c r="K226" s="370"/>
      <c r="L226" s="370"/>
      <c r="M226" s="370"/>
      <c r="N226" s="370"/>
      <c r="O226" s="370"/>
      <c r="P226" s="370"/>
      <c r="Q226" s="370"/>
    </row>
    <row r="227" ht="16.5" customHeight="1" spans="1:17">
      <c r="A227" s="426"/>
      <c r="B227" s="426"/>
      <c r="C227" s="370"/>
      <c r="D227" s="619"/>
      <c r="E227" s="370"/>
      <c r="F227" s="370"/>
      <c r="G227" s="370"/>
      <c r="H227" s="370"/>
      <c r="I227" s="370"/>
      <c r="J227" s="370"/>
      <c r="K227" s="370"/>
      <c r="L227" s="370"/>
      <c r="M227" s="370"/>
      <c r="N227" s="370"/>
      <c r="O227" s="370"/>
      <c r="P227" s="370"/>
      <c r="Q227" s="370"/>
    </row>
    <row r="228" ht="16.5" customHeight="1" spans="1:17">
      <c r="A228" s="426"/>
      <c r="B228" s="426"/>
      <c r="C228" s="370"/>
      <c r="D228" s="619"/>
      <c r="E228" s="370"/>
      <c r="F228" s="370"/>
      <c r="G228" s="370"/>
      <c r="H228" s="370"/>
      <c r="I228" s="370"/>
      <c r="J228" s="370"/>
      <c r="K228" s="370"/>
      <c r="L228" s="370"/>
      <c r="M228" s="370"/>
      <c r="N228" s="370"/>
      <c r="O228" s="370"/>
      <c r="P228" s="370"/>
      <c r="Q228" s="370"/>
    </row>
    <row r="229" ht="16.5" customHeight="1" spans="1:17">
      <c r="A229" s="426"/>
      <c r="B229" s="426"/>
      <c r="C229" s="370"/>
      <c r="D229" s="619"/>
      <c r="E229" s="370"/>
      <c r="F229" s="370"/>
      <c r="G229" s="370"/>
      <c r="H229" s="370"/>
      <c r="I229" s="370"/>
      <c r="J229" s="370"/>
      <c r="K229" s="370"/>
      <c r="L229" s="370"/>
      <c r="M229" s="370"/>
      <c r="N229" s="370"/>
      <c r="O229" s="370"/>
      <c r="P229" s="370"/>
      <c r="Q229" s="370"/>
    </row>
    <row r="230" ht="16.5" customHeight="1" spans="1:17">
      <c r="A230" s="426"/>
      <c r="B230" s="426"/>
      <c r="C230" s="370"/>
      <c r="D230" s="619"/>
      <c r="E230" s="370"/>
      <c r="F230" s="370"/>
      <c r="G230" s="370"/>
      <c r="H230" s="370"/>
      <c r="I230" s="370"/>
      <c r="J230" s="370"/>
      <c r="K230" s="370"/>
      <c r="L230" s="370"/>
      <c r="M230" s="370"/>
      <c r="N230" s="370"/>
      <c r="O230" s="370"/>
      <c r="P230" s="370"/>
      <c r="Q230" s="370"/>
    </row>
    <row r="231" ht="16.5" customHeight="1" spans="1:17">
      <c r="A231" s="426"/>
      <c r="B231" s="426"/>
      <c r="C231" s="370"/>
      <c r="D231" s="619"/>
      <c r="E231" s="370"/>
      <c r="F231" s="370"/>
      <c r="G231" s="370"/>
      <c r="H231" s="370"/>
      <c r="I231" s="370"/>
      <c r="J231" s="370"/>
      <c r="K231" s="370"/>
      <c r="L231" s="370"/>
      <c r="M231" s="370"/>
      <c r="N231" s="370"/>
      <c r="O231" s="370"/>
      <c r="P231" s="370"/>
      <c r="Q231" s="370"/>
    </row>
    <row r="232" ht="16.5" customHeight="1" spans="1:17">
      <c r="A232" s="426"/>
      <c r="B232" s="426"/>
      <c r="C232" s="370"/>
      <c r="D232" s="619"/>
      <c r="E232" s="370"/>
      <c r="F232" s="370"/>
      <c r="G232" s="370"/>
      <c r="H232" s="370"/>
      <c r="I232" s="370"/>
      <c r="J232" s="370"/>
      <c r="K232" s="370"/>
      <c r="L232" s="370"/>
      <c r="M232" s="370"/>
      <c r="N232" s="370"/>
      <c r="O232" s="370"/>
      <c r="P232" s="370"/>
      <c r="Q232" s="370"/>
    </row>
    <row r="233" ht="16.5" customHeight="1" spans="1:17">
      <c r="A233" s="426"/>
      <c r="B233" s="426"/>
      <c r="C233" s="370"/>
      <c r="D233" s="619"/>
      <c r="E233" s="370"/>
      <c r="F233" s="370"/>
      <c r="G233" s="370"/>
      <c r="H233" s="370"/>
      <c r="I233" s="370"/>
      <c r="J233" s="370"/>
      <c r="K233" s="370"/>
      <c r="L233" s="370"/>
      <c r="M233" s="370"/>
      <c r="N233" s="370"/>
      <c r="O233" s="370"/>
      <c r="P233" s="370"/>
      <c r="Q233" s="370"/>
    </row>
    <row r="234" ht="16.5" customHeight="1" spans="1:17">
      <c r="A234" s="426"/>
      <c r="B234" s="426"/>
      <c r="C234" s="370"/>
      <c r="D234" s="619"/>
      <c r="E234" s="370"/>
      <c r="F234" s="370"/>
      <c r="G234" s="370"/>
      <c r="H234" s="370"/>
      <c r="I234" s="370"/>
      <c r="J234" s="370"/>
      <c r="K234" s="370"/>
      <c r="L234" s="370"/>
      <c r="M234" s="370"/>
      <c r="N234" s="370"/>
      <c r="O234" s="370"/>
      <c r="P234" s="370"/>
      <c r="Q234" s="370"/>
    </row>
    <row r="235" ht="16.5" customHeight="1" spans="1:17">
      <c r="A235" s="426"/>
      <c r="B235" s="426"/>
      <c r="C235" s="370"/>
      <c r="D235" s="619"/>
      <c r="E235" s="370"/>
      <c r="F235" s="370"/>
      <c r="G235" s="370"/>
      <c r="H235" s="370"/>
      <c r="I235" s="370"/>
      <c r="J235" s="370"/>
      <c r="K235" s="370"/>
      <c r="L235" s="370"/>
      <c r="M235" s="370"/>
      <c r="N235" s="370"/>
      <c r="O235" s="370"/>
      <c r="P235" s="370"/>
      <c r="Q235" s="370"/>
    </row>
    <row r="236" ht="16.5" customHeight="1" spans="1:17">
      <c r="A236" s="426"/>
      <c r="B236" s="426"/>
      <c r="C236" s="370"/>
      <c r="D236" s="619"/>
      <c r="E236" s="370"/>
      <c r="F236" s="370"/>
      <c r="G236" s="370"/>
      <c r="H236" s="370"/>
      <c r="I236" s="370"/>
      <c r="J236" s="370"/>
      <c r="K236" s="370"/>
      <c r="L236" s="370"/>
      <c r="M236" s="370"/>
      <c r="N236" s="370"/>
      <c r="O236" s="370"/>
      <c r="P236" s="370"/>
      <c r="Q236" s="370"/>
    </row>
    <row r="237" ht="16.5" customHeight="1" spans="1:17">
      <c r="A237" s="426"/>
      <c r="B237" s="426"/>
      <c r="C237" s="370"/>
      <c r="D237" s="619"/>
      <c r="E237" s="370"/>
      <c r="F237" s="370"/>
      <c r="G237" s="370"/>
      <c r="H237" s="370"/>
      <c r="I237" s="370"/>
      <c r="J237" s="370"/>
      <c r="K237" s="370"/>
      <c r="L237" s="370"/>
      <c r="M237" s="370"/>
      <c r="N237" s="370"/>
      <c r="O237" s="370"/>
      <c r="P237" s="370"/>
      <c r="Q237" s="370"/>
    </row>
    <row r="238" ht="16.5" customHeight="1" spans="1:17">
      <c r="A238" s="426"/>
      <c r="B238" s="426"/>
      <c r="C238" s="370"/>
      <c r="D238" s="619"/>
      <c r="E238" s="370"/>
      <c r="F238" s="370"/>
      <c r="G238" s="370"/>
      <c r="H238" s="370"/>
      <c r="I238" s="370"/>
      <c r="J238" s="370"/>
      <c r="K238" s="370"/>
      <c r="L238" s="370"/>
      <c r="M238" s="370"/>
      <c r="N238" s="370"/>
      <c r="O238" s="370"/>
      <c r="P238" s="370"/>
      <c r="Q238" s="370"/>
    </row>
    <row r="239" ht="16.5" customHeight="1" spans="1:17">
      <c r="A239" s="426"/>
      <c r="B239" s="426"/>
      <c r="C239" s="370"/>
      <c r="D239" s="619"/>
      <c r="E239" s="370"/>
      <c r="F239" s="370"/>
      <c r="G239" s="370"/>
      <c r="H239" s="370"/>
      <c r="I239" s="370"/>
      <c r="J239" s="370"/>
      <c r="K239" s="370"/>
      <c r="L239" s="370"/>
      <c r="M239" s="370"/>
      <c r="N239" s="370"/>
      <c r="O239" s="370"/>
      <c r="P239" s="370"/>
      <c r="Q239" s="370"/>
    </row>
    <row r="240" ht="16.5" customHeight="1" spans="1:17">
      <c r="A240" s="426"/>
      <c r="B240" s="426"/>
      <c r="C240" s="370"/>
      <c r="D240" s="619"/>
      <c r="E240" s="370"/>
      <c r="F240" s="370"/>
      <c r="G240" s="370"/>
      <c r="H240" s="370"/>
      <c r="I240" s="370"/>
      <c r="J240" s="370"/>
      <c r="K240" s="370"/>
      <c r="L240" s="370"/>
      <c r="M240" s="370"/>
      <c r="N240" s="370"/>
      <c r="O240" s="370"/>
      <c r="P240" s="370"/>
      <c r="Q240" s="370"/>
    </row>
    <row r="241" ht="16.5" customHeight="1" spans="1:17">
      <c r="A241" s="426"/>
      <c r="B241" s="426"/>
      <c r="C241" s="370"/>
      <c r="D241" s="619"/>
      <c r="E241" s="370"/>
      <c r="F241" s="370"/>
      <c r="G241" s="370"/>
      <c r="H241" s="370"/>
      <c r="I241" s="370"/>
      <c r="J241" s="370"/>
      <c r="K241" s="370"/>
      <c r="L241" s="370"/>
      <c r="M241" s="370"/>
      <c r="N241" s="370"/>
      <c r="O241" s="370"/>
      <c r="P241" s="370"/>
      <c r="Q241" s="370"/>
    </row>
    <row r="242" ht="16.5" customHeight="1" spans="1:17">
      <c r="A242" s="426"/>
      <c r="B242" s="426"/>
      <c r="C242" s="370"/>
      <c r="D242" s="619"/>
      <c r="E242" s="370"/>
      <c r="F242" s="370"/>
      <c r="G242" s="370"/>
      <c r="H242" s="370"/>
      <c r="I242" s="370"/>
      <c r="J242" s="370"/>
      <c r="K242" s="370"/>
      <c r="L242" s="370"/>
      <c r="M242" s="370"/>
      <c r="N242" s="370"/>
      <c r="O242" s="370"/>
      <c r="P242" s="370"/>
      <c r="Q242" s="370"/>
    </row>
    <row r="243" ht="16.5" customHeight="1" spans="1:17">
      <c r="A243" s="426"/>
      <c r="B243" s="426"/>
      <c r="C243" s="370"/>
      <c r="D243" s="619"/>
      <c r="E243" s="370"/>
      <c r="F243" s="370"/>
      <c r="G243" s="370"/>
      <c r="H243" s="370"/>
      <c r="I243" s="370"/>
      <c r="J243" s="370"/>
      <c r="K243" s="370"/>
      <c r="L243" s="370"/>
      <c r="M243" s="370"/>
      <c r="N243" s="370"/>
      <c r="O243" s="370"/>
      <c r="P243" s="370"/>
      <c r="Q243" s="370"/>
    </row>
    <row r="244" ht="16.5" customHeight="1" spans="1:17">
      <c r="A244" s="426"/>
      <c r="B244" s="426"/>
      <c r="C244" s="370"/>
      <c r="D244" s="619"/>
      <c r="E244" s="370"/>
      <c r="F244" s="370"/>
      <c r="G244" s="370"/>
      <c r="H244" s="370"/>
      <c r="I244" s="370"/>
      <c r="J244" s="370"/>
      <c r="K244" s="370"/>
      <c r="L244" s="370"/>
      <c r="M244" s="370"/>
      <c r="N244" s="370"/>
      <c r="O244" s="370"/>
      <c r="P244" s="370"/>
      <c r="Q244" s="370"/>
    </row>
    <row r="245" ht="16.5" customHeight="1" spans="1:17">
      <c r="A245" s="426"/>
      <c r="B245" s="426"/>
      <c r="C245" s="370"/>
      <c r="D245" s="619"/>
      <c r="E245" s="370"/>
      <c r="F245" s="370"/>
      <c r="G245" s="370"/>
      <c r="H245" s="370"/>
      <c r="I245" s="370"/>
      <c r="J245" s="370"/>
      <c r="K245" s="370"/>
      <c r="L245" s="370"/>
      <c r="M245" s="370"/>
      <c r="N245" s="370"/>
      <c r="O245" s="370"/>
      <c r="P245" s="370"/>
      <c r="Q245" s="370"/>
    </row>
    <row r="246" ht="16.5" customHeight="1" spans="1:17">
      <c r="A246" s="426"/>
      <c r="B246" s="426"/>
      <c r="C246" s="370"/>
      <c r="D246" s="619"/>
      <c r="E246" s="370"/>
      <c r="F246" s="370"/>
      <c r="G246" s="370"/>
      <c r="H246" s="370"/>
      <c r="I246" s="370"/>
      <c r="J246" s="370"/>
      <c r="K246" s="370"/>
      <c r="L246" s="370"/>
      <c r="M246" s="370"/>
      <c r="N246" s="370"/>
      <c r="O246" s="370"/>
      <c r="P246" s="370"/>
      <c r="Q246" s="370"/>
    </row>
    <row r="247" ht="16.5" customHeight="1" spans="1:17">
      <c r="A247" s="426"/>
      <c r="B247" s="426"/>
      <c r="C247" s="370"/>
      <c r="D247" s="619"/>
      <c r="E247" s="370"/>
      <c r="F247" s="370"/>
      <c r="G247" s="370"/>
      <c r="H247" s="370"/>
      <c r="I247" s="370"/>
      <c r="J247" s="370"/>
      <c r="K247" s="370"/>
      <c r="L247" s="370"/>
      <c r="M247" s="370"/>
      <c r="N247" s="370"/>
      <c r="O247" s="370"/>
      <c r="P247" s="370"/>
      <c r="Q247" s="370"/>
    </row>
    <row r="248" ht="16.5" customHeight="1" spans="1:17">
      <c r="A248" s="426"/>
      <c r="B248" s="426"/>
      <c r="C248" s="370"/>
      <c r="D248" s="619"/>
      <c r="E248" s="370"/>
      <c r="F248" s="370"/>
      <c r="G248" s="370"/>
      <c r="H248" s="370"/>
      <c r="I248" s="370"/>
      <c r="J248" s="370"/>
      <c r="K248" s="370"/>
      <c r="L248" s="370"/>
      <c r="M248" s="370"/>
      <c r="N248" s="370"/>
      <c r="O248" s="370"/>
      <c r="P248" s="370"/>
      <c r="Q248" s="370"/>
    </row>
    <row r="249" ht="16.5" customHeight="1" spans="1:17">
      <c r="A249" s="426"/>
      <c r="B249" s="426"/>
      <c r="C249" s="370"/>
      <c r="D249" s="619"/>
      <c r="E249" s="370"/>
      <c r="F249" s="370"/>
      <c r="G249" s="370"/>
      <c r="H249" s="370"/>
      <c r="I249" s="370"/>
      <c r="J249" s="370"/>
      <c r="K249" s="370"/>
      <c r="L249" s="370"/>
      <c r="M249" s="370"/>
      <c r="N249" s="370"/>
      <c r="O249" s="370"/>
      <c r="P249" s="370"/>
      <c r="Q249" s="370"/>
    </row>
    <row r="250" ht="16.5" customHeight="1" spans="1:17">
      <c r="A250" s="426"/>
      <c r="B250" s="426"/>
      <c r="C250" s="370"/>
      <c r="D250" s="619"/>
      <c r="E250" s="370"/>
      <c r="F250" s="370"/>
      <c r="G250" s="370"/>
      <c r="H250" s="370"/>
      <c r="I250" s="370"/>
      <c r="J250" s="370"/>
      <c r="K250" s="370"/>
      <c r="L250" s="370"/>
      <c r="M250" s="370"/>
      <c r="N250" s="370"/>
      <c r="O250" s="370"/>
      <c r="P250" s="370"/>
      <c r="Q250" s="370"/>
    </row>
    <row r="251" ht="16.5" customHeight="1" spans="1:17">
      <c r="A251" s="426"/>
      <c r="B251" s="426"/>
      <c r="C251" s="370"/>
      <c r="D251" s="619"/>
      <c r="E251" s="370"/>
      <c r="F251" s="370"/>
      <c r="G251" s="370"/>
      <c r="H251" s="370"/>
      <c r="I251" s="370"/>
      <c r="J251" s="370"/>
      <c r="K251" s="370"/>
      <c r="L251" s="370"/>
      <c r="M251" s="370"/>
      <c r="N251" s="370"/>
      <c r="O251" s="370"/>
      <c r="P251" s="370"/>
      <c r="Q251" s="370"/>
    </row>
    <row r="252" ht="16.5" customHeight="1" spans="1:17">
      <c r="A252" s="426"/>
      <c r="B252" s="426"/>
      <c r="C252" s="370"/>
      <c r="D252" s="619"/>
      <c r="E252" s="370"/>
      <c r="F252" s="370"/>
      <c r="G252" s="370"/>
      <c r="H252" s="370"/>
      <c r="I252" s="370"/>
      <c r="J252" s="370"/>
      <c r="K252" s="370"/>
      <c r="L252" s="370"/>
      <c r="M252" s="370"/>
      <c r="N252" s="370"/>
      <c r="O252" s="370"/>
      <c r="P252" s="370"/>
      <c r="Q252" s="370"/>
    </row>
    <row r="253" ht="16.5" customHeight="1" spans="1:17">
      <c r="A253" s="426"/>
      <c r="B253" s="426"/>
      <c r="C253" s="370"/>
      <c r="D253" s="619"/>
      <c r="E253" s="370"/>
      <c r="F253" s="370"/>
      <c r="G253" s="370"/>
      <c r="H253" s="370"/>
      <c r="I253" s="370"/>
      <c r="J253" s="370"/>
      <c r="K253" s="370"/>
      <c r="L253" s="370"/>
      <c r="M253" s="370"/>
      <c r="N253" s="370"/>
      <c r="O253" s="370"/>
      <c r="P253" s="370"/>
      <c r="Q253" s="370"/>
    </row>
    <row r="254" ht="16.5" customHeight="1" spans="1:17">
      <c r="A254" s="426"/>
      <c r="B254" s="426"/>
      <c r="C254" s="370"/>
      <c r="D254" s="619"/>
      <c r="E254" s="370"/>
      <c r="F254" s="370"/>
      <c r="G254" s="370"/>
      <c r="H254" s="370"/>
      <c r="I254" s="370"/>
      <c r="J254" s="370"/>
      <c r="K254" s="370"/>
      <c r="L254" s="370"/>
      <c r="M254" s="370"/>
      <c r="N254" s="370"/>
      <c r="O254" s="370"/>
      <c r="P254" s="370"/>
      <c r="Q254" s="370"/>
    </row>
    <row r="255" ht="16.5" customHeight="1" spans="1:17">
      <c r="A255" s="426"/>
      <c r="B255" s="426"/>
      <c r="C255" s="370"/>
      <c r="D255" s="619"/>
      <c r="E255" s="370"/>
      <c r="F255" s="370"/>
      <c r="G255" s="370"/>
      <c r="H255" s="370"/>
      <c r="I255" s="370"/>
      <c r="J255" s="370"/>
      <c r="K255" s="370"/>
      <c r="L255" s="370"/>
      <c r="M255" s="370"/>
      <c r="N255" s="370"/>
      <c r="O255" s="370"/>
      <c r="P255" s="370"/>
      <c r="Q255" s="370"/>
    </row>
    <row r="256" ht="16.5" customHeight="1" spans="1:17">
      <c r="A256" s="426"/>
      <c r="B256" s="426"/>
      <c r="C256" s="370"/>
      <c r="D256" s="619"/>
      <c r="E256" s="370"/>
      <c r="F256" s="370"/>
      <c r="G256" s="370"/>
      <c r="H256" s="370"/>
      <c r="I256" s="370"/>
      <c r="J256" s="370"/>
      <c r="K256" s="370"/>
      <c r="L256" s="370"/>
      <c r="M256" s="370"/>
      <c r="N256" s="370"/>
      <c r="O256" s="370"/>
      <c r="P256" s="370"/>
      <c r="Q256" s="370"/>
    </row>
    <row r="257" ht="16.5" customHeight="1" spans="1:17">
      <c r="A257" s="426"/>
      <c r="B257" s="426"/>
      <c r="C257" s="370"/>
      <c r="D257" s="619"/>
      <c r="E257" s="370"/>
      <c r="F257" s="370"/>
      <c r="G257" s="370"/>
      <c r="H257" s="370"/>
      <c r="I257" s="370"/>
      <c r="J257" s="370"/>
      <c r="K257" s="370"/>
      <c r="L257" s="370"/>
      <c r="M257" s="370"/>
      <c r="N257" s="370"/>
      <c r="O257" s="370"/>
      <c r="P257" s="370"/>
      <c r="Q257" s="370"/>
    </row>
    <row r="258" ht="16.5" customHeight="1" spans="1:17">
      <c r="A258" s="426"/>
      <c r="B258" s="426"/>
      <c r="C258" s="370"/>
      <c r="D258" s="619"/>
      <c r="E258" s="370"/>
      <c r="F258" s="370"/>
      <c r="G258" s="370"/>
      <c r="H258" s="370"/>
      <c r="I258" s="370"/>
      <c r="J258" s="370"/>
      <c r="K258" s="370"/>
      <c r="L258" s="370"/>
      <c r="M258" s="370"/>
      <c r="N258" s="370"/>
      <c r="O258" s="370"/>
      <c r="P258" s="370"/>
      <c r="Q258" s="370"/>
    </row>
    <row r="259" ht="16.5" customHeight="1" spans="1:17">
      <c r="A259" s="426"/>
      <c r="B259" s="426"/>
      <c r="C259" s="370"/>
      <c r="D259" s="619"/>
      <c r="E259" s="370"/>
      <c r="F259" s="370"/>
      <c r="G259" s="370"/>
      <c r="H259" s="370"/>
      <c r="I259" s="370"/>
      <c r="J259" s="370"/>
      <c r="K259" s="370"/>
      <c r="L259" s="370"/>
      <c r="M259" s="370"/>
      <c r="N259" s="370"/>
      <c r="O259" s="370"/>
      <c r="P259" s="370"/>
      <c r="Q259" s="370"/>
    </row>
    <row r="260" ht="16.5" customHeight="1" spans="1:17">
      <c r="A260" s="426"/>
      <c r="B260" s="426"/>
      <c r="C260" s="370"/>
      <c r="D260" s="619"/>
      <c r="E260" s="370"/>
      <c r="F260" s="370"/>
      <c r="G260" s="370"/>
      <c r="H260" s="370"/>
      <c r="I260" s="370"/>
      <c r="J260" s="370"/>
      <c r="K260" s="370"/>
      <c r="L260" s="370"/>
      <c r="M260" s="370"/>
      <c r="N260" s="370"/>
      <c r="O260" s="370"/>
      <c r="P260" s="370"/>
      <c r="Q260" s="370"/>
    </row>
    <row r="261" ht="16.5" customHeight="1" spans="1:17">
      <c r="A261" s="426"/>
      <c r="B261" s="426"/>
      <c r="C261" s="370"/>
      <c r="D261" s="619"/>
      <c r="E261" s="370"/>
      <c r="F261" s="370"/>
      <c r="G261" s="370"/>
      <c r="H261" s="370"/>
      <c r="I261" s="370"/>
      <c r="J261" s="370"/>
      <c r="K261" s="370"/>
      <c r="L261" s="370"/>
      <c r="M261" s="370"/>
      <c r="N261" s="370"/>
      <c r="O261" s="370"/>
      <c r="P261" s="370"/>
      <c r="Q261" s="370"/>
    </row>
    <row r="262" ht="16.5" customHeight="1" spans="1:17">
      <c r="A262" s="426"/>
      <c r="B262" s="426"/>
      <c r="C262" s="370"/>
      <c r="D262" s="619"/>
      <c r="E262" s="370"/>
      <c r="F262" s="370"/>
      <c r="G262" s="370"/>
      <c r="H262" s="370"/>
      <c r="I262" s="370"/>
      <c r="J262" s="370"/>
      <c r="K262" s="370"/>
      <c r="L262" s="370"/>
      <c r="M262" s="370"/>
      <c r="N262" s="370"/>
      <c r="O262" s="370"/>
      <c r="P262" s="370"/>
      <c r="Q262" s="370"/>
    </row>
    <row r="263" ht="16.5" customHeight="1" spans="1:17">
      <c r="A263" s="426"/>
      <c r="B263" s="426"/>
      <c r="C263" s="370"/>
      <c r="D263" s="619"/>
      <c r="E263" s="370"/>
      <c r="F263" s="370"/>
      <c r="G263" s="370"/>
      <c r="H263" s="370"/>
      <c r="I263" s="370"/>
      <c r="J263" s="370"/>
      <c r="K263" s="370"/>
      <c r="L263" s="370"/>
      <c r="M263" s="370"/>
      <c r="N263" s="370"/>
      <c r="O263" s="370"/>
      <c r="P263" s="370"/>
      <c r="Q263" s="370"/>
    </row>
    <row r="264" ht="16.5" customHeight="1" spans="1:17">
      <c r="A264" s="426"/>
      <c r="B264" s="426"/>
      <c r="C264" s="370"/>
      <c r="D264" s="619"/>
      <c r="E264" s="370"/>
      <c r="F264" s="370"/>
      <c r="G264" s="370"/>
      <c r="H264" s="370"/>
      <c r="I264" s="370"/>
      <c r="J264" s="370"/>
      <c r="K264" s="370"/>
      <c r="L264" s="370"/>
      <c r="M264" s="370"/>
      <c r="N264" s="370"/>
      <c r="O264" s="370"/>
      <c r="P264" s="370"/>
      <c r="Q264" s="370"/>
    </row>
    <row r="265" ht="16.5" customHeight="1" spans="1:17">
      <c r="A265" s="426"/>
      <c r="B265" s="426"/>
      <c r="C265" s="370"/>
      <c r="D265" s="619"/>
      <c r="E265" s="370"/>
      <c r="F265" s="370"/>
      <c r="G265" s="370"/>
      <c r="H265" s="370"/>
      <c r="I265" s="370"/>
      <c r="J265" s="370"/>
      <c r="K265" s="370"/>
      <c r="L265" s="370"/>
      <c r="M265" s="370"/>
      <c r="N265" s="370"/>
      <c r="O265" s="370"/>
      <c r="P265" s="370"/>
      <c r="Q265" s="370"/>
    </row>
    <row r="266" ht="16.5" customHeight="1" spans="1:17">
      <c r="A266" s="426"/>
      <c r="B266" s="426"/>
      <c r="C266" s="370"/>
      <c r="D266" s="619"/>
      <c r="E266" s="370"/>
      <c r="F266" s="370"/>
      <c r="G266" s="370"/>
      <c r="H266" s="370"/>
      <c r="I266" s="370"/>
      <c r="J266" s="370"/>
      <c r="K266" s="370"/>
      <c r="L266" s="370"/>
      <c r="M266" s="370"/>
      <c r="N266" s="370"/>
      <c r="O266" s="370"/>
      <c r="P266" s="370"/>
      <c r="Q266" s="370"/>
    </row>
    <row r="267" ht="16.5" customHeight="1" spans="1:17">
      <c r="A267" s="426"/>
      <c r="B267" s="426"/>
      <c r="C267" s="370"/>
      <c r="D267" s="619"/>
      <c r="E267" s="370"/>
      <c r="F267" s="370"/>
      <c r="G267" s="370"/>
      <c r="H267" s="370"/>
      <c r="I267" s="370"/>
      <c r="J267" s="370"/>
      <c r="K267" s="370"/>
      <c r="L267" s="370"/>
      <c r="M267" s="370"/>
      <c r="N267" s="370"/>
      <c r="O267" s="370"/>
      <c r="P267" s="370"/>
      <c r="Q267" s="370"/>
    </row>
    <row r="268" ht="16.5" customHeight="1" spans="1:17">
      <c r="A268" s="426"/>
      <c r="B268" s="426"/>
      <c r="C268" s="370"/>
      <c r="D268" s="619"/>
      <c r="E268" s="370"/>
      <c r="F268" s="370"/>
      <c r="G268" s="370"/>
      <c r="H268" s="370"/>
      <c r="I268" s="370"/>
      <c r="J268" s="370"/>
      <c r="K268" s="370"/>
      <c r="L268" s="370"/>
      <c r="M268" s="370"/>
      <c r="N268" s="370"/>
      <c r="O268" s="370"/>
      <c r="P268" s="370"/>
      <c r="Q268" s="370"/>
    </row>
    <row r="269" ht="16.5" customHeight="1" spans="1:17">
      <c r="A269" s="426"/>
      <c r="B269" s="426"/>
      <c r="C269" s="370"/>
      <c r="D269" s="619"/>
      <c r="E269" s="370"/>
      <c r="F269" s="370"/>
      <c r="G269" s="370"/>
      <c r="H269" s="370"/>
      <c r="I269" s="370"/>
      <c r="J269" s="370"/>
      <c r="K269" s="370"/>
      <c r="L269" s="370"/>
      <c r="M269" s="370"/>
      <c r="N269" s="370"/>
      <c r="O269" s="370"/>
      <c r="P269" s="370"/>
      <c r="Q269" s="370"/>
    </row>
    <row r="270" ht="16.5" customHeight="1" spans="1:17">
      <c r="A270" s="426"/>
      <c r="B270" s="426"/>
      <c r="C270" s="370"/>
      <c r="D270" s="619"/>
      <c r="E270" s="370"/>
      <c r="F270" s="370"/>
      <c r="G270" s="370"/>
      <c r="H270" s="370"/>
      <c r="I270" s="370"/>
      <c r="J270" s="370"/>
      <c r="K270" s="370"/>
      <c r="L270" s="370"/>
      <c r="M270" s="370"/>
      <c r="N270" s="370"/>
      <c r="O270" s="370"/>
      <c r="P270" s="370"/>
      <c r="Q270" s="370"/>
    </row>
    <row r="271" ht="16.5" customHeight="1" spans="1:17">
      <c r="A271" s="426"/>
      <c r="B271" s="426"/>
      <c r="C271" s="370"/>
      <c r="D271" s="619"/>
      <c r="E271" s="370"/>
      <c r="F271" s="370"/>
      <c r="G271" s="370"/>
      <c r="H271" s="370"/>
      <c r="I271" s="370"/>
      <c r="J271" s="370"/>
      <c r="K271" s="370"/>
      <c r="L271" s="370"/>
      <c r="M271" s="370"/>
      <c r="N271" s="370"/>
      <c r="O271" s="370"/>
      <c r="P271" s="370"/>
      <c r="Q271" s="370"/>
    </row>
    <row r="272" ht="16.5" customHeight="1" spans="1:17">
      <c r="A272" s="426"/>
      <c r="B272" s="426"/>
      <c r="C272" s="370"/>
      <c r="D272" s="619"/>
      <c r="E272" s="370"/>
      <c r="F272" s="370"/>
      <c r="G272" s="370"/>
      <c r="H272" s="370"/>
      <c r="I272" s="370"/>
      <c r="J272" s="370"/>
      <c r="K272" s="370"/>
      <c r="L272" s="370"/>
      <c r="M272" s="370"/>
      <c r="N272" s="370"/>
      <c r="O272" s="370"/>
      <c r="P272" s="370"/>
      <c r="Q272" s="370"/>
    </row>
    <row r="273" ht="16.5" customHeight="1" spans="1:17">
      <c r="A273" s="426"/>
      <c r="B273" s="426"/>
      <c r="C273" s="370"/>
      <c r="D273" s="619"/>
      <c r="E273" s="370"/>
      <c r="F273" s="370"/>
      <c r="G273" s="370"/>
      <c r="H273" s="370"/>
      <c r="I273" s="370"/>
      <c r="J273" s="370"/>
      <c r="K273" s="370"/>
      <c r="L273" s="370"/>
      <c r="M273" s="370"/>
      <c r="N273" s="370"/>
      <c r="O273" s="370"/>
      <c r="P273" s="370"/>
      <c r="Q273" s="370"/>
    </row>
    <row r="274" ht="16.5" customHeight="1" spans="1:17">
      <c r="A274" s="426"/>
      <c r="B274" s="426"/>
      <c r="C274" s="370"/>
      <c r="D274" s="619"/>
      <c r="E274" s="370"/>
      <c r="F274" s="370"/>
      <c r="G274" s="370"/>
      <c r="H274" s="370"/>
      <c r="I274" s="370"/>
      <c r="J274" s="370"/>
      <c r="K274" s="370"/>
      <c r="L274" s="370"/>
      <c r="M274" s="370"/>
      <c r="N274" s="370"/>
      <c r="O274" s="370"/>
      <c r="P274" s="370"/>
      <c r="Q274" s="370"/>
    </row>
    <row r="275" ht="16.5" customHeight="1" spans="1:17">
      <c r="A275" s="426"/>
      <c r="B275" s="426"/>
      <c r="C275" s="370"/>
      <c r="D275" s="619"/>
      <c r="E275" s="370"/>
      <c r="F275" s="370"/>
      <c r="G275" s="370"/>
      <c r="H275" s="370"/>
      <c r="I275" s="370"/>
      <c r="J275" s="370"/>
      <c r="K275" s="370"/>
      <c r="L275" s="370"/>
      <c r="M275" s="370"/>
      <c r="N275" s="370"/>
      <c r="O275" s="370"/>
      <c r="P275" s="370"/>
      <c r="Q275" s="370"/>
    </row>
    <row r="276" ht="16.5" customHeight="1" spans="1:17">
      <c r="A276" s="426"/>
      <c r="B276" s="426"/>
      <c r="C276" s="370"/>
      <c r="D276" s="619"/>
      <c r="E276" s="370"/>
      <c r="F276" s="370"/>
      <c r="G276" s="370"/>
      <c r="H276" s="370"/>
      <c r="I276" s="370"/>
      <c r="J276" s="370"/>
      <c r="K276" s="370"/>
      <c r="L276" s="370"/>
      <c r="M276" s="370"/>
      <c r="N276" s="370"/>
      <c r="O276" s="370"/>
      <c r="P276" s="370"/>
      <c r="Q276" s="370"/>
    </row>
    <row r="277" ht="16.5" customHeight="1" spans="1:17">
      <c r="A277" s="426"/>
      <c r="B277" s="426"/>
      <c r="C277" s="370"/>
      <c r="D277" s="619"/>
      <c r="E277" s="370"/>
      <c r="F277" s="370"/>
      <c r="G277" s="370"/>
      <c r="H277" s="370"/>
      <c r="I277" s="370"/>
      <c r="J277" s="370"/>
      <c r="K277" s="370"/>
      <c r="L277" s="370"/>
      <c r="M277" s="370"/>
      <c r="N277" s="370"/>
      <c r="O277" s="370"/>
      <c r="P277" s="370"/>
      <c r="Q277" s="370"/>
    </row>
    <row r="278" ht="16.5" customHeight="1" spans="1:17">
      <c r="A278" s="426"/>
      <c r="B278" s="426"/>
      <c r="C278" s="370"/>
      <c r="D278" s="619"/>
      <c r="E278" s="370"/>
      <c r="F278" s="370"/>
      <c r="G278" s="370"/>
      <c r="H278" s="370"/>
      <c r="I278" s="370"/>
      <c r="J278" s="370"/>
      <c r="K278" s="370"/>
      <c r="L278" s="370"/>
      <c r="M278" s="370"/>
      <c r="N278" s="370"/>
      <c r="O278" s="370"/>
      <c r="P278" s="370"/>
      <c r="Q278" s="370"/>
    </row>
    <row r="279" ht="16.5" customHeight="1" spans="1:17">
      <c r="A279" s="426"/>
      <c r="B279" s="426"/>
      <c r="C279" s="370"/>
      <c r="D279" s="619"/>
      <c r="E279" s="370"/>
      <c r="F279" s="370"/>
      <c r="G279" s="370"/>
      <c r="H279" s="370"/>
      <c r="I279" s="370"/>
      <c r="J279" s="370"/>
      <c r="K279" s="370"/>
      <c r="L279" s="370"/>
      <c r="M279" s="370"/>
      <c r="N279" s="370"/>
      <c r="O279" s="370"/>
      <c r="P279" s="370"/>
      <c r="Q279" s="370"/>
    </row>
    <row r="280" ht="16.5" customHeight="1" spans="1:17">
      <c r="A280" s="426"/>
      <c r="B280" s="426"/>
      <c r="C280" s="370"/>
      <c r="D280" s="619"/>
      <c r="E280" s="370"/>
      <c r="F280" s="370"/>
      <c r="G280" s="370"/>
      <c r="H280" s="370"/>
      <c r="I280" s="370"/>
      <c r="J280" s="370"/>
      <c r="K280" s="370"/>
      <c r="L280" s="370"/>
      <c r="M280" s="370"/>
      <c r="N280" s="370"/>
      <c r="O280" s="370"/>
      <c r="P280" s="370"/>
      <c r="Q280" s="370"/>
    </row>
    <row r="281" ht="16.5" customHeight="1" spans="1:17">
      <c r="A281" s="426"/>
      <c r="B281" s="426"/>
      <c r="C281" s="370"/>
      <c r="D281" s="619"/>
      <c r="E281" s="370"/>
      <c r="F281" s="370"/>
      <c r="G281" s="370"/>
      <c r="H281" s="370"/>
      <c r="I281" s="370"/>
      <c r="J281" s="370"/>
      <c r="K281" s="370"/>
      <c r="L281" s="370"/>
      <c r="M281" s="370"/>
      <c r="N281" s="370"/>
      <c r="O281" s="370"/>
      <c r="P281" s="370"/>
      <c r="Q281" s="370"/>
    </row>
    <row r="282" ht="16.5" customHeight="1" spans="1:17">
      <c r="A282" s="426"/>
      <c r="B282" s="426"/>
      <c r="C282" s="370"/>
      <c r="D282" s="619"/>
      <c r="E282" s="370"/>
      <c r="F282" s="370"/>
      <c r="G282" s="370"/>
      <c r="H282" s="370"/>
      <c r="I282" s="370"/>
      <c r="J282" s="370"/>
      <c r="K282" s="370"/>
      <c r="L282" s="370"/>
      <c r="M282" s="370"/>
      <c r="N282" s="370"/>
      <c r="O282" s="370"/>
      <c r="P282" s="370"/>
      <c r="Q282" s="370"/>
    </row>
    <row r="283" ht="16.5" customHeight="1" spans="1:17">
      <c r="A283" s="426"/>
      <c r="B283" s="426"/>
      <c r="C283" s="370"/>
      <c r="D283" s="619"/>
      <c r="E283" s="370"/>
      <c r="F283" s="370"/>
      <c r="G283" s="370"/>
      <c r="H283" s="370"/>
      <c r="I283" s="370"/>
      <c r="J283" s="370"/>
      <c r="K283" s="370"/>
      <c r="L283" s="370"/>
      <c r="M283" s="370"/>
      <c r="N283" s="370"/>
      <c r="O283" s="370"/>
      <c r="P283" s="370"/>
      <c r="Q283" s="370"/>
    </row>
    <row r="284" ht="16.5" customHeight="1" spans="1:17">
      <c r="A284" s="426"/>
      <c r="B284" s="426"/>
      <c r="C284" s="370"/>
      <c r="D284" s="619"/>
      <c r="E284" s="370"/>
      <c r="F284" s="370"/>
      <c r="G284" s="370"/>
      <c r="H284" s="370"/>
      <c r="I284" s="370"/>
      <c r="J284" s="370"/>
      <c r="K284" s="370"/>
      <c r="L284" s="370"/>
      <c r="M284" s="370"/>
      <c r="N284" s="370"/>
      <c r="O284" s="370"/>
      <c r="P284" s="370"/>
      <c r="Q284" s="370"/>
    </row>
    <row r="285" ht="16.5" customHeight="1" spans="1:17">
      <c r="A285" s="426"/>
      <c r="B285" s="426"/>
      <c r="C285" s="370"/>
      <c r="D285" s="619"/>
      <c r="E285" s="370"/>
      <c r="F285" s="370"/>
      <c r="G285" s="370"/>
      <c r="H285" s="370"/>
      <c r="I285" s="370"/>
      <c r="J285" s="370"/>
      <c r="K285" s="370"/>
      <c r="L285" s="370"/>
      <c r="M285" s="370"/>
      <c r="N285" s="370"/>
      <c r="O285" s="370"/>
      <c r="P285" s="370"/>
      <c r="Q285" s="370"/>
    </row>
    <row r="286" ht="16.5" customHeight="1" spans="1:17">
      <c r="A286" s="426"/>
      <c r="B286" s="426"/>
      <c r="C286" s="370"/>
      <c r="D286" s="619"/>
      <c r="E286" s="370"/>
      <c r="F286" s="370"/>
      <c r="G286" s="370"/>
      <c r="H286" s="370"/>
      <c r="I286" s="370"/>
      <c r="J286" s="370"/>
      <c r="K286" s="370"/>
      <c r="L286" s="370"/>
      <c r="M286" s="370"/>
      <c r="N286" s="370"/>
      <c r="O286" s="370"/>
      <c r="P286" s="370"/>
      <c r="Q286" s="370"/>
    </row>
    <row r="287" ht="16.5" customHeight="1" spans="1:17">
      <c r="A287" s="426"/>
      <c r="B287" s="426"/>
      <c r="C287" s="370"/>
      <c r="D287" s="619"/>
      <c r="E287" s="370"/>
      <c r="F287" s="370"/>
      <c r="G287" s="370"/>
      <c r="H287" s="370"/>
      <c r="I287" s="370"/>
      <c r="J287" s="370"/>
      <c r="K287" s="370"/>
      <c r="L287" s="370"/>
      <c r="M287" s="370"/>
      <c r="N287" s="370"/>
      <c r="O287" s="370"/>
      <c r="P287" s="370"/>
      <c r="Q287" s="370"/>
    </row>
    <row r="288" ht="16.5" customHeight="1" spans="1:17">
      <c r="A288" s="426"/>
      <c r="B288" s="426"/>
      <c r="C288" s="370"/>
      <c r="D288" s="619"/>
      <c r="E288" s="370"/>
      <c r="F288" s="370"/>
      <c r="G288" s="370"/>
      <c r="H288" s="370"/>
      <c r="I288" s="370"/>
      <c r="J288" s="370"/>
      <c r="K288" s="370"/>
      <c r="L288" s="370"/>
      <c r="M288" s="370"/>
      <c r="N288" s="370"/>
      <c r="O288" s="370"/>
      <c r="P288" s="370"/>
      <c r="Q288" s="370"/>
    </row>
    <row r="289" ht="16.5" customHeight="1" spans="1:17">
      <c r="A289" s="426"/>
      <c r="B289" s="426"/>
      <c r="C289" s="370"/>
      <c r="D289" s="619"/>
      <c r="E289" s="370"/>
      <c r="F289" s="370"/>
      <c r="G289" s="370"/>
      <c r="H289" s="370"/>
      <c r="I289" s="370"/>
      <c r="J289" s="370"/>
      <c r="K289" s="370"/>
      <c r="L289" s="370"/>
      <c r="M289" s="370"/>
      <c r="N289" s="370"/>
      <c r="O289" s="370"/>
      <c r="P289" s="370"/>
      <c r="Q289" s="370"/>
    </row>
    <row r="290" ht="16.5" customHeight="1" spans="1:17">
      <c r="A290" s="426"/>
      <c r="B290" s="426"/>
      <c r="C290" s="370"/>
      <c r="D290" s="619"/>
      <c r="E290" s="370"/>
      <c r="F290" s="370"/>
      <c r="G290" s="370"/>
      <c r="H290" s="370"/>
      <c r="I290" s="370"/>
      <c r="J290" s="370"/>
      <c r="K290" s="370"/>
      <c r="L290" s="370"/>
      <c r="M290" s="370"/>
      <c r="N290" s="370"/>
      <c r="O290" s="370"/>
      <c r="P290" s="370"/>
      <c r="Q290" s="370"/>
    </row>
    <row r="291" ht="16.5" customHeight="1" spans="1:17">
      <c r="A291" s="426"/>
      <c r="B291" s="426"/>
      <c r="C291" s="370"/>
      <c r="D291" s="619"/>
      <c r="E291" s="370"/>
      <c r="F291" s="370"/>
      <c r="G291" s="370"/>
      <c r="H291" s="370"/>
      <c r="I291" s="370"/>
      <c r="J291" s="370"/>
      <c r="K291" s="370"/>
      <c r="L291" s="370"/>
      <c r="M291" s="370"/>
      <c r="N291" s="370"/>
      <c r="O291" s="370"/>
      <c r="P291" s="370"/>
      <c r="Q291" s="370"/>
    </row>
    <row r="292" ht="16.5" customHeight="1" spans="1:17">
      <c r="A292" s="426"/>
      <c r="B292" s="426"/>
      <c r="C292" s="370"/>
      <c r="D292" s="619"/>
      <c r="E292" s="370"/>
      <c r="F292" s="370"/>
      <c r="G292" s="370"/>
      <c r="H292" s="370"/>
      <c r="I292" s="370"/>
      <c r="J292" s="370"/>
      <c r="K292" s="370"/>
      <c r="L292" s="370"/>
      <c r="M292" s="370"/>
      <c r="N292" s="370"/>
      <c r="O292" s="370"/>
      <c r="P292" s="370"/>
      <c r="Q292" s="370"/>
    </row>
    <row r="293" ht="16.5" customHeight="1" spans="1:17">
      <c r="A293" s="426"/>
      <c r="B293" s="426"/>
      <c r="C293" s="370"/>
      <c r="D293" s="619"/>
      <c r="E293" s="370"/>
      <c r="F293" s="370"/>
      <c r="G293" s="370"/>
      <c r="H293" s="370"/>
      <c r="I293" s="370"/>
      <c r="J293" s="370"/>
      <c r="K293" s="370"/>
      <c r="L293" s="370"/>
      <c r="M293" s="370"/>
      <c r="N293" s="370"/>
      <c r="O293" s="370"/>
      <c r="P293" s="370"/>
      <c r="Q293" s="370"/>
    </row>
    <row r="294" ht="16.5" customHeight="1" spans="1:17">
      <c r="A294" s="426"/>
      <c r="B294" s="426"/>
      <c r="C294" s="370"/>
      <c r="D294" s="619"/>
      <c r="E294" s="370"/>
      <c r="F294" s="370"/>
      <c r="G294" s="370"/>
      <c r="H294" s="370"/>
      <c r="I294" s="370"/>
      <c r="J294" s="370"/>
      <c r="K294" s="370"/>
      <c r="L294" s="370"/>
      <c r="M294" s="370"/>
      <c r="N294" s="370"/>
      <c r="O294" s="370"/>
      <c r="P294" s="370"/>
      <c r="Q294" s="370"/>
    </row>
    <row r="295" ht="16.5" customHeight="1" spans="1:17">
      <c r="A295" s="426"/>
      <c r="B295" s="426"/>
      <c r="C295" s="370"/>
      <c r="D295" s="619"/>
      <c r="E295" s="370"/>
      <c r="F295" s="370"/>
      <c r="G295" s="370"/>
      <c r="H295" s="370"/>
      <c r="I295" s="370"/>
      <c r="J295" s="370"/>
      <c r="K295" s="370"/>
      <c r="L295" s="370"/>
      <c r="M295" s="370"/>
      <c r="N295" s="370"/>
      <c r="O295" s="370"/>
      <c r="P295" s="370"/>
      <c r="Q295" s="370"/>
    </row>
    <row r="296" ht="16.5" customHeight="1" spans="1:17">
      <c r="A296" s="426"/>
      <c r="B296" s="426"/>
      <c r="C296" s="370"/>
      <c r="D296" s="619"/>
      <c r="E296" s="370"/>
      <c r="F296" s="370"/>
      <c r="G296" s="370"/>
      <c r="H296" s="370"/>
      <c r="I296" s="370"/>
      <c r="J296" s="370"/>
      <c r="K296" s="370"/>
      <c r="L296" s="370"/>
      <c r="M296" s="370"/>
      <c r="N296" s="370"/>
      <c r="O296" s="370"/>
      <c r="P296" s="370"/>
      <c r="Q296" s="370"/>
    </row>
    <row r="297" ht="16.5" customHeight="1" spans="1:17">
      <c r="A297" s="426"/>
      <c r="B297" s="426"/>
      <c r="C297" s="370"/>
      <c r="D297" s="619"/>
      <c r="E297" s="370"/>
      <c r="F297" s="370"/>
      <c r="G297" s="370"/>
      <c r="H297" s="370"/>
      <c r="I297" s="370"/>
      <c r="J297" s="370"/>
      <c r="K297" s="370"/>
      <c r="L297" s="370"/>
      <c r="M297" s="370"/>
      <c r="N297" s="370"/>
      <c r="O297" s="370"/>
      <c r="P297" s="370"/>
      <c r="Q297" s="370"/>
    </row>
    <row r="298" ht="16.5" customHeight="1" spans="1:17">
      <c r="A298" s="426"/>
      <c r="B298" s="426"/>
      <c r="C298" s="370"/>
      <c r="D298" s="619"/>
      <c r="E298" s="370"/>
      <c r="F298" s="370"/>
      <c r="G298" s="370"/>
      <c r="H298" s="370"/>
      <c r="I298" s="370"/>
      <c r="J298" s="370"/>
      <c r="K298" s="370"/>
      <c r="L298" s="370"/>
      <c r="M298" s="370"/>
      <c r="N298" s="370"/>
      <c r="O298" s="370"/>
      <c r="P298" s="370"/>
      <c r="Q298" s="370"/>
    </row>
    <row r="299" ht="16.5" customHeight="1" spans="1:17">
      <c r="A299" s="426"/>
      <c r="B299" s="426"/>
      <c r="C299" s="370"/>
      <c r="D299" s="619"/>
      <c r="E299" s="370"/>
      <c r="F299" s="370"/>
      <c r="G299" s="370"/>
      <c r="H299" s="370"/>
      <c r="I299" s="370"/>
      <c r="J299" s="370"/>
      <c r="K299" s="370"/>
      <c r="L299" s="370"/>
      <c r="M299" s="370"/>
      <c r="N299" s="370"/>
      <c r="O299" s="370"/>
      <c r="P299" s="370"/>
      <c r="Q299" s="370"/>
    </row>
    <row r="300" ht="16.5" customHeight="1" spans="1:17">
      <c r="A300" s="426"/>
      <c r="B300" s="426"/>
      <c r="C300" s="370"/>
      <c r="D300" s="619"/>
      <c r="E300" s="370"/>
      <c r="F300" s="370"/>
      <c r="G300" s="370"/>
      <c r="H300" s="370"/>
      <c r="I300" s="370"/>
      <c r="J300" s="370"/>
      <c r="K300" s="370"/>
      <c r="L300" s="370"/>
      <c r="M300" s="370"/>
      <c r="N300" s="370"/>
      <c r="O300" s="370"/>
      <c r="P300" s="370"/>
      <c r="Q300" s="370"/>
    </row>
    <row r="301" ht="16.5" customHeight="1" spans="1:17">
      <c r="A301" s="426"/>
      <c r="B301" s="426"/>
      <c r="C301" s="370"/>
      <c r="D301" s="619"/>
      <c r="E301" s="370"/>
      <c r="F301" s="370"/>
      <c r="G301" s="370"/>
      <c r="H301" s="370"/>
      <c r="I301" s="370"/>
      <c r="J301" s="370"/>
      <c r="K301" s="370"/>
      <c r="L301" s="370"/>
      <c r="M301" s="370"/>
      <c r="N301" s="370"/>
      <c r="O301" s="370"/>
      <c r="P301" s="370"/>
      <c r="Q301" s="370"/>
    </row>
    <row r="302" ht="16.5" customHeight="1" spans="1:17">
      <c r="A302" s="426"/>
      <c r="B302" s="426"/>
      <c r="C302" s="370"/>
      <c r="D302" s="619"/>
      <c r="E302" s="370"/>
      <c r="F302" s="370"/>
      <c r="G302" s="370"/>
      <c r="H302" s="370"/>
      <c r="I302" s="370"/>
      <c r="J302" s="370"/>
      <c r="K302" s="370"/>
      <c r="L302" s="370"/>
      <c r="M302" s="370"/>
      <c r="N302" s="370"/>
      <c r="O302" s="370"/>
      <c r="P302" s="370"/>
      <c r="Q302" s="370"/>
    </row>
    <row r="303" ht="16.5" customHeight="1" spans="1:17">
      <c r="A303" s="426"/>
      <c r="B303" s="426"/>
      <c r="C303" s="370"/>
      <c r="D303" s="619"/>
      <c r="E303" s="370"/>
      <c r="F303" s="370"/>
      <c r="G303" s="370"/>
      <c r="H303" s="370"/>
      <c r="I303" s="370"/>
      <c r="J303" s="370"/>
      <c r="K303" s="370"/>
      <c r="L303" s="370"/>
      <c r="M303" s="370"/>
      <c r="N303" s="370"/>
      <c r="O303" s="370"/>
      <c r="P303" s="370"/>
      <c r="Q303" s="370"/>
    </row>
    <row r="304" ht="16.5" customHeight="1" spans="1:17">
      <c r="A304" s="426"/>
      <c r="B304" s="426"/>
      <c r="C304" s="370"/>
      <c r="D304" s="619"/>
      <c r="E304" s="370"/>
      <c r="F304" s="370"/>
      <c r="G304" s="370"/>
      <c r="H304" s="370"/>
      <c r="I304" s="370"/>
      <c r="J304" s="370"/>
      <c r="K304" s="370"/>
      <c r="L304" s="370"/>
      <c r="M304" s="370"/>
      <c r="N304" s="370"/>
      <c r="O304" s="370"/>
      <c r="P304" s="370"/>
      <c r="Q304" s="370"/>
    </row>
    <row r="305" ht="16.5" customHeight="1" spans="1:17">
      <c r="A305" s="426"/>
      <c r="B305" s="426"/>
      <c r="C305" s="370"/>
      <c r="D305" s="619"/>
      <c r="E305" s="370"/>
      <c r="F305" s="370"/>
      <c r="G305" s="370"/>
      <c r="H305" s="370"/>
      <c r="I305" s="370"/>
      <c r="J305" s="370"/>
      <c r="K305" s="370"/>
      <c r="L305" s="370"/>
      <c r="M305" s="370"/>
      <c r="N305" s="370"/>
      <c r="O305" s="370"/>
      <c r="P305" s="370"/>
      <c r="Q305" s="370"/>
    </row>
    <row r="306" ht="16.5" customHeight="1" spans="1:17">
      <c r="A306" s="426"/>
      <c r="B306" s="426"/>
      <c r="C306" s="370"/>
      <c r="D306" s="619"/>
      <c r="E306" s="370"/>
      <c r="F306" s="370"/>
      <c r="G306" s="370"/>
      <c r="H306" s="370"/>
      <c r="I306" s="370"/>
      <c r="J306" s="370"/>
      <c r="K306" s="370"/>
      <c r="L306" s="370"/>
      <c r="M306" s="370"/>
      <c r="N306" s="370"/>
      <c r="O306" s="370"/>
      <c r="P306" s="370"/>
      <c r="Q306" s="370"/>
    </row>
    <row r="307" ht="16.5" customHeight="1" spans="1:17">
      <c r="A307" s="426"/>
      <c r="B307" s="426"/>
      <c r="C307" s="370"/>
      <c r="D307" s="619"/>
      <c r="E307" s="370"/>
      <c r="F307" s="370"/>
      <c r="G307" s="370"/>
      <c r="H307" s="370"/>
      <c r="I307" s="370"/>
      <c r="J307" s="370"/>
      <c r="K307" s="370"/>
      <c r="L307" s="370"/>
      <c r="M307" s="370"/>
      <c r="N307" s="370"/>
      <c r="O307" s="370"/>
      <c r="P307" s="370"/>
      <c r="Q307" s="370"/>
    </row>
    <row r="308" ht="16.5" customHeight="1" spans="1:17">
      <c r="A308" s="426"/>
      <c r="B308" s="426"/>
      <c r="C308" s="370"/>
      <c r="D308" s="619"/>
      <c r="E308" s="370"/>
      <c r="F308" s="370"/>
      <c r="G308" s="370"/>
      <c r="H308" s="370"/>
      <c r="I308" s="370"/>
      <c r="J308" s="370"/>
      <c r="K308" s="370"/>
      <c r="L308" s="370"/>
      <c r="M308" s="370"/>
      <c r="N308" s="370"/>
      <c r="O308" s="370"/>
      <c r="P308" s="370"/>
      <c r="Q308" s="370"/>
    </row>
    <row r="309" ht="16.5" customHeight="1" spans="1:17">
      <c r="A309" s="426"/>
      <c r="B309" s="426"/>
      <c r="C309" s="370"/>
      <c r="D309" s="619"/>
      <c r="E309" s="370"/>
      <c r="F309" s="370"/>
      <c r="G309" s="370"/>
      <c r="H309" s="370"/>
      <c r="I309" s="370"/>
      <c r="J309" s="370"/>
      <c r="K309" s="370"/>
      <c r="L309" s="370"/>
      <c r="M309" s="370"/>
      <c r="N309" s="370"/>
      <c r="O309" s="370"/>
      <c r="P309" s="370"/>
      <c r="Q309" s="370"/>
    </row>
    <row r="310" ht="16.5" customHeight="1" spans="1:17">
      <c r="A310" s="426"/>
      <c r="B310" s="426"/>
      <c r="C310" s="370"/>
      <c r="D310" s="619"/>
      <c r="E310" s="370"/>
      <c r="F310" s="370"/>
      <c r="G310" s="370"/>
      <c r="H310" s="370"/>
      <c r="I310" s="370"/>
      <c r="J310" s="370"/>
      <c r="K310" s="370"/>
      <c r="L310" s="370"/>
      <c r="M310" s="370"/>
      <c r="N310" s="370"/>
      <c r="O310" s="370"/>
      <c r="P310" s="370"/>
      <c r="Q310" s="370"/>
    </row>
    <row r="311" ht="16.5" customHeight="1" spans="1:17">
      <c r="A311" s="426"/>
      <c r="B311" s="426"/>
      <c r="C311" s="370"/>
      <c r="D311" s="619"/>
      <c r="E311" s="370"/>
      <c r="F311" s="370"/>
      <c r="G311" s="370"/>
      <c r="H311" s="370"/>
      <c r="I311" s="370"/>
      <c r="J311" s="370"/>
      <c r="K311" s="370"/>
      <c r="L311" s="370"/>
      <c r="M311" s="370"/>
      <c r="N311" s="370"/>
      <c r="O311" s="370"/>
      <c r="P311" s="370"/>
      <c r="Q311" s="370"/>
    </row>
    <row r="312" ht="16.5" customHeight="1" spans="1:17">
      <c r="A312" s="426"/>
      <c r="B312" s="426"/>
      <c r="C312" s="370"/>
      <c r="D312" s="619"/>
      <c r="E312" s="370"/>
      <c r="F312" s="370"/>
      <c r="G312" s="370"/>
      <c r="H312" s="370"/>
      <c r="I312" s="370"/>
      <c r="J312" s="370"/>
      <c r="K312" s="370"/>
      <c r="L312" s="370"/>
      <c r="M312" s="370"/>
      <c r="N312" s="370"/>
      <c r="O312" s="370"/>
      <c r="P312" s="370"/>
      <c r="Q312" s="370"/>
    </row>
    <row r="313" ht="16.5" customHeight="1" spans="1:17">
      <c r="A313" s="426"/>
      <c r="B313" s="426"/>
      <c r="C313" s="370"/>
      <c r="D313" s="619"/>
      <c r="E313" s="370"/>
      <c r="F313" s="370"/>
      <c r="G313" s="370"/>
      <c r="H313" s="370"/>
      <c r="I313" s="370"/>
      <c r="J313" s="370"/>
      <c r="K313" s="370"/>
      <c r="L313" s="370"/>
      <c r="M313" s="370"/>
      <c r="N313" s="370"/>
      <c r="O313" s="370"/>
      <c r="P313" s="370"/>
      <c r="Q313" s="370"/>
    </row>
    <row r="314" ht="16.5" customHeight="1" spans="1:17">
      <c r="A314" s="426"/>
      <c r="B314" s="426"/>
      <c r="C314" s="370"/>
      <c r="D314" s="619"/>
      <c r="E314" s="370"/>
      <c r="F314" s="370"/>
      <c r="G314" s="370"/>
      <c r="H314" s="370"/>
      <c r="I314" s="370"/>
      <c r="J314" s="370"/>
      <c r="K314" s="370"/>
      <c r="L314" s="370"/>
      <c r="M314" s="370"/>
      <c r="N314" s="370"/>
      <c r="O314" s="370"/>
      <c r="P314" s="370"/>
      <c r="Q314" s="370"/>
    </row>
    <row r="315" ht="16.5" customHeight="1" spans="1:17">
      <c r="A315" s="426"/>
      <c r="B315" s="426"/>
      <c r="C315" s="370"/>
      <c r="D315" s="619"/>
      <c r="E315" s="370"/>
      <c r="F315" s="370"/>
      <c r="G315" s="370"/>
      <c r="H315" s="370"/>
      <c r="I315" s="370"/>
      <c r="J315" s="370"/>
      <c r="K315" s="370"/>
      <c r="L315" s="370"/>
      <c r="M315" s="370"/>
      <c r="N315" s="370"/>
      <c r="O315" s="370"/>
      <c r="P315" s="370"/>
      <c r="Q315" s="370"/>
    </row>
    <row r="316" ht="16.5" customHeight="1" spans="1:17">
      <c r="A316" s="426"/>
      <c r="B316" s="426"/>
      <c r="C316" s="370"/>
      <c r="D316" s="619"/>
      <c r="E316" s="370"/>
      <c r="F316" s="370"/>
      <c r="G316" s="370"/>
      <c r="H316" s="370"/>
      <c r="I316" s="370"/>
      <c r="J316" s="370"/>
      <c r="K316" s="370"/>
      <c r="L316" s="370"/>
      <c r="M316" s="370"/>
      <c r="N316" s="370"/>
      <c r="O316" s="370"/>
      <c r="P316" s="370"/>
      <c r="Q316" s="370"/>
    </row>
    <row r="317" ht="16.5" customHeight="1" spans="1:17">
      <c r="A317" s="426"/>
      <c r="B317" s="426"/>
      <c r="C317" s="370"/>
      <c r="D317" s="619"/>
      <c r="E317" s="370"/>
      <c r="F317" s="370"/>
      <c r="G317" s="370"/>
      <c r="H317" s="370"/>
      <c r="I317" s="370"/>
      <c r="J317" s="370"/>
      <c r="K317" s="370"/>
      <c r="L317" s="370"/>
      <c r="M317" s="370"/>
      <c r="N317" s="370"/>
      <c r="O317" s="370"/>
      <c r="P317" s="370"/>
      <c r="Q317" s="370"/>
    </row>
    <row r="318" ht="16.5" customHeight="1" spans="1:17">
      <c r="A318" s="426"/>
      <c r="B318" s="426"/>
      <c r="C318" s="370"/>
      <c r="D318" s="619"/>
      <c r="E318" s="370"/>
      <c r="F318" s="370"/>
      <c r="G318" s="370"/>
      <c r="H318" s="370"/>
      <c r="I318" s="370"/>
      <c r="J318" s="370"/>
      <c r="K318" s="370"/>
      <c r="L318" s="370"/>
      <c r="M318" s="370"/>
      <c r="N318" s="370"/>
      <c r="O318" s="370"/>
      <c r="P318" s="370"/>
      <c r="Q318" s="370"/>
    </row>
    <row r="319" ht="16.5" customHeight="1" spans="1:17">
      <c r="A319" s="426"/>
      <c r="B319" s="426"/>
      <c r="C319" s="370"/>
      <c r="D319" s="619"/>
      <c r="E319" s="370"/>
      <c r="F319" s="370"/>
      <c r="G319" s="370"/>
      <c r="H319" s="370"/>
      <c r="I319" s="370"/>
      <c r="J319" s="370"/>
      <c r="K319" s="370"/>
      <c r="L319" s="370"/>
      <c r="M319" s="370"/>
      <c r="N319" s="370"/>
      <c r="O319" s="370"/>
      <c r="P319" s="370"/>
      <c r="Q319" s="370"/>
    </row>
    <row r="320" ht="16.5" customHeight="1" spans="1:17">
      <c r="A320" s="426"/>
      <c r="B320" s="426"/>
      <c r="C320" s="370"/>
      <c r="D320" s="619"/>
      <c r="E320" s="370"/>
      <c r="F320" s="370"/>
      <c r="G320" s="370"/>
      <c r="H320" s="370"/>
      <c r="I320" s="370"/>
      <c r="J320" s="370"/>
      <c r="K320" s="370"/>
      <c r="L320" s="370"/>
      <c r="M320" s="370"/>
      <c r="N320" s="370"/>
      <c r="O320" s="370"/>
      <c r="P320" s="370"/>
      <c r="Q320" s="370"/>
    </row>
    <row r="321" ht="16.5" customHeight="1" spans="1:17">
      <c r="A321" s="426"/>
      <c r="B321" s="426"/>
      <c r="C321" s="370"/>
      <c r="D321" s="619"/>
      <c r="E321" s="370"/>
      <c r="F321" s="370"/>
      <c r="G321" s="370"/>
      <c r="H321" s="370"/>
      <c r="I321" s="370"/>
      <c r="J321" s="370"/>
      <c r="K321" s="370"/>
      <c r="L321" s="370"/>
      <c r="M321" s="370"/>
      <c r="N321" s="370"/>
      <c r="O321" s="370"/>
      <c r="P321" s="370"/>
      <c r="Q321" s="370"/>
    </row>
    <row r="322" ht="16.5" customHeight="1" spans="1:17">
      <c r="A322" s="426"/>
      <c r="B322" s="426"/>
      <c r="C322" s="370"/>
      <c r="D322" s="619"/>
      <c r="E322" s="370"/>
      <c r="F322" s="370"/>
      <c r="G322" s="370"/>
      <c r="H322" s="370"/>
      <c r="I322" s="370"/>
      <c r="J322" s="370"/>
      <c r="K322" s="370"/>
      <c r="L322" s="370"/>
      <c r="M322" s="370"/>
      <c r="N322" s="370"/>
      <c r="O322" s="370"/>
      <c r="P322" s="370"/>
      <c r="Q322" s="370"/>
    </row>
    <row r="323" ht="16.5" customHeight="1" spans="1:17">
      <c r="A323" s="426"/>
      <c r="B323" s="426"/>
      <c r="C323" s="370"/>
      <c r="D323" s="619"/>
      <c r="E323" s="370"/>
      <c r="F323" s="370"/>
      <c r="G323" s="370"/>
      <c r="H323" s="370"/>
      <c r="I323" s="370"/>
      <c r="J323" s="370"/>
      <c r="K323" s="370"/>
      <c r="L323" s="370"/>
      <c r="M323" s="370"/>
      <c r="N323" s="370"/>
      <c r="O323" s="370"/>
      <c r="P323" s="370"/>
      <c r="Q323" s="370"/>
    </row>
    <row r="324" ht="16.5" customHeight="1" spans="1:17">
      <c r="A324" s="426"/>
      <c r="B324" s="426"/>
      <c r="C324" s="370"/>
      <c r="D324" s="619"/>
      <c r="E324" s="370"/>
      <c r="F324" s="370"/>
      <c r="G324" s="370"/>
      <c r="H324" s="370"/>
      <c r="I324" s="370"/>
      <c r="J324" s="370"/>
      <c r="K324" s="370"/>
      <c r="L324" s="370"/>
      <c r="M324" s="370"/>
      <c r="N324" s="370"/>
      <c r="O324" s="370"/>
      <c r="P324" s="370"/>
      <c r="Q324" s="370"/>
    </row>
    <row r="325" ht="16.5" customHeight="1" spans="1:17">
      <c r="A325" s="426"/>
      <c r="B325" s="426"/>
      <c r="C325" s="370"/>
      <c r="D325" s="619"/>
      <c r="E325" s="370"/>
      <c r="F325" s="370"/>
      <c r="G325" s="370"/>
      <c r="H325" s="370"/>
      <c r="I325" s="370"/>
      <c r="J325" s="370"/>
      <c r="K325" s="370"/>
      <c r="L325" s="370"/>
      <c r="M325" s="370"/>
      <c r="N325" s="370"/>
      <c r="O325" s="370"/>
      <c r="P325" s="370"/>
      <c r="Q325" s="370"/>
    </row>
    <row r="326" ht="16.5" customHeight="1" spans="1:17">
      <c r="A326" s="426"/>
      <c r="B326" s="426"/>
      <c r="C326" s="370"/>
      <c r="D326" s="619"/>
      <c r="E326" s="370"/>
      <c r="F326" s="370"/>
      <c r="G326" s="370"/>
      <c r="H326" s="370"/>
      <c r="I326" s="370"/>
      <c r="J326" s="370"/>
      <c r="K326" s="370"/>
      <c r="L326" s="370"/>
      <c r="M326" s="370"/>
      <c r="N326" s="370"/>
      <c r="O326" s="370"/>
      <c r="P326" s="370"/>
      <c r="Q326" s="370"/>
    </row>
    <row r="327" ht="16.5" customHeight="1" spans="1:17">
      <c r="A327" s="426"/>
      <c r="B327" s="426"/>
      <c r="C327" s="370"/>
      <c r="D327" s="619"/>
      <c r="E327" s="370"/>
      <c r="F327" s="370"/>
      <c r="G327" s="370"/>
      <c r="H327" s="370"/>
      <c r="I327" s="370"/>
      <c r="J327" s="370"/>
      <c r="K327" s="370"/>
      <c r="L327" s="370"/>
      <c r="M327" s="370"/>
      <c r="N327" s="370"/>
      <c r="O327" s="370"/>
      <c r="P327" s="370"/>
      <c r="Q327" s="370"/>
    </row>
    <row r="328" ht="16.5" customHeight="1" spans="1:17">
      <c r="A328" s="426"/>
      <c r="B328" s="426"/>
      <c r="C328" s="370"/>
      <c r="D328" s="619"/>
      <c r="E328" s="370"/>
      <c r="F328" s="370"/>
      <c r="G328" s="370"/>
      <c r="H328" s="370"/>
      <c r="I328" s="370"/>
      <c r="J328" s="370"/>
      <c r="K328" s="370"/>
      <c r="L328" s="370"/>
      <c r="M328" s="370"/>
      <c r="N328" s="370"/>
      <c r="O328" s="370"/>
      <c r="P328" s="370"/>
      <c r="Q328" s="370"/>
    </row>
    <row r="329" ht="16.5" customHeight="1" spans="1:17">
      <c r="A329" s="426"/>
      <c r="B329" s="426"/>
      <c r="C329" s="370"/>
      <c r="D329" s="619"/>
      <c r="E329" s="370"/>
      <c r="F329" s="370"/>
      <c r="G329" s="370"/>
      <c r="H329" s="370"/>
      <c r="I329" s="370"/>
      <c r="J329" s="370"/>
      <c r="K329" s="370"/>
      <c r="L329" s="370"/>
      <c r="M329" s="370"/>
      <c r="N329" s="370"/>
      <c r="O329" s="370"/>
      <c r="P329" s="370"/>
      <c r="Q329" s="370"/>
    </row>
    <row r="330" ht="16.5" customHeight="1" spans="1:17">
      <c r="A330" s="426"/>
      <c r="B330" s="426"/>
      <c r="C330" s="370"/>
      <c r="D330" s="619"/>
      <c r="E330" s="370"/>
      <c r="F330" s="370"/>
      <c r="G330" s="370"/>
      <c r="H330" s="370"/>
      <c r="I330" s="370"/>
      <c r="J330" s="370"/>
      <c r="K330" s="370"/>
      <c r="L330" s="370"/>
      <c r="M330" s="370"/>
      <c r="N330" s="370"/>
      <c r="O330" s="370"/>
      <c r="P330" s="370"/>
      <c r="Q330" s="370"/>
    </row>
    <row r="331" ht="16.5" customHeight="1" spans="1:17">
      <c r="A331" s="426"/>
      <c r="B331" s="426"/>
      <c r="C331" s="370"/>
      <c r="D331" s="619"/>
      <c r="E331" s="370"/>
      <c r="F331" s="370"/>
      <c r="G331" s="370"/>
      <c r="H331" s="370"/>
      <c r="I331" s="370"/>
      <c r="J331" s="370"/>
      <c r="K331" s="370"/>
      <c r="L331" s="370"/>
      <c r="M331" s="370"/>
      <c r="N331" s="370"/>
      <c r="O331" s="370"/>
      <c r="P331" s="370"/>
      <c r="Q331" s="370"/>
    </row>
    <row r="332" ht="16.5" customHeight="1" spans="1:17">
      <c r="A332" s="426"/>
      <c r="B332" s="426"/>
      <c r="C332" s="370"/>
      <c r="D332" s="619"/>
      <c r="E332" s="370"/>
      <c r="F332" s="370"/>
      <c r="G332" s="370"/>
      <c r="H332" s="370"/>
      <c r="I332" s="370"/>
      <c r="J332" s="370"/>
      <c r="K332" s="370"/>
      <c r="L332" s="370"/>
      <c r="M332" s="370"/>
      <c r="N332" s="370"/>
      <c r="O332" s="370"/>
      <c r="P332" s="370"/>
      <c r="Q332" s="370"/>
    </row>
    <row r="333" ht="16.5" customHeight="1" spans="1:17">
      <c r="A333" s="426"/>
      <c r="B333" s="426"/>
      <c r="C333" s="370"/>
      <c r="D333" s="619"/>
      <c r="E333" s="370"/>
      <c r="F333" s="370"/>
      <c r="G333" s="370"/>
      <c r="H333" s="370"/>
      <c r="I333" s="370"/>
      <c r="J333" s="370"/>
      <c r="K333" s="370"/>
      <c r="L333" s="370"/>
      <c r="M333" s="370"/>
      <c r="N333" s="370"/>
      <c r="O333" s="370"/>
      <c r="P333" s="370"/>
      <c r="Q333" s="370"/>
    </row>
    <row r="334" ht="16.5" customHeight="1" spans="1:17">
      <c r="A334" s="426"/>
      <c r="B334" s="426"/>
      <c r="C334" s="370"/>
      <c r="D334" s="619"/>
      <c r="E334" s="370"/>
      <c r="F334" s="370"/>
      <c r="G334" s="370"/>
      <c r="H334" s="370"/>
      <c r="I334" s="370"/>
      <c r="J334" s="370"/>
      <c r="K334" s="370"/>
      <c r="L334" s="370"/>
      <c r="M334" s="370"/>
      <c r="N334" s="370"/>
      <c r="O334" s="370"/>
      <c r="P334" s="370"/>
      <c r="Q334" s="370"/>
    </row>
    <row r="335" ht="16.5" customHeight="1" spans="1:17">
      <c r="A335" s="426"/>
      <c r="B335" s="426"/>
      <c r="C335" s="370"/>
      <c r="D335" s="619"/>
      <c r="E335" s="370"/>
      <c r="F335" s="370"/>
      <c r="G335" s="370"/>
      <c r="H335" s="370"/>
      <c r="I335" s="370"/>
      <c r="J335" s="370"/>
      <c r="K335" s="370"/>
      <c r="L335" s="370"/>
      <c r="M335" s="370"/>
      <c r="N335" s="370"/>
      <c r="O335" s="370"/>
      <c r="P335" s="370"/>
      <c r="Q335" s="370"/>
    </row>
    <row r="336" ht="16.5" customHeight="1" spans="1:17">
      <c r="A336" s="426"/>
      <c r="B336" s="426"/>
      <c r="C336" s="370"/>
      <c r="D336" s="619"/>
      <c r="E336" s="370"/>
      <c r="F336" s="370"/>
      <c r="G336" s="370"/>
      <c r="H336" s="370"/>
      <c r="I336" s="370"/>
      <c r="J336" s="370"/>
      <c r="K336" s="370"/>
      <c r="L336" s="370"/>
      <c r="M336" s="370"/>
      <c r="N336" s="370"/>
      <c r="O336" s="370"/>
      <c r="P336" s="370"/>
      <c r="Q336" s="370"/>
    </row>
    <row r="337" ht="16.5" customHeight="1" spans="1:17">
      <c r="A337" s="426"/>
      <c r="B337" s="426"/>
      <c r="C337" s="370"/>
      <c r="D337" s="619"/>
      <c r="E337" s="370"/>
      <c r="F337" s="370"/>
      <c r="G337" s="370"/>
      <c r="H337" s="370"/>
      <c r="I337" s="370"/>
      <c r="J337" s="370"/>
      <c r="K337" s="370"/>
      <c r="L337" s="370"/>
      <c r="M337" s="370"/>
      <c r="N337" s="370"/>
      <c r="O337" s="370"/>
      <c r="P337" s="370"/>
      <c r="Q337" s="370"/>
    </row>
    <row r="338" ht="16.5" customHeight="1" spans="1:17">
      <c r="A338" s="426"/>
      <c r="B338" s="426"/>
      <c r="C338" s="370"/>
      <c r="D338" s="619"/>
      <c r="E338" s="370"/>
      <c r="F338" s="370"/>
      <c r="G338" s="370"/>
      <c r="H338" s="370"/>
      <c r="I338" s="370"/>
      <c r="J338" s="370"/>
      <c r="K338" s="370"/>
      <c r="L338" s="370"/>
      <c r="M338" s="370"/>
      <c r="N338" s="370"/>
      <c r="O338" s="370"/>
      <c r="P338" s="370"/>
      <c r="Q338" s="370"/>
    </row>
    <row r="339" ht="16.5" customHeight="1" spans="1:17">
      <c r="A339" s="426"/>
      <c r="B339" s="426"/>
      <c r="C339" s="370"/>
      <c r="D339" s="619"/>
      <c r="E339" s="370"/>
      <c r="F339" s="370"/>
      <c r="G339" s="370"/>
      <c r="H339" s="370"/>
      <c r="I339" s="370"/>
      <c r="J339" s="370"/>
      <c r="K339" s="370"/>
      <c r="L339" s="370"/>
      <c r="M339" s="370"/>
      <c r="N339" s="370"/>
      <c r="O339" s="370"/>
      <c r="P339" s="370"/>
      <c r="Q339" s="370"/>
    </row>
    <row r="340" ht="16.5" customHeight="1" spans="1:17">
      <c r="A340" s="426"/>
      <c r="B340" s="426"/>
      <c r="C340" s="370"/>
      <c r="D340" s="619"/>
      <c r="E340" s="370"/>
      <c r="F340" s="370"/>
      <c r="G340" s="370"/>
      <c r="H340" s="370"/>
      <c r="I340" s="370"/>
      <c r="J340" s="370"/>
      <c r="K340" s="370"/>
      <c r="L340" s="370"/>
      <c r="M340" s="370"/>
      <c r="N340" s="370"/>
      <c r="O340" s="370"/>
      <c r="P340" s="370"/>
      <c r="Q340" s="370"/>
    </row>
    <row r="341" ht="16.5" customHeight="1" spans="1:17">
      <c r="A341" s="426"/>
      <c r="B341" s="426"/>
      <c r="C341" s="370"/>
      <c r="D341" s="619"/>
      <c r="E341" s="370"/>
      <c r="F341" s="370"/>
      <c r="G341" s="370"/>
      <c r="H341" s="370"/>
      <c r="I341" s="370"/>
      <c r="J341" s="370"/>
      <c r="K341" s="370"/>
      <c r="L341" s="370"/>
      <c r="M341" s="370"/>
      <c r="N341" s="370"/>
      <c r="O341" s="370"/>
      <c r="P341" s="370"/>
      <c r="Q341" s="370"/>
    </row>
    <row r="342" ht="16.5" customHeight="1" spans="1:17">
      <c r="A342" s="426"/>
      <c r="B342" s="426"/>
      <c r="C342" s="370"/>
      <c r="D342" s="619"/>
      <c r="E342" s="370"/>
      <c r="F342" s="370"/>
      <c r="G342" s="370"/>
      <c r="H342" s="370"/>
      <c r="I342" s="370"/>
      <c r="J342" s="370"/>
      <c r="K342" s="370"/>
      <c r="L342" s="370"/>
      <c r="M342" s="370"/>
      <c r="N342" s="370"/>
      <c r="O342" s="370"/>
      <c r="P342" s="370"/>
      <c r="Q342" s="370"/>
    </row>
    <row r="343" ht="16.5" customHeight="1" spans="1:17">
      <c r="A343" s="426"/>
      <c r="B343" s="426"/>
      <c r="C343" s="370"/>
      <c r="D343" s="619"/>
      <c r="E343" s="370"/>
      <c r="F343" s="370"/>
      <c r="G343" s="370"/>
      <c r="H343" s="370"/>
      <c r="I343" s="370"/>
      <c r="J343" s="370"/>
      <c r="K343" s="370"/>
      <c r="L343" s="370"/>
      <c r="M343" s="370"/>
      <c r="N343" s="370"/>
      <c r="O343" s="370"/>
      <c r="P343" s="370"/>
      <c r="Q343" s="370"/>
    </row>
    <row r="344" ht="16.5" customHeight="1" spans="1:17">
      <c r="A344" s="426"/>
      <c r="B344" s="426"/>
      <c r="C344" s="370"/>
      <c r="D344" s="619"/>
      <c r="E344" s="370"/>
      <c r="F344" s="370"/>
      <c r="G344" s="370"/>
      <c r="H344" s="370"/>
      <c r="I344" s="370"/>
      <c r="J344" s="370"/>
      <c r="K344" s="370"/>
      <c r="L344" s="370"/>
      <c r="M344" s="370"/>
      <c r="N344" s="370"/>
      <c r="O344" s="370"/>
      <c r="P344" s="370"/>
      <c r="Q344" s="370"/>
    </row>
    <row r="345" ht="16.5" customHeight="1" spans="1:17">
      <c r="A345" s="426"/>
      <c r="B345" s="426"/>
      <c r="C345" s="370"/>
      <c r="D345" s="619"/>
      <c r="E345" s="370"/>
      <c r="F345" s="370"/>
      <c r="G345" s="370"/>
      <c r="H345" s="370"/>
      <c r="I345" s="370"/>
      <c r="J345" s="370"/>
      <c r="K345" s="370"/>
      <c r="L345" s="370"/>
      <c r="M345" s="370"/>
      <c r="N345" s="370"/>
      <c r="O345" s="370"/>
      <c r="P345" s="370"/>
      <c r="Q345" s="370"/>
    </row>
    <row r="346" ht="16.5" customHeight="1" spans="1:17">
      <c r="A346" s="426"/>
      <c r="B346" s="426"/>
      <c r="C346" s="370"/>
      <c r="D346" s="619"/>
      <c r="E346" s="370"/>
      <c r="F346" s="370"/>
      <c r="G346" s="370"/>
      <c r="H346" s="370"/>
      <c r="I346" s="370"/>
      <c r="J346" s="370"/>
      <c r="K346" s="370"/>
      <c r="L346" s="370"/>
      <c r="M346" s="370"/>
      <c r="N346" s="370"/>
      <c r="O346" s="370"/>
      <c r="P346" s="370"/>
      <c r="Q346" s="370"/>
    </row>
    <row r="347" ht="16.5" customHeight="1" spans="1:17">
      <c r="A347" s="426"/>
      <c r="B347" s="426"/>
      <c r="C347" s="370"/>
      <c r="D347" s="619"/>
      <c r="E347" s="370"/>
      <c r="F347" s="370"/>
      <c r="G347" s="370"/>
      <c r="H347" s="370"/>
      <c r="I347" s="370"/>
      <c r="J347" s="370"/>
      <c r="K347" s="370"/>
      <c r="L347" s="370"/>
      <c r="M347" s="370"/>
      <c r="N347" s="370"/>
      <c r="O347" s="370"/>
      <c r="P347" s="370"/>
      <c r="Q347" s="370"/>
    </row>
    <row r="348" ht="16.5" customHeight="1" spans="1:17">
      <c r="A348" s="426"/>
      <c r="B348" s="426"/>
      <c r="C348" s="370"/>
      <c r="D348" s="619"/>
      <c r="E348" s="370"/>
      <c r="F348" s="370"/>
      <c r="G348" s="370"/>
      <c r="H348" s="370"/>
      <c r="I348" s="370"/>
      <c r="J348" s="370"/>
      <c r="K348" s="370"/>
      <c r="L348" s="370"/>
      <c r="M348" s="370"/>
      <c r="N348" s="370"/>
      <c r="O348" s="370"/>
      <c r="P348" s="370"/>
      <c r="Q348" s="370"/>
    </row>
    <row r="349" ht="16.5" customHeight="1" spans="1:17">
      <c r="A349" s="426"/>
      <c r="B349" s="426"/>
      <c r="C349" s="370"/>
      <c r="D349" s="619"/>
      <c r="E349" s="370"/>
      <c r="F349" s="370"/>
      <c r="G349" s="370"/>
      <c r="H349" s="370"/>
      <c r="I349" s="370"/>
      <c r="J349" s="370"/>
      <c r="K349" s="370"/>
      <c r="L349" s="370"/>
      <c r="M349" s="370"/>
      <c r="N349" s="370"/>
      <c r="O349" s="370"/>
      <c r="P349" s="370"/>
      <c r="Q349" s="370"/>
    </row>
    <row r="350" ht="16.5" customHeight="1" spans="1:17">
      <c r="A350" s="426"/>
      <c r="B350" s="426"/>
      <c r="C350" s="370"/>
      <c r="D350" s="619"/>
      <c r="E350" s="370"/>
      <c r="F350" s="370"/>
      <c r="G350" s="370"/>
      <c r="H350" s="370"/>
      <c r="I350" s="370"/>
      <c r="J350" s="370"/>
      <c r="K350" s="370"/>
      <c r="L350" s="370"/>
      <c r="M350" s="370"/>
      <c r="N350" s="370"/>
      <c r="O350" s="370"/>
      <c r="P350" s="370"/>
      <c r="Q350" s="370"/>
    </row>
    <row r="351" ht="16.5" customHeight="1" spans="1:17">
      <c r="A351" s="426"/>
      <c r="B351" s="426"/>
      <c r="C351" s="370"/>
      <c r="D351" s="619"/>
      <c r="E351" s="370"/>
      <c r="F351" s="370"/>
      <c r="G351" s="370"/>
      <c r="H351" s="370"/>
      <c r="I351" s="370"/>
      <c r="J351" s="370"/>
      <c r="K351" s="370"/>
      <c r="L351" s="370"/>
      <c r="M351" s="370"/>
      <c r="N351" s="370"/>
      <c r="O351" s="370"/>
      <c r="P351" s="370"/>
      <c r="Q351" s="370"/>
    </row>
    <row r="352" ht="16.5" customHeight="1" spans="1:17">
      <c r="A352" s="426"/>
      <c r="B352" s="426"/>
      <c r="C352" s="370"/>
      <c r="D352" s="619"/>
      <c r="E352" s="370"/>
      <c r="F352" s="370"/>
      <c r="G352" s="370"/>
      <c r="H352" s="370"/>
      <c r="I352" s="370"/>
      <c r="J352" s="370"/>
      <c r="K352" s="370"/>
      <c r="L352" s="370"/>
      <c r="M352" s="370"/>
      <c r="N352" s="370"/>
      <c r="O352" s="370"/>
      <c r="P352" s="370"/>
      <c r="Q352" s="370"/>
    </row>
    <row r="353" ht="16.5" customHeight="1" spans="1:17">
      <c r="A353" s="426"/>
      <c r="B353" s="426"/>
      <c r="C353" s="370"/>
      <c r="D353" s="619"/>
      <c r="E353" s="370"/>
      <c r="F353" s="370"/>
      <c r="G353" s="370"/>
      <c r="H353" s="370"/>
      <c r="I353" s="370"/>
      <c r="J353" s="370"/>
      <c r="K353" s="370"/>
      <c r="L353" s="370"/>
      <c r="M353" s="370"/>
      <c r="N353" s="370"/>
      <c r="O353" s="370"/>
      <c r="P353" s="370"/>
      <c r="Q353" s="370"/>
    </row>
    <row r="354" ht="16.5" customHeight="1" spans="1:17">
      <c r="A354" s="426"/>
      <c r="B354" s="426"/>
      <c r="C354" s="370"/>
      <c r="D354" s="619"/>
      <c r="E354" s="370"/>
      <c r="F354" s="370"/>
      <c r="G354" s="370"/>
      <c r="H354" s="370"/>
      <c r="I354" s="370"/>
      <c r="J354" s="370"/>
      <c r="K354" s="370"/>
      <c r="L354" s="370"/>
      <c r="M354" s="370"/>
      <c r="N354" s="370"/>
      <c r="O354" s="370"/>
      <c r="P354" s="370"/>
      <c r="Q354" s="370"/>
    </row>
    <row r="355" ht="16.5" customHeight="1" spans="1:17">
      <c r="A355" s="426"/>
      <c r="B355" s="426"/>
      <c r="C355" s="370"/>
      <c r="D355" s="619"/>
      <c r="E355" s="370"/>
      <c r="F355" s="370"/>
      <c r="G355" s="370"/>
      <c r="H355" s="370"/>
      <c r="I355" s="370"/>
      <c r="J355" s="370"/>
      <c r="K355" s="370"/>
      <c r="L355" s="370"/>
      <c r="M355" s="370"/>
      <c r="N355" s="370"/>
      <c r="O355" s="370"/>
      <c r="P355" s="370"/>
      <c r="Q355" s="370"/>
    </row>
    <row r="356" ht="16.5" customHeight="1" spans="1:17">
      <c r="A356" s="426"/>
      <c r="B356" s="426"/>
      <c r="C356" s="370"/>
      <c r="D356" s="619"/>
      <c r="E356" s="370"/>
      <c r="F356" s="370"/>
      <c r="G356" s="370"/>
      <c r="H356" s="370"/>
      <c r="I356" s="370"/>
      <c r="J356" s="370"/>
      <c r="K356" s="370"/>
      <c r="L356" s="370"/>
      <c r="M356" s="370"/>
      <c r="N356" s="370"/>
      <c r="O356" s="370"/>
      <c r="P356" s="370"/>
      <c r="Q356" s="370"/>
    </row>
    <row r="357" ht="16.5" customHeight="1" spans="1:17">
      <c r="A357" s="426"/>
      <c r="B357" s="426"/>
      <c r="C357" s="370"/>
      <c r="D357" s="619"/>
      <c r="E357" s="370"/>
      <c r="F357" s="370"/>
      <c r="G357" s="370"/>
      <c r="H357" s="370"/>
      <c r="I357" s="370"/>
      <c r="J357" s="370"/>
      <c r="K357" s="370"/>
      <c r="L357" s="370"/>
      <c r="M357" s="370"/>
      <c r="N357" s="370"/>
      <c r="O357" s="370"/>
      <c r="P357" s="370"/>
      <c r="Q357" s="370"/>
    </row>
    <row r="358" ht="16.5" customHeight="1" spans="1:17">
      <c r="A358" s="426"/>
      <c r="B358" s="426"/>
      <c r="C358" s="370"/>
      <c r="D358" s="619"/>
      <c r="E358" s="370"/>
      <c r="F358" s="370"/>
      <c r="G358" s="370"/>
      <c r="H358" s="370"/>
      <c r="I358" s="370"/>
      <c r="J358" s="370"/>
      <c r="K358" s="370"/>
      <c r="L358" s="370"/>
      <c r="M358" s="370"/>
      <c r="N358" s="370"/>
      <c r="O358" s="370"/>
      <c r="P358" s="370"/>
      <c r="Q358" s="370"/>
    </row>
    <row r="359" ht="16.5" customHeight="1" spans="1:17">
      <c r="A359" s="426"/>
      <c r="B359" s="426"/>
      <c r="C359" s="370"/>
      <c r="D359" s="619"/>
      <c r="E359" s="370"/>
      <c r="F359" s="370"/>
      <c r="G359" s="370"/>
      <c r="H359" s="370"/>
      <c r="I359" s="370"/>
      <c r="J359" s="370"/>
      <c r="K359" s="370"/>
      <c r="L359" s="370"/>
      <c r="M359" s="370"/>
      <c r="N359" s="370"/>
      <c r="O359" s="370"/>
      <c r="P359" s="370"/>
      <c r="Q359" s="370"/>
    </row>
    <row r="360" ht="16.5" customHeight="1" spans="1:17">
      <c r="A360" s="426"/>
      <c r="B360" s="426"/>
      <c r="C360" s="370"/>
      <c r="D360" s="619"/>
      <c r="E360" s="370"/>
      <c r="F360" s="370"/>
      <c r="G360" s="370"/>
      <c r="H360" s="370"/>
      <c r="I360" s="370"/>
      <c r="J360" s="370"/>
      <c r="K360" s="370"/>
      <c r="L360" s="370"/>
      <c r="M360" s="370"/>
      <c r="N360" s="370"/>
      <c r="O360" s="370"/>
      <c r="P360" s="370"/>
      <c r="Q360" s="370"/>
    </row>
    <row r="361" ht="16.5" customHeight="1" spans="1:17">
      <c r="A361" s="426"/>
      <c r="B361" s="426"/>
      <c r="C361" s="370"/>
      <c r="D361" s="619"/>
      <c r="E361" s="370"/>
      <c r="F361" s="370"/>
      <c r="G361" s="370"/>
      <c r="H361" s="370"/>
      <c r="I361" s="370"/>
      <c r="J361" s="370"/>
      <c r="K361" s="370"/>
      <c r="L361" s="370"/>
      <c r="M361" s="370"/>
      <c r="N361" s="370"/>
      <c r="O361" s="370"/>
      <c r="P361" s="370"/>
      <c r="Q361" s="370"/>
    </row>
    <row r="362" ht="16.5" customHeight="1" spans="1:17">
      <c r="A362" s="426"/>
      <c r="B362" s="426"/>
      <c r="C362" s="370"/>
      <c r="D362" s="619"/>
      <c r="E362" s="370"/>
      <c r="F362" s="370"/>
      <c r="G362" s="370"/>
      <c r="H362" s="370"/>
      <c r="I362" s="370"/>
      <c r="J362" s="370"/>
      <c r="K362" s="370"/>
      <c r="L362" s="370"/>
      <c r="M362" s="370"/>
      <c r="N362" s="370"/>
      <c r="O362" s="370"/>
      <c r="P362" s="370"/>
      <c r="Q362" s="370"/>
    </row>
    <row r="363" ht="16.5" customHeight="1" spans="1:17">
      <c r="A363" s="426"/>
      <c r="B363" s="426"/>
      <c r="C363" s="370"/>
      <c r="D363" s="619"/>
      <c r="E363" s="370"/>
      <c r="F363" s="370"/>
      <c r="G363" s="370"/>
      <c r="H363" s="370"/>
      <c r="I363" s="370"/>
      <c r="J363" s="370"/>
      <c r="K363" s="370"/>
      <c r="L363" s="370"/>
      <c r="M363" s="370"/>
      <c r="N363" s="370"/>
      <c r="O363" s="370"/>
      <c r="P363" s="370"/>
      <c r="Q363" s="370"/>
    </row>
    <row r="364" ht="16.5" customHeight="1" spans="1:17">
      <c r="A364" s="426"/>
      <c r="B364" s="426"/>
      <c r="C364" s="370"/>
      <c r="D364" s="619"/>
      <c r="E364" s="370"/>
      <c r="F364" s="370"/>
      <c r="G364" s="370"/>
      <c r="H364" s="370"/>
      <c r="I364" s="370"/>
      <c r="J364" s="370"/>
      <c r="K364" s="370"/>
      <c r="L364" s="370"/>
      <c r="M364" s="370"/>
      <c r="N364" s="370"/>
      <c r="O364" s="370"/>
      <c r="P364" s="370"/>
      <c r="Q364" s="370"/>
    </row>
    <row r="365" ht="16.5" customHeight="1" spans="1:17">
      <c r="A365" s="426"/>
      <c r="B365" s="426"/>
      <c r="C365" s="370"/>
      <c r="D365" s="619"/>
      <c r="E365" s="370"/>
      <c r="F365" s="370"/>
      <c r="G365" s="370"/>
      <c r="H365" s="370"/>
      <c r="I365" s="370"/>
      <c r="J365" s="370"/>
      <c r="K365" s="370"/>
      <c r="L365" s="370"/>
      <c r="M365" s="370"/>
      <c r="N365" s="370"/>
      <c r="O365" s="370"/>
      <c r="P365" s="370"/>
      <c r="Q365" s="370"/>
    </row>
    <row r="366" ht="16.5" customHeight="1" spans="1:17">
      <c r="A366" s="426"/>
      <c r="B366" s="426"/>
      <c r="C366" s="370"/>
      <c r="D366" s="619"/>
      <c r="E366" s="370"/>
      <c r="F366" s="370"/>
      <c r="G366" s="370"/>
      <c r="H366" s="370"/>
      <c r="I366" s="370"/>
      <c r="J366" s="370"/>
      <c r="K366" s="370"/>
      <c r="L366" s="370"/>
      <c r="M366" s="370"/>
      <c r="N366" s="370"/>
      <c r="O366" s="370"/>
      <c r="P366" s="370"/>
      <c r="Q366" s="370"/>
    </row>
    <row r="367" ht="16.5" customHeight="1" spans="1:17">
      <c r="A367" s="426"/>
      <c r="B367" s="426"/>
      <c r="C367" s="370"/>
      <c r="D367" s="619"/>
      <c r="E367" s="370"/>
      <c r="F367" s="370"/>
      <c r="G367" s="370"/>
      <c r="H367" s="370"/>
      <c r="I367" s="370"/>
      <c r="J367" s="370"/>
      <c r="K367" s="370"/>
      <c r="L367" s="370"/>
      <c r="M367" s="370"/>
      <c r="N367" s="370"/>
      <c r="O367" s="370"/>
      <c r="P367" s="370"/>
      <c r="Q367" s="370"/>
    </row>
    <row r="368" ht="16.5" customHeight="1" spans="1:17">
      <c r="A368" s="426"/>
      <c r="B368" s="426"/>
      <c r="C368" s="370"/>
      <c r="D368" s="619"/>
      <c r="E368" s="370"/>
      <c r="F368" s="370"/>
      <c r="G368" s="370"/>
      <c r="H368" s="370"/>
      <c r="I368" s="370"/>
      <c r="J368" s="370"/>
      <c r="K368" s="370"/>
      <c r="L368" s="370"/>
      <c r="M368" s="370"/>
      <c r="N368" s="370"/>
      <c r="O368" s="370"/>
      <c r="P368" s="370"/>
      <c r="Q368" s="370"/>
    </row>
    <row r="369" ht="16.5" customHeight="1" spans="1:17">
      <c r="A369" s="426"/>
      <c r="B369" s="426"/>
      <c r="C369" s="370"/>
      <c r="D369" s="619"/>
      <c r="E369" s="370"/>
      <c r="F369" s="370"/>
      <c r="G369" s="370"/>
      <c r="H369" s="370"/>
      <c r="I369" s="370"/>
      <c r="J369" s="370"/>
      <c r="K369" s="370"/>
      <c r="L369" s="370"/>
      <c r="M369" s="370"/>
      <c r="N369" s="370"/>
      <c r="O369" s="370"/>
      <c r="P369" s="370"/>
      <c r="Q369" s="370"/>
    </row>
    <row r="370" ht="16.5" customHeight="1" spans="1:17">
      <c r="A370" s="426"/>
      <c r="B370" s="426"/>
      <c r="C370" s="370"/>
      <c r="D370" s="619"/>
      <c r="E370" s="370"/>
      <c r="F370" s="370"/>
      <c r="G370" s="370"/>
      <c r="H370" s="370"/>
      <c r="I370" s="370"/>
      <c r="J370" s="370"/>
      <c r="K370" s="370"/>
      <c r="L370" s="370"/>
      <c r="M370" s="370"/>
      <c r="N370" s="370"/>
      <c r="O370" s="370"/>
      <c r="P370" s="370"/>
      <c r="Q370" s="370"/>
    </row>
    <row r="371" ht="16.5" customHeight="1" spans="1:17">
      <c r="A371" s="426"/>
      <c r="B371" s="426"/>
      <c r="C371" s="370"/>
      <c r="D371" s="619"/>
      <c r="E371" s="370"/>
      <c r="F371" s="370"/>
      <c r="G371" s="370"/>
      <c r="H371" s="370"/>
      <c r="I371" s="370"/>
      <c r="J371" s="370"/>
      <c r="K371" s="370"/>
      <c r="L371" s="370"/>
      <c r="M371" s="370"/>
      <c r="N371" s="370"/>
      <c r="O371" s="370"/>
      <c r="P371" s="370"/>
      <c r="Q371" s="370"/>
    </row>
    <row r="372" ht="16.5" customHeight="1" spans="1:17">
      <c r="A372" s="426"/>
      <c r="B372" s="426"/>
      <c r="C372" s="370"/>
      <c r="D372" s="619"/>
      <c r="E372" s="370"/>
      <c r="F372" s="370"/>
      <c r="G372" s="370"/>
      <c r="H372" s="370"/>
      <c r="I372" s="370"/>
      <c r="J372" s="370"/>
      <c r="K372" s="370"/>
      <c r="L372" s="370"/>
      <c r="M372" s="370"/>
      <c r="N372" s="370"/>
      <c r="O372" s="370"/>
      <c r="P372" s="370"/>
      <c r="Q372" s="370"/>
    </row>
    <row r="373" ht="16.5" customHeight="1" spans="1:17">
      <c r="A373" s="426"/>
      <c r="B373" s="426"/>
      <c r="C373" s="370"/>
      <c r="D373" s="619"/>
      <c r="E373" s="370"/>
      <c r="F373" s="370"/>
      <c r="G373" s="370"/>
      <c r="H373" s="370"/>
      <c r="I373" s="370"/>
      <c r="J373" s="370"/>
      <c r="K373" s="370"/>
      <c r="L373" s="370"/>
      <c r="M373" s="370"/>
      <c r="N373" s="370"/>
      <c r="O373" s="370"/>
      <c r="P373" s="370"/>
      <c r="Q373" s="370"/>
    </row>
    <row r="374" ht="16.5" customHeight="1" spans="1:17">
      <c r="A374" s="426"/>
      <c r="B374" s="426"/>
      <c r="C374" s="370"/>
      <c r="D374" s="619"/>
      <c r="E374" s="370"/>
      <c r="F374" s="370"/>
      <c r="G374" s="370"/>
      <c r="H374" s="370"/>
      <c r="I374" s="370"/>
      <c r="J374" s="370"/>
      <c r="K374" s="370"/>
      <c r="L374" s="370"/>
      <c r="M374" s="370"/>
      <c r="N374" s="370"/>
      <c r="O374" s="370"/>
      <c r="P374" s="370"/>
      <c r="Q374" s="370"/>
    </row>
    <row r="375" ht="16.5" customHeight="1" spans="1:17">
      <c r="A375" s="426"/>
      <c r="B375" s="426"/>
      <c r="C375" s="370"/>
      <c r="D375" s="619"/>
      <c r="E375" s="370"/>
      <c r="F375" s="370"/>
      <c r="G375" s="370"/>
      <c r="H375" s="370"/>
      <c r="I375" s="370"/>
      <c r="J375" s="370"/>
      <c r="K375" s="370"/>
      <c r="L375" s="370"/>
      <c r="M375" s="370"/>
      <c r="N375" s="370"/>
      <c r="O375" s="370"/>
      <c r="P375" s="370"/>
      <c r="Q375" s="370"/>
    </row>
    <row r="376" ht="16.5" customHeight="1" spans="1:17">
      <c r="A376" s="426"/>
      <c r="B376" s="426"/>
      <c r="C376" s="370"/>
      <c r="D376" s="619"/>
      <c r="E376" s="370"/>
      <c r="F376" s="370"/>
      <c r="G376" s="370"/>
      <c r="H376" s="370"/>
      <c r="I376" s="370"/>
      <c r="J376" s="370"/>
      <c r="K376" s="370"/>
      <c r="L376" s="370"/>
      <c r="M376" s="370"/>
      <c r="N376" s="370"/>
      <c r="O376" s="370"/>
      <c r="P376" s="370"/>
      <c r="Q376" s="370"/>
    </row>
    <row r="377" ht="16.5" customHeight="1" spans="1:17">
      <c r="A377" s="426"/>
      <c r="B377" s="426"/>
      <c r="C377" s="370"/>
      <c r="D377" s="619"/>
      <c r="E377" s="370"/>
      <c r="F377" s="370"/>
      <c r="G377" s="370"/>
      <c r="H377" s="370"/>
      <c r="I377" s="370"/>
      <c r="J377" s="370"/>
      <c r="K377" s="370"/>
      <c r="L377" s="370"/>
      <c r="M377" s="370"/>
      <c r="N377" s="370"/>
      <c r="O377" s="370"/>
      <c r="P377" s="370"/>
      <c r="Q377" s="370"/>
    </row>
    <row r="378" ht="16.5" customHeight="1" spans="1:17">
      <c r="A378" s="426"/>
      <c r="B378" s="426"/>
      <c r="C378" s="370"/>
      <c r="D378" s="619"/>
      <c r="E378" s="370"/>
      <c r="F378" s="370"/>
      <c r="G378" s="370"/>
      <c r="H378" s="370"/>
      <c r="I378" s="370"/>
      <c r="J378" s="370"/>
      <c r="K378" s="370"/>
      <c r="L378" s="370"/>
      <c r="M378" s="370"/>
      <c r="N378" s="370"/>
      <c r="O378" s="370"/>
      <c r="P378" s="370"/>
      <c r="Q378" s="370"/>
    </row>
    <row r="379" ht="16.5" customHeight="1" spans="1:17">
      <c r="A379" s="426"/>
      <c r="B379" s="426"/>
      <c r="C379" s="370"/>
      <c r="D379" s="619"/>
      <c r="E379" s="370"/>
      <c r="F379" s="370"/>
      <c r="G379" s="370"/>
      <c r="H379" s="370"/>
      <c r="I379" s="370"/>
      <c r="J379" s="370"/>
      <c r="K379" s="370"/>
      <c r="L379" s="370"/>
      <c r="M379" s="370"/>
      <c r="N379" s="370"/>
      <c r="O379" s="370"/>
      <c r="P379" s="370"/>
      <c r="Q379" s="370"/>
    </row>
    <row r="380" ht="16.5" customHeight="1" spans="1:17">
      <c r="A380" s="426"/>
      <c r="B380" s="426"/>
      <c r="C380" s="370"/>
      <c r="D380" s="619"/>
      <c r="E380" s="370"/>
      <c r="F380" s="370"/>
      <c r="G380" s="370"/>
      <c r="H380" s="370"/>
      <c r="I380" s="370"/>
      <c r="J380" s="370"/>
      <c r="K380" s="370"/>
      <c r="L380" s="370"/>
      <c r="M380" s="370"/>
      <c r="N380" s="370"/>
      <c r="O380" s="370"/>
      <c r="P380" s="370"/>
      <c r="Q380" s="370"/>
    </row>
    <row r="381" ht="16.5" customHeight="1" spans="1:17">
      <c r="A381" s="426"/>
      <c r="B381" s="426"/>
      <c r="C381" s="370"/>
      <c r="D381" s="619"/>
      <c r="E381" s="370"/>
      <c r="F381" s="370"/>
      <c r="G381" s="370"/>
      <c r="H381" s="370"/>
      <c r="I381" s="370"/>
      <c r="J381" s="370"/>
      <c r="K381" s="370"/>
      <c r="L381" s="370"/>
      <c r="M381" s="370"/>
      <c r="N381" s="370"/>
      <c r="O381" s="370"/>
      <c r="P381" s="370"/>
      <c r="Q381" s="370"/>
    </row>
    <row r="382" ht="16.5" customHeight="1" spans="1:17">
      <c r="A382" s="426"/>
      <c r="B382" s="426"/>
      <c r="C382" s="370"/>
      <c r="D382" s="619"/>
      <c r="E382" s="370"/>
      <c r="F382" s="370"/>
      <c r="G382" s="370"/>
      <c r="H382" s="370"/>
      <c r="I382" s="370"/>
      <c r="J382" s="370"/>
      <c r="K382" s="370"/>
      <c r="L382" s="370"/>
      <c r="M382" s="370"/>
      <c r="N382" s="370"/>
      <c r="O382" s="370"/>
      <c r="P382" s="370"/>
      <c r="Q382" s="370"/>
    </row>
    <row r="383" ht="16.5" customHeight="1" spans="1:17">
      <c r="A383" s="426"/>
      <c r="B383" s="426"/>
      <c r="C383" s="370"/>
      <c r="D383" s="619"/>
      <c r="E383" s="370"/>
      <c r="F383" s="370"/>
      <c r="G383" s="370"/>
      <c r="H383" s="370"/>
      <c r="I383" s="370"/>
      <c r="J383" s="370"/>
      <c r="K383" s="370"/>
      <c r="L383" s="370"/>
      <c r="M383" s="370"/>
      <c r="N383" s="370"/>
      <c r="O383" s="370"/>
      <c r="P383" s="370"/>
      <c r="Q383" s="370"/>
    </row>
    <row r="384" ht="16.5" customHeight="1" spans="1:17">
      <c r="A384" s="426"/>
      <c r="B384" s="426"/>
      <c r="C384" s="370"/>
      <c r="D384" s="619"/>
      <c r="E384" s="370"/>
      <c r="F384" s="370"/>
      <c r="G384" s="370"/>
      <c r="H384" s="370"/>
      <c r="I384" s="370"/>
      <c r="J384" s="370"/>
      <c r="K384" s="370"/>
      <c r="L384" s="370"/>
      <c r="M384" s="370"/>
      <c r="N384" s="370"/>
      <c r="O384" s="370"/>
      <c r="P384" s="370"/>
      <c r="Q384" s="370"/>
    </row>
    <row r="385" ht="16.5" customHeight="1" spans="1:17">
      <c r="A385" s="426"/>
      <c r="B385" s="426"/>
      <c r="C385" s="370"/>
      <c r="D385" s="619"/>
      <c r="E385" s="370"/>
      <c r="F385" s="370"/>
      <c r="G385" s="370"/>
      <c r="H385" s="370"/>
      <c r="I385" s="370"/>
      <c r="J385" s="370"/>
      <c r="K385" s="370"/>
      <c r="L385" s="370"/>
      <c r="M385" s="370"/>
      <c r="N385" s="370"/>
      <c r="O385" s="370"/>
      <c r="P385" s="370"/>
      <c r="Q385" s="370"/>
    </row>
    <row r="386" ht="16.5" customHeight="1" spans="1:17">
      <c r="A386" s="426"/>
      <c r="B386" s="426"/>
      <c r="C386" s="370"/>
      <c r="D386" s="619"/>
      <c r="E386" s="370"/>
      <c r="F386" s="370"/>
      <c r="G386" s="370"/>
      <c r="H386" s="370"/>
      <c r="I386" s="370"/>
      <c r="J386" s="370"/>
      <c r="K386" s="370"/>
      <c r="L386" s="370"/>
      <c r="M386" s="370"/>
      <c r="N386" s="370"/>
      <c r="O386" s="370"/>
      <c r="P386" s="370"/>
      <c r="Q386" s="370"/>
    </row>
    <row r="387" ht="16.5" customHeight="1" spans="1:17">
      <c r="A387" s="426"/>
      <c r="B387" s="426"/>
      <c r="C387" s="370"/>
      <c r="D387" s="619"/>
      <c r="E387" s="370"/>
      <c r="F387" s="370"/>
      <c r="G387" s="370"/>
      <c r="H387" s="370"/>
      <c r="I387" s="370"/>
      <c r="J387" s="370"/>
      <c r="K387" s="370"/>
      <c r="L387" s="370"/>
      <c r="M387" s="370"/>
      <c r="N387" s="370"/>
      <c r="O387" s="370"/>
      <c r="P387" s="370"/>
      <c r="Q387" s="370"/>
    </row>
    <row r="388" ht="16.5" customHeight="1" spans="1:17">
      <c r="A388" s="426"/>
      <c r="B388" s="426"/>
      <c r="C388" s="370"/>
      <c r="D388" s="619"/>
      <c r="E388" s="370"/>
      <c r="F388" s="370"/>
      <c r="G388" s="370"/>
      <c r="H388" s="370"/>
      <c r="I388" s="370"/>
      <c r="J388" s="370"/>
      <c r="K388" s="370"/>
      <c r="L388" s="370"/>
      <c r="M388" s="370"/>
      <c r="N388" s="370"/>
      <c r="O388" s="370"/>
      <c r="P388" s="370"/>
      <c r="Q388" s="370"/>
    </row>
    <row r="389" ht="16.5" customHeight="1" spans="1:17">
      <c r="A389" s="426"/>
      <c r="B389" s="426"/>
      <c r="C389" s="370"/>
      <c r="D389" s="619"/>
      <c r="E389" s="370"/>
      <c r="F389" s="370"/>
      <c r="G389" s="370"/>
      <c r="H389" s="370"/>
      <c r="I389" s="370"/>
      <c r="J389" s="370"/>
      <c r="K389" s="370"/>
      <c r="L389" s="370"/>
      <c r="M389" s="370"/>
      <c r="N389" s="370"/>
      <c r="O389" s="370"/>
      <c r="P389" s="370"/>
      <c r="Q389" s="370"/>
    </row>
    <row r="390" ht="16.5" customHeight="1" spans="1:17">
      <c r="A390" s="426"/>
      <c r="B390" s="426"/>
      <c r="C390" s="370"/>
      <c r="D390" s="619"/>
      <c r="E390" s="370"/>
      <c r="F390" s="370"/>
      <c r="G390" s="370"/>
      <c r="H390" s="370"/>
      <c r="I390" s="370"/>
      <c r="J390" s="370"/>
      <c r="K390" s="370"/>
      <c r="L390" s="370"/>
      <c r="M390" s="370"/>
      <c r="N390" s="370"/>
      <c r="O390" s="370"/>
      <c r="P390" s="370"/>
      <c r="Q390" s="370"/>
    </row>
    <row r="391" ht="16.5" customHeight="1" spans="1:17">
      <c r="A391" s="426"/>
      <c r="B391" s="426"/>
      <c r="C391" s="370"/>
      <c r="D391" s="619"/>
      <c r="E391" s="370"/>
      <c r="F391" s="370"/>
      <c r="G391" s="370"/>
      <c r="H391" s="370"/>
      <c r="I391" s="370"/>
      <c r="J391" s="370"/>
      <c r="K391" s="370"/>
      <c r="L391" s="370"/>
      <c r="M391" s="370"/>
      <c r="N391" s="370"/>
      <c r="O391" s="370"/>
      <c r="P391" s="370"/>
      <c r="Q391" s="370"/>
    </row>
    <row r="392" ht="16.5" customHeight="1" spans="1:17">
      <c r="A392" s="426"/>
      <c r="B392" s="426"/>
      <c r="C392" s="370"/>
      <c r="D392" s="619"/>
      <c r="E392" s="370"/>
      <c r="F392" s="370"/>
      <c r="G392" s="370"/>
      <c r="H392" s="370"/>
      <c r="I392" s="370"/>
      <c r="J392" s="370"/>
      <c r="K392" s="370"/>
      <c r="L392" s="370"/>
      <c r="M392" s="370"/>
      <c r="N392" s="370"/>
      <c r="O392" s="370"/>
      <c r="P392" s="370"/>
      <c r="Q392" s="370"/>
    </row>
    <row r="393" ht="16.5" customHeight="1" spans="1:17">
      <c r="A393" s="426"/>
      <c r="B393" s="426"/>
      <c r="C393" s="370"/>
      <c r="D393" s="619"/>
      <c r="E393" s="370"/>
      <c r="F393" s="370"/>
      <c r="G393" s="370"/>
      <c r="H393" s="370"/>
      <c r="I393" s="370"/>
      <c r="J393" s="370"/>
      <c r="K393" s="370"/>
      <c r="L393" s="370"/>
      <c r="M393" s="370"/>
      <c r="N393" s="370"/>
      <c r="O393" s="370"/>
      <c r="P393" s="370"/>
      <c r="Q393" s="370"/>
    </row>
    <row r="394" ht="16.5" customHeight="1" spans="1:17">
      <c r="A394" s="426"/>
      <c r="B394" s="426"/>
      <c r="C394" s="370"/>
      <c r="D394" s="619"/>
      <c r="E394" s="370"/>
      <c r="F394" s="370"/>
      <c r="G394" s="370"/>
      <c r="H394" s="370"/>
      <c r="I394" s="370"/>
      <c r="J394" s="370"/>
      <c r="K394" s="370"/>
      <c r="L394" s="370"/>
      <c r="M394" s="370"/>
      <c r="N394" s="370"/>
      <c r="O394" s="370"/>
      <c r="P394" s="370"/>
      <c r="Q394" s="370"/>
    </row>
    <row r="395" ht="16.5" customHeight="1" spans="1:17">
      <c r="A395" s="426"/>
      <c r="B395" s="426"/>
      <c r="C395" s="370"/>
      <c r="D395" s="619"/>
      <c r="E395" s="370"/>
      <c r="F395" s="370"/>
      <c r="G395" s="370"/>
      <c r="H395" s="370"/>
      <c r="I395" s="370"/>
      <c r="J395" s="370"/>
      <c r="K395" s="370"/>
      <c r="L395" s="370"/>
      <c r="M395" s="370"/>
      <c r="N395" s="370"/>
      <c r="O395" s="370"/>
      <c r="P395" s="370"/>
      <c r="Q395" s="370"/>
    </row>
    <row r="396" ht="16.5" customHeight="1" spans="1:17">
      <c r="A396" s="426"/>
      <c r="B396" s="426"/>
      <c r="C396" s="370"/>
      <c r="D396" s="619"/>
      <c r="E396" s="370"/>
      <c r="F396" s="370"/>
      <c r="G396" s="370"/>
      <c r="H396" s="370"/>
      <c r="I396" s="370"/>
      <c r="J396" s="370"/>
      <c r="K396" s="370"/>
      <c r="L396" s="370"/>
      <c r="M396" s="370"/>
      <c r="N396" s="370"/>
      <c r="O396" s="370"/>
      <c r="P396" s="370"/>
      <c r="Q396" s="370"/>
    </row>
    <row r="397" ht="16.5" customHeight="1" spans="1:17">
      <c r="A397" s="426"/>
      <c r="B397" s="426"/>
      <c r="C397" s="370"/>
      <c r="D397" s="619"/>
      <c r="E397" s="370"/>
      <c r="F397" s="370"/>
      <c r="G397" s="370"/>
      <c r="H397" s="370"/>
      <c r="I397" s="370"/>
      <c r="J397" s="370"/>
      <c r="K397" s="370"/>
      <c r="L397" s="370"/>
      <c r="M397" s="370"/>
      <c r="N397" s="370"/>
      <c r="O397" s="370"/>
      <c r="P397" s="370"/>
      <c r="Q397" s="370"/>
    </row>
    <row r="398" ht="16.5" customHeight="1" spans="1:17">
      <c r="A398" s="426"/>
      <c r="B398" s="426"/>
      <c r="C398" s="370"/>
      <c r="D398" s="619"/>
      <c r="E398" s="370"/>
      <c r="F398" s="370"/>
      <c r="G398" s="370"/>
      <c r="H398" s="370"/>
      <c r="I398" s="370"/>
      <c r="J398" s="370"/>
      <c r="K398" s="370"/>
      <c r="L398" s="370"/>
      <c r="M398" s="370"/>
      <c r="N398" s="370"/>
      <c r="O398" s="370"/>
      <c r="P398" s="370"/>
      <c r="Q398" s="370"/>
    </row>
    <row r="399" ht="16.5" customHeight="1" spans="1:17">
      <c r="A399" s="426"/>
      <c r="B399" s="426"/>
      <c r="C399" s="370"/>
      <c r="D399" s="619"/>
      <c r="E399" s="370"/>
      <c r="F399" s="370"/>
      <c r="G399" s="370"/>
      <c r="H399" s="370"/>
      <c r="I399" s="370"/>
      <c r="J399" s="370"/>
      <c r="K399" s="370"/>
      <c r="L399" s="370"/>
      <c r="M399" s="370"/>
      <c r="N399" s="370"/>
      <c r="O399" s="370"/>
      <c r="P399" s="370"/>
      <c r="Q399" s="370"/>
    </row>
    <row r="400" ht="16.5" customHeight="1" spans="1:17">
      <c r="A400" s="426"/>
      <c r="B400" s="426"/>
      <c r="C400" s="370"/>
      <c r="D400" s="619"/>
      <c r="E400" s="370"/>
      <c r="F400" s="370"/>
      <c r="G400" s="370"/>
      <c r="H400" s="370"/>
      <c r="I400" s="370"/>
      <c r="J400" s="370"/>
      <c r="K400" s="370"/>
      <c r="L400" s="370"/>
      <c r="M400" s="370"/>
      <c r="N400" s="370"/>
      <c r="O400" s="370"/>
      <c r="P400" s="370"/>
      <c r="Q400" s="370"/>
    </row>
    <row r="401" ht="16.5" customHeight="1" spans="1:17">
      <c r="A401" s="426"/>
      <c r="B401" s="426"/>
      <c r="C401" s="370"/>
      <c r="D401" s="619"/>
      <c r="E401" s="370"/>
      <c r="F401" s="370"/>
      <c r="G401" s="370"/>
      <c r="H401" s="370"/>
      <c r="I401" s="370"/>
      <c r="J401" s="370"/>
      <c r="K401" s="370"/>
      <c r="L401" s="370"/>
      <c r="M401" s="370"/>
      <c r="N401" s="370"/>
      <c r="O401" s="370"/>
      <c r="P401" s="370"/>
      <c r="Q401" s="370"/>
    </row>
    <row r="402" ht="16.5" customHeight="1" spans="1:17">
      <c r="A402" s="426"/>
      <c r="B402" s="426"/>
      <c r="C402" s="370"/>
      <c r="D402" s="619"/>
      <c r="E402" s="370"/>
      <c r="F402" s="370"/>
      <c r="G402" s="370"/>
      <c r="H402" s="370"/>
      <c r="I402" s="370"/>
      <c r="J402" s="370"/>
      <c r="K402" s="370"/>
      <c r="L402" s="370"/>
      <c r="M402" s="370"/>
      <c r="N402" s="370"/>
      <c r="O402" s="370"/>
      <c r="P402" s="370"/>
      <c r="Q402" s="370"/>
    </row>
    <row r="403" ht="16.5" customHeight="1" spans="1:17">
      <c r="A403" s="426"/>
      <c r="B403" s="426"/>
      <c r="C403" s="370"/>
      <c r="D403" s="619"/>
      <c r="E403" s="370"/>
      <c r="F403" s="370"/>
      <c r="G403" s="370"/>
      <c r="H403" s="370"/>
      <c r="I403" s="370"/>
      <c r="J403" s="370"/>
      <c r="K403" s="370"/>
      <c r="L403" s="370"/>
      <c r="M403" s="370"/>
      <c r="N403" s="370"/>
      <c r="O403" s="370"/>
      <c r="P403" s="370"/>
      <c r="Q403" s="370"/>
    </row>
    <row r="404" ht="16.5" customHeight="1" spans="1:17">
      <c r="A404" s="426"/>
      <c r="B404" s="426"/>
      <c r="C404" s="370"/>
      <c r="D404" s="619"/>
      <c r="E404" s="370"/>
      <c r="F404" s="370"/>
      <c r="G404" s="370"/>
      <c r="H404" s="370"/>
      <c r="I404" s="370"/>
      <c r="J404" s="370"/>
      <c r="K404" s="370"/>
      <c r="L404" s="370"/>
      <c r="M404" s="370"/>
      <c r="N404" s="370"/>
      <c r="O404" s="370"/>
      <c r="P404" s="370"/>
      <c r="Q404" s="370"/>
    </row>
    <row r="405" ht="16.5" customHeight="1" spans="1:17">
      <c r="A405" s="426"/>
      <c r="B405" s="426"/>
      <c r="C405" s="370"/>
      <c r="D405" s="619"/>
      <c r="E405" s="370"/>
      <c r="F405" s="370"/>
      <c r="G405" s="370"/>
      <c r="H405" s="370"/>
      <c r="I405" s="370"/>
      <c r="J405" s="370"/>
      <c r="K405" s="370"/>
      <c r="L405" s="370"/>
      <c r="M405" s="370"/>
      <c r="N405" s="370"/>
      <c r="O405" s="370"/>
      <c r="P405" s="370"/>
      <c r="Q405" s="370"/>
    </row>
    <row r="406" ht="16.5" customHeight="1" spans="1:17">
      <c r="A406" s="426"/>
      <c r="B406" s="426"/>
      <c r="C406" s="370"/>
      <c r="D406" s="619"/>
      <c r="E406" s="370"/>
      <c r="F406" s="370"/>
      <c r="G406" s="370"/>
      <c r="H406" s="370"/>
      <c r="I406" s="370"/>
      <c r="J406" s="370"/>
      <c r="K406" s="370"/>
      <c r="L406" s="370"/>
      <c r="M406" s="370"/>
      <c r="N406" s="370"/>
      <c r="O406" s="370"/>
      <c r="P406" s="370"/>
      <c r="Q406" s="370"/>
    </row>
    <row r="407" ht="16.5" customHeight="1" spans="1:17">
      <c r="A407" s="426"/>
      <c r="B407" s="426"/>
      <c r="C407" s="370"/>
      <c r="D407" s="619"/>
      <c r="E407" s="370"/>
      <c r="F407" s="370"/>
      <c r="G407" s="370"/>
      <c r="H407" s="370"/>
      <c r="I407" s="370"/>
      <c r="J407" s="370"/>
      <c r="K407" s="370"/>
      <c r="L407" s="370"/>
      <c r="M407" s="370"/>
      <c r="N407" s="370"/>
      <c r="O407" s="370"/>
      <c r="P407" s="370"/>
      <c r="Q407" s="370"/>
    </row>
    <row r="408" ht="16.5" customHeight="1" spans="1:17">
      <c r="A408" s="426"/>
      <c r="B408" s="426"/>
      <c r="C408" s="370"/>
      <c r="D408" s="619"/>
      <c r="E408" s="370"/>
      <c r="F408" s="370"/>
      <c r="G408" s="370"/>
      <c r="H408" s="370"/>
      <c r="I408" s="370"/>
      <c r="J408" s="370"/>
      <c r="K408" s="370"/>
      <c r="L408" s="370"/>
      <c r="M408" s="370"/>
      <c r="N408" s="370"/>
      <c r="O408" s="370"/>
      <c r="P408" s="370"/>
      <c r="Q408" s="370"/>
    </row>
    <row r="409" ht="16.5" customHeight="1" spans="1:17">
      <c r="A409" s="426"/>
      <c r="B409" s="426"/>
      <c r="C409" s="370"/>
      <c r="D409" s="619"/>
      <c r="E409" s="370"/>
      <c r="F409" s="370"/>
      <c r="G409" s="370"/>
      <c r="H409" s="370"/>
      <c r="I409" s="370"/>
      <c r="J409" s="370"/>
      <c r="K409" s="370"/>
      <c r="L409" s="370"/>
      <c r="M409" s="370"/>
      <c r="N409" s="370"/>
      <c r="O409" s="370"/>
      <c r="P409" s="370"/>
      <c r="Q409" s="370"/>
    </row>
    <row r="410" ht="16.5" customHeight="1" spans="1:17">
      <c r="A410" s="426"/>
      <c r="B410" s="426"/>
      <c r="C410" s="370"/>
      <c r="D410" s="619"/>
      <c r="E410" s="370"/>
      <c r="F410" s="370"/>
      <c r="G410" s="370"/>
      <c r="H410" s="370"/>
      <c r="I410" s="370"/>
      <c r="J410" s="370"/>
      <c r="K410" s="370"/>
      <c r="L410" s="370"/>
      <c r="M410" s="370"/>
      <c r="N410" s="370"/>
      <c r="O410" s="370"/>
      <c r="P410" s="370"/>
      <c r="Q410" s="370"/>
    </row>
    <row r="411" ht="16.5" customHeight="1" spans="1:17">
      <c r="A411" s="426"/>
      <c r="B411" s="426"/>
      <c r="C411" s="370"/>
      <c r="D411" s="619"/>
      <c r="E411" s="370"/>
      <c r="F411" s="370"/>
      <c r="G411" s="370"/>
      <c r="H411" s="370"/>
      <c r="I411" s="370"/>
      <c r="J411" s="370"/>
      <c r="K411" s="370"/>
      <c r="L411" s="370"/>
      <c r="M411" s="370"/>
      <c r="N411" s="370"/>
      <c r="O411" s="370"/>
      <c r="P411" s="370"/>
      <c r="Q411" s="370"/>
    </row>
    <row r="412" ht="16.5" customHeight="1" spans="1:17">
      <c r="A412" s="426"/>
      <c r="B412" s="426"/>
      <c r="C412" s="370"/>
      <c r="D412" s="619"/>
      <c r="E412" s="370"/>
      <c r="F412" s="370"/>
      <c r="G412" s="370"/>
      <c r="H412" s="370"/>
      <c r="I412" s="370"/>
      <c r="J412" s="370"/>
      <c r="K412" s="370"/>
      <c r="L412" s="370"/>
      <c r="M412" s="370"/>
      <c r="N412" s="370"/>
      <c r="O412" s="370"/>
      <c r="P412" s="370"/>
      <c r="Q412" s="370"/>
    </row>
    <row r="413" ht="16.5" customHeight="1" spans="1:17">
      <c r="A413" s="426"/>
      <c r="B413" s="426"/>
      <c r="C413" s="370"/>
      <c r="D413" s="619"/>
      <c r="E413" s="370"/>
      <c r="F413" s="370"/>
      <c r="G413" s="370"/>
      <c r="H413" s="370"/>
      <c r="I413" s="370"/>
      <c r="J413" s="370"/>
      <c r="K413" s="370"/>
      <c r="L413" s="370"/>
      <c r="M413" s="370"/>
      <c r="N413" s="370"/>
      <c r="O413" s="370"/>
      <c r="P413" s="370"/>
      <c r="Q413" s="370"/>
    </row>
    <row r="414" ht="16.5" customHeight="1" spans="1:17">
      <c r="A414" s="426"/>
      <c r="B414" s="426"/>
      <c r="C414" s="370"/>
      <c r="D414" s="619"/>
      <c r="E414" s="370"/>
      <c r="F414" s="370"/>
      <c r="G414" s="370"/>
      <c r="H414" s="370"/>
      <c r="I414" s="370"/>
      <c r="J414" s="370"/>
      <c r="K414" s="370"/>
      <c r="L414" s="370"/>
      <c r="M414" s="370"/>
      <c r="N414" s="370"/>
      <c r="O414" s="370"/>
      <c r="P414" s="370"/>
      <c r="Q414" s="370"/>
    </row>
    <row r="415" ht="16.5" customHeight="1" spans="1:17">
      <c r="A415" s="426"/>
      <c r="B415" s="426"/>
      <c r="C415" s="370"/>
      <c r="D415" s="619"/>
      <c r="E415" s="370"/>
      <c r="F415" s="370"/>
      <c r="G415" s="370"/>
      <c r="H415" s="370"/>
      <c r="I415" s="370"/>
      <c r="J415" s="370"/>
      <c r="K415" s="370"/>
      <c r="L415" s="370"/>
      <c r="M415" s="370"/>
      <c r="N415" s="370"/>
      <c r="O415" s="370"/>
      <c r="P415" s="370"/>
      <c r="Q415" s="370"/>
    </row>
    <row r="416" ht="16.5" customHeight="1" spans="1:17">
      <c r="A416" s="426"/>
      <c r="B416" s="426"/>
      <c r="C416" s="370"/>
      <c r="D416" s="619"/>
      <c r="E416" s="370"/>
      <c r="F416" s="370"/>
      <c r="G416" s="370"/>
      <c r="H416" s="370"/>
      <c r="I416" s="370"/>
      <c r="J416" s="370"/>
      <c r="K416" s="370"/>
      <c r="L416" s="370"/>
      <c r="M416" s="370"/>
      <c r="N416" s="370"/>
      <c r="O416" s="370"/>
      <c r="P416" s="370"/>
      <c r="Q416" s="370"/>
    </row>
    <row r="417" ht="16.5" customHeight="1" spans="1:17">
      <c r="A417" s="426"/>
      <c r="B417" s="426"/>
      <c r="C417" s="370"/>
      <c r="D417" s="619"/>
      <c r="E417" s="370"/>
      <c r="F417" s="370"/>
      <c r="G417" s="370"/>
      <c r="H417" s="370"/>
      <c r="I417" s="370"/>
      <c r="J417" s="370"/>
      <c r="K417" s="370"/>
      <c r="L417" s="370"/>
      <c r="M417" s="370"/>
      <c r="N417" s="370"/>
      <c r="O417" s="370"/>
      <c r="P417" s="370"/>
      <c r="Q417" s="370"/>
    </row>
    <row r="418" ht="16.5" customHeight="1" spans="1:17">
      <c r="A418" s="426"/>
      <c r="B418" s="426"/>
      <c r="C418" s="370"/>
      <c r="D418" s="619"/>
      <c r="E418" s="370"/>
      <c r="F418" s="370"/>
      <c r="G418" s="370"/>
      <c r="H418" s="370"/>
      <c r="I418" s="370"/>
      <c r="J418" s="370"/>
      <c r="K418" s="370"/>
      <c r="L418" s="370"/>
      <c r="M418" s="370"/>
      <c r="N418" s="370"/>
      <c r="O418" s="370"/>
      <c r="P418" s="370"/>
      <c r="Q418" s="370"/>
    </row>
    <row r="419" ht="16.5" customHeight="1" spans="1:17">
      <c r="A419" s="426"/>
      <c r="B419" s="426"/>
      <c r="C419" s="370"/>
      <c r="D419" s="619"/>
      <c r="E419" s="370"/>
      <c r="F419" s="370"/>
      <c r="G419" s="370"/>
      <c r="H419" s="370"/>
      <c r="I419" s="370"/>
      <c r="J419" s="370"/>
      <c r="K419" s="370"/>
      <c r="L419" s="370"/>
      <c r="M419" s="370"/>
      <c r="N419" s="370"/>
      <c r="O419" s="370"/>
      <c r="P419" s="370"/>
      <c r="Q419" s="370"/>
    </row>
    <row r="420" ht="16.5" customHeight="1" spans="1:17">
      <c r="A420" s="426"/>
      <c r="B420" s="426"/>
      <c r="C420" s="370"/>
      <c r="D420" s="619"/>
      <c r="E420" s="370"/>
      <c r="F420" s="370"/>
      <c r="G420" s="370"/>
      <c r="H420" s="370"/>
      <c r="I420" s="370"/>
      <c r="J420" s="370"/>
      <c r="K420" s="370"/>
      <c r="L420" s="370"/>
      <c r="M420" s="370"/>
      <c r="N420" s="370"/>
      <c r="O420" s="370"/>
      <c r="P420" s="370"/>
      <c r="Q420" s="370"/>
    </row>
    <row r="421" ht="16.5" customHeight="1" spans="1:17">
      <c r="A421" s="426"/>
      <c r="B421" s="426"/>
      <c r="C421" s="370"/>
      <c r="D421" s="619"/>
      <c r="E421" s="370"/>
      <c r="F421" s="370"/>
      <c r="G421" s="370"/>
      <c r="H421" s="370"/>
      <c r="I421" s="370"/>
      <c r="J421" s="370"/>
      <c r="K421" s="370"/>
      <c r="L421" s="370"/>
      <c r="M421" s="370"/>
      <c r="N421" s="370"/>
      <c r="O421" s="370"/>
      <c r="P421" s="370"/>
      <c r="Q421" s="370"/>
    </row>
    <row r="422" ht="16.5" customHeight="1" spans="1:17">
      <c r="A422" s="426"/>
      <c r="B422" s="426"/>
      <c r="C422" s="370"/>
      <c r="D422" s="619"/>
      <c r="E422" s="370"/>
      <c r="F422" s="370"/>
      <c r="G422" s="370"/>
      <c r="H422" s="370"/>
      <c r="I422" s="370"/>
      <c r="J422" s="370"/>
      <c r="K422" s="370"/>
      <c r="L422" s="370"/>
      <c r="M422" s="370"/>
      <c r="N422" s="370"/>
      <c r="O422" s="370"/>
      <c r="P422" s="370"/>
      <c r="Q422" s="370"/>
    </row>
    <row r="423" ht="16.5" customHeight="1" spans="1:17">
      <c r="A423" s="426"/>
      <c r="B423" s="426"/>
      <c r="C423" s="370"/>
      <c r="D423" s="619"/>
      <c r="E423" s="370"/>
      <c r="F423" s="370"/>
      <c r="G423" s="370"/>
      <c r="H423" s="370"/>
      <c r="I423" s="370"/>
      <c r="J423" s="370"/>
      <c r="K423" s="370"/>
      <c r="L423" s="370"/>
      <c r="M423" s="370"/>
      <c r="N423" s="370"/>
      <c r="O423" s="370"/>
      <c r="P423" s="370"/>
      <c r="Q423" s="370"/>
    </row>
    <row r="424" ht="16.5" customHeight="1" spans="1:17">
      <c r="A424" s="426"/>
      <c r="B424" s="426"/>
      <c r="C424" s="370"/>
      <c r="D424" s="619"/>
      <c r="E424" s="370"/>
      <c r="F424" s="370"/>
      <c r="G424" s="370"/>
      <c r="H424" s="370"/>
      <c r="I424" s="370"/>
      <c r="J424" s="370"/>
      <c r="K424" s="370"/>
      <c r="L424" s="370"/>
      <c r="M424" s="370"/>
      <c r="N424" s="370"/>
      <c r="O424" s="370"/>
      <c r="P424" s="370"/>
      <c r="Q424" s="370"/>
    </row>
    <row r="425" ht="16.5" customHeight="1" spans="1:17">
      <c r="A425" s="426"/>
      <c r="B425" s="426"/>
      <c r="C425" s="370"/>
      <c r="D425" s="619"/>
      <c r="E425" s="370"/>
      <c r="F425" s="370"/>
      <c r="G425" s="370"/>
      <c r="H425" s="370"/>
      <c r="I425" s="370"/>
      <c r="J425" s="370"/>
      <c r="K425" s="370"/>
      <c r="L425" s="370"/>
      <c r="M425" s="370"/>
      <c r="N425" s="370"/>
      <c r="O425" s="370"/>
      <c r="P425" s="370"/>
      <c r="Q425" s="370"/>
    </row>
    <row r="426" ht="16.5" customHeight="1" spans="1:17">
      <c r="A426" s="426"/>
      <c r="B426" s="426"/>
      <c r="C426" s="370"/>
      <c r="D426" s="619"/>
      <c r="E426" s="370"/>
      <c r="F426" s="370"/>
      <c r="G426" s="370"/>
      <c r="H426" s="370"/>
      <c r="I426" s="370"/>
      <c r="J426" s="370"/>
      <c r="K426" s="370"/>
      <c r="L426" s="370"/>
      <c r="M426" s="370"/>
      <c r="N426" s="370"/>
      <c r="O426" s="370"/>
      <c r="P426" s="370"/>
      <c r="Q426" s="370"/>
    </row>
    <row r="427" ht="16.5" customHeight="1" spans="1:17">
      <c r="A427" s="426"/>
      <c r="B427" s="426"/>
      <c r="C427" s="370"/>
      <c r="D427" s="619"/>
      <c r="E427" s="370"/>
      <c r="F427" s="370"/>
      <c r="G427" s="370"/>
      <c r="H427" s="370"/>
      <c r="I427" s="370"/>
      <c r="J427" s="370"/>
      <c r="K427" s="370"/>
      <c r="L427" s="370"/>
      <c r="M427" s="370"/>
      <c r="N427" s="370"/>
      <c r="O427" s="370"/>
      <c r="P427" s="370"/>
      <c r="Q427" s="370"/>
    </row>
    <row r="428" ht="16.5" customHeight="1" spans="1:17">
      <c r="A428" s="426"/>
      <c r="B428" s="426"/>
      <c r="C428" s="370"/>
      <c r="D428" s="619"/>
      <c r="E428" s="370"/>
      <c r="F428" s="370"/>
      <c r="G428" s="370"/>
      <c r="H428" s="370"/>
      <c r="I428" s="370"/>
      <c r="J428" s="370"/>
      <c r="K428" s="370"/>
      <c r="L428" s="370"/>
      <c r="M428" s="370"/>
      <c r="N428" s="370"/>
      <c r="O428" s="370"/>
      <c r="P428" s="370"/>
      <c r="Q428" s="370"/>
    </row>
    <row r="429" ht="16.5" customHeight="1" spans="1:17">
      <c r="A429" s="426"/>
      <c r="B429" s="426"/>
      <c r="C429" s="370"/>
      <c r="D429" s="619"/>
      <c r="E429" s="370"/>
      <c r="F429" s="370"/>
      <c r="G429" s="370"/>
      <c r="H429" s="370"/>
      <c r="I429" s="370"/>
      <c r="J429" s="370"/>
      <c r="K429" s="370"/>
      <c r="L429" s="370"/>
      <c r="M429" s="370"/>
      <c r="N429" s="370"/>
      <c r="O429" s="370"/>
      <c r="P429" s="370"/>
      <c r="Q429" s="370"/>
    </row>
    <row r="430" ht="16.5" customHeight="1" spans="1:17">
      <c r="A430" s="426"/>
      <c r="B430" s="426"/>
      <c r="C430" s="370"/>
      <c r="D430" s="619"/>
      <c r="E430" s="370"/>
      <c r="F430" s="370"/>
      <c r="G430" s="370"/>
      <c r="H430" s="370"/>
      <c r="I430" s="370"/>
      <c r="J430" s="370"/>
      <c r="K430" s="370"/>
      <c r="L430" s="370"/>
      <c r="M430" s="370"/>
      <c r="N430" s="370"/>
      <c r="O430" s="370"/>
      <c r="P430" s="370"/>
      <c r="Q430" s="370"/>
    </row>
    <row r="431" ht="16.5" customHeight="1" spans="1:17">
      <c r="A431" s="426"/>
      <c r="B431" s="426"/>
      <c r="C431" s="370"/>
      <c r="D431" s="619"/>
      <c r="E431" s="370"/>
      <c r="F431" s="370"/>
      <c r="G431" s="370"/>
      <c r="H431" s="370"/>
      <c r="I431" s="370"/>
      <c r="J431" s="370"/>
      <c r="K431" s="370"/>
      <c r="L431" s="370"/>
      <c r="M431" s="370"/>
      <c r="N431" s="370"/>
      <c r="O431" s="370"/>
      <c r="P431" s="370"/>
      <c r="Q431" s="370"/>
    </row>
    <row r="432" ht="16.5" customHeight="1" spans="1:17">
      <c r="A432" s="426"/>
      <c r="B432" s="426"/>
      <c r="C432" s="370"/>
      <c r="D432" s="619"/>
      <c r="E432" s="370"/>
      <c r="F432" s="370"/>
      <c r="G432" s="370"/>
      <c r="H432" s="370"/>
      <c r="I432" s="370"/>
      <c r="J432" s="370"/>
      <c r="K432" s="370"/>
      <c r="L432" s="370"/>
      <c r="M432" s="370"/>
      <c r="N432" s="370"/>
      <c r="O432" s="370"/>
      <c r="P432" s="370"/>
      <c r="Q432" s="370"/>
    </row>
    <row r="433" ht="16.5" customHeight="1" spans="1:17">
      <c r="A433" s="426"/>
      <c r="B433" s="426"/>
      <c r="C433" s="370"/>
      <c r="D433" s="619"/>
      <c r="E433" s="370"/>
      <c r="F433" s="370"/>
      <c r="G433" s="370"/>
      <c r="H433" s="370"/>
      <c r="I433" s="370"/>
      <c r="J433" s="370"/>
      <c r="K433" s="370"/>
      <c r="L433" s="370"/>
      <c r="M433" s="370"/>
      <c r="N433" s="370"/>
      <c r="O433" s="370"/>
      <c r="P433" s="370"/>
      <c r="Q433" s="370"/>
    </row>
    <row r="434" ht="16.5" customHeight="1" spans="1:17">
      <c r="A434" s="426"/>
      <c r="B434" s="426"/>
      <c r="C434" s="370"/>
      <c r="D434" s="619"/>
      <c r="E434" s="370"/>
      <c r="F434" s="370"/>
      <c r="G434" s="370"/>
      <c r="H434" s="370"/>
      <c r="I434" s="370"/>
      <c r="J434" s="370"/>
      <c r="K434" s="370"/>
      <c r="L434" s="370"/>
      <c r="M434" s="370"/>
      <c r="N434" s="370"/>
      <c r="O434" s="370"/>
      <c r="P434" s="370"/>
      <c r="Q434" s="370"/>
    </row>
    <row r="435" ht="16.5" customHeight="1" spans="1:17">
      <c r="A435" s="426"/>
      <c r="B435" s="426"/>
      <c r="C435" s="370"/>
      <c r="D435" s="619"/>
      <c r="E435" s="370"/>
      <c r="F435" s="370"/>
      <c r="G435" s="370"/>
      <c r="H435" s="370"/>
      <c r="I435" s="370"/>
      <c r="J435" s="370"/>
      <c r="K435" s="370"/>
      <c r="L435" s="370"/>
      <c r="M435" s="370"/>
      <c r="N435" s="370"/>
      <c r="O435" s="370"/>
      <c r="P435" s="370"/>
      <c r="Q435" s="370"/>
    </row>
    <row r="436" ht="16.5" customHeight="1" spans="1:17">
      <c r="A436" s="426"/>
      <c r="B436" s="426"/>
      <c r="C436" s="370"/>
      <c r="D436" s="619"/>
      <c r="E436" s="370"/>
      <c r="F436" s="370"/>
      <c r="G436" s="370"/>
      <c r="H436" s="370"/>
      <c r="I436" s="370"/>
      <c r="J436" s="370"/>
      <c r="K436" s="370"/>
      <c r="L436" s="370"/>
      <c r="M436" s="370"/>
      <c r="N436" s="370"/>
      <c r="O436" s="370"/>
      <c r="P436" s="370"/>
      <c r="Q436" s="370"/>
    </row>
    <row r="437" ht="16.5" customHeight="1" spans="1:17">
      <c r="A437" s="426"/>
      <c r="B437" s="426"/>
      <c r="C437" s="370"/>
      <c r="D437" s="619"/>
      <c r="E437" s="370"/>
      <c r="F437" s="370"/>
      <c r="G437" s="370"/>
      <c r="H437" s="370"/>
      <c r="I437" s="370"/>
      <c r="J437" s="370"/>
      <c r="K437" s="370"/>
      <c r="L437" s="370"/>
      <c r="M437" s="370"/>
      <c r="N437" s="370"/>
      <c r="O437" s="370"/>
      <c r="P437" s="370"/>
      <c r="Q437" s="370"/>
    </row>
    <row r="438" ht="16.5" customHeight="1" spans="1:17">
      <c r="A438" s="426"/>
      <c r="B438" s="426"/>
      <c r="C438" s="370"/>
      <c r="D438" s="619"/>
      <c r="E438" s="370"/>
      <c r="F438" s="370"/>
      <c r="G438" s="370"/>
      <c r="H438" s="370"/>
      <c r="I438" s="370"/>
      <c r="J438" s="370"/>
      <c r="K438" s="370"/>
      <c r="L438" s="370"/>
      <c r="M438" s="370"/>
      <c r="N438" s="370"/>
      <c r="O438" s="370"/>
      <c r="P438" s="370"/>
      <c r="Q438" s="370"/>
    </row>
    <row r="439" ht="16.5" customHeight="1" spans="1:17">
      <c r="A439" s="426"/>
      <c r="B439" s="426"/>
      <c r="C439" s="370"/>
      <c r="D439" s="619"/>
      <c r="E439" s="370"/>
      <c r="F439" s="370"/>
      <c r="G439" s="370"/>
      <c r="H439" s="370"/>
      <c r="I439" s="370"/>
      <c r="J439" s="370"/>
      <c r="K439" s="370"/>
      <c r="L439" s="370"/>
      <c r="M439" s="370"/>
      <c r="N439" s="370"/>
      <c r="O439" s="370"/>
      <c r="P439" s="370"/>
      <c r="Q439" s="370"/>
    </row>
    <row r="440" ht="16.5" customHeight="1" spans="1:17">
      <c r="A440" s="426"/>
      <c r="B440" s="426"/>
      <c r="C440" s="370"/>
      <c r="D440" s="619"/>
      <c r="E440" s="370"/>
      <c r="F440" s="370"/>
      <c r="G440" s="370"/>
      <c r="H440" s="370"/>
      <c r="I440" s="370"/>
      <c r="J440" s="370"/>
      <c r="K440" s="370"/>
      <c r="L440" s="370"/>
      <c r="M440" s="370"/>
      <c r="N440" s="370"/>
      <c r="O440" s="370"/>
      <c r="P440" s="370"/>
      <c r="Q440" s="370"/>
    </row>
    <row r="441" ht="16.5" customHeight="1" spans="1:17">
      <c r="A441" s="426"/>
      <c r="B441" s="426"/>
      <c r="C441" s="370"/>
      <c r="D441" s="619"/>
      <c r="E441" s="370"/>
      <c r="F441" s="370"/>
      <c r="G441" s="370"/>
      <c r="H441" s="370"/>
      <c r="I441" s="370"/>
      <c r="J441" s="370"/>
      <c r="K441" s="370"/>
      <c r="L441" s="370"/>
      <c r="M441" s="370"/>
      <c r="N441" s="370"/>
      <c r="O441" s="370"/>
      <c r="P441" s="370"/>
      <c r="Q441" s="370"/>
    </row>
    <row r="442" ht="16.5" customHeight="1" spans="1:17">
      <c r="A442" s="426"/>
      <c r="B442" s="426"/>
      <c r="C442" s="370"/>
      <c r="D442" s="619"/>
      <c r="E442" s="370"/>
      <c r="F442" s="370"/>
      <c r="G442" s="370"/>
      <c r="H442" s="370"/>
      <c r="I442" s="370"/>
      <c r="J442" s="370"/>
      <c r="K442" s="370"/>
      <c r="L442" s="370"/>
      <c r="M442" s="370"/>
      <c r="N442" s="370"/>
      <c r="O442" s="370"/>
      <c r="P442" s="370"/>
      <c r="Q442" s="370"/>
    </row>
    <row r="443" ht="16.5" customHeight="1" spans="1:17">
      <c r="A443" s="426"/>
      <c r="B443" s="426"/>
      <c r="C443" s="370"/>
      <c r="D443" s="619"/>
      <c r="E443" s="370"/>
      <c r="F443" s="370"/>
      <c r="G443" s="370"/>
      <c r="H443" s="370"/>
      <c r="I443" s="370"/>
      <c r="J443" s="370"/>
      <c r="K443" s="370"/>
      <c r="L443" s="370"/>
      <c r="M443" s="370"/>
      <c r="N443" s="370"/>
      <c r="O443" s="370"/>
      <c r="P443" s="370"/>
      <c r="Q443" s="370"/>
    </row>
    <row r="444" ht="16.5" customHeight="1" spans="1:17">
      <c r="A444" s="426"/>
      <c r="B444" s="426"/>
      <c r="C444" s="370"/>
      <c r="D444" s="619"/>
      <c r="E444" s="370"/>
      <c r="F444" s="370"/>
      <c r="G444" s="370"/>
      <c r="H444" s="370"/>
      <c r="I444" s="370"/>
      <c r="J444" s="370"/>
      <c r="K444" s="370"/>
      <c r="L444" s="370"/>
      <c r="M444" s="370"/>
      <c r="N444" s="370"/>
      <c r="O444" s="370"/>
      <c r="P444" s="370"/>
      <c r="Q444" s="370"/>
    </row>
    <row r="445" ht="16.5" customHeight="1" spans="1:17">
      <c r="A445" s="426"/>
      <c r="B445" s="426"/>
      <c r="C445" s="370"/>
      <c r="D445" s="619"/>
      <c r="E445" s="370"/>
      <c r="F445" s="370"/>
      <c r="G445" s="370"/>
      <c r="H445" s="370"/>
      <c r="I445" s="370"/>
      <c r="J445" s="370"/>
      <c r="K445" s="370"/>
      <c r="L445" s="370"/>
      <c r="M445" s="370"/>
      <c r="N445" s="370"/>
      <c r="O445" s="370"/>
      <c r="P445" s="370"/>
      <c r="Q445" s="370"/>
    </row>
    <row r="446" ht="16.5" customHeight="1" spans="1:17">
      <c r="A446" s="426"/>
      <c r="B446" s="426"/>
      <c r="C446" s="370"/>
      <c r="D446" s="619"/>
      <c r="E446" s="370"/>
      <c r="F446" s="370"/>
      <c r="G446" s="370"/>
      <c r="H446" s="370"/>
      <c r="I446" s="370"/>
      <c r="J446" s="370"/>
      <c r="K446" s="370"/>
      <c r="L446" s="370"/>
      <c r="M446" s="370"/>
      <c r="N446" s="370"/>
      <c r="O446" s="370"/>
      <c r="P446" s="370"/>
      <c r="Q446" s="370"/>
    </row>
    <row r="447" ht="16.5" customHeight="1" spans="1:17">
      <c r="A447" s="426"/>
      <c r="B447" s="426"/>
      <c r="C447" s="370"/>
      <c r="D447" s="619"/>
      <c r="E447" s="370"/>
      <c r="F447" s="370"/>
      <c r="G447" s="370"/>
      <c r="H447" s="370"/>
      <c r="I447" s="370"/>
      <c r="J447" s="370"/>
      <c r="K447" s="370"/>
      <c r="L447" s="370"/>
      <c r="M447" s="370"/>
      <c r="N447" s="370"/>
      <c r="O447" s="370"/>
      <c r="P447" s="370"/>
      <c r="Q447" s="370"/>
    </row>
    <row r="448" ht="16.5" customHeight="1" spans="1:17">
      <c r="A448" s="426"/>
      <c r="B448" s="426"/>
      <c r="C448" s="370"/>
      <c r="D448" s="619"/>
      <c r="E448" s="370"/>
      <c r="F448" s="370"/>
      <c r="G448" s="370"/>
      <c r="H448" s="370"/>
      <c r="I448" s="370"/>
      <c r="J448" s="370"/>
      <c r="K448" s="370"/>
      <c r="L448" s="370"/>
      <c r="M448" s="370"/>
      <c r="N448" s="370"/>
      <c r="O448" s="370"/>
      <c r="P448" s="370"/>
      <c r="Q448" s="370"/>
    </row>
    <row r="449" ht="16.5" customHeight="1" spans="1:17">
      <c r="A449" s="426"/>
      <c r="B449" s="426"/>
      <c r="C449" s="370"/>
      <c r="D449" s="619"/>
      <c r="E449" s="370"/>
      <c r="F449" s="370"/>
      <c r="G449" s="370"/>
      <c r="H449" s="370"/>
      <c r="I449" s="370"/>
      <c r="J449" s="370"/>
      <c r="K449" s="370"/>
      <c r="L449" s="370"/>
      <c r="M449" s="370"/>
      <c r="N449" s="370"/>
      <c r="O449" s="370"/>
      <c r="P449" s="370"/>
      <c r="Q449" s="370"/>
    </row>
    <row r="450" ht="16.5" customHeight="1" spans="1:17">
      <c r="A450" s="426"/>
      <c r="B450" s="426"/>
      <c r="C450" s="370"/>
      <c r="D450" s="619"/>
      <c r="E450" s="370"/>
      <c r="F450" s="370"/>
      <c r="G450" s="370"/>
      <c r="H450" s="370"/>
      <c r="I450" s="370"/>
      <c r="J450" s="370"/>
      <c r="K450" s="370"/>
      <c r="L450" s="370"/>
      <c r="M450" s="370"/>
      <c r="N450" s="370"/>
      <c r="O450" s="370"/>
      <c r="P450" s="370"/>
      <c r="Q450" s="370"/>
    </row>
    <row r="451" ht="16.5" customHeight="1" spans="1:17">
      <c r="A451" s="426"/>
      <c r="B451" s="426"/>
      <c r="C451" s="370"/>
      <c r="D451" s="619"/>
      <c r="E451" s="370"/>
      <c r="F451" s="370"/>
      <c r="G451" s="370"/>
      <c r="H451" s="370"/>
      <c r="I451" s="370"/>
      <c r="J451" s="370"/>
      <c r="K451" s="370"/>
      <c r="L451" s="370"/>
      <c r="M451" s="370"/>
      <c r="N451" s="370"/>
      <c r="O451" s="370"/>
      <c r="P451" s="370"/>
      <c r="Q451" s="370"/>
    </row>
    <row r="452" ht="16.5" customHeight="1" spans="1:17">
      <c r="A452" s="426"/>
      <c r="B452" s="426"/>
      <c r="C452" s="370"/>
      <c r="D452" s="619"/>
      <c r="E452" s="370"/>
      <c r="F452" s="370"/>
      <c r="G452" s="370"/>
      <c r="H452" s="370"/>
      <c r="I452" s="370"/>
      <c r="J452" s="370"/>
      <c r="K452" s="370"/>
      <c r="L452" s="370"/>
      <c r="M452" s="370"/>
      <c r="N452" s="370"/>
      <c r="O452" s="370"/>
      <c r="P452" s="370"/>
      <c r="Q452" s="370"/>
    </row>
    <row r="453" ht="16.5" customHeight="1" spans="1:17">
      <c r="A453" s="426"/>
      <c r="B453" s="426"/>
      <c r="C453" s="370"/>
      <c r="D453" s="619"/>
      <c r="E453" s="370"/>
      <c r="F453" s="370"/>
      <c r="G453" s="370"/>
      <c r="H453" s="370"/>
      <c r="I453" s="370"/>
      <c r="J453" s="370"/>
      <c r="K453" s="370"/>
      <c r="L453" s="370"/>
      <c r="M453" s="370"/>
      <c r="N453" s="370"/>
      <c r="O453" s="370"/>
      <c r="P453" s="370"/>
      <c r="Q453" s="370"/>
    </row>
    <row r="454" ht="16.5" customHeight="1" spans="1:17">
      <c r="A454" s="426"/>
      <c r="B454" s="426"/>
      <c r="C454" s="370"/>
      <c r="D454" s="619"/>
      <c r="E454" s="370"/>
      <c r="F454" s="370"/>
      <c r="G454" s="370"/>
      <c r="H454" s="370"/>
      <c r="I454" s="370"/>
      <c r="J454" s="370"/>
      <c r="K454" s="370"/>
      <c r="L454" s="370"/>
      <c r="M454" s="370"/>
      <c r="N454" s="370"/>
      <c r="O454" s="370"/>
      <c r="P454" s="370"/>
      <c r="Q454" s="370"/>
    </row>
    <row r="455" ht="16.5" customHeight="1" spans="1:17">
      <c r="A455" s="426"/>
      <c r="B455" s="426"/>
      <c r="C455" s="370"/>
      <c r="D455" s="619"/>
      <c r="E455" s="370"/>
      <c r="F455" s="370"/>
      <c r="G455" s="370"/>
      <c r="H455" s="370"/>
      <c r="I455" s="370"/>
      <c r="J455" s="370"/>
      <c r="K455" s="370"/>
      <c r="L455" s="370"/>
      <c r="M455" s="370"/>
      <c r="N455" s="370"/>
      <c r="O455" s="370"/>
      <c r="P455" s="370"/>
      <c r="Q455" s="370"/>
    </row>
    <row r="456" ht="16.5" customHeight="1" spans="1:17">
      <c r="A456" s="426"/>
      <c r="B456" s="426"/>
      <c r="C456" s="370"/>
      <c r="D456" s="619"/>
      <c r="E456" s="370"/>
      <c r="F456" s="370"/>
      <c r="G456" s="370"/>
      <c r="H456" s="370"/>
      <c r="I456" s="370"/>
      <c r="J456" s="370"/>
      <c r="K456" s="370"/>
      <c r="L456" s="370"/>
      <c r="M456" s="370"/>
      <c r="N456" s="370"/>
      <c r="O456" s="370"/>
      <c r="P456" s="370"/>
      <c r="Q456" s="370"/>
    </row>
    <row r="457" ht="16.5" customHeight="1" spans="1:17">
      <c r="A457" s="426"/>
      <c r="B457" s="426"/>
      <c r="C457" s="370"/>
      <c r="D457" s="619"/>
      <c r="E457" s="370"/>
      <c r="F457" s="370"/>
      <c r="G457" s="370"/>
      <c r="H457" s="370"/>
      <c r="I457" s="370"/>
      <c r="J457" s="370"/>
      <c r="K457" s="370"/>
      <c r="L457" s="370"/>
      <c r="M457" s="370"/>
      <c r="N457" s="370"/>
      <c r="O457" s="370"/>
      <c r="P457" s="370"/>
      <c r="Q457" s="370"/>
    </row>
    <row r="458" ht="16.5" customHeight="1" spans="1:17">
      <c r="A458" s="426"/>
      <c r="B458" s="426"/>
      <c r="C458" s="370"/>
      <c r="D458" s="619"/>
      <c r="E458" s="370"/>
      <c r="F458" s="370"/>
      <c r="G458" s="370"/>
      <c r="H458" s="370"/>
      <c r="I458" s="370"/>
      <c r="J458" s="370"/>
      <c r="K458" s="370"/>
      <c r="L458" s="370"/>
      <c r="M458" s="370"/>
      <c r="N458" s="370"/>
      <c r="O458" s="370"/>
      <c r="P458" s="370"/>
      <c r="Q458" s="370"/>
    </row>
    <row r="459" ht="16.5" customHeight="1" spans="1:17">
      <c r="A459" s="426"/>
      <c r="B459" s="426"/>
      <c r="C459" s="370"/>
      <c r="D459" s="619"/>
      <c r="E459" s="370"/>
      <c r="F459" s="370"/>
      <c r="G459" s="370"/>
      <c r="H459" s="370"/>
      <c r="I459" s="370"/>
      <c r="J459" s="370"/>
      <c r="K459" s="370"/>
      <c r="L459" s="370"/>
      <c r="M459" s="370"/>
      <c r="N459" s="370"/>
      <c r="O459" s="370"/>
      <c r="P459" s="370"/>
      <c r="Q459" s="370"/>
    </row>
    <row r="460" ht="16.5" customHeight="1" spans="1:17">
      <c r="A460" s="426"/>
      <c r="B460" s="426"/>
      <c r="C460" s="370"/>
      <c r="D460" s="619"/>
      <c r="E460" s="370"/>
      <c r="F460" s="370"/>
      <c r="G460" s="370"/>
      <c r="H460" s="370"/>
      <c r="I460" s="370"/>
      <c r="J460" s="370"/>
      <c r="K460" s="370"/>
      <c r="L460" s="370"/>
      <c r="M460" s="370"/>
      <c r="N460" s="370"/>
      <c r="O460" s="370"/>
      <c r="P460" s="370"/>
      <c r="Q460" s="370"/>
    </row>
    <row r="461" ht="16.5" customHeight="1" spans="1:17">
      <c r="A461" s="426"/>
      <c r="B461" s="426"/>
      <c r="C461" s="370"/>
      <c r="D461" s="619"/>
      <c r="E461" s="370"/>
      <c r="F461" s="370"/>
      <c r="G461" s="370"/>
      <c r="H461" s="370"/>
      <c r="I461" s="370"/>
      <c r="J461" s="370"/>
      <c r="K461" s="370"/>
      <c r="L461" s="370"/>
      <c r="M461" s="370"/>
      <c r="N461" s="370"/>
      <c r="O461" s="370"/>
      <c r="P461" s="370"/>
      <c r="Q461" s="370"/>
    </row>
    <row r="462" ht="16.5" customHeight="1" spans="1:17">
      <c r="A462" s="426"/>
      <c r="B462" s="426"/>
      <c r="C462" s="370"/>
      <c r="D462" s="619"/>
      <c r="E462" s="370"/>
      <c r="F462" s="370"/>
      <c r="G462" s="370"/>
      <c r="H462" s="370"/>
      <c r="I462" s="370"/>
      <c r="J462" s="370"/>
      <c r="K462" s="370"/>
      <c r="L462" s="370"/>
      <c r="M462" s="370"/>
      <c r="N462" s="370"/>
      <c r="O462" s="370"/>
      <c r="P462" s="370"/>
      <c r="Q462" s="370"/>
    </row>
    <row r="463" ht="16.5" customHeight="1" spans="1:17">
      <c r="A463" s="426"/>
      <c r="B463" s="426"/>
      <c r="C463" s="370"/>
      <c r="D463" s="619"/>
      <c r="E463" s="370"/>
      <c r="F463" s="370"/>
      <c r="G463" s="370"/>
      <c r="H463" s="370"/>
      <c r="I463" s="370"/>
      <c r="J463" s="370"/>
      <c r="K463" s="370"/>
      <c r="L463" s="370"/>
      <c r="M463" s="370"/>
      <c r="N463" s="370"/>
      <c r="O463" s="370"/>
      <c r="P463" s="370"/>
      <c r="Q463" s="370"/>
    </row>
    <row r="464" ht="16.5" customHeight="1" spans="1:17">
      <c r="A464" s="426"/>
      <c r="B464" s="426"/>
      <c r="C464" s="370"/>
      <c r="D464" s="619"/>
      <c r="E464" s="370"/>
      <c r="F464" s="370"/>
      <c r="G464" s="370"/>
      <c r="H464" s="370"/>
      <c r="I464" s="370"/>
      <c r="J464" s="370"/>
      <c r="K464" s="370"/>
      <c r="L464" s="370"/>
      <c r="M464" s="370"/>
      <c r="N464" s="370"/>
      <c r="O464" s="370"/>
      <c r="P464" s="370"/>
      <c r="Q464" s="370"/>
    </row>
    <row r="465" ht="16.5" customHeight="1" spans="1:17">
      <c r="A465" s="426"/>
      <c r="B465" s="426"/>
      <c r="C465" s="370"/>
      <c r="D465" s="619"/>
      <c r="E465" s="370"/>
      <c r="F465" s="370"/>
      <c r="G465" s="370"/>
      <c r="H465" s="370"/>
      <c r="I465" s="370"/>
      <c r="J465" s="370"/>
      <c r="K465" s="370"/>
      <c r="L465" s="370"/>
      <c r="M465" s="370"/>
      <c r="N465" s="370"/>
      <c r="O465" s="370"/>
      <c r="P465" s="370"/>
      <c r="Q465" s="370"/>
    </row>
    <row r="466" ht="16.5" customHeight="1" spans="1:17">
      <c r="A466" s="426"/>
      <c r="B466" s="426"/>
      <c r="C466" s="370"/>
      <c r="D466" s="619"/>
      <c r="E466" s="370"/>
      <c r="F466" s="370"/>
      <c r="G466" s="370"/>
      <c r="H466" s="370"/>
      <c r="I466" s="370"/>
      <c r="J466" s="370"/>
      <c r="K466" s="370"/>
      <c r="L466" s="370"/>
      <c r="M466" s="370"/>
      <c r="N466" s="370"/>
      <c r="O466" s="370"/>
      <c r="P466" s="370"/>
      <c r="Q466" s="370"/>
    </row>
    <row r="467" ht="16.5" customHeight="1" spans="1:17">
      <c r="A467" s="426"/>
      <c r="B467" s="426"/>
      <c r="C467" s="370"/>
      <c r="D467" s="619"/>
      <c r="E467" s="370"/>
      <c r="F467" s="370"/>
      <c r="G467" s="370"/>
      <c r="H467" s="370"/>
      <c r="I467" s="370"/>
      <c r="J467" s="370"/>
      <c r="K467" s="370"/>
      <c r="L467" s="370"/>
      <c r="M467" s="370"/>
      <c r="N467" s="370"/>
      <c r="O467" s="370"/>
      <c r="P467" s="370"/>
      <c r="Q467" s="370"/>
    </row>
    <row r="468" ht="16.5" customHeight="1" spans="1:17">
      <c r="A468" s="426"/>
      <c r="B468" s="426"/>
      <c r="C468" s="370"/>
      <c r="D468" s="619"/>
      <c r="E468" s="370"/>
      <c r="F468" s="370"/>
      <c r="G468" s="370"/>
      <c r="H468" s="370"/>
      <c r="I468" s="370"/>
      <c r="J468" s="370"/>
      <c r="K468" s="370"/>
      <c r="L468" s="370"/>
      <c r="M468" s="370"/>
      <c r="N468" s="370"/>
      <c r="O468" s="370"/>
      <c r="P468" s="370"/>
      <c r="Q468" s="370"/>
    </row>
    <row r="469" ht="16.5" customHeight="1" spans="1:17">
      <c r="A469" s="426"/>
      <c r="B469" s="426"/>
      <c r="C469" s="370"/>
      <c r="D469" s="619"/>
      <c r="E469" s="370"/>
      <c r="F469" s="370"/>
      <c r="G469" s="370"/>
      <c r="H469" s="370"/>
      <c r="I469" s="370"/>
      <c r="J469" s="370"/>
      <c r="K469" s="370"/>
      <c r="L469" s="370"/>
      <c r="M469" s="370"/>
      <c r="N469" s="370"/>
      <c r="O469" s="370"/>
      <c r="P469" s="370"/>
      <c r="Q469" s="370"/>
    </row>
    <row r="470" ht="16.5" customHeight="1" spans="1:17">
      <c r="A470" s="426"/>
      <c r="B470" s="426"/>
      <c r="C470" s="370"/>
      <c r="D470" s="619"/>
      <c r="E470" s="370"/>
      <c r="F470" s="370"/>
      <c r="G470" s="370"/>
      <c r="H470" s="370"/>
      <c r="I470" s="370"/>
      <c r="J470" s="370"/>
      <c r="K470" s="370"/>
      <c r="L470" s="370"/>
      <c r="M470" s="370"/>
      <c r="N470" s="370"/>
      <c r="O470" s="370"/>
      <c r="P470" s="370"/>
      <c r="Q470" s="370"/>
    </row>
    <row r="471" ht="16.5" customHeight="1" spans="1:17">
      <c r="A471" s="426"/>
      <c r="B471" s="426"/>
      <c r="C471" s="370"/>
      <c r="D471" s="619"/>
      <c r="E471" s="370"/>
      <c r="F471" s="370"/>
      <c r="G471" s="370"/>
      <c r="H471" s="370"/>
      <c r="I471" s="370"/>
      <c r="J471" s="370"/>
      <c r="K471" s="370"/>
      <c r="L471" s="370"/>
      <c r="M471" s="370"/>
      <c r="N471" s="370"/>
      <c r="O471" s="370"/>
      <c r="P471" s="370"/>
      <c r="Q471" s="370"/>
    </row>
    <row r="472" ht="16.5" customHeight="1" spans="1:17">
      <c r="A472" s="426"/>
      <c r="B472" s="426"/>
      <c r="C472" s="370"/>
      <c r="D472" s="619"/>
      <c r="E472" s="370"/>
      <c r="F472" s="370"/>
      <c r="G472" s="370"/>
      <c r="H472" s="370"/>
      <c r="I472" s="370"/>
      <c r="J472" s="370"/>
      <c r="K472" s="370"/>
      <c r="L472" s="370"/>
      <c r="M472" s="370"/>
      <c r="N472" s="370"/>
      <c r="O472" s="370"/>
      <c r="P472" s="370"/>
      <c r="Q472" s="370"/>
    </row>
    <row r="473" ht="16.5" customHeight="1" spans="1:17">
      <c r="A473" s="426"/>
      <c r="B473" s="426"/>
      <c r="C473" s="370"/>
      <c r="D473" s="619"/>
      <c r="E473" s="370"/>
      <c r="F473" s="370"/>
      <c r="G473" s="370"/>
      <c r="H473" s="370"/>
      <c r="I473" s="370"/>
      <c r="J473" s="370"/>
      <c r="K473" s="370"/>
      <c r="L473" s="370"/>
      <c r="M473" s="370"/>
      <c r="N473" s="370"/>
      <c r="O473" s="370"/>
      <c r="P473" s="370"/>
      <c r="Q473" s="370"/>
    </row>
    <row r="474" ht="16.5" customHeight="1" spans="1:17">
      <c r="A474" s="426"/>
      <c r="B474" s="426"/>
      <c r="C474" s="370"/>
      <c r="D474" s="619"/>
      <c r="E474" s="370"/>
      <c r="F474" s="370"/>
      <c r="G474" s="370"/>
      <c r="H474" s="370"/>
      <c r="I474" s="370"/>
      <c r="J474" s="370"/>
      <c r="K474" s="370"/>
      <c r="L474" s="370"/>
      <c r="M474" s="370"/>
      <c r="N474" s="370"/>
      <c r="O474" s="370"/>
      <c r="P474" s="370"/>
      <c r="Q474" s="370"/>
    </row>
    <row r="475" ht="16.5" customHeight="1" spans="1:17">
      <c r="A475" s="426"/>
      <c r="B475" s="426"/>
      <c r="C475" s="370"/>
      <c r="D475" s="619"/>
      <c r="E475" s="370"/>
      <c r="F475" s="370"/>
      <c r="G475" s="370"/>
      <c r="H475" s="370"/>
      <c r="I475" s="370"/>
      <c r="J475" s="370"/>
      <c r="K475" s="370"/>
      <c r="L475" s="370"/>
      <c r="M475" s="370"/>
      <c r="N475" s="370"/>
      <c r="O475" s="370"/>
      <c r="P475" s="370"/>
      <c r="Q475" s="370"/>
    </row>
    <row r="476" ht="16.5" customHeight="1" spans="1:17">
      <c r="A476" s="426"/>
      <c r="B476" s="426"/>
      <c r="C476" s="370"/>
      <c r="D476" s="619"/>
      <c r="E476" s="370"/>
      <c r="F476" s="370"/>
      <c r="G476" s="370"/>
      <c r="H476" s="370"/>
      <c r="I476" s="370"/>
      <c r="J476" s="370"/>
      <c r="K476" s="370"/>
      <c r="L476" s="370"/>
      <c r="M476" s="370"/>
      <c r="N476" s="370"/>
      <c r="O476" s="370"/>
      <c r="P476" s="370"/>
      <c r="Q476" s="370"/>
    </row>
    <row r="477" ht="16.5" customHeight="1" spans="1:17">
      <c r="A477" s="426"/>
      <c r="B477" s="426"/>
      <c r="C477" s="370"/>
      <c r="D477" s="619"/>
      <c r="E477" s="370"/>
      <c r="F477" s="370"/>
      <c r="G477" s="370"/>
      <c r="H477" s="370"/>
      <c r="I477" s="370"/>
      <c r="J477" s="370"/>
      <c r="K477" s="370"/>
      <c r="L477" s="370"/>
      <c r="M477" s="370"/>
      <c r="N477" s="370"/>
      <c r="O477" s="370"/>
      <c r="P477" s="370"/>
      <c r="Q477" s="370"/>
    </row>
    <row r="478" ht="16.5" customHeight="1" spans="1:17">
      <c r="A478" s="426"/>
      <c r="B478" s="426"/>
      <c r="C478" s="370"/>
      <c r="D478" s="619"/>
      <c r="E478" s="370"/>
      <c r="F478" s="370"/>
      <c r="G478" s="370"/>
      <c r="H478" s="370"/>
      <c r="I478" s="370"/>
      <c r="J478" s="370"/>
      <c r="K478" s="370"/>
      <c r="L478" s="370"/>
      <c r="M478" s="370"/>
      <c r="N478" s="370"/>
      <c r="O478" s="370"/>
      <c r="P478" s="370"/>
      <c r="Q478" s="370"/>
    </row>
    <row r="479" ht="16.5" customHeight="1" spans="1:17">
      <c r="A479" s="426"/>
      <c r="B479" s="426"/>
      <c r="C479" s="370"/>
      <c r="D479" s="619"/>
      <c r="E479" s="370"/>
      <c r="F479" s="370"/>
      <c r="G479" s="370"/>
      <c r="H479" s="370"/>
      <c r="I479" s="370"/>
      <c r="J479" s="370"/>
      <c r="K479" s="370"/>
      <c r="L479" s="370"/>
      <c r="M479" s="370"/>
      <c r="N479" s="370"/>
      <c r="O479" s="370"/>
      <c r="P479" s="370"/>
      <c r="Q479" s="370"/>
    </row>
    <row r="480" ht="16.5" customHeight="1" spans="1:17">
      <c r="A480" s="426"/>
      <c r="B480" s="426"/>
      <c r="C480" s="370"/>
      <c r="D480" s="619"/>
      <c r="E480" s="370"/>
      <c r="F480" s="370"/>
      <c r="G480" s="370"/>
      <c r="H480" s="370"/>
      <c r="I480" s="370"/>
      <c r="J480" s="370"/>
      <c r="K480" s="370"/>
      <c r="L480" s="370"/>
      <c r="M480" s="370"/>
      <c r="N480" s="370"/>
      <c r="O480" s="370"/>
      <c r="P480" s="370"/>
      <c r="Q480" s="370"/>
    </row>
    <row r="481" ht="16.5" customHeight="1" spans="1:17">
      <c r="A481" s="426"/>
      <c r="B481" s="426"/>
      <c r="C481" s="370"/>
      <c r="D481" s="619"/>
      <c r="E481" s="370"/>
      <c r="F481" s="370"/>
      <c r="G481" s="370"/>
      <c r="H481" s="370"/>
      <c r="I481" s="370"/>
      <c r="J481" s="370"/>
      <c r="K481" s="370"/>
      <c r="L481" s="370"/>
      <c r="M481" s="370"/>
      <c r="N481" s="370"/>
      <c r="O481" s="370"/>
      <c r="P481" s="370"/>
      <c r="Q481" s="370"/>
    </row>
    <row r="482" ht="16.5" customHeight="1" spans="1:17">
      <c r="A482" s="426"/>
      <c r="B482" s="426"/>
      <c r="C482" s="370"/>
      <c r="D482" s="619"/>
      <c r="E482" s="370"/>
      <c r="F482" s="370"/>
      <c r="G482" s="370"/>
      <c r="H482" s="370"/>
      <c r="I482" s="370"/>
      <c r="J482" s="370"/>
      <c r="K482" s="370"/>
      <c r="L482" s="370"/>
      <c r="M482" s="370"/>
      <c r="N482" s="370"/>
      <c r="O482" s="370"/>
      <c r="P482" s="370"/>
      <c r="Q482" s="370"/>
    </row>
    <row r="483" ht="16.5" customHeight="1" spans="1:17">
      <c r="A483" s="426"/>
      <c r="B483" s="426"/>
      <c r="C483" s="370"/>
      <c r="D483" s="619"/>
      <c r="E483" s="370"/>
      <c r="F483" s="370"/>
      <c r="G483" s="370"/>
      <c r="H483" s="370"/>
      <c r="I483" s="370"/>
      <c r="J483" s="370"/>
      <c r="K483" s="370"/>
      <c r="L483" s="370"/>
      <c r="M483" s="370"/>
      <c r="N483" s="370"/>
      <c r="O483" s="370"/>
      <c r="P483" s="370"/>
      <c r="Q483" s="370"/>
    </row>
    <row r="484" ht="16.5" customHeight="1" spans="1:17">
      <c r="A484" s="426"/>
      <c r="B484" s="426"/>
      <c r="C484" s="370"/>
      <c r="D484" s="619"/>
      <c r="E484" s="370"/>
      <c r="F484" s="370"/>
      <c r="G484" s="370"/>
      <c r="H484" s="370"/>
      <c r="I484" s="370"/>
      <c r="J484" s="370"/>
      <c r="K484" s="370"/>
      <c r="L484" s="370"/>
      <c r="M484" s="370"/>
      <c r="N484" s="370"/>
      <c r="O484" s="370"/>
      <c r="P484" s="370"/>
      <c r="Q484" s="370"/>
    </row>
    <row r="485" ht="16.5" customHeight="1" spans="1:17">
      <c r="A485" s="426"/>
      <c r="B485" s="426"/>
      <c r="C485" s="370"/>
      <c r="D485" s="619"/>
      <c r="E485" s="370"/>
      <c r="F485" s="370"/>
      <c r="G485" s="370"/>
      <c r="H485" s="370"/>
      <c r="I485" s="370"/>
      <c r="J485" s="370"/>
      <c r="K485" s="370"/>
      <c r="L485" s="370"/>
      <c r="M485" s="370"/>
      <c r="N485" s="370"/>
      <c r="O485" s="370"/>
      <c r="P485" s="370"/>
      <c r="Q485" s="370"/>
    </row>
    <row r="486" ht="16.5" customHeight="1" spans="1:17">
      <c r="A486" s="426"/>
      <c r="B486" s="426"/>
      <c r="C486" s="370"/>
      <c r="D486" s="619"/>
      <c r="E486" s="370"/>
      <c r="F486" s="370"/>
      <c r="G486" s="370"/>
      <c r="H486" s="370"/>
      <c r="I486" s="370"/>
      <c r="J486" s="370"/>
      <c r="K486" s="370"/>
      <c r="L486" s="370"/>
      <c r="M486" s="370"/>
      <c r="N486" s="370"/>
      <c r="O486" s="370"/>
      <c r="P486" s="370"/>
      <c r="Q486" s="370"/>
    </row>
    <row r="487" ht="16.5" customHeight="1" spans="1:17">
      <c r="A487" s="426"/>
      <c r="B487" s="426"/>
      <c r="C487" s="370"/>
      <c r="D487" s="619"/>
      <c r="E487" s="370"/>
      <c r="F487" s="370"/>
      <c r="G487" s="370"/>
      <c r="H487" s="370"/>
      <c r="I487" s="370"/>
      <c r="J487" s="370"/>
      <c r="K487" s="370"/>
      <c r="L487" s="370"/>
      <c r="M487" s="370"/>
      <c r="N487" s="370"/>
      <c r="O487" s="370"/>
      <c r="P487" s="370"/>
      <c r="Q487" s="370"/>
    </row>
    <row r="488" ht="16.5" customHeight="1" spans="1:17">
      <c r="A488" s="426"/>
      <c r="B488" s="426"/>
      <c r="C488" s="370"/>
      <c r="D488" s="619"/>
      <c r="E488" s="370"/>
      <c r="F488" s="370"/>
      <c r="G488" s="370"/>
      <c r="H488" s="370"/>
      <c r="I488" s="370"/>
      <c r="J488" s="370"/>
      <c r="K488" s="370"/>
      <c r="L488" s="370"/>
      <c r="M488" s="370"/>
      <c r="N488" s="370"/>
      <c r="O488" s="370"/>
      <c r="P488" s="370"/>
      <c r="Q488" s="370"/>
    </row>
    <row r="489" ht="16.5" customHeight="1" spans="1:17">
      <c r="A489" s="426"/>
      <c r="B489" s="426"/>
      <c r="C489" s="370"/>
      <c r="D489" s="619"/>
      <c r="E489" s="370"/>
      <c r="F489" s="370"/>
      <c r="G489" s="370"/>
      <c r="H489" s="370"/>
      <c r="I489" s="370"/>
      <c r="J489" s="370"/>
      <c r="K489" s="370"/>
      <c r="L489" s="370"/>
      <c r="M489" s="370"/>
      <c r="N489" s="370"/>
      <c r="O489" s="370"/>
      <c r="P489" s="370"/>
      <c r="Q489" s="370"/>
    </row>
    <row r="490" ht="16.5" customHeight="1" spans="1:17">
      <c r="A490" s="426"/>
      <c r="B490" s="426"/>
      <c r="C490" s="370"/>
      <c r="D490" s="619"/>
      <c r="E490" s="370"/>
      <c r="F490" s="370"/>
      <c r="G490" s="370"/>
      <c r="H490" s="370"/>
      <c r="I490" s="370"/>
      <c r="J490" s="370"/>
      <c r="K490" s="370"/>
      <c r="L490" s="370"/>
      <c r="M490" s="370"/>
      <c r="N490" s="370"/>
      <c r="O490" s="370"/>
      <c r="P490" s="370"/>
      <c r="Q490" s="370"/>
    </row>
    <row r="491" ht="16.5" customHeight="1" spans="1:17">
      <c r="A491" s="426"/>
      <c r="B491" s="426"/>
      <c r="C491" s="370"/>
      <c r="D491" s="619"/>
      <c r="E491" s="370"/>
      <c r="F491" s="370"/>
      <c r="G491" s="370"/>
      <c r="H491" s="370"/>
      <c r="I491" s="370"/>
      <c r="J491" s="370"/>
      <c r="K491" s="370"/>
      <c r="L491" s="370"/>
      <c r="M491" s="370"/>
      <c r="N491" s="370"/>
      <c r="O491" s="370"/>
      <c r="P491" s="370"/>
      <c r="Q491" s="370"/>
    </row>
    <row r="492" ht="16.5" customHeight="1" spans="1:17">
      <c r="A492" s="426"/>
      <c r="B492" s="426"/>
      <c r="C492" s="370"/>
      <c r="D492" s="619"/>
      <c r="E492" s="370"/>
      <c r="F492" s="370"/>
      <c r="G492" s="370"/>
      <c r="H492" s="370"/>
      <c r="I492" s="370"/>
      <c r="J492" s="370"/>
      <c r="K492" s="370"/>
      <c r="L492" s="370"/>
      <c r="M492" s="370"/>
      <c r="N492" s="370"/>
      <c r="O492" s="370"/>
      <c r="P492" s="370"/>
      <c r="Q492" s="370"/>
    </row>
    <row r="493" ht="16.5" customHeight="1" spans="1:17">
      <c r="A493" s="426"/>
      <c r="B493" s="426"/>
      <c r="C493" s="370"/>
      <c r="D493" s="619"/>
      <c r="E493" s="370"/>
      <c r="F493" s="370"/>
      <c r="G493" s="370"/>
      <c r="H493" s="370"/>
      <c r="I493" s="370"/>
      <c r="J493" s="370"/>
      <c r="K493" s="370"/>
      <c r="L493" s="370"/>
      <c r="M493" s="370"/>
      <c r="N493" s="370"/>
      <c r="O493" s="370"/>
      <c r="P493" s="370"/>
      <c r="Q493" s="370"/>
    </row>
    <row r="494" ht="16.5" customHeight="1" spans="1:17">
      <c r="A494" s="426"/>
      <c r="B494" s="426"/>
      <c r="C494" s="370"/>
      <c r="D494" s="619"/>
      <c r="E494" s="370"/>
      <c r="F494" s="370"/>
      <c r="G494" s="370"/>
      <c r="H494" s="370"/>
      <c r="I494" s="370"/>
      <c r="J494" s="370"/>
      <c r="K494" s="370"/>
      <c r="L494" s="370"/>
      <c r="M494" s="370"/>
      <c r="N494" s="370"/>
      <c r="O494" s="370"/>
      <c r="P494" s="370"/>
      <c r="Q494" s="370"/>
    </row>
    <row r="495" ht="16.5" customHeight="1" spans="1:17">
      <c r="A495" s="426"/>
      <c r="B495" s="426"/>
      <c r="C495" s="370"/>
      <c r="D495" s="619"/>
      <c r="E495" s="370"/>
      <c r="F495" s="370"/>
      <c r="G495" s="370"/>
      <c r="H495" s="370"/>
      <c r="I495" s="370"/>
      <c r="J495" s="370"/>
      <c r="K495" s="370"/>
      <c r="L495" s="370"/>
      <c r="M495" s="370"/>
      <c r="N495" s="370"/>
      <c r="O495" s="370"/>
      <c r="P495" s="370"/>
      <c r="Q495" s="370"/>
    </row>
    <row r="496" ht="16.5" customHeight="1" spans="1:17">
      <c r="A496" s="426"/>
      <c r="B496" s="426"/>
      <c r="C496" s="370"/>
      <c r="D496" s="619"/>
      <c r="E496" s="370"/>
      <c r="F496" s="370"/>
      <c r="G496" s="370"/>
      <c r="H496" s="370"/>
      <c r="I496" s="370"/>
      <c r="J496" s="370"/>
      <c r="K496" s="370"/>
      <c r="L496" s="370"/>
      <c r="M496" s="370"/>
      <c r="N496" s="370"/>
      <c r="O496" s="370"/>
      <c r="P496" s="370"/>
      <c r="Q496" s="370"/>
    </row>
    <row r="497" ht="16.5" customHeight="1" spans="1:17">
      <c r="A497" s="426"/>
      <c r="B497" s="426"/>
      <c r="C497" s="370"/>
      <c r="D497" s="619"/>
      <c r="E497" s="370"/>
      <c r="F497" s="370"/>
      <c r="G497" s="370"/>
      <c r="H497" s="370"/>
      <c r="I497" s="370"/>
      <c r="J497" s="370"/>
      <c r="K497" s="370"/>
      <c r="L497" s="370"/>
      <c r="M497" s="370"/>
      <c r="N497" s="370"/>
      <c r="O497" s="370"/>
      <c r="P497" s="370"/>
      <c r="Q497" s="370"/>
    </row>
    <row r="498" ht="16.5" customHeight="1" spans="1:17">
      <c r="A498" s="426"/>
      <c r="B498" s="426"/>
      <c r="C498" s="370"/>
      <c r="D498" s="619"/>
      <c r="E498" s="370"/>
      <c r="F498" s="370"/>
      <c r="G498" s="370"/>
      <c r="H498" s="370"/>
      <c r="I498" s="370"/>
      <c r="J498" s="370"/>
      <c r="K498" s="370"/>
      <c r="L498" s="370"/>
      <c r="M498" s="370"/>
      <c r="N498" s="370"/>
      <c r="O498" s="370"/>
      <c r="P498" s="370"/>
      <c r="Q498" s="370"/>
    </row>
    <row r="499" ht="16.5" customHeight="1" spans="1:17">
      <c r="A499" s="426"/>
      <c r="B499" s="426"/>
      <c r="C499" s="370"/>
      <c r="D499" s="619"/>
      <c r="E499" s="370"/>
      <c r="F499" s="370"/>
      <c r="G499" s="370"/>
      <c r="H499" s="370"/>
      <c r="I499" s="370"/>
      <c r="J499" s="370"/>
      <c r="K499" s="370"/>
      <c r="L499" s="370"/>
      <c r="M499" s="370"/>
      <c r="N499" s="370"/>
      <c r="O499" s="370"/>
      <c r="P499" s="370"/>
      <c r="Q499" s="370"/>
    </row>
    <row r="500" ht="16.5" customHeight="1" spans="1:17">
      <c r="A500" s="426"/>
      <c r="B500" s="426"/>
      <c r="C500" s="370"/>
      <c r="D500" s="619"/>
      <c r="E500" s="370"/>
      <c r="F500" s="370"/>
      <c r="G500" s="370"/>
      <c r="H500" s="370"/>
      <c r="I500" s="370"/>
      <c r="J500" s="370"/>
      <c r="K500" s="370"/>
      <c r="L500" s="370"/>
      <c r="M500" s="370"/>
      <c r="N500" s="370"/>
      <c r="O500" s="370"/>
      <c r="P500" s="370"/>
      <c r="Q500" s="370"/>
    </row>
    <row r="501" ht="16.5" customHeight="1" spans="1:17">
      <c r="A501" s="426"/>
      <c r="B501" s="426"/>
      <c r="C501" s="370"/>
      <c r="D501" s="619"/>
      <c r="E501" s="370"/>
      <c r="F501" s="370"/>
      <c r="G501" s="370"/>
      <c r="H501" s="370"/>
      <c r="I501" s="370"/>
      <c r="J501" s="370"/>
      <c r="K501" s="370"/>
      <c r="L501" s="370"/>
      <c r="M501" s="370"/>
      <c r="N501" s="370"/>
      <c r="O501" s="370"/>
      <c r="P501" s="370"/>
      <c r="Q501" s="370"/>
    </row>
    <row r="502" ht="16.5" customHeight="1" spans="1:17">
      <c r="A502" s="426"/>
      <c r="B502" s="426"/>
      <c r="C502" s="370"/>
      <c r="D502" s="619"/>
      <c r="E502" s="370"/>
      <c r="F502" s="370"/>
      <c r="G502" s="370"/>
      <c r="H502" s="370"/>
      <c r="I502" s="370"/>
      <c r="J502" s="370"/>
      <c r="K502" s="370"/>
      <c r="L502" s="370"/>
      <c r="M502" s="370"/>
      <c r="N502" s="370"/>
      <c r="O502" s="370"/>
      <c r="P502" s="370"/>
      <c r="Q502" s="370"/>
    </row>
    <row r="503" ht="16.5" customHeight="1" spans="1:17">
      <c r="A503" s="426"/>
      <c r="B503" s="426"/>
      <c r="C503" s="370"/>
      <c r="D503" s="619"/>
      <c r="E503" s="370"/>
      <c r="F503" s="370"/>
      <c r="G503" s="370"/>
      <c r="H503" s="370"/>
      <c r="I503" s="370"/>
      <c r="J503" s="370"/>
      <c r="K503" s="370"/>
      <c r="L503" s="370"/>
      <c r="M503" s="370"/>
      <c r="N503" s="370"/>
      <c r="O503" s="370"/>
      <c r="P503" s="370"/>
      <c r="Q503" s="370"/>
    </row>
    <row r="504" ht="16.5" customHeight="1" spans="1:17">
      <c r="A504" s="426"/>
      <c r="B504" s="426"/>
      <c r="C504" s="370"/>
      <c r="D504" s="619"/>
      <c r="E504" s="370"/>
      <c r="F504" s="370"/>
      <c r="G504" s="370"/>
      <c r="H504" s="370"/>
      <c r="I504" s="370"/>
      <c r="J504" s="370"/>
      <c r="K504" s="370"/>
      <c r="L504" s="370"/>
      <c r="M504" s="370"/>
      <c r="N504" s="370"/>
      <c r="O504" s="370"/>
      <c r="P504" s="370"/>
      <c r="Q504" s="370"/>
    </row>
    <row r="505" ht="16.5" customHeight="1" spans="1:17">
      <c r="A505" s="426"/>
      <c r="B505" s="426"/>
      <c r="C505" s="370"/>
      <c r="D505" s="619"/>
      <c r="E505" s="370"/>
      <c r="F505" s="370"/>
      <c r="G505" s="370"/>
      <c r="H505" s="370"/>
      <c r="I505" s="370"/>
      <c r="J505" s="370"/>
      <c r="K505" s="370"/>
      <c r="L505" s="370"/>
      <c r="M505" s="370"/>
      <c r="N505" s="370"/>
      <c r="O505" s="370"/>
      <c r="P505" s="370"/>
      <c r="Q505" s="370"/>
    </row>
    <row r="506" ht="16.5" customHeight="1" spans="1:17">
      <c r="A506" s="426"/>
      <c r="B506" s="426"/>
      <c r="C506" s="370"/>
      <c r="D506" s="619"/>
      <c r="E506" s="370"/>
      <c r="F506" s="370"/>
      <c r="G506" s="370"/>
      <c r="H506" s="370"/>
      <c r="I506" s="370"/>
      <c r="J506" s="370"/>
      <c r="K506" s="370"/>
      <c r="L506" s="370"/>
      <c r="M506" s="370"/>
      <c r="N506" s="370"/>
      <c r="O506" s="370"/>
      <c r="P506" s="370"/>
      <c r="Q506" s="370"/>
    </row>
    <row r="507" ht="16.5" customHeight="1" spans="1:17">
      <c r="A507" s="426"/>
      <c r="B507" s="426"/>
      <c r="C507" s="370"/>
      <c r="D507" s="619"/>
      <c r="E507" s="370"/>
      <c r="F507" s="370"/>
      <c r="G507" s="370"/>
      <c r="H507" s="370"/>
      <c r="I507" s="370"/>
      <c r="J507" s="370"/>
      <c r="K507" s="370"/>
      <c r="L507" s="370"/>
      <c r="M507" s="370"/>
      <c r="N507" s="370"/>
      <c r="O507" s="370"/>
      <c r="P507" s="370"/>
      <c r="Q507" s="370"/>
    </row>
    <row r="508" ht="16.5" customHeight="1" spans="1:17">
      <c r="A508" s="426"/>
      <c r="B508" s="426"/>
      <c r="C508" s="370"/>
      <c r="D508" s="619"/>
      <c r="E508" s="370"/>
      <c r="F508" s="370"/>
      <c r="G508" s="370"/>
      <c r="H508" s="370"/>
      <c r="I508" s="370"/>
      <c r="J508" s="370"/>
      <c r="K508" s="370"/>
      <c r="L508" s="370"/>
      <c r="M508" s="370"/>
      <c r="N508" s="370"/>
      <c r="O508" s="370"/>
      <c r="P508" s="370"/>
      <c r="Q508" s="370"/>
    </row>
    <row r="509" ht="16.5" customHeight="1" spans="1:17">
      <c r="A509" s="426"/>
      <c r="B509" s="426"/>
      <c r="C509" s="370"/>
      <c r="D509" s="619"/>
      <c r="E509" s="370"/>
      <c r="F509" s="370"/>
      <c r="G509" s="370"/>
      <c r="H509" s="370"/>
      <c r="I509" s="370"/>
      <c r="J509" s="370"/>
      <c r="K509" s="370"/>
      <c r="L509" s="370"/>
      <c r="M509" s="370"/>
      <c r="N509" s="370"/>
      <c r="O509" s="370"/>
      <c r="P509" s="370"/>
      <c r="Q509" s="370"/>
    </row>
    <row r="510" ht="16.5" customHeight="1" spans="1:17">
      <c r="A510" s="426"/>
      <c r="B510" s="426"/>
      <c r="C510" s="370"/>
      <c r="D510" s="619"/>
      <c r="E510" s="370"/>
      <c r="F510" s="370"/>
      <c r="G510" s="370"/>
      <c r="H510" s="370"/>
      <c r="I510" s="370"/>
      <c r="J510" s="370"/>
      <c r="K510" s="370"/>
      <c r="L510" s="370"/>
      <c r="M510" s="370"/>
      <c r="N510" s="370"/>
      <c r="O510" s="370"/>
      <c r="P510" s="370"/>
      <c r="Q510" s="370"/>
    </row>
    <row r="511" ht="16.5" customHeight="1" spans="1:17">
      <c r="A511" s="426"/>
      <c r="B511" s="426"/>
      <c r="C511" s="370"/>
      <c r="D511" s="619"/>
      <c r="E511" s="370"/>
      <c r="F511" s="370"/>
      <c r="G511" s="370"/>
      <c r="H511" s="370"/>
      <c r="I511" s="370"/>
      <c r="J511" s="370"/>
      <c r="K511" s="370"/>
      <c r="L511" s="370"/>
      <c r="M511" s="370"/>
      <c r="N511" s="370"/>
      <c r="O511" s="370"/>
      <c r="P511" s="370"/>
      <c r="Q511" s="370"/>
    </row>
    <row r="512" ht="16.5" customHeight="1" spans="1:17">
      <c r="A512" s="426"/>
      <c r="B512" s="426"/>
      <c r="C512" s="370"/>
      <c r="D512" s="619"/>
      <c r="E512" s="370"/>
      <c r="F512" s="370"/>
      <c r="G512" s="370"/>
      <c r="H512" s="370"/>
      <c r="I512" s="370"/>
      <c r="J512" s="370"/>
      <c r="K512" s="370"/>
      <c r="L512" s="370"/>
      <c r="M512" s="370"/>
      <c r="N512" s="370"/>
      <c r="O512" s="370"/>
      <c r="P512" s="370"/>
      <c r="Q512" s="370"/>
    </row>
    <row r="513" ht="16.5" customHeight="1" spans="1:17">
      <c r="A513" s="426"/>
      <c r="B513" s="426"/>
      <c r="C513" s="370"/>
      <c r="D513" s="619"/>
      <c r="E513" s="370"/>
      <c r="F513" s="370"/>
      <c r="G513" s="370"/>
      <c r="H513" s="370"/>
      <c r="I513" s="370"/>
      <c r="J513" s="370"/>
      <c r="K513" s="370"/>
      <c r="L513" s="370"/>
      <c r="M513" s="370"/>
      <c r="N513" s="370"/>
      <c r="O513" s="370"/>
      <c r="P513" s="370"/>
      <c r="Q513" s="370"/>
    </row>
    <row r="514" ht="16.5" customHeight="1" spans="1:17">
      <c r="A514" s="426"/>
      <c r="B514" s="426"/>
      <c r="C514" s="370"/>
      <c r="D514" s="619"/>
      <c r="E514" s="370"/>
      <c r="F514" s="370"/>
      <c r="G514" s="370"/>
      <c r="H514" s="370"/>
      <c r="I514" s="370"/>
      <c r="J514" s="370"/>
      <c r="K514" s="370"/>
      <c r="L514" s="370"/>
      <c r="M514" s="370"/>
      <c r="N514" s="370"/>
      <c r="O514" s="370"/>
      <c r="P514" s="370"/>
      <c r="Q514" s="370"/>
    </row>
    <row r="515" ht="16.5" customHeight="1" spans="1:17">
      <c r="A515" s="426"/>
      <c r="B515" s="426"/>
      <c r="C515" s="370"/>
      <c r="D515" s="619"/>
      <c r="E515" s="370"/>
      <c r="F515" s="370"/>
      <c r="G515" s="370"/>
      <c r="H515" s="370"/>
      <c r="I515" s="370"/>
      <c r="J515" s="370"/>
      <c r="K515" s="370"/>
      <c r="L515" s="370"/>
      <c r="M515" s="370"/>
      <c r="N515" s="370"/>
      <c r="O515" s="370"/>
      <c r="P515" s="370"/>
      <c r="Q515" s="370"/>
    </row>
    <row r="516" ht="16.5" customHeight="1" spans="1:17">
      <c r="A516" s="426"/>
      <c r="B516" s="426"/>
      <c r="C516" s="370"/>
      <c r="D516" s="619"/>
      <c r="E516" s="370"/>
      <c r="F516" s="370"/>
      <c r="G516" s="370"/>
      <c r="H516" s="370"/>
      <c r="I516" s="370"/>
      <c r="J516" s="370"/>
      <c r="K516" s="370"/>
      <c r="L516" s="370"/>
      <c r="M516" s="370"/>
      <c r="N516" s="370"/>
      <c r="O516" s="370"/>
      <c r="P516" s="370"/>
      <c r="Q516" s="370"/>
    </row>
    <row r="517" ht="16.5" customHeight="1" spans="1:17">
      <c r="A517" s="426"/>
      <c r="B517" s="426"/>
      <c r="C517" s="370"/>
      <c r="D517" s="619"/>
      <c r="E517" s="370"/>
      <c r="F517" s="370"/>
      <c r="G517" s="370"/>
      <c r="H517" s="370"/>
      <c r="I517" s="370"/>
      <c r="J517" s="370"/>
      <c r="K517" s="370"/>
      <c r="L517" s="370"/>
      <c r="M517" s="370"/>
      <c r="N517" s="370"/>
      <c r="O517" s="370"/>
      <c r="P517" s="370"/>
      <c r="Q517" s="370"/>
    </row>
    <row r="518" ht="16.5" customHeight="1" spans="1:17">
      <c r="A518" s="426"/>
      <c r="B518" s="426"/>
      <c r="C518" s="370"/>
      <c r="D518" s="619"/>
      <c r="E518" s="370"/>
      <c r="F518" s="370"/>
      <c r="G518" s="370"/>
      <c r="H518" s="370"/>
      <c r="I518" s="370"/>
      <c r="J518" s="370"/>
      <c r="K518" s="370"/>
      <c r="L518" s="370"/>
      <c r="M518" s="370"/>
      <c r="N518" s="370"/>
      <c r="O518" s="370"/>
      <c r="P518" s="370"/>
      <c r="Q518" s="370"/>
    </row>
    <row r="519" ht="16.5" customHeight="1" spans="1:17">
      <c r="A519" s="426"/>
      <c r="B519" s="426"/>
      <c r="C519" s="370"/>
      <c r="D519" s="619"/>
      <c r="E519" s="370"/>
      <c r="F519" s="370"/>
      <c r="G519" s="370"/>
      <c r="H519" s="370"/>
      <c r="I519" s="370"/>
      <c r="J519" s="370"/>
      <c r="K519" s="370"/>
      <c r="L519" s="370"/>
      <c r="M519" s="370"/>
      <c r="N519" s="370"/>
      <c r="O519" s="370"/>
      <c r="P519" s="370"/>
      <c r="Q519" s="370"/>
    </row>
    <row r="520" ht="16.5" customHeight="1" spans="1:17">
      <c r="A520" s="426"/>
      <c r="B520" s="426"/>
      <c r="C520" s="370"/>
      <c r="D520" s="619"/>
      <c r="E520" s="370"/>
      <c r="F520" s="370"/>
      <c r="G520" s="370"/>
      <c r="H520" s="370"/>
      <c r="I520" s="370"/>
      <c r="J520" s="370"/>
      <c r="K520" s="370"/>
      <c r="L520" s="370"/>
      <c r="M520" s="370"/>
      <c r="N520" s="370"/>
      <c r="O520" s="370"/>
      <c r="P520" s="370"/>
      <c r="Q520" s="370"/>
    </row>
    <row r="521" ht="16.5" customHeight="1" spans="1:17">
      <c r="A521" s="426"/>
      <c r="B521" s="426"/>
      <c r="C521" s="370"/>
      <c r="D521" s="619"/>
      <c r="E521" s="370"/>
      <c r="F521" s="370"/>
      <c r="G521" s="370"/>
      <c r="H521" s="370"/>
      <c r="I521" s="370"/>
      <c r="J521" s="370"/>
      <c r="K521" s="370"/>
      <c r="L521" s="370"/>
      <c r="M521" s="370"/>
      <c r="N521" s="370"/>
      <c r="O521" s="370"/>
      <c r="P521" s="370"/>
      <c r="Q521" s="370"/>
    </row>
    <row r="522" ht="16.5" customHeight="1" spans="1:17">
      <c r="A522" s="426"/>
      <c r="B522" s="426"/>
      <c r="C522" s="370"/>
      <c r="D522" s="619"/>
      <c r="E522" s="370"/>
      <c r="F522" s="370"/>
      <c r="G522" s="370"/>
      <c r="H522" s="370"/>
      <c r="I522" s="370"/>
      <c r="J522" s="370"/>
      <c r="K522" s="370"/>
      <c r="L522" s="370"/>
      <c r="M522" s="370"/>
      <c r="N522" s="370"/>
      <c r="O522" s="370"/>
      <c r="P522" s="370"/>
      <c r="Q522" s="370"/>
    </row>
    <row r="523" ht="16.5" customHeight="1" spans="1:17">
      <c r="A523" s="426"/>
      <c r="B523" s="426"/>
      <c r="C523" s="370"/>
      <c r="D523" s="619"/>
      <c r="E523" s="370"/>
      <c r="F523" s="370"/>
      <c r="G523" s="370"/>
      <c r="H523" s="370"/>
      <c r="I523" s="370"/>
      <c r="J523" s="370"/>
      <c r="K523" s="370"/>
      <c r="L523" s="370"/>
      <c r="M523" s="370"/>
      <c r="N523" s="370"/>
      <c r="O523" s="370"/>
      <c r="P523" s="370"/>
      <c r="Q523" s="370"/>
    </row>
    <row r="524" ht="16.5" customHeight="1" spans="1:17">
      <c r="A524" s="426"/>
      <c r="B524" s="426"/>
      <c r="C524" s="370"/>
      <c r="D524" s="619"/>
      <c r="E524" s="370"/>
      <c r="F524" s="370"/>
      <c r="G524" s="370"/>
      <c r="H524" s="370"/>
      <c r="I524" s="370"/>
      <c r="J524" s="370"/>
      <c r="K524" s="370"/>
      <c r="L524" s="370"/>
      <c r="M524" s="370"/>
      <c r="N524" s="370"/>
      <c r="O524" s="370"/>
      <c r="P524" s="370"/>
      <c r="Q524" s="370"/>
    </row>
    <row r="525" ht="16.5" customHeight="1" spans="1:17">
      <c r="A525" s="426"/>
      <c r="B525" s="426"/>
      <c r="C525" s="370"/>
      <c r="D525" s="619"/>
      <c r="E525" s="370"/>
      <c r="F525" s="370"/>
      <c r="G525" s="370"/>
      <c r="H525" s="370"/>
      <c r="I525" s="370"/>
      <c r="J525" s="370"/>
      <c r="K525" s="370"/>
      <c r="L525" s="370"/>
      <c r="M525" s="370"/>
      <c r="N525" s="370"/>
      <c r="O525" s="370"/>
      <c r="P525" s="370"/>
      <c r="Q525" s="370"/>
    </row>
    <row r="526" ht="16.5" customHeight="1" spans="1:17">
      <c r="A526" s="426"/>
      <c r="B526" s="426"/>
      <c r="C526" s="370"/>
      <c r="D526" s="619"/>
      <c r="E526" s="370"/>
      <c r="F526" s="370"/>
      <c r="G526" s="370"/>
      <c r="H526" s="370"/>
      <c r="I526" s="370"/>
      <c r="J526" s="370"/>
      <c r="K526" s="370"/>
      <c r="L526" s="370"/>
      <c r="M526" s="370"/>
      <c r="N526" s="370"/>
      <c r="O526" s="370"/>
      <c r="P526" s="370"/>
      <c r="Q526" s="370"/>
    </row>
    <row r="527" ht="16.5" customHeight="1" spans="1:17">
      <c r="A527" s="426"/>
      <c r="B527" s="426"/>
      <c r="C527" s="370"/>
      <c r="D527" s="619"/>
      <c r="E527" s="370"/>
      <c r="F527" s="370"/>
      <c r="G527" s="370"/>
      <c r="H527" s="370"/>
      <c r="I527" s="370"/>
      <c r="J527" s="370"/>
      <c r="K527" s="370"/>
      <c r="L527" s="370"/>
      <c r="M527" s="370"/>
      <c r="N527" s="370"/>
      <c r="O527" s="370"/>
      <c r="P527" s="370"/>
      <c r="Q527" s="370"/>
    </row>
    <row r="528" ht="16.5" customHeight="1" spans="1:17">
      <c r="A528" s="426"/>
      <c r="B528" s="426"/>
      <c r="C528" s="370"/>
      <c r="D528" s="619"/>
      <c r="E528" s="370"/>
      <c r="F528" s="370"/>
      <c r="G528" s="370"/>
      <c r="H528" s="370"/>
      <c r="I528" s="370"/>
      <c r="J528" s="370"/>
      <c r="K528" s="370"/>
      <c r="L528" s="370"/>
      <c r="M528" s="370"/>
      <c r="N528" s="370"/>
      <c r="O528" s="370"/>
      <c r="P528" s="370"/>
      <c r="Q528" s="370"/>
    </row>
    <row r="529" ht="16.5" customHeight="1" spans="1:17">
      <c r="A529" s="426"/>
      <c r="B529" s="426"/>
      <c r="C529" s="370"/>
      <c r="D529" s="619"/>
      <c r="E529" s="370"/>
      <c r="F529" s="370"/>
      <c r="G529" s="370"/>
      <c r="H529" s="370"/>
      <c r="I529" s="370"/>
      <c r="J529" s="370"/>
      <c r="K529" s="370"/>
      <c r="L529" s="370"/>
      <c r="M529" s="370"/>
      <c r="N529" s="370"/>
      <c r="O529" s="370"/>
      <c r="P529" s="370"/>
      <c r="Q529" s="370"/>
    </row>
    <row r="530" ht="16.5" customHeight="1" spans="1:17">
      <c r="A530" s="426"/>
      <c r="B530" s="426"/>
      <c r="C530" s="370"/>
      <c r="D530" s="619"/>
      <c r="E530" s="370"/>
      <c r="F530" s="370"/>
      <c r="G530" s="370"/>
      <c r="H530" s="370"/>
      <c r="I530" s="370"/>
      <c r="J530" s="370"/>
      <c r="K530" s="370"/>
      <c r="L530" s="370"/>
      <c r="M530" s="370"/>
      <c r="N530" s="370"/>
      <c r="O530" s="370"/>
      <c r="P530" s="370"/>
      <c r="Q530" s="370"/>
    </row>
    <row r="531" ht="16.5" customHeight="1" spans="1:17">
      <c r="A531" s="426"/>
      <c r="B531" s="426"/>
      <c r="C531" s="370"/>
      <c r="D531" s="619"/>
      <c r="E531" s="370"/>
      <c r="F531" s="370"/>
      <c r="G531" s="370"/>
      <c r="H531" s="370"/>
      <c r="I531" s="370"/>
      <c r="J531" s="370"/>
      <c r="K531" s="370"/>
      <c r="L531" s="370"/>
      <c r="M531" s="370"/>
      <c r="N531" s="370"/>
      <c r="O531" s="370"/>
      <c r="P531" s="370"/>
      <c r="Q531" s="370"/>
    </row>
    <row r="532" ht="16.5" customHeight="1" spans="1:17">
      <c r="A532" s="426"/>
      <c r="B532" s="426"/>
      <c r="C532" s="370"/>
      <c r="D532" s="619"/>
      <c r="E532" s="370"/>
      <c r="F532" s="370"/>
      <c r="G532" s="370"/>
      <c r="H532" s="370"/>
      <c r="I532" s="370"/>
      <c r="J532" s="370"/>
      <c r="K532" s="370"/>
      <c r="L532" s="370"/>
      <c r="M532" s="370"/>
      <c r="N532" s="370"/>
      <c r="O532" s="370"/>
      <c r="P532" s="370"/>
      <c r="Q532" s="370"/>
    </row>
    <row r="533" ht="16.5" customHeight="1" spans="1:17">
      <c r="A533" s="426"/>
      <c r="B533" s="426"/>
      <c r="C533" s="370"/>
      <c r="D533" s="619"/>
      <c r="E533" s="370"/>
      <c r="F533" s="370"/>
      <c r="G533" s="370"/>
      <c r="H533" s="370"/>
      <c r="I533" s="370"/>
      <c r="J533" s="370"/>
      <c r="K533" s="370"/>
      <c r="L533" s="370"/>
      <c r="M533" s="370"/>
      <c r="N533" s="370"/>
      <c r="O533" s="370"/>
      <c r="P533" s="370"/>
      <c r="Q533" s="370"/>
    </row>
    <row r="534" ht="16.5" customHeight="1" spans="1:17">
      <c r="A534" s="426"/>
      <c r="B534" s="426"/>
      <c r="C534" s="370"/>
      <c r="D534" s="619"/>
      <c r="E534" s="370"/>
      <c r="F534" s="370"/>
      <c r="G534" s="370"/>
      <c r="H534" s="370"/>
      <c r="I534" s="370"/>
      <c r="J534" s="370"/>
      <c r="K534" s="370"/>
      <c r="L534" s="370"/>
      <c r="M534" s="370"/>
      <c r="N534" s="370"/>
      <c r="O534" s="370"/>
      <c r="P534" s="370"/>
      <c r="Q534" s="370"/>
    </row>
    <row r="535" ht="16.5" customHeight="1" spans="1:17">
      <c r="A535" s="426"/>
      <c r="B535" s="426"/>
      <c r="C535" s="370"/>
      <c r="D535" s="619"/>
      <c r="E535" s="370"/>
      <c r="F535" s="370"/>
      <c r="G535" s="370"/>
      <c r="H535" s="370"/>
      <c r="I535" s="370"/>
      <c r="J535" s="370"/>
      <c r="K535" s="370"/>
      <c r="L535" s="370"/>
      <c r="M535" s="370"/>
      <c r="N535" s="370"/>
      <c r="O535" s="370"/>
      <c r="P535" s="370"/>
      <c r="Q535" s="370"/>
    </row>
    <row r="536" ht="16.5" customHeight="1" spans="1:17">
      <c r="A536" s="426"/>
      <c r="B536" s="426"/>
      <c r="C536" s="370"/>
      <c r="D536" s="619"/>
      <c r="E536" s="370"/>
      <c r="F536" s="370"/>
      <c r="G536" s="370"/>
      <c r="H536" s="370"/>
      <c r="I536" s="370"/>
      <c r="J536" s="370"/>
      <c r="K536" s="370"/>
      <c r="L536" s="370"/>
      <c r="M536" s="370"/>
      <c r="N536" s="370"/>
      <c r="O536" s="370"/>
      <c r="P536" s="370"/>
      <c r="Q536" s="370"/>
    </row>
    <row r="537" ht="16.5" customHeight="1" spans="1:17">
      <c r="A537" s="426"/>
      <c r="B537" s="426"/>
      <c r="C537" s="370"/>
      <c r="D537" s="619"/>
      <c r="E537" s="370"/>
      <c r="F537" s="370"/>
      <c r="G537" s="370"/>
      <c r="H537" s="370"/>
      <c r="I537" s="370"/>
      <c r="J537" s="370"/>
      <c r="K537" s="370"/>
      <c r="L537" s="370"/>
      <c r="M537" s="370"/>
      <c r="N537" s="370"/>
      <c r="O537" s="370"/>
      <c r="P537" s="370"/>
      <c r="Q537" s="370"/>
    </row>
    <row r="538" ht="16.5" customHeight="1" spans="1:17">
      <c r="A538" s="426"/>
      <c r="B538" s="426"/>
      <c r="C538" s="370"/>
      <c r="D538" s="619"/>
      <c r="E538" s="370"/>
      <c r="F538" s="370"/>
      <c r="G538" s="370"/>
      <c r="H538" s="370"/>
      <c r="I538" s="370"/>
      <c r="J538" s="370"/>
      <c r="K538" s="370"/>
      <c r="L538" s="370"/>
      <c r="M538" s="370"/>
      <c r="N538" s="370"/>
      <c r="O538" s="370"/>
      <c r="P538" s="370"/>
      <c r="Q538" s="370"/>
    </row>
    <row r="539" ht="16.5" customHeight="1" spans="1:17">
      <c r="A539" s="426"/>
      <c r="B539" s="426"/>
      <c r="C539" s="370"/>
      <c r="D539" s="619"/>
      <c r="E539" s="370"/>
      <c r="F539" s="370"/>
      <c r="G539" s="370"/>
      <c r="H539" s="370"/>
      <c r="I539" s="370"/>
      <c r="J539" s="370"/>
      <c r="K539" s="370"/>
      <c r="L539" s="370"/>
      <c r="M539" s="370"/>
      <c r="N539" s="370"/>
      <c r="O539" s="370"/>
      <c r="P539" s="370"/>
      <c r="Q539" s="370"/>
    </row>
    <row r="540" ht="16.5" customHeight="1" spans="1:17">
      <c r="A540" s="426"/>
      <c r="B540" s="426"/>
      <c r="C540" s="370"/>
      <c r="D540" s="619"/>
      <c r="E540" s="370"/>
      <c r="F540" s="370"/>
      <c r="G540" s="370"/>
      <c r="H540" s="370"/>
      <c r="I540" s="370"/>
      <c r="J540" s="370"/>
      <c r="K540" s="370"/>
      <c r="L540" s="370"/>
      <c r="M540" s="370"/>
      <c r="N540" s="370"/>
      <c r="O540" s="370"/>
      <c r="P540" s="370"/>
      <c r="Q540" s="370"/>
    </row>
    <row r="541" ht="16.5" customHeight="1" spans="1:17">
      <c r="A541" s="426"/>
      <c r="B541" s="426"/>
      <c r="C541" s="370"/>
      <c r="D541" s="619"/>
      <c r="E541" s="370"/>
      <c r="F541" s="370"/>
      <c r="G541" s="370"/>
      <c r="H541" s="370"/>
      <c r="I541" s="370"/>
      <c r="J541" s="370"/>
      <c r="K541" s="370"/>
      <c r="L541" s="370"/>
      <c r="M541" s="370"/>
      <c r="N541" s="370"/>
      <c r="O541" s="370"/>
      <c r="P541" s="370"/>
      <c r="Q541" s="370"/>
    </row>
    <row r="542" ht="16.5" customHeight="1" spans="1:17">
      <c r="A542" s="426"/>
      <c r="B542" s="426"/>
      <c r="C542" s="370"/>
      <c r="D542" s="619"/>
      <c r="E542" s="370"/>
      <c r="F542" s="370"/>
      <c r="G542" s="370"/>
      <c r="H542" s="370"/>
      <c r="I542" s="370"/>
      <c r="J542" s="370"/>
      <c r="K542" s="370"/>
      <c r="L542" s="370"/>
      <c r="M542" s="370"/>
      <c r="N542" s="370"/>
      <c r="O542" s="370"/>
      <c r="P542" s="370"/>
      <c r="Q542" s="370"/>
    </row>
    <row r="543" ht="16.5" customHeight="1" spans="1:17">
      <c r="A543" s="426"/>
      <c r="B543" s="426"/>
      <c r="C543" s="370"/>
      <c r="D543" s="619"/>
      <c r="E543" s="370"/>
      <c r="F543" s="370"/>
      <c r="G543" s="370"/>
      <c r="H543" s="370"/>
      <c r="I543" s="370"/>
      <c r="J543" s="370"/>
      <c r="K543" s="370"/>
      <c r="L543" s="370"/>
      <c r="M543" s="370"/>
      <c r="N543" s="370"/>
      <c r="O543" s="370"/>
      <c r="P543" s="370"/>
      <c r="Q543" s="370"/>
    </row>
    <row r="544" ht="16.5" customHeight="1" spans="1:17">
      <c r="A544" s="426"/>
      <c r="B544" s="426"/>
      <c r="C544" s="370"/>
      <c r="D544" s="619"/>
      <c r="E544" s="370"/>
      <c r="F544" s="370"/>
      <c r="G544" s="370"/>
      <c r="H544" s="370"/>
      <c r="I544" s="370"/>
      <c r="J544" s="370"/>
      <c r="K544" s="370"/>
      <c r="L544" s="370"/>
      <c r="M544" s="370"/>
      <c r="N544" s="370"/>
      <c r="O544" s="370"/>
      <c r="P544" s="370"/>
      <c r="Q544" s="370"/>
    </row>
    <row r="545" ht="16.5" customHeight="1" spans="1:17">
      <c r="A545" s="426"/>
      <c r="B545" s="426"/>
      <c r="C545" s="370"/>
      <c r="D545" s="619"/>
      <c r="E545" s="370"/>
      <c r="F545" s="370"/>
      <c r="G545" s="370"/>
      <c r="H545" s="370"/>
      <c r="I545" s="370"/>
      <c r="J545" s="370"/>
      <c r="K545" s="370"/>
      <c r="L545" s="370"/>
      <c r="M545" s="370"/>
      <c r="N545" s="370"/>
      <c r="O545" s="370"/>
      <c r="P545" s="370"/>
      <c r="Q545" s="370"/>
    </row>
    <row r="546" ht="16.5" customHeight="1" spans="1:17">
      <c r="A546" s="426"/>
      <c r="B546" s="426"/>
      <c r="C546" s="370"/>
      <c r="D546" s="619"/>
      <c r="E546" s="370"/>
      <c r="F546" s="370"/>
      <c r="G546" s="370"/>
      <c r="H546" s="370"/>
      <c r="I546" s="370"/>
      <c r="J546" s="370"/>
      <c r="K546" s="370"/>
      <c r="L546" s="370"/>
      <c r="M546" s="370"/>
      <c r="N546" s="370"/>
      <c r="O546" s="370"/>
      <c r="P546" s="370"/>
      <c r="Q546" s="370"/>
    </row>
    <row r="547" ht="16.5" customHeight="1" spans="1:17">
      <c r="A547" s="426"/>
      <c r="B547" s="426"/>
      <c r="C547" s="370"/>
      <c r="D547" s="619"/>
      <c r="E547" s="370"/>
      <c r="F547" s="370"/>
      <c r="G547" s="370"/>
      <c r="H547" s="370"/>
      <c r="I547" s="370"/>
      <c r="J547" s="370"/>
      <c r="K547" s="370"/>
      <c r="L547" s="370"/>
      <c r="M547" s="370"/>
      <c r="N547" s="370"/>
      <c r="O547" s="370"/>
      <c r="P547" s="370"/>
      <c r="Q547" s="370"/>
    </row>
    <row r="548" ht="16.5" customHeight="1" spans="1:17">
      <c r="A548" s="426"/>
      <c r="B548" s="426"/>
      <c r="C548" s="370"/>
      <c r="D548" s="619"/>
      <c r="E548" s="370"/>
      <c r="F548" s="370"/>
      <c r="G548" s="370"/>
      <c r="H548" s="370"/>
      <c r="I548" s="370"/>
      <c r="J548" s="370"/>
      <c r="K548" s="370"/>
      <c r="L548" s="370"/>
      <c r="M548" s="370"/>
      <c r="N548" s="370"/>
      <c r="O548" s="370"/>
      <c r="P548" s="370"/>
      <c r="Q548" s="370"/>
    </row>
    <row r="549" ht="16.5" customHeight="1" spans="1:17">
      <c r="A549" s="426"/>
      <c r="B549" s="426"/>
      <c r="C549" s="370"/>
      <c r="D549" s="619"/>
      <c r="E549" s="370"/>
      <c r="F549" s="370"/>
      <c r="G549" s="370"/>
      <c r="H549" s="370"/>
      <c r="I549" s="370"/>
      <c r="J549" s="370"/>
      <c r="K549" s="370"/>
      <c r="L549" s="370"/>
      <c r="M549" s="370"/>
      <c r="N549" s="370"/>
      <c r="O549" s="370"/>
      <c r="P549" s="370"/>
      <c r="Q549" s="370"/>
    </row>
    <row r="550" ht="16.5" customHeight="1" spans="1:17">
      <c r="A550" s="426"/>
      <c r="B550" s="426"/>
      <c r="C550" s="370"/>
      <c r="D550" s="619"/>
      <c r="E550" s="370"/>
      <c r="F550" s="370"/>
      <c r="G550" s="370"/>
      <c r="H550" s="370"/>
      <c r="I550" s="370"/>
      <c r="J550" s="370"/>
      <c r="K550" s="370"/>
      <c r="L550" s="370"/>
      <c r="M550" s="370"/>
      <c r="N550" s="370"/>
      <c r="O550" s="370"/>
      <c r="P550" s="370"/>
      <c r="Q550" s="370"/>
    </row>
    <row r="551" ht="16.5" customHeight="1" spans="1:17">
      <c r="A551" s="426"/>
      <c r="B551" s="426"/>
      <c r="C551" s="370"/>
      <c r="D551" s="619"/>
      <c r="E551" s="370"/>
      <c r="F551" s="370"/>
      <c r="G551" s="370"/>
      <c r="H551" s="370"/>
      <c r="I551" s="370"/>
      <c r="J551" s="370"/>
      <c r="K551" s="370"/>
      <c r="L551" s="370"/>
      <c r="M551" s="370"/>
      <c r="N551" s="370"/>
      <c r="O551" s="370"/>
      <c r="P551" s="370"/>
      <c r="Q551" s="370"/>
    </row>
    <row r="552" ht="16.5" customHeight="1" spans="1:17">
      <c r="A552" s="426"/>
      <c r="B552" s="426"/>
      <c r="C552" s="370"/>
      <c r="D552" s="619"/>
      <c r="E552" s="370"/>
      <c r="F552" s="370"/>
      <c r="G552" s="370"/>
      <c r="H552" s="370"/>
      <c r="I552" s="370"/>
      <c r="J552" s="370"/>
      <c r="K552" s="370"/>
      <c r="L552" s="370"/>
      <c r="M552" s="370"/>
      <c r="N552" s="370"/>
      <c r="O552" s="370"/>
      <c r="P552" s="370"/>
      <c r="Q552" s="370"/>
    </row>
    <row r="553" ht="16.5" customHeight="1" spans="1:17">
      <c r="A553" s="426"/>
      <c r="B553" s="426"/>
      <c r="C553" s="370"/>
      <c r="D553" s="619"/>
      <c r="E553" s="370"/>
      <c r="F553" s="370"/>
      <c r="G553" s="370"/>
      <c r="H553" s="370"/>
      <c r="I553" s="370"/>
      <c r="J553" s="370"/>
      <c r="K553" s="370"/>
      <c r="L553" s="370"/>
      <c r="M553" s="370"/>
      <c r="N553" s="370"/>
      <c r="O553" s="370"/>
      <c r="P553" s="370"/>
      <c r="Q553" s="370"/>
    </row>
    <row r="554" ht="16.5" customHeight="1" spans="1:17">
      <c r="A554" s="426"/>
      <c r="B554" s="426"/>
      <c r="C554" s="370"/>
      <c r="D554" s="619"/>
      <c r="E554" s="370"/>
      <c r="F554" s="370"/>
      <c r="G554" s="370"/>
      <c r="H554" s="370"/>
      <c r="I554" s="370"/>
      <c r="J554" s="370"/>
      <c r="K554" s="370"/>
      <c r="L554" s="370"/>
      <c r="M554" s="370"/>
      <c r="N554" s="370"/>
      <c r="O554" s="370"/>
      <c r="P554" s="370"/>
      <c r="Q554" s="370"/>
    </row>
    <row r="555" ht="16.5" customHeight="1" spans="1:17">
      <c r="A555" s="426"/>
      <c r="B555" s="426"/>
      <c r="C555" s="370"/>
      <c r="D555" s="619"/>
      <c r="E555" s="370"/>
      <c r="F555" s="370"/>
      <c r="G555" s="370"/>
      <c r="H555" s="370"/>
      <c r="I555" s="370"/>
      <c r="J555" s="370"/>
      <c r="K555" s="370"/>
      <c r="L555" s="370"/>
      <c r="M555" s="370"/>
      <c r="N555" s="370"/>
      <c r="O555" s="370"/>
      <c r="P555" s="370"/>
      <c r="Q555" s="370"/>
    </row>
    <row r="556" ht="16.5" customHeight="1" spans="1:17">
      <c r="A556" s="426"/>
      <c r="B556" s="426"/>
      <c r="C556" s="370"/>
      <c r="D556" s="619"/>
      <c r="E556" s="370"/>
      <c r="F556" s="370"/>
      <c r="G556" s="370"/>
      <c r="H556" s="370"/>
      <c r="I556" s="370"/>
      <c r="J556" s="370"/>
      <c r="K556" s="370"/>
      <c r="L556" s="370"/>
      <c r="M556" s="370"/>
      <c r="N556" s="370"/>
      <c r="O556" s="370"/>
      <c r="P556" s="370"/>
      <c r="Q556" s="370"/>
    </row>
    <row r="557" ht="16.5" customHeight="1" spans="1:17">
      <c r="A557" s="426"/>
      <c r="B557" s="426"/>
      <c r="C557" s="370"/>
      <c r="D557" s="619"/>
      <c r="E557" s="370"/>
      <c r="F557" s="370"/>
      <c r="G557" s="370"/>
      <c r="H557" s="370"/>
      <c r="I557" s="370"/>
      <c r="J557" s="370"/>
      <c r="K557" s="370"/>
      <c r="L557" s="370"/>
      <c r="M557" s="370"/>
      <c r="N557" s="370"/>
      <c r="O557" s="370"/>
      <c r="P557" s="370"/>
      <c r="Q557" s="370"/>
    </row>
    <row r="558" ht="16.5" customHeight="1" spans="1:17">
      <c r="A558" s="426"/>
      <c r="B558" s="426"/>
      <c r="C558" s="370"/>
      <c r="D558" s="619"/>
      <c r="E558" s="370"/>
      <c r="F558" s="370"/>
      <c r="G558" s="370"/>
      <c r="H558" s="370"/>
      <c r="I558" s="370"/>
      <c r="J558" s="370"/>
      <c r="K558" s="370"/>
      <c r="L558" s="370"/>
      <c r="M558" s="370"/>
      <c r="N558" s="370"/>
      <c r="O558" s="370"/>
      <c r="P558" s="370"/>
      <c r="Q558" s="370"/>
    </row>
    <row r="559" ht="16.5" customHeight="1" spans="1:17">
      <c r="A559" s="426"/>
      <c r="B559" s="426"/>
      <c r="C559" s="370"/>
      <c r="D559" s="619"/>
      <c r="E559" s="370"/>
      <c r="F559" s="370"/>
      <c r="G559" s="370"/>
      <c r="H559" s="370"/>
      <c r="I559" s="370"/>
      <c r="J559" s="370"/>
      <c r="K559" s="370"/>
      <c r="L559" s="370"/>
      <c r="M559" s="370"/>
      <c r="N559" s="370"/>
      <c r="O559" s="370"/>
      <c r="P559" s="370"/>
      <c r="Q559" s="370"/>
    </row>
    <row r="560" ht="16.5" customHeight="1" spans="1:17">
      <c r="A560" s="426"/>
      <c r="B560" s="426"/>
      <c r="C560" s="370"/>
      <c r="D560" s="619"/>
      <c r="E560" s="370"/>
      <c r="F560" s="370"/>
      <c r="G560" s="370"/>
      <c r="H560" s="370"/>
      <c r="I560" s="370"/>
      <c r="J560" s="370"/>
      <c r="K560" s="370"/>
      <c r="L560" s="370"/>
      <c r="M560" s="370"/>
      <c r="N560" s="370"/>
      <c r="O560" s="370"/>
      <c r="P560" s="370"/>
      <c r="Q560" s="370"/>
    </row>
    <row r="561" ht="16.5" customHeight="1" spans="1:17">
      <c r="A561" s="426"/>
      <c r="B561" s="426"/>
      <c r="C561" s="370"/>
      <c r="D561" s="619"/>
      <c r="E561" s="370"/>
      <c r="F561" s="370"/>
      <c r="G561" s="370"/>
      <c r="H561" s="370"/>
      <c r="I561" s="370"/>
      <c r="J561" s="370"/>
      <c r="K561" s="370"/>
      <c r="L561" s="370"/>
      <c r="M561" s="370"/>
      <c r="N561" s="370"/>
      <c r="O561" s="370"/>
      <c r="P561" s="370"/>
      <c r="Q561" s="370"/>
    </row>
    <row r="562" ht="16.5" customHeight="1" spans="1:17">
      <c r="A562" s="426"/>
      <c r="B562" s="426"/>
      <c r="C562" s="370"/>
      <c r="D562" s="619"/>
      <c r="E562" s="370"/>
      <c r="F562" s="370"/>
      <c r="G562" s="370"/>
      <c r="H562" s="370"/>
      <c r="I562" s="370"/>
      <c r="J562" s="370"/>
      <c r="K562" s="370"/>
      <c r="L562" s="370"/>
      <c r="M562" s="370"/>
      <c r="N562" s="370"/>
      <c r="O562" s="370"/>
      <c r="P562" s="370"/>
      <c r="Q562" s="370"/>
    </row>
    <row r="563" ht="16.5" customHeight="1" spans="1:17">
      <c r="A563" s="426"/>
      <c r="B563" s="426"/>
      <c r="C563" s="370"/>
      <c r="D563" s="619"/>
      <c r="E563" s="370"/>
      <c r="F563" s="370"/>
      <c r="G563" s="370"/>
      <c r="H563" s="370"/>
      <c r="I563" s="370"/>
      <c r="J563" s="370"/>
      <c r="K563" s="370"/>
      <c r="L563" s="370"/>
      <c r="M563" s="370"/>
      <c r="N563" s="370"/>
      <c r="O563" s="370"/>
      <c r="P563" s="370"/>
      <c r="Q563" s="370"/>
    </row>
    <row r="564" ht="16.5" customHeight="1" spans="1:17">
      <c r="A564" s="426"/>
      <c r="B564" s="426"/>
      <c r="C564" s="370"/>
      <c r="D564" s="619"/>
      <c r="E564" s="370"/>
      <c r="F564" s="370"/>
      <c r="G564" s="370"/>
      <c r="H564" s="370"/>
      <c r="I564" s="370"/>
      <c r="J564" s="370"/>
      <c r="K564" s="370"/>
      <c r="L564" s="370"/>
      <c r="M564" s="370"/>
      <c r="N564" s="370"/>
      <c r="O564" s="370"/>
      <c r="P564" s="370"/>
      <c r="Q564" s="370"/>
    </row>
    <row r="565" ht="16.5" customHeight="1" spans="1:17">
      <c r="A565" s="426"/>
      <c r="B565" s="426"/>
      <c r="C565" s="370"/>
      <c r="D565" s="619"/>
      <c r="E565" s="370"/>
      <c r="F565" s="370"/>
      <c r="G565" s="370"/>
      <c r="H565" s="370"/>
      <c r="I565" s="370"/>
      <c r="J565" s="370"/>
      <c r="K565" s="370"/>
      <c r="L565" s="370"/>
      <c r="M565" s="370"/>
      <c r="N565" s="370"/>
      <c r="O565" s="370"/>
      <c r="P565" s="370"/>
      <c r="Q565" s="370"/>
    </row>
    <row r="566" ht="16.5" customHeight="1" spans="1:17">
      <c r="A566" s="426"/>
      <c r="B566" s="426"/>
      <c r="C566" s="370"/>
      <c r="D566" s="619"/>
      <c r="E566" s="370"/>
      <c r="F566" s="370"/>
      <c r="G566" s="370"/>
      <c r="H566" s="370"/>
      <c r="I566" s="370"/>
      <c r="J566" s="370"/>
      <c r="K566" s="370"/>
      <c r="L566" s="370"/>
      <c r="M566" s="370"/>
      <c r="N566" s="370"/>
      <c r="O566" s="370"/>
      <c r="P566" s="370"/>
      <c r="Q566" s="370"/>
    </row>
    <row r="567" ht="16.5" customHeight="1" spans="1:17">
      <c r="A567" s="426"/>
      <c r="B567" s="426"/>
      <c r="C567" s="370"/>
      <c r="D567" s="619"/>
      <c r="E567" s="370"/>
      <c r="F567" s="370"/>
      <c r="G567" s="370"/>
      <c r="H567" s="370"/>
      <c r="I567" s="370"/>
      <c r="J567" s="370"/>
      <c r="K567" s="370"/>
      <c r="L567" s="370"/>
      <c r="M567" s="370"/>
      <c r="N567" s="370"/>
      <c r="O567" s="370"/>
      <c r="P567" s="370"/>
      <c r="Q567" s="370"/>
    </row>
    <row r="568" ht="16.5" customHeight="1" spans="1:17">
      <c r="A568" s="426"/>
      <c r="B568" s="426"/>
      <c r="C568" s="370"/>
      <c r="D568" s="619"/>
      <c r="E568" s="370"/>
      <c r="F568" s="370"/>
      <c r="G568" s="370"/>
      <c r="H568" s="370"/>
      <c r="I568" s="370"/>
      <c r="J568" s="370"/>
      <c r="K568" s="370"/>
      <c r="L568" s="370"/>
      <c r="M568" s="370"/>
      <c r="N568" s="370"/>
      <c r="O568" s="370"/>
      <c r="P568" s="370"/>
      <c r="Q568" s="370"/>
    </row>
    <row r="569" ht="16.5" customHeight="1" spans="1:17">
      <c r="A569" s="426"/>
      <c r="B569" s="426"/>
      <c r="C569" s="370"/>
      <c r="D569" s="619"/>
      <c r="E569" s="370"/>
      <c r="F569" s="370"/>
      <c r="G569" s="370"/>
      <c r="H569" s="370"/>
      <c r="I569" s="370"/>
      <c r="J569" s="370"/>
      <c r="K569" s="370"/>
      <c r="L569" s="370"/>
      <c r="M569" s="370"/>
      <c r="N569" s="370"/>
      <c r="O569" s="370"/>
      <c r="P569" s="370"/>
      <c r="Q569" s="370"/>
    </row>
    <row r="570" ht="16.5" customHeight="1" spans="1:17">
      <c r="A570" s="426"/>
      <c r="B570" s="426"/>
      <c r="C570" s="370"/>
      <c r="D570" s="619"/>
      <c r="E570" s="370"/>
      <c r="F570" s="370"/>
      <c r="G570" s="370"/>
      <c r="H570" s="370"/>
      <c r="I570" s="370"/>
      <c r="J570" s="370"/>
      <c r="K570" s="370"/>
      <c r="L570" s="370"/>
      <c r="M570" s="370"/>
      <c r="N570" s="370"/>
      <c r="O570" s="370"/>
      <c r="P570" s="370"/>
      <c r="Q570" s="370"/>
    </row>
    <row r="571" ht="16.5" customHeight="1" spans="1:17">
      <c r="A571" s="426"/>
      <c r="B571" s="426"/>
      <c r="C571" s="370"/>
      <c r="D571" s="619"/>
      <c r="E571" s="370"/>
      <c r="F571" s="370"/>
      <c r="G571" s="370"/>
      <c r="H571" s="370"/>
      <c r="I571" s="370"/>
      <c r="J571" s="370"/>
      <c r="K571" s="370"/>
      <c r="L571" s="370"/>
      <c r="M571" s="370"/>
      <c r="N571" s="370"/>
      <c r="O571" s="370"/>
      <c r="P571" s="370"/>
      <c r="Q571" s="370"/>
    </row>
    <row r="572" ht="16.5" customHeight="1" spans="1:17">
      <c r="A572" s="426"/>
      <c r="B572" s="426"/>
      <c r="C572" s="370"/>
      <c r="D572" s="619"/>
      <c r="E572" s="370"/>
      <c r="F572" s="370"/>
      <c r="G572" s="370"/>
      <c r="H572" s="370"/>
      <c r="I572" s="370"/>
      <c r="J572" s="370"/>
      <c r="K572" s="370"/>
      <c r="L572" s="370"/>
      <c r="M572" s="370"/>
      <c r="N572" s="370"/>
      <c r="O572" s="370"/>
      <c r="P572" s="370"/>
      <c r="Q572" s="370"/>
    </row>
    <row r="573" ht="16.5" customHeight="1" spans="1:17">
      <c r="A573" s="426"/>
      <c r="B573" s="426"/>
      <c r="C573" s="370"/>
      <c r="D573" s="619"/>
      <c r="E573" s="370"/>
      <c r="F573" s="370"/>
      <c r="G573" s="370"/>
      <c r="H573" s="370"/>
      <c r="I573" s="370"/>
      <c r="J573" s="370"/>
      <c r="K573" s="370"/>
      <c r="L573" s="370"/>
      <c r="M573" s="370"/>
      <c r="N573" s="370"/>
      <c r="O573" s="370"/>
      <c r="P573" s="370"/>
      <c r="Q573" s="370"/>
    </row>
    <row r="574" ht="16.5" customHeight="1" spans="1:17">
      <c r="A574" s="426"/>
      <c r="B574" s="426"/>
      <c r="C574" s="370"/>
      <c r="D574" s="619"/>
      <c r="E574" s="370"/>
      <c r="F574" s="370"/>
      <c r="G574" s="370"/>
      <c r="H574" s="370"/>
      <c r="I574" s="370"/>
      <c r="J574" s="370"/>
      <c r="K574" s="370"/>
      <c r="L574" s="370"/>
      <c r="M574" s="370"/>
      <c r="N574" s="370"/>
      <c r="O574" s="370"/>
      <c r="P574" s="370"/>
      <c r="Q574" s="370"/>
    </row>
    <row r="575" ht="16.5" customHeight="1" spans="1:17">
      <c r="A575" s="426"/>
      <c r="B575" s="426"/>
      <c r="C575" s="370"/>
      <c r="D575" s="619"/>
      <c r="E575" s="370"/>
      <c r="F575" s="370"/>
      <c r="G575" s="370"/>
      <c r="H575" s="370"/>
      <c r="I575" s="370"/>
      <c r="J575" s="370"/>
      <c r="K575" s="370"/>
      <c r="L575" s="370"/>
      <c r="M575" s="370"/>
      <c r="N575" s="370"/>
      <c r="O575" s="370"/>
      <c r="P575" s="370"/>
      <c r="Q575" s="370"/>
    </row>
    <row r="576" ht="16.5" customHeight="1" spans="1:17">
      <c r="A576" s="426"/>
      <c r="B576" s="426"/>
      <c r="C576" s="370"/>
      <c r="D576" s="619"/>
      <c r="E576" s="370"/>
      <c r="F576" s="370"/>
      <c r="G576" s="370"/>
      <c r="H576" s="370"/>
      <c r="I576" s="370"/>
      <c r="J576" s="370"/>
      <c r="K576" s="370"/>
      <c r="L576" s="370"/>
      <c r="M576" s="370"/>
      <c r="N576" s="370"/>
      <c r="O576" s="370"/>
      <c r="P576" s="370"/>
      <c r="Q576" s="370"/>
    </row>
    <row r="577" ht="16.5" customHeight="1" spans="1:17">
      <c r="A577" s="426"/>
      <c r="B577" s="426"/>
      <c r="C577" s="370"/>
      <c r="D577" s="619"/>
      <c r="E577" s="370"/>
      <c r="F577" s="370"/>
      <c r="G577" s="370"/>
      <c r="H577" s="370"/>
      <c r="I577" s="370"/>
      <c r="J577" s="370"/>
      <c r="K577" s="370"/>
      <c r="L577" s="370"/>
      <c r="M577" s="370"/>
      <c r="N577" s="370"/>
      <c r="O577" s="370"/>
      <c r="P577" s="370"/>
      <c r="Q577" s="370"/>
    </row>
    <row r="578" ht="16.5" customHeight="1" spans="1:17">
      <c r="A578" s="426"/>
      <c r="B578" s="426"/>
      <c r="C578" s="370"/>
      <c r="D578" s="619"/>
      <c r="E578" s="370"/>
      <c r="F578" s="370"/>
      <c r="G578" s="370"/>
      <c r="H578" s="370"/>
      <c r="I578" s="370"/>
      <c r="J578" s="370"/>
      <c r="K578" s="370"/>
      <c r="L578" s="370"/>
      <c r="M578" s="370"/>
      <c r="N578" s="370"/>
      <c r="O578" s="370"/>
      <c r="P578" s="370"/>
      <c r="Q578" s="370"/>
    </row>
    <row r="579" ht="16.5" customHeight="1" spans="1:17">
      <c r="A579" s="426"/>
      <c r="B579" s="426"/>
      <c r="C579" s="370"/>
      <c r="D579" s="619"/>
      <c r="E579" s="370"/>
      <c r="F579" s="370"/>
      <c r="G579" s="370"/>
      <c r="H579" s="370"/>
      <c r="I579" s="370"/>
      <c r="J579" s="370"/>
      <c r="K579" s="370"/>
      <c r="L579" s="370"/>
      <c r="M579" s="370"/>
      <c r="N579" s="370"/>
      <c r="O579" s="370"/>
      <c r="P579" s="370"/>
      <c r="Q579" s="370"/>
    </row>
    <row r="580" ht="16.5" customHeight="1" spans="1:17">
      <c r="A580" s="426"/>
      <c r="B580" s="426"/>
      <c r="C580" s="370"/>
      <c r="D580" s="619"/>
      <c r="E580" s="370"/>
      <c r="F580" s="370"/>
      <c r="G580" s="370"/>
      <c r="H580" s="370"/>
      <c r="I580" s="370"/>
      <c r="J580" s="370"/>
      <c r="K580" s="370"/>
      <c r="L580" s="370"/>
      <c r="M580" s="370"/>
      <c r="N580" s="370"/>
      <c r="O580" s="370"/>
      <c r="P580" s="370"/>
      <c r="Q580" s="370"/>
    </row>
    <row r="581" ht="16.5" customHeight="1" spans="1:17">
      <c r="A581" s="426"/>
      <c r="B581" s="426"/>
      <c r="C581" s="370"/>
      <c r="D581" s="619"/>
      <c r="E581" s="370"/>
      <c r="F581" s="370"/>
      <c r="G581" s="370"/>
      <c r="H581" s="370"/>
      <c r="I581" s="370"/>
      <c r="J581" s="370"/>
      <c r="K581" s="370"/>
      <c r="L581" s="370"/>
      <c r="M581" s="370"/>
      <c r="N581" s="370"/>
      <c r="O581" s="370"/>
      <c r="P581" s="370"/>
      <c r="Q581" s="370"/>
    </row>
    <row r="582" ht="16.5" customHeight="1" spans="1:17">
      <c r="A582" s="426"/>
      <c r="B582" s="426"/>
      <c r="C582" s="370"/>
      <c r="D582" s="619"/>
      <c r="E582" s="370"/>
      <c r="F582" s="370"/>
      <c r="G582" s="370"/>
      <c r="H582" s="370"/>
      <c r="I582" s="370"/>
      <c r="J582" s="370"/>
      <c r="K582" s="370"/>
      <c r="L582" s="370"/>
      <c r="M582" s="370"/>
      <c r="N582" s="370"/>
      <c r="O582" s="370"/>
      <c r="P582" s="370"/>
      <c r="Q582" s="370"/>
    </row>
    <row r="583" ht="16.5" customHeight="1" spans="1:17">
      <c r="A583" s="426"/>
      <c r="B583" s="426"/>
      <c r="C583" s="370"/>
      <c r="D583" s="619"/>
      <c r="E583" s="370"/>
      <c r="F583" s="370"/>
      <c r="G583" s="370"/>
      <c r="H583" s="370"/>
      <c r="I583" s="370"/>
      <c r="J583" s="370"/>
      <c r="K583" s="370"/>
      <c r="L583" s="370"/>
      <c r="M583" s="370"/>
      <c r="N583" s="370"/>
      <c r="O583" s="370"/>
      <c r="P583" s="370"/>
      <c r="Q583" s="370"/>
    </row>
    <row r="584" ht="16.5" customHeight="1" spans="1:17">
      <c r="A584" s="426"/>
      <c r="B584" s="426"/>
      <c r="C584" s="370"/>
      <c r="D584" s="619"/>
      <c r="E584" s="370"/>
      <c r="F584" s="370"/>
      <c r="G584" s="370"/>
      <c r="H584" s="370"/>
      <c r="I584" s="370"/>
      <c r="J584" s="370"/>
      <c r="K584" s="370"/>
      <c r="L584" s="370"/>
      <c r="M584" s="370"/>
      <c r="N584" s="370"/>
      <c r="O584" s="370"/>
      <c r="P584" s="370"/>
      <c r="Q584" s="370"/>
    </row>
    <row r="585" ht="16.5" customHeight="1" spans="1:17">
      <c r="A585" s="426"/>
      <c r="B585" s="426"/>
      <c r="C585" s="370"/>
      <c r="D585" s="619"/>
      <c r="E585" s="370"/>
      <c r="F585" s="370"/>
      <c r="G585" s="370"/>
      <c r="H585" s="370"/>
      <c r="I585" s="370"/>
      <c r="J585" s="370"/>
      <c r="K585" s="370"/>
      <c r="L585" s="370"/>
      <c r="M585" s="370"/>
      <c r="N585" s="370"/>
      <c r="O585" s="370"/>
      <c r="P585" s="370"/>
      <c r="Q585" s="370"/>
    </row>
    <row r="586" ht="16.5" customHeight="1" spans="1:17">
      <c r="A586" s="426"/>
      <c r="B586" s="426"/>
      <c r="C586" s="370"/>
      <c r="D586" s="619"/>
      <c r="E586" s="370"/>
      <c r="F586" s="370"/>
      <c r="G586" s="370"/>
      <c r="H586" s="370"/>
      <c r="I586" s="370"/>
      <c r="J586" s="370"/>
      <c r="K586" s="370"/>
      <c r="L586" s="370"/>
      <c r="M586" s="370"/>
      <c r="N586" s="370"/>
      <c r="O586" s="370"/>
      <c r="P586" s="370"/>
      <c r="Q586" s="370"/>
    </row>
    <row r="587" ht="16.5" customHeight="1" spans="1:17">
      <c r="A587" s="426"/>
      <c r="B587" s="426"/>
      <c r="C587" s="370"/>
      <c r="D587" s="619"/>
      <c r="E587" s="370"/>
      <c r="F587" s="370"/>
      <c r="G587" s="370"/>
      <c r="H587" s="370"/>
      <c r="I587" s="370"/>
      <c r="J587" s="370"/>
      <c r="K587" s="370"/>
      <c r="L587" s="370"/>
      <c r="M587" s="370"/>
      <c r="N587" s="370"/>
      <c r="O587" s="370"/>
      <c r="P587" s="370"/>
      <c r="Q587" s="370"/>
    </row>
    <row r="588" ht="16.5" customHeight="1" spans="1:17">
      <c r="A588" s="426"/>
      <c r="B588" s="426"/>
      <c r="C588" s="370"/>
      <c r="D588" s="619"/>
      <c r="E588" s="370"/>
      <c r="F588" s="370"/>
      <c r="G588" s="370"/>
      <c r="H588" s="370"/>
      <c r="I588" s="370"/>
      <c r="J588" s="370"/>
      <c r="K588" s="370"/>
      <c r="L588" s="370"/>
      <c r="M588" s="370"/>
      <c r="N588" s="370"/>
      <c r="O588" s="370"/>
      <c r="P588" s="370"/>
      <c r="Q588" s="370"/>
    </row>
    <row r="589" ht="16.5" customHeight="1" spans="1:17">
      <c r="A589" s="426"/>
      <c r="B589" s="426"/>
      <c r="C589" s="370"/>
      <c r="D589" s="619"/>
      <c r="E589" s="370"/>
      <c r="F589" s="370"/>
      <c r="G589" s="370"/>
      <c r="H589" s="370"/>
      <c r="I589" s="370"/>
      <c r="J589" s="370"/>
      <c r="K589" s="370"/>
      <c r="L589" s="370"/>
      <c r="M589" s="370"/>
      <c r="N589" s="370"/>
      <c r="O589" s="370"/>
      <c r="P589" s="370"/>
      <c r="Q589" s="370"/>
    </row>
    <row r="590" ht="16.5" customHeight="1" spans="1:17">
      <c r="A590" s="426"/>
      <c r="B590" s="426"/>
      <c r="C590" s="370"/>
      <c r="D590" s="619"/>
      <c r="E590" s="370"/>
      <c r="F590" s="370"/>
      <c r="G590" s="370"/>
      <c r="H590" s="370"/>
      <c r="I590" s="370"/>
      <c r="J590" s="370"/>
      <c r="K590" s="370"/>
      <c r="L590" s="370"/>
      <c r="M590" s="370"/>
      <c r="N590" s="370"/>
      <c r="O590" s="370"/>
      <c r="P590" s="370"/>
      <c r="Q590" s="370"/>
    </row>
    <row r="591" ht="16.5" customHeight="1" spans="1:17">
      <c r="A591" s="426"/>
      <c r="B591" s="426"/>
      <c r="C591" s="370"/>
      <c r="D591" s="619"/>
      <c r="E591" s="370"/>
      <c r="F591" s="370"/>
      <c r="G591" s="370"/>
      <c r="H591" s="370"/>
      <c r="I591" s="370"/>
      <c r="J591" s="370"/>
      <c r="K591" s="370"/>
      <c r="L591" s="370"/>
      <c r="M591" s="370"/>
      <c r="N591" s="370"/>
      <c r="O591" s="370"/>
      <c r="P591" s="370"/>
      <c r="Q591" s="370"/>
    </row>
    <row r="592" ht="16.5" customHeight="1" spans="1:17">
      <c r="A592" s="426"/>
      <c r="B592" s="426"/>
      <c r="C592" s="370"/>
      <c r="D592" s="619"/>
      <c r="E592" s="370"/>
      <c r="F592" s="370"/>
      <c r="G592" s="370"/>
      <c r="H592" s="370"/>
      <c r="I592" s="370"/>
      <c r="J592" s="370"/>
      <c r="K592" s="370"/>
      <c r="L592" s="370"/>
      <c r="M592" s="370"/>
      <c r="N592" s="370"/>
      <c r="O592" s="370"/>
      <c r="P592" s="370"/>
      <c r="Q592" s="370"/>
    </row>
    <row r="593" ht="16.5" customHeight="1" spans="1:17">
      <c r="A593" s="426"/>
      <c r="B593" s="426"/>
      <c r="C593" s="370"/>
      <c r="D593" s="619"/>
      <c r="E593" s="370"/>
      <c r="F593" s="370"/>
      <c r="G593" s="370"/>
      <c r="H593" s="370"/>
      <c r="I593" s="370"/>
      <c r="J593" s="370"/>
      <c r="K593" s="370"/>
      <c r="L593" s="370"/>
      <c r="M593" s="370"/>
      <c r="N593" s="370"/>
      <c r="O593" s="370"/>
      <c r="P593" s="370"/>
      <c r="Q593" s="370"/>
    </row>
    <row r="594" ht="16.5" customHeight="1" spans="1:17">
      <c r="A594" s="426"/>
      <c r="B594" s="426"/>
      <c r="C594" s="370"/>
      <c r="D594" s="619"/>
      <c r="E594" s="370"/>
      <c r="F594" s="370"/>
      <c r="G594" s="370"/>
      <c r="H594" s="370"/>
      <c r="I594" s="370"/>
      <c r="J594" s="370"/>
      <c r="K594" s="370"/>
      <c r="L594" s="370"/>
      <c r="M594" s="370"/>
      <c r="N594" s="370"/>
      <c r="O594" s="370"/>
      <c r="P594" s="370"/>
      <c r="Q594" s="370"/>
    </row>
    <row r="595" ht="16.5" customHeight="1" spans="1:17">
      <c r="A595" s="426"/>
      <c r="B595" s="426"/>
      <c r="C595" s="370"/>
      <c r="D595" s="619"/>
      <c r="E595" s="370"/>
      <c r="F595" s="370"/>
      <c r="G595" s="370"/>
      <c r="H595" s="370"/>
      <c r="I595" s="370"/>
      <c r="J595" s="370"/>
      <c r="K595" s="370"/>
      <c r="L595" s="370"/>
      <c r="M595" s="370"/>
      <c r="N595" s="370"/>
      <c r="O595" s="370"/>
      <c r="P595" s="370"/>
      <c r="Q595" s="370"/>
    </row>
    <row r="596" ht="16.5" customHeight="1" spans="1:17">
      <c r="A596" s="426"/>
      <c r="B596" s="426"/>
      <c r="C596" s="370"/>
      <c r="D596" s="619"/>
      <c r="E596" s="370"/>
      <c r="F596" s="370"/>
      <c r="G596" s="370"/>
      <c r="H596" s="370"/>
      <c r="I596" s="370"/>
      <c r="J596" s="370"/>
      <c r="K596" s="370"/>
      <c r="L596" s="370"/>
      <c r="M596" s="370"/>
      <c r="N596" s="370"/>
      <c r="O596" s="370"/>
      <c r="P596" s="370"/>
      <c r="Q596" s="370"/>
    </row>
    <row r="597" ht="16.5" customHeight="1" spans="1:17">
      <c r="A597" s="426"/>
      <c r="B597" s="426"/>
      <c r="C597" s="370"/>
      <c r="D597" s="619"/>
      <c r="E597" s="370"/>
      <c r="F597" s="370"/>
      <c r="G597" s="370"/>
      <c r="H597" s="370"/>
      <c r="I597" s="370"/>
      <c r="J597" s="370"/>
      <c r="K597" s="370"/>
      <c r="L597" s="370"/>
      <c r="M597" s="370"/>
      <c r="N597" s="370"/>
      <c r="O597" s="370"/>
      <c r="P597" s="370"/>
      <c r="Q597" s="370"/>
    </row>
    <row r="598" ht="16.5" customHeight="1" spans="1:17">
      <c r="A598" s="426"/>
      <c r="B598" s="426"/>
      <c r="C598" s="370"/>
      <c r="D598" s="619"/>
      <c r="E598" s="370"/>
      <c r="F598" s="370"/>
      <c r="G598" s="370"/>
      <c r="H598" s="370"/>
      <c r="I598" s="370"/>
      <c r="J598" s="370"/>
      <c r="K598" s="370"/>
      <c r="L598" s="370"/>
      <c r="M598" s="370"/>
      <c r="N598" s="370"/>
      <c r="O598" s="370"/>
      <c r="P598" s="370"/>
      <c r="Q598" s="370"/>
    </row>
    <row r="599" ht="16.5" customHeight="1" spans="1:17">
      <c r="A599" s="426"/>
      <c r="B599" s="426"/>
      <c r="C599" s="370"/>
      <c r="D599" s="619"/>
      <c r="E599" s="370"/>
      <c r="F599" s="370"/>
      <c r="G599" s="370"/>
      <c r="H599" s="370"/>
      <c r="I599" s="370"/>
      <c r="J599" s="370"/>
      <c r="K599" s="370"/>
      <c r="L599" s="370"/>
      <c r="M599" s="370"/>
      <c r="N599" s="370"/>
      <c r="O599" s="370"/>
      <c r="P599" s="370"/>
      <c r="Q599" s="370"/>
    </row>
    <row r="600" ht="16.5" customHeight="1" spans="1:17">
      <c r="A600" s="426"/>
      <c r="B600" s="426"/>
      <c r="C600" s="370"/>
      <c r="D600" s="619"/>
      <c r="E600" s="370"/>
      <c r="F600" s="370"/>
      <c r="G600" s="370"/>
      <c r="H600" s="370"/>
      <c r="I600" s="370"/>
      <c r="J600" s="370"/>
      <c r="K600" s="370"/>
      <c r="L600" s="370"/>
      <c r="M600" s="370"/>
      <c r="N600" s="370"/>
      <c r="O600" s="370"/>
      <c r="P600" s="370"/>
      <c r="Q600" s="370"/>
    </row>
    <row r="601" ht="16.5" customHeight="1" spans="1:17">
      <c r="A601" s="426"/>
      <c r="B601" s="426"/>
      <c r="C601" s="370"/>
      <c r="D601" s="619"/>
      <c r="E601" s="370"/>
      <c r="F601" s="370"/>
      <c r="G601" s="370"/>
      <c r="H601" s="370"/>
      <c r="I601" s="370"/>
      <c r="J601" s="370"/>
      <c r="K601" s="370"/>
      <c r="L601" s="370"/>
      <c r="M601" s="370"/>
      <c r="N601" s="370"/>
      <c r="O601" s="370"/>
      <c r="P601" s="370"/>
      <c r="Q601" s="370"/>
    </row>
    <row r="602" ht="16.5" customHeight="1" spans="1:17">
      <c r="A602" s="426"/>
      <c r="B602" s="426"/>
      <c r="C602" s="370"/>
      <c r="D602" s="619"/>
      <c r="E602" s="370"/>
      <c r="F602" s="370"/>
      <c r="G602" s="370"/>
      <c r="H602" s="370"/>
      <c r="I602" s="370"/>
      <c r="J602" s="370"/>
      <c r="K602" s="370"/>
      <c r="L602" s="370"/>
      <c r="M602" s="370"/>
      <c r="N602" s="370"/>
      <c r="O602" s="370"/>
      <c r="P602" s="370"/>
      <c r="Q602" s="370"/>
    </row>
    <row r="603" ht="16.5" customHeight="1" spans="1:17">
      <c r="A603" s="426"/>
      <c r="B603" s="426"/>
      <c r="C603" s="370"/>
      <c r="D603" s="619"/>
      <c r="E603" s="370"/>
      <c r="F603" s="370"/>
      <c r="G603" s="370"/>
      <c r="H603" s="370"/>
      <c r="I603" s="370"/>
      <c r="J603" s="370"/>
      <c r="K603" s="370"/>
      <c r="L603" s="370"/>
      <c r="M603" s="370"/>
      <c r="N603" s="370"/>
      <c r="O603" s="370"/>
      <c r="P603" s="370"/>
      <c r="Q603" s="370"/>
    </row>
    <row r="604" ht="16.5" customHeight="1" spans="1:17">
      <c r="A604" s="426"/>
      <c r="B604" s="426"/>
      <c r="C604" s="370"/>
      <c r="D604" s="619"/>
      <c r="E604" s="370"/>
      <c r="F604" s="370"/>
      <c r="G604" s="370"/>
      <c r="H604" s="370"/>
      <c r="I604" s="370"/>
      <c r="J604" s="370"/>
      <c r="K604" s="370"/>
      <c r="L604" s="370"/>
      <c r="M604" s="370"/>
      <c r="N604" s="370"/>
      <c r="O604" s="370"/>
      <c r="P604" s="370"/>
      <c r="Q604" s="370"/>
    </row>
    <row r="605" ht="16.5" customHeight="1" spans="1:17">
      <c r="A605" s="426"/>
      <c r="B605" s="426"/>
      <c r="C605" s="370"/>
      <c r="D605" s="619"/>
      <c r="E605" s="370"/>
      <c r="F605" s="370"/>
      <c r="G605" s="370"/>
      <c r="H605" s="370"/>
      <c r="I605" s="370"/>
      <c r="J605" s="370"/>
      <c r="K605" s="370"/>
      <c r="L605" s="370"/>
      <c r="M605" s="370"/>
      <c r="N605" s="370"/>
      <c r="O605" s="370"/>
      <c r="P605" s="370"/>
      <c r="Q605" s="370"/>
    </row>
    <row r="606" ht="16.5" customHeight="1" spans="1:17">
      <c r="A606" s="426"/>
      <c r="B606" s="426"/>
      <c r="C606" s="370"/>
      <c r="D606" s="619"/>
      <c r="E606" s="370"/>
      <c r="F606" s="370"/>
      <c r="G606" s="370"/>
      <c r="H606" s="370"/>
      <c r="I606" s="370"/>
      <c r="J606" s="370"/>
      <c r="K606" s="370"/>
      <c r="L606" s="370"/>
      <c r="M606" s="370"/>
      <c r="N606" s="370"/>
      <c r="O606" s="370"/>
      <c r="P606" s="370"/>
      <c r="Q606" s="370"/>
    </row>
    <row r="607" ht="16.5" customHeight="1" spans="1:17">
      <c r="A607" s="426"/>
      <c r="B607" s="426"/>
      <c r="C607" s="370"/>
      <c r="D607" s="619"/>
      <c r="E607" s="370"/>
      <c r="F607" s="370"/>
      <c r="G607" s="370"/>
      <c r="H607" s="370"/>
      <c r="I607" s="370"/>
      <c r="J607" s="370"/>
      <c r="K607" s="370"/>
      <c r="L607" s="370"/>
      <c r="M607" s="370"/>
      <c r="N607" s="370"/>
      <c r="O607" s="370"/>
      <c r="P607" s="370"/>
      <c r="Q607" s="370"/>
    </row>
    <row r="608" ht="16.5" customHeight="1" spans="1:17">
      <c r="A608" s="426"/>
      <c r="B608" s="426"/>
      <c r="C608" s="370"/>
      <c r="D608" s="619"/>
      <c r="E608" s="370"/>
      <c r="F608" s="370"/>
      <c r="G608" s="370"/>
      <c r="H608" s="370"/>
      <c r="I608" s="370"/>
      <c r="J608" s="370"/>
      <c r="K608" s="370"/>
      <c r="L608" s="370"/>
      <c r="M608" s="370"/>
      <c r="N608" s="370"/>
      <c r="O608" s="370"/>
      <c r="P608" s="370"/>
      <c r="Q608" s="370"/>
    </row>
    <row r="609" ht="16.5" customHeight="1" spans="1:17">
      <c r="A609" s="426"/>
      <c r="B609" s="426"/>
      <c r="C609" s="370"/>
      <c r="D609" s="619"/>
      <c r="E609" s="370"/>
      <c r="F609" s="370"/>
      <c r="G609" s="370"/>
      <c r="H609" s="370"/>
      <c r="I609" s="370"/>
      <c r="J609" s="370"/>
      <c r="K609" s="370"/>
      <c r="L609" s="370"/>
      <c r="M609" s="370"/>
      <c r="N609" s="370"/>
      <c r="O609" s="370"/>
      <c r="P609" s="370"/>
      <c r="Q609" s="370"/>
    </row>
    <row r="610" ht="16.5" customHeight="1" spans="1:17">
      <c r="A610" s="426"/>
      <c r="B610" s="426"/>
      <c r="C610" s="370"/>
      <c r="D610" s="619"/>
      <c r="E610" s="370"/>
      <c r="F610" s="370"/>
      <c r="G610" s="370"/>
      <c r="H610" s="370"/>
      <c r="I610" s="370"/>
      <c r="J610" s="370"/>
      <c r="K610" s="370"/>
      <c r="L610" s="370"/>
      <c r="M610" s="370"/>
      <c r="N610" s="370"/>
      <c r="O610" s="370"/>
      <c r="P610" s="370"/>
      <c r="Q610" s="370"/>
    </row>
    <row r="611" ht="16.5" customHeight="1" spans="1:17">
      <c r="A611" s="426"/>
      <c r="B611" s="426"/>
      <c r="C611" s="370"/>
      <c r="D611" s="619"/>
      <c r="E611" s="370"/>
      <c r="F611" s="370"/>
      <c r="G611" s="370"/>
      <c r="H611" s="370"/>
      <c r="I611" s="370"/>
      <c r="J611" s="370"/>
      <c r="K611" s="370"/>
      <c r="L611" s="370"/>
      <c r="M611" s="370"/>
      <c r="N611" s="370"/>
      <c r="O611" s="370"/>
      <c r="P611" s="370"/>
      <c r="Q611" s="370"/>
    </row>
    <row r="612" ht="16.5" customHeight="1" spans="1:17">
      <c r="A612" s="426"/>
      <c r="B612" s="426"/>
      <c r="C612" s="370"/>
      <c r="D612" s="619"/>
      <c r="E612" s="370"/>
      <c r="F612" s="370"/>
      <c r="G612" s="370"/>
      <c r="H612" s="370"/>
      <c r="I612" s="370"/>
      <c r="J612" s="370"/>
      <c r="K612" s="370"/>
      <c r="L612" s="370"/>
      <c r="M612" s="370"/>
      <c r="N612" s="370"/>
      <c r="O612" s="370"/>
      <c r="P612" s="370"/>
      <c r="Q612" s="370"/>
    </row>
    <row r="613" ht="16.5" customHeight="1" spans="1:17">
      <c r="A613" s="426"/>
      <c r="B613" s="426"/>
      <c r="C613" s="370"/>
      <c r="D613" s="619"/>
      <c r="E613" s="370"/>
      <c r="F613" s="370"/>
      <c r="G613" s="370"/>
      <c r="H613" s="370"/>
      <c r="I613" s="370"/>
      <c r="J613" s="370"/>
      <c r="K613" s="370"/>
      <c r="L613" s="370"/>
      <c r="M613" s="370"/>
      <c r="N613" s="370"/>
      <c r="O613" s="370"/>
      <c r="P613" s="370"/>
      <c r="Q613" s="370"/>
    </row>
    <row r="614" ht="16.5" customHeight="1" spans="1:17">
      <c r="A614" s="426"/>
      <c r="B614" s="426"/>
      <c r="C614" s="370"/>
      <c r="D614" s="619"/>
      <c r="E614" s="370"/>
      <c r="F614" s="370"/>
      <c r="G614" s="370"/>
      <c r="H614" s="370"/>
      <c r="I614" s="370"/>
      <c r="J614" s="370"/>
      <c r="K614" s="370"/>
      <c r="L614" s="370"/>
      <c r="M614" s="370"/>
      <c r="N614" s="370"/>
      <c r="O614" s="370"/>
      <c r="P614" s="370"/>
      <c r="Q614" s="370"/>
    </row>
    <row r="615" ht="16.5" customHeight="1" spans="1:17">
      <c r="A615" s="426"/>
      <c r="B615" s="426"/>
      <c r="C615" s="370"/>
      <c r="D615" s="619"/>
      <c r="E615" s="370"/>
      <c r="F615" s="370"/>
      <c r="G615" s="370"/>
      <c r="H615" s="370"/>
      <c r="I615" s="370"/>
      <c r="J615" s="370"/>
      <c r="K615" s="370"/>
      <c r="L615" s="370"/>
      <c r="M615" s="370"/>
      <c r="N615" s="370"/>
      <c r="O615" s="370"/>
      <c r="P615" s="370"/>
      <c r="Q615" s="370"/>
    </row>
    <row r="616" ht="16.5" customHeight="1" spans="1:17">
      <c r="A616" s="426"/>
      <c r="B616" s="426"/>
      <c r="C616" s="370"/>
      <c r="D616" s="619"/>
      <c r="E616" s="370"/>
      <c r="F616" s="370"/>
      <c r="G616" s="370"/>
      <c r="H616" s="370"/>
      <c r="I616" s="370"/>
      <c r="J616" s="370"/>
      <c r="K616" s="370"/>
      <c r="L616" s="370"/>
      <c r="M616" s="370"/>
      <c r="N616" s="370"/>
      <c r="O616" s="370"/>
      <c r="P616" s="370"/>
      <c r="Q616" s="370"/>
    </row>
    <row r="617" ht="16.5" customHeight="1" spans="1:17">
      <c r="A617" s="426"/>
      <c r="B617" s="426"/>
      <c r="C617" s="370"/>
      <c r="D617" s="619"/>
      <c r="E617" s="370"/>
      <c r="F617" s="370"/>
      <c r="G617" s="370"/>
      <c r="H617" s="370"/>
      <c r="I617" s="370"/>
      <c r="J617" s="370"/>
      <c r="K617" s="370"/>
      <c r="L617" s="370"/>
      <c r="M617" s="370"/>
      <c r="N617" s="370"/>
      <c r="O617" s="370"/>
      <c r="P617" s="370"/>
      <c r="Q617" s="370"/>
    </row>
    <row r="618" ht="16.5" customHeight="1" spans="1:17">
      <c r="A618" s="426"/>
      <c r="B618" s="426"/>
      <c r="C618" s="370"/>
      <c r="D618" s="619"/>
      <c r="E618" s="370"/>
      <c r="F618" s="370"/>
      <c r="G618" s="370"/>
      <c r="H618" s="370"/>
      <c r="I618" s="370"/>
      <c r="J618" s="370"/>
      <c r="K618" s="370"/>
      <c r="L618" s="370"/>
      <c r="M618" s="370"/>
      <c r="N618" s="370"/>
      <c r="O618" s="370"/>
      <c r="P618" s="370"/>
      <c r="Q618" s="370"/>
    </row>
    <row r="619" ht="16.5" customHeight="1" spans="1:17">
      <c r="A619" s="426"/>
      <c r="B619" s="426"/>
      <c r="C619" s="370"/>
      <c r="D619" s="619"/>
      <c r="E619" s="370"/>
      <c r="F619" s="370"/>
      <c r="G619" s="370"/>
      <c r="H619" s="370"/>
      <c r="I619" s="370"/>
      <c r="J619" s="370"/>
      <c r="K619" s="370"/>
      <c r="L619" s="370"/>
      <c r="M619" s="370"/>
      <c r="N619" s="370"/>
      <c r="O619" s="370"/>
      <c r="P619" s="370"/>
      <c r="Q619" s="370"/>
    </row>
    <row r="620" ht="16.5" customHeight="1" spans="1:17">
      <c r="A620" s="426"/>
      <c r="B620" s="426"/>
      <c r="C620" s="370"/>
      <c r="D620" s="619"/>
      <c r="E620" s="370"/>
      <c r="F620" s="370"/>
      <c r="G620" s="370"/>
      <c r="H620" s="370"/>
      <c r="I620" s="370"/>
      <c r="J620" s="370"/>
      <c r="K620" s="370"/>
      <c r="L620" s="370"/>
      <c r="M620" s="370"/>
      <c r="N620" s="370"/>
      <c r="O620" s="370"/>
      <c r="P620" s="370"/>
      <c r="Q620" s="370"/>
    </row>
    <row r="621" ht="16.5" customHeight="1" spans="1:17">
      <c r="A621" s="426"/>
      <c r="B621" s="426"/>
      <c r="C621" s="370"/>
      <c r="D621" s="619"/>
      <c r="E621" s="370"/>
      <c r="F621" s="370"/>
      <c r="G621" s="370"/>
      <c r="H621" s="370"/>
      <c r="I621" s="370"/>
      <c r="J621" s="370"/>
      <c r="K621" s="370"/>
      <c r="L621" s="370"/>
      <c r="M621" s="370"/>
      <c r="N621" s="370"/>
      <c r="O621" s="370"/>
      <c r="P621" s="370"/>
      <c r="Q621" s="370"/>
    </row>
    <row r="622" ht="16.5" customHeight="1" spans="1:17">
      <c r="A622" s="426"/>
      <c r="B622" s="426"/>
      <c r="C622" s="370"/>
      <c r="D622" s="619"/>
      <c r="E622" s="370"/>
      <c r="F622" s="370"/>
      <c r="G622" s="370"/>
      <c r="H622" s="370"/>
      <c r="I622" s="370"/>
      <c r="J622" s="370"/>
      <c r="K622" s="370"/>
      <c r="L622" s="370"/>
      <c r="M622" s="370"/>
      <c r="N622" s="370"/>
      <c r="O622" s="370"/>
      <c r="P622" s="370"/>
      <c r="Q622" s="370"/>
    </row>
    <row r="623" ht="16.5" customHeight="1" spans="1:17">
      <c r="A623" s="426"/>
      <c r="B623" s="426"/>
      <c r="C623" s="370"/>
      <c r="D623" s="619"/>
      <c r="E623" s="370"/>
      <c r="F623" s="370"/>
      <c r="G623" s="370"/>
      <c r="H623" s="370"/>
      <c r="I623" s="370"/>
      <c r="J623" s="370"/>
      <c r="K623" s="370"/>
      <c r="L623" s="370"/>
      <c r="M623" s="370"/>
      <c r="N623" s="370"/>
      <c r="O623" s="370"/>
      <c r="P623" s="370"/>
      <c r="Q623" s="370"/>
    </row>
    <row r="624" ht="16.5" customHeight="1" spans="1:17">
      <c r="A624" s="426"/>
      <c r="B624" s="426"/>
      <c r="C624" s="370"/>
      <c r="D624" s="619"/>
      <c r="E624" s="370"/>
      <c r="F624" s="370"/>
      <c r="G624" s="370"/>
      <c r="H624" s="370"/>
      <c r="I624" s="370"/>
      <c r="J624" s="370"/>
      <c r="K624" s="370"/>
      <c r="L624" s="370"/>
      <c r="M624" s="370"/>
      <c r="N624" s="370"/>
      <c r="O624" s="370"/>
      <c r="P624" s="370"/>
      <c r="Q624" s="370"/>
    </row>
    <row r="625" ht="16.5" customHeight="1" spans="1:17">
      <c r="A625" s="426"/>
      <c r="B625" s="426"/>
      <c r="C625" s="370"/>
      <c r="D625" s="619"/>
      <c r="E625" s="370"/>
      <c r="F625" s="370"/>
      <c r="G625" s="370"/>
      <c r="H625" s="370"/>
      <c r="I625" s="370"/>
      <c r="J625" s="370"/>
      <c r="K625" s="370"/>
      <c r="L625" s="370"/>
      <c r="M625" s="370"/>
      <c r="N625" s="370"/>
      <c r="O625" s="370"/>
      <c r="P625" s="370"/>
      <c r="Q625" s="370"/>
    </row>
    <row r="626" ht="16.5" customHeight="1" spans="1:17">
      <c r="A626" s="426"/>
      <c r="B626" s="426"/>
      <c r="C626" s="370"/>
      <c r="D626" s="619"/>
      <c r="E626" s="370"/>
      <c r="F626" s="370"/>
      <c r="G626" s="370"/>
      <c r="H626" s="370"/>
      <c r="I626" s="370"/>
      <c r="J626" s="370"/>
      <c r="K626" s="370"/>
      <c r="L626" s="370"/>
      <c r="M626" s="370"/>
      <c r="N626" s="370"/>
      <c r="O626" s="370"/>
      <c r="P626" s="370"/>
      <c r="Q626" s="370"/>
    </row>
    <row r="627" ht="16.5" customHeight="1" spans="1:17">
      <c r="A627" s="426"/>
      <c r="B627" s="426"/>
      <c r="C627" s="370"/>
      <c r="D627" s="619"/>
      <c r="E627" s="370"/>
      <c r="F627" s="370"/>
      <c r="G627" s="370"/>
      <c r="H627" s="370"/>
      <c r="I627" s="370"/>
      <c r="J627" s="370"/>
      <c r="K627" s="370"/>
      <c r="L627" s="370"/>
      <c r="M627" s="370"/>
      <c r="N627" s="370"/>
      <c r="O627" s="370"/>
      <c r="P627" s="370"/>
      <c r="Q627" s="370"/>
    </row>
    <row r="628" ht="16.5" customHeight="1" spans="1:17">
      <c r="A628" s="426"/>
      <c r="B628" s="426"/>
      <c r="C628" s="370"/>
      <c r="D628" s="619"/>
      <c r="E628" s="370"/>
      <c r="F628" s="370"/>
      <c r="G628" s="370"/>
      <c r="H628" s="370"/>
      <c r="I628" s="370"/>
      <c r="J628" s="370"/>
      <c r="K628" s="370"/>
      <c r="L628" s="370"/>
      <c r="M628" s="370"/>
      <c r="N628" s="370"/>
      <c r="O628" s="370"/>
      <c r="P628" s="370"/>
      <c r="Q628" s="370"/>
    </row>
    <row r="629" ht="16.5" customHeight="1" spans="1:17">
      <c r="A629" s="426"/>
      <c r="B629" s="426"/>
      <c r="C629" s="370"/>
      <c r="D629" s="619"/>
      <c r="E629" s="370"/>
      <c r="F629" s="370"/>
      <c r="G629" s="370"/>
      <c r="H629" s="370"/>
      <c r="I629" s="370"/>
      <c r="J629" s="370"/>
      <c r="K629" s="370"/>
      <c r="L629" s="370"/>
      <c r="M629" s="370"/>
      <c r="N629" s="370"/>
      <c r="O629" s="370"/>
      <c r="P629" s="370"/>
      <c r="Q629" s="370"/>
    </row>
    <row r="630" ht="16.5" customHeight="1" spans="1:17">
      <c r="A630" s="426"/>
      <c r="B630" s="426"/>
      <c r="C630" s="370"/>
      <c r="D630" s="619"/>
      <c r="E630" s="370"/>
      <c r="F630" s="370"/>
      <c r="G630" s="370"/>
      <c r="H630" s="370"/>
      <c r="I630" s="370"/>
      <c r="J630" s="370"/>
      <c r="K630" s="370"/>
      <c r="L630" s="370"/>
      <c r="M630" s="370"/>
      <c r="N630" s="370"/>
      <c r="O630" s="370"/>
      <c r="P630" s="370"/>
      <c r="Q630" s="370"/>
    </row>
    <row r="631" ht="16.5" customHeight="1" spans="1:17">
      <c r="A631" s="426"/>
      <c r="B631" s="426"/>
      <c r="C631" s="370"/>
      <c r="D631" s="619"/>
      <c r="E631" s="370"/>
      <c r="F631" s="370"/>
      <c r="G631" s="370"/>
      <c r="H631" s="370"/>
      <c r="I631" s="370"/>
      <c r="J631" s="370"/>
      <c r="K631" s="370"/>
      <c r="L631" s="370"/>
      <c r="M631" s="370"/>
      <c r="N631" s="370"/>
      <c r="O631" s="370"/>
      <c r="P631" s="370"/>
      <c r="Q631" s="370"/>
    </row>
    <row r="632" ht="16.5" customHeight="1" spans="1:17">
      <c r="A632" s="426"/>
      <c r="B632" s="426"/>
      <c r="C632" s="370"/>
      <c r="D632" s="619"/>
      <c r="E632" s="370"/>
      <c r="F632" s="370"/>
      <c r="G632" s="370"/>
      <c r="H632" s="370"/>
      <c r="I632" s="370"/>
      <c r="J632" s="370"/>
      <c r="K632" s="370"/>
      <c r="L632" s="370"/>
      <c r="M632" s="370"/>
      <c r="N632" s="370"/>
      <c r="O632" s="370"/>
      <c r="P632" s="370"/>
      <c r="Q632" s="370"/>
    </row>
    <row r="633" ht="16.5" customHeight="1" spans="1:17">
      <c r="A633" s="426"/>
      <c r="B633" s="426"/>
      <c r="C633" s="370"/>
      <c r="D633" s="619"/>
      <c r="E633" s="370"/>
      <c r="F633" s="370"/>
      <c r="G633" s="370"/>
      <c r="H633" s="370"/>
      <c r="I633" s="370"/>
      <c r="J633" s="370"/>
      <c r="K633" s="370"/>
      <c r="L633" s="370"/>
      <c r="M633" s="370"/>
      <c r="N633" s="370"/>
      <c r="O633" s="370"/>
      <c r="P633" s="370"/>
      <c r="Q633" s="370"/>
    </row>
    <row r="634" ht="16.5" customHeight="1" spans="1:17">
      <c r="A634" s="426"/>
      <c r="B634" s="426"/>
      <c r="C634" s="370"/>
      <c r="D634" s="619"/>
      <c r="E634" s="370"/>
      <c r="F634" s="370"/>
      <c r="G634" s="370"/>
      <c r="H634" s="370"/>
      <c r="I634" s="370"/>
      <c r="J634" s="370"/>
      <c r="K634" s="370"/>
      <c r="L634" s="370"/>
      <c r="M634" s="370"/>
      <c r="N634" s="370"/>
      <c r="O634" s="370"/>
      <c r="P634" s="370"/>
      <c r="Q634" s="370"/>
    </row>
    <row r="635" ht="16.5" customHeight="1" spans="1:17">
      <c r="A635" s="426"/>
      <c r="B635" s="426"/>
      <c r="C635" s="370"/>
      <c r="D635" s="619"/>
      <c r="E635" s="370"/>
      <c r="F635" s="370"/>
      <c r="G635" s="370"/>
      <c r="H635" s="370"/>
      <c r="I635" s="370"/>
      <c r="J635" s="370"/>
      <c r="K635" s="370"/>
      <c r="L635" s="370"/>
      <c r="M635" s="370"/>
      <c r="N635" s="370"/>
      <c r="O635" s="370"/>
      <c r="P635" s="370"/>
      <c r="Q635" s="370"/>
    </row>
    <row r="636" ht="16.5" customHeight="1" spans="1:17">
      <c r="A636" s="426"/>
      <c r="B636" s="426"/>
      <c r="C636" s="370"/>
      <c r="D636" s="619"/>
      <c r="E636" s="370"/>
      <c r="F636" s="370"/>
      <c r="G636" s="370"/>
      <c r="H636" s="370"/>
      <c r="I636" s="370"/>
      <c r="J636" s="370"/>
      <c r="K636" s="370"/>
      <c r="L636" s="370"/>
      <c r="M636" s="370"/>
      <c r="N636" s="370"/>
      <c r="O636" s="370"/>
      <c r="P636" s="370"/>
      <c r="Q636" s="370"/>
    </row>
    <row r="637" ht="16.5" customHeight="1" spans="1:17">
      <c r="A637" s="426"/>
      <c r="B637" s="426"/>
      <c r="C637" s="370"/>
      <c r="D637" s="619"/>
      <c r="E637" s="370"/>
      <c r="F637" s="370"/>
      <c r="G637" s="370"/>
      <c r="H637" s="370"/>
      <c r="I637" s="370"/>
      <c r="J637" s="370"/>
      <c r="K637" s="370"/>
      <c r="L637" s="370"/>
      <c r="M637" s="370"/>
      <c r="N637" s="370"/>
      <c r="O637" s="370"/>
      <c r="P637" s="370"/>
      <c r="Q637" s="370"/>
    </row>
    <row r="638" ht="16.5" customHeight="1" spans="1:17">
      <c r="A638" s="426"/>
      <c r="B638" s="426"/>
      <c r="C638" s="370"/>
      <c r="D638" s="619"/>
      <c r="E638" s="370"/>
      <c r="F638" s="370"/>
      <c r="G638" s="370"/>
      <c r="H638" s="370"/>
      <c r="I638" s="370"/>
      <c r="J638" s="370"/>
      <c r="K638" s="370"/>
      <c r="L638" s="370"/>
      <c r="M638" s="370"/>
      <c r="N638" s="370"/>
      <c r="O638" s="370"/>
      <c r="P638" s="370"/>
      <c r="Q638" s="370"/>
    </row>
    <row r="639" ht="16.5" customHeight="1" spans="1:17">
      <c r="A639" s="426"/>
      <c r="B639" s="426"/>
      <c r="C639" s="370"/>
      <c r="D639" s="619"/>
      <c r="E639" s="370"/>
      <c r="F639" s="370"/>
      <c r="G639" s="370"/>
      <c r="H639" s="370"/>
      <c r="I639" s="370"/>
      <c r="J639" s="370"/>
      <c r="K639" s="370"/>
      <c r="L639" s="370"/>
      <c r="M639" s="370"/>
      <c r="N639" s="370"/>
      <c r="O639" s="370"/>
      <c r="P639" s="370"/>
      <c r="Q639" s="370"/>
    </row>
    <row r="640" ht="16.5" customHeight="1" spans="1:17">
      <c r="A640" s="426"/>
      <c r="B640" s="426"/>
      <c r="C640" s="370"/>
      <c r="D640" s="619"/>
      <c r="E640" s="370"/>
      <c r="F640" s="370"/>
      <c r="G640" s="370"/>
      <c r="H640" s="370"/>
      <c r="I640" s="370"/>
      <c r="J640" s="370"/>
      <c r="K640" s="370"/>
      <c r="L640" s="370"/>
      <c r="M640" s="370"/>
      <c r="N640" s="370"/>
      <c r="O640" s="370"/>
      <c r="P640" s="370"/>
      <c r="Q640" s="370"/>
    </row>
    <row r="641" ht="16.5" customHeight="1" spans="1:17">
      <c r="A641" s="426"/>
      <c r="B641" s="426"/>
      <c r="C641" s="370"/>
      <c r="D641" s="619"/>
      <c r="E641" s="370"/>
      <c r="F641" s="370"/>
      <c r="G641" s="370"/>
      <c r="H641" s="370"/>
      <c r="I641" s="370"/>
      <c r="J641" s="370"/>
      <c r="K641" s="370"/>
      <c r="L641" s="370"/>
      <c r="M641" s="370"/>
      <c r="N641" s="370"/>
      <c r="O641" s="370"/>
      <c r="P641" s="370"/>
      <c r="Q641" s="370"/>
    </row>
    <row r="642" ht="16.5" customHeight="1" spans="1:17">
      <c r="A642" s="426"/>
      <c r="B642" s="426"/>
      <c r="C642" s="370"/>
      <c r="D642" s="619"/>
      <c r="E642" s="370"/>
      <c r="F642" s="370"/>
      <c r="G642" s="370"/>
      <c r="H642" s="370"/>
      <c r="I642" s="370"/>
      <c r="J642" s="370"/>
      <c r="K642" s="370"/>
      <c r="L642" s="370"/>
      <c r="M642" s="370"/>
      <c r="N642" s="370"/>
      <c r="O642" s="370"/>
      <c r="P642" s="370"/>
      <c r="Q642" s="370"/>
    </row>
    <row r="643" ht="16.5" customHeight="1" spans="1:17">
      <c r="A643" s="426"/>
      <c r="B643" s="426"/>
      <c r="C643" s="370"/>
      <c r="D643" s="619"/>
      <c r="E643" s="370"/>
      <c r="F643" s="370"/>
      <c r="G643" s="370"/>
      <c r="H643" s="370"/>
      <c r="I643" s="370"/>
      <c r="J643" s="370"/>
      <c r="K643" s="370"/>
      <c r="L643" s="370"/>
      <c r="M643" s="370"/>
      <c r="N643" s="370"/>
      <c r="O643" s="370"/>
      <c r="P643" s="370"/>
      <c r="Q643" s="370"/>
    </row>
    <row r="644" ht="16.5" customHeight="1" spans="1:17">
      <c r="A644" s="426"/>
      <c r="B644" s="426"/>
      <c r="C644" s="370"/>
      <c r="D644" s="619"/>
      <c r="E644" s="370"/>
      <c r="F644" s="370"/>
      <c r="G644" s="370"/>
      <c r="H644" s="370"/>
      <c r="I644" s="370"/>
      <c r="J644" s="370"/>
      <c r="K644" s="370"/>
      <c r="L644" s="370"/>
      <c r="M644" s="370"/>
      <c r="N644" s="370"/>
      <c r="O644" s="370"/>
      <c r="P644" s="370"/>
      <c r="Q644" s="370"/>
    </row>
    <row r="645" ht="16.5" customHeight="1" spans="1:17">
      <c r="A645" s="426"/>
      <c r="B645" s="426"/>
      <c r="C645" s="370"/>
      <c r="D645" s="619"/>
      <c r="E645" s="370"/>
      <c r="F645" s="370"/>
      <c r="G645" s="370"/>
      <c r="H645" s="370"/>
      <c r="I645" s="370"/>
      <c r="J645" s="370"/>
      <c r="K645" s="370"/>
      <c r="L645" s="370"/>
      <c r="M645" s="370"/>
      <c r="N645" s="370"/>
      <c r="O645" s="370"/>
      <c r="P645" s="370"/>
      <c r="Q645" s="370"/>
    </row>
    <row r="646" ht="16.5" customHeight="1" spans="1:17">
      <c r="A646" s="426"/>
      <c r="B646" s="426"/>
      <c r="C646" s="370"/>
      <c r="D646" s="619"/>
      <c r="E646" s="370"/>
      <c r="F646" s="370"/>
      <c r="G646" s="370"/>
      <c r="H646" s="370"/>
      <c r="I646" s="370"/>
      <c r="J646" s="370"/>
      <c r="K646" s="370"/>
      <c r="L646" s="370"/>
      <c r="M646" s="370"/>
      <c r="N646" s="370"/>
      <c r="O646" s="370"/>
      <c r="P646" s="370"/>
      <c r="Q646" s="370"/>
    </row>
    <row r="647" ht="16.5" customHeight="1" spans="1:17">
      <c r="A647" s="426"/>
      <c r="B647" s="426"/>
      <c r="C647" s="370"/>
      <c r="D647" s="619"/>
      <c r="E647" s="370"/>
      <c r="F647" s="370"/>
      <c r="G647" s="370"/>
      <c r="H647" s="370"/>
      <c r="I647" s="370"/>
      <c r="J647" s="370"/>
      <c r="K647" s="370"/>
      <c r="L647" s="370"/>
      <c r="M647" s="370"/>
      <c r="N647" s="370"/>
      <c r="O647" s="370"/>
      <c r="P647" s="370"/>
      <c r="Q647" s="370"/>
    </row>
    <row r="648" ht="16.5" customHeight="1" spans="1:17">
      <c r="A648" s="426"/>
      <c r="B648" s="426"/>
      <c r="C648" s="370"/>
      <c r="D648" s="619"/>
      <c r="E648" s="370"/>
      <c r="F648" s="370"/>
      <c r="G648" s="370"/>
      <c r="H648" s="370"/>
      <c r="I648" s="370"/>
      <c r="J648" s="370"/>
      <c r="K648" s="370"/>
      <c r="L648" s="370"/>
      <c r="M648" s="370"/>
      <c r="N648" s="370"/>
      <c r="O648" s="370"/>
      <c r="P648" s="370"/>
      <c r="Q648" s="370"/>
    </row>
    <row r="649" ht="16.5" customHeight="1" spans="1:17">
      <c r="A649" s="426"/>
      <c r="B649" s="426"/>
      <c r="C649" s="370"/>
      <c r="D649" s="619"/>
      <c r="E649" s="370"/>
      <c r="F649" s="370"/>
      <c r="G649" s="370"/>
      <c r="H649" s="370"/>
      <c r="I649" s="370"/>
      <c r="J649" s="370"/>
      <c r="K649" s="370"/>
      <c r="L649" s="370"/>
      <c r="M649" s="370"/>
      <c r="N649" s="370"/>
      <c r="O649" s="370"/>
      <c r="P649" s="370"/>
      <c r="Q649" s="370"/>
    </row>
    <row r="650" ht="16.5" customHeight="1" spans="1:17">
      <c r="A650" s="426"/>
      <c r="B650" s="426"/>
      <c r="C650" s="370"/>
      <c r="D650" s="619"/>
      <c r="E650" s="370"/>
      <c r="F650" s="370"/>
      <c r="G650" s="370"/>
      <c r="H650" s="370"/>
      <c r="I650" s="370"/>
      <c r="J650" s="370"/>
      <c r="K650" s="370"/>
      <c r="L650" s="370"/>
      <c r="M650" s="370"/>
      <c r="N650" s="370"/>
      <c r="O650" s="370"/>
      <c r="P650" s="370"/>
      <c r="Q650" s="370"/>
    </row>
    <row r="651" ht="16.5" customHeight="1" spans="1:17">
      <c r="A651" s="426"/>
      <c r="B651" s="426"/>
      <c r="C651" s="370"/>
      <c r="D651" s="619"/>
      <c r="E651" s="370"/>
      <c r="F651" s="370"/>
      <c r="G651" s="370"/>
      <c r="H651" s="370"/>
      <c r="I651" s="370"/>
      <c r="J651" s="370"/>
      <c r="K651" s="370"/>
      <c r="L651" s="370"/>
      <c r="M651" s="370"/>
      <c r="N651" s="370"/>
      <c r="O651" s="370"/>
      <c r="P651" s="370"/>
      <c r="Q651" s="370"/>
    </row>
    <row r="652" ht="16.5" customHeight="1" spans="1:17">
      <c r="A652" s="426"/>
      <c r="B652" s="426"/>
      <c r="C652" s="370"/>
      <c r="D652" s="619"/>
      <c r="E652" s="370"/>
      <c r="F652" s="370"/>
      <c r="G652" s="370"/>
      <c r="H652" s="370"/>
      <c r="I652" s="370"/>
      <c r="J652" s="370"/>
      <c r="K652" s="370"/>
      <c r="L652" s="370"/>
      <c r="M652" s="370"/>
      <c r="N652" s="370"/>
      <c r="O652" s="370"/>
      <c r="P652" s="370"/>
      <c r="Q652" s="370"/>
    </row>
    <row r="653" ht="16.5" customHeight="1" spans="1:17">
      <c r="A653" s="426"/>
      <c r="B653" s="426"/>
      <c r="C653" s="370"/>
      <c r="D653" s="619"/>
      <c r="E653" s="370"/>
      <c r="F653" s="370"/>
      <c r="G653" s="370"/>
      <c r="H653" s="370"/>
      <c r="I653" s="370"/>
      <c r="J653" s="370"/>
      <c r="K653" s="370"/>
      <c r="L653" s="370"/>
      <c r="M653" s="370"/>
      <c r="N653" s="370"/>
      <c r="O653" s="370"/>
      <c r="P653" s="370"/>
      <c r="Q653" s="370"/>
    </row>
    <row r="654" ht="16.5" customHeight="1" spans="1:17">
      <c r="A654" s="426"/>
      <c r="B654" s="426"/>
      <c r="C654" s="370"/>
      <c r="D654" s="619"/>
      <c r="E654" s="370"/>
      <c r="F654" s="370"/>
      <c r="G654" s="370"/>
      <c r="H654" s="370"/>
      <c r="I654" s="370"/>
      <c r="J654" s="370"/>
      <c r="K654" s="370"/>
      <c r="L654" s="370"/>
      <c r="M654" s="370"/>
      <c r="N654" s="370"/>
      <c r="O654" s="370"/>
      <c r="P654" s="370"/>
      <c r="Q654" s="370"/>
    </row>
    <row r="655" ht="16.5" customHeight="1" spans="1:17">
      <c r="A655" s="426"/>
      <c r="B655" s="426"/>
      <c r="C655" s="370"/>
      <c r="D655" s="619"/>
      <c r="E655" s="370"/>
      <c r="F655" s="370"/>
      <c r="G655" s="370"/>
      <c r="H655" s="370"/>
      <c r="I655" s="370"/>
      <c r="J655" s="370"/>
      <c r="K655" s="370"/>
      <c r="L655" s="370"/>
      <c r="M655" s="370"/>
      <c r="N655" s="370"/>
      <c r="O655" s="370"/>
      <c r="P655" s="370"/>
      <c r="Q655" s="370"/>
    </row>
    <row r="656" ht="16.5" customHeight="1" spans="1:17">
      <c r="A656" s="426"/>
      <c r="B656" s="426"/>
      <c r="C656" s="370"/>
      <c r="D656" s="619"/>
      <c r="E656" s="370"/>
      <c r="F656" s="370"/>
      <c r="G656" s="370"/>
      <c r="H656" s="370"/>
      <c r="I656" s="370"/>
      <c r="J656" s="370"/>
      <c r="K656" s="370"/>
      <c r="L656" s="370"/>
      <c r="M656" s="370"/>
      <c r="N656" s="370"/>
      <c r="O656" s="370"/>
      <c r="P656" s="370"/>
      <c r="Q656" s="370"/>
    </row>
    <row r="657" ht="16.5" customHeight="1" spans="1:17">
      <c r="A657" s="426"/>
      <c r="B657" s="426"/>
      <c r="C657" s="370"/>
      <c r="D657" s="619"/>
      <c r="E657" s="370"/>
      <c r="F657" s="370"/>
      <c r="G657" s="370"/>
      <c r="H657" s="370"/>
      <c r="I657" s="370"/>
      <c r="J657" s="370"/>
      <c r="K657" s="370"/>
      <c r="L657" s="370"/>
      <c r="M657" s="370"/>
      <c r="N657" s="370"/>
      <c r="O657" s="370"/>
      <c r="P657" s="370"/>
      <c r="Q657" s="370"/>
    </row>
    <row r="658" ht="16.5" customHeight="1" spans="1:17">
      <c r="A658" s="426"/>
      <c r="B658" s="426"/>
      <c r="C658" s="370"/>
      <c r="D658" s="619"/>
      <c r="E658" s="370"/>
      <c r="F658" s="370"/>
      <c r="G658" s="370"/>
      <c r="H658" s="370"/>
      <c r="I658" s="370"/>
      <c r="J658" s="370"/>
      <c r="K658" s="370"/>
      <c r="L658" s="370"/>
      <c r="M658" s="370"/>
      <c r="N658" s="370"/>
      <c r="O658" s="370"/>
      <c r="P658" s="370"/>
      <c r="Q658" s="370"/>
    </row>
    <row r="659" ht="16.5" customHeight="1" spans="1:17">
      <c r="A659" s="426"/>
      <c r="B659" s="426"/>
      <c r="C659" s="370"/>
      <c r="D659" s="619"/>
      <c r="E659" s="370"/>
      <c r="F659" s="370"/>
      <c r="G659" s="370"/>
      <c r="H659" s="370"/>
      <c r="I659" s="370"/>
      <c r="J659" s="370"/>
      <c r="K659" s="370"/>
      <c r="L659" s="370"/>
      <c r="M659" s="370"/>
      <c r="N659" s="370"/>
      <c r="O659" s="370"/>
      <c r="P659" s="370"/>
      <c r="Q659" s="370"/>
    </row>
    <row r="660" ht="16.5" customHeight="1" spans="1:17">
      <c r="A660" s="426"/>
      <c r="B660" s="426"/>
      <c r="C660" s="370"/>
      <c r="D660" s="619"/>
      <c r="E660" s="370"/>
      <c r="F660" s="370"/>
      <c r="G660" s="370"/>
      <c r="H660" s="370"/>
      <c r="I660" s="370"/>
      <c r="J660" s="370"/>
      <c r="K660" s="370"/>
      <c r="L660" s="370"/>
      <c r="M660" s="370"/>
      <c r="N660" s="370"/>
      <c r="O660" s="370"/>
      <c r="P660" s="370"/>
      <c r="Q660" s="370"/>
    </row>
    <row r="661" ht="16.5" customHeight="1" spans="1:17">
      <c r="A661" s="426"/>
      <c r="B661" s="426"/>
      <c r="C661" s="370"/>
      <c r="D661" s="619"/>
      <c r="E661" s="370"/>
      <c r="F661" s="370"/>
      <c r="G661" s="370"/>
      <c r="H661" s="370"/>
      <c r="I661" s="370"/>
      <c r="J661" s="370"/>
      <c r="K661" s="370"/>
      <c r="L661" s="370"/>
      <c r="M661" s="370"/>
      <c r="N661" s="370"/>
      <c r="O661" s="370"/>
      <c r="P661" s="370"/>
      <c r="Q661" s="370"/>
    </row>
    <row r="662" ht="16.5" customHeight="1" spans="1:17">
      <c r="A662" s="426"/>
      <c r="B662" s="426"/>
      <c r="C662" s="370"/>
      <c r="D662" s="619"/>
      <c r="E662" s="370"/>
      <c r="F662" s="370"/>
      <c r="G662" s="370"/>
      <c r="H662" s="370"/>
      <c r="I662" s="370"/>
      <c r="J662" s="370"/>
      <c r="K662" s="370"/>
      <c r="L662" s="370"/>
      <c r="M662" s="370"/>
      <c r="N662" s="370"/>
      <c r="O662" s="370"/>
      <c r="P662" s="370"/>
      <c r="Q662" s="370"/>
    </row>
    <row r="663" ht="16.5" customHeight="1" spans="1:17">
      <c r="A663" s="426"/>
      <c r="B663" s="426"/>
      <c r="C663" s="370"/>
      <c r="D663" s="619"/>
      <c r="E663" s="370"/>
      <c r="F663" s="370"/>
      <c r="G663" s="370"/>
      <c r="H663" s="370"/>
      <c r="I663" s="370"/>
      <c r="J663" s="370"/>
      <c r="K663" s="370"/>
      <c r="L663" s="370"/>
      <c r="M663" s="370"/>
      <c r="N663" s="370"/>
      <c r="O663" s="370"/>
      <c r="P663" s="370"/>
      <c r="Q663" s="370"/>
    </row>
    <row r="664" ht="16.5" customHeight="1" spans="1:17">
      <c r="A664" s="426"/>
      <c r="B664" s="426"/>
      <c r="C664" s="370"/>
      <c r="D664" s="619"/>
      <c r="E664" s="370"/>
      <c r="F664" s="370"/>
      <c r="G664" s="370"/>
      <c r="H664" s="370"/>
      <c r="I664" s="370"/>
      <c r="J664" s="370"/>
      <c r="K664" s="370"/>
      <c r="L664" s="370"/>
      <c r="M664" s="370"/>
      <c r="N664" s="370"/>
      <c r="O664" s="370"/>
      <c r="P664" s="370"/>
      <c r="Q664" s="370"/>
    </row>
    <row r="665" ht="16.5" customHeight="1" spans="1:17">
      <c r="A665" s="426"/>
      <c r="B665" s="426"/>
      <c r="C665" s="370"/>
      <c r="D665" s="619"/>
      <c r="E665" s="370"/>
      <c r="F665" s="370"/>
      <c r="G665" s="370"/>
      <c r="H665" s="370"/>
      <c r="I665" s="370"/>
      <c r="J665" s="370"/>
      <c r="K665" s="370"/>
      <c r="L665" s="370"/>
      <c r="M665" s="370"/>
      <c r="N665" s="370"/>
      <c r="O665" s="370"/>
      <c r="P665" s="370"/>
      <c r="Q665" s="370"/>
    </row>
    <row r="666" ht="16.5" customHeight="1" spans="1:17">
      <c r="A666" s="426"/>
      <c r="B666" s="426"/>
      <c r="C666" s="370"/>
      <c r="D666" s="619"/>
      <c r="E666" s="370"/>
      <c r="F666" s="370"/>
      <c r="G666" s="370"/>
      <c r="H666" s="370"/>
      <c r="I666" s="370"/>
      <c r="J666" s="370"/>
      <c r="K666" s="370"/>
      <c r="L666" s="370"/>
      <c r="M666" s="370"/>
      <c r="N666" s="370"/>
      <c r="O666" s="370"/>
      <c r="P666" s="370"/>
      <c r="Q666" s="370"/>
    </row>
    <row r="667" ht="16.5" customHeight="1" spans="1:17">
      <c r="A667" s="426"/>
      <c r="B667" s="426"/>
      <c r="C667" s="370"/>
      <c r="D667" s="619"/>
      <c r="E667" s="370"/>
      <c r="F667" s="370"/>
      <c r="G667" s="370"/>
      <c r="H667" s="370"/>
      <c r="I667" s="370"/>
      <c r="J667" s="370"/>
      <c r="K667" s="370"/>
      <c r="L667" s="370"/>
      <c r="M667" s="370"/>
      <c r="N667" s="370"/>
      <c r="O667" s="370"/>
      <c r="P667" s="370"/>
      <c r="Q667" s="370"/>
    </row>
    <row r="668" ht="16.5" customHeight="1" spans="1:17">
      <c r="A668" s="426"/>
      <c r="B668" s="426"/>
      <c r="C668" s="370"/>
      <c r="D668" s="619"/>
      <c r="E668" s="370"/>
      <c r="F668" s="370"/>
      <c r="G668" s="370"/>
      <c r="H668" s="370"/>
      <c r="I668" s="370"/>
      <c r="J668" s="370"/>
      <c r="K668" s="370"/>
      <c r="L668" s="370"/>
      <c r="M668" s="370"/>
      <c r="N668" s="370"/>
      <c r="O668" s="370"/>
      <c r="P668" s="370"/>
      <c r="Q668" s="370"/>
    </row>
    <row r="669" ht="16.5" customHeight="1" spans="1:17">
      <c r="A669" s="426"/>
      <c r="B669" s="426"/>
      <c r="C669" s="370"/>
      <c r="D669" s="619"/>
      <c r="E669" s="370"/>
      <c r="F669" s="370"/>
      <c r="G669" s="370"/>
      <c r="H669" s="370"/>
      <c r="I669" s="370"/>
      <c r="J669" s="370"/>
      <c r="K669" s="370"/>
      <c r="L669" s="370"/>
      <c r="M669" s="370"/>
      <c r="N669" s="370"/>
      <c r="O669" s="370"/>
      <c r="P669" s="370"/>
      <c r="Q669" s="370"/>
    </row>
    <row r="670" ht="16.5" customHeight="1" spans="1:17">
      <c r="A670" s="426"/>
      <c r="B670" s="426"/>
      <c r="C670" s="370"/>
      <c r="D670" s="619"/>
      <c r="E670" s="370"/>
      <c r="F670" s="370"/>
      <c r="G670" s="370"/>
      <c r="H670" s="370"/>
      <c r="I670" s="370"/>
      <c r="J670" s="370"/>
      <c r="K670" s="370"/>
      <c r="L670" s="370"/>
      <c r="M670" s="370"/>
      <c r="N670" s="370"/>
      <c r="O670" s="370"/>
      <c r="P670" s="370"/>
      <c r="Q670" s="370"/>
    </row>
    <row r="671" ht="16.5" customHeight="1" spans="1:17">
      <c r="A671" s="426"/>
      <c r="B671" s="426"/>
      <c r="C671" s="370"/>
      <c r="D671" s="619"/>
      <c r="E671" s="370"/>
      <c r="F671" s="370"/>
      <c r="G671" s="370"/>
      <c r="H671" s="370"/>
      <c r="I671" s="370"/>
      <c r="J671" s="370"/>
      <c r="K671" s="370"/>
      <c r="L671" s="370"/>
      <c r="M671" s="370"/>
      <c r="N671" s="370"/>
      <c r="O671" s="370"/>
      <c r="P671" s="370"/>
      <c r="Q671" s="370"/>
    </row>
    <row r="672" ht="16.5" customHeight="1" spans="1:17">
      <c r="A672" s="426"/>
      <c r="B672" s="426"/>
      <c r="C672" s="370"/>
      <c r="D672" s="619"/>
      <c r="E672" s="370"/>
      <c r="F672" s="370"/>
      <c r="G672" s="370"/>
      <c r="H672" s="370"/>
      <c r="I672" s="370"/>
      <c r="J672" s="370"/>
      <c r="K672" s="370"/>
      <c r="L672" s="370"/>
      <c r="M672" s="370"/>
      <c r="N672" s="370"/>
      <c r="O672" s="370"/>
      <c r="P672" s="370"/>
      <c r="Q672" s="370"/>
    </row>
    <row r="673" ht="16.5" customHeight="1" spans="1:17">
      <c r="A673" s="426"/>
      <c r="B673" s="426"/>
      <c r="C673" s="370"/>
      <c r="D673" s="619"/>
      <c r="E673" s="370"/>
      <c r="F673" s="370"/>
      <c r="G673" s="370"/>
      <c r="H673" s="370"/>
      <c r="I673" s="370"/>
      <c r="J673" s="370"/>
      <c r="K673" s="370"/>
      <c r="L673" s="370"/>
      <c r="M673" s="370"/>
      <c r="N673" s="370"/>
      <c r="O673" s="370"/>
      <c r="P673" s="370"/>
      <c r="Q673" s="370"/>
    </row>
    <row r="674" ht="16.5" customHeight="1" spans="1:17">
      <c r="A674" s="426"/>
      <c r="B674" s="426"/>
      <c r="C674" s="370"/>
      <c r="D674" s="619"/>
      <c r="E674" s="370"/>
      <c r="F674" s="370"/>
      <c r="G674" s="370"/>
      <c r="H674" s="370"/>
      <c r="I674" s="370"/>
      <c r="J674" s="370"/>
      <c r="K674" s="370"/>
      <c r="L674" s="370"/>
      <c r="M674" s="370"/>
      <c r="N674" s="370"/>
      <c r="O674" s="370"/>
      <c r="P674" s="370"/>
      <c r="Q674" s="370"/>
    </row>
    <row r="675" ht="16.5" customHeight="1" spans="1:17">
      <c r="A675" s="426"/>
      <c r="B675" s="426"/>
      <c r="C675" s="370"/>
      <c r="D675" s="619"/>
      <c r="E675" s="370"/>
      <c r="F675" s="370"/>
      <c r="G675" s="370"/>
      <c r="H675" s="370"/>
      <c r="I675" s="370"/>
      <c r="J675" s="370"/>
      <c r="K675" s="370"/>
      <c r="L675" s="370"/>
      <c r="M675" s="370"/>
      <c r="N675" s="370"/>
      <c r="O675" s="370"/>
      <c r="P675" s="370"/>
      <c r="Q675" s="370"/>
    </row>
    <row r="676" ht="16.5" customHeight="1" spans="1:17">
      <c r="A676" s="426"/>
      <c r="B676" s="426"/>
      <c r="C676" s="370"/>
      <c r="D676" s="619"/>
      <c r="E676" s="370"/>
      <c r="F676" s="370"/>
      <c r="G676" s="370"/>
      <c r="H676" s="370"/>
      <c r="I676" s="370"/>
      <c r="J676" s="370"/>
      <c r="K676" s="370"/>
      <c r="L676" s="370"/>
      <c r="M676" s="370"/>
      <c r="N676" s="370"/>
      <c r="O676" s="370"/>
      <c r="P676" s="370"/>
      <c r="Q676" s="370"/>
    </row>
    <row r="677" ht="16.5" customHeight="1" spans="1:17">
      <c r="A677" s="426"/>
      <c r="B677" s="426"/>
      <c r="C677" s="370"/>
      <c r="D677" s="619"/>
      <c r="E677" s="370"/>
      <c r="F677" s="370"/>
      <c r="G677" s="370"/>
      <c r="H677" s="370"/>
      <c r="I677" s="370"/>
      <c r="J677" s="370"/>
      <c r="K677" s="370"/>
      <c r="L677" s="370"/>
      <c r="M677" s="370"/>
      <c r="N677" s="370"/>
      <c r="O677" s="370"/>
      <c r="P677" s="370"/>
      <c r="Q677" s="370"/>
    </row>
    <row r="678" ht="16.5" customHeight="1" spans="1:17">
      <c r="A678" s="426"/>
      <c r="B678" s="426"/>
      <c r="C678" s="370"/>
      <c r="D678" s="619"/>
      <c r="E678" s="370"/>
      <c r="F678" s="370"/>
      <c r="G678" s="370"/>
      <c r="H678" s="370"/>
      <c r="I678" s="370"/>
      <c r="J678" s="370"/>
      <c r="K678" s="370"/>
      <c r="L678" s="370"/>
      <c r="M678" s="370"/>
      <c r="N678" s="370"/>
      <c r="O678" s="370"/>
      <c r="P678" s="370"/>
      <c r="Q678" s="370"/>
    </row>
    <row r="679" ht="16.5" customHeight="1" spans="1:17">
      <c r="A679" s="426"/>
      <c r="B679" s="426"/>
      <c r="C679" s="370"/>
      <c r="D679" s="619"/>
      <c r="E679" s="370"/>
      <c r="F679" s="370"/>
      <c r="G679" s="370"/>
      <c r="H679" s="370"/>
      <c r="I679" s="370"/>
      <c r="J679" s="370"/>
      <c r="K679" s="370"/>
      <c r="L679" s="370"/>
      <c r="M679" s="370"/>
      <c r="N679" s="370"/>
      <c r="O679" s="370"/>
      <c r="P679" s="370"/>
      <c r="Q679" s="370"/>
    </row>
    <row r="680" ht="16.5" customHeight="1" spans="1:17">
      <c r="A680" s="426"/>
      <c r="B680" s="426"/>
      <c r="C680" s="370"/>
      <c r="D680" s="619"/>
      <c r="E680" s="370"/>
      <c r="F680" s="370"/>
      <c r="G680" s="370"/>
      <c r="H680" s="370"/>
      <c r="I680" s="370"/>
      <c r="J680" s="370"/>
      <c r="K680" s="370"/>
      <c r="L680" s="370"/>
      <c r="M680" s="370"/>
      <c r="N680" s="370"/>
      <c r="O680" s="370"/>
      <c r="P680" s="370"/>
      <c r="Q680" s="370"/>
    </row>
    <row r="681" ht="16.5" customHeight="1" spans="1:17">
      <c r="A681" s="426"/>
      <c r="B681" s="426"/>
      <c r="C681" s="370"/>
      <c r="D681" s="619"/>
      <c r="E681" s="370"/>
      <c r="F681" s="370"/>
      <c r="G681" s="370"/>
      <c r="H681" s="370"/>
      <c r="I681" s="370"/>
      <c r="J681" s="370"/>
      <c r="K681" s="370"/>
      <c r="L681" s="370"/>
      <c r="M681" s="370"/>
      <c r="N681" s="370"/>
      <c r="O681" s="370"/>
      <c r="P681" s="370"/>
      <c r="Q681" s="370"/>
    </row>
    <row r="682" ht="16.5" customHeight="1" spans="1:17">
      <c r="A682" s="426"/>
      <c r="B682" s="426"/>
      <c r="C682" s="370"/>
      <c r="D682" s="619"/>
      <c r="E682" s="370"/>
      <c r="F682" s="370"/>
      <c r="G682" s="370"/>
      <c r="H682" s="370"/>
      <c r="I682" s="370"/>
      <c r="J682" s="370"/>
      <c r="K682" s="370"/>
      <c r="L682" s="370"/>
      <c r="M682" s="370"/>
      <c r="N682" s="370"/>
      <c r="O682" s="370"/>
      <c r="P682" s="370"/>
      <c r="Q682" s="370"/>
    </row>
    <row r="683" ht="16.5" customHeight="1" spans="1:17">
      <c r="A683" s="426"/>
      <c r="B683" s="426"/>
      <c r="C683" s="370"/>
      <c r="D683" s="619"/>
      <c r="E683" s="370"/>
      <c r="F683" s="370"/>
      <c r="G683" s="370"/>
      <c r="H683" s="370"/>
      <c r="I683" s="370"/>
      <c r="J683" s="370"/>
      <c r="K683" s="370"/>
      <c r="L683" s="370"/>
      <c r="M683" s="370"/>
      <c r="N683" s="370"/>
      <c r="O683" s="370"/>
      <c r="P683" s="370"/>
      <c r="Q683" s="370"/>
    </row>
    <row r="684" ht="16.5" customHeight="1" spans="1:17">
      <c r="A684" s="426"/>
      <c r="B684" s="426"/>
      <c r="C684" s="370"/>
      <c r="D684" s="619"/>
      <c r="E684" s="370"/>
      <c r="F684" s="370"/>
      <c r="G684" s="370"/>
      <c r="H684" s="370"/>
      <c r="I684" s="370"/>
      <c r="J684" s="370"/>
      <c r="K684" s="370"/>
      <c r="L684" s="370"/>
      <c r="M684" s="370"/>
      <c r="N684" s="370"/>
      <c r="O684" s="370"/>
      <c r="P684" s="370"/>
      <c r="Q684" s="370"/>
    </row>
    <row r="685" ht="16.5" customHeight="1" spans="1:17">
      <c r="A685" s="426"/>
      <c r="B685" s="426"/>
      <c r="C685" s="370"/>
      <c r="D685" s="619"/>
      <c r="E685" s="370"/>
      <c r="F685" s="370"/>
      <c r="G685" s="370"/>
      <c r="H685" s="370"/>
      <c r="I685" s="370"/>
      <c r="J685" s="370"/>
      <c r="K685" s="370"/>
      <c r="L685" s="370"/>
      <c r="M685" s="370"/>
      <c r="N685" s="370"/>
      <c r="O685" s="370"/>
      <c r="P685" s="370"/>
      <c r="Q685" s="370"/>
    </row>
    <row r="686" ht="16.5" customHeight="1" spans="1:17">
      <c r="A686" s="426"/>
      <c r="B686" s="426"/>
      <c r="C686" s="370"/>
      <c r="D686" s="619"/>
      <c r="E686" s="370"/>
      <c r="F686" s="370"/>
      <c r="G686" s="370"/>
      <c r="H686" s="370"/>
      <c r="I686" s="370"/>
      <c r="J686" s="370"/>
      <c r="K686" s="370"/>
      <c r="L686" s="370"/>
      <c r="M686" s="370"/>
      <c r="N686" s="370"/>
      <c r="O686" s="370"/>
      <c r="P686" s="370"/>
      <c r="Q686" s="370"/>
    </row>
    <row r="687" ht="16.5" customHeight="1" spans="1:17">
      <c r="A687" s="426"/>
      <c r="B687" s="426"/>
      <c r="C687" s="370"/>
      <c r="D687" s="619"/>
      <c r="E687" s="370"/>
      <c r="F687" s="370"/>
      <c r="G687" s="370"/>
      <c r="H687" s="370"/>
      <c r="I687" s="370"/>
      <c r="J687" s="370"/>
      <c r="K687" s="370"/>
      <c r="L687" s="370"/>
      <c r="M687" s="370"/>
      <c r="N687" s="370"/>
      <c r="O687" s="370"/>
      <c r="P687" s="370"/>
      <c r="Q687" s="370"/>
    </row>
    <row r="688" ht="16.5" customHeight="1" spans="1:17">
      <c r="A688" s="426"/>
      <c r="B688" s="426"/>
      <c r="C688" s="370"/>
      <c r="D688" s="619"/>
      <c r="E688" s="370"/>
      <c r="F688" s="370"/>
      <c r="G688" s="370"/>
      <c r="H688" s="370"/>
      <c r="I688" s="370"/>
      <c r="J688" s="370"/>
      <c r="K688" s="370"/>
      <c r="L688" s="370"/>
      <c r="M688" s="370"/>
      <c r="N688" s="370"/>
      <c r="O688" s="370"/>
      <c r="P688" s="370"/>
      <c r="Q688" s="370"/>
    </row>
    <row r="689" ht="16.5" customHeight="1" spans="1:17">
      <c r="A689" s="426"/>
      <c r="B689" s="426"/>
      <c r="C689" s="370"/>
      <c r="D689" s="619"/>
      <c r="E689" s="370"/>
      <c r="F689" s="370"/>
      <c r="G689" s="370"/>
      <c r="H689" s="370"/>
      <c r="I689" s="370"/>
      <c r="J689" s="370"/>
      <c r="K689" s="370"/>
      <c r="L689" s="370"/>
      <c r="M689" s="370"/>
      <c r="N689" s="370"/>
      <c r="O689" s="370"/>
      <c r="P689" s="370"/>
      <c r="Q689" s="370"/>
    </row>
    <row r="690" ht="16.5" customHeight="1" spans="1:17">
      <c r="A690" s="426"/>
      <c r="B690" s="426"/>
      <c r="C690" s="370"/>
      <c r="D690" s="619"/>
      <c r="E690" s="370"/>
      <c r="F690" s="370"/>
      <c r="G690" s="370"/>
      <c r="H690" s="370"/>
      <c r="I690" s="370"/>
      <c r="J690" s="370"/>
      <c r="K690" s="370"/>
      <c r="L690" s="370"/>
      <c r="M690" s="370"/>
      <c r="N690" s="370"/>
      <c r="O690" s="370"/>
      <c r="P690" s="370"/>
      <c r="Q690" s="370"/>
    </row>
    <row r="691" ht="16.5" customHeight="1" spans="1:17">
      <c r="A691" s="426"/>
      <c r="B691" s="426"/>
      <c r="C691" s="370"/>
      <c r="D691" s="619"/>
      <c r="E691" s="370"/>
      <c r="F691" s="370"/>
      <c r="G691" s="370"/>
      <c r="H691" s="370"/>
      <c r="I691" s="370"/>
      <c r="J691" s="370"/>
      <c r="K691" s="370"/>
      <c r="L691" s="370"/>
      <c r="M691" s="370"/>
      <c r="N691" s="370"/>
      <c r="O691" s="370"/>
      <c r="P691" s="370"/>
      <c r="Q691" s="370"/>
    </row>
    <row r="692" ht="16.5" customHeight="1" spans="1:17">
      <c r="A692" s="426"/>
      <c r="B692" s="426"/>
      <c r="C692" s="370"/>
      <c r="D692" s="619"/>
      <c r="E692" s="370"/>
      <c r="F692" s="370"/>
      <c r="G692" s="370"/>
      <c r="H692" s="370"/>
      <c r="I692" s="370"/>
      <c r="J692" s="370"/>
      <c r="K692" s="370"/>
      <c r="L692" s="370"/>
      <c r="M692" s="370"/>
      <c r="N692" s="370"/>
      <c r="O692" s="370"/>
      <c r="P692" s="370"/>
      <c r="Q692" s="370"/>
    </row>
    <row r="693" ht="16.5" customHeight="1" spans="1:17">
      <c r="A693" s="426"/>
      <c r="B693" s="426"/>
      <c r="C693" s="370"/>
      <c r="D693" s="619"/>
      <c r="E693" s="370"/>
      <c r="F693" s="370"/>
      <c r="G693" s="370"/>
      <c r="H693" s="370"/>
      <c r="I693" s="370"/>
      <c r="J693" s="370"/>
      <c r="K693" s="370"/>
      <c r="L693" s="370"/>
      <c r="M693" s="370"/>
      <c r="N693" s="370"/>
      <c r="O693" s="370"/>
      <c r="P693" s="370"/>
      <c r="Q693" s="370"/>
    </row>
    <row r="694" ht="16.5" customHeight="1" spans="1:17">
      <c r="A694" s="426"/>
      <c r="B694" s="426"/>
      <c r="C694" s="370"/>
      <c r="D694" s="619"/>
      <c r="E694" s="370"/>
      <c r="F694" s="370"/>
      <c r="G694" s="370"/>
      <c r="H694" s="370"/>
      <c r="I694" s="370"/>
      <c r="J694" s="370"/>
      <c r="K694" s="370"/>
      <c r="L694" s="370"/>
      <c r="M694" s="370"/>
      <c r="N694" s="370"/>
      <c r="O694" s="370"/>
      <c r="P694" s="370"/>
      <c r="Q694" s="370"/>
    </row>
    <row r="695" ht="16.5" customHeight="1" spans="1:17">
      <c r="A695" s="426"/>
      <c r="B695" s="426"/>
      <c r="C695" s="370"/>
      <c r="D695" s="619"/>
      <c r="E695" s="370"/>
      <c r="F695" s="370"/>
      <c r="G695" s="370"/>
      <c r="H695" s="370"/>
      <c r="I695" s="370"/>
      <c r="J695" s="370"/>
      <c r="K695" s="370"/>
      <c r="L695" s="370"/>
      <c r="M695" s="370"/>
      <c r="N695" s="370"/>
      <c r="O695" s="370"/>
      <c r="P695" s="370"/>
      <c r="Q695" s="370"/>
    </row>
    <row r="696" ht="16.5" customHeight="1" spans="1:17">
      <c r="A696" s="426"/>
      <c r="B696" s="426"/>
      <c r="C696" s="370"/>
      <c r="D696" s="619"/>
      <c r="E696" s="370"/>
      <c r="F696" s="370"/>
      <c r="G696" s="370"/>
      <c r="H696" s="370"/>
      <c r="I696" s="370"/>
      <c r="J696" s="370"/>
      <c r="K696" s="370"/>
      <c r="L696" s="370"/>
      <c r="M696" s="370"/>
      <c r="N696" s="370"/>
      <c r="O696" s="370"/>
      <c r="P696" s="370"/>
      <c r="Q696" s="370"/>
    </row>
    <row r="697" ht="16.5" customHeight="1" spans="1:17">
      <c r="A697" s="426"/>
      <c r="B697" s="426"/>
      <c r="C697" s="370"/>
      <c r="D697" s="619"/>
      <c r="E697" s="370"/>
      <c r="F697" s="370"/>
      <c r="G697" s="370"/>
      <c r="H697" s="370"/>
      <c r="I697" s="370"/>
      <c r="J697" s="370"/>
      <c r="K697" s="370"/>
      <c r="L697" s="370"/>
      <c r="M697" s="370"/>
      <c r="N697" s="370"/>
      <c r="O697" s="370"/>
      <c r="P697" s="370"/>
      <c r="Q697" s="370"/>
    </row>
    <row r="698" ht="16.5" customHeight="1" spans="1:17">
      <c r="A698" s="426"/>
      <c r="B698" s="426"/>
      <c r="C698" s="370"/>
      <c r="D698" s="619"/>
      <c r="E698" s="370"/>
      <c r="F698" s="370"/>
      <c r="G698" s="370"/>
      <c r="H698" s="370"/>
      <c r="I698" s="370"/>
      <c r="J698" s="370"/>
      <c r="K698" s="370"/>
      <c r="L698" s="370"/>
      <c r="M698" s="370"/>
      <c r="N698" s="370"/>
      <c r="O698" s="370"/>
      <c r="P698" s="370"/>
      <c r="Q698" s="370"/>
    </row>
    <row r="699" ht="16.5" customHeight="1" spans="1:17">
      <c r="A699" s="426"/>
      <c r="B699" s="426"/>
      <c r="C699" s="370"/>
      <c r="D699" s="619"/>
      <c r="E699" s="370"/>
      <c r="F699" s="370"/>
      <c r="G699" s="370"/>
      <c r="H699" s="370"/>
      <c r="I699" s="370"/>
      <c r="J699" s="370"/>
      <c r="K699" s="370"/>
      <c r="L699" s="370"/>
      <c r="M699" s="370"/>
      <c r="N699" s="370"/>
      <c r="O699" s="370"/>
      <c r="P699" s="370"/>
      <c r="Q699" s="370"/>
    </row>
    <row r="700" ht="16.5" customHeight="1" spans="1:17">
      <c r="A700" s="426"/>
      <c r="B700" s="426"/>
      <c r="C700" s="370"/>
      <c r="D700" s="619"/>
      <c r="E700" s="370"/>
      <c r="F700" s="370"/>
      <c r="G700" s="370"/>
      <c r="H700" s="370"/>
      <c r="I700" s="370"/>
      <c r="J700" s="370"/>
      <c r="K700" s="370"/>
      <c r="L700" s="370"/>
      <c r="M700" s="370"/>
      <c r="N700" s="370"/>
      <c r="O700" s="370"/>
      <c r="P700" s="370"/>
      <c r="Q700" s="370"/>
    </row>
    <row r="701" ht="16.5" customHeight="1" spans="1:17">
      <c r="A701" s="426"/>
      <c r="B701" s="426"/>
      <c r="C701" s="370"/>
      <c r="D701" s="619"/>
      <c r="E701" s="370"/>
      <c r="F701" s="370"/>
      <c r="G701" s="370"/>
      <c r="H701" s="370"/>
      <c r="I701" s="370"/>
      <c r="J701" s="370"/>
      <c r="K701" s="370"/>
      <c r="L701" s="370"/>
      <c r="M701" s="370"/>
      <c r="N701" s="370"/>
      <c r="O701" s="370"/>
      <c r="P701" s="370"/>
      <c r="Q701" s="370"/>
    </row>
    <row r="702" ht="16.5" customHeight="1" spans="1:17">
      <c r="A702" s="426"/>
      <c r="B702" s="426"/>
      <c r="C702" s="370"/>
      <c r="D702" s="619"/>
      <c r="E702" s="370"/>
      <c r="F702" s="370"/>
      <c r="G702" s="370"/>
      <c r="H702" s="370"/>
      <c r="I702" s="370"/>
      <c r="J702" s="370"/>
      <c r="K702" s="370"/>
      <c r="L702" s="370"/>
      <c r="M702" s="370"/>
      <c r="N702" s="370"/>
      <c r="O702" s="370"/>
      <c r="P702" s="370"/>
      <c r="Q702" s="370"/>
    </row>
    <row r="703" ht="16.5" customHeight="1" spans="1:17">
      <c r="A703" s="426"/>
      <c r="B703" s="426"/>
      <c r="C703" s="370"/>
      <c r="D703" s="619"/>
      <c r="E703" s="370"/>
      <c r="F703" s="370"/>
      <c r="G703" s="370"/>
      <c r="H703" s="370"/>
      <c r="I703" s="370"/>
      <c r="J703" s="370"/>
      <c r="K703" s="370"/>
      <c r="L703" s="370"/>
      <c r="M703" s="370"/>
      <c r="N703" s="370"/>
      <c r="O703" s="370"/>
      <c r="P703" s="370"/>
      <c r="Q703" s="370"/>
    </row>
    <row r="704" ht="16.5" customHeight="1" spans="1:17">
      <c r="A704" s="426"/>
      <c r="B704" s="426"/>
      <c r="C704" s="370"/>
      <c r="D704" s="619"/>
      <c r="E704" s="370"/>
      <c r="F704" s="370"/>
      <c r="G704" s="370"/>
      <c r="H704" s="370"/>
      <c r="I704" s="370"/>
      <c r="J704" s="370"/>
      <c r="K704" s="370"/>
      <c r="L704" s="370"/>
      <c r="M704" s="370"/>
      <c r="N704" s="370"/>
      <c r="O704" s="370"/>
      <c r="P704" s="370"/>
      <c r="Q704" s="370"/>
    </row>
    <row r="705" ht="16.5" customHeight="1" spans="1:17">
      <c r="A705" s="426"/>
      <c r="B705" s="426"/>
      <c r="C705" s="370"/>
      <c r="D705" s="619"/>
      <c r="E705" s="370"/>
      <c r="F705" s="370"/>
      <c r="G705" s="370"/>
      <c r="H705" s="370"/>
      <c r="I705" s="370"/>
      <c r="J705" s="370"/>
      <c r="K705" s="370"/>
      <c r="L705" s="370"/>
      <c r="M705" s="370"/>
      <c r="N705" s="370"/>
      <c r="O705" s="370"/>
      <c r="P705" s="370"/>
      <c r="Q705" s="370"/>
    </row>
    <row r="706" ht="16.5" customHeight="1" spans="1:17">
      <c r="A706" s="426"/>
      <c r="B706" s="426"/>
      <c r="C706" s="370"/>
      <c r="D706" s="619"/>
      <c r="E706" s="370"/>
      <c r="F706" s="370"/>
      <c r="G706" s="370"/>
      <c r="H706" s="370"/>
      <c r="I706" s="370"/>
      <c r="J706" s="370"/>
      <c r="K706" s="370"/>
      <c r="L706" s="370"/>
      <c r="M706" s="370"/>
      <c r="N706" s="370"/>
      <c r="O706" s="370"/>
      <c r="P706" s="370"/>
      <c r="Q706" s="370"/>
    </row>
    <row r="707" ht="16.5" customHeight="1" spans="1:17">
      <c r="A707" s="426"/>
      <c r="B707" s="426"/>
      <c r="C707" s="370"/>
      <c r="D707" s="619"/>
      <c r="E707" s="370"/>
      <c r="F707" s="370"/>
      <c r="G707" s="370"/>
      <c r="H707" s="370"/>
      <c r="I707" s="370"/>
      <c r="J707" s="370"/>
      <c r="K707" s="370"/>
      <c r="L707" s="370"/>
      <c r="M707" s="370"/>
      <c r="N707" s="370"/>
      <c r="O707" s="370"/>
      <c r="P707" s="370"/>
      <c r="Q707" s="370"/>
    </row>
    <row r="708" ht="16.5" customHeight="1" spans="1:17">
      <c r="A708" s="426"/>
      <c r="B708" s="426"/>
      <c r="C708" s="370"/>
      <c r="D708" s="619"/>
      <c r="E708" s="370"/>
      <c r="F708" s="370"/>
      <c r="G708" s="370"/>
      <c r="H708" s="370"/>
      <c r="I708" s="370"/>
      <c r="J708" s="370"/>
      <c r="K708" s="370"/>
      <c r="L708" s="370"/>
      <c r="M708" s="370"/>
      <c r="N708" s="370"/>
      <c r="O708" s="370"/>
      <c r="P708" s="370"/>
      <c r="Q708" s="370"/>
    </row>
    <row r="709" ht="16.5" customHeight="1" spans="1:17">
      <c r="A709" s="426"/>
      <c r="B709" s="426"/>
      <c r="C709" s="370"/>
      <c r="D709" s="619"/>
      <c r="E709" s="370"/>
      <c r="F709" s="370"/>
      <c r="G709" s="370"/>
      <c r="H709" s="370"/>
      <c r="I709" s="370"/>
      <c r="J709" s="370"/>
      <c r="K709" s="370"/>
      <c r="L709" s="370"/>
      <c r="M709" s="370"/>
      <c r="N709" s="370"/>
      <c r="O709" s="370"/>
      <c r="P709" s="370"/>
      <c r="Q709" s="370"/>
    </row>
    <row r="710" ht="16.5" customHeight="1" spans="1:17">
      <c r="A710" s="426"/>
      <c r="B710" s="426"/>
      <c r="C710" s="370"/>
      <c r="D710" s="619"/>
      <c r="E710" s="370"/>
      <c r="F710" s="370"/>
      <c r="G710" s="370"/>
      <c r="H710" s="370"/>
      <c r="I710" s="370"/>
      <c r="J710" s="370"/>
      <c r="K710" s="370"/>
      <c r="L710" s="370"/>
      <c r="M710" s="370"/>
      <c r="N710" s="370"/>
      <c r="O710" s="370"/>
      <c r="P710" s="370"/>
      <c r="Q710" s="370"/>
    </row>
    <row r="711" ht="16.5" customHeight="1" spans="1:17">
      <c r="A711" s="426"/>
      <c r="B711" s="426"/>
      <c r="C711" s="370"/>
      <c r="D711" s="619"/>
      <c r="E711" s="370"/>
      <c r="F711" s="370"/>
      <c r="G711" s="370"/>
      <c r="H711" s="370"/>
      <c r="I711" s="370"/>
      <c r="J711" s="370"/>
      <c r="K711" s="370"/>
      <c r="L711" s="370"/>
      <c r="M711" s="370"/>
      <c r="N711" s="370"/>
      <c r="O711" s="370"/>
      <c r="P711" s="370"/>
      <c r="Q711" s="370"/>
    </row>
    <row r="712" ht="16.5" customHeight="1" spans="1:17">
      <c r="A712" s="426"/>
      <c r="B712" s="426"/>
      <c r="C712" s="370"/>
      <c r="D712" s="619"/>
      <c r="E712" s="370"/>
      <c r="F712" s="370"/>
      <c r="G712" s="370"/>
      <c r="H712" s="370"/>
      <c r="I712" s="370"/>
      <c r="J712" s="370"/>
      <c r="K712" s="370"/>
      <c r="L712" s="370"/>
      <c r="M712" s="370"/>
      <c r="N712" s="370"/>
      <c r="O712" s="370"/>
      <c r="P712" s="370"/>
      <c r="Q712" s="370"/>
    </row>
    <row r="713" ht="16.5" customHeight="1" spans="1:17">
      <c r="A713" s="426"/>
      <c r="B713" s="426"/>
      <c r="C713" s="370"/>
      <c r="D713" s="619"/>
      <c r="E713" s="370"/>
      <c r="F713" s="370"/>
      <c r="G713" s="370"/>
      <c r="H713" s="370"/>
      <c r="I713" s="370"/>
      <c r="J713" s="370"/>
      <c r="K713" s="370"/>
      <c r="L713" s="370"/>
      <c r="M713" s="370"/>
      <c r="N713" s="370"/>
      <c r="O713" s="370"/>
      <c r="P713" s="370"/>
      <c r="Q713" s="370"/>
    </row>
    <row r="714" ht="16.5" customHeight="1" spans="1:17">
      <c r="A714" s="426"/>
      <c r="B714" s="426"/>
      <c r="C714" s="370"/>
      <c r="D714" s="619"/>
      <c r="E714" s="370"/>
      <c r="F714" s="370"/>
      <c r="G714" s="370"/>
      <c r="H714" s="370"/>
      <c r="I714" s="370"/>
      <c r="J714" s="370"/>
      <c r="K714" s="370"/>
      <c r="L714" s="370"/>
      <c r="M714" s="370"/>
      <c r="N714" s="370"/>
      <c r="O714" s="370"/>
      <c r="P714" s="370"/>
      <c r="Q714" s="370"/>
    </row>
    <row r="715" ht="16.5" customHeight="1" spans="1:17">
      <c r="A715" s="426"/>
      <c r="B715" s="426"/>
      <c r="C715" s="370"/>
      <c r="D715" s="619"/>
      <c r="E715" s="370"/>
      <c r="F715" s="370"/>
      <c r="G715" s="370"/>
      <c r="H715" s="370"/>
      <c r="I715" s="370"/>
      <c r="J715" s="370"/>
      <c r="K715" s="370"/>
      <c r="L715" s="370"/>
      <c r="M715" s="370"/>
      <c r="N715" s="370"/>
      <c r="O715" s="370"/>
      <c r="P715" s="370"/>
      <c r="Q715" s="370"/>
    </row>
    <row r="716" ht="16.5" customHeight="1" spans="1:17">
      <c r="A716" s="426"/>
      <c r="B716" s="426"/>
      <c r="C716" s="370"/>
      <c r="D716" s="619"/>
      <c r="E716" s="370"/>
      <c r="F716" s="370"/>
      <c r="G716" s="370"/>
      <c r="H716" s="370"/>
      <c r="I716" s="370"/>
      <c r="J716" s="370"/>
      <c r="K716" s="370"/>
      <c r="L716" s="370"/>
      <c r="M716" s="370"/>
      <c r="N716" s="370"/>
      <c r="O716" s="370"/>
      <c r="P716" s="370"/>
      <c r="Q716" s="370"/>
    </row>
    <row r="717" ht="16.5" customHeight="1" spans="1:17">
      <c r="A717" s="426"/>
      <c r="B717" s="426"/>
      <c r="C717" s="370"/>
      <c r="D717" s="619"/>
      <c r="E717" s="370"/>
      <c r="F717" s="370"/>
      <c r="G717" s="370"/>
      <c r="H717" s="370"/>
      <c r="I717" s="370"/>
      <c r="J717" s="370"/>
      <c r="K717" s="370"/>
      <c r="L717" s="370"/>
      <c r="M717" s="370"/>
      <c r="N717" s="370"/>
      <c r="O717" s="370"/>
      <c r="P717" s="370"/>
      <c r="Q717" s="370"/>
    </row>
    <row r="718" ht="16.5" customHeight="1" spans="1:17">
      <c r="A718" s="426"/>
      <c r="B718" s="426"/>
      <c r="C718" s="370"/>
      <c r="D718" s="619"/>
      <c r="E718" s="370"/>
      <c r="F718" s="370"/>
      <c r="G718" s="370"/>
      <c r="H718" s="370"/>
      <c r="I718" s="370"/>
      <c r="J718" s="370"/>
      <c r="K718" s="370"/>
      <c r="L718" s="370"/>
      <c r="M718" s="370"/>
      <c r="N718" s="370"/>
      <c r="O718" s="370"/>
      <c r="P718" s="370"/>
      <c r="Q718" s="370"/>
    </row>
    <row r="719" ht="16.5" customHeight="1" spans="1:17">
      <c r="A719" s="426"/>
      <c r="B719" s="426"/>
      <c r="C719" s="370"/>
      <c r="D719" s="619"/>
      <c r="E719" s="370"/>
      <c r="F719" s="370"/>
      <c r="G719" s="370"/>
      <c r="H719" s="370"/>
      <c r="I719" s="370"/>
      <c r="J719" s="370"/>
      <c r="K719" s="370"/>
      <c r="L719" s="370"/>
      <c r="M719" s="370"/>
      <c r="N719" s="370"/>
      <c r="O719" s="370"/>
      <c r="P719" s="370"/>
      <c r="Q719" s="370"/>
    </row>
    <row r="720" ht="16.5" customHeight="1" spans="1:17">
      <c r="A720" s="426"/>
      <c r="B720" s="426"/>
      <c r="C720" s="370"/>
      <c r="D720" s="619"/>
      <c r="E720" s="370"/>
      <c r="F720" s="370"/>
      <c r="G720" s="370"/>
      <c r="H720" s="370"/>
      <c r="I720" s="370"/>
      <c r="J720" s="370"/>
      <c r="K720" s="370"/>
      <c r="L720" s="370"/>
      <c r="M720" s="370"/>
      <c r="N720" s="370"/>
      <c r="O720" s="370"/>
      <c r="P720" s="370"/>
      <c r="Q720" s="370"/>
    </row>
    <row r="721" ht="16.5" customHeight="1" spans="1:17">
      <c r="A721" s="426"/>
      <c r="B721" s="426"/>
      <c r="C721" s="370"/>
      <c r="D721" s="619"/>
      <c r="E721" s="370"/>
      <c r="F721" s="370"/>
      <c r="G721" s="370"/>
      <c r="H721" s="370"/>
      <c r="I721" s="370"/>
      <c r="J721" s="370"/>
      <c r="K721" s="370"/>
      <c r="L721" s="370"/>
      <c r="M721" s="370"/>
      <c r="N721" s="370"/>
      <c r="O721" s="370"/>
      <c r="P721" s="370"/>
      <c r="Q721" s="370"/>
    </row>
    <row r="722" ht="16.5" customHeight="1" spans="1:17">
      <c r="A722" s="426"/>
      <c r="B722" s="426"/>
      <c r="C722" s="370"/>
      <c r="D722" s="619"/>
      <c r="E722" s="370"/>
      <c r="F722" s="370"/>
      <c r="G722" s="370"/>
      <c r="H722" s="370"/>
      <c r="I722" s="370"/>
      <c r="J722" s="370"/>
      <c r="K722" s="370"/>
      <c r="L722" s="370"/>
      <c r="M722" s="370"/>
      <c r="N722" s="370"/>
      <c r="O722" s="370"/>
      <c r="P722" s="370"/>
      <c r="Q722" s="370"/>
    </row>
    <row r="723" ht="16.5" customHeight="1" spans="1:17">
      <c r="A723" s="426"/>
      <c r="B723" s="426"/>
      <c r="C723" s="370"/>
      <c r="D723" s="619"/>
      <c r="E723" s="370"/>
      <c r="F723" s="370"/>
      <c r="G723" s="370"/>
      <c r="H723" s="370"/>
      <c r="I723" s="370"/>
      <c r="J723" s="370"/>
      <c r="K723" s="370"/>
      <c r="L723" s="370"/>
      <c r="M723" s="370"/>
      <c r="N723" s="370"/>
      <c r="O723" s="370"/>
      <c r="P723" s="370"/>
      <c r="Q723" s="370"/>
    </row>
    <row r="724" ht="16.5" customHeight="1" spans="1:17">
      <c r="A724" s="426"/>
      <c r="B724" s="426"/>
      <c r="C724" s="370"/>
      <c r="D724" s="619"/>
      <c r="E724" s="370"/>
      <c r="F724" s="370"/>
      <c r="G724" s="370"/>
      <c r="H724" s="370"/>
      <c r="I724" s="370"/>
      <c r="J724" s="370"/>
      <c r="K724" s="370"/>
      <c r="L724" s="370"/>
      <c r="M724" s="370"/>
      <c r="N724" s="370"/>
      <c r="O724" s="370"/>
      <c r="P724" s="370"/>
      <c r="Q724" s="370"/>
    </row>
    <row r="725" ht="16.5" customHeight="1" spans="1:17">
      <c r="A725" s="426"/>
      <c r="B725" s="426"/>
      <c r="C725" s="370"/>
      <c r="D725" s="619"/>
      <c r="E725" s="370"/>
      <c r="F725" s="370"/>
      <c r="G725" s="370"/>
      <c r="H725" s="370"/>
      <c r="I725" s="370"/>
      <c r="J725" s="370"/>
      <c r="K725" s="370"/>
      <c r="L725" s="370"/>
      <c r="M725" s="370"/>
      <c r="N725" s="370"/>
      <c r="O725" s="370"/>
      <c r="P725" s="370"/>
      <c r="Q725" s="370"/>
    </row>
    <row r="726" ht="16.5" customHeight="1" spans="1:17">
      <c r="A726" s="426"/>
      <c r="B726" s="426"/>
      <c r="C726" s="370"/>
      <c r="D726" s="619"/>
      <c r="E726" s="370"/>
      <c r="F726" s="370"/>
      <c r="G726" s="370"/>
      <c r="H726" s="370"/>
      <c r="I726" s="370"/>
      <c r="J726" s="370"/>
      <c r="K726" s="370"/>
      <c r="L726" s="370"/>
      <c r="M726" s="370"/>
      <c r="N726" s="370"/>
      <c r="O726" s="370"/>
      <c r="P726" s="370"/>
      <c r="Q726" s="370"/>
    </row>
    <row r="727" ht="16.5" customHeight="1" spans="1:17">
      <c r="A727" s="426"/>
      <c r="B727" s="426"/>
      <c r="C727" s="370"/>
      <c r="D727" s="619"/>
      <c r="E727" s="370"/>
      <c r="F727" s="370"/>
      <c r="G727" s="370"/>
      <c r="H727" s="370"/>
      <c r="I727" s="370"/>
      <c r="J727" s="370"/>
      <c r="K727" s="370"/>
      <c r="L727" s="370"/>
      <c r="M727" s="370"/>
      <c r="N727" s="370"/>
      <c r="O727" s="370"/>
      <c r="P727" s="370"/>
      <c r="Q727" s="370"/>
    </row>
    <row r="728" ht="16.5" customHeight="1" spans="1:17">
      <c r="A728" s="426"/>
      <c r="B728" s="426"/>
      <c r="C728" s="370"/>
      <c r="D728" s="619"/>
      <c r="E728" s="370"/>
      <c r="F728" s="370"/>
      <c r="G728" s="370"/>
      <c r="H728" s="370"/>
      <c r="I728" s="370"/>
      <c r="J728" s="370"/>
      <c r="K728" s="370"/>
      <c r="L728" s="370"/>
      <c r="M728" s="370"/>
      <c r="N728" s="370"/>
      <c r="O728" s="370"/>
      <c r="P728" s="370"/>
      <c r="Q728" s="370"/>
    </row>
    <row r="729" ht="16.5" customHeight="1" spans="1:17">
      <c r="A729" s="426"/>
      <c r="B729" s="426"/>
      <c r="C729" s="370"/>
      <c r="D729" s="619"/>
      <c r="E729" s="370"/>
      <c r="F729" s="370"/>
      <c r="G729" s="370"/>
      <c r="H729" s="370"/>
      <c r="I729" s="370"/>
      <c r="J729" s="370"/>
      <c r="K729" s="370"/>
      <c r="L729" s="370"/>
      <c r="M729" s="370"/>
      <c r="N729" s="370"/>
      <c r="O729" s="370"/>
      <c r="P729" s="370"/>
      <c r="Q729" s="370"/>
    </row>
    <row r="730" ht="16.5" customHeight="1" spans="1:17">
      <c r="A730" s="426"/>
      <c r="B730" s="426"/>
      <c r="C730" s="370"/>
      <c r="D730" s="619"/>
      <c r="E730" s="370"/>
      <c r="F730" s="370"/>
      <c r="G730" s="370"/>
      <c r="H730" s="370"/>
      <c r="I730" s="370"/>
      <c r="J730" s="370"/>
      <c r="K730" s="370"/>
      <c r="L730" s="370"/>
      <c r="M730" s="370"/>
      <c r="N730" s="370"/>
      <c r="O730" s="370"/>
      <c r="P730" s="370"/>
      <c r="Q730" s="370"/>
    </row>
    <row r="731" ht="16.5" customHeight="1" spans="1:17">
      <c r="A731" s="426"/>
      <c r="B731" s="426"/>
      <c r="C731" s="370"/>
      <c r="D731" s="619"/>
      <c r="E731" s="370"/>
      <c r="F731" s="370"/>
      <c r="G731" s="370"/>
      <c r="H731" s="370"/>
      <c r="I731" s="370"/>
      <c r="J731" s="370"/>
      <c r="K731" s="370"/>
      <c r="L731" s="370"/>
      <c r="M731" s="370"/>
      <c r="N731" s="370"/>
      <c r="O731" s="370"/>
      <c r="P731" s="370"/>
      <c r="Q731" s="370"/>
    </row>
    <row r="732" ht="16.5" customHeight="1" spans="1:17">
      <c r="A732" s="426"/>
      <c r="B732" s="426"/>
      <c r="C732" s="370"/>
      <c r="D732" s="619"/>
      <c r="E732" s="370"/>
      <c r="F732" s="370"/>
      <c r="G732" s="370"/>
      <c r="H732" s="370"/>
      <c r="I732" s="370"/>
      <c r="J732" s="370"/>
      <c r="K732" s="370"/>
      <c r="L732" s="370"/>
      <c r="M732" s="370"/>
      <c r="N732" s="370"/>
      <c r="O732" s="370"/>
      <c r="P732" s="370"/>
      <c r="Q732" s="370"/>
    </row>
    <row r="733" ht="16.5" customHeight="1" spans="1:17">
      <c r="A733" s="426"/>
      <c r="B733" s="426"/>
      <c r="C733" s="370"/>
      <c r="D733" s="619"/>
      <c r="E733" s="370"/>
      <c r="F733" s="370"/>
      <c r="G733" s="370"/>
      <c r="H733" s="370"/>
      <c r="I733" s="370"/>
      <c r="J733" s="370"/>
      <c r="K733" s="370"/>
      <c r="L733" s="370"/>
      <c r="M733" s="370"/>
      <c r="N733" s="370"/>
      <c r="O733" s="370"/>
      <c r="P733" s="370"/>
      <c r="Q733" s="370"/>
    </row>
    <row r="734" ht="16.5" customHeight="1" spans="1:17">
      <c r="A734" s="426"/>
      <c r="B734" s="426"/>
      <c r="C734" s="370"/>
      <c r="D734" s="619"/>
      <c r="E734" s="370"/>
      <c r="F734" s="370"/>
      <c r="G734" s="370"/>
      <c r="H734" s="370"/>
      <c r="I734" s="370"/>
      <c r="J734" s="370"/>
      <c r="K734" s="370"/>
      <c r="L734" s="370"/>
      <c r="M734" s="370"/>
      <c r="N734" s="370"/>
      <c r="O734" s="370"/>
      <c r="P734" s="370"/>
      <c r="Q734" s="370"/>
    </row>
    <row r="735" ht="16.5" customHeight="1" spans="1:17">
      <c r="A735" s="426"/>
      <c r="B735" s="426"/>
      <c r="C735" s="370"/>
      <c r="D735" s="619"/>
      <c r="E735" s="370"/>
      <c r="F735" s="370"/>
      <c r="G735" s="370"/>
      <c r="H735" s="370"/>
      <c r="I735" s="370"/>
      <c r="J735" s="370"/>
      <c r="K735" s="370"/>
      <c r="L735" s="370"/>
      <c r="M735" s="370"/>
      <c r="N735" s="370"/>
      <c r="O735" s="370"/>
      <c r="P735" s="370"/>
      <c r="Q735" s="370"/>
    </row>
    <row r="736" ht="16.5" customHeight="1" spans="1:17">
      <c r="A736" s="426"/>
      <c r="B736" s="426"/>
      <c r="C736" s="370"/>
      <c r="D736" s="619"/>
      <c r="E736" s="370"/>
      <c r="F736" s="370"/>
      <c r="G736" s="370"/>
      <c r="H736" s="370"/>
      <c r="I736" s="370"/>
      <c r="J736" s="370"/>
      <c r="K736" s="370"/>
      <c r="L736" s="370"/>
      <c r="M736" s="370"/>
      <c r="N736" s="370"/>
      <c r="O736" s="370"/>
      <c r="P736" s="370"/>
      <c r="Q736" s="370"/>
    </row>
    <row r="737" ht="16.5" customHeight="1" spans="1:17">
      <c r="A737" s="426"/>
      <c r="B737" s="426"/>
      <c r="C737" s="370"/>
      <c r="D737" s="619"/>
      <c r="E737" s="370"/>
      <c r="F737" s="370"/>
      <c r="G737" s="370"/>
      <c r="H737" s="370"/>
      <c r="I737" s="370"/>
      <c r="J737" s="370"/>
      <c r="K737" s="370"/>
      <c r="L737" s="370"/>
      <c r="M737" s="370"/>
      <c r="N737" s="370"/>
      <c r="O737" s="370"/>
      <c r="P737" s="370"/>
      <c r="Q737" s="370"/>
    </row>
    <row r="738" ht="16.5" customHeight="1" spans="1:17">
      <c r="A738" s="426"/>
      <c r="B738" s="426"/>
      <c r="C738" s="370"/>
      <c r="D738" s="619"/>
      <c r="E738" s="370"/>
      <c r="F738" s="370"/>
      <c r="G738" s="370"/>
      <c r="H738" s="370"/>
      <c r="I738" s="370"/>
      <c r="J738" s="370"/>
      <c r="K738" s="370"/>
      <c r="L738" s="370"/>
      <c r="M738" s="370"/>
      <c r="N738" s="370"/>
      <c r="O738" s="370"/>
      <c r="P738" s="370"/>
      <c r="Q738" s="370"/>
    </row>
    <row r="739" ht="16.5" customHeight="1" spans="1:17">
      <c r="A739" s="426"/>
      <c r="B739" s="426"/>
      <c r="C739" s="370"/>
      <c r="D739" s="619"/>
      <c r="E739" s="370"/>
      <c r="F739" s="370"/>
      <c r="G739" s="370"/>
      <c r="H739" s="370"/>
      <c r="I739" s="370"/>
      <c r="J739" s="370"/>
      <c r="K739" s="370"/>
      <c r="L739" s="370"/>
      <c r="M739" s="370"/>
      <c r="N739" s="370"/>
      <c r="O739" s="370"/>
      <c r="P739" s="370"/>
      <c r="Q739" s="370"/>
    </row>
    <row r="740" ht="16.5" customHeight="1" spans="1:17">
      <c r="A740" s="426"/>
      <c r="B740" s="426"/>
      <c r="C740" s="370"/>
      <c r="D740" s="619"/>
      <c r="E740" s="370"/>
      <c r="F740" s="370"/>
      <c r="G740" s="370"/>
      <c r="H740" s="370"/>
      <c r="I740" s="370"/>
      <c r="J740" s="370"/>
      <c r="K740" s="370"/>
      <c r="L740" s="370"/>
      <c r="M740" s="370"/>
      <c r="N740" s="370"/>
      <c r="O740" s="370"/>
      <c r="P740" s="370"/>
      <c r="Q740" s="370"/>
    </row>
    <row r="741" ht="16.5" customHeight="1" spans="1:17">
      <c r="A741" s="426"/>
      <c r="B741" s="426"/>
      <c r="C741" s="370"/>
      <c r="D741" s="619"/>
      <c r="E741" s="370"/>
      <c r="F741" s="370"/>
      <c r="G741" s="370"/>
      <c r="H741" s="370"/>
      <c r="I741" s="370"/>
      <c r="J741" s="370"/>
      <c r="K741" s="370"/>
      <c r="L741" s="370"/>
      <c r="M741" s="370"/>
      <c r="N741" s="370"/>
      <c r="O741" s="370"/>
      <c r="P741" s="370"/>
      <c r="Q741" s="370"/>
    </row>
    <row r="742" ht="16.5" customHeight="1" spans="1:17">
      <c r="A742" s="426"/>
      <c r="B742" s="426"/>
      <c r="C742" s="370"/>
      <c r="D742" s="619"/>
      <c r="E742" s="370"/>
      <c r="F742" s="370"/>
      <c r="G742" s="370"/>
      <c r="H742" s="370"/>
      <c r="I742" s="370"/>
      <c r="J742" s="370"/>
      <c r="K742" s="370"/>
      <c r="L742" s="370"/>
      <c r="M742" s="370"/>
      <c r="N742" s="370"/>
      <c r="O742" s="370"/>
      <c r="P742" s="370"/>
      <c r="Q742" s="370"/>
    </row>
    <row r="743" ht="16.5" customHeight="1" spans="1:17">
      <c r="A743" s="426"/>
      <c r="B743" s="426"/>
      <c r="C743" s="370"/>
      <c r="D743" s="619"/>
      <c r="E743" s="370"/>
      <c r="F743" s="370"/>
      <c r="G743" s="370"/>
      <c r="H743" s="370"/>
      <c r="I743" s="370"/>
      <c r="J743" s="370"/>
      <c r="K743" s="370"/>
      <c r="L743" s="370"/>
      <c r="M743" s="370"/>
      <c r="N743" s="370"/>
      <c r="O743" s="370"/>
      <c r="P743" s="370"/>
      <c r="Q743" s="370"/>
    </row>
    <row r="744" ht="16.5" customHeight="1" spans="1:17">
      <c r="A744" s="426"/>
      <c r="B744" s="426"/>
      <c r="C744" s="370"/>
      <c r="D744" s="619"/>
      <c r="E744" s="370"/>
      <c r="F744" s="370"/>
      <c r="G744" s="370"/>
      <c r="H744" s="370"/>
      <c r="I744" s="370"/>
      <c r="J744" s="370"/>
      <c r="K744" s="370"/>
      <c r="L744" s="370"/>
      <c r="M744" s="370"/>
      <c r="N744" s="370"/>
      <c r="O744" s="370"/>
      <c r="P744" s="370"/>
      <c r="Q744" s="370"/>
    </row>
    <row r="745" ht="16.5" customHeight="1" spans="1:17">
      <c r="A745" s="426"/>
      <c r="B745" s="426"/>
      <c r="C745" s="370"/>
      <c r="D745" s="619"/>
      <c r="E745" s="370"/>
      <c r="F745" s="370"/>
      <c r="G745" s="370"/>
      <c r="H745" s="370"/>
      <c r="I745" s="370"/>
      <c r="J745" s="370"/>
      <c r="K745" s="370"/>
      <c r="L745" s="370"/>
      <c r="M745" s="370"/>
      <c r="N745" s="370"/>
      <c r="O745" s="370"/>
      <c r="P745" s="370"/>
      <c r="Q745" s="370"/>
    </row>
    <row r="746" ht="16.5" customHeight="1" spans="1:17">
      <c r="A746" s="426"/>
      <c r="B746" s="426"/>
      <c r="C746" s="370"/>
      <c r="D746" s="619"/>
      <c r="E746" s="370"/>
      <c r="F746" s="370"/>
      <c r="G746" s="370"/>
      <c r="H746" s="370"/>
      <c r="I746" s="370"/>
      <c r="J746" s="370"/>
      <c r="K746" s="370"/>
      <c r="L746" s="370"/>
      <c r="M746" s="370"/>
      <c r="N746" s="370"/>
      <c r="O746" s="370"/>
      <c r="P746" s="370"/>
      <c r="Q746" s="370"/>
    </row>
    <row r="747" ht="16.5" customHeight="1" spans="1:17">
      <c r="A747" s="426"/>
      <c r="B747" s="426"/>
      <c r="C747" s="370"/>
      <c r="D747" s="619"/>
      <c r="E747" s="370"/>
      <c r="F747" s="370"/>
      <c r="G747" s="370"/>
      <c r="H747" s="370"/>
      <c r="I747" s="370"/>
      <c r="J747" s="370"/>
      <c r="K747" s="370"/>
      <c r="L747" s="370"/>
      <c r="M747" s="370"/>
      <c r="N747" s="370"/>
      <c r="O747" s="370"/>
      <c r="P747" s="370"/>
      <c r="Q747" s="370"/>
    </row>
    <row r="748" ht="16.5" customHeight="1" spans="1:17">
      <c r="A748" s="426"/>
      <c r="B748" s="426"/>
      <c r="C748" s="370"/>
      <c r="D748" s="619"/>
      <c r="E748" s="370"/>
      <c r="F748" s="370"/>
      <c r="G748" s="370"/>
      <c r="H748" s="370"/>
      <c r="I748" s="370"/>
      <c r="J748" s="370"/>
      <c r="K748" s="370"/>
      <c r="L748" s="370"/>
      <c r="M748" s="370"/>
      <c r="N748" s="370"/>
      <c r="O748" s="370"/>
      <c r="P748" s="370"/>
      <c r="Q748" s="370"/>
    </row>
    <row r="749" ht="16.5" customHeight="1" spans="1:17">
      <c r="A749" s="426"/>
      <c r="B749" s="426"/>
      <c r="C749" s="370"/>
      <c r="D749" s="619"/>
      <c r="E749" s="370"/>
      <c r="F749" s="370"/>
      <c r="G749" s="370"/>
      <c r="H749" s="370"/>
      <c r="I749" s="370"/>
      <c r="J749" s="370"/>
      <c r="K749" s="370"/>
      <c r="L749" s="370"/>
      <c r="M749" s="370"/>
      <c r="N749" s="370"/>
      <c r="O749" s="370"/>
      <c r="P749" s="370"/>
      <c r="Q749" s="370"/>
    </row>
    <row r="750" ht="16.5" customHeight="1" spans="1:17">
      <c r="A750" s="426"/>
      <c r="B750" s="426"/>
      <c r="C750" s="370"/>
      <c r="D750" s="619"/>
      <c r="E750" s="370"/>
      <c r="F750" s="370"/>
      <c r="G750" s="370"/>
      <c r="H750" s="370"/>
      <c r="I750" s="370"/>
      <c r="J750" s="370"/>
      <c r="K750" s="370"/>
      <c r="L750" s="370"/>
      <c r="M750" s="370"/>
      <c r="N750" s="370"/>
      <c r="O750" s="370"/>
      <c r="P750" s="370"/>
      <c r="Q750" s="370"/>
    </row>
    <row r="751" ht="16.5" customHeight="1" spans="1:17">
      <c r="A751" s="426"/>
      <c r="B751" s="426"/>
      <c r="C751" s="370"/>
      <c r="D751" s="619"/>
      <c r="E751" s="370"/>
      <c r="F751" s="370"/>
      <c r="G751" s="370"/>
      <c r="H751" s="370"/>
      <c r="I751" s="370"/>
      <c r="J751" s="370"/>
      <c r="K751" s="370"/>
      <c r="L751" s="370"/>
      <c r="M751" s="370"/>
      <c r="N751" s="370"/>
      <c r="O751" s="370"/>
      <c r="P751" s="370"/>
      <c r="Q751" s="370"/>
    </row>
    <row r="752" ht="16.5" customHeight="1" spans="1:17">
      <c r="A752" s="426"/>
      <c r="B752" s="426"/>
      <c r="C752" s="370"/>
      <c r="D752" s="619"/>
      <c r="E752" s="370"/>
      <c r="F752" s="370"/>
      <c r="G752" s="370"/>
      <c r="H752" s="370"/>
      <c r="I752" s="370"/>
      <c r="J752" s="370"/>
      <c r="K752" s="370"/>
      <c r="L752" s="370"/>
      <c r="M752" s="370"/>
      <c r="N752" s="370"/>
      <c r="O752" s="370"/>
      <c r="P752" s="370"/>
      <c r="Q752" s="370"/>
    </row>
    <row r="753" ht="16.5" customHeight="1" spans="1:17">
      <c r="A753" s="426"/>
      <c r="B753" s="426"/>
      <c r="C753" s="370"/>
      <c r="D753" s="619"/>
      <c r="E753" s="370"/>
      <c r="F753" s="370"/>
      <c r="G753" s="370"/>
      <c r="H753" s="370"/>
      <c r="I753" s="370"/>
      <c r="J753" s="370"/>
      <c r="K753" s="370"/>
      <c r="L753" s="370"/>
      <c r="M753" s="370"/>
      <c r="N753" s="370"/>
      <c r="O753" s="370"/>
      <c r="P753" s="370"/>
      <c r="Q753" s="370"/>
    </row>
    <row r="754" ht="16.5" customHeight="1" spans="1:17">
      <c r="A754" s="426"/>
      <c r="B754" s="426"/>
      <c r="C754" s="370"/>
      <c r="D754" s="619"/>
      <c r="E754" s="370"/>
      <c r="F754" s="370"/>
      <c r="G754" s="370"/>
      <c r="H754" s="370"/>
      <c r="I754" s="370"/>
      <c r="J754" s="370"/>
      <c r="K754" s="370"/>
      <c r="L754" s="370"/>
      <c r="M754" s="370"/>
      <c r="N754" s="370"/>
      <c r="O754" s="370"/>
      <c r="P754" s="370"/>
      <c r="Q754" s="370"/>
    </row>
    <row r="755" ht="16.5" customHeight="1" spans="1:17">
      <c r="A755" s="426"/>
      <c r="B755" s="426"/>
      <c r="C755" s="370"/>
      <c r="D755" s="619"/>
      <c r="E755" s="370"/>
      <c r="F755" s="370"/>
      <c r="G755" s="370"/>
      <c r="H755" s="370"/>
      <c r="I755" s="370"/>
      <c r="J755" s="370"/>
      <c r="K755" s="370"/>
      <c r="L755" s="370"/>
      <c r="M755" s="370"/>
      <c r="N755" s="370"/>
      <c r="O755" s="370"/>
      <c r="P755" s="370"/>
      <c r="Q755" s="370"/>
    </row>
    <row r="756" ht="16.5" customHeight="1" spans="1:17">
      <c r="A756" s="426"/>
      <c r="B756" s="426"/>
      <c r="C756" s="370"/>
      <c r="D756" s="619"/>
      <c r="E756" s="370"/>
      <c r="F756" s="370"/>
      <c r="G756" s="370"/>
      <c r="H756" s="370"/>
      <c r="I756" s="370"/>
      <c r="J756" s="370"/>
      <c r="K756" s="370"/>
      <c r="L756" s="370"/>
      <c r="M756" s="370"/>
      <c r="N756" s="370"/>
      <c r="O756" s="370"/>
      <c r="P756" s="370"/>
      <c r="Q756" s="370"/>
    </row>
    <row r="757" ht="16.5" customHeight="1" spans="1:17">
      <c r="A757" s="426"/>
      <c r="B757" s="426"/>
      <c r="C757" s="370"/>
      <c r="D757" s="619"/>
      <c r="E757" s="370"/>
      <c r="F757" s="370"/>
      <c r="G757" s="370"/>
      <c r="H757" s="370"/>
      <c r="I757" s="370"/>
      <c r="J757" s="370"/>
      <c r="K757" s="370"/>
      <c r="L757" s="370"/>
      <c r="M757" s="370"/>
      <c r="N757" s="370"/>
      <c r="O757" s="370"/>
      <c r="P757" s="370"/>
      <c r="Q757" s="370"/>
    </row>
    <row r="758" ht="16.5" customHeight="1" spans="1:17">
      <c r="A758" s="426"/>
      <c r="B758" s="426"/>
      <c r="C758" s="370"/>
      <c r="D758" s="619"/>
      <c r="E758" s="370"/>
      <c r="F758" s="370"/>
      <c r="G758" s="370"/>
      <c r="H758" s="370"/>
      <c r="I758" s="370"/>
      <c r="J758" s="370"/>
      <c r="K758" s="370"/>
      <c r="L758" s="370"/>
      <c r="M758" s="370"/>
      <c r="N758" s="370"/>
      <c r="O758" s="370"/>
      <c r="P758" s="370"/>
      <c r="Q758" s="370"/>
    </row>
    <row r="759" ht="16.5" customHeight="1" spans="1:17">
      <c r="A759" s="426"/>
      <c r="B759" s="426"/>
      <c r="C759" s="370"/>
      <c r="D759" s="619"/>
      <c r="E759" s="370"/>
      <c r="F759" s="370"/>
      <c r="G759" s="370"/>
      <c r="H759" s="370"/>
      <c r="I759" s="370"/>
      <c r="J759" s="370"/>
      <c r="K759" s="370"/>
      <c r="L759" s="370"/>
      <c r="M759" s="370"/>
      <c r="N759" s="370"/>
      <c r="O759" s="370"/>
      <c r="P759" s="370"/>
      <c r="Q759" s="370"/>
    </row>
    <row r="760" ht="16.5" customHeight="1" spans="1:17">
      <c r="A760" s="426"/>
      <c r="B760" s="426"/>
      <c r="C760" s="370"/>
      <c r="D760" s="619"/>
      <c r="E760" s="370"/>
      <c r="F760" s="370"/>
      <c r="G760" s="370"/>
      <c r="H760" s="370"/>
      <c r="I760" s="370"/>
      <c r="J760" s="370"/>
      <c r="K760" s="370"/>
      <c r="L760" s="370"/>
      <c r="M760" s="370"/>
      <c r="N760" s="370"/>
      <c r="O760" s="370"/>
      <c r="P760" s="370"/>
      <c r="Q760" s="370"/>
    </row>
    <row r="761" ht="16.5" customHeight="1" spans="1:17">
      <c r="A761" s="426"/>
      <c r="B761" s="426"/>
      <c r="C761" s="370"/>
      <c r="D761" s="619"/>
      <c r="E761" s="370"/>
      <c r="F761" s="370"/>
      <c r="G761" s="370"/>
      <c r="H761" s="370"/>
      <c r="I761" s="370"/>
      <c r="J761" s="370"/>
      <c r="K761" s="370"/>
      <c r="L761" s="370"/>
      <c r="M761" s="370"/>
      <c r="N761" s="370"/>
      <c r="O761" s="370"/>
      <c r="P761" s="370"/>
      <c r="Q761" s="370"/>
    </row>
    <row r="762" ht="16.5" customHeight="1" spans="1:17">
      <c r="A762" s="426"/>
      <c r="B762" s="426"/>
      <c r="C762" s="370"/>
      <c r="D762" s="619"/>
      <c r="E762" s="370"/>
      <c r="F762" s="370"/>
      <c r="G762" s="370"/>
      <c r="H762" s="370"/>
      <c r="I762" s="370"/>
      <c r="J762" s="370"/>
      <c r="K762" s="370"/>
      <c r="L762" s="370"/>
      <c r="M762" s="370"/>
      <c r="N762" s="370"/>
      <c r="O762" s="370"/>
      <c r="P762" s="370"/>
      <c r="Q762" s="370"/>
    </row>
    <row r="763" ht="16.5" customHeight="1" spans="1:17">
      <c r="A763" s="426"/>
      <c r="B763" s="426"/>
      <c r="C763" s="370"/>
      <c r="D763" s="619"/>
      <c r="E763" s="370"/>
      <c r="F763" s="370"/>
      <c r="G763" s="370"/>
      <c r="H763" s="370"/>
      <c r="I763" s="370"/>
      <c r="J763" s="370"/>
      <c r="K763" s="370"/>
      <c r="L763" s="370"/>
      <c r="M763" s="370"/>
      <c r="N763" s="370"/>
      <c r="O763" s="370"/>
      <c r="P763" s="370"/>
      <c r="Q763" s="370"/>
    </row>
    <row r="764" ht="16.5" customHeight="1" spans="1:17">
      <c r="A764" s="426"/>
      <c r="B764" s="426"/>
      <c r="C764" s="370"/>
      <c r="D764" s="619"/>
      <c r="E764" s="370"/>
      <c r="F764" s="370"/>
      <c r="G764" s="370"/>
      <c r="H764" s="370"/>
      <c r="I764" s="370"/>
      <c r="J764" s="370"/>
      <c r="K764" s="370"/>
      <c r="L764" s="370"/>
      <c r="M764" s="370"/>
      <c r="N764" s="370"/>
      <c r="O764" s="370"/>
      <c r="P764" s="370"/>
      <c r="Q764" s="370"/>
    </row>
    <row r="765" ht="16.5" customHeight="1" spans="1:17">
      <c r="A765" s="426"/>
      <c r="B765" s="426"/>
      <c r="C765" s="370"/>
      <c r="D765" s="619"/>
      <c r="E765" s="370"/>
      <c r="F765" s="370"/>
      <c r="G765" s="370"/>
      <c r="H765" s="370"/>
      <c r="I765" s="370"/>
      <c r="J765" s="370"/>
      <c r="K765" s="370"/>
      <c r="L765" s="370"/>
      <c r="M765" s="370"/>
      <c r="N765" s="370"/>
      <c r="O765" s="370"/>
      <c r="P765" s="370"/>
      <c r="Q765" s="370"/>
    </row>
    <row r="766" ht="16.5" customHeight="1" spans="1:17">
      <c r="A766" s="426"/>
      <c r="B766" s="426"/>
      <c r="C766" s="370"/>
      <c r="D766" s="619"/>
      <c r="E766" s="370"/>
      <c r="F766" s="370"/>
      <c r="G766" s="370"/>
      <c r="H766" s="370"/>
      <c r="I766" s="370"/>
      <c r="J766" s="370"/>
      <c r="K766" s="370"/>
      <c r="L766" s="370"/>
      <c r="M766" s="370"/>
      <c r="N766" s="370"/>
      <c r="O766" s="370"/>
      <c r="P766" s="370"/>
      <c r="Q766" s="370"/>
    </row>
    <row r="767" ht="16.5" customHeight="1" spans="1:17">
      <c r="A767" s="426"/>
      <c r="B767" s="426"/>
      <c r="C767" s="370"/>
      <c r="D767" s="619"/>
      <c r="E767" s="370"/>
      <c r="F767" s="370"/>
      <c r="G767" s="370"/>
      <c r="H767" s="370"/>
      <c r="I767" s="370"/>
      <c r="J767" s="370"/>
      <c r="K767" s="370"/>
      <c r="L767" s="370"/>
      <c r="M767" s="370"/>
      <c r="N767" s="370"/>
      <c r="O767" s="370"/>
      <c r="P767" s="370"/>
      <c r="Q767" s="370"/>
    </row>
    <row r="768" ht="16.5" customHeight="1" spans="1:17">
      <c r="A768" s="426"/>
      <c r="B768" s="426"/>
      <c r="C768" s="370"/>
      <c r="D768" s="619"/>
      <c r="E768" s="370"/>
      <c r="F768" s="370"/>
      <c r="G768" s="370"/>
      <c r="H768" s="370"/>
      <c r="I768" s="370"/>
      <c r="J768" s="370"/>
      <c r="K768" s="370"/>
      <c r="L768" s="370"/>
      <c r="M768" s="370"/>
      <c r="N768" s="370"/>
      <c r="O768" s="370"/>
      <c r="P768" s="370"/>
      <c r="Q768" s="370"/>
    </row>
    <row r="769" ht="16.5" customHeight="1" spans="1:17">
      <c r="A769" s="426"/>
      <c r="B769" s="426"/>
      <c r="C769" s="370"/>
      <c r="D769" s="619"/>
      <c r="E769" s="370"/>
      <c r="F769" s="370"/>
      <c r="G769" s="370"/>
      <c r="H769" s="370"/>
      <c r="I769" s="370"/>
      <c r="J769" s="370"/>
      <c r="K769" s="370"/>
      <c r="L769" s="370"/>
      <c r="M769" s="370"/>
      <c r="N769" s="370"/>
      <c r="O769" s="370"/>
      <c r="P769" s="370"/>
      <c r="Q769" s="370"/>
    </row>
    <row r="770" ht="16.5" customHeight="1" spans="1:17">
      <c r="A770" s="426"/>
      <c r="B770" s="426"/>
      <c r="C770" s="370"/>
      <c r="D770" s="619"/>
      <c r="E770" s="370"/>
      <c r="F770" s="370"/>
      <c r="G770" s="370"/>
      <c r="H770" s="370"/>
      <c r="I770" s="370"/>
      <c r="J770" s="370"/>
      <c r="K770" s="370"/>
      <c r="L770" s="370"/>
      <c r="M770" s="370"/>
      <c r="N770" s="370"/>
      <c r="O770" s="370"/>
      <c r="P770" s="370"/>
      <c r="Q770" s="370"/>
    </row>
    <row r="771" ht="16.5" customHeight="1" spans="1:17">
      <c r="A771" s="426"/>
      <c r="B771" s="426"/>
      <c r="C771" s="370"/>
      <c r="D771" s="619"/>
      <c r="E771" s="370"/>
      <c r="F771" s="370"/>
      <c r="G771" s="370"/>
      <c r="H771" s="370"/>
      <c r="I771" s="370"/>
      <c r="J771" s="370"/>
      <c r="K771" s="370"/>
      <c r="L771" s="370"/>
      <c r="M771" s="370"/>
      <c r="N771" s="370"/>
      <c r="O771" s="370"/>
      <c r="P771" s="370"/>
      <c r="Q771" s="370"/>
    </row>
    <row r="772" ht="16.5" customHeight="1" spans="1:17">
      <c r="A772" s="426"/>
      <c r="B772" s="426"/>
      <c r="C772" s="370"/>
      <c r="D772" s="619"/>
      <c r="E772" s="370"/>
      <c r="F772" s="370"/>
      <c r="G772" s="370"/>
      <c r="H772" s="370"/>
      <c r="I772" s="370"/>
      <c r="J772" s="370"/>
      <c r="K772" s="370"/>
      <c r="L772" s="370"/>
      <c r="M772" s="370"/>
      <c r="N772" s="370"/>
      <c r="O772" s="370"/>
      <c r="P772" s="370"/>
      <c r="Q772" s="370"/>
    </row>
    <row r="773" ht="16.5" customHeight="1" spans="1:17">
      <c r="A773" s="426"/>
      <c r="B773" s="426"/>
      <c r="C773" s="370"/>
      <c r="D773" s="619"/>
      <c r="E773" s="370"/>
      <c r="F773" s="370"/>
      <c r="G773" s="370"/>
      <c r="H773" s="370"/>
      <c r="I773" s="370"/>
      <c r="J773" s="370"/>
      <c r="K773" s="370"/>
      <c r="L773" s="370"/>
      <c r="M773" s="370"/>
      <c r="N773" s="370"/>
      <c r="O773" s="370"/>
      <c r="P773" s="370"/>
      <c r="Q773" s="370"/>
    </row>
    <row r="774" ht="16.5" customHeight="1" spans="1:17">
      <c r="A774" s="426"/>
      <c r="B774" s="426"/>
      <c r="C774" s="370"/>
      <c r="D774" s="619"/>
      <c r="E774" s="370"/>
      <c r="F774" s="370"/>
      <c r="G774" s="370"/>
      <c r="H774" s="370"/>
      <c r="I774" s="370"/>
      <c r="J774" s="370"/>
      <c r="K774" s="370"/>
      <c r="L774" s="370"/>
      <c r="M774" s="370"/>
      <c r="N774" s="370"/>
      <c r="O774" s="370"/>
      <c r="P774" s="370"/>
      <c r="Q774" s="370"/>
    </row>
    <row r="775" ht="16.5" customHeight="1" spans="1:17">
      <c r="A775" s="426"/>
      <c r="B775" s="426"/>
      <c r="C775" s="370"/>
      <c r="D775" s="619"/>
      <c r="E775" s="370"/>
      <c r="F775" s="370"/>
      <c r="G775" s="370"/>
      <c r="H775" s="370"/>
      <c r="I775" s="370"/>
      <c r="J775" s="370"/>
      <c r="K775" s="370"/>
      <c r="L775" s="370"/>
      <c r="M775" s="370"/>
      <c r="N775" s="370"/>
      <c r="O775" s="370"/>
      <c r="P775" s="370"/>
      <c r="Q775" s="370"/>
    </row>
    <row r="776" ht="16.5" customHeight="1" spans="1:17">
      <c r="A776" s="426"/>
      <c r="B776" s="426"/>
      <c r="C776" s="370"/>
      <c r="D776" s="619"/>
      <c r="E776" s="370"/>
      <c r="F776" s="370"/>
      <c r="G776" s="370"/>
      <c r="H776" s="370"/>
      <c r="I776" s="370"/>
      <c r="J776" s="370"/>
      <c r="K776" s="370"/>
      <c r="L776" s="370"/>
      <c r="M776" s="370"/>
      <c r="N776" s="370"/>
      <c r="O776" s="370"/>
      <c r="P776" s="370"/>
      <c r="Q776" s="370"/>
    </row>
    <row r="777" ht="16.5" customHeight="1" spans="1:17">
      <c r="A777" s="426"/>
      <c r="B777" s="426"/>
      <c r="C777" s="370"/>
      <c r="D777" s="619"/>
      <c r="E777" s="370"/>
      <c r="F777" s="370"/>
      <c r="G777" s="370"/>
      <c r="H777" s="370"/>
      <c r="I777" s="370"/>
      <c r="J777" s="370"/>
      <c r="K777" s="370"/>
      <c r="L777" s="370"/>
      <c r="M777" s="370"/>
      <c r="N777" s="370"/>
      <c r="O777" s="370"/>
      <c r="P777" s="370"/>
      <c r="Q777" s="370"/>
    </row>
    <row r="778" ht="16.5" customHeight="1" spans="1:17">
      <c r="A778" s="426"/>
      <c r="B778" s="426"/>
      <c r="C778" s="370"/>
      <c r="D778" s="619"/>
      <c r="E778" s="370"/>
      <c r="F778" s="370"/>
      <c r="G778" s="370"/>
      <c r="H778" s="370"/>
      <c r="I778" s="370"/>
      <c r="J778" s="370"/>
      <c r="K778" s="370"/>
      <c r="L778" s="370"/>
      <c r="M778" s="370"/>
      <c r="N778" s="370"/>
      <c r="O778" s="370"/>
      <c r="P778" s="370"/>
      <c r="Q778" s="370"/>
    </row>
    <row r="779" ht="16.5" customHeight="1" spans="1:17">
      <c r="A779" s="426"/>
      <c r="B779" s="426"/>
      <c r="C779" s="370"/>
      <c r="D779" s="619"/>
      <c r="E779" s="370"/>
      <c r="F779" s="370"/>
      <c r="G779" s="370"/>
      <c r="H779" s="370"/>
      <c r="I779" s="370"/>
      <c r="J779" s="370"/>
      <c r="K779" s="370"/>
      <c r="L779" s="370"/>
      <c r="M779" s="370"/>
      <c r="N779" s="370"/>
      <c r="O779" s="370"/>
      <c r="P779" s="370"/>
      <c r="Q779" s="370"/>
    </row>
    <row r="780" ht="16.5" customHeight="1" spans="1:17">
      <c r="A780" s="426"/>
      <c r="B780" s="426"/>
      <c r="C780" s="370"/>
      <c r="D780" s="619"/>
      <c r="E780" s="370"/>
      <c r="F780" s="370"/>
      <c r="G780" s="370"/>
      <c r="H780" s="370"/>
      <c r="I780" s="370"/>
      <c r="J780" s="370"/>
      <c r="K780" s="370"/>
      <c r="L780" s="370"/>
      <c r="M780" s="370"/>
      <c r="N780" s="370"/>
      <c r="O780" s="370"/>
      <c r="P780" s="370"/>
      <c r="Q780" s="370"/>
    </row>
    <row r="781" ht="16.5" customHeight="1" spans="1:17">
      <c r="A781" s="426"/>
      <c r="B781" s="426"/>
      <c r="C781" s="370"/>
      <c r="D781" s="619"/>
      <c r="E781" s="370"/>
      <c r="F781" s="370"/>
      <c r="G781" s="370"/>
      <c r="H781" s="370"/>
      <c r="I781" s="370"/>
      <c r="J781" s="370"/>
      <c r="K781" s="370"/>
      <c r="L781" s="370"/>
      <c r="M781" s="370"/>
      <c r="N781" s="370"/>
      <c r="O781" s="370"/>
      <c r="P781" s="370"/>
      <c r="Q781" s="370"/>
    </row>
    <row r="782" ht="16.5" customHeight="1" spans="1:17">
      <c r="A782" s="426"/>
      <c r="B782" s="426"/>
      <c r="C782" s="370"/>
      <c r="D782" s="619"/>
      <c r="E782" s="370"/>
      <c r="F782" s="370"/>
      <c r="G782" s="370"/>
      <c r="H782" s="370"/>
      <c r="I782" s="370"/>
      <c r="J782" s="370"/>
      <c r="K782" s="370"/>
      <c r="L782" s="370"/>
      <c r="M782" s="370"/>
      <c r="N782" s="370"/>
      <c r="O782" s="370"/>
      <c r="P782" s="370"/>
      <c r="Q782" s="370"/>
    </row>
    <row r="783" ht="16.5" customHeight="1" spans="1:17">
      <c r="A783" s="426"/>
      <c r="B783" s="426"/>
      <c r="C783" s="370"/>
      <c r="D783" s="619"/>
      <c r="E783" s="370"/>
      <c r="F783" s="370"/>
      <c r="G783" s="370"/>
      <c r="H783" s="370"/>
      <c r="I783" s="370"/>
      <c r="J783" s="370"/>
      <c r="K783" s="370"/>
      <c r="L783" s="370"/>
      <c r="M783" s="370"/>
      <c r="N783" s="370"/>
      <c r="O783" s="370"/>
      <c r="P783" s="370"/>
      <c r="Q783" s="370"/>
    </row>
    <row r="784" ht="16.5" customHeight="1" spans="1:17">
      <c r="A784" s="426"/>
      <c r="B784" s="426"/>
      <c r="C784" s="370"/>
      <c r="D784" s="619"/>
      <c r="E784" s="370"/>
      <c r="F784" s="370"/>
      <c r="G784" s="370"/>
      <c r="H784" s="370"/>
      <c r="I784" s="370"/>
      <c r="J784" s="370"/>
      <c r="K784" s="370"/>
      <c r="L784" s="370"/>
      <c r="M784" s="370"/>
      <c r="N784" s="370"/>
      <c r="O784" s="370"/>
      <c r="P784" s="370"/>
      <c r="Q784" s="370"/>
    </row>
    <row r="785" ht="16.5" customHeight="1" spans="1:17">
      <c r="A785" s="426"/>
      <c r="B785" s="426"/>
      <c r="C785" s="370"/>
      <c r="D785" s="619"/>
      <c r="E785" s="370"/>
      <c r="F785" s="370"/>
      <c r="G785" s="370"/>
      <c r="H785" s="370"/>
      <c r="I785" s="370"/>
      <c r="J785" s="370"/>
      <c r="K785" s="370"/>
      <c r="L785" s="370"/>
      <c r="M785" s="370"/>
      <c r="N785" s="370"/>
      <c r="O785" s="370"/>
      <c r="P785" s="370"/>
      <c r="Q785" s="370"/>
    </row>
    <row r="786" ht="16.5" customHeight="1" spans="1:17">
      <c r="A786" s="426"/>
      <c r="B786" s="426"/>
      <c r="C786" s="370"/>
      <c r="D786" s="619"/>
      <c r="E786" s="370"/>
      <c r="F786" s="370"/>
      <c r="G786" s="370"/>
      <c r="H786" s="370"/>
      <c r="I786" s="370"/>
      <c r="J786" s="370"/>
      <c r="K786" s="370"/>
      <c r="L786" s="370"/>
      <c r="M786" s="370"/>
      <c r="N786" s="370"/>
      <c r="O786" s="370"/>
      <c r="P786" s="370"/>
      <c r="Q786" s="370"/>
    </row>
    <row r="787" ht="16.5" customHeight="1" spans="1:17">
      <c r="A787" s="426"/>
      <c r="B787" s="426"/>
      <c r="C787" s="370"/>
      <c r="D787" s="619"/>
      <c r="E787" s="370"/>
      <c r="F787" s="370"/>
      <c r="G787" s="370"/>
      <c r="H787" s="370"/>
      <c r="I787" s="370"/>
      <c r="J787" s="370"/>
      <c r="K787" s="370"/>
      <c r="L787" s="370"/>
      <c r="M787" s="370"/>
      <c r="N787" s="370"/>
      <c r="O787" s="370"/>
      <c r="P787" s="370"/>
      <c r="Q787" s="370"/>
    </row>
    <row r="788" ht="16.5" customHeight="1" spans="1:17">
      <c r="A788" s="426"/>
      <c r="B788" s="426"/>
      <c r="C788" s="370"/>
      <c r="D788" s="619"/>
      <c r="E788" s="370"/>
      <c r="F788" s="370"/>
      <c r="G788" s="370"/>
      <c r="H788" s="370"/>
      <c r="I788" s="370"/>
      <c r="J788" s="370"/>
      <c r="K788" s="370"/>
      <c r="L788" s="370"/>
      <c r="M788" s="370"/>
      <c r="N788" s="370"/>
      <c r="O788" s="370"/>
      <c r="P788" s="370"/>
      <c r="Q788" s="370"/>
    </row>
    <row r="789" ht="16.5" customHeight="1" spans="1:17">
      <c r="A789" s="426"/>
      <c r="B789" s="426"/>
      <c r="C789" s="370"/>
      <c r="D789" s="619"/>
      <c r="E789" s="370"/>
      <c r="F789" s="370"/>
      <c r="G789" s="370"/>
      <c r="H789" s="370"/>
      <c r="I789" s="370"/>
      <c r="J789" s="370"/>
      <c r="K789" s="370"/>
      <c r="L789" s="370"/>
      <c r="M789" s="370"/>
      <c r="N789" s="370"/>
      <c r="O789" s="370"/>
      <c r="P789" s="370"/>
      <c r="Q789" s="370"/>
    </row>
    <row r="790" ht="16.5" customHeight="1" spans="1:17">
      <c r="A790" s="426"/>
      <c r="B790" s="426"/>
      <c r="C790" s="370"/>
      <c r="D790" s="619"/>
      <c r="E790" s="370"/>
      <c r="F790" s="370"/>
      <c r="G790" s="370"/>
      <c r="H790" s="370"/>
      <c r="I790" s="370"/>
      <c r="J790" s="370"/>
      <c r="K790" s="370"/>
      <c r="L790" s="370"/>
      <c r="M790" s="370"/>
      <c r="N790" s="370"/>
      <c r="O790" s="370"/>
      <c r="P790" s="370"/>
      <c r="Q790" s="370"/>
    </row>
    <row r="791" ht="16.5" customHeight="1" spans="1:17">
      <c r="A791" s="426"/>
      <c r="B791" s="426"/>
      <c r="C791" s="370"/>
      <c r="D791" s="619"/>
      <c r="E791" s="370"/>
      <c r="F791" s="370"/>
      <c r="G791" s="370"/>
      <c r="H791" s="370"/>
      <c r="I791" s="370"/>
      <c r="J791" s="370"/>
      <c r="K791" s="370"/>
      <c r="L791" s="370"/>
      <c r="M791" s="370"/>
      <c r="N791" s="370"/>
      <c r="O791" s="370"/>
      <c r="P791" s="370"/>
      <c r="Q791" s="370"/>
    </row>
    <row r="792" ht="16.5" customHeight="1" spans="1:17">
      <c r="A792" s="426"/>
      <c r="B792" s="426"/>
      <c r="C792" s="370"/>
      <c r="D792" s="619"/>
      <c r="E792" s="370"/>
      <c r="F792" s="370"/>
      <c r="G792" s="370"/>
      <c r="H792" s="370"/>
      <c r="I792" s="370"/>
      <c r="J792" s="370"/>
      <c r="K792" s="370"/>
      <c r="L792" s="370"/>
      <c r="M792" s="370"/>
      <c r="N792" s="370"/>
      <c r="O792" s="370"/>
      <c r="P792" s="370"/>
      <c r="Q792" s="370"/>
    </row>
    <row r="793" ht="16.5" customHeight="1" spans="1:17">
      <c r="A793" s="426"/>
      <c r="B793" s="426"/>
      <c r="C793" s="370"/>
      <c r="D793" s="619"/>
      <c r="E793" s="370"/>
      <c r="F793" s="370"/>
      <c r="G793" s="370"/>
      <c r="H793" s="370"/>
      <c r="I793" s="370"/>
      <c r="J793" s="370"/>
      <c r="K793" s="370"/>
      <c r="L793" s="370"/>
      <c r="M793" s="370"/>
      <c r="N793" s="370"/>
      <c r="O793" s="370"/>
      <c r="P793" s="370"/>
      <c r="Q793" s="370"/>
    </row>
    <row r="794" ht="16.5" customHeight="1" spans="1:17">
      <c r="A794" s="426"/>
      <c r="B794" s="426"/>
      <c r="C794" s="370"/>
      <c r="D794" s="619"/>
      <c r="E794" s="370"/>
      <c r="F794" s="370"/>
      <c r="G794" s="370"/>
      <c r="H794" s="370"/>
      <c r="I794" s="370"/>
      <c r="J794" s="370"/>
      <c r="K794" s="370"/>
      <c r="L794" s="370"/>
      <c r="M794" s="370"/>
      <c r="N794" s="370"/>
      <c r="O794" s="370"/>
      <c r="P794" s="370"/>
      <c r="Q794" s="370"/>
    </row>
    <row r="795" ht="16.5" customHeight="1" spans="1:17">
      <c r="A795" s="426"/>
      <c r="B795" s="426"/>
      <c r="C795" s="370"/>
      <c r="D795" s="619"/>
      <c r="E795" s="370"/>
      <c r="F795" s="370"/>
      <c r="G795" s="370"/>
      <c r="H795" s="370"/>
      <c r="I795" s="370"/>
      <c r="J795" s="370"/>
      <c r="K795" s="370"/>
      <c r="L795" s="370"/>
      <c r="M795" s="370"/>
      <c r="N795" s="370"/>
      <c r="O795" s="370"/>
      <c r="P795" s="370"/>
      <c r="Q795" s="370"/>
    </row>
    <row r="796" ht="16.5" customHeight="1" spans="1:17">
      <c r="A796" s="426"/>
      <c r="B796" s="426"/>
      <c r="C796" s="370"/>
      <c r="D796" s="619"/>
      <c r="E796" s="370"/>
      <c r="F796" s="370"/>
      <c r="G796" s="370"/>
      <c r="H796" s="370"/>
      <c r="I796" s="370"/>
      <c r="J796" s="370"/>
      <c r="K796" s="370"/>
      <c r="L796" s="370"/>
      <c r="M796" s="370"/>
      <c r="N796" s="370"/>
      <c r="O796" s="370"/>
      <c r="P796" s="370"/>
      <c r="Q796" s="370"/>
    </row>
    <row r="797" ht="16.5" customHeight="1" spans="1:17">
      <c r="A797" s="426"/>
      <c r="B797" s="426"/>
      <c r="C797" s="370"/>
      <c r="D797" s="619"/>
      <c r="E797" s="370"/>
      <c r="F797" s="370"/>
      <c r="G797" s="370"/>
      <c r="H797" s="370"/>
      <c r="I797" s="370"/>
      <c r="J797" s="370"/>
      <c r="K797" s="370"/>
      <c r="L797" s="370"/>
      <c r="M797" s="370"/>
      <c r="N797" s="370"/>
      <c r="O797" s="370"/>
      <c r="P797" s="370"/>
      <c r="Q797" s="370"/>
    </row>
    <row r="798" ht="16.5" customHeight="1" spans="1:17">
      <c r="A798" s="426"/>
      <c r="B798" s="426"/>
      <c r="C798" s="370"/>
      <c r="D798" s="619"/>
      <c r="E798" s="370"/>
      <c r="F798" s="370"/>
      <c r="G798" s="370"/>
      <c r="H798" s="370"/>
      <c r="I798" s="370"/>
      <c r="J798" s="370"/>
      <c r="K798" s="370"/>
      <c r="L798" s="370"/>
      <c r="M798" s="370"/>
      <c r="N798" s="370"/>
      <c r="O798" s="370"/>
      <c r="P798" s="370"/>
      <c r="Q798" s="370"/>
    </row>
    <row r="799" ht="16.5" customHeight="1" spans="1:17">
      <c r="A799" s="426"/>
      <c r="B799" s="426"/>
      <c r="C799" s="370"/>
      <c r="D799" s="619"/>
      <c r="E799" s="370"/>
      <c r="F799" s="370"/>
      <c r="G799" s="370"/>
      <c r="H799" s="370"/>
      <c r="I799" s="370"/>
      <c r="J799" s="370"/>
      <c r="K799" s="370"/>
      <c r="L799" s="370"/>
      <c r="M799" s="370"/>
      <c r="N799" s="370"/>
      <c r="O799" s="370"/>
      <c r="P799" s="370"/>
      <c r="Q799" s="370"/>
    </row>
    <row r="800" ht="16.5" customHeight="1" spans="1:17">
      <c r="A800" s="426"/>
      <c r="B800" s="426"/>
      <c r="C800" s="370"/>
      <c r="D800" s="619"/>
      <c r="E800" s="370"/>
      <c r="F800" s="370"/>
      <c r="G800" s="370"/>
      <c r="H800" s="370"/>
      <c r="I800" s="370"/>
      <c r="J800" s="370"/>
      <c r="K800" s="370"/>
      <c r="L800" s="370"/>
      <c r="M800" s="370"/>
      <c r="N800" s="370"/>
      <c r="O800" s="370"/>
      <c r="P800" s="370"/>
      <c r="Q800" s="370"/>
    </row>
    <row r="801" ht="16.5" customHeight="1" spans="1:17">
      <c r="A801" s="426"/>
      <c r="B801" s="426"/>
      <c r="C801" s="370"/>
      <c r="D801" s="619"/>
      <c r="E801" s="370"/>
      <c r="F801" s="370"/>
      <c r="G801" s="370"/>
      <c r="H801" s="370"/>
      <c r="I801" s="370"/>
      <c r="J801" s="370"/>
      <c r="K801" s="370"/>
      <c r="L801" s="370"/>
      <c r="M801" s="370"/>
      <c r="N801" s="370"/>
      <c r="O801" s="370"/>
      <c r="P801" s="370"/>
      <c r="Q801" s="370"/>
    </row>
    <row r="802" ht="16.5" customHeight="1" spans="1:17">
      <c r="A802" s="426"/>
      <c r="B802" s="426"/>
      <c r="C802" s="370"/>
      <c r="D802" s="619"/>
      <c r="E802" s="370"/>
      <c r="F802" s="370"/>
      <c r="G802" s="370"/>
      <c r="H802" s="370"/>
      <c r="I802" s="370"/>
      <c r="J802" s="370"/>
      <c r="K802" s="370"/>
      <c r="L802" s="370"/>
      <c r="M802" s="370"/>
      <c r="N802" s="370"/>
      <c r="O802" s="370"/>
      <c r="P802" s="370"/>
      <c r="Q802" s="370"/>
    </row>
    <row r="803" ht="16.5" customHeight="1" spans="1:17">
      <c r="A803" s="426"/>
      <c r="B803" s="426"/>
      <c r="C803" s="370"/>
      <c r="D803" s="619"/>
      <c r="E803" s="370"/>
      <c r="F803" s="370"/>
      <c r="G803" s="370"/>
      <c r="H803" s="370"/>
      <c r="I803" s="370"/>
      <c r="J803" s="370"/>
      <c r="K803" s="370"/>
      <c r="L803" s="370"/>
      <c r="M803" s="370"/>
      <c r="N803" s="370"/>
      <c r="O803" s="370"/>
      <c r="P803" s="370"/>
      <c r="Q803" s="370"/>
    </row>
    <row r="804" ht="16.5" customHeight="1" spans="1:17">
      <c r="A804" s="426"/>
      <c r="B804" s="426"/>
      <c r="C804" s="370"/>
      <c r="D804" s="619"/>
      <c r="E804" s="370"/>
      <c r="F804" s="370"/>
      <c r="G804" s="370"/>
      <c r="H804" s="370"/>
      <c r="I804" s="370"/>
      <c r="J804" s="370"/>
      <c r="K804" s="370"/>
      <c r="L804" s="370"/>
      <c r="M804" s="370"/>
      <c r="N804" s="370"/>
      <c r="O804" s="370"/>
      <c r="P804" s="370"/>
      <c r="Q804" s="370"/>
    </row>
    <row r="805" ht="16.5" customHeight="1" spans="1:17">
      <c r="A805" s="426"/>
      <c r="B805" s="426"/>
      <c r="C805" s="370"/>
      <c r="D805" s="619"/>
      <c r="E805" s="370"/>
      <c r="F805" s="370"/>
      <c r="G805" s="370"/>
      <c r="H805" s="370"/>
      <c r="I805" s="370"/>
      <c r="J805" s="370"/>
      <c r="K805" s="370"/>
      <c r="L805" s="370"/>
      <c r="M805" s="370"/>
      <c r="N805" s="370"/>
      <c r="O805" s="370"/>
      <c r="P805" s="370"/>
      <c r="Q805" s="370"/>
    </row>
    <row r="806" ht="16.5" customHeight="1" spans="1:17">
      <c r="A806" s="426"/>
      <c r="B806" s="426"/>
      <c r="C806" s="370"/>
      <c r="D806" s="619"/>
      <c r="E806" s="370"/>
      <c r="F806" s="370"/>
      <c r="G806" s="370"/>
      <c r="H806" s="370"/>
      <c r="I806" s="370"/>
      <c r="J806" s="370"/>
      <c r="K806" s="370"/>
      <c r="L806" s="370"/>
      <c r="M806" s="370"/>
      <c r="N806" s="370"/>
      <c r="O806" s="370"/>
      <c r="P806" s="370"/>
      <c r="Q806" s="370"/>
    </row>
    <row r="807" ht="16.5" customHeight="1" spans="1:17">
      <c r="A807" s="426"/>
      <c r="B807" s="426"/>
      <c r="C807" s="370"/>
      <c r="D807" s="619"/>
      <c r="E807" s="370"/>
      <c r="F807" s="370"/>
      <c r="G807" s="370"/>
      <c r="H807" s="370"/>
      <c r="I807" s="370"/>
      <c r="J807" s="370"/>
      <c r="K807" s="370"/>
      <c r="L807" s="370"/>
      <c r="M807" s="370"/>
      <c r="N807" s="370"/>
      <c r="O807" s="370"/>
      <c r="P807" s="370"/>
      <c r="Q807" s="370"/>
    </row>
    <row r="808" ht="16.5" customHeight="1" spans="1:17">
      <c r="A808" s="426"/>
      <c r="B808" s="426"/>
      <c r="C808" s="370"/>
      <c r="D808" s="619"/>
      <c r="E808" s="370"/>
      <c r="F808" s="370"/>
      <c r="G808" s="370"/>
      <c r="H808" s="370"/>
      <c r="I808" s="370"/>
      <c r="J808" s="370"/>
      <c r="K808" s="370"/>
      <c r="L808" s="370"/>
      <c r="M808" s="370"/>
      <c r="N808" s="370"/>
      <c r="O808" s="370"/>
      <c r="P808" s="370"/>
      <c r="Q808" s="370"/>
    </row>
    <row r="809" ht="16.5" customHeight="1" spans="1:17">
      <c r="A809" s="426"/>
      <c r="B809" s="426"/>
      <c r="C809" s="370"/>
      <c r="D809" s="619"/>
      <c r="E809" s="370"/>
      <c r="F809" s="370"/>
      <c r="G809" s="370"/>
      <c r="H809" s="370"/>
      <c r="I809" s="370"/>
      <c r="J809" s="370"/>
      <c r="K809" s="370"/>
      <c r="L809" s="370"/>
      <c r="M809" s="370"/>
      <c r="N809" s="370"/>
      <c r="O809" s="370"/>
      <c r="P809" s="370"/>
      <c r="Q809" s="370"/>
    </row>
    <row r="810" ht="16.5" customHeight="1" spans="1:17">
      <c r="A810" s="426"/>
      <c r="B810" s="426"/>
      <c r="C810" s="370"/>
      <c r="D810" s="619"/>
      <c r="E810" s="370"/>
      <c r="F810" s="370"/>
      <c r="G810" s="370"/>
      <c r="H810" s="370"/>
      <c r="I810" s="370"/>
      <c r="J810" s="370"/>
      <c r="K810" s="370"/>
      <c r="L810" s="370"/>
      <c r="M810" s="370"/>
      <c r="N810" s="370"/>
      <c r="O810" s="370"/>
      <c r="P810" s="370"/>
      <c r="Q810" s="370"/>
    </row>
    <row r="811" ht="16.5" customHeight="1" spans="1:17">
      <c r="A811" s="426"/>
      <c r="B811" s="426"/>
      <c r="C811" s="370"/>
      <c r="D811" s="619"/>
      <c r="E811" s="370"/>
      <c r="F811" s="370"/>
      <c r="G811" s="370"/>
      <c r="H811" s="370"/>
      <c r="I811" s="370"/>
      <c r="J811" s="370"/>
      <c r="K811" s="370"/>
      <c r="L811" s="370"/>
      <c r="M811" s="370"/>
      <c r="N811" s="370"/>
      <c r="O811" s="370"/>
      <c r="P811" s="370"/>
      <c r="Q811" s="370"/>
    </row>
    <row r="812" ht="16.5" customHeight="1" spans="1:17">
      <c r="A812" s="426"/>
      <c r="B812" s="426"/>
      <c r="C812" s="370"/>
      <c r="D812" s="619"/>
      <c r="E812" s="370"/>
      <c r="F812" s="370"/>
      <c r="G812" s="370"/>
      <c r="H812" s="370"/>
      <c r="I812" s="370"/>
      <c r="J812" s="370"/>
      <c r="K812" s="370"/>
      <c r="L812" s="370"/>
      <c r="M812" s="370"/>
      <c r="N812" s="370"/>
      <c r="O812" s="370"/>
      <c r="P812" s="370"/>
      <c r="Q812" s="370"/>
    </row>
    <row r="813" ht="16.5" customHeight="1" spans="1:17">
      <c r="A813" s="426"/>
      <c r="B813" s="426"/>
      <c r="C813" s="370"/>
      <c r="D813" s="619"/>
      <c r="E813" s="370"/>
      <c r="F813" s="370"/>
      <c r="G813" s="370"/>
      <c r="H813" s="370"/>
      <c r="I813" s="370"/>
      <c r="J813" s="370"/>
      <c r="K813" s="370"/>
      <c r="L813" s="370"/>
      <c r="M813" s="370"/>
      <c r="N813" s="370"/>
      <c r="O813" s="370"/>
      <c r="P813" s="370"/>
      <c r="Q813" s="370"/>
    </row>
    <row r="814" ht="16.5" customHeight="1" spans="1:17">
      <c r="A814" s="426"/>
      <c r="B814" s="426"/>
      <c r="C814" s="370"/>
      <c r="D814" s="619"/>
      <c r="E814" s="370"/>
      <c r="F814" s="370"/>
      <c r="G814" s="370"/>
      <c r="H814" s="370"/>
      <c r="I814" s="370"/>
      <c r="J814" s="370"/>
      <c r="K814" s="370"/>
      <c r="L814" s="370"/>
      <c r="M814" s="370"/>
      <c r="N814" s="370"/>
      <c r="O814" s="370"/>
      <c r="P814" s="370"/>
      <c r="Q814" s="370"/>
    </row>
    <row r="815" ht="16.5" customHeight="1" spans="1:17">
      <c r="A815" s="426"/>
      <c r="B815" s="426"/>
      <c r="C815" s="370"/>
      <c r="D815" s="619"/>
      <c r="E815" s="370"/>
      <c r="F815" s="370"/>
      <c r="G815" s="370"/>
      <c r="H815" s="370"/>
      <c r="I815" s="370"/>
      <c r="J815" s="370"/>
      <c r="K815" s="370"/>
      <c r="L815" s="370"/>
      <c r="M815" s="370"/>
      <c r="N815" s="370"/>
      <c r="O815" s="370"/>
      <c r="P815" s="370"/>
      <c r="Q815" s="370"/>
    </row>
    <row r="816" ht="16.5" customHeight="1" spans="1:17">
      <c r="A816" s="426"/>
      <c r="B816" s="426"/>
      <c r="C816" s="370"/>
      <c r="D816" s="619"/>
      <c r="E816" s="370"/>
      <c r="F816" s="370"/>
      <c r="G816" s="370"/>
      <c r="H816" s="370"/>
      <c r="I816" s="370"/>
      <c r="J816" s="370"/>
      <c r="K816" s="370"/>
      <c r="L816" s="370"/>
      <c r="M816" s="370"/>
      <c r="N816" s="370"/>
      <c r="O816" s="370"/>
      <c r="P816" s="370"/>
      <c r="Q816" s="370"/>
    </row>
    <row r="817" ht="16.5" customHeight="1" spans="1:17">
      <c r="A817" s="426"/>
      <c r="B817" s="426"/>
      <c r="C817" s="370"/>
      <c r="D817" s="619"/>
      <c r="E817" s="370"/>
      <c r="F817" s="370"/>
      <c r="G817" s="370"/>
      <c r="H817" s="370"/>
      <c r="I817" s="370"/>
      <c r="J817" s="370"/>
      <c r="K817" s="370"/>
      <c r="L817" s="370"/>
      <c r="M817" s="370"/>
      <c r="N817" s="370"/>
      <c r="O817" s="370"/>
      <c r="P817" s="370"/>
      <c r="Q817" s="370"/>
    </row>
    <row r="818" ht="16.5" customHeight="1" spans="1:17">
      <c r="A818" s="426"/>
      <c r="B818" s="426"/>
      <c r="C818" s="370"/>
      <c r="D818" s="619"/>
      <c r="E818" s="370"/>
      <c r="F818" s="370"/>
      <c r="G818" s="370"/>
      <c r="H818" s="370"/>
      <c r="I818" s="370"/>
      <c r="J818" s="370"/>
      <c r="K818" s="370"/>
      <c r="L818" s="370"/>
      <c r="M818" s="370"/>
      <c r="N818" s="370"/>
      <c r="O818" s="370"/>
      <c r="P818" s="370"/>
      <c r="Q818" s="370"/>
    </row>
    <row r="819" ht="16.5" customHeight="1" spans="1:17">
      <c r="A819" s="426"/>
      <c r="B819" s="426"/>
      <c r="C819" s="370"/>
      <c r="D819" s="619"/>
      <c r="E819" s="370"/>
      <c r="F819" s="370"/>
      <c r="G819" s="370"/>
      <c r="H819" s="370"/>
      <c r="I819" s="370"/>
      <c r="J819" s="370"/>
      <c r="K819" s="370"/>
      <c r="L819" s="370"/>
      <c r="M819" s="370"/>
      <c r="N819" s="370"/>
      <c r="O819" s="370"/>
      <c r="P819" s="370"/>
      <c r="Q819" s="370"/>
    </row>
    <row r="820" ht="16.5" customHeight="1" spans="1:17">
      <c r="A820" s="426"/>
      <c r="B820" s="426"/>
      <c r="C820" s="370"/>
      <c r="D820" s="619"/>
      <c r="E820" s="370"/>
      <c r="F820" s="370"/>
      <c r="G820" s="370"/>
      <c r="H820" s="370"/>
      <c r="I820" s="370"/>
      <c r="J820" s="370"/>
      <c r="K820" s="370"/>
      <c r="L820" s="370"/>
      <c r="M820" s="370"/>
      <c r="N820" s="370"/>
      <c r="O820" s="370"/>
      <c r="P820" s="370"/>
      <c r="Q820" s="370"/>
    </row>
    <row r="821" ht="16.5" customHeight="1" spans="1:17">
      <c r="A821" s="426"/>
      <c r="B821" s="426"/>
      <c r="C821" s="370"/>
      <c r="D821" s="619"/>
      <c r="E821" s="370"/>
      <c r="F821" s="370"/>
      <c r="G821" s="370"/>
      <c r="H821" s="370"/>
      <c r="I821" s="370"/>
      <c r="J821" s="370"/>
      <c r="K821" s="370"/>
      <c r="L821" s="370"/>
      <c r="M821" s="370"/>
      <c r="N821" s="370"/>
      <c r="O821" s="370"/>
      <c r="P821" s="370"/>
      <c r="Q821" s="370"/>
    </row>
    <row r="822" ht="16.5" customHeight="1" spans="1:17">
      <c r="A822" s="426"/>
      <c r="B822" s="426"/>
      <c r="C822" s="370"/>
      <c r="D822" s="619"/>
      <c r="E822" s="370"/>
      <c r="F822" s="370"/>
      <c r="G822" s="370"/>
      <c r="H822" s="370"/>
      <c r="I822" s="370"/>
      <c r="J822" s="370"/>
      <c r="K822" s="370"/>
      <c r="L822" s="370"/>
      <c r="M822" s="370"/>
      <c r="N822" s="370"/>
      <c r="O822" s="370"/>
      <c r="P822" s="370"/>
      <c r="Q822" s="370"/>
    </row>
    <row r="823" ht="16.5" customHeight="1" spans="1:17">
      <c r="A823" s="426"/>
      <c r="B823" s="426"/>
      <c r="C823" s="370"/>
      <c r="D823" s="619"/>
      <c r="E823" s="370"/>
      <c r="F823" s="370"/>
      <c r="G823" s="370"/>
      <c r="H823" s="370"/>
      <c r="I823" s="370"/>
      <c r="J823" s="370"/>
      <c r="K823" s="370"/>
      <c r="L823" s="370"/>
      <c r="M823" s="370"/>
      <c r="N823" s="370"/>
      <c r="O823" s="370"/>
      <c r="P823" s="370"/>
      <c r="Q823" s="370"/>
    </row>
    <row r="824" ht="16.5" customHeight="1" spans="1:17">
      <c r="A824" s="426"/>
      <c r="B824" s="426"/>
      <c r="C824" s="370"/>
      <c r="D824" s="619"/>
      <c r="E824" s="370"/>
      <c r="F824" s="370"/>
      <c r="G824" s="370"/>
      <c r="H824" s="370"/>
      <c r="I824" s="370"/>
      <c r="J824" s="370"/>
      <c r="K824" s="370"/>
      <c r="L824" s="370"/>
      <c r="M824" s="370"/>
      <c r="N824" s="370"/>
      <c r="O824" s="370"/>
      <c r="P824" s="370"/>
      <c r="Q824" s="370"/>
    </row>
    <row r="825" ht="16.5" customHeight="1" spans="1:17">
      <c r="A825" s="426"/>
      <c r="B825" s="426"/>
      <c r="C825" s="370"/>
      <c r="D825" s="619"/>
      <c r="E825" s="370"/>
      <c r="F825" s="370"/>
      <c r="G825" s="370"/>
      <c r="H825" s="370"/>
      <c r="I825" s="370"/>
      <c r="J825" s="370"/>
      <c r="K825" s="370"/>
      <c r="L825" s="370"/>
      <c r="M825" s="370"/>
      <c r="N825" s="370"/>
      <c r="O825" s="370"/>
      <c r="P825" s="370"/>
      <c r="Q825" s="370"/>
    </row>
    <row r="826" ht="16.5" customHeight="1" spans="1:17">
      <c r="A826" s="426"/>
      <c r="B826" s="426"/>
      <c r="C826" s="370"/>
      <c r="D826" s="619"/>
      <c r="E826" s="370"/>
      <c r="F826" s="370"/>
      <c r="G826" s="370"/>
      <c r="H826" s="370"/>
      <c r="I826" s="370"/>
      <c r="J826" s="370"/>
      <c r="K826" s="370"/>
      <c r="L826" s="370"/>
      <c r="M826" s="370"/>
      <c r="N826" s="370"/>
      <c r="O826" s="370"/>
      <c r="P826" s="370"/>
      <c r="Q826" s="370"/>
    </row>
    <row r="827" ht="16.5" customHeight="1" spans="1:17">
      <c r="A827" s="426"/>
      <c r="B827" s="426"/>
      <c r="C827" s="370"/>
      <c r="D827" s="619"/>
      <c r="E827" s="370"/>
      <c r="F827" s="370"/>
      <c r="G827" s="370"/>
      <c r="H827" s="370"/>
      <c r="I827" s="370"/>
      <c r="J827" s="370"/>
      <c r="K827" s="370"/>
      <c r="L827" s="370"/>
      <c r="M827" s="370"/>
      <c r="N827" s="370"/>
      <c r="O827" s="370"/>
      <c r="P827" s="370"/>
      <c r="Q827" s="370"/>
    </row>
    <row r="828" ht="16.5" customHeight="1" spans="1:17">
      <c r="A828" s="426"/>
      <c r="B828" s="426"/>
      <c r="C828" s="370"/>
      <c r="D828" s="619"/>
      <c r="E828" s="370"/>
      <c r="F828" s="370"/>
      <c r="G828" s="370"/>
      <c r="H828" s="370"/>
      <c r="I828" s="370"/>
      <c r="J828" s="370"/>
      <c r="K828" s="370"/>
      <c r="L828" s="370"/>
      <c r="M828" s="370"/>
      <c r="N828" s="370"/>
      <c r="O828" s="370"/>
      <c r="P828" s="370"/>
      <c r="Q828" s="370"/>
    </row>
    <row r="829" ht="16.5" customHeight="1" spans="1:17">
      <c r="A829" s="426"/>
      <c r="B829" s="426"/>
      <c r="C829" s="370"/>
      <c r="D829" s="619"/>
      <c r="E829" s="370"/>
      <c r="F829" s="370"/>
      <c r="G829" s="370"/>
      <c r="H829" s="370"/>
      <c r="I829" s="370"/>
      <c r="J829" s="370"/>
      <c r="K829" s="370"/>
      <c r="L829" s="370"/>
      <c r="M829" s="370"/>
      <c r="N829" s="370"/>
      <c r="O829" s="370"/>
      <c r="P829" s="370"/>
      <c r="Q829" s="370"/>
    </row>
    <row r="830" ht="16.5" customHeight="1" spans="1:17">
      <c r="A830" s="426"/>
      <c r="B830" s="426"/>
      <c r="C830" s="370"/>
      <c r="D830" s="619"/>
      <c r="E830" s="370"/>
      <c r="F830" s="370"/>
      <c r="G830" s="370"/>
      <c r="H830" s="370"/>
      <c r="I830" s="370"/>
      <c r="J830" s="370"/>
      <c r="K830" s="370"/>
      <c r="L830" s="370"/>
      <c r="M830" s="370"/>
      <c r="N830" s="370"/>
      <c r="O830" s="370"/>
      <c r="P830" s="370"/>
      <c r="Q830" s="370"/>
    </row>
    <row r="831" ht="16.5" customHeight="1" spans="1:17">
      <c r="A831" s="426"/>
      <c r="B831" s="426"/>
      <c r="C831" s="370"/>
      <c r="D831" s="619"/>
      <c r="E831" s="370"/>
      <c r="F831" s="370"/>
      <c r="G831" s="370"/>
      <c r="H831" s="370"/>
      <c r="I831" s="370"/>
      <c r="J831" s="370"/>
      <c r="K831" s="370"/>
      <c r="L831" s="370"/>
      <c r="M831" s="370"/>
      <c r="N831" s="370"/>
      <c r="O831" s="370"/>
      <c r="P831" s="370"/>
      <c r="Q831" s="370"/>
    </row>
    <row r="832" ht="16.5" customHeight="1" spans="1:17">
      <c r="A832" s="426"/>
      <c r="B832" s="426"/>
      <c r="C832" s="370"/>
      <c r="D832" s="619"/>
      <c r="E832" s="370"/>
      <c r="F832" s="370"/>
      <c r="G832" s="370"/>
      <c r="H832" s="370"/>
      <c r="I832" s="370"/>
      <c r="J832" s="370"/>
      <c r="K832" s="370"/>
      <c r="L832" s="370"/>
      <c r="M832" s="370"/>
      <c r="N832" s="370"/>
      <c r="O832" s="370"/>
      <c r="P832" s="370"/>
      <c r="Q832" s="370"/>
    </row>
    <row r="833" ht="16.5" customHeight="1" spans="1:17">
      <c r="A833" s="426"/>
      <c r="B833" s="426"/>
      <c r="C833" s="370"/>
      <c r="D833" s="619"/>
      <c r="E833" s="370"/>
      <c r="F833" s="370"/>
      <c r="G833" s="370"/>
      <c r="H833" s="370"/>
      <c r="I833" s="370"/>
      <c r="J833" s="370"/>
      <c r="K833" s="370"/>
      <c r="L833" s="370"/>
      <c r="M833" s="370"/>
      <c r="N833" s="370"/>
      <c r="O833" s="370"/>
      <c r="P833" s="370"/>
      <c r="Q833" s="370"/>
    </row>
    <row r="834" ht="16.5" customHeight="1" spans="1:17">
      <c r="A834" s="426"/>
      <c r="B834" s="426"/>
      <c r="C834" s="370"/>
      <c r="D834" s="619"/>
      <c r="E834" s="370"/>
      <c r="F834" s="370"/>
      <c r="G834" s="370"/>
      <c r="H834" s="370"/>
      <c r="I834" s="370"/>
      <c r="J834" s="370"/>
      <c r="K834" s="370"/>
      <c r="L834" s="370"/>
      <c r="M834" s="370"/>
      <c r="N834" s="370"/>
      <c r="O834" s="370"/>
      <c r="P834" s="370"/>
      <c r="Q834" s="370"/>
    </row>
    <row r="835" ht="16.5" customHeight="1" spans="1:17">
      <c r="A835" s="426"/>
      <c r="B835" s="426"/>
      <c r="C835" s="370"/>
      <c r="D835" s="619"/>
      <c r="E835" s="370"/>
      <c r="F835" s="370"/>
      <c r="G835" s="370"/>
      <c r="H835" s="370"/>
      <c r="I835" s="370"/>
      <c r="J835" s="370"/>
      <c r="K835" s="370"/>
      <c r="L835" s="370"/>
      <c r="M835" s="370"/>
      <c r="N835" s="370"/>
      <c r="O835" s="370"/>
      <c r="P835" s="370"/>
      <c r="Q835" s="370"/>
    </row>
    <row r="836" ht="16.5" customHeight="1" spans="1:17">
      <c r="A836" s="426"/>
      <c r="B836" s="426"/>
      <c r="C836" s="370"/>
      <c r="D836" s="619"/>
      <c r="E836" s="370"/>
      <c r="F836" s="370"/>
      <c r="G836" s="370"/>
      <c r="H836" s="370"/>
      <c r="I836" s="370"/>
      <c r="J836" s="370"/>
      <c r="K836" s="370"/>
      <c r="L836" s="370"/>
      <c r="M836" s="370"/>
      <c r="N836" s="370"/>
      <c r="O836" s="370"/>
      <c r="P836" s="370"/>
      <c r="Q836" s="370"/>
    </row>
    <row r="837" ht="16.5" customHeight="1" spans="1:17">
      <c r="A837" s="426"/>
      <c r="B837" s="426"/>
      <c r="C837" s="370"/>
      <c r="D837" s="619"/>
      <c r="E837" s="370"/>
      <c r="F837" s="370"/>
      <c r="G837" s="370"/>
      <c r="H837" s="370"/>
      <c r="I837" s="370"/>
      <c r="J837" s="370"/>
      <c r="K837" s="370"/>
      <c r="L837" s="370"/>
      <c r="M837" s="370"/>
      <c r="N837" s="370"/>
      <c r="O837" s="370"/>
      <c r="P837" s="370"/>
      <c r="Q837" s="370"/>
    </row>
    <row r="838" ht="16.5" customHeight="1" spans="1:17">
      <c r="A838" s="426"/>
      <c r="B838" s="426"/>
      <c r="C838" s="370"/>
      <c r="D838" s="619"/>
      <c r="E838" s="370"/>
      <c r="F838" s="370"/>
      <c r="G838" s="370"/>
      <c r="H838" s="370"/>
      <c r="I838" s="370"/>
      <c r="J838" s="370"/>
      <c r="K838" s="370"/>
      <c r="L838" s="370"/>
      <c r="M838" s="370"/>
      <c r="N838" s="370"/>
      <c r="O838" s="370"/>
      <c r="P838" s="370"/>
      <c r="Q838" s="370"/>
    </row>
    <row r="839" ht="16.5" customHeight="1" spans="1:17">
      <c r="A839" s="426"/>
      <c r="B839" s="426"/>
      <c r="C839" s="370"/>
      <c r="D839" s="619"/>
      <c r="E839" s="370"/>
      <c r="F839" s="370"/>
      <c r="G839" s="370"/>
      <c r="H839" s="370"/>
      <c r="I839" s="370"/>
      <c r="J839" s="370"/>
      <c r="K839" s="370"/>
      <c r="L839" s="370"/>
      <c r="M839" s="370"/>
      <c r="N839" s="370"/>
      <c r="O839" s="370"/>
      <c r="P839" s="370"/>
      <c r="Q839" s="370"/>
    </row>
    <row r="840" ht="16.5" customHeight="1" spans="1:17">
      <c r="A840" s="426"/>
      <c r="B840" s="426"/>
      <c r="C840" s="370"/>
      <c r="D840" s="619"/>
      <c r="E840" s="370"/>
      <c r="F840" s="370"/>
      <c r="G840" s="370"/>
      <c r="H840" s="370"/>
      <c r="I840" s="370"/>
      <c r="J840" s="370"/>
      <c r="K840" s="370"/>
      <c r="L840" s="370"/>
      <c r="M840" s="370"/>
      <c r="N840" s="370"/>
      <c r="O840" s="370"/>
      <c r="P840" s="370"/>
      <c r="Q840" s="370"/>
    </row>
    <row r="841" ht="16.5" customHeight="1" spans="1:17">
      <c r="A841" s="426"/>
      <c r="B841" s="426"/>
      <c r="C841" s="370"/>
      <c r="D841" s="619"/>
      <c r="E841" s="370"/>
      <c r="F841" s="370"/>
      <c r="G841" s="370"/>
      <c r="H841" s="370"/>
      <c r="I841" s="370"/>
      <c r="J841" s="370"/>
      <c r="K841" s="370"/>
      <c r="L841" s="370"/>
      <c r="M841" s="370"/>
      <c r="N841" s="370"/>
      <c r="O841" s="370"/>
      <c r="P841" s="370"/>
      <c r="Q841" s="370"/>
    </row>
    <row r="842" ht="16.5" customHeight="1" spans="1:17">
      <c r="A842" s="426"/>
      <c r="B842" s="426"/>
      <c r="C842" s="370"/>
      <c r="D842" s="619"/>
      <c r="E842" s="370"/>
      <c r="F842" s="370"/>
      <c r="G842" s="370"/>
      <c r="H842" s="370"/>
      <c r="I842" s="370"/>
      <c r="J842" s="370"/>
      <c r="K842" s="370"/>
      <c r="L842" s="370"/>
      <c r="M842" s="370"/>
      <c r="N842" s="370"/>
      <c r="O842" s="370"/>
      <c r="P842" s="370"/>
      <c r="Q842" s="370"/>
    </row>
    <row r="843" ht="16.5" customHeight="1" spans="1:17">
      <c r="A843" s="426"/>
      <c r="B843" s="426"/>
      <c r="C843" s="370"/>
      <c r="D843" s="619"/>
      <c r="E843" s="370"/>
      <c r="F843" s="370"/>
      <c r="G843" s="370"/>
      <c r="H843" s="370"/>
      <c r="I843" s="370"/>
      <c r="J843" s="370"/>
      <c r="K843" s="370"/>
      <c r="L843" s="370"/>
      <c r="M843" s="370"/>
      <c r="N843" s="370"/>
      <c r="O843" s="370"/>
      <c r="P843" s="370"/>
      <c r="Q843" s="370"/>
    </row>
    <row r="844" ht="16.5" customHeight="1" spans="1:17">
      <c r="A844" s="426"/>
      <c r="B844" s="426"/>
      <c r="C844" s="370"/>
      <c r="D844" s="619"/>
      <c r="E844" s="370"/>
      <c r="F844" s="370"/>
      <c r="G844" s="370"/>
      <c r="H844" s="370"/>
      <c r="I844" s="370"/>
      <c r="J844" s="370"/>
      <c r="K844" s="370"/>
      <c r="L844" s="370"/>
      <c r="M844" s="370"/>
      <c r="N844" s="370"/>
      <c r="O844" s="370"/>
      <c r="P844" s="370"/>
      <c r="Q844" s="370"/>
    </row>
    <row r="845" ht="16.5" customHeight="1" spans="1:17">
      <c r="A845" s="426"/>
      <c r="B845" s="426"/>
      <c r="C845" s="370"/>
      <c r="D845" s="619"/>
      <c r="E845" s="370"/>
      <c r="F845" s="370"/>
      <c r="G845" s="370"/>
      <c r="H845" s="370"/>
      <c r="I845" s="370"/>
      <c r="J845" s="370"/>
      <c r="K845" s="370"/>
      <c r="L845" s="370"/>
      <c r="M845" s="370"/>
      <c r="N845" s="370"/>
      <c r="O845" s="370"/>
      <c r="P845" s="370"/>
      <c r="Q845" s="370"/>
    </row>
    <row r="846" ht="16.5" customHeight="1" spans="1:17">
      <c r="A846" s="426"/>
      <c r="B846" s="426"/>
      <c r="C846" s="370"/>
      <c r="D846" s="619"/>
      <c r="E846" s="370"/>
      <c r="F846" s="370"/>
      <c r="G846" s="370"/>
      <c r="H846" s="370"/>
      <c r="I846" s="370"/>
      <c r="J846" s="370"/>
      <c r="K846" s="370"/>
      <c r="L846" s="370"/>
      <c r="M846" s="370"/>
      <c r="N846" s="370"/>
      <c r="O846" s="370"/>
      <c r="P846" s="370"/>
      <c r="Q846" s="370"/>
    </row>
    <row r="847" ht="16.5" customHeight="1" spans="1:17">
      <c r="A847" s="426"/>
      <c r="B847" s="426"/>
      <c r="C847" s="370"/>
      <c r="D847" s="619"/>
      <c r="E847" s="370"/>
      <c r="F847" s="370"/>
      <c r="G847" s="370"/>
      <c r="H847" s="370"/>
      <c r="I847" s="370"/>
      <c r="J847" s="370"/>
      <c r="K847" s="370"/>
      <c r="L847" s="370"/>
      <c r="M847" s="370"/>
      <c r="N847" s="370"/>
      <c r="O847" s="370"/>
      <c r="P847" s="370"/>
      <c r="Q847" s="370"/>
    </row>
    <row r="848" ht="16.5" customHeight="1" spans="1:17">
      <c r="A848" s="426"/>
      <c r="B848" s="426"/>
      <c r="C848" s="370"/>
      <c r="D848" s="619"/>
      <c r="E848" s="370"/>
      <c r="F848" s="370"/>
      <c r="G848" s="370"/>
      <c r="H848" s="370"/>
      <c r="I848" s="370"/>
      <c r="J848" s="370"/>
      <c r="K848" s="370"/>
      <c r="L848" s="370"/>
      <c r="M848" s="370"/>
      <c r="N848" s="370"/>
      <c r="O848" s="370"/>
      <c r="P848" s="370"/>
      <c r="Q848" s="370"/>
    </row>
    <row r="849" ht="16.5" customHeight="1" spans="1:17">
      <c r="A849" s="426"/>
      <c r="B849" s="426"/>
      <c r="C849" s="370"/>
      <c r="D849" s="619"/>
      <c r="E849" s="370"/>
      <c r="F849" s="370"/>
      <c r="G849" s="370"/>
      <c r="H849" s="370"/>
      <c r="I849" s="370"/>
      <c r="J849" s="370"/>
      <c r="K849" s="370"/>
      <c r="L849" s="370"/>
      <c r="M849" s="370"/>
      <c r="N849" s="370"/>
      <c r="O849" s="370"/>
      <c r="P849" s="370"/>
      <c r="Q849" s="370"/>
    </row>
    <row r="850" ht="16.5" customHeight="1" spans="1:17">
      <c r="A850" s="426"/>
      <c r="B850" s="426"/>
      <c r="C850" s="370"/>
      <c r="D850" s="619"/>
      <c r="E850" s="370"/>
      <c r="F850" s="370"/>
      <c r="G850" s="370"/>
      <c r="H850" s="370"/>
      <c r="I850" s="370"/>
      <c r="J850" s="370"/>
      <c r="K850" s="370"/>
      <c r="L850" s="370"/>
      <c r="M850" s="370"/>
      <c r="N850" s="370"/>
      <c r="O850" s="370"/>
      <c r="P850" s="370"/>
      <c r="Q850" s="370"/>
    </row>
    <row r="851" ht="16.5" customHeight="1" spans="1:17">
      <c r="A851" s="426"/>
      <c r="B851" s="426"/>
      <c r="C851" s="370"/>
      <c r="D851" s="619"/>
      <c r="E851" s="370"/>
      <c r="F851" s="370"/>
      <c r="G851" s="370"/>
      <c r="H851" s="370"/>
      <c r="I851" s="370"/>
      <c r="J851" s="370"/>
      <c r="K851" s="370"/>
      <c r="L851" s="370"/>
      <c r="M851" s="370"/>
      <c r="N851" s="370"/>
      <c r="O851" s="370"/>
      <c r="P851" s="370"/>
      <c r="Q851" s="370"/>
    </row>
    <row r="852" ht="16.5" customHeight="1" spans="1:17">
      <c r="A852" s="426"/>
      <c r="B852" s="426"/>
      <c r="C852" s="370"/>
      <c r="D852" s="619"/>
      <c r="E852" s="370"/>
      <c r="F852" s="370"/>
      <c r="G852" s="370"/>
      <c r="H852" s="370"/>
      <c r="I852" s="370"/>
      <c r="J852" s="370"/>
      <c r="K852" s="370"/>
      <c r="L852" s="370"/>
      <c r="M852" s="370"/>
      <c r="N852" s="370"/>
      <c r="O852" s="370"/>
      <c r="P852" s="370"/>
      <c r="Q852" s="370"/>
    </row>
    <row r="853" ht="16.5" customHeight="1" spans="1:17">
      <c r="A853" s="426"/>
      <c r="B853" s="426"/>
      <c r="C853" s="370"/>
      <c r="D853" s="619"/>
      <c r="E853" s="370"/>
      <c r="F853" s="370"/>
      <c r="G853" s="370"/>
      <c r="H853" s="370"/>
      <c r="I853" s="370"/>
      <c r="J853" s="370"/>
      <c r="K853" s="370"/>
      <c r="L853" s="370"/>
      <c r="M853" s="370"/>
      <c r="N853" s="370"/>
      <c r="O853" s="370"/>
      <c r="P853" s="370"/>
      <c r="Q853" s="370"/>
    </row>
    <row r="854" ht="16.5" customHeight="1" spans="1:17">
      <c r="A854" s="426"/>
      <c r="B854" s="426"/>
      <c r="C854" s="370"/>
      <c r="D854" s="619"/>
      <c r="E854" s="370"/>
      <c r="F854" s="370"/>
      <c r="G854" s="370"/>
      <c r="H854" s="370"/>
      <c r="I854" s="370"/>
      <c r="J854" s="370"/>
      <c r="K854" s="370"/>
      <c r="L854" s="370"/>
      <c r="M854" s="370"/>
      <c r="N854" s="370"/>
      <c r="O854" s="370"/>
      <c r="P854" s="370"/>
      <c r="Q854" s="370"/>
    </row>
    <row r="855" ht="16.5" customHeight="1" spans="1:17">
      <c r="A855" s="426"/>
      <c r="B855" s="426"/>
      <c r="C855" s="370"/>
      <c r="D855" s="619"/>
      <c r="E855" s="370"/>
      <c r="F855" s="370"/>
      <c r="G855" s="370"/>
      <c r="H855" s="370"/>
      <c r="I855" s="370"/>
      <c r="J855" s="370"/>
      <c r="K855" s="370"/>
      <c r="L855" s="370"/>
      <c r="M855" s="370"/>
      <c r="N855" s="370"/>
      <c r="O855" s="370"/>
      <c r="P855" s="370"/>
      <c r="Q855" s="370"/>
    </row>
    <row r="856" ht="16.5" customHeight="1" spans="1:17">
      <c r="A856" s="426"/>
      <c r="B856" s="426"/>
      <c r="C856" s="370"/>
      <c r="D856" s="619"/>
      <c r="E856" s="370"/>
      <c r="F856" s="370"/>
      <c r="G856" s="370"/>
      <c r="H856" s="370"/>
      <c r="I856" s="370"/>
      <c r="J856" s="370"/>
      <c r="K856" s="370"/>
      <c r="L856" s="370"/>
      <c r="M856" s="370"/>
      <c r="N856" s="370"/>
      <c r="O856" s="370"/>
      <c r="P856" s="370"/>
      <c r="Q856" s="370"/>
    </row>
    <row r="857" ht="16.5" customHeight="1" spans="1:17">
      <c r="A857" s="426"/>
      <c r="B857" s="426"/>
      <c r="C857" s="370"/>
      <c r="D857" s="619"/>
      <c r="E857" s="370"/>
      <c r="F857" s="370"/>
      <c r="G857" s="370"/>
      <c r="H857" s="370"/>
      <c r="I857" s="370"/>
      <c r="J857" s="370"/>
      <c r="K857" s="370"/>
      <c r="L857" s="370"/>
      <c r="M857" s="370"/>
      <c r="N857" s="370"/>
      <c r="O857" s="370"/>
      <c r="P857" s="370"/>
      <c r="Q857" s="370"/>
    </row>
    <row r="858" ht="16.5" customHeight="1" spans="1:17">
      <c r="A858" s="426"/>
      <c r="B858" s="426"/>
      <c r="C858" s="370"/>
      <c r="D858" s="619"/>
      <c r="E858" s="370"/>
      <c r="F858" s="370"/>
      <c r="G858" s="370"/>
      <c r="H858" s="370"/>
      <c r="I858" s="370"/>
      <c r="J858" s="370"/>
      <c r="K858" s="370"/>
      <c r="L858" s="370"/>
      <c r="M858" s="370"/>
      <c r="N858" s="370"/>
      <c r="O858" s="370"/>
      <c r="P858" s="370"/>
      <c r="Q858" s="370"/>
    </row>
    <row r="859" ht="16.5" customHeight="1" spans="1:17">
      <c r="A859" s="426"/>
      <c r="B859" s="426"/>
      <c r="C859" s="370"/>
      <c r="D859" s="619"/>
      <c r="E859" s="370"/>
      <c r="F859" s="370"/>
      <c r="G859" s="370"/>
      <c r="H859" s="370"/>
      <c r="I859" s="370"/>
      <c r="J859" s="370"/>
      <c r="K859" s="370"/>
      <c r="L859" s="370"/>
      <c r="M859" s="370"/>
      <c r="N859" s="370"/>
      <c r="O859" s="370"/>
      <c r="P859" s="370"/>
      <c r="Q859" s="370"/>
    </row>
    <row r="860" ht="16.5" customHeight="1" spans="1:17">
      <c r="A860" s="426"/>
      <c r="B860" s="426"/>
      <c r="C860" s="370"/>
      <c r="D860" s="619"/>
      <c r="E860" s="370"/>
      <c r="F860" s="370"/>
      <c r="G860" s="370"/>
      <c r="H860" s="370"/>
      <c r="I860" s="370"/>
      <c r="J860" s="370"/>
      <c r="K860" s="370"/>
      <c r="L860" s="370"/>
      <c r="M860" s="370"/>
      <c r="N860" s="370"/>
      <c r="O860" s="370"/>
      <c r="P860" s="370"/>
      <c r="Q860" s="370"/>
    </row>
    <row r="861" ht="16.5" customHeight="1" spans="1:17">
      <c r="A861" s="426"/>
      <c r="B861" s="426"/>
      <c r="C861" s="370"/>
      <c r="D861" s="619"/>
      <c r="E861" s="370"/>
      <c r="F861" s="370"/>
      <c r="G861" s="370"/>
      <c r="H861" s="370"/>
      <c r="I861" s="370"/>
      <c r="J861" s="370"/>
      <c r="K861" s="370"/>
      <c r="L861" s="370"/>
      <c r="M861" s="370"/>
      <c r="N861" s="370"/>
      <c r="O861" s="370"/>
      <c r="P861" s="370"/>
      <c r="Q861" s="370"/>
    </row>
    <row r="862" ht="16.5" customHeight="1" spans="1:17">
      <c r="A862" s="426"/>
      <c r="B862" s="426"/>
      <c r="C862" s="370"/>
      <c r="D862" s="619"/>
      <c r="E862" s="370"/>
      <c r="F862" s="370"/>
      <c r="G862" s="370"/>
      <c r="H862" s="370"/>
      <c r="I862" s="370"/>
      <c r="J862" s="370"/>
      <c r="K862" s="370"/>
      <c r="L862" s="370"/>
      <c r="M862" s="370"/>
      <c r="N862" s="370"/>
      <c r="O862" s="370"/>
      <c r="P862" s="370"/>
      <c r="Q862" s="370"/>
    </row>
    <row r="863" ht="16.5" customHeight="1" spans="1:17">
      <c r="A863" s="426"/>
      <c r="B863" s="426"/>
      <c r="C863" s="370"/>
      <c r="D863" s="619"/>
      <c r="E863" s="370"/>
      <c r="F863" s="370"/>
      <c r="G863" s="370"/>
      <c r="H863" s="370"/>
      <c r="I863" s="370"/>
      <c r="J863" s="370"/>
      <c r="K863" s="370"/>
      <c r="L863" s="370"/>
      <c r="M863" s="370"/>
      <c r="N863" s="370"/>
      <c r="O863" s="370"/>
      <c r="P863" s="370"/>
      <c r="Q863" s="370"/>
    </row>
    <row r="864" ht="16.5" customHeight="1" spans="1:17">
      <c r="A864" s="426"/>
      <c r="B864" s="426"/>
      <c r="C864" s="370"/>
      <c r="D864" s="619"/>
      <c r="E864" s="370"/>
      <c r="F864" s="370"/>
      <c r="G864" s="370"/>
      <c r="H864" s="370"/>
      <c r="I864" s="370"/>
      <c r="J864" s="370"/>
      <c r="K864" s="370"/>
      <c r="L864" s="370"/>
      <c r="M864" s="370"/>
      <c r="N864" s="370"/>
      <c r="O864" s="370"/>
      <c r="P864" s="370"/>
      <c r="Q864" s="370"/>
    </row>
    <row r="865" ht="16.5" customHeight="1" spans="1:17">
      <c r="A865" s="426"/>
      <c r="B865" s="426"/>
      <c r="C865" s="370"/>
      <c r="D865" s="619"/>
      <c r="E865" s="370"/>
      <c r="F865" s="370"/>
      <c r="G865" s="370"/>
      <c r="H865" s="370"/>
      <c r="I865" s="370"/>
      <c r="J865" s="370"/>
      <c r="K865" s="370"/>
      <c r="L865" s="370"/>
      <c r="M865" s="370"/>
      <c r="N865" s="370"/>
      <c r="O865" s="370"/>
      <c r="P865" s="370"/>
      <c r="Q865" s="370"/>
    </row>
    <row r="866" ht="16.5" customHeight="1" spans="1:17">
      <c r="A866" s="426"/>
      <c r="B866" s="426"/>
      <c r="C866" s="370"/>
      <c r="D866" s="619"/>
      <c r="E866" s="370"/>
      <c r="F866" s="370"/>
      <c r="G866" s="370"/>
      <c r="H866" s="370"/>
      <c r="I866" s="370"/>
      <c r="J866" s="370"/>
      <c r="K866" s="370"/>
      <c r="L866" s="370"/>
      <c r="M866" s="370"/>
      <c r="N866" s="370"/>
      <c r="O866" s="370"/>
      <c r="P866" s="370"/>
      <c r="Q866" s="370"/>
    </row>
    <row r="867" ht="16.5" customHeight="1" spans="1:17">
      <c r="A867" s="426"/>
      <c r="B867" s="426"/>
      <c r="C867" s="370"/>
      <c r="D867" s="619"/>
      <c r="E867" s="370"/>
      <c r="F867" s="370"/>
      <c r="G867" s="370"/>
      <c r="H867" s="370"/>
      <c r="I867" s="370"/>
      <c r="J867" s="370"/>
      <c r="K867" s="370"/>
      <c r="L867" s="370"/>
      <c r="M867" s="370"/>
      <c r="N867" s="370"/>
      <c r="O867" s="370"/>
      <c r="P867" s="370"/>
      <c r="Q867" s="370"/>
    </row>
    <row r="868" ht="16.5" customHeight="1" spans="1:17">
      <c r="A868" s="426"/>
      <c r="B868" s="426"/>
      <c r="C868" s="370"/>
      <c r="D868" s="619"/>
      <c r="E868" s="370"/>
      <c r="F868" s="370"/>
      <c r="G868" s="370"/>
      <c r="H868" s="370"/>
      <c r="I868" s="370"/>
      <c r="J868" s="370"/>
      <c r="K868" s="370"/>
      <c r="L868" s="370"/>
      <c r="M868" s="370"/>
      <c r="N868" s="370"/>
      <c r="O868" s="370"/>
      <c r="P868" s="370"/>
      <c r="Q868" s="370"/>
    </row>
    <row r="869" ht="16.5" customHeight="1" spans="1:17">
      <c r="A869" s="426"/>
      <c r="B869" s="426"/>
      <c r="C869" s="370"/>
      <c r="D869" s="619"/>
      <c r="E869" s="370"/>
      <c r="F869" s="370"/>
      <c r="G869" s="370"/>
      <c r="H869" s="370"/>
      <c r="I869" s="370"/>
      <c r="J869" s="370"/>
      <c r="K869" s="370"/>
      <c r="L869" s="370"/>
      <c r="M869" s="370"/>
      <c r="N869" s="370"/>
      <c r="O869" s="370"/>
      <c r="P869" s="370"/>
      <c r="Q869" s="370"/>
    </row>
    <row r="870" ht="16.5" customHeight="1" spans="1:17">
      <c r="A870" s="426"/>
      <c r="B870" s="426"/>
      <c r="C870" s="370"/>
      <c r="D870" s="619"/>
      <c r="E870" s="370"/>
      <c r="F870" s="370"/>
      <c r="G870" s="370"/>
      <c r="H870" s="370"/>
      <c r="I870" s="370"/>
      <c r="J870" s="370"/>
      <c r="K870" s="370"/>
      <c r="L870" s="370"/>
      <c r="M870" s="370"/>
      <c r="N870" s="370"/>
      <c r="O870" s="370"/>
      <c r="P870" s="370"/>
      <c r="Q870" s="370"/>
    </row>
    <row r="871" ht="16.5" customHeight="1" spans="1:17">
      <c r="A871" s="426"/>
      <c r="B871" s="426"/>
      <c r="C871" s="370"/>
      <c r="D871" s="619"/>
      <c r="E871" s="370"/>
      <c r="F871" s="370"/>
      <c r="G871" s="370"/>
      <c r="H871" s="370"/>
      <c r="I871" s="370"/>
      <c r="J871" s="370"/>
      <c r="K871" s="370"/>
      <c r="L871" s="370"/>
      <c r="M871" s="370"/>
      <c r="N871" s="370"/>
      <c r="O871" s="370"/>
      <c r="P871" s="370"/>
      <c r="Q871" s="370"/>
    </row>
    <row r="872" ht="16.5" customHeight="1" spans="1:17">
      <c r="A872" s="426"/>
      <c r="B872" s="426"/>
      <c r="C872" s="370"/>
      <c r="D872" s="619"/>
      <c r="E872" s="370"/>
      <c r="F872" s="370"/>
      <c r="G872" s="370"/>
      <c r="H872" s="370"/>
      <c r="I872" s="370"/>
      <c r="J872" s="370"/>
      <c r="K872" s="370"/>
      <c r="L872" s="370"/>
      <c r="M872" s="370"/>
      <c r="N872" s="370"/>
      <c r="O872" s="370"/>
      <c r="P872" s="370"/>
      <c r="Q872" s="370"/>
    </row>
    <row r="873" ht="16.5" customHeight="1" spans="1:17">
      <c r="A873" s="426"/>
      <c r="B873" s="426"/>
      <c r="C873" s="370"/>
      <c r="D873" s="619"/>
      <c r="E873" s="370"/>
      <c r="F873" s="370"/>
      <c r="G873" s="370"/>
      <c r="H873" s="370"/>
      <c r="I873" s="370"/>
      <c r="J873" s="370"/>
      <c r="K873" s="370"/>
      <c r="L873" s="370"/>
      <c r="M873" s="370"/>
      <c r="N873" s="370"/>
      <c r="O873" s="370"/>
      <c r="P873" s="370"/>
      <c r="Q873" s="370"/>
    </row>
    <row r="874" ht="16.5" customHeight="1" spans="1:17">
      <c r="A874" s="426"/>
      <c r="B874" s="426"/>
      <c r="C874" s="370"/>
      <c r="D874" s="619"/>
      <c r="E874" s="370"/>
      <c r="F874" s="370"/>
      <c r="G874" s="370"/>
      <c r="H874" s="370"/>
      <c r="I874" s="370"/>
      <c r="J874" s="370"/>
      <c r="K874" s="370"/>
      <c r="L874" s="370"/>
      <c r="M874" s="370"/>
      <c r="N874" s="370"/>
      <c r="O874" s="370"/>
      <c r="P874" s="370"/>
      <c r="Q874" s="370"/>
    </row>
    <row r="875" ht="16.5" customHeight="1" spans="1:17">
      <c r="A875" s="426"/>
      <c r="B875" s="426"/>
      <c r="C875" s="370"/>
      <c r="D875" s="619"/>
      <c r="E875" s="370"/>
      <c r="F875" s="370"/>
      <c r="G875" s="370"/>
      <c r="H875" s="370"/>
      <c r="I875" s="370"/>
      <c r="J875" s="370"/>
      <c r="K875" s="370"/>
      <c r="L875" s="370"/>
      <c r="M875" s="370"/>
      <c r="N875" s="370"/>
      <c r="O875" s="370"/>
      <c r="P875" s="370"/>
      <c r="Q875" s="370"/>
    </row>
    <row r="876" ht="16.5" customHeight="1" spans="1:17">
      <c r="A876" s="426"/>
      <c r="B876" s="426"/>
      <c r="C876" s="370"/>
      <c r="D876" s="619"/>
      <c r="E876" s="370"/>
      <c r="F876" s="370"/>
      <c r="G876" s="370"/>
      <c r="H876" s="370"/>
      <c r="I876" s="370"/>
      <c r="J876" s="370"/>
      <c r="K876" s="370"/>
      <c r="L876" s="370"/>
      <c r="M876" s="370"/>
      <c r="N876" s="370"/>
      <c r="O876" s="370"/>
      <c r="P876" s="370"/>
      <c r="Q876" s="370"/>
    </row>
    <row r="877" ht="16.5" customHeight="1" spans="1:17">
      <c r="A877" s="426"/>
      <c r="B877" s="426"/>
      <c r="C877" s="370"/>
      <c r="D877" s="619"/>
      <c r="E877" s="370"/>
      <c r="F877" s="370"/>
      <c r="G877" s="370"/>
      <c r="H877" s="370"/>
      <c r="I877" s="370"/>
      <c r="J877" s="370"/>
      <c r="K877" s="370"/>
      <c r="L877" s="370"/>
      <c r="M877" s="370"/>
      <c r="N877" s="370"/>
      <c r="O877" s="370"/>
      <c r="P877" s="370"/>
      <c r="Q877" s="370"/>
    </row>
    <row r="878" ht="16.5" customHeight="1" spans="1:17">
      <c r="A878" s="426"/>
      <c r="B878" s="426"/>
      <c r="C878" s="370"/>
      <c r="D878" s="619"/>
      <c r="E878" s="370"/>
      <c r="F878" s="370"/>
      <c r="G878" s="370"/>
      <c r="H878" s="370"/>
      <c r="I878" s="370"/>
      <c r="J878" s="370"/>
      <c r="K878" s="370"/>
      <c r="L878" s="370"/>
      <c r="M878" s="370"/>
      <c r="N878" s="370"/>
      <c r="O878" s="370"/>
      <c r="P878" s="370"/>
      <c r="Q878" s="370"/>
    </row>
    <row r="879" ht="16.5" customHeight="1" spans="1:17">
      <c r="A879" s="426"/>
      <c r="B879" s="426"/>
      <c r="C879" s="370"/>
      <c r="D879" s="619"/>
      <c r="E879" s="370"/>
      <c r="F879" s="370"/>
      <c r="G879" s="370"/>
      <c r="H879" s="370"/>
      <c r="I879" s="370"/>
      <c r="J879" s="370"/>
      <c r="K879" s="370"/>
      <c r="L879" s="370"/>
      <c r="M879" s="370"/>
      <c r="N879" s="370"/>
      <c r="O879" s="370"/>
      <c r="P879" s="370"/>
      <c r="Q879" s="370"/>
    </row>
    <row r="880" ht="16.5" customHeight="1" spans="1:17">
      <c r="A880" s="426"/>
      <c r="B880" s="426"/>
      <c r="C880" s="370"/>
      <c r="D880" s="619"/>
      <c r="E880" s="370"/>
      <c r="F880" s="370"/>
      <c r="G880" s="370"/>
      <c r="H880" s="370"/>
      <c r="I880" s="370"/>
      <c r="J880" s="370"/>
      <c r="K880" s="370"/>
      <c r="L880" s="370"/>
      <c r="M880" s="370"/>
      <c r="N880" s="370"/>
      <c r="O880" s="370"/>
      <c r="P880" s="370"/>
      <c r="Q880" s="370"/>
    </row>
    <row r="881" ht="16.5" customHeight="1" spans="1:17">
      <c r="A881" s="426"/>
      <c r="B881" s="426"/>
      <c r="C881" s="370"/>
      <c r="D881" s="619"/>
      <c r="E881" s="370"/>
      <c r="F881" s="370"/>
      <c r="G881" s="370"/>
      <c r="H881" s="370"/>
      <c r="I881" s="370"/>
      <c r="J881" s="370"/>
      <c r="K881" s="370"/>
      <c r="L881" s="370"/>
      <c r="M881" s="370"/>
      <c r="N881" s="370"/>
      <c r="O881" s="370"/>
      <c r="P881" s="370"/>
      <c r="Q881" s="370"/>
    </row>
    <row r="882" ht="16.5" customHeight="1" spans="1:17">
      <c r="A882" s="426"/>
      <c r="B882" s="426"/>
      <c r="C882" s="370"/>
      <c r="D882" s="619"/>
      <c r="E882" s="370"/>
      <c r="F882" s="370"/>
      <c r="G882" s="370"/>
      <c r="H882" s="370"/>
      <c r="I882" s="370"/>
      <c r="J882" s="370"/>
      <c r="K882" s="370"/>
      <c r="L882" s="370"/>
      <c r="M882" s="370"/>
      <c r="N882" s="370"/>
      <c r="O882" s="370"/>
      <c r="P882" s="370"/>
      <c r="Q882" s="370"/>
    </row>
    <row r="883" ht="16.5" customHeight="1" spans="1:17">
      <c r="A883" s="426"/>
      <c r="B883" s="426"/>
      <c r="C883" s="370"/>
      <c r="D883" s="619"/>
      <c r="E883" s="370"/>
      <c r="F883" s="370"/>
      <c r="G883" s="370"/>
      <c r="H883" s="370"/>
      <c r="I883" s="370"/>
      <c r="J883" s="370"/>
      <c r="K883" s="370"/>
      <c r="L883" s="370"/>
      <c r="M883" s="370"/>
      <c r="N883" s="370"/>
      <c r="O883" s="370"/>
      <c r="P883" s="370"/>
      <c r="Q883" s="370"/>
    </row>
    <row r="884" ht="16.5" customHeight="1" spans="1:17">
      <c r="A884" s="426"/>
      <c r="B884" s="426"/>
      <c r="C884" s="370"/>
      <c r="D884" s="619"/>
      <c r="E884" s="370"/>
      <c r="F884" s="370"/>
      <c r="G884" s="370"/>
      <c r="H884" s="370"/>
      <c r="I884" s="370"/>
      <c r="J884" s="370"/>
      <c r="K884" s="370"/>
      <c r="L884" s="370"/>
      <c r="M884" s="370"/>
      <c r="N884" s="370"/>
      <c r="O884" s="370"/>
      <c r="P884" s="370"/>
      <c r="Q884" s="370"/>
    </row>
    <row r="885" ht="16.5" customHeight="1" spans="1:17">
      <c r="A885" s="426"/>
      <c r="B885" s="426"/>
      <c r="C885" s="370"/>
      <c r="D885" s="619"/>
      <c r="E885" s="370"/>
      <c r="F885" s="370"/>
      <c r="G885" s="370"/>
      <c r="H885" s="370"/>
      <c r="I885" s="370"/>
      <c r="J885" s="370"/>
      <c r="K885" s="370"/>
      <c r="L885" s="370"/>
      <c r="M885" s="370"/>
      <c r="N885" s="370"/>
      <c r="O885" s="370"/>
      <c r="P885" s="370"/>
      <c r="Q885" s="370"/>
    </row>
    <row r="886" ht="16.5" customHeight="1" spans="1:17">
      <c r="A886" s="426"/>
      <c r="B886" s="426"/>
      <c r="C886" s="370"/>
      <c r="D886" s="619"/>
      <c r="E886" s="370"/>
      <c r="F886" s="370"/>
      <c r="G886" s="370"/>
      <c r="H886" s="370"/>
      <c r="I886" s="370"/>
      <c r="J886" s="370"/>
      <c r="K886" s="370"/>
      <c r="L886" s="370"/>
      <c r="M886" s="370"/>
      <c r="N886" s="370"/>
      <c r="O886" s="370"/>
      <c r="P886" s="370"/>
      <c r="Q886" s="370"/>
    </row>
    <row r="887" ht="16.5" customHeight="1" spans="1:17">
      <c r="A887" s="426"/>
      <c r="B887" s="426"/>
      <c r="C887" s="370"/>
      <c r="D887" s="619"/>
      <c r="E887" s="370"/>
      <c r="F887" s="370"/>
      <c r="G887" s="370"/>
      <c r="H887" s="370"/>
      <c r="I887" s="370"/>
      <c r="J887" s="370"/>
      <c r="K887" s="370"/>
      <c r="L887" s="370"/>
      <c r="M887" s="370"/>
      <c r="N887" s="370"/>
      <c r="O887" s="370"/>
      <c r="P887" s="370"/>
      <c r="Q887" s="370"/>
    </row>
    <row r="888" ht="16.5" customHeight="1" spans="1:17">
      <c r="A888" s="426"/>
      <c r="B888" s="426"/>
      <c r="C888" s="370"/>
      <c r="D888" s="619"/>
      <c r="E888" s="370"/>
      <c r="F888" s="370"/>
      <c r="G888" s="370"/>
      <c r="H888" s="370"/>
      <c r="I888" s="370"/>
      <c r="J888" s="370"/>
      <c r="K888" s="370"/>
      <c r="L888" s="370"/>
      <c r="M888" s="370"/>
      <c r="N888" s="370"/>
      <c r="O888" s="370"/>
      <c r="P888" s="370"/>
      <c r="Q888" s="370"/>
    </row>
    <row r="889" ht="16.5" customHeight="1" spans="1:17">
      <c r="A889" s="426"/>
      <c r="B889" s="426"/>
      <c r="C889" s="370"/>
      <c r="D889" s="619"/>
      <c r="E889" s="370"/>
      <c r="F889" s="370"/>
      <c r="G889" s="370"/>
      <c r="H889" s="370"/>
      <c r="I889" s="370"/>
      <c r="J889" s="370"/>
      <c r="K889" s="370"/>
      <c r="L889" s="370"/>
      <c r="M889" s="370"/>
      <c r="N889" s="370"/>
      <c r="O889" s="370"/>
      <c r="P889" s="370"/>
      <c r="Q889" s="370"/>
    </row>
    <row r="890" ht="16.5" customHeight="1" spans="1:17">
      <c r="A890" s="426"/>
      <c r="B890" s="426"/>
      <c r="C890" s="370"/>
      <c r="D890" s="619"/>
      <c r="E890" s="370"/>
      <c r="F890" s="370"/>
      <c r="G890" s="370"/>
      <c r="H890" s="370"/>
      <c r="I890" s="370"/>
      <c r="J890" s="370"/>
      <c r="K890" s="370"/>
      <c r="L890" s="370"/>
      <c r="M890" s="370"/>
      <c r="N890" s="370"/>
      <c r="O890" s="370"/>
      <c r="P890" s="370"/>
      <c r="Q890" s="370"/>
    </row>
    <row r="891" ht="16.5" customHeight="1" spans="1:17">
      <c r="A891" s="426"/>
      <c r="B891" s="426"/>
      <c r="C891" s="370"/>
      <c r="D891" s="619"/>
      <c r="E891" s="370"/>
      <c r="F891" s="370"/>
      <c r="G891" s="370"/>
      <c r="H891" s="370"/>
      <c r="I891" s="370"/>
      <c r="J891" s="370"/>
      <c r="K891" s="370"/>
      <c r="L891" s="370"/>
      <c r="M891" s="370"/>
      <c r="N891" s="370"/>
      <c r="O891" s="370"/>
      <c r="P891" s="370"/>
      <c r="Q891" s="370"/>
    </row>
    <row r="892" ht="16.5" customHeight="1" spans="1:17">
      <c r="A892" s="426"/>
      <c r="B892" s="426"/>
      <c r="C892" s="370"/>
      <c r="D892" s="619"/>
      <c r="E892" s="370"/>
      <c r="F892" s="370"/>
      <c r="G892" s="370"/>
      <c r="H892" s="370"/>
      <c r="I892" s="370"/>
      <c r="J892" s="370"/>
      <c r="K892" s="370"/>
      <c r="L892" s="370"/>
      <c r="M892" s="370"/>
      <c r="N892" s="370"/>
      <c r="O892" s="370"/>
      <c r="P892" s="370"/>
      <c r="Q892" s="370"/>
    </row>
    <row r="893" ht="16.5" customHeight="1" spans="1:17">
      <c r="A893" s="426"/>
      <c r="B893" s="426"/>
      <c r="C893" s="370"/>
      <c r="D893" s="619"/>
      <c r="E893" s="370"/>
      <c r="F893" s="370"/>
      <c r="G893" s="370"/>
      <c r="H893" s="370"/>
      <c r="I893" s="370"/>
      <c r="J893" s="370"/>
      <c r="K893" s="370"/>
      <c r="L893" s="370"/>
      <c r="M893" s="370"/>
      <c r="N893" s="370"/>
      <c r="O893" s="370"/>
      <c r="P893" s="370"/>
      <c r="Q893" s="370"/>
    </row>
    <row r="894" ht="16.5" customHeight="1" spans="1:17">
      <c r="A894" s="426"/>
      <c r="B894" s="426"/>
      <c r="C894" s="370"/>
      <c r="D894" s="619"/>
      <c r="E894" s="370"/>
      <c r="F894" s="370"/>
      <c r="G894" s="370"/>
      <c r="H894" s="370"/>
      <c r="I894" s="370"/>
      <c r="J894" s="370"/>
      <c r="K894" s="370"/>
      <c r="L894" s="370"/>
      <c r="M894" s="370"/>
      <c r="N894" s="370"/>
      <c r="O894" s="370"/>
      <c r="P894" s="370"/>
      <c r="Q894" s="370"/>
    </row>
    <row r="895" ht="16.5" customHeight="1" spans="1:17">
      <c r="A895" s="426"/>
      <c r="B895" s="426"/>
      <c r="C895" s="370"/>
      <c r="D895" s="619"/>
      <c r="E895" s="370"/>
      <c r="F895" s="370"/>
      <c r="G895" s="370"/>
      <c r="H895" s="370"/>
      <c r="I895" s="370"/>
      <c r="J895" s="370"/>
      <c r="K895" s="370"/>
      <c r="L895" s="370"/>
      <c r="M895" s="370"/>
      <c r="N895" s="370"/>
      <c r="O895" s="370"/>
      <c r="P895" s="370"/>
      <c r="Q895" s="370"/>
    </row>
    <row r="896" ht="16.5" customHeight="1" spans="1:17">
      <c r="A896" s="426"/>
      <c r="B896" s="426"/>
      <c r="C896" s="370"/>
      <c r="D896" s="619"/>
      <c r="E896" s="370"/>
      <c r="F896" s="370"/>
      <c r="G896" s="370"/>
      <c r="H896" s="370"/>
      <c r="I896" s="370"/>
      <c r="J896" s="370"/>
      <c r="K896" s="370"/>
      <c r="L896" s="370"/>
      <c r="M896" s="370"/>
      <c r="N896" s="370"/>
      <c r="O896" s="370"/>
      <c r="P896" s="370"/>
      <c r="Q896" s="370"/>
    </row>
    <row r="897" ht="16.5" customHeight="1" spans="1:17">
      <c r="A897" s="426"/>
      <c r="B897" s="426"/>
      <c r="C897" s="370"/>
      <c r="D897" s="619"/>
      <c r="E897" s="370"/>
      <c r="F897" s="370"/>
      <c r="G897" s="370"/>
      <c r="H897" s="370"/>
      <c r="I897" s="370"/>
      <c r="J897" s="370"/>
      <c r="K897" s="370"/>
      <c r="L897" s="370"/>
      <c r="M897" s="370"/>
      <c r="N897" s="370"/>
      <c r="O897" s="370"/>
      <c r="P897" s="370"/>
      <c r="Q897" s="370"/>
    </row>
    <row r="898" ht="16.5" customHeight="1" spans="1:17">
      <c r="A898" s="426"/>
      <c r="B898" s="426"/>
      <c r="C898" s="370"/>
      <c r="D898" s="619"/>
      <c r="E898" s="370"/>
      <c r="F898" s="370"/>
      <c r="G898" s="370"/>
      <c r="H898" s="370"/>
      <c r="I898" s="370"/>
      <c r="J898" s="370"/>
      <c r="K898" s="370"/>
      <c r="L898" s="370"/>
      <c r="M898" s="370"/>
      <c r="N898" s="370"/>
      <c r="O898" s="370"/>
      <c r="P898" s="370"/>
      <c r="Q898" s="370"/>
    </row>
    <row r="899" ht="16.5" customHeight="1" spans="1:17">
      <c r="A899" s="426"/>
      <c r="B899" s="426"/>
      <c r="C899" s="370"/>
      <c r="D899" s="619"/>
      <c r="E899" s="370"/>
      <c r="F899" s="370"/>
      <c r="G899" s="370"/>
      <c r="H899" s="370"/>
      <c r="I899" s="370"/>
      <c r="J899" s="370"/>
      <c r="K899" s="370"/>
      <c r="L899" s="370"/>
      <c r="M899" s="370"/>
      <c r="N899" s="370"/>
      <c r="O899" s="370"/>
      <c r="P899" s="370"/>
      <c r="Q899" s="370"/>
    </row>
    <row r="900" ht="16.5" customHeight="1" spans="1:17">
      <c r="A900" s="426"/>
      <c r="B900" s="426"/>
      <c r="C900" s="370"/>
      <c r="D900" s="619"/>
      <c r="E900" s="370"/>
      <c r="F900" s="370"/>
      <c r="G900" s="370"/>
      <c r="H900" s="370"/>
      <c r="I900" s="370"/>
      <c r="J900" s="370"/>
      <c r="K900" s="370"/>
      <c r="L900" s="370"/>
      <c r="M900" s="370"/>
      <c r="N900" s="370"/>
      <c r="O900" s="370"/>
      <c r="P900" s="370"/>
      <c r="Q900" s="370"/>
    </row>
    <row r="901" ht="16.5" customHeight="1" spans="1:17">
      <c r="A901" s="426"/>
      <c r="B901" s="426"/>
      <c r="C901" s="370"/>
      <c r="D901" s="619"/>
      <c r="E901" s="370"/>
      <c r="F901" s="370"/>
      <c r="G901" s="370"/>
      <c r="H901" s="370"/>
      <c r="I901" s="370"/>
      <c r="J901" s="370"/>
      <c r="K901" s="370"/>
      <c r="L901" s="370"/>
      <c r="M901" s="370"/>
      <c r="N901" s="370"/>
      <c r="O901" s="370"/>
      <c r="P901" s="370"/>
      <c r="Q901" s="370"/>
    </row>
    <row r="902" ht="16.5" customHeight="1" spans="1:17">
      <c r="A902" s="426"/>
      <c r="B902" s="426"/>
      <c r="C902" s="370"/>
      <c r="D902" s="619"/>
      <c r="E902" s="370"/>
      <c r="F902" s="370"/>
      <c r="G902" s="370"/>
      <c r="H902" s="370"/>
      <c r="I902" s="370"/>
      <c r="J902" s="370"/>
      <c r="K902" s="370"/>
      <c r="L902" s="370"/>
      <c r="M902" s="370"/>
      <c r="N902" s="370"/>
      <c r="O902" s="370"/>
      <c r="P902" s="370"/>
      <c r="Q902" s="370"/>
    </row>
    <row r="903" ht="16.5" customHeight="1" spans="1:17">
      <c r="A903" s="426"/>
      <c r="B903" s="426"/>
      <c r="C903" s="370"/>
      <c r="D903" s="619"/>
      <c r="E903" s="370"/>
      <c r="F903" s="370"/>
      <c r="G903" s="370"/>
      <c r="H903" s="370"/>
      <c r="I903" s="370"/>
      <c r="J903" s="370"/>
      <c r="K903" s="370"/>
      <c r="L903" s="370"/>
      <c r="M903" s="370"/>
      <c r="N903" s="370"/>
      <c r="O903" s="370"/>
      <c r="P903" s="370"/>
      <c r="Q903" s="370"/>
    </row>
    <row r="904" ht="16.5" customHeight="1" spans="1:17">
      <c r="A904" s="426"/>
      <c r="B904" s="426"/>
      <c r="C904" s="370"/>
      <c r="D904" s="619"/>
      <c r="E904" s="370"/>
      <c r="F904" s="370"/>
      <c r="G904" s="370"/>
      <c r="H904" s="370"/>
      <c r="I904" s="370"/>
      <c r="J904" s="370"/>
      <c r="K904" s="370"/>
      <c r="L904" s="370"/>
      <c r="M904" s="370"/>
      <c r="N904" s="370"/>
      <c r="O904" s="370"/>
      <c r="P904" s="370"/>
      <c r="Q904" s="370"/>
    </row>
    <row r="905" ht="16.5" customHeight="1" spans="1:17">
      <c r="A905" s="426"/>
      <c r="B905" s="426"/>
      <c r="C905" s="370"/>
      <c r="D905" s="619"/>
      <c r="E905" s="370"/>
      <c r="F905" s="370"/>
      <c r="G905" s="370"/>
      <c r="H905" s="370"/>
      <c r="I905" s="370"/>
      <c r="J905" s="370"/>
      <c r="K905" s="370"/>
      <c r="L905" s="370"/>
      <c r="M905" s="370"/>
      <c r="N905" s="370"/>
      <c r="O905" s="370"/>
      <c r="P905" s="370"/>
      <c r="Q905" s="370"/>
    </row>
    <row r="906" ht="16.5" customHeight="1" spans="1:17">
      <c r="A906" s="426"/>
      <c r="B906" s="426"/>
      <c r="C906" s="370"/>
      <c r="D906" s="619"/>
      <c r="E906" s="370"/>
      <c r="F906" s="370"/>
      <c r="G906" s="370"/>
      <c r="H906" s="370"/>
      <c r="I906" s="370"/>
      <c r="J906" s="370"/>
      <c r="K906" s="370"/>
      <c r="L906" s="370"/>
      <c r="M906" s="370"/>
      <c r="N906" s="370"/>
      <c r="O906" s="370"/>
      <c r="P906" s="370"/>
      <c r="Q906" s="370"/>
    </row>
    <row r="907" ht="16.5" customHeight="1" spans="1:17">
      <c r="A907" s="426"/>
      <c r="B907" s="426"/>
      <c r="C907" s="370"/>
      <c r="D907" s="619"/>
      <c r="E907" s="370"/>
      <c r="F907" s="370"/>
      <c r="G907" s="370"/>
      <c r="H907" s="370"/>
      <c r="I907" s="370"/>
      <c r="J907" s="370"/>
      <c r="K907" s="370"/>
      <c r="L907" s="370"/>
      <c r="M907" s="370"/>
      <c r="N907" s="370"/>
      <c r="O907" s="370"/>
      <c r="P907" s="370"/>
      <c r="Q907" s="370"/>
    </row>
    <row r="908" ht="16.5" customHeight="1" spans="1:17">
      <c r="A908" s="426"/>
      <c r="B908" s="426"/>
      <c r="C908" s="370"/>
      <c r="D908" s="619"/>
      <c r="E908" s="370"/>
      <c r="F908" s="370"/>
      <c r="G908" s="370"/>
      <c r="H908" s="370"/>
      <c r="I908" s="370"/>
      <c r="J908" s="370"/>
      <c r="K908" s="370"/>
      <c r="L908" s="370"/>
      <c r="M908" s="370"/>
      <c r="N908" s="370"/>
      <c r="O908" s="370"/>
      <c r="P908" s="370"/>
      <c r="Q908" s="370"/>
    </row>
    <row r="909" ht="16.5" customHeight="1" spans="1:17">
      <c r="A909" s="426"/>
      <c r="B909" s="426"/>
      <c r="C909" s="370"/>
      <c r="D909" s="619"/>
      <c r="E909" s="370"/>
      <c r="F909" s="370"/>
      <c r="G909" s="370"/>
      <c r="H909" s="370"/>
      <c r="I909" s="370"/>
      <c r="J909" s="370"/>
      <c r="K909" s="370"/>
      <c r="L909" s="370"/>
      <c r="M909" s="370"/>
      <c r="N909" s="370"/>
      <c r="O909" s="370"/>
      <c r="P909" s="370"/>
      <c r="Q909" s="370"/>
    </row>
    <row r="910" ht="16.5" customHeight="1" spans="1:17">
      <c r="A910" s="426"/>
      <c r="B910" s="426"/>
      <c r="C910" s="370"/>
      <c r="D910" s="619"/>
      <c r="E910" s="370"/>
      <c r="F910" s="370"/>
      <c r="G910" s="370"/>
      <c r="H910" s="370"/>
      <c r="I910" s="370"/>
      <c r="J910" s="370"/>
      <c r="K910" s="370"/>
      <c r="L910" s="370"/>
      <c r="M910" s="370"/>
      <c r="N910" s="370"/>
      <c r="O910" s="370"/>
      <c r="P910" s="370"/>
      <c r="Q910" s="370"/>
    </row>
    <row r="911" ht="16.5" customHeight="1" spans="1:17">
      <c r="A911" s="426"/>
      <c r="B911" s="426"/>
      <c r="C911" s="370"/>
      <c r="D911" s="619"/>
      <c r="E911" s="370"/>
      <c r="F911" s="370"/>
      <c r="G911" s="370"/>
      <c r="H911" s="370"/>
      <c r="I911" s="370"/>
      <c r="J911" s="370"/>
      <c r="K911" s="370"/>
      <c r="L911" s="370"/>
      <c r="M911" s="370"/>
      <c r="N911" s="370"/>
      <c r="O911" s="370"/>
      <c r="P911" s="370"/>
      <c r="Q911" s="370"/>
    </row>
  </sheetData>
  <sheetProtection algorithmName="SHA-512" hashValue="xi9AAUu6excO7XaxZya2flWLahu100IN6IgGCP2rMslG3rqQb9Mp5SLjMAKbFLQ/3+Slre+ssqxf+suqjETHMg==" saltValue="BiZ3DXtoA739NCXUos2Mtw==" spinCount="100000" sheet="1" objects="1" scenarios="1"/>
  <mergeCells count="3">
    <mergeCell ref="A1:F1"/>
    <mergeCell ref="A2:F2"/>
    <mergeCell ref="A67:F67"/>
  </mergeCells>
  <printOptions horizontalCentered="1"/>
  <pageMargins left="0.275590551181102" right="0.275590551181102" top="0.275590551181102" bottom="0.196850393700787" header="0.31496062992126" footer="0.31496062992126"/>
  <pageSetup paperSize="9" scale="59" orientation="portrait"/>
  <headerFooter/>
  <drawing r:id="rId1"/>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F836"/>
  <sheetViews>
    <sheetView view="pageBreakPreview" zoomScale="80" zoomScaleNormal="70" workbookViewId="0">
      <selection activeCell="O21" sqref="O21"/>
    </sheetView>
  </sheetViews>
  <sheetFormatPr defaultColWidth="14.4454545454545" defaultRowHeight="15" customHeight="1" outlineLevelCol="5"/>
  <cols>
    <col min="1" max="1" width="55.5545454545455" style="367" customWidth="1"/>
    <col min="2" max="2" width="11.3363636363636" style="367" customWidth="1"/>
    <col min="3" max="5" width="32.3363636363636" style="367" customWidth="1"/>
    <col min="6" max="16384" width="14.4454545454545" style="367"/>
  </cols>
  <sheetData>
    <row r="1" ht="19.5" customHeight="1" spans="1:6">
      <c r="A1" s="468" t="s">
        <v>560</v>
      </c>
      <c r="B1" s="468"/>
      <c r="C1" s="468"/>
      <c r="D1" s="468"/>
      <c r="E1" s="468"/>
      <c r="F1" s="550"/>
    </row>
    <row r="2" s="365" customFormat="1" ht="15.45" customHeight="1" spans="1:6">
      <c r="A2" s="371"/>
      <c r="B2" s="371"/>
      <c r="C2" s="372"/>
      <c r="D2" s="371"/>
      <c r="E2" s="371"/>
      <c r="F2" s="525"/>
    </row>
    <row r="3" ht="75.45" customHeight="1" spans="1:6">
      <c r="A3" s="527" t="s">
        <v>561</v>
      </c>
      <c r="B3" s="527" t="s">
        <v>562</v>
      </c>
      <c r="C3" s="563" t="s">
        <v>563</v>
      </c>
      <c r="D3" s="528" t="s">
        <v>564</v>
      </c>
      <c r="E3" s="529" t="s">
        <v>565</v>
      </c>
      <c r="F3" s="550"/>
    </row>
    <row r="4" s="562" customFormat="1" ht="20.7" customHeight="1" spans="1:6">
      <c r="A4" s="564"/>
      <c r="B4" s="564"/>
      <c r="C4" s="564"/>
      <c r="D4" s="378" t="s">
        <v>537</v>
      </c>
      <c r="E4" s="378" t="s">
        <v>537</v>
      </c>
      <c r="F4" s="565"/>
    </row>
    <row r="5" ht="8.25" customHeight="1" spans="1:6">
      <c r="A5" s="566"/>
      <c r="B5" s="566"/>
      <c r="C5" s="566"/>
      <c r="D5" s="567"/>
      <c r="E5" s="567"/>
      <c r="F5" s="550"/>
    </row>
    <row r="6" ht="1.95" customHeight="1" spans="1:6">
      <c r="A6" s="568"/>
      <c r="B6" s="568"/>
      <c r="C6" s="568"/>
      <c r="D6" s="569"/>
      <c r="E6" s="569"/>
      <c r="F6" s="550"/>
    </row>
    <row r="7" ht="19.2" customHeight="1" spans="1:6">
      <c r="A7" s="388" t="s">
        <v>29</v>
      </c>
      <c r="B7" s="570">
        <v>2022</v>
      </c>
      <c r="C7" s="390">
        <v>70463</v>
      </c>
      <c r="D7" s="390">
        <v>275310.194061185</v>
      </c>
      <c r="E7" s="390">
        <v>110798.439381569</v>
      </c>
      <c r="F7" s="550"/>
    </row>
    <row r="8" ht="19.2" customHeight="1" spans="1:6">
      <c r="A8" s="393"/>
      <c r="B8" s="394">
        <v>2015</v>
      </c>
      <c r="C8" s="538">
        <v>43460</v>
      </c>
      <c r="D8" s="538">
        <v>90182</v>
      </c>
      <c r="E8" s="538">
        <v>33683</v>
      </c>
      <c r="F8" s="550"/>
    </row>
    <row r="9" ht="19.2" customHeight="1" spans="1:6">
      <c r="A9" s="393"/>
      <c r="B9" s="394"/>
      <c r="C9" s="394"/>
      <c r="D9" s="402"/>
      <c r="E9" s="402"/>
      <c r="F9" s="550"/>
    </row>
    <row r="10" ht="19.2" customHeight="1" spans="1:6">
      <c r="A10" s="398" t="s">
        <v>111</v>
      </c>
      <c r="B10" s="570">
        <v>2022</v>
      </c>
      <c r="C10" s="571">
        <v>353</v>
      </c>
      <c r="D10" s="390">
        <v>240.58388082</v>
      </c>
      <c r="E10" s="390">
        <v>113.79162497</v>
      </c>
      <c r="F10" s="550"/>
    </row>
    <row r="11" ht="19.2" customHeight="1" spans="1:6">
      <c r="A11" s="401"/>
      <c r="B11" s="394">
        <v>2015</v>
      </c>
      <c r="C11" s="538">
        <v>36</v>
      </c>
      <c r="D11" s="538">
        <v>4</v>
      </c>
      <c r="E11" s="538">
        <v>2</v>
      </c>
      <c r="F11" s="550"/>
    </row>
    <row r="12" ht="19.2" customHeight="1" spans="1:6">
      <c r="A12" s="401"/>
      <c r="B12" s="394"/>
      <c r="C12" s="394"/>
      <c r="D12" s="402"/>
      <c r="E12" s="402"/>
      <c r="F12" s="550"/>
    </row>
    <row r="13" ht="19.2" customHeight="1" spans="1:6">
      <c r="A13" s="398" t="s">
        <v>112</v>
      </c>
      <c r="B13" s="570">
        <v>2022</v>
      </c>
      <c r="C13" s="571">
        <v>31</v>
      </c>
      <c r="D13" s="390">
        <v>45.8080007112368</v>
      </c>
      <c r="E13" s="390">
        <v>23.4072302791894</v>
      </c>
      <c r="F13" s="550"/>
    </row>
    <row r="14" ht="19.2" customHeight="1" spans="1:6">
      <c r="A14" s="401"/>
      <c r="B14" s="394">
        <v>2015</v>
      </c>
      <c r="C14" s="537">
        <v>34</v>
      </c>
      <c r="D14" s="538">
        <v>194</v>
      </c>
      <c r="E14" s="538">
        <v>0</v>
      </c>
      <c r="F14" s="550"/>
    </row>
    <row r="15" ht="19.2" customHeight="1" spans="1:6">
      <c r="A15" s="401"/>
      <c r="B15" s="394"/>
      <c r="C15" s="394"/>
      <c r="D15" s="402"/>
      <c r="E15" s="402"/>
      <c r="F15" s="550"/>
    </row>
    <row r="16" ht="19.2" customHeight="1" spans="1:6">
      <c r="A16" s="398" t="s">
        <v>113</v>
      </c>
      <c r="B16" s="570">
        <v>2022</v>
      </c>
      <c r="C16" s="572">
        <v>2431</v>
      </c>
      <c r="D16" s="390">
        <v>43494.0980157472</v>
      </c>
      <c r="E16" s="390">
        <v>31234.766359199</v>
      </c>
      <c r="F16" s="550"/>
    </row>
    <row r="17" ht="19.2" customHeight="1" spans="1:6">
      <c r="A17" s="401"/>
      <c r="B17" s="394">
        <v>2015</v>
      </c>
      <c r="C17" s="537">
        <v>91.8</v>
      </c>
      <c r="D17" s="538">
        <v>47059</v>
      </c>
      <c r="E17" s="538">
        <v>23125</v>
      </c>
      <c r="F17" s="550"/>
    </row>
    <row r="18" ht="19.2" customHeight="1" spans="1:6">
      <c r="A18" s="401"/>
      <c r="B18" s="394"/>
      <c r="C18" s="573"/>
      <c r="D18" s="402"/>
      <c r="E18" s="402"/>
      <c r="F18" s="550"/>
    </row>
    <row r="19" ht="19.2" customHeight="1" spans="1:6">
      <c r="A19" s="398" t="s">
        <v>114</v>
      </c>
      <c r="B19" s="570">
        <v>2022</v>
      </c>
      <c r="C19" s="571">
        <v>358</v>
      </c>
      <c r="D19" s="390">
        <v>235.8313681295</v>
      </c>
      <c r="E19" s="390">
        <v>145.547018471041</v>
      </c>
      <c r="F19" s="550"/>
    </row>
    <row r="20" ht="19.2" customHeight="1" spans="1:6">
      <c r="A20" s="401"/>
      <c r="B20" s="394">
        <v>2015</v>
      </c>
      <c r="C20" s="538">
        <v>245</v>
      </c>
      <c r="D20" s="538">
        <v>58</v>
      </c>
      <c r="E20" s="538">
        <v>107</v>
      </c>
      <c r="F20" s="550"/>
    </row>
    <row r="21" ht="19.2" customHeight="1" spans="1:6">
      <c r="A21" s="401"/>
      <c r="B21" s="394"/>
      <c r="C21" s="573"/>
      <c r="D21" s="402"/>
      <c r="E21" s="402"/>
      <c r="F21" s="550"/>
    </row>
    <row r="22" ht="19.2" customHeight="1" spans="1:6">
      <c r="A22" s="398" t="s">
        <v>116</v>
      </c>
      <c r="B22" s="570">
        <v>2022</v>
      </c>
      <c r="C22" s="572">
        <v>67290</v>
      </c>
      <c r="D22" s="390">
        <v>231293.872795777</v>
      </c>
      <c r="E22" s="390">
        <v>79280.9271486499</v>
      </c>
      <c r="F22" s="550"/>
    </row>
    <row r="23" ht="19.2" customHeight="1" spans="1:6">
      <c r="A23" s="401"/>
      <c r="B23" s="394">
        <v>2015</v>
      </c>
      <c r="C23" s="537">
        <v>40671</v>
      </c>
      <c r="D23" s="538">
        <v>42867</v>
      </c>
      <c r="E23" s="538">
        <v>10629</v>
      </c>
      <c r="F23" s="550"/>
    </row>
    <row r="24" ht="19.2" customHeight="1" spans="1:6">
      <c r="A24" s="401"/>
      <c r="B24" s="394"/>
      <c r="C24" s="538"/>
      <c r="D24" s="402"/>
      <c r="E24" s="402"/>
      <c r="F24" s="550"/>
    </row>
    <row r="25" ht="19.2" customHeight="1" spans="1:6">
      <c r="A25" s="407" t="s">
        <v>460</v>
      </c>
      <c r="B25" s="570">
        <v>2022</v>
      </c>
      <c r="C25" s="571">
        <v>36</v>
      </c>
      <c r="D25" s="471">
        <v>1255.0725997165</v>
      </c>
      <c r="E25" s="471">
        <v>141.303819090267</v>
      </c>
      <c r="F25" s="550"/>
    </row>
    <row r="26" ht="19.2" customHeight="1" spans="1:6">
      <c r="A26" s="408"/>
      <c r="B26" s="394">
        <v>2015</v>
      </c>
      <c r="C26" s="538">
        <v>3</v>
      </c>
      <c r="D26" s="538">
        <v>7</v>
      </c>
      <c r="E26" s="538">
        <v>0</v>
      </c>
      <c r="F26" s="550"/>
    </row>
    <row r="27" ht="19.2" customHeight="1" spans="1:6">
      <c r="A27" s="408"/>
      <c r="B27" s="394"/>
      <c r="C27" s="573"/>
      <c r="D27" s="402"/>
      <c r="E27" s="402"/>
      <c r="F27" s="550"/>
    </row>
    <row r="28" ht="19.2" customHeight="1" spans="1:6">
      <c r="A28" s="407" t="s">
        <v>437</v>
      </c>
      <c r="B28" s="570">
        <v>2022</v>
      </c>
      <c r="C28" s="572">
        <v>43053</v>
      </c>
      <c r="D28" s="390">
        <v>147690.54137036</v>
      </c>
      <c r="E28" s="390">
        <v>57217.8000533036</v>
      </c>
      <c r="F28" s="550"/>
    </row>
    <row r="29" ht="19.2" customHeight="1" spans="1:6">
      <c r="A29" s="408"/>
      <c r="B29" s="394">
        <v>2015</v>
      </c>
      <c r="C29" s="537">
        <v>32035</v>
      </c>
      <c r="D29" s="538">
        <v>37188</v>
      </c>
      <c r="E29" s="538">
        <v>9442</v>
      </c>
      <c r="F29" s="550"/>
    </row>
    <row r="30" ht="19.2" customHeight="1" spans="1:6">
      <c r="A30" s="408"/>
      <c r="B30" s="394"/>
      <c r="C30" s="573"/>
      <c r="D30" s="402"/>
      <c r="E30" s="402"/>
      <c r="F30" s="550"/>
    </row>
    <row r="31" ht="19.2" customHeight="1" spans="1:6">
      <c r="A31" s="409" t="s">
        <v>439</v>
      </c>
      <c r="B31" s="570">
        <v>2022</v>
      </c>
      <c r="C31" s="572">
        <v>1417</v>
      </c>
      <c r="D31" s="390">
        <v>3086.1617788996</v>
      </c>
      <c r="E31" s="390">
        <v>1444.93219260362</v>
      </c>
      <c r="F31" s="550"/>
    </row>
    <row r="32" ht="19.2" customHeight="1" spans="1:6">
      <c r="A32" s="410"/>
      <c r="B32" s="394">
        <v>2015</v>
      </c>
      <c r="C32" s="537">
        <v>100</v>
      </c>
      <c r="D32" s="538">
        <v>106</v>
      </c>
      <c r="E32" s="538">
        <v>13</v>
      </c>
      <c r="F32" s="550"/>
    </row>
    <row r="33" ht="19.2" customHeight="1" spans="1:6">
      <c r="A33" s="410"/>
      <c r="B33" s="394"/>
      <c r="C33" s="573"/>
      <c r="D33" s="402"/>
      <c r="E33" s="402"/>
      <c r="F33" s="550"/>
    </row>
    <row r="34" ht="19.2" customHeight="1" spans="1:6">
      <c r="A34" s="412" t="s">
        <v>440</v>
      </c>
      <c r="B34" s="570">
        <v>2022</v>
      </c>
      <c r="C34" s="572">
        <v>1175</v>
      </c>
      <c r="D34" s="390">
        <v>2783.00371029512</v>
      </c>
      <c r="E34" s="390">
        <v>1793.54796334177</v>
      </c>
      <c r="F34" s="550"/>
    </row>
    <row r="35" ht="19.2" customHeight="1" spans="1:6">
      <c r="A35" s="413"/>
      <c r="B35" s="394">
        <v>2015</v>
      </c>
      <c r="C35" s="537">
        <v>354</v>
      </c>
      <c r="D35" s="538">
        <v>915</v>
      </c>
      <c r="E35" s="538">
        <v>482</v>
      </c>
      <c r="F35" s="550"/>
    </row>
    <row r="36" ht="19.2" customHeight="1" spans="1:6">
      <c r="A36" s="413"/>
      <c r="B36" s="394"/>
      <c r="C36" s="573"/>
      <c r="D36" s="402"/>
      <c r="E36" s="402"/>
      <c r="F36" s="550"/>
    </row>
    <row r="37" ht="19.2" customHeight="1" spans="1:6">
      <c r="A37" s="412" t="s">
        <v>441</v>
      </c>
      <c r="B37" s="570">
        <v>2022</v>
      </c>
      <c r="C37" s="572">
        <v>8762</v>
      </c>
      <c r="D37" s="390">
        <v>1560.64911772</v>
      </c>
      <c r="E37" s="390">
        <v>262.96414980465</v>
      </c>
      <c r="F37" s="550"/>
    </row>
    <row r="38" ht="19.2" customHeight="1" spans="1:6">
      <c r="A38" s="413"/>
      <c r="B38" s="394">
        <v>2015</v>
      </c>
      <c r="C38" s="537">
        <v>174</v>
      </c>
      <c r="D38" s="538">
        <v>63</v>
      </c>
      <c r="E38" s="538">
        <v>17</v>
      </c>
      <c r="F38" s="550"/>
    </row>
    <row r="39" ht="19.2" customHeight="1" spans="1:6">
      <c r="A39" s="414"/>
      <c r="B39" s="394"/>
      <c r="C39" s="573"/>
      <c r="D39" s="402"/>
      <c r="E39" s="402"/>
      <c r="F39" s="550"/>
    </row>
    <row r="40" ht="19.2" customHeight="1" spans="1:6">
      <c r="A40" s="416" t="s">
        <v>442</v>
      </c>
      <c r="B40" s="570">
        <v>2022</v>
      </c>
      <c r="C40" s="572">
        <v>6166</v>
      </c>
      <c r="D40" s="390">
        <v>5855.56743379794</v>
      </c>
      <c r="E40" s="390">
        <v>2089.50647830006</v>
      </c>
      <c r="F40" s="550"/>
    </row>
    <row r="41" ht="19.2" customHeight="1" spans="1:6">
      <c r="A41" s="417"/>
      <c r="B41" s="394">
        <v>2015</v>
      </c>
      <c r="C41" s="537">
        <v>6442</v>
      </c>
      <c r="D41" s="538">
        <v>810</v>
      </c>
      <c r="E41" s="538">
        <v>117</v>
      </c>
      <c r="F41" s="550"/>
    </row>
    <row r="42" ht="19.2" customHeight="1" spans="1:6">
      <c r="A42" s="418"/>
      <c r="B42" s="525"/>
      <c r="C42" s="525"/>
      <c r="D42" s="525"/>
      <c r="E42" s="525"/>
      <c r="F42" s="550"/>
    </row>
    <row r="43" ht="19.2" customHeight="1" spans="1:6">
      <c r="A43" s="419" t="s">
        <v>443</v>
      </c>
      <c r="B43" s="570">
        <v>2022</v>
      </c>
      <c r="C43" s="572">
        <v>2538</v>
      </c>
      <c r="D43" s="390">
        <v>65508.16348291</v>
      </c>
      <c r="E43" s="390">
        <v>15514.23438565</v>
      </c>
      <c r="F43" s="550"/>
    </row>
    <row r="44" ht="19.2" customHeight="1" spans="1:6">
      <c r="A44" s="420"/>
      <c r="B44" s="394">
        <v>2015</v>
      </c>
      <c r="C44" s="537">
        <v>44</v>
      </c>
      <c r="D44" s="538">
        <v>1765</v>
      </c>
      <c r="E44" s="538">
        <v>303</v>
      </c>
      <c r="F44" s="550"/>
    </row>
    <row r="45" ht="19.2" customHeight="1" spans="1:6">
      <c r="A45" s="420"/>
      <c r="B45" s="394"/>
      <c r="C45" s="525"/>
      <c r="D45" s="402"/>
      <c r="E45" s="402"/>
      <c r="F45" s="550"/>
    </row>
    <row r="46" ht="19.2" customHeight="1" spans="1:6">
      <c r="A46" s="416" t="s">
        <v>444</v>
      </c>
      <c r="B46" s="570">
        <v>2022</v>
      </c>
      <c r="C46" s="556">
        <v>424</v>
      </c>
      <c r="D46" s="390">
        <v>35.6795610961228</v>
      </c>
      <c r="E46" s="390">
        <v>24.1849735221914</v>
      </c>
      <c r="F46" s="550"/>
    </row>
    <row r="47" ht="19.2" customHeight="1" spans="1:6">
      <c r="A47" s="417"/>
      <c r="B47" s="394">
        <v>2015</v>
      </c>
      <c r="C47" s="538">
        <v>24</v>
      </c>
      <c r="D47" s="538">
        <v>9</v>
      </c>
      <c r="E47" s="538">
        <v>9</v>
      </c>
      <c r="F47" s="550"/>
    </row>
    <row r="48" ht="19.2" customHeight="1" spans="1:6">
      <c r="A48" s="417"/>
      <c r="B48" s="394"/>
      <c r="C48" s="525"/>
      <c r="D48" s="402"/>
      <c r="E48" s="402"/>
      <c r="F48" s="550"/>
    </row>
    <row r="49" ht="19.2" customHeight="1" spans="1:6">
      <c r="A49" s="416" t="s">
        <v>445</v>
      </c>
      <c r="B49" s="570">
        <v>2022</v>
      </c>
      <c r="C49" s="556">
        <v>360</v>
      </c>
      <c r="D49" s="390">
        <v>138.93864678</v>
      </c>
      <c r="E49" s="390">
        <v>46.980775864</v>
      </c>
      <c r="F49" s="550"/>
    </row>
    <row r="50" ht="19.2" customHeight="1" spans="1:6">
      <c r="A50" s="417"/>
      <c r="B50" s="394">
        <v>2015</v>
      </c>
      <c r="C50" s="538">
        <v>167</v>
      </c>
      <c r="D50" s="538">
        <v>123</v>
      </c>
      <c r="E50" s="538">
        <v>25</v>
      </c>
      <c r="F50" s="550"/>
    </row>
    <row r="51" ht="19.2" customHeight="1" spans="1:6">
      <c r="A51" s="417"/>
      <c r="B51" s="394"/>
      <c r="C51" s="525"/>
      <c r="D51" s="402"/>
      <c r="E51" s="402"/>
      <c r="F51" s="550"/>
    </row>
    <row r="52" ht="19.2" customHeight="1" spans="1:6">
      <c r="A52" s="416" t="s">
        <v>446</v>
      </c>
      <c r="B52" s="570">
        <v>2022</v>
      </c>
      <c r="C52" s="556">
        <v>739</v>
      </c>
      <c r="D52" s="390">
        <v>1584.44538085003</v>
      </c>
      <c r="E52" s="390">
        <v>339.268407401233</v>
      </c>
      <c r="F52" s="550"/>
    </row>
    <row r="53" ht="19.2" customHeight="1" spans="1:6">
      <c r="A53" s="417"/>
      <c r="B53" s="394">
        <v>2015</v>
      </c>
      <c r="C53" s="538">
        <v>234</v>
      </c>
      <c r="D53" s="538">
        <v>1556</v>
      </c>
      <c r="E53" s="538">
        <v>179</v>
      </c>
      <c r="F53" s="550"/>
    </row>
    <row r="54" ht="19.2" customHeight="1" spans="1:6">
      <c r="A54" s="417"/>
      <c r="B54" s="394"/>
      <c r="C54" s="525"/>
      <c r="D54" s="402"/>
      <c r="E54" s="402"/>
      <c r="F54" s="550"/>
    </row>
    <row r="55" ht="19.2" customHeight="1" spans="1:6">
      <c r="A55" s="416" t="s">
        <v>447</v>
      </c>
      <c r="B55" s="570">
        <v>2022</v>
      </c>
      <c r="C55" s="556">
        <v>675</v>
      </c>
      <c r="D55" s="390">
        <v>597.071593954</v>
      </c>
      <c r="E55" s="390">
        <v>170.978956981</v>
      </c>
      <c r="F55" s="550"/>
    </row>
    <row r="56" ht="19.2" customHeight="1" spans="1:6">
      <c r="A56" s="417"/>
      <c r="B56" s="394">
        <v>2015</v>
      </c>
      <c r="C56" s="538">
        <v>710</v>
      </c>
      <c r="D56" s="538">
        <v>144</v>
      </c>
      <c r="E56" s="538">
        <v>31</v>
      </c>
      <c r="F56" s="550"/>
    </row>
    <row r="57" ht="19.2" customHeight="1" spans="1:6">
      <c r="A57" s="417"/>
      <c r="B57" s="394"/>
      <c r="C57" s="525"/>
      <c r="D57" s="541"/>
      <c r="E57" s="402"/>
      <c r="F57" s="550"/>
    </row>
    <row r="58" ht="19.2" customHeight="1" spans="1:6">
      <c r="A58" s="416" t="s">
        <v>448</v>
      </c>
      <c r="B58" s="570">
        <v>2022</v>
      </c>
      <c r="C58" s="556">
        <v>148</v>
      </c>
      <c r="D58" s="390">
        <v>261.0543576536</v>
      </c>
      <c r="E58" s="390">
        <v>60.9617802049391</v>
      </c>
      <c r="F58" s="550"/>
    </row>
    <row r="59" ht="19.2" customHeight="1" spans="1:6">
      <c r="A59" s="417"/>
      <c r="B59" s="394">
        <v>2015</v>
      </c>
      <c r="C59" s="538">
        <v>26</v>
      </c>
      <c r="D59" s="538">
        <v>2</v>
      </c>
      <c r="E59" s="538">
        <v>5</v>
      </c>
      <c r="F59" s="550"/>
    </row>
    <row r="60" ht="19.2" customHeight="1" spans="1:6">
      <c r="A60" s="417"/>
      <c r="B60" s="394"/>
      <c r="C60" s="525"/>
      <c r="D60" s="402"/>
      <c r="E60" s="402"/>
      <c r="F60" s="550"/>
    </row>
    <row r="61" ht="19.2" customHeight="1" spans="1:6">
      <c r="A61" s="416" t="s">
        <v>449</v>
      </c>
      <c r="B61" s="570">
        <v>2022</v>
      </c>
      <c r="C61" s="556">
        <v>578</v>
      </c>
      <c r="D61" s="390">
        <v>862.485650004162</v>
      </c>
      <c r="E61" s="390">
        <v>127.449493362534</v>
      </c>
      <c r="F61" s="550"/>
    </row>
    <row r="62" ht="19.2" customHeight="1" spans="1:6">
      <c r="A62" s="417"/>
      <c r="B62" s="394">
        <v>2015</v>
      </c>
      <c r="C62" s="537">
        <v>272</v>
      </c>
      <c r="D62" s="538">
        <v>173</v>
      </c>
      <c r="E62" s="538">
        <v>4</v>
      </c>
      <c r="F62" s="550"/>
    </row>
    <row r="63" ht="19.2" customHeight="1" spans="1:6">
      <c r="A63" s="417"/>
      <c r="B63" s="394"/>
      <c r="C63" s="525"/>
      <c r="D63" s="402"/>
      <c r="E63" s="402"/>
      <c r="F63" s="550"/>
    </row>
    <row r="64" ht="19.2" customHeight="1" spans="1:6">
      <c r="A64" s="421" t="s">
        <v>450</v>
      </c>
      <c r="B64" s="570">
        <v>2022</v>
      </c>
      <c r="C64" s="574">
        <v>1219</v>
      </c>
      <c r="D64" s="390">
        <v>75.0381117402</v>
      </c>
      <c r="E64" s="390">
        <v>46.81371922</v>
      </c>
      <c r="F64" s="550"/>
    </row>
    <row r="65" ht="19.2" customHeight="1" spans="1:6">
      <c r="A65" s="418"/>
      <c r="B65" s="394">
        <v>2015</v>
      </c>
      <c r="C65" s="538">
        <v>86</v>
      </c>
      <c r="D65" s="541">
        <v>8</v>
      </c>
      <c r="E65" s="542">
        <v>3</v>
      </c>
      <c r="F65" s="550"/>
    </row>
    <row r="66" ht="4.95" customHeight="1" spans="1:5">
      <c r="A66" s="575"/>
      <c r="B66" s="575"/>
      <c r="C66" s="575"/>
      <c r="D66" s="575"/>
      <c r="E66" s="575"/>
    </row>
    <row r="67" ht="33.75" customHeight="1" spans="1:5">
      <c r="A67" s="394" t="s">
        <v>554</v>
      </c>
      <c r="B67" s="394"/>
      <c r="C67" s="394"/>
      <c r="D67" s="394"/>
      <c r="E67" s="394"/>
    </row>
    <row r="68" ht="16.5" customHeight="1" spans="1:5">
      <c r="A68" s="387"/>
      <c r="B68" s="387"/>
      <c r="C68" s="387"/>
      <c r="D68" s="387"/>
      <c r="E68" s="387"/>
    </row>
    <row r="69" ht="23.25" customHeight="1" spans="1:5">
      <c r="A69" s="387"/>
      <c r="B69" s="387"/>
      <c r="C69" s="387"/>
      <c r="D69" s="387"/>
      <c r="E69" s="387"/>
    </row>
    <row r="70" ht="16.5" customHeight="1" spans="1:5">
      <c r="A70" s="387"/>
      <c r="B70" s="387"/>
      <c r="C70" s="387"/>
      <c r="D70" s="387"/>
      <c r="E70" s="387"/>
    </row>
    <row r="71" ht="16.5" customHeight="1" spans="1:5">
      <c r="A71" s="387"/>
      <c r="B71" s="387"/>
      <c r="C71" s="387"/>
      <c r="D71" s="387"/>
      <c r="E71" s="387"/>
    </row>
    <row r="72" ht="16.5" customHeight="1" spans="1:5">
      <c r="A72" s="387"/>
      <c r="B72" s="387"/>
      <c r="C72" s="387"/>
      <c r="D72" s="387"/>
      <c r="E72" s="387"/>
    </row>
    <row r="73" ht="16.5" customHeight="1" spans="1:5">
      <c r="A73" s="387"/>
      <c r="B73" s="387"/>
      <c r="C73" s="387"/>
      <c r="D73" s="387"/>
      <c r="E73" s="387"/>
    </row>
    <row r="74" ht="16.5" customHeight="1" spans="1:5">
      <c r="A74" s="387"/>
      <c r="B74" s="387"/>
      <c r="C74" s="387"/>
      <c r="D74" s="387"/>
      <c r="E74" s="387"/>
    </row>
    <row r="75" ht="16.5" customHeight="1" spans="1:5">
      <c r="A75" s="387"/>
      <c r="B75" s="387"/>
      <c r="C75" s="387"/>
      <c r="D75" s="387"/>
      <c r="E75" s="387"/>
    </row>
    <row r="76" ht="16.5" customHeight="1" spans="1:5">
      <c r="A76" s="387"/>
      <c r="B76" s="387"/>
      <c r="C76" s="387"/>
      <c r="D76" s="387"/>
      <c r="E76" s="387"/>
    </row>
    <row r="77" ht="16.5" customHeight="1" spans="1:5">
      <c r="A77" s="387"/>
      <c r="B77" s="387"/>
      <c r="C77" s="387"/>
      <c r="D77" s="387"/>
      <c r="E77" s="387"/>
    </row>
    <row r="78" ht="16.5" customHeight="1" spans="1:5">
      <c r="A78" s="387"/>
      <c r="B78" s="387"/>
      <c r="C78" s="387"/>
      <c r="D78" s="387"/>
      <c r="E78" s="387"/>
    </row>
    <row r="79" ht="16.5" customHeight="1" spans="1:5">
      <c r="A79" s="387"/>
      <c r="B79" s="387"/>
      <c r="C79" s="387"/>
      <c r="D79" s="387"/>
      <c r="E79" s="387"/>
    </row>
    <row r="80" ht="16.5" customHeight="1" spans="1:5">
      <c r="A80" s="387"/>
      <c r="B80" s="387"/>
      <c r="C80" s="387"/>
      <c r="D80" s="387"/>
      <c r="E80" s="387"/>
    </row>
    <row r="81" ht="16.5" customHeight="1" spans="1:5">
      <c r="A81" s="387"/>
      <c r="B81" s="387"/>
      <c r="C81" s="387"/>
      <c r="D81" s="387"/>
      <c r="E81" s="387"/>
    </row>
    <row r="82" ht="16.5" customHeight="1" spans="1:5">
      <c r="A82" s="387"/>
      <c r="B82" s="387"/>
      <c r="C82" s="387"/>
      <c r="D82" s="387"/>
      <c r="E82" s="387"/>
    </row>
    <row r="83" ht="16.5" customHeight="1" spans="1:5">
      <c r="A83" s="387"/>
      <c r="B83" s="387"/>
      <c r="C83" s="387"/>
      <c r="D83" s="387"/>
      <c r="E83" s="387"/>
    </row>
    <row r="84" ht="16.5" customHeight="1" spans="1:5">
      <c r="A84" s="387"/>
      <c r="B84" s="387"/>
      <c r="C84" s="387"/>
      <c r="D84" s="387"/>
      <c r="E84" s="387"/>
    </row>
    <row r="85" ht="16.5" customHeight="1" spans="1:5">
      <c r="A85" s="387"/>
      <c r="B85" s="387"/>
      <c r="C85" s="387"/>
      <c r="D85" s="387"/>
      <c r="E85" s="387"/>
    </row>
    <row r="86" ht="16.5" customHeight="1" spans="1:5">
      <c r="A86" s="387"/>
      <c r="B86" s="387"/>
      <c r="C86" s="387"/>
      <c r="D86" s="387"/>
      <c r="E86" s="387"/>
    </row>
    <row r="87" ht="16.5" customHeight="1" spans="1:5">
      <c r="A87" s="387"/>
      <c r="B87" s="387"/>
      <c r="C87" s="387"/>
      <c r="D87" s="387"/>
      <c r="E87" s="387"/>
    </row>
    <row r="88" ht="16.5" customHeight="1" spans="1:5">
      <c r="A88" s="387"/>
      <c r="B88" s="387"/>
      <c r="C88" s="387"/>
      <c r="D88" s="387"/>
      <c r="E88" s="387"/>
    </row>
    <row r="89" ht="16.5" customHeight="1" spans="1:5">
      <c r="A89" s="387"/>
      <c r="B89" s="387"/>
      <c r="C89" s="387"/>
      <c r="D89" s="387"/>
      <c r="E89" s="387"/>
    </row>
    <row r="90" ht="16.5" customHeight="1" spans="1:5">
      <c r="A90" s="387"/>
      <c r="B90" s="387"/>
      <c r="C90" s="387"/>
      <c r="D90" s="387"/>
      <c r="E90" s="387"/>
    </row>
    <row r="91" ht="16.5" customHeight="1" spans="1:5">
      <c r="A91" s="387"/>
      <c r="B91" s="387"/>
      <c r="C91" s="387"/>
      <c r="D91" s="387"/>
      <c r="E91" s="387"/>
    </row>
    <row r="92" ht="16.5" customHeight="1" spans="1:5">
      <c r="A92" s="387"/>
      <c r="B92" s="387"/>
      <c r="C92" s="387"/>
      <c r="D92" s="387"/>
      <c r="E92" s="387"/>
    </row>
    <row r="93" ht="16.5" customHeight="1" spans="1:5">
      <c r="A93" s="387"/>
      <c r="B93" s="387"/>
      <c r="C93" s="387"/>
      <c r="D93" s="387"/>
      <c r="E93" s="387"/>
    </row>
    <row r="94" ht="16.5" customHeight="1" spans="1:5">
      <c r="A94" s="387"/>
      <c r="B94" s="387"/>
      <c r="C94" s="387"/>
      <c r="D94" s="387"/>
      <c r="E94" s="387"/>
    </row>
    <row r="95" ht="16.5" customHeight="1" spans="1:5">
      <c r="A95" s="387"/>
      <c r="B95" s="387"/>
      <c r="C95" s="387"/>
      <c r="D95" s="387"/>
      <c r="E95" s="387"/>
    </row>
    <row r="96" ht="16.5" customHeight="1" spans="1:5">
      <c r="A96" s="387"/>
      <c r="B96" s="387"/>
      <c r="C96" s="387"/>
      <c r="D96" s="387"/>
      <c r="E96" s="387"/>
    </row>
    <row r="97" ht="16.5" customHeight="1" spans="1:5">
      <c r="A97" s="387"/>
      <c r="B97" s="387"/>
      <c r="C97" s="387"/>
      <c r="D97" s="387"/>
      <c r="E97" s="387"/>
    </row>
    <row r="98" ht="16.5" customHeight="1" spans="1:5">
      <c r="A98" s="387"/>
      <c r="B98" s="387"/>
      <c r="C98" s="387"/>
      <c r="D98" s="387"/>
      <c r="E98" s="387"/>
    </row>
    <row r="99" ht="16.5" customHeight="1" spans="1:5">
      <c r="A99" s="387"/>
      <c r="B99" s="387"/>
      <c r="C99" s="387"/>
      <c r="D99" s="387"/>
      <c r="E99" s="387"/>
    </row>
    <row r="100" ht="16.5" customHeight="1" spans="1:5">
      <c r="A100" s="387"/>
      <c r="B100" s="387"/>
      <c r="C100" s="387"/>
      <c r="D100" s="387"/>
      <c r="E100" s="387"/>
    </row>
    <row r="101" ht="16.5" customHeight="1" spans="1:5">
      <c r="A101" s="387"/>
      <c r="B101" s="387"/>
      <c r="C101" s="387"/>
      <c r="D101" s="387"/>
      <c r="E101" s="387"/>
    </row>
    <row r="102" ht="16.5" customHeight="1" spans="1:5">
      <c r="A102" s="387"/>
      <c r="B102" s="387"/>
      <c r="C102" s="387"/>
      <c r="D102" s="387"/>
      <c r="E102" s="387"/>
    </row>
    <row r="103" ht="16.5" customHeight="1" spans="1:5">
      <c r="A103" s="387"/>
      <c r="B103" s="387"/>
      <c r="C103" s="387"/>
      <c r="D103" s="387"/>
      <c r="E103" s="387"/>
    </row>
    <row r="104" ht="16.5" customHeight="1" spans="1:5">
      <c r="A104" s="387"/>
      <c r="B104" s="387"/>
      <c r="C104" s="387"/>
      <c r="D104" s="387"/>
      <c r="E104" s="387"/>
    </row>
    <row r="105" ht="16.5" customHeight="1" spans="1:5">
      <c r="A105" s="387"/>
      <c r="B105" s="387"/>
      <c r="C105" s="387"/>
      <c r="D105" s="387"/>
      <c r="E105" s="387"/>
    </row>
    <row r="106" ht="16.5" customHeight="1" spans="1:5">
      <c r="A106" s="387"/>
      <c r="B106" s="387"/>
      <c r="C106" s="387"/>
      <c r="D106" s="387"/>
      <c r="E106" s="387"/>
    </row>
    <row r="107" ht="16.5" customHeight="1" spans="1:5">
      <c r="A107" s="387"/>
      <c r="B107" s="387"/>
      <c r="C107" s="387"/>
      <c r="D107" s="387"/>
      <c r="E107" s="387"/>
    </row>
    <row r="108" ht="16.5" customHeight="1" spans="1:5">
      <c r="A108" s="387"/>
      <c r="B108" s="387"/>
      <c r="C108" s="387"/>
      <c r="D108" s="387"/>
      <c r="E108" s="387"/>
    </row>
    <row r="109" ht="16.5" customHeight="1" spans="1:5">
      <c r="A109" s="387"/>
      <c r="B109" s="387"/>
      <c r="C109" s="387"/>
      <c r="D109" s="387"/>
      <c r="E109" s="387"/>
    </row>
    <row r="110" ht="16.5" customHeight="1" spans="1:5">
      <c r="A110" s="387"/>
      <c r="B110" s="387"/>
      <c r="C110" s="387"/>
      <c r="D110" s="387"/>
      <c r="E110" s="387"/>
    </row>
    <row r="111" ht="16.5" customHeight="1" spans="1:5">
      <c r="A111" s="387"/>
      <c r="B111" s="387"/>
      <c r="C111" s="387"/>
      <c r="D111" s="387"/>
      <c r="E111" s="387"/>
    </row>
    <row r="112" ht="16.5" customHeight="1" spans="1:5">
      <c r="A112" s="387"/>
      <c r="B112" s="387"/>
      <c r="C112" s="387"/>
      <c r="D112" s="387"/>
      <c r="E112" s="387"/>
    </row>
    <row r="113" ht="16.5" customHeight="1" spans="1:5">
      <c r="A113" s="387"/>
      <c r="B113" s="387"/>
      <c r="C113" s="387"/>
      <c r="D113" s="387"/>
      <c r="E113" s="387"/>
    </row>
    <row r="114" ht="16.5" customHeight="1" spans="1:5">
      <c r="A114" s="387"/>
      <c r="B114" s="387"/>
      <c r="C114" s="387"/>
      <c r="D114" s="387"/>
      <c r="E114" s="387"/>
    </row>
    <row r="115" ht="16.5" customHeight="1" spans="1:5">
      <c r="A115" s="387"/>
      <c r="B115" s="387"/>
      <c r="C115" s="387"/>
      <c r="D115" s="387"/>
      <c r="E115" s="387"/>
    </row>
    <row r="116" ht="16.5" customHeight="1" spans="1:5">
      <c r="A116" s="387"/>
      <c r="B116" s="387"/>
      <c r="C116" s="387"/>
      <c r="D116" s="387"/>
      <c r="E116" s="387"/>
    </row>
    <row r="117" ht="16.5" customHeight="1" spans="1:5">
      <c r="A117" s="387"/>
      <c r="B117" s="387"/>
      <c r="C117" s="387"/>
      <c r="D117" s="387"/>
      <c r="E117" s="387"/>
    </row>
    <row r="118" ht="16.5" customHeight="1" spans="1:5">
      <c r="A118" s="387"/>
      <c r="B118" s="387"/>
      <c r="C118" s="387"/>
      <c r="D118" s="387"/>
      <c r="E118" s="387"/>
    </row>
    <row r="119" ht="16.5" customHeight="1" spans="1:5">
      <c r="A119" s="387"/>
      <c r="B119" s="387"/>
      <c r="C119" s="387"/>
      <c r="D119" s="387"/>
      <c r="E119" s="387"/>
    </row>
    <row r="120" ht="16.5" customHeight="1" spans="1:5">
      <c r="A120" s="387"/>
      <c r="B120" s="387"/>
      <c r="C120" s="387"/>
      <c r="D120" s="387"/>
      <c r="E120" s="387"/>
    </row>
    <row r="121" ht="16.5" customHeight="1" spans="1:5">
      <c r="A121" s="387"/>
      <c r="B121" s="387"/>
      <c r="C121" s="387"/>
      <c r="D121" s="387"/>
      <c r="E121" s="387"/>
    </row>
    <row r="122" ht="16.5" customHeight="1" spans="1:5">
      <c r="A122" s="387"/>
      <c r="B122" s="387"/>
      <c r="C122" s="387"/>
      <c r="D122" s="387"/>
      <c r="E122" s="387"/>
    </row>
    <row r="123" ht="16.5" customHeight="1" spans="1:5">
      <c r="A123" s="387"/>
      <c r="B123" s="387"/>
      <c r="C123" s="387"/>
      <c r="D123" s="387"/>
      <c r="E123" s="387"/>
    </row>
    <row r="124" ht="16.5" customHeight="1" spans="1:5">
      <c r="A124" s="387"/>
      <c r="B124" s="387"/>
      <c r="C124" s="387"/>
      <c r="D124" s="387"/>
      <c r="E124" s="387"/>
    </row>
    <row r="125" ht="16.5" customHeight="1" spans="1:5">
      <c r="A125" s="387"/>
      <c r="B125" s="387"/>
      <c r="C125" s="387"/>
      <c r="D125" s="387"/>
      <c r="E125" s="387"/>
    </row>
    <row r="126" ht="16.5" customHeight="1" spans="1:5">
      <c r="A126" s="387"/>
      <c r="B126" s="387"/>
      <c r="C126" s="387"/>
      <c r="D126" s="387"/>
      <c r="E126" s="387"/>
    </row>
    <row r="127" ht="16.5" customHeight="1" spans="1:5">
      <c r="A127" s="387"/>
      <c r="B127" s="387"/>
      <c r="C127" s="387"/>
      <c r="D127" s="387"/>
      <c r="E127" s="387"/>
    </row>
    <row r="128" ht="16.5" customHeight="1" spans="1:5">
      <c r="A128" s="387"/>
      <c r="B128" s="387"/>
      <c r="C128" s="387"/>
      <c r="D128" s="387"/>
      <c r="E128" s="387"/>
    </row>
    <row r="129" ht="16.5" customHeight="1" spans="1:5">
      <c r="A129" s="387"/>
      <c r="B129" s="387"/>
      <c r="C129" s="387"/>
      <c r="D129" s="387"/>
      <c r="E129" s="387"/>
    </row>
    <row r="130" ht="16.5" customHeight="1" spans="1:5">
      <c r="A130" s="387"/>
      <c r="B130" s="387"/>
      <c r="C130" s="387"/>
      <c r="D130" s="387"/>
      <c r="E130" s="387"/>
    </row>
    <row r="131" ht="16.5" customHeight="1" spans="1:5">
      <c r="A131" s="387"/>
      <c r="B131" s="387"/>
      <c r="C131" s="387"/>
      <c r="D131" s="387"/>
      <c r="E131" s="387"/>
    </row>
    <row r="132" ht="16.5" customHeight="1" spans="1:5">
      <c r="A132" s="387"/>
      <c r="B132" s="387"/>
      <c r="C132" s="387"/>
      <c r="D132" s="387"/>
      <c r="E132" s="387"/>
    </row>
    <row r="133" ht="16.5" customHeight="1" spans="1:5">
      <c r="A133" s="387"/>
      <c r="B133" s="387"/>
      <c r="C133" s="387"/>
      <c r="D133" s="387"/>
      <c r="E133" s="387"/>
    </row>
    <row r="134" ht="16.5" customHeight="1" spans="1:5">
      <c r="A134" s="387"/>
      <c r="B134" s="387"/>
      <c r="C134" s="387"/>
      <c r="D134" s="387"/>
      <c r="E134" s="387"/>
    </row>
    <row r="135" ht="16.5" customHeight="1" spans="1:5">
      <c r="A135" s="387"/>
      <c r="B135" s="387"/>
      <c r="C135" s="387"/>
      <c r="D135" s="387"/>
      <c r="E135" s="387"/>
    </row>
    <row r="136" ht="16.5" customHeight="1" spans="1:5">
      <c r="A136" s="387"/>
      <c r="B136" s="387"/>
      <c r="C136" s="387"/>
      <c r="D136" s="387"/>
      <c r="E136" s="387"/>
    </row>
    <row r="137" ht="16.5" customHeight="1" spans="1:5">
      <c r="A137" s="387"/>
      <c r="B137" s="387"/>
      <c r="C137" s="387"/>
      <c r="D137" s="387"/>
      <c r="E137" s="387"/>
    </row>
    <row r="138" ht="16.5" customHeight="1" spans="1:5">
      <c r="A138" s="387"/>
      <c r="B138" s="387"/>
      <c r="C138" s="387"/>
      <c r="D138" s="387"/>
      <c r="E138" s="387"/>
    </row>
    <row r="139" ht="16.5" customHeight="1" spans="1:5">
      <c r="A139" s="387"/>
      <c r="B139" s="387"/>
      <c r="C139" s="387"/>
      <c r="D139" s="387"/>
      <c r="E139" s="387"/>
    </row>
    <row r="140" ht="16.5" customHeight="1" spans="1:5">
      <c r="A140" s="387"/>
      <c r="B140" s="387"/>
      <c r="C140" s="387"/>
      <c r="D140" s="387"/>
      <c r="E140" s="387"/>
    </row>
    <row r="141" ht="16.5" customHeight="1" spans="1:5">
      <c r="A141" s="387"/>
      <c r="B141" s="387"/>
      <c r="C141" s="387"/>
      <c r="D141" s="387"/>
      <c r="E141" s="387"/>
    </row>
    <row r="142" ht="16.5" customHeight="1" spans="1:5">
      <c r="A142" s="387"/>
      <c r="B142" s="387"/>
      <c r="C142" s="387"/>
      <c r="D142" s="387"/>
      <c r="E142" s="387"/>
    </row>
    <row r="143" ht="16.5" customHeight="1" spans="1:5">
      <c r="A143" s="387"/>
      <c r="B143" s="387"/>
      <c r="C143" s="387"/>
      <c r="D143" s="387"/>
      <c r="E143" s="387"/>
    </row>
    <row r="144" ht="16.5" customHeight="1" spans="1:5">
      <c r="A144" s="387"/>
      <c r="B144" s="387"/>
      <c r="C144" s="387"/>
      <c r="D144" s="387"/>
      <c r="E144" s="387"/>
    </row>
    <row r="145" ht="16.5" customHeight="1" spans="1:5">
      <c r="A145" s="387"/>
      <c r="B145" s="387"/>
      <c r="C145" s="387"/>
      <c r="D145" s="387"/>
      <c r="E145" s="387"/>
    </row>
    <row r="146" ht="16.5" customHeight="1" spans="1:5">
      <c r="A146" s="387"/>
      <c r="B146" s="387"/>
      <c r="C146" s="387"/>
      <c r="D146" s="387"/>
      <c r="E146" s="387"/>
    </row>
    <row r="147" ht="16.5" customHeight="1" spans="1:5">
      <c r="A147" s="387"/>
      <c r="B147" s="387"/>
      <c r="C147" s="387"/>
      <c r="D147" s="387"/>
      <c r="E147" s="387"/>
    </row>
    <row r="148" ht="16.5" customHeight="1" spans="1:5">
      <c r="A148" s="387"/>
      <c r="B148" s="387"/>
      <c r="C148" s="387"/>
      <c r="D148" s="387"/>
      <c r="E148" s="387"/>
    </row>
    <row r="149" ht="16.5" customHeight="1" spans="1:5">
      <c r="A149" s="387"/>
      <c r="B149" s="387"/>
      <c r="C149" s="387"/>
      <c r="D149" s="387"/>
      <c r="E149" s="387"/>
    </row>
    <row r="150" ht="16.5" customHeight="1" spans="1:5">
      <c r="A150" s="387"/>
      <c r="B150" s="387"/>
      <c r="C150" s="387"/>
      <c r="D150" s="387"/>
      <c r="E150" s="387"/>
    </row>
    <row r="151" ht="16.5" customHeight="1" spans="1:5">
      <c r="A151" s="387"/>
      <c r="B151" s="387"/>
      <c r="C151" s="387"/>
      <c r="D151" s="387"/>
      <c r="E151" s="387"/>
    </row>
    <row r="152" ht="16.5" customHeight="1" spans="1:5">
      <c r="A152" s="387"/>
      <c r="B152" s="387"/>
      <c r="C152" s="387"/>
      <c r="D152" s="387"/>
      <c r="E152" s="387"/>
    </row>
    <row r="153" ht="16.5" customHeight="1" spans="1:5">
      <c r="A153" s="387"/>
      <c r="B153" s="387"/>
      <c r="C153" s="387"/>
      <c r="D153" s="387"/>
      <c r="E153" s="387"/>
    </row>
    <row r="154" ht="16.5" customHeight="1" spans="1:5">
      <c r="A154" s="387"/>
      <c r="B154" s="387"/>
      <c r="C154" s="387"/>
      <c r="D154" s="387"/>
      <c r="E154" s="387"/>
    </row>
    <row r="155" ht="16.5" customHeight="1" spans="1:5">
      <c r="A155" s="387"/>
      <c r="B155" s="387"/>
      <c r="C155" s="387"/>
      <c r="D155" s="387"/>
      <c r="E155" s="387"/>
    </row>
    <row r="156" ht="16.5" customHeight="1" spans="1:5">
      <c r="A156" s="387"/>
      <c r="B156" s="387"/>
      <c r="C156" s="387"/>
      <c r="D156" s="387"/>
      <c r="E156" s="387"/>
    </row>
    <row r="157" ht="16.5" customHeight="1" spans="1:5">
      <c r="A157" s="387"/>
      <c r="B157" s="387"/>
      <c r="C157" s="387"/>
      <c r="D157" s="387"/>
      <c r="E157" s="387"/>
    </row>
    <row r="158" ht="16.5" customHeight="1" spans="1:5">
      <c r="A158" s="387"/>
      <c r="B158" s="387"/>
      <c r="C158" s="387"/>
      <c r="D158" s="387"/>
      <c r="E158" s="387"/>
    </row>
    <row r="159" ht="16.5" customHeight="1" spans="1:5">
      <c r="A159" s="387"/>
      <c r="B159" s="387"/>
      <c r="C159" s="387"/>
      <c r="D159" s="387"/>
      <c r="E159" s="387"/>
    </row>
    <row r="160" ht="16.5" customHeight="1" spans="1:5">
      <c r="A160" s="387"/>
      <c r="B160" s="387"/>
      <c r="C160" s="387"/>
      <c r="D160" s="387"/>
      <c r="E160" s="387"/>
    </row>
    <row r="161" ht="16.5" customHeight="1" spans="1:5">
      <c r="A161" s="387"/>
      <c r="B161" s="387"/>
      <c r="C161" s="387"/>
      <c r="D161" s="387"/>
      <c r="E161" s="387"/>
    </row>
    <row r="162" ht="16.5" customHeight="1" spans="1:5">
      <c r="A162" s="387"/>
      <c r="B162" s="387"/>
      <c r="C162" s="387"/>
      <c r="D162" s="387"/>
      <c r="E162" s="387"/>
    </row>
    <row r="163" ht="16.5" customHeight="1" spans="1:5">
      <c r="A163" s="387"/>
      <c r="B163" s="387"/>
      <c r="C163" s="387"/>
      <c r="D163" s="387"/>
      <c r="E163" s="387"/>
    </row>
    <row r="164" ht="16.5" customHeight="1" spans="1:5">
      <c r="A164" s="387"/>
      <c r="B164" s="387"/>
      <c r="C164" s="387"/>
      <c r="D164" s="387"/>
      <c r="E164" s="387"/>
    </row>
    <row r="165" ht="16.5" customHeight="1" spans="1:5">
      <c r="A165" s="387"/>
      <c r="B165" s="387"/>
      <c r="C165" s="387"/>
      <c r="D165" s="387"/>
      <c r="E165" s="387"/>
    </row>
    <row r="166" ht="16.5" customHeight="1" spans="1:5">
      <c r="A166" s="387"/>
      <c r="B166" s="387"/>
      <c r="C166" s="387"/>
      <c r="D166" s="387"/>
      <c r="E166" s="387"/>
    </row>
    <row r="167" ht="16.5" customHeight="1" spans="1:5">
      <c r="A167" s="387"/>
      <c r="B167" s="387"/>
      <c r="C167" s="387"/>
      <c r="D167" s="387"/>
      <c r="E167" s="387"/>
    </row>
    <row r="168" ht="16.5" customHeight="1" spans="1:5">
      <c r="A168" s="387"/>
      <c r="B168" s="387"/>
      <c r="C168" s="387"/>
      <c r="D168" s="387"/>
      <c r="E168" s="387"/>
    </row>
    <row r="169" ht="16.5" customHeight="1" spans="1:5">
      <c r="A169" s="387"/>
      <c r="B169" s="387"/>
      <c r="C169" s="387"/>
      <c r="D169" s="387"/>
      <c r="E169" s="387"/>
    </row>
    <row r="170" ht="16.5" customHeight="1" spans="1:5">
      <c r="A170" s="387"/>
      <c r="B170" s="387"/>
      <c r="C170" s="387"/>
      <c r="D170" s="387"/>
      <c r="E170" s="387"/>
    </row>
    <row r="171" ht="16.5" customHeight="1" spans="1:5">
      <c r="A171" s="387"/>
      <c r="B171" s="387"/>
      <c r="C171" s="387"/>
      <c r="D171" s="387"/>
      <c r="E171" s="387"/>
    </row>
    <row r="172" ht="16.5" customHeight="1" spans="1:5">
      <c r="A172" s="387"/>
      <c r="B172" s="387"/>
      <c r="C172" s="387"/>
      <c r="D172" s="387"/>
      <c r="E172" s="387"/>
    </row>
    <row r="173" ht="16.5" customHeight="1" spans="1:5">
      <c r="A173" s="387"/>
      <c r="B173" s="387"/>
      <c r="C173" s="387"/>
      <c r="D173" s="387"/>
      <c r="E173" s="387"/>
    </row>
    <row r="174" ht="16.5" customHeight="1" spans="1:5">
      <c r="A174" s="387"/>
      <c r="B174" s="387"/>
      <c r="C174" s="387"/>
      <c r="D174" s="387"/>
      <c r="E174" s="387"/>
    </row>
    <row r="175" ht="16.5" customHeight="1" spans="1:5">
      <c r="A175" s="387"/>
      <c r="B175" s="387"/>
      <c r="C175" s="387"/>
      <c r="D175" s="387"/>
      <c r="E175" s="387"/>
    </row>
    <row r="176" ht="16.5" customHeight="1" spans="1:5">
      <c r="A176" s="387"/>
      <c r="B176" s="387"/>
      <c r="C176" s="387"/>
      <c r="D176" s="387"/>
      <c r="E176" s="387"/>
    </row>
    <row r="177" ht="16.5" customHeight="1" spans="1:5">
      <c r="A177" s="387"/>
      <c r="B177" s="387"/>
      <c r="C177" s="387"/>
      <c r="D177" s="387"/>
      <c r="E177" s="387"/>
    </row>
    <row r="178" ht="16.5" customHeight="1" spans="1:5">
      <c r="A178" s="387"/>
      <c r="B178" s="387"/>
      <c r="C178" s="387"/>
      <c r="D178" s="387"/>
      <c r="E178" s="387"/>
    </row>
    <row r="179" ht="16.5" customHeight="1" spans="1:5">
      <c r="A179" s="387"/>
      <c r="B179" s="387"/>
      <c r="C179" s="387"/>
      <c r="D179" s="387"/>
      <c r="E179" s="387"/>
    </row>
    <row r="180" ht="16.5" customHeight="1" spans="1:5">
      <c r="A180" s="387"/>
      <c r="B180" s="387"/>
      <c r="C180" s="387"/>
      <c r="D180" s="387"/>
      <c r="E180" s="387"/>
    </row>
    <row r="181" ht="16.5" customHeight="1" spans="1:5">
      <c r="A181" s="387"/>
      <c r="B181" s="387"/>
      <c r="C181" s="387"/>
      <c r="D181" s="387"/>
      <c r="E181" s="387"/>
    </row>
    <row r="182" ht="16.5" customHeight="1" spans="1:5">
      <c r="A182" s="387"/>
      <c r="B182" s="387"/>
      <c r="C182" s="387"/>
      <c r="D182" s="387"/>
      <c r="E182" s="387"/>
    </row>
    <row r="183" ht="16.5" customHeight="1" spans="1:5">
      <c r="A183" s="387"/>
      <c r="B183" s="387"/>
      <c r="C183" s="387"/>
      <c r="D183" s="387"/>
      <c r="E183" s="387"/>
    </row>
    <row r="184" ht="16.5" customHeight="1" spans="1:5">
      <c r="A184" s="387"/>
      <c r="B184" s="387"/>
      <c r="C184" s="387"/>
      <c r="D184" s="387"/>
      <c r="E184" s="387"/>
    </row>
    <row r="185" ht="16.5" customHeight="1" spans="1:5">
      <c r="A185" s="387"/>
      <c r="B185" s="387"/>
      <c r="C185" s="387"/>
      <c r="D185" s="387"/>
      <c r="E185" s="387"/>
    </row>
    <row r="186" ht="16.5" customHeight="1" spans="1:5">
      <c r="A186" s="387"/>
      <c r="B186" s="387"/>
      <c r="C186" s="387"/>
      <c r="D186" s="387"/>
      <c r="E186" s="387"/>
    </row>
    <row r="187" ht="16.5" customHeight="1" spans="1:5">
      <c r="A187" s="387"/>
      <c r="B187" s="387"/>
      <c r="C187" s="387"/>
      <c r="D187" s="387"/>
      <c r="E187" s="387"/>
    </row>
    <row r="188" ht="16.5" customHeight="1" spans="1:5">
      <c r="A188" s="387"/>
      <c r="B188" s="387"/>
      <c r="C188" s="387"/>
      <c r="D188" s="387"/>
      <c r="E188" s="387"/>
    </row>
    <row r="189" ht="16.5" customHeight="1" spans="1:5">
      <c r="A189" s="387"/>
      <c r="B189" s="387"/>
      <c r="C189" s="387"/>
      <c r="D189" s="387"/>
      <c r="E189" s="387"/>
    </row>
    <row r="190" ht="16.5" customHeight="1" spans="1:5">
      <c r="A190" s="387"/>
      <c r="B190" s="387"/>
      <c r="C190" s="387"/>
      <c r="D190" s="387"/>
      <c r="E190" s="387"/>
    </row>
    <row r="191" ht="16.5" customHeight="1" spans="1:5">
      <c r="A191" s="387"/>
      <c r="B191" s="387"/>
      <c r="C191" s="387"/>
      <c r="D191" s="387"/>
      <c r="E191" s="387"/>
    </row>
    <row r="192" ht="16.5" customHeight="1" spans="1:5">
      <c r="A192" s="387"/>
      <c r="B192" s="387"/>
      <c r="C192" s="387"/>
      <c r="D192" s="387"/>
      <c r="E192" s="387"/>
    </row>
    <row r="193" ht="16.5" customHeight="1" spans="1:5">
      <c r="A193" s="387"/>
      <c r="B193" s="387"/>
      <c r="C193" s="387"/>
      <c r="D193" s="387"/>
      <c r="E193" s="387"/>
    </row>
    <row r="194" ht="16.5" customHeight="1" spans="1:5">
      <c r="A194" s="387"/>
      <c r="B194" s="387"/>
      <c r="C194" s="387"/>
      <c r="D194" s="387"/>
      <c r="E194" s="387"/>
    </row>
    <row r="195" ht="16.5" customHeight="1" spans="1:5">
      <c r="A195" s="387"/>
      <c r="B195" s="387"/>
      <c r="C195" s="387"/>
      <c r="D195" s="387"/>
      <c r="E195" s="387"/>
    </row>
    <row r="196" ht="16.5" customHeight="1" spans="1:5">
      <c r="A196" s="387"/>
      <c r="B196" s="387"/>
      <c r="C196" s="387"/>
      <c r="D196" s="387"/>
      <c r="E196" s="387"/>
    </row>
    <row r="197" ht="16.5" customHeight="1" spans="1:5">
      <c r="A197" s="387"/>
      <c r="B197" s="387"/>
      <c r="C197" s="387"/>
      <c r="D197" s="387"/>
      <c r="E197" s="387"/>
    </row>
    <row r="198" ht="16.5" customHeight="1" spans="1:5">
      <c r="A198" s="387"/>
      <c r="B198" s="387"/>
      <c r="C198" s="387"/>
      <c r="D198" s="387"/>
      <c r="E198" s="387"/>
    </row>
    <row r="199" ht="16.5" customHeight="1" spans="1:5">
      <c r="A199" s="387"/>
      <c r="B199" s="387"/>
      <c r="C199" s="387"/>
      <c r="D199" s="387"/>
      <c r="E199" s="387"/>
    </row>
    <row r="200" ht="16.5" customHeight="1" spans="1:5">
      <c r="A200" s="387"/>
      <c r="B200" s="387"/>
      <c r="C200" s="387"/>
      <c r="D200" s="387"/>
      <c r="E200" s="387"/>
    </row>
    <row r="201" ht="16.5" customHeight="1" spans="1:5">
      <c r="A201" s="387"/>
      <c r="B201" s="387"/>
      <c r="C201" s="387"/>
      <c r="D201" s="387"/>
      <c r="E201" s="387"/>
    </row>
    <row r="202" ht="16.5" customHeight="1" spans="1:5">
      <c r="A202" s="387"/>
      <c r="B202" s="387"/>
      <c r="C202" s="387"/>
      <c r="D202" s="387"/>
      <c r="E202" s="387"/>
    </row>
    <row r="203" ht="16.5" customHeight="1" spans="1:5">
      <c r="A203" s="387"/>
      <c r="B203" s="387"/>
      <c r="C203" s="387"/>
      <c r="D203" s="387"/>
      <c r="E203" s="387"/>
    </row>
    <row r="204" ht="16.5" customHeight="1" spans="1:5">
      <c r="A204" s="387"/>
      <c r="B204" s="387"/>
      <c r="C204" s="387"/>
      <c r="D204" s="387"/>
      <c r="E204" s="387"/>
    </row>
    <row r="205" ht="16.5" customHeight="1" spans="1:5">
      <c r="A205" s="387"/>
      <c r="B205" s="387"/>
      <c r="C205" s="387"/>
      <c r="D205" s="387"/>
      <c r="E205" s="387"/>
    </row>
    <row r="206" ht="16.5" customHeight="1" spans="1:5">
      <c r="A206" s="387"/>
      <c r="B206" s="387"/>
      <c r="C206" s="387"/>
      <c r="D206" s="387"/>
      <c r="E206" s="387"/>
    </row>
    <row r="207" ht="16.5" customHeight="1" spans="1:5">
      <c r="A207" s="387"/>
      <c r="B207" s="387"/>
      <c r="C207" s="387"/>
      <c r="D207" s="387"/>
      <c r="E207" s="387"/>
    </row>
    <row r="208" ht="16.5" customHeight="1" spans="1:5">
      <c r="A208" s="387"/>
      <c r="B208" s="387"/>
      <c r="C208" s="387"/>
      <c r="D208" s="387"/>
      <c r="E208" s="387"/>
    </row>
    <row r="209" ht="16.5" customHeight="1" spans="1:5">
      <c r="A209" s="387"/>
      <c r="B209" s="387"/>
      <c r="C209" s="387"/>
      <c r="D209" s="387"/>
      <c r="E209" s="387"/>
    </row>
    <row r="210" ht="16.5" customHeight="1" spans="1:5">
      <c r="A210" s="387"/>
      <c r="B210" s="387"/>
      <c r="C210" s="387"/>
      <c r="D210" s="387"/>
      <c r="E210" s="387"/>
    </row>
    <row r="211" ht="16.5" customHeight="1" spans="1:5">
      <c r="A211" s="387"/>
      <c r="B211" s="387"/>
      <c r="C211" s="387"/>
      <c r="D211" s="387"/>
      <c r="E211" s="387"/>
    </row>
    <row r="212" ht="16.5" customHeight="1" spans="1:5">
      <c r="A212" s="387"/>
      <c r="B212" s="387"/>
      <c r="C212" s="387"/>
      <c r="D212" s="387"/>
      <c r="E212" s="387"/>
    </row>
    <row r="213" ht="16.5" customHeight="1" spans="1:5">
      <c r="A213" s="387"/>
      <c r="B213" s="387"/>
      <c r="C213" s="387"/>
      <c r="D213" s="387"/>
      <c r="E213" s="387"/>
    </row>
    <row r="214" ht="16.5" customHeight="1" spans="1:5">
      <c r="A214" s="387"/>
      <c r="B214" s="387"/>
      <c r="C214" s="387"/>
      <c r="D214" s="387"/>
      <c r="E214" s="387"/>
    </row>
    <row r="215" ht="16.5" customHeight="1" spans="1:5">
      <c r="A215" s="387"/>
      <c r="B215" s="387"/>
      <c r="C215" s="387"/>
      <c r="D215" s="387"/>
      <c r="E215" s="387"/>
    </row>
    <row r="216" ht="16.5" customHeight="1" spans="1:5">
      <c r="A216" s="387"/>
      <c r="B216" s="387"/>
      <c r="C216" s="387"/>
      <c r="D216" s="387"/>
      <c r="E216" s="387"/>
    </row>
    <row r="217" ht="16.5" customHeight="1" spans="1:5">
      <c r="A217" s="387"/>
      <c r="B217" s="387"/>
      <c r="C217" s="387"/>
      <c r="D217" s="387"/>
      <c r="E217" s="387"/>
    </row>
    <row r="218" ht="16.5" customHeight="1" spans="1:5">
      <c r="A218" s="387"/>
      <c r="B218" s="387"/>
      <c r="C218" s="387"/>
      <c r="D218" s="387"/>
      <c r="E218" s="387"/>
    </row>
    <row r="219" ht="16.5" customHeight="1" spans="1:5">
      <c r="A219" s="387"/>
      <c r="B219" s="387"/>
      <c r="C219" s="387"/>
      <c r="D219" s="387"/>
      <c r="E219" s="387"/>
    </row>
    <row r="220" ht="16.5" customHeight="1" spans="1:5">
      <c r="A220" s="387"/>
      <c r="B220" s="387"/>
      <c r="C220" s="387"/>
      <c r="D220" s="387"/>
      <c r="E220" s="387"/>
    </row>
    <row r="221" ht="16.5" customHeight="1" spans="1:5">
      <c r="A221" s="387"/>
      <c r="B221" s="387"/>
      <c r="C221" s="387"/>
      <c r="D221" s="387"/>
      <c r="E221" s="387"/>
    </row>
    <row r="222" ht="16.5" customHeight="1" spans="1:5">
      <c r="A222" s="387"/>
      <c r="B222" s="387"/>
      <c r="C222" s="387"/>
      <c r="D222" s="387"/>
      <c r="E222" s="387"/>
    </row>
    <row r="223" ht="16.5" customHeight="1" spans="1:5">
      <c r="A223" s="387"/>
      <c r="B223" s="387"/>
      <c r="C223" s="387"/>
      <c r="D223" s="387"/>
      <c r="E223" s="387"/>
    </row>
    <row r="224" ht="16.5" customHeight="1" spans="1:5">
      <c r="A224" s="387"/>
      <c r="B224" s="387"/>
      <c r="C224" s="387"/>
      <c r="D224" s="387"/>
      <c r="E224" s="387"/>
    </row>
    <row r="225" ht="16.5" customHeight="1" spans="1:5">
      <c r="A225" s="387"/>
      <c r="B225" s="387"/>
      <c r="C225" s="387"/>
      <c r="D225" s="387"/>
      <c r="E225" s="387"/>
    </row>
    <row r="226" ht="16.5" customHeight="1" spans="1:5">
      <c r="A226" s="387"/>
      <c r="B226" s="387"/>
      <c r="C226" s="387"/>
      <c r="D226" s="387"/>
      <c r="E226" s="387"/>
    </row>
    <row r="227" ht="16.5" customHeight="1" spans="1:5">
      <c r="A227" s="387"/>
      <c r="B227" s="387"/>
      <c r="C227" s="387"/>
      <c r="D227" s="387"/>
      <c r="E227" s="387"/>
    </row>
    <row r="228" ht="16.5" customHeight="1" spans="1:5">
      <c r="A228" s="387"/>
      <c r="B228" s="387"/>
      <c r="C228" s="387"/>
      <c r="D228" s="387"/>
      <c r="E228" s="387"/>
    </row>
    <row r="229" ht="16.5" customHeight="1" spans="1:5">
      <c r="A229" s="387"/>
      <c r="B229" s="387"/>
      <c r="C229" s="387"/>
      <c r="D229" s="387"/>
      <c r="E229" s="387"/>
    </row>
    <row r="230" ht="16.5" customHeight="1" spans="1:5">
      <c r="A230" s="387"/>
      <c r="B230" s="387"/>
      <c r="C230" s="387"/>
      <c r="D230" s="387"/>
      <c r="E230" s="387"/>
    </row>
    <row r="231" ht="16.5" customHeight="1" spans="1:5">
      <c r="A231" s="387"/>
      <c r="B231" s="387"/>
      <c r="C231" s="387"/>
      <c r="D231" s="387"/>
      <c r="E231" s="387"/>
    </row>
    <row r="232" ht="16.5" customHeight="1" spans="1:5">
      <c r="A232" s="387"/>
      <c r="B232" s="387"/>
      <c r="C232" s="387"/>
      <c r="D232" s="387"/>
      <c r="E232" s="387"/>
    </row>
    <row r="233" ht="16.5" customHeight="1" spans="1:5">
      <c r="A233" s="387"/>
      <c r="B233" s="387"/>
      <c r="C233" s="387"/>
      <c r="D233" s="387"/>
      <c r="E233" s="387"/>
    </row>
    <row r="234" ht="16.5" customHeight="1" spans="1:5">
      <c r="A234" s="387"/>
      <c r="B234" s="387"/>
      <c r="C234" s="387"/>
      <c r="D234" s="387"/>
      <c r="E234" s="387"/>
    </row>
    <row r="235" ht="16.5" customHeight="1" spans="1:5">
      <c r="A235" s="387"/>
      <c r="B235" s="387"/>
      <c r="C235" s="387"/>
      <c r="D235" s="387"/>
      <c r="E235" s="387"/>
    </row>
    <row r="236" ht="16.5" customHeight="1" spans="1:5">
      <c r="A236" s="387"/>
      <c r="B236" s="387"/>
      <c r="C236" s="387"/>
      <c r="D236" s="387"/>
      <c r="E236" s="387"/>
    </row>
    <row r="237" ht="16.5" customHeight="1" spans="1:5">
      <c r="A237" s="387"/>
      <c r="B237" s="387"/>
      <c r="C237" s="387"/>
      <c r="D237" s="387"/>
      <c r="E237" s="387"/>
    </row>
    <row r="238" ht="16.5" customHeight="1" spans="1:5">
      <c r="A238" s="387"/>
      <c r="B238" s="387"/>
      <c r="C238" s="387"/>
      <c r="D238" s="387"/>
      <c r="E238" s="387"/>
    </row>
    <row r="239" ht="16.5" customHeight="1" spans="1:5">
      <c r="A239" s="387"/>
      <c r="B239" s="387"/>
      <c r="C239" s="387"/>
      <c r="D239" s="387"/>
      <c r="E239" s="387"/>
    </row>
    <row r="240" ht="16.5" customHeight="1" spans="1:5">
      <c r="A240" s="387"/>
      <c r="B240" s="387"/>
      <c r="C240" s="387"/>
      <c r="D240" s="387"/>
      <c r="E240" s="387"/>
    </row>
    <row r="241" ht="16.5" customHeight="1" spans="1:5">
      <c r="A241" s="387"/>
      <c r="B241" s="387"/>
      <c r="C241" s="387"/>
      <c r="D241" s="387"/>
      <c r="E241" s="387"/>
    </row>
    <row r="242" ht="16.5" customHeight="1" spans="1:5">
      <c r="A242" s="387"/>
      <c r="B242" s="387"/>
      <c r="C242" s="387"/>
      <c r="D242" s="387"/>
      <c r="E242" s="387"/>
    </row>
    <row r="243" ht="16.5" customHeight="1" spans="1:5">
      <c r="A243" s="387"/>
      <c r="B243" s="387"/>
      <c r="C243" s="387"/>
      <c r="D243" s="387"/>
      <c r="E243" s="387"/>
    </row>
    <row r="244" ht="16.5" customHeight="1" spans="1:5">
      <c r="A244" s="387"/>
      <c r="B244" s="387"/>
      <c r="C244" s="387"/>
      <c r="D244" s="387"/>
      <c r="E244" s="387"/>
    </row>
    <row r="245" ht="16.5" customHeight="1" spans="1:5">
      <c r="A245" s="387"/>
      <c r="B245" s="387"/>
      <c r="C245" s="387"/>
      <c r="D245" s="387"/>
      <c r="E245" s="387"/>
    </row>
    <row r="246" ht="16.5" customHeight="1" spans="1:5">
      <c r="A246" s="387"/>
      <c r="B246" s="387"/>
      <c r="C246" s="387"/>
      <c r="D246" s="387"/>
      <c r="E246" s="387"/>
    </row>
    <row r="247" ht="16.5" customHeight="1" spans="1:5">
      <c r="A247" s="387"/>
      <c r="B247" s="387"/>
      <c r="C247" s="387"/>
      <c r="D247" s="387"/>
      <c r="E247" s="387"/>
    </row>
    <row r="248" ht="16.5" customHeight="1" spans="1:5">
      <c r="A248" s="387"/>
      <c r="B248" s="387"/>
      <c r="C248" s="387"/>
      <c r="D248" s="387"/>
      <c r="E248" s="387"/>
    </row>
    <row r="249" ht="16.5" customHeight="1" spans="1:5">
      <c r="A249" s="387"/>
      <c r="B249" s="387"/>
      <c r="C249" s="387"/>
      <c r="D249" s="387"/>
      <c r="E249" s="387"/>
    </row>
    <row r="250" ht="16.5" customHeight="1" spans="1:5">
      <c r="A250" s="387"/>
      <c r="B250" s="387"/>
      <c r="C250" s="387"/>
      <c r="D250" s="387"/>
      <c r="E250" s="387"/>
    </row>
    <row r="251" ht="16.5" customHeight="1" spans="1:5">
      <c r="A251" s="387"/>
      <c r="B251" s="387"/>
      <c r="C251" s="387"/>
      <c r="D251" s="387"/>
      <c r="E251" s="387"/>
    </row>
    <row r="252" ht="16.5" customHeight="1" spans="1:5">
      <c r="A252" s="387"/>
      <c r="B252" s="387"/>
      <c r="C252" s="387"/>
      <c r="D252" s="387"/>
      <c r="E252" s="387"/>
    </row>
    <row r="253" ht="16.5" customHeight="1" spans="1:5">
      <c r="A253" s="387"/>
      <c r="B253" s="387"/>
      <c r="C253" s="387"/>
      <c r="D253" s="387"/>
      <c r="E253" s="387"/>
    </row>
    <row r="254" ht="16.5" customHeight="1" spans="1:5">
      <c r="A254" s="387"/>
      <c r="B254" s="387"/>
      <c r="C254" s="387"/>
      <c r="D254" s="387"/>
      <c r="E254" s="387"/>
    </row>
    <row r="255" ht="16.5" customHeight="1" spans="1:5">
      <c r="A255" s="387"/>
      <c r="B255" s="387"/>
      <c r="C255" s="387"/>
      <c r="D255" s="387"/>
      <c r="E255" s="387"/>
    </row>
    <row r="256" ht="16.5" customHeight="1" spans="1:5">
      <c r="A256" s="387"/>
      <c r="B256" s="387"/>
      <c r="C256" s="387"/>
      <c r="D256" s="387"/>
      <c r="E256" s="387"/>
    </row>
    <row r="257" ht="16.5" customHeight="1" spans="1:5">
      <c r="A257" s="387"/>
      <c r="B257" s="387"/>
      <c r="C257" s="387"/>
      <c r="D257" s="387"/>
      <c r="E257" s="387"/>
    </row>
    <row r="258" ht="16.5" customHeight="1" spans="1:5">
      <c r="A258" s="387"/>
      <c r="B258" s="387"/>
      <c r="C258" s="387"/>
      <c r="D258" s="387"/>
      <c r="E258" s="387"/>
    </row>
    <row r="259" ht="16.5" customHeight="1" spans="1:5">
      <c r="A259" s="387"/>
      <c r="B259" s="387"/>
      <c r="C259" s="387"/>
      <c r="D259" s="387"/>
      <c r="E259" s="387"/>
    </row>
    <row r="260" ht="16.5" customHeight="1" spans="1:5">
      <c r="A260" s="387"/>
      <c r="B260" s="387"/>
      <c r="C260" s="387"/>
      <c r="D260" s="387"/>
      <c r="E260" s="387"/>
    </row>
    <row r="261" ht="16.5" customHeight="1" spans="1:5">
      <c r="A261" s="387"/>
      <c r="B261" s="387"/>
      <c r="C261" s="387"/>
      <c r="D261" s="387"/>
      <c r="E261" s="387"/>
    </row>
    <row r="262" ht="16.5" customHeight="1" spans="1:5">
      <c r="A262" s="387"/>
      <c r="B262" s="387"/>
      <c r="C262" s="387"/>
      <c r="D262" s="387"/>
      <c r="E262" s="387"/>
    </row>
    <row r="263" ht="16.5" customHeight="1" spans="1:5">
      <c r="A263" s="387"/>
      <c r="B263" s="387"/>
      <c r="C263" s="387"/>
      <c r="D263" s="387"/>
      <c r="E263" s="387"/>
    </row>
    <row r="264" ht="16.5" customHeight="1" spans="1:5">
      <c r="A264" s="387"/>
      <c r="B264" s="387"/>
      <c r="C264" s="387"/>
      <c r="D264" s="387"/>
      <c r="E264" s="387"/>
    </row>
    <row r="265" ht="16.5" customHeight="1" spans="1:5">
      <c r="A265" s="387"/>
      <c r="B265" s="387"/>
      <c r="C265" s="387"/>
      <c r="D265" s="387"/>
      <c r="E265" s="387"/>
    </row>
    <row r="266" ht="16.5" customHeight="1" spans="1:5">
      <c r="A266" s="387"/>
      <c r="B266" s="387"/>
      <c r="C266" s="387"/>
      <c r="D266" s="387"/>
      <c r="E266" s="387"/>
    </row>
    <row r="267" ht="16.5" customHeight="1" spans="1:5">
      <c r="A267" s="387"/>
      <c r="B267" s="387"/>
      <c r="C267" s="387"/>
      <c r="D267" s="387"/>
      <c r="E267" s="387"/>
    </row>
    <row r="268" ht="16.5" customHeight="1" spans="1:5">
      <c r="A268" s="387"/>
      <c r="B268" s="387"/>
      <c r="C268" s="387"/>
      <c r="D268" s="387"/>
      <c r="E268" s="387"/>
    </row>
    <row r="269" ht="16.5" customHeight="1" spans="1:5">
      <c r="A269" s="387"/>
      <c r="B269" s="387"/>
      <c r="C269" s="387"/>
      <c r="D269" s="387"/>
      <c r="E269" s="387"/>
    </row>
    <row r="270" ht="16.5" customHeight="1" spans="1:5">
      <c r="A270" s="387"/>
      <c r="B270" s="387"/>
      <c r="C270" s="387"/>
      <c r="D270" s="387"/>
      <c r="E270" s="387"/>
    </row>
    <row r="271" ht="16.5" customHeight="1" spans="1:5">
      <c r="A271" s="387"/>
      <c r="B271" s="387"/>
      <c r="C271" s="387"/>
      <c r="D271" s="387"/>
      <c r="E271" s="387"/>
    </row>
    <row r="272" ht="16.5" customHeight="1" spans="1:5">
      <c r="A272" s="387"/>
      <c r="B272" s="387"/>
      <c r="C272" s="387"/>
      <c r="D272" s="387"/>
      <c r="E272" s="387"/>
    </row>
    <row r="273" ht="16.5" customHeight="1" spans="1:5">
      <c r="A273" s="387"/>
      <c r="B273" s="387"/>
      <c r="C273" s="387"/>
      <c r="D273" s="387"/>
      <c r="E273" s="387"/>
    </row>
    <row r="274" ht="16.5" customHeight="1" spans="1:5">
      <c r="A274" s="387"/>
      <c r="B274" s="387"/>
      <c r="C274" s="387"/>
      <c r="D274" s="387"/>
      <c r="E274" s="387"/>
    </row>
    <row r="275" ht="16.5" customHeight="1" spans="1:5">
      <c r="A275" s="387"/>
      <c r="B275" s="387"/>
      <c r="C275" s="387"/>
      <c r="D275" s="387"/>
      <c r="E275" s="387"/>
    </row>
    <row r="276" ht="16.5" customHeight="1" spans="1:5">
      <c r="A276" s="387"/>
      <c r="B276" s="387"/>
      <c r="C276" s="387"/>
      <c r="D276" s="387"/>
      <c r="E276" s="387"/>
    </row>
    <row r="277" ht="16.5" customHeight="1" spans="1:5">
      <c r="A277" s="387"/>
      <c r="B277" s="387"/>
      <c r="C277" s="387"/>
      <c r="D277" s="387"/>
      <c r="E277" s="387"/>
    </row>
    <row r="278" ht="16.5" customHeight="1" spans="1:5">
      <c r="A278" s="387"/>
      <c r="B278" s="387"/>
      <c r="C278" s="387"/>
      <c r="D278" s="387"/>
      <c r="E278" s="387"/>
    </row>
    <row r="279" ht="16.5" customHeight="1" spans="1:5">
      <c r="A279" s="387"/>
      <c r="B279" s="387"/>
      <c r="C279" s="387"/>
      <c r="D279" s="387"/>
      <c r="E279" s="387"/>
    </row>
    <row r="280" ht="16.5" customHeight="1" spans="1:5">
      <c r="A280" s="387"/>
      <c r="B280" s="387"/>
      <c r="C280" s="387"/>
      <c r="D280" s="387"/>
      <c r="E280" s="387"/>
    </row>
    <row r="281" ht="16.5" customHeight="1" spans="1:5">
      <c r="A281" s="387"/>
      <c r="B281" s="387"/>
      <c r="C281" s="387"/>
      <c r="D281" s="387"/>
      <c r="E281" s="387"/>
    </row>
    <row r="282" ht="16.5" customHeight="1" spans="1:5">
      <c r="A282" s="387"/>
      <c r="B282" s="387"/>
      <c r="C282" s="387"/>
      <c r="D282" s="387"/>
      <c r="E282" s="387"/>
    </row>
    <row r="283" ht="16.5" customHeight="1" spans="1:5">
      <c r="A283" s="387"/>
      <c r="B283" s="387"/>
      <c r="C283" s="387"/>
      <c r="D283" s="387"/>
      <c r="E283" s="387"/>
    </row>
    <row r="284" ht="16.5" customHeight="1" spans="1:5">
      <c r="A284" s="387"/>
      <c r="B284" s="387"/>
      <c r="C284" s="387"/>
      <c r="D284" s="387"/>
      <c r="E284" s="387"/>
    </row>
    <row r="285" ht="16.5" customHeight="1" spans="1:5">
      <c r="A285" s="387"/>
      <c r="B285" s="387"/>
      <c r="C285" s="387"/>
      <c r="D285" s="387"/>
      <c r="E285" s="387"/>
    </row>
    <row r="286" ht="16.5" customHeight="1" spans="1:5">
      <c r="A286" s="387"/>
      <c r="B286" s="387"/>
      <c r="C286" s="387"/>
      <c r="D286" s="387"/>
      <c r="E286" s="387"/>
    </row>
    <row r="287" ht="16.5" customHeight="1" spans="1:5">
      <c r="A287" s="387"/>
      <c r="B287" s="387"/>
      <c r="C287" s="387"/>
      <c r="D287" s="387"/>
      <c r="E287" s="387"/>
    </row>
    <row r="288" ht="16.5" customHeight="1" spans="1:5">
      <c r="A288" s="387"/>
      <c r="B288" s="387"/>
      <c r="C288" s="387"/>
      <c r="D288" s="387"/>
      <c r="E288" s="387"/>
    </row>
    <row r="289" ht="16.5" customHeight="1" spans="1:5">
      <c r="A289" s="387"/>
      <c r="B289" s="387"/>
      <c r="C289" s="387"/>
      <c r="D289" s="387"/>
      <c r="E289" s="387"/>
    </row>
    <row r="290" ht="16.5" customHeight="1" spans="1:5">
      <c r="A290" s="387"/>
      <c r="B290" s="387"/>
      <c r="C290" s="387"/>
      <c r="D290" s="387"/>
      <c r="E290" s="387"/>
    </row>
    <row r="291" ht="16.5" customHeight="1" spans="1:5">
      <c r="A291" s="387"/>
      <c r="B291" s="387"/>
      <c r="C291" s="387"/>
      <c r="D291" s="387"/>
      <c r="E291" s="387"/>
    </row>
    <row r="292" ht="16.5" customHeight="1" spans="1:5">
      <c r="A292" s="387"/>
      <c r="B292" s="387"/>
      <c r="C292" s="387"/>
      <c r="D292" s="387"/>
      <c r="E292" s="387"/>
    </row>
    <row r="293" ht="16.5" customHeight="1" spans="1:5">
      <c r="A293" s="387"/>
      <c r="B293" s="387"/>
      <c r="C293" s="387"/>
      <c r="D293" s="387"/>
      <c r="E293" s="387"/>
    </row>
    <row r="294" ht="16.5" customHeight="1" spans="1:5">
      <c r="A294" s="387"/>
      <c r="B294" s="387"/>
      <c r="C294" s="387"/>
      <c r="D294" s="387"/>
      <c r="E294" s="387"/>
    </row>
    <row r="295" ht="16.5" customHeight="1" spans="1:5">
      <c r="A295" s="387"/>
      <c r="B295" s="387"/>
      <c r="C295" s="387"/>
      <c r="D295" s="387"/>
      <c r="E295" s="387"/>
    </row>
    <row r="296" ht="16.5" customHeight="1" spans="1:5">
      <c r="A296" s="387"/>
      <c r="B296" s="387"/>
      <c r="C296" s="387"/>
      <c r="D296" s="387"/>
      <c r="E296" s="387"/>
    </row>
    <row r="297" ht="16.5" customHeight="1" spans="1:5">
      <c r="A297" s="387"/>
      <c r="B297" s="387"/>
      <c r="C297" s="387"/>
      <c r="D297" s="387"/>
      <c r="E297" s="387"/>
    </row>
    <row r="298" ht="16.5" customHeight="1" spans="1:5">
      <c r="A298" s="387"/>
      <c r="B298" s="387"/>
      <c r="C298" s="387"/>
      <c r="D298" s="387"/>
      <c r="E298" s="387"/>
    </row>
    <row r="299" ht="16.5" customHeight="1" spans="1:5">
      <c r="A299" s="387"/>
      <c r="B299" s="387"/>
      <c r="C299" s="387"/>
      <c r="D299" s="387"/>
      <c r="E299" s="387"/>
    </row>
    <row r="300" ht="16.5" customHeight="1" spans="1:5">
      <c r="A300" s="387"/>
      <c r="B300" s="387"/>
      <c r="C300" s="387"/>
      <c r="D300" s="387"/>
      <c r="E300" s="387"/>
    </row>
    <row r="301" ht="16.5" customHeight="1" spans="1:5">
      <c r="A301" s="387"/>
      <c r="B301" s="387"/>
      <c r="C301" s="387"/>
      <c r="D301" s="387"/>
      <c r="E301" s="387"/>
    </row>
    <row r="302" ht="16.5" customHeight="1" spans="1:5">
      <c r="A302" s="387"/>
      <c r="B302" s="387"/>
      <c r="C302" s="387"/>
      <c r="D302" s="387"/>
      <c r="E302" s="387"/>
    </row>
    <row r="303" ht="16.5" customHeight="1" spans="1:5">
      <c r="A303" s="387"/>
      <c r="B303" s="387"/>
      <c r="C303" s="387"/>
      <c r="D303" s="387"/>
      <c r="E303" s="387"/>
    </row>
    <row r="304" ht="16.5" customHeight="1" spans="1:5">
      <c r="A304" s="387"/>
      <c r="B304" s="387"/>
      <c r="C304" s="387"/>
      <c r="D304" s="387"/>
      <c r="E304" s="387"/>
    </row>
    <row r="305" ht="16.5" customHeight="1" spans="1:5">
      <c r="A305" s="387"/>
      <c r="B305" s="387"/>
      <c r="C305" s="387"/>
      <c r="D305" s="387"/>
      <c r="E305" s="387"/>
    </row>
    <row r="306" ht="16.5" customHeight="1" spans="1:5">
      <c r="A306" s="387"/>
      <c r="B306" s="387"/>
      <c r="C306" s="387"/>
      <c r="D306" s="387"/>
      <c r="E306" s="387"/>
    </row>
    <row r="307" ht="16.5" customHeight="1" spans="1:5">
      <c r="A307" s="387"/>
      <c r="B307" s="387"/>
      <c r="C307" s="387"/>
      <c r="D307" s="387"/>
      <c r="E307" s="387"/>
    </row>
    <row r="308" ht="16.5" customHeight="1" spans="1:5">
      <c r="A308" s="387"/>
      <c r="B308" s="387"/>
      <c r="C308" s="387"/>
      <c r="D308" s="387"/>
      <c r="E308" s="387"/>
    </row>
    <row r="309" ht="16.5" customHeight="1" spans="1:5">
      <c r="A309" s="387"/>
      <c r="B309" s="387"/>
      <c r="C309" s="387"/>
      <c r="D309" s="387"/>
      <c r="E309" s="387"/>
    </row>
    <row r="310" ht="16.5" customHeight="1" spans="1:5">
      <c r="A310" s="387"/>
      <c r="B310" s="387"/>
      <c r="C310" s="387"/>
      <c r="D310" s="387"/>
      <c r="E310" s="387"/>
    </row>
    <row r="311" ht="16.5" customHeight="1" spans="1:5">
      <c r="A311" s="387"/>
      <c r="B311" s="387"/>
      <c r="C311" s="387"/>
      <c r="D311" s="387"/>
      <c r="E311" s="387"/>
    </row>
    <row r="312" ht="16.5" customHeight="1" spans="1:5">
      <c r="A312" s="387"/>
      <c r="B312" s="387"/>
      <c r="C312" s="387"/>
      <c r="D312" s="387"/>
      <c r="E312" s="387"/>
    </row>
    <row r="313" ht="16.5" customHeight="1" spans="1:5">
      <c r="A313" s="387"/>
      <c r="B313" s="387"/>
      <c r="C313" s="387"/>
      <c r="D313" s="387"/>
      <c r="E313" s="387"/>
    </row>
    <row r="314" ht="16.5" customHeight="1" spans="1:5">
      <c r="A314" s="387"/>
      <c r="B314" s="387"/>
      <c r="C314" s="387"/>
      <c r="D314" s="387"/>
      <c r="E314" s="387"/>
    </row>
    <row r="315" ht="16.5" customHeight="1" spans="1:5">
      <c r="A315" s="387"/>
      <c r="B315" s="387"/>
      <c r="C315" s="387"/>
      <c r="D315" s="387"/>
      <c r="E315" s="387"/>
    </row>
    <row r="316" ht="16.5" customHeight="1" spans="1:5">
      <c r="A316" s="387"/>
      <c r="B316" s="387"/>
      <c r="C316" s="387"/>
      <c r="D316" s="387"/>
      <c r="E316" s="387"/>
    </row>
    <row r="317" ht="16.5" customHeight="1" spans="1:5">
      <c r="A317" s="387"/>
      <c r="B317" s="387"/>
      <c r="C317" s="387"/>
      <c r="D317" s="387"/>
      <c r="E317" s="387"/>
    </row>
    <row r="318" ht="16.5" customHeight="1" spans="1:5">
      <c r="A318" s="387"/>
      <c r="B318" s="387"/>
      <c r="C318" s="387"/>
      <c r="D318" s="387"/>
      <c r="E318" s="387"/>
    </row>
    <row r="319" ht="16.5" customHeight="1" spans="1:5">
      <c r="A319" s="387"/>
      <c r="B319" s="387"/>
      <c r="C319" s="387"/>
      <c r="D319" s="387"/>
      <c r="E319" s="387"/>
    </row>
    <row r="320" ht="16.5" customHeight="1" spans="1:5">
      <c r="A320" s="387"/>
      <c r="B320" s="387"/>
      <c r="C320" s="387"/>
      <c r="D320" s="387"/>
      <c r="E320" s="387"/>
    </row>
    <row r="321" ht="16.5" customHeight="1" spans="1:5">
      <c r="A321" s="387"/>
      <c r="B321" s="387"/>
      <c r="C321" s="387"/>
      <c r="D321" s="387"/>
      <c r="E321" s="387"/>
    </row>
    <row r="322" ht="16.5" customHeight="1" spans="1:5">
      <c r="A322" s="387"/>
      <c r="B322" s="387"/>
      <c r="C322" s="387"/>
      <c r="D322" s="387"/>
      <c r="E322" s="387"/>
    </row>
    <row r="323" ht="16.5" customHeight="1" spans="1:5">
      <c r="A323" s="387"/>
      <c r="B323" s="387"/>
      <c r="C323" s="387"/>
      <c r="D323" s="387"/>
      <c r="E323" s="387"/>
    </row>
    <row r="324" ht="16.5" customHeight="1" spans="1:5">
      <c r="A324" s="387"/>
      <c r="B324" s="387"/>
      <c r="C324" s="387"/>
      <c r="D324" s="387"/>
      <c r="E324" s="387"/>
    </row>
    <row r="325" ht="16.5" customHeight="1" spans="1:5">
      <c r="A325" s="387"/>
      <c r="B325" s="387"/>
      <c r="C325" s="387"/>
      <c r="D325" s="387"/>
      <c r="E325" s="387"/>
    </row>
    <row r="326" ht="16.5" customHeight="1" spans="1:5">
      <c r="A326" s="387"/>
      <c r="B326" s="387"/>
      <c r="C326" s="387"/>
      <c r="D326" s="387"/>
      <c r="E326" s="387"/>
    </row>
    <row r="327" ht="16.5" customHeight="1" spans="1:5">
      <c r="A327" s="387"/>
      <c r="B327" s="387"/>
      <c r="C327" s="387"/>
      <c r="D327" s="387"/>
      <c r="E327" s="387"/>
    </row>
    <row r="328" ht="16.5" customHeight="1" spans="1:5">
      <c r="A328" s="387"/>
      <c r="B328" s="387"/>
      <c r="C328" s="387"/>
      <c r="D328" s="387"/>
      <c r="E328" s="387"/>
    </row>
    <row r="329" ht="16.5" customHeight="1" spans="1:5">
      <c r="A329" s="387"/>
      <c r="B329" s="387"/>
      <c r="C329" s="387"/>
      <c r="D329" s="387"/>
      <c r="E329" s="387"/>
    </row>
    <row r="330" ht="16.5" customHeight="1" spans="1:5">
      <c r="A330" s="387"/>
      <c r="B330" s="387"/>
      <c r="C330" s="387"/>
      <c r="D330" s="387"/>
      <c r="E330" s="387"/>
    </row>
    <row r="331" ht="16.5" customHeight="1" spans="1:5">
      <c r="A331" s="387"/>
      <c r="B331" s="387"/>
      <c r="C331" s="387"/>
      <c r="D331" s="387"/>
      <c r="E331" s="387"/>
    </row>
    <row r="332" ht="16.5" customHeight="1" spans="1:5">
      <c r="A332" s="387"/>
      <c r="B332" s="387"/>
      <c r="C332" s="387"/>
      <c r="D332" s="387"/>
      <c r="E332" s="387"/>
    </row>
    <row r="333" ht="16.5" customHeight="1" spans="1:5">
      <c r="A333" s="387"/>
      <c r="B333" s="387"/>
      <c r="C333" s="387"/>
      <c r="D333" s="387"/>
      <c r="E333" s="387"/>
    </row>
    <row r="334" ht="16.5" customHeight="1" spans="1:5">
      <c r="A334" s="387"/>
      <c r="B334" s="387"/>
      <c r="C334" s="387"/>
      <c r="D334" s="387"/>
      <c r="E334" s="387"/>
    </row>
    <row r="335" ht="16.5" customHeight="1" spans="1:5">
      <c r="A335" s="387"/>
      <c r="B335" s="387"/>
      <c r="C335" s="387"/>
      <c r="D335" s="387"/>
      <c r="E335" s="387"/>
    </row>
    <row r="336" ht="16.5" customHeight="1" spans="1:5">
      <c r="A336" s="387"/>
      <c r="B336" s="387"/>
      <c r="C336" s="387"/>
      <c r="D336" s="387"/>
      <c r="E336" s="387"/>
    </row>
    <row r="337" ht="16.5" customHeight="1" spans="1:5">
      <c r="A337" s="387"/>
      <c r="B337" s="387"/>
      <c r="C337" s="387"/>
      <c r="D337" s="387"/>
      <c r="E337" s="387"/>
    </row>
    <row r="338" ht="16.5" customHeight="1" spans="1:5">
      <c r="A338" s="387"/>
      <c r="B338" s="387"/>
      <c r="C338" s="387"/>
      <c r="D338" s="387"/>
      <c r="E338" s="387"/>
    </row>
    <row r="339" ht="16.5" customHeight="1" spans="1:5">
      <c r="A339" s="387"/>
      <c r="B339" s="387"/>
      <c r="C339" s="387"/>
      <c r="D339" s="387"/>
      <c r="E339" s="387"/>
    </row>
    <row r="340" ht="16.5" customHeight="1" spans="1:5">
      <c r="A340" s="387"/>
      <c r="B340" s="387"/>
      <c r="C340" s="387"/>
      <c r="D340" s="387"/>
      <c r="E340" s="387"/>
    </row>
    <row r="341" ht="16.5" customHeight="1" spans="1:5">
      <c r="A341" s="387"/>
      <c r="B341" s="387"/>
      <c r="C341" s="387"/>
      <c r="D341" s="387"/>
      <c r="E341" s="387"/>
    </row>
    <row r="342" ht="16.5" customHeight="1" spans="1:5">
      <c r="A342" s="387"/>
      <c r="B342" s="387"/>
      <c r="C342" s="387"/>
      <c r="D342" s="387"/>
      <c r="E342" s="387"/>
    </row>
    <row r="343" ht="16.5" customHeight="1" spans="1:5">
      <c r="A343" s="387"/>
      <c r="B343" s="387"/>
      <c r="C343" s="387"/>
      <c r="D343" s="387"/>
      <c r="E343" s="387"/>
    </row>
    <row r="344" ht="16.5" customHeight="1" spans="1:5">
      <c r="A344" s="387"/>
      <c r="B344" s="387"/>
      <c r="C344" s="387"/>
      <c r="D344" s="387"/>
      <c r="E344" s="387"/>
    </row>
    <row r="345" ht="16.5" customHeight="1" spans="1:5">
      <c r="A345" s="387"/>
      <c r="B345" s="387"/>
      <c r="C345" s="387"/>
      <c r="D345" s="387"/>
      <c r="E345" s="387"/>
    </row>
    <row r="346" ht="16.5" customHeight="1" spans="1:5">
      <c r="A346" s="387"/>
      <c r="B346" s="387"/>
      <c r="C346" s="387"/>
      <c r="D346" s="387"/>
      <c r="E346" s="387"/>
    </row>
    <row r="347" ht="16.5" customHeight="1" spans="1:5">
      <c r="A347" s="387"/>
      <c r="B347" s="387"/>
      <c r="C347" s="387"/>
      <c r="D347" s="387"/>
      <c r="E347" s="387"/>
    </row>
    <row r="348" ht="16.5" customHeight="1" spans="1:5">
      <c r="A348" s="387"/>
      <c r="B348" s="387"/>
      <c r="C348" s="387"/>
      <c r="D348" s="387"/>
      <c r="E348" s="387"/>
    </row>
    <row r="349" ht="16.5" customHeight="1" spans="1:5">
      <c r="A349" s="387"/>
      <c r="B349" s="387"/>
      <c r="C349" s="387"/>
      <c r="D349" s="387"/>
      <c r="E349" s="387"/>
    </row>
    <row r="350" ht="16.5" customHeight="1" spans="1:5">
      <c r="A350" s="387"/>
      <c r="B350" s="387"/>
      <c r="C350" s="387"/>
      <c r="D350" s="387"/>
      <c r="E350" s="387"/>
    </row>
    <row r="351" ht="16.5" customHeight="1" spans="1:5">
      <c r="A351" s="387"/>
      <c r="B351" s="387"/>
      <c r="C351" s="387"/>
      <c r="D351" s="387"/>
      <c r="E351" s="387"/>
    </row>
    <row r="352" ht="16.5" customHeight="1" spans="1:5">
      <c r="A352" s="387"/>
      <c r="B352" s="387"/>
      <c r="C352" s="387"/>
      <c r="D352" s="387"/>
      <c r="E352" s="387"/>
    </row>
    <row r="353" ht="16.5" customHeight="1" spans="1:5">
      <c r="A353" s="387"/>
      <c r="B353" s="387"/>
      <c r="C353" s="387"/>
      <c r="D353" s="387"/>
      <c r="E353" s="387"/>
    </row>
    <row r="354" ht="16.5" customHeight="1" spans="1:5">
      <c r="A354" s="387"/>
      <c r="B354" s="387"/>
      <c r="C354" s="387"/>
      <c r="D354" s="387"/>
      <c r="E354" s="387"/>
    </row>
    <row r="355" ht="16.5" customHeight="1" spans="1:5">
      <c r="A355" s="387"/>
      <c r="B355" s="387"/>
      <c r="C355" s="387"/>
      <c r="D355" s="387"/>
      <c r="E355" s="387"/>
    </row>
    <row r="356" ht="16.5" customHeight="1" spans="1:5">
      <c r="A356" s="387"/>
      <c r="B356" s="387"/>
      <c r="C356" s="387"/>
      <c r="D356" s="387"/>
      <c r="E356" s="387"/>
    </row>
    <row r="357" ht="16.5" customHeight="1" spans="1:5">
      <c r="A357" s="387"/>
      <c r="B357" s="387"/>
      <c r="C357" s="387"/>
      <c r="D357" s="387"/>
      <c r="E357" s="387"/>
    </row>
    <row r="358" ht="16.5" customHeight="1" spans="1:5">
      <c r="A358" s="387"/>
      <c r="B358" s="387"/>
      <c r="C358" s="387"/>
      <c r="D358" s="387"/>
      <c r="E358" s="387"/>
    </row>
    <row r="359" ht="16.5" customHeight="1" spans="1:5">
      <c r="A359" s="387"/>
      <c r="B359" s="387"/>
      <c r="C359" s="387"/>
      <c r="D359" s="387"/>
      <c r="E359" s="387"/>
    </row>
    <row r="360" ht="16.5" customHeight="1" spans="1:5">
      <c r="A360" s="387"/>
      <c r="B360" s="387"/>
      <c r="C360" s="387"/>
      <c r="D360" s="387"/>
      <c r="E360" s="387"/>
    </row>
    <row r="361" ht="16.5" customHeight="1" spans="1:5">
      <c r="A361" s="387"/>
      <c r="B361" s="387"/>
      <c r="C361" s="387"/>
      <c r="D361" s="387"/>
      <c r="E361" s="387"/>
    </row>
    <row r="362" ht="16.5" customHeight="1" spans="1:5">
      <c r="A362" s="387"/>
      <c r="B362" s="387"/>
      <c r="C362" s="387"/>
      <c r="D362" s="387"/>
      <c r="E362" s="387"/>
    </row>
    <row r="363" ht="16.5" customHeight="1" spans="1:5">
      <c r="A363" s="387"/>
      <c r="B363" s="387"/>
      <c r="C363" s="387"/>
      <c r="D363" s="387"/>
      <c r="E363" s="387"/>
    </row>
    <row r="364" ht="16.5" customHeight="1" spans="1:5">
      <c r="A364" s="387"/>
      <c r="B364" s="387"/>
      <c r="C364" s="387"/>
      <c r="D364" s="387"/>
      <c r="E364" s="387"/>
    </row>
    <row r="365" ht="16.5" customHeight="1" spans="1:5">
      <c r="A365" s="387"/>
      <c r="B365" s="387"/>
      <c r="C365" s="387"/>
      <c r="D365" s="387"/>
      <c r="E365" s="387"/>
    </row>
    <row r="366" ht="16.5" customHeight="1" spans="1:5">
      <c r="A366" s="387"/>
      <c r="B366" s="387"/>
      <c r="C366" s="387"/>
      <c r="D366" s="387"/>
      <c r="E366" s="387"/>
    </row>
    <row r="367" ht="16.5" customHeight="1" spans="1:5">
      <c r="A367" s="387"/>
      <c r="B367" s="387"/>
      <c r="C367" s="387"/>
      <c r="D367" s="387"/>
      <c r="E367" s="387"/>
    </row>
    <row r="368" ht="16.5" customHeight="1" spans="1:5">
      <c r="A368" s="387"/>
      <c r="B368" s="387"/>
      <c r="C368" s="387"/>
      <c r="D368" s="387"/>
      <c r="E368" s="387"/>
    </row>
    <row r="369" ht="16.5" customHeight="1" spans="1:5">
      <c r="A369" s="387"/>
      <c r="B369" s="387"/>
      <c r="C369" s="387"/>
      <c r="D369" s="387"/>
      <c r="E369" s="387"/>
    </row>
    <row r="370" ht="16.5" customHeight="1" spans="1:5">
      <c r="A370" s="387"/>
      <c r="B370" s="387"/>
      <c r="C370" s="387"/>
      <c r="D370" s="387"/>
      <c r="E370" s="387"/>
    </row>
    <row r="371" ht="16.5" customHeight="1" spans="1:5">
      <c r="A371" s="387"/>
      <c r="B371" s="387"/>
      <c r="C371" s="387"/>
      <c r="D371" s="387"/>
      <c r="E371" s="387"/>
    </row>
    <row r="372" ht="16.5" customHeight="1" spans="1:5">
      <c r="A372" s="387"/>
      <c r="B372" s="387"/>
      <c r="C372" s="387"/>
      <c r="D372" s="387"/>
      <c r="E372" s="387"/>
    </row>
    <row r="373" ht="16.5" customHeight="1" spans="1:5">
      <c r="A373" s="387"/>
      <c r="B373" s="387"/>
      <c r="C373" s="387"/>
      <c r="D373" s="387"/>
      <c r="E373" s="387"/>
    </row>
    <row r="374" ht="16.5" customHeight="1" spans="1:5">
      <c r="A374" s="387"/>
      <c r="B374" s="387"/>
      <c r="C374" s="387"/>
      <c r="D374" s="387"/>
      <c r="E374" s="387"/>
    </row>
    <row r="375" ht="16.5" customHeight="1" spans="1:5">
      <c r="A375" s="387"/>
      <c r="B375" s="387"/>
      <c r="C375" s="387"/>
      <c r="D375" s="387"/>
      <c r="E375" s="387"/>
    </row>
    <row r="376" ht="16.5" customHeight="1" spans="1:5">
      <c r="A376" s="387"/>
      <c r="B376" s="387"/>
      <c r="C376" s="387"/>
      <c r="D376" s="387"/>
      <c r="E376" s="387"/>
    </row>
    <row r="377" ht="16.5" customHeight="1" spans="1:5">
      <c r="A377" s="387"/>
      <c r="B377" s="387"/>
      <c r="C377" s="387"/>
      <c r="D377" s="387"/>
      <c r="E377" s="387"/>
    </row>
    <row r="378" ht="16.5" customHeight="1" spans="1:5">
      <c r="A378" s="387"/>
      <c r="B378" s="387"/>
      <c r="C378" s="387"/>
      <c r="D378" s="387"/>
      <c r="E378" s="387"/>
    </row>
    <row r="379" ht="16.5" customHeight="1" spans="1:5">
      <c r="A379" s="387"/>
      <c r="B379" s="387"/>
      <c r="C379" s="387"/>
      <c r="D379" s="387"/>
      <c r="E379" s="387"/>
    </row>
    <row r="380" ht="16.5" customHeight="1" spans="1:5">
      <c r="A380" s="387"/>
      <c r="B380" s="387"/>
      <c r="C380" s="387"/>
      <c r="D380" s="387"/>
      <c r="E380" s="387"/>
    </row>
    <row r="381" ht="16.5" customHeight="1" spans="1:5">
      <c r="A381" s="387"/>
      <c r="B381" s="387"/>
      <c r="C381" s="387"/>
      <c r="D381" s="387"/>
      <c r="E381" s="387"/>
    </row>
    <row r="382" ht="16.5" customHeight="1" spans="1:5">
      <c r="A382" s="387"/>
      <c r="B382" s="387"/>
      <c r="C382" s="387"/>
      <c r="D382" s="387"/>
      <c r="E382" s="387"/>
    </row>
    <row r="383" ht="16.5" customHeight="1" spans="1:5">
      <c r="A383" s="387"/>
      <c r="B383" s="387"/>
      <c r="C383" s="387"/>
      <c r="D383" s="387"/>
      <c r="E383" s="387"/>
    </row>
    <row r="384" ht="16.5" customHeight="1" spans="1:5">
      <c r="A384" s="387"/>
      <c r="B384" s="387"/>
      <c r="C384" s="387"/>
      <c r="D384" s="387"/>
      <c r="E384" s="387"/>
    </row>
    <row r="385" ht="16.5" customHeight="1" spans="1:5">
      <c r="A385" s="387"/>
      <c r="B385" s="387"/>
      <c r="C385" s="387"/>
      <c r="D385" s="387"/>
      <c r="E385" s="387"/>
    </row>
    <row r="386" ht="16.5" customHeight="1" spans="1:5">
      <c r="A386" s="387"/>
      <c r="B386" s="387"/>
      <c r="C386" s="387"/>
      <c r="D386" s="387"/>
      <c r="E386" s="387"/>
    </row>
    <row r="387" ht="16.5" customHeight="1" spans="1:5">
      <c r="A387" s="387"/>
      <c r="B387" s="387"/>
      <c r="C387" s="387"/>
      <c r="D387" s="387"/>
      <c r="E387" s="387"/>
    </row>
    <row r="388" ht="16.5" customHeight="1" spans="1:5">
      <c r="A388" s="387"/>
      <c r="B388" s="387"/>
      <c r="C388" s="387"/>
      <c r="D388" s="387"/>
      <c r="E388" s="387"/>
    </row>
    <row r="389" ht="16.5" customHeight="1" spans="1:5">
      <c r="A389" s="387"/>
      <c r="B389" s="387"/>
      <c r="C389" s="387"/>
      <c r="D389" s="387"/>
      <c r="E389" s="387"/>
    </row>
    <row r="390" ht="16.5" customHeight="1" spans="1:5">
      <c r="A390" s="387"/>
      <c r="B390" s="387"/>
      <c r="C390" s="387"/>
      <c r="D390" s="387"/>
      <c r="E390" s="387"/>
    </row>
    <row r="391" ht="16.5" customHeight="1" spans="1:5">
      <c r="A391" s="387"/>
      <c r="B391" s="387"/>
      <c r="C391" s="387"/>
      <c r="D391" s="387"/>
      <c r="E391" s="387"/>
    </row>
    <row r="392" ht="16.5" customHeight="1" spans="1:5">
      <c r="A392" s="387"/>
      <c r="B392" s="387"/>
      <c r="C392" s="387"/>
      <c r="D392" s="387"/>
      <c r="E392" s="387"/>
    </row>
    <row r="393" ht="16.5" customHeight="1" spans="1:5">
      <c r="A393" s="387"/>
      <c r="B393" s="387"/>
      <c r="C393" s="387"/>
      <c r="D393" s="387"/>
      <c r="E393" s="387"/>
    </row>
    <row r="394" ht="16.5" customHeight="1" spans="1:5">
      <c r="A394" s="387"/>
      <c r="B394" s="387"/>
      <c r="C394" s="387"/>
      <c r="D394" s="387"/>
      <c r="E394" s="387"/>
    </row>
    <row r="395" ht="16.5" customHeight="1" spans="1:5">
      <c r="A395" s="387"/>
      <c r="B395" s="387"/>
      <c r="C395" s="387"/>
      <c r="D395" s="387"/>
      <c r="E395" s="387"/>
    </row>
    <row r="396" ht="16.5" customHeight="1" spans="1:5">
      <c r="A396" s="387"/>
      <c r="B396" s="387"/>
      <c r="C396" s="387"/>
      <c r="D396" s="387"/>
      <c r="E396" s="387"/>
    </row>
    <row r="397" ht="16.5" customHeight="1" spans="1:5">
      <c r="A397" s="387"/>
      <c r="B397" s="387"/>
      <c r="C397" s="387"/>
      <c r="D397" s="387"/>
      <c r="E397" s="387"/>
    </row>
    <row r="398" ht="16.5" customHeight="1" spans="1:5">
      <c r="A398" s="387"/>
      <c r="B398" s="387"/>
      <c r="C398" s="387"/>
      <c r="D398" s="387"/>
      <c r="E398" s="387"/>
    </row>
    <row r="399" ht="16.5" customHeight="1" spans="1:5">
      <c r="A399" s="387"/>
      <c r="B399" s="387"/>
      <c r="C399" s="387"/>
      <c r="D399" s="387"/>
      <c r="E399" s="387"/>
    </row>
    <row r="400" ht="16.5" customHeight="1" spans="1:5">
      <c r="A400" s="387"/>
      <c r="B400" s="387"/>
      <c r="C400" s="387"/>
      <c r="D400" s="387"/>
      <c r="E400" s="387"/>
    </row>
    <row r="401" ht="16.5" customHeight="1" spans="1:5">
      <c r="A401" s="387"/>
      <c r="B401" s="387"/>
      <c r="C401" s="387"/>
      <c r="D401" s="387"/>
      <c r="E401" s="387"/>
    </row>
    <row r="402" ht="16.5" customHeight="1" spans="1:5">
      <c r="A402" s="387"/>
      <c r="B402" s="387"/>
      <c r="C402" s="387"/>
      <c r="D402" s="387"/>
      <c r="E402" s="387"/>
    </row>
    <row r="403" ht="16.5" customHeight="1" spans="1:5">
      <c r="A403" s="387"/>
      <c r="B403" s="387"/>
      <c r="C403" s="387"/>
      <c r="D403" s="387"/>
      <c r="E403" s="387"/>
    </row>
    <row r="404" ht="16.5" customHeight="1" spans="1:5">
      <c r="A404" s="387"/>
      <c r="B404" s="387"/>
      <c r="C404" s="387"/>
      <c r="D404" s="387"/>
      <c r="E404" s="387"/>
    </row>
    <row r="405" ht="16.5" customHeight="1" spans="1:5">
      <c r="A405" s="387"/>
      <c r="B405" s="387"/>
      <c r="C405" s="387"/>
      <c r="D405" s="387"/>
      <c r="E405" s="387"/>
    </row>
    <row r="406" ht="16.5" customHeight="1" spans="1:5">
      <c r="A406" s="387"/>
      <c r="B406" s="387"/>
      <c r="C406" s="387"/>
      <c r="D406" s="387"/>
      <c r="E406" s="387"/>
    </row>
    <row r="407" ht="16.5" customHeight="1" spans="1:5">
      <c r="A407" s="387"/>
      <c r="B407" s="387"/>
      <c r="C407" s="387"/>
      <c r="D407" s="387"/>
      <c r="E407" s="387"/>
    </row>
    <row r="408" ht="16.5" customHeight="1" spans="1:5">
      <c r="A408" s="387"/>
      <c r="B408" s="387"/>
      <c r="C408" s="387"/>
      <c r="D408" s="387"/>
      <c r="E408" s="387"/>
    </row>
    <row r="409" ht="16.5" customHeight="1" spans="1:5">
      <c r="A409" s="387"/>
      <c r="B409" s="387"/>
      <c r="C409" s="387"/>
      <c r="D409" s="387"/>
      <c r="E409" s="387"/>
    </row>
    <row r="410" ht="16.5" customHeight="1" spans="1:5">
      <c r="A410" s="387"/>
      <c r="B410" s="387"/>
      <c r="C410" s="387"/>
      <c r="D410" s="387"/>
      <c r="E410" s="387"/>
    </row>
    <row r="411" ht="16.5" customHeight="1" spans="1:5">
      <c r="A411" s="387"/>
      <c r="B411" s="387"/>
      <c r="C411" s="387"/>
      <c r="D411" s="387"/>
      <c r="E411" s="387"/>
    </row>
    <row r="412" ht="16.5" customHeight="1" spans="1:5">
      <c r="A412" s="387"/>
      <c r="B412" s="387"/>
      <c r="C412" s="387"/>
      <c r="D412" s="387"/>
      <c r="E412" s="387"/>
    </row>
    <row r="413" ht="16.5" customHeight="1" spans="1:5">
      <c r="A413" s="387"/>
      <c r="B413" s="387"/>
      <c r="C413" s="387"/>
      <c r="D413" s="387"/>
      <c r="E413" s="387"/>
    </row>
    <row r="414" ht="16.5" customHeight="1" spans="1:5">
      <c r="A414" s="387"/>
      <c r="B414" s="387"/>
      <c r="C414" s="387"/>
      <c r="D414" s="387"/>
      <c r="E414" s="387"/>
    </row>
    <row r="415" ht="16.5" customHeight="1" spans="1:5">
      <c r="A415" s="387"/>
      <c r="B415" s="387"/>
      <c r="C415" s="387"/>
      <c r="D415" s="387"/>
      <c r="E415" s="387"/>
    </row>
    <row r="416" ht="16.5" customHeight="1" spans="1:5">
      <c r="A416" s="387"/>
      <c r="B416" s="387"/>
      <c r="C416" s="387"/>
      <c r="D416" s="387"/>
      <c r="E416" s="387"/>
    </row>
    <row r="417" ht="16.5" customHeight="1" spans="1:5">
      <c r="A417" s="387"/>
      <c r="B417" s="387"/>
      <c r="C417" s="387"/>
      <c r="D417" s="387"/>
      <c r="E417" s="387"/>
    </row>
    <row r="418" ht="16.5" customHeight="1" spans="1:5">
      <c r="A418" s="387"/>
      <c r="B418" s="387"/>
      <c r="C418" s="387"/>
      <c r="D418" s="387"/>
      <c r="E418" s="387"/>
    </row>
    <row r="419" ht="16.5" customHeight="1" spans="1:5">
      <c r="A419" s="387"/>
      <c r="B419" s="387"/>
      <c r="C419" s="387"/>
      <c r="D419" s="387"/>
      <c r="E419" s="387"/>
    </row>
    <row r="420" ht="16.5" customHeight="1" spans="1:5">
      <c r="A420" s="387"/>
      <c r="B420" s="387"/>
      <c r="C420" s="387"/>
      <c r="D420" s="387"/>
      <c r="E420" s="387"/>
    </row>
    <row r="421" ht="16.5" customHeight="1" spans="1:5">
      <c r="A421" s="387"/>
      <c r="B421" s="387"/>
      <c r="C421" s="387"/>
      <c r="D421" s="387"/>
      <c r="E421" s="387"/>
    </row>
    <row r="422" ht="16.5" customHeight="1" spans="1:5">
      <c r="A422" s="387"/>
      <c r="B422" s="387"/>
      <c r="C422" s="387"/>
      <c r="D422" s="387"/>
      <c r="E422" s="387"/>
    </row>
    <row r="423" ht="16.5" customHeight="1" spans="1:5">
      <c r="A423" s="387"/>
      <c r="B423" s="387"/>
      <c r="C423" s="387"/>
      <c r="D423" s="387"/>
      <c r="E423" s="387"/>
    </row>
    <row r="424" ht="16.5" customHeight="1" spans="1:5">
      <c r="A424" s="387"/>
      <c r="B424" s="387"/>
      <c r="C424" s="387"/>
      <c r="D424" s="387"/>
      <c r="E424" s="387"/>
    </row>
    <row r="425" ht="16.5" customHeight="1" spans="1:5">
      <c r="A425" s="387"/>
      <c r="B425" s="387"/>
      <c r="C425" s="387"/>
      <c r="D425" s="387"/>
      <c r="E425" s="387"/>
    </row>
    <row r="426" ht="16.5" customHeight="1" spans="1:5">
      <c r="A426" s="387"/>
      <c r="B426" s="387"/>
      <c r="C426" s="387"/>
      <c r="D426" s="387"/>
      <c r="E426" s="387"/>
    </row>
    <row r="427" ht="16.5" customHeight="1" spans="1:5">
      <c r="A427" s="387"/>
      <c r="B427" s="387"/>
      <c r="C427" s="387"/>
      <c r="D427" s="387"/>
      <c r="E427" s="387"/>
    </row>
    <row r="428" ht="16.5" customHeight="1" spans="1:5">
      <c r="A428" s="387"/>
      <c r="B428" s="387"/>
      <c r="C428" s="387"/>
      <c r="D428" s="387"/>
      <c r="E428" s="387"/>
    </row>
    <row r="429" ht="16.5" customHeight="1" spans="1:5">
      <c r="A429" s="387"/>
      <c r="B429" s="387"/>
      <c r="C429" s="387"/>
      <c r="D429" s="387"/>
      <c r="E429" s="387"/>
    </row>
    <row r="430" ht="16.5" customHeight="1" spans="1:5">
      <c r="A430" s="387"/>
      <c r="B430" s="387"/>
      <c r="C430" s="387"/>
      <c r="D430" s="387"/>
      <c r="E430" s="387"/>
    </row>
    <row r="431" ht="16.5" customHeight="1" spans="1:5">
      <c r="A431" s="387"/>
      <c r="B431" s="387"/>
      <c r="C431" s="387"/>
      <c r="D431" s="387"/>
      <c r="E431" s="387"/>
    </row>
    <row r="432" ht="16.5" customHeight="1" spans="1:5">
      <c r="A432" s="387"/>
      <c r="B432" s="387"/>
      <c r="C432" s="387"/>
      <c r="D432" s="387"/>
      <c r="E432" s="387"/>
    </row>
    <row r="433" ht="16.5" customHeight="1" spans="1:5">
      <c r="A433" s="387"/>
      <c r="B433" s="387"/>
      <c r="C433" s="387"/>
      <c r="D433" s="387"/>
      <c r="E433" s="387"/>
    </row>
    <row r="434" ht="16.5" customHeight="1" spans="1:5">
      <c r="A434" s="387"/>
      <c r="B434" s="387"/>
      <c r="C434" s="387"/>
      <c r="D434" s="387"/>
      <c r="E434" s="387"/>
    </row>
    <row r="435" ht="16.5" customHeight="1" spans="1:5">
      <c r="A435" s="387"/>
      <c r="B435" s="387"/>
      <c r="C435" s="387"/>
      <c r="D435" s="387"/>
      <c r="E435" s="387"/>
    </row>
    <row r="436" ht="16.5" customHeight="1" spans="1:5">
      <c r="A436" s="387"/>
      <c r="B436" s="387"/>
      <c r="C436" s="387"/>
      <c r="D436" s="387"/>
      <c r="E436" s="387"/>
    </row>
    <row r="437" ht="16.5" customHeight="1" spans="1:5">
      <c r="A437" s="387"/>
      <c r="B437" s="387"/>
      <c r="C437" s="387"/>
      <c r="D437" s="387"/>
      <c r="E437" s="387"/>
    </row>
    <row r="438" ht="16.5" customHeight="1" spans="1:5">
      <c r="A438" s="387"/>
      <c r="B438" s="387"/>
      <c r="C438" s="387"/>
      <c r="D438" s="387"/>
      <c r="E438" s="387"/>
    </row>
    <row r="439" ht="16.5" customHeight="1" spans="1:5">
      <c r="A439" s="387"/>
      <c r="B439" s="387"/>
      <c r="C439" s="387"/>
      <c r="D439" s="387"/>
      <c r="E439" s="387"/>
    </row>
    <row r="440" ht="16.5" customHeight="1" spans="1:5">
      <c r="A440" s="387"/>
      <c r="B440" s="387"/>
      <c r="C440" s="387"/>
      <c r="D440" s="387"/>
      <c r="E440" s="387"/>
    </row>
    <row r="441" ht="16.5" customHeight="1" spans="1:5">
      <c r="A441" s="387"/>
      <c r="B441" s="387"/>
      <c r="C441" s="387"/>
      <c r="D441" s="387"/>
      <c r="E441" s="387"/>
    </row>
    <row r="442" ht="16.5" customHeight="1" spans="1:5">
      <c r="A442" s="387"/>
      <c r="B442" s="387"/>
      <c r="C442" s="387"/>
      <c r="D442" s="387"/>
      <c r="E442" s="387"/>
    </row>
    <row r="443" ht="16.5" customHeight="1" spans="1:5">
      <c r="A443" s="387"/>
      <c r="B443" s="387"/>
      <c r="C443" s="387"/>
      <c r="D443" s="387"/>
      <c r="E443" s="387"/>
    </row>
    <row r="444" ht="16.5" customHeight="1" spans="1:5">
      <c r="A444" s="387"/>
      <c r="B444" s="387"/>
      <c r="C444" s="387"/>
      <c r="D444" s="387"/>
      <c r="E444" s="387"/>
    </row>
    <row r="445" ht="16.5" customHeight="1" spans="1:5">
      <c r="A445" s="387"/>
      <c r="B445" s="387"/>
      <c r="C445" s="387"/>
      <c r="D445" s="387"/>
      <c r="E445" s="387"/>
    </row>
    <row r="446" ht="16.5" customHeight="1" spans="1:5">
      <c r="A446" s="387"/>
      <c r="B446" s="387"/>
      <c r="C446" s="387"/>
      <c r="D446" s="387"/>
      <c r="E446" s="387"/>
    </row>
    <row r="447" ht="16.5" customHeight="1" spans="1:5">
      <c r="A447" s="387"/>
      <c r="B447" s="387"/>
      <c r="C447" s="387"/>
      <c r="D447" s="387"/>
      <c r="E447" s="387"/>
    </row>
    <row r="448" ht="16.5" customHeight="1" spans="1:5">
      <c r="A448" s="387"/>
      <c r="B448" s="387"/>
      <c r="C448" s="387"/>
      <c r="D448" s="387"/>
      <c r="E448" s="387"/>
    </row>
    <row r="449" ht="16.5" customHeight="1" spans="1:5">
      <c r="A449" s="387"/>
      <c r="B449" s="387"/>
      <c r="C449" s="387"/>
      <c r="D449" s="387"/>
      <c r="E449" s="387"/>
    </row>
    <row r="450" ht="16.5" customHeight="1" spans="1:5">
      <c r="A450" s="387"/>
      <c r="B450" s="387"/>
      <c r="C450" s="387"/>
      <c r="D450" s="387"/>
      <c r="E450" s="387"/>
    </row>
    <row r="451" ht="16.5" customHeight="1" spans="1:5">
      <c r="A451" s="387"/>
      <c r="B451" s="387"/>
      <c r="C451" s="387"/>
      <c r="D451" s="387"/>
      <c r="E451" s="387"/>
    </row>
    <row r="452" ht="16.5" customHeight="1" spans="1:5">
      <c r="A452" s="387"/>
      <c r="B452" s="387"/>
      <c r="C452" s="387"/>
      <c r="D452" s="387"/>
      <c r="E452" s="387"/>
    </row>
    <row r="453" ht="16.5" customHeight="1" spans="1:5">
      <c r="A453" s="387"/>
      <c r="B453" s="387"/>
      <c r="C453" s="387"/>
      <c r="D453" s="387"/>
      <c r="E453" s="387"/>
    </row>
    <row r="454" ht="16.5" customHeight="1" spans="1:5">
      <c r="A454" s="387"/>
      <c r="B454" s="387"/>
      <c r="C454" s="387"/>
      <c r="D454" s="387"/>
      <c r="E454" s="387"/>
    </row>
    <row r="455" ht="16.5" customHeight="1" spans="1:5">
      <c r="A455" s="387"/>
      <c r="B455" s="387"/>
      <c r="C455" s="387"/>
      <c r="D455" s="387"/>
      <c r="E455" s="387"/>
    </row>
    <row r="456" ht="16.5" customHeight="1" spans="1:5">
      <c r="A456" s="387"/>
      <c r="B456" s="387"/>
      <c r="C456" s="387"/>
      <c r="D456" s="387"/>
      <c r="E456" s="387"/>
    </row>
    <row r="457" ht="16.5" customHeight="1" spans="1:5">
      <c r="A457" s="387"/>
      <c r="B457" s="387"/>
      <c r="C457" s="387"/>
      <c r="D457" s="387"/>
      <c r="E457" s="387"/>
    </row>
    <row r="458" ht="16.5" customHeight="1" spans="1:5">
      <c r="A458" s="387"/>
      <c r="B458" s="387"/>
      <c r="C458" s="387"/>
      <c r="D458" s="387"/>
      <c r="E458" s="387"/>
    </row>
    <row r="459" ht="16.5" customHeight="1" spans="1:5">
      <c r="A459" s="387"/>
      <c r="B459" s="387"/>
      <c r="C459" s="387"/>
      <c r="D459" s="387"/>
      <c r="E459" s="387"/>
    </row>
    <row r="460" ht="16.5" customHeight="1" spans="1:5">
      <c r="A460" s="387"/>
      <c r="B460" s="387"/>
      <c r="C460" s="387"/>
      <c r="D460" s="387"/>
      <c r="E460" s="387"/>
    </row>
    <row r="461" ht="16.5" customHeight="1" spans="1:5">
      <c r="A461" s="387"/>
      <c r="B461" s="387"/>
      <c r="C461" s="387"/>
      <c r="D461" s="387"/>
      <c r="E461" s="387"/>
    </row>
    <row r="462" ht="16.5" customHeight="1" spans="1:5">
      <c r="A462" s="387"/>
      <c r="B462" s="387"/>
      <c r="C462" s="387"/>
      <c r="D462" s="387"/>
      <c r="E462" s="387"/>
    </row>
    <row r="463" ht="16.5" customHeight="1" spans="1:5">
      <c r="A463" s="387"/>
      <c r="B463" s="387"/>
      <c r="C463" s="387"/>
      <c r="D463" s="387"/>
      <c r="E463" s="387"/>
    </row>
    <row r="464" ht="16.5" customHeight="1" spans="1:5">
      <c r="A464" s="387"/>
      <c r="B464" s="387"/>
      <c r="C464" s="387"/>
      <c r="D464" s="387"/>
      <c r="E464" s="387"/>
    </row>
    <row r="465" ht="16.5" customHeight="1" spans="1:5">
      <c r="A465" s="387"/>
      <c r="B465" s="387"/>
      <c r="C465" s="387"/>
      <c r="D465" s="387"/>
      <c r="E465" s="387"/>
    </row>
    <row r="466" ht="16.5" customHeight="1" spans="1:5">
      <c r="A466" s="387"/>
      <c r="B466" s="387"/>
      <c r="C466" s="387"/>
      <c r="D466" s="387"/>
      <c r="E466" s="387"/>
    </row>
    <row r="467" ht="16.5" customHeight="1" spans="1:5">
      <c r="A467" s="387"/>
      <c r="B467" s="387"/>
      <c r="C467" s="387"/>
      <c r="D467" s="387"/>
      <c r="E467" s="387"/>
    </row>
    <row r="468" ht="16.5" customHeight="1" spans="1:5">
      <c r="A468" s="387"/>
      <c r="B468" s="387"/>
      <c r="C468" s="387"/>
      <c r="D468" s="387"/>
      <c r="E468" s="387"/>
    </row>
    <row r="469" ht="16.5" customHeight="1" spans="1:5">
      <c r="A469" s="387"/>
      <c r="B469" s="387"/>
      <c r="C469" s="387"/>
      <c r="D469" s="387"/>
      <c r="E469" s="387"/>
    </row>
    <row r="470" ht="16.5" customHeight="1" spans="1:5">
      <c r="A470" s="387"/>
      <c r="B470" s="387"/>
      <c r="C470" s="387"/>
      <c r="D470" s="387"/>
      <c r="E470" s="387"/>
    </row>
    <row r="471" ht="16.5" customHeight="1" spans="1:5">
      <c r="A471" s="387"/>
      <c r="B471" s="387"/>
      <c r="C471" s="387"/>
      <c r="D471" s="387"/>
      <c r="E471" s="387"/>
    </row>
    <row r="472" ht="16.5" customHeight="1" spans="1:5">
      <c r="A472" s="387"/>
      <c r="B472" s="387"/>
      <c r="C472" s="387"/>
      <c r="D472" s="387"/>
      <c r="E472" s="387"/>
    </row>
    <row r="473" ht="16.5" customHeight="1" spans="1:5">
      <c r="A473" s="387"/>
      <c r="B473" s="387"/>
      <c r="C473" s="387"/>
      <c r="D473" s="387"/>
      <c r="E473" s="387"/>
    </row>
    <row r="474" ht="16.5" customHeight="1" spans="1:5">
      <c r="A474" s="387"/>
      <c r="B474" s="387"/>
      <c r="C474" s="387"/>
      <c r="D474" s="387"/>
      <c r="E474" s="387"/>
    </row>
    <row r="475" ht="16.5" customHeight="1" spans="1:5">
      <c r="A475" s="387"/>
      <c r="B475" s="387"/>
      <c r="C475" s="387"/>
      <c r="D475" s="387"/>
      <c r="E475" s="387"/>
    </row>
    <row r="476" ht="16.5" customHeight="1" spans="1:5">
      <c r="A476" s="387"/>
      <c r="B476" s="387"/>
      <c r="C476" s="387"/>
      <c r="D476" s="387"/>
      <c r="E476" s="387"/>
    </row>
    <row r="477" ht="16.5" customHeight="1" spans="1:5">
      <c r="A477" s="387"/>
      <c r="B477" s="387"/>
      <c r="C477" s="387"/>
      <c r="D477" s="387"/>
      <c r="E477" s="387"/>
    </row>
    <row r="478" ht="16.5" customHeight="1" spans="1:5">
      <c r="A478" s="387"/>
      <c r="B478" s="387"/>
      <c r="C478" s="387"/>
      <c r="D478" s="387"/>
      <c r="E478" s="387"/>
    </row>
    <row r="479" ht="16.5" customHeight="1" spans="1:5">
      <c r="A479" s="387"/>
      <c r="B479" s="387"/>
      <c r="C479" s="387"/>
      <c r="D479" s="387"/>
      <c r="E479" s="387"/>
    </row>
    <row r="480" ht="16.5" customHeight="1" spans="1:5">
      <c r="A480" s="387"/>
      <c r="B480" s="387"/>
      <c r="C480" s="387"/>
      <c r="D480" s="387"/>
      <c r="E480" s="387"/>
    </row>
    <row r="481" ht="16.5" customHeight="1" spans="1:5">
      <c r="A481" s="387"/>
      <c r="B481" s="387"/>
      <c r="C481" s="387"/>
      <c r="D481" s="387"/>
      <c r="E481" s="387"/>
    </row>
    <row r="482" ht="16.5" customHeight="1" spans="1:5">
      <c r="A482" s="387"/>
      <c r="B482" s="387"/>
      <c r="C482" s="387"/>
      <c r="D482" s="387"/>
      <c r="E482" s="387"/>
    </row>
    <row r="483" ht="16.5" customHeight="1" spans="1:5">
      <c r="A483" s="387"/>
      <c r="B483" s="387"/>
      <c r="C483" s="387"/>
      <c r="D483" s="387"/>
      <c r="E483" s="387"/>
    </row>
    <row r="484" ht="16.5" customHeight="1" spans="1:5">
      <c r="A484" s="387"/>
      <c r="B484" s="387"/>
      <c r="C484" s="387"/>
      <c r="D484" s="387"/>
      <c r="E484" s="387"/>
    </row>
    <row r="485" ht="16.5" customHeight="1" spans="1:5">
      <c r="A485" s="387"/>
      <c r="B485" s="387"/>
      <c r="C485" s="387"/>
      <c r="D485" s="387"/>
      <c r="E485" s="387"/>
    </row>
    <row r="486" ht="16.5" customHeight="1" spans="1:5">
      <c r="A486" s="387"/>
      <c r="B486" s="387"/>
      <c r="C486" s="387"/>
      <c r="D486" s="387"/>
      <c r="E486" s="387"/>
    </row>
    <row r="487" ht="16.5" customHeight="1" spans="1:5">
      <c r="A487" s="387"/>
      <c r="B487" s="387"/>
      <c r="C487" s="387"/>
      <c r="D487" s="387"/>
      <c r="E487" s="387"/>
    </row>
    <row r="488" ht="16.5" customHeight="1" spans="1:5">
      <c r="A488" s="387"/>
      <c r="B488" s="387"/>
      <c r="C488" s="387"/>
      <c r="D488" s="387"/>
      <c r="E488" s="387"/>
    </row>
    <row r="489" ht="16.5" customHeight="1" spans="1:5">
      <c r="A489" s="387"/>
      <c r="B489" s="387"/>
      <c r="C489" s="387"/>
      <c r="D489" s="387"/>
      <c r="E489" s="387"/>
    </row>
    <row r="490" ht="16.5" customHeight="1" spans="1:5">
      <c r="A490" s="387"/>
      <c r="B490" s="387"/>
      <c r="C490" s="387"/>
      <c r="D490" s="387"/>
      <c r="E490" s="387"/>
    </row>
    <row r="491" ht="16.5" customHeight="1" spans="1:5">
      <c r="A491" s="387"/>
      <c r="B491" s="387"/>
      <c r="C491" s="387"/>
      <c r="D491" s="387"/>
      <c r="E491" s="387"/>
    </row>
    <row r="492" ht="16.5" customHeight="1" spans="1:5">
      <c r="A492" s="387"/>
      <c r="B492" s="387"/>
      <c r="C492" s="387"/>
      <c r="D492" s="387"/>
      <c r="E492" s="387"/>
    </row>
    <row r="493" ht="16.5" customHeight="1" spans="1:5">
      <c r="A493" s="387"/>
      <c r="B493" s="387"/>
      <c r="C493" s="387"/>
      <c r="D493" s="387"/>
      <c r="E493" s="387"/>
    </row>
    <row r="494" ht="16.5" customHeight="1" spans="1:5">
      <c r="A494" s="387"/>
      <c r="B494" s="387"/>
      <c r="C494" s="387"/>
      <c r="D494" s="387"/>
      <c r="E494" s="387"/>
    </row>
    <row r="495" ht="16.5" customHeight="1" spans="1:5">
      <c r="A495" s="387"/>
      <c r="B495" s="387"/>
      <c r="C495" s="387"/>
      <c r="D495" s="387"/>
      <c r="E495" s="387"/>
    </row>
    <row r="496" ht="16.5" customHeight="1" spans="1:5">
      <c r="A496" s="387"/>
      <c r="B496" s="387"/>
      <c r="C496" s="387"/>
      <c r="D496" s="387"/>
      <c r="E496" s="387"/>
    </row>
    <row r="497" ht="16.5" customHeight="1" spans="1:5">
      <c r="A497" s="387"/>
      <c r="B497" s="387"/>
      <c r="C497" s="387"/>
      <c r="D497" s="387"/>
      <c r="E497" s="387"/>
    </row>
    <row r="498" ht="16.5" customHeight="1" spans="1:5">
      <c r="A498" s="387"/>
      <c r="B498" s="387"/>
      <c r="C498" s="387"/>
      <c r="D498" s="387"/>
      <c r="E498" s="387"/>
    </row>
    <row r="499" ht="16.5" customHeight="1" spans="1:5">
      <c r="A499" s="387"/>
      <c r="B499" s="387"/>
      <c r="C499" s="387"/>
      <c r="D499" s="387"/>
      <c r="E499" s="387"/>
    </row>
    <row r="500" ht="16.5" customHeight="1" spans="1:5">
      <c r="A500" s="387"/>
      <c r="B500" s="387"/>
      <c r="C500" s="387"/>
      <c r="D500" s="387"/>
      <c r="E500" s="387"/>
    </row>
    <row r="501" ht="16.5" customHeight="1" spans="1:5">
      <c r="A501" s="387"/>
      <c r="B501" s="387"/>
      <c r="C501" s="387"/>
      <c r="D501" s="387"/>
      <c r="E501" s="387"/>
    </row>
    <row r="502" ht="16.5" customHeight="1" spans="1:5">
      <c r="A502" s="387"/>
      <c r="B502" s="387"/>
      <c r="C502" s="387"/>
      <c r="D502" s="387"/>
      <c r="E502" s="387"/>
    </row>
    <row r="503" ht="16.5" customHeight="1" spans="1:5">
      <c r="A503" s="387"/>
      <c r="B503" s="387"/>
      <c r="C503" s="387"/>
      <c r="D503" s="387"/>
      <c r="E503" s="387"/>
    </row>
    <row r="504" ht="16.5" customHeight="1" spans="1:5">
      <c r="A504" s="387"/>
      <c r="B504" s="387"/>
      <c r="C504" s="387"/>
      <c r="D504" s="387"/>
      <c r="E504" s="387"/>
    </row>
    <row r="505" ht="16.5" customHeight="1" spans="1:5">
      <c r="A505" s="387"/>
      <c r="B505" s="387"/>
      <c r="C505" s="387"/>
      <c r="D505" s="387"/>
      <c r="E505" s="387"/>
    </row>
    <row r="506" ht="16.5" customHeight="1" spans="1:5">
      <c r="A506" s="387"/>
      <c r="B506" s="387"/>
      <c r="C506" s="387"/>
      <c r="D506" s="387"/>
      <c r="E506" s="387"/>
    </row>
    <row r="507" ht="16.5" customHeight="1" spans="1:5">
      <c r="A507" s="387"/>
      <c r="B507" s="387"/>
      <c r="C507" s="387"/>
      <c r="D507" s="387"/>
      <c r="E507" s="387"/>
    </row>
    <row r="508" ht="16.5" customHeight="1" spans="1:5">
      <c r="A508" s="387"/>
      <c r="B508" s="387"/>
      <c r="C508" s="387"/>
      <c r="D508" s="387"/>
      <c r="E508" s="387"/>
    </row>
    <row r="509" ht="16.5" customHeight="1" spans="1:5">
      <c r="A509" s="387"/>
      <c r="B509" s="387"/>
      <c r="C509" s="387"/>
      <c r="D509" s="387"/>
      <c r="E509" s="387"/>
    </row>
    <row r="510" ht="16.5" customHeight="1" spans="1:5">
      <c r="A510" s="387"/>
      <c r="B510" s="387"/>
      <c r="C510" s="387"/>
      <c r="D510" s="387"/>
      <c r="E510" s="387"/>
    </row>
    <row r="511" ht="16.5" customHeight="1" spans="1:5">
      <c r="A511" s="387"/>
      <c r="B511" s="387"/>
      <c r="C511" s="387"/>
      <c r="D511" s="387"/>
      <c r="E511" s="387"/>
    </row>
    <row r="512" ht="16.5" customHeight="1" spans="1:5">
      <c r="A512" s="387"/>
      <c r="B512" s="387"/>
      <c r="C512" s="387"/>
      <c r="D512" s="387"/>
      <c r="E512" s="387"/>
    </row>
    <row r="513" ht="16.5" customHeight="1" spans="1:5">
      <c r="A513" s="387"/>
      <c r="B513" s="387"/>
      <c r="C513" s="387"/>
      <c r="D513" s="387"/>
      <c r="E513" s="387"/>
    </row>
    <row r="514" ht="16.5" customHeight="1" spans="1:5">
      <c r="A514" s="387"/>
      <c r="B514" s="387"/>
      <c r="C514" s="387"/>
      <c r="D514" s="387"/>
      <c r="E514" s="387"/>
    </row>
    <row r="515" ht="16.5" customHeight="1" spans="1:5">
      <c r="A515" s="387"/>
      <c r="B515" s="387"/>
      <c r="C515" s="387"/>
      <c r="D515" s="387"/>
      <c r="E515" s="387"/>
    </row>
    <row r="516" ht="16.5" customHeight="1" spans="1:5">
      <c r="A516" s="387"/>
      <c r="B516" s="387"/>
      <c r="C516" s="387"/>
      <c r="D516" s="387"/>
      <c r="E516" s="387"/>
    </row>
    <row r="517" ht="16.5" customHeight="1" spans="1:5">
      <c r="A517" s="387"/>
      <c r="B517" s="387"/>
      <c r="C517" s="387"/>
      <c r="D517" s="387"/>
      <c r="E517" s="387"/>
    </row>
    <row r="518" ht="16.5" customHeight="1" spans="1:5">
      <c r="A518" s="387"/>
      <c r="B518" s="387"/>
      <c r="C518" s="387"/>
      <c r="D518" s="387"/>
      <c r="E518" s="387"/>
    </row>
    <row r="519" ht="16.5" customHeight="1" spans="1:5">
      <c r="A519" s="387"/>
      <c r="B519" s="387"/>
      <c r="C519" s="387"/>
      <c r="D519" s="387"/>
      <c r="E519" s="387"/>
    </row>
    <row r="520" ht="16.5" customHeight="1" spans="1:5">
      <c r="A520" s="387"/>
      <c r="B520" s="387"/>
      <c r="C520" s="387"/>
      <c r="D520" s="387"/>
      <c r="E520" s="387"/>
    </row>
    <row r="521" ht="16.5" customHeight="1" spans="1:5">
      <c r="A521" s="387"/>
      <c r="B521" s="387"/>
      <c r="C521" s="387"/>
      <c r="D521" s="387"/>
      <c r="E521" s="387"/>
    </row>
    <row r="522" ht="16.5" customHeight="1" spans="1:5">
      <c r="A522" s="387"/>
      <c r="B522" s="387"/>
      <c r="C522" s="387"/>
      <c r="D522" s="387"/>
      <c r="E522" s="387"/>
    </row>
    <row r="523" ht="16.5" customHeight="1" spans="1:5">
      <c r="A523" s="387"/>
      <c r="B523" s="387"/>
      <c r="C523" s="387"/>
      <c r="D523" s="387"/>
      <c r="E523" s="387"/>
    </row>
    <row r="524" ht="16.5" customHeight="1" spans="1:5">
      <c r="A524" s="387"/>
      <c r="B524" s="387"/>
      <c r="C524" s="387"/>
      <c r="D524" s="387"/>
      <c r="E524" s="387"/>
    </row>
    <row r="525" ht="16.5" customHeight="1" spans="1:5">
      <c r="A525" s="387"/>
      <c r="B525" s="387"/>
      <c r="C525" s="387"/>
      <c r="D525" s="387"/>
      <c r="E525" s="387"/>
    </row>
    <row r="526" ht="16.5" customHeight="1" spans="1:5">
      <c r="A526" s="387"/>
      <c r="B526" s="387"/>
      <c r="C526" s="387"/>
      <c r="D526" s="387"/>
      <c r="E526" s="387"/>
    </row>
    <row r="527" ht="16.5" customHeight="1" spans="1:5">
      <c r="A527" s="387"/>
      <c r="B527" s="387"/>
      <c r="C527" s="387"/>
      <c r="D527" s="387"/>
      <c r="E527" s="387"/>
    </row>
    <row r="528" ht="16.5" customHeight="1" spans="1:5">
      <c r="A528" s="387"/>
      <c r="B528" s="387"/>
      <c r="C528" s="387"/>
      <c r="D528" s="387"/>
      <c r="E528" s="387"/>
    </row>
    <row r="529" ht="16.5" customHeight="1" spans="1:5">
      <c r="A529" s="387"/>
      <c r="B529" s="387"/>
      <c r="C529" s="387"/>
      <c r="D529" s="387"/>
      <c r="E529" s="387"/>
    </row>
    <row r="530" ht="16.5" customHeight="1" spans="1:5">
      <c r="A530" s="387"/>
      <c r="B530" s="387"/>
      <c r="C530" s="387"/>
      <c r="D530" s="387"/>
      <c r="E530" s="387"/>
    </row>
    <row r="531" ht="16.5" customHeight="1" spans="1:5">
      <c r="A531" s="387"/>
      <c r="B531" s="387"/>
      <c r="C531" s="387"/>
      <c r="D531" s="387"/>
      <c r="E531" s="387"/>
    </row>
    <row r="532" ht="16.5" customHeight="1" spans="1:5">
      <c r="A532" s="387"/>
      <c r="B532" s="387"/>
      <c r="C532" s="387"/>
      <c r="D532" s="387"/>
      <c r="E532" s="387"/>
    </row>
    <row r="533" ht="16.5" customHeight="1" spans="1:5">
      <c r="A533" s="387"/>
      <c r="B533" s="387"/>
      <c r="C533" s="387"/>
      <c r="D533" s="387"/>
      <c r="E533" s="387"/>
    </row>
    <row r="534" ht="16.5" customHeight="1" spans="1:5">
      <c r="A534" s="387"/>
      <c r="B534" s="387"/>
      <c r="C534" s="387"/>
      <c r="D534" s="387"/>
      <c r="E534" s="387"/>
    </row>
    <row r="535" ht="16.5" customHeight="1" spans="1:5">
      <c r="A535" s="387"/>
      <c r="B535" s="387"/>
      <c r="C535" s="387"/>
      <c r="D535" s="387"/>
      <c r="E535" s="387"/>
    </row>
    <row r="536" ht="16.5" customHeight="1" spans="1:5">
      <c r="A536" s="387"/>
      <c r="B536" s="387"/>
      <c r="C536" s="387"/>
      <c r="D536" s="387"/>
      <c r="E536" s="387"/>
    </row>
    <row r="537" ht="16.5" customHeight="1" spans="1:5">
      <c r="A537" s="387"/>
      <c r="B537" s="387"/>
      <c r="C537" s="387"/>
      <c r="D537" s="387"/>
      <c r="E537" s="387"/>
    </row>
    <row r="538" ht="16.5" customHeight="1" spans="1:5">
      <c r="A538" s="387"/>
      <c r="B538" s="387"/>
      <c r="C538" s="387"/>
      <c r="D538" s="387"/>
      <c r="E538" s="387"/>
    </row>
    <row r="539" ht="16.5" customHeight="1" spans="1:5">
      <c r="A539" s="387"/>
      <c r="B539" s="387"/>
      <c r="C539" s="387"/>
      <c r="D539" s="387"/>
      <c r="E539" s="387"/>
    </row>
    <row r="540" ht="16.5" customHeight="1" spans="1:5">
      <c r="A540" s="387"/>
      <c r="B540" s="387"/>
      <c r="C540" s="387"/>
      <c r="D540" s="387"/>
      <c r="E540" s="387"/>
    </row>
    <row r="541" ht="16.5" customHeight="1" spans="1:5">
      <c r="A541" s="387"/>
      <c r="B541" s="387"/>
      <c r="C541" s="387"/>
      <c r="D541" s="387"/>
      <c r="E541" s="387"/>
    </row>
    <row r="542" ht="16.5" customHeight="1" spans="1:5">
      <c r="A542" s="387"/>
      <c r="B542" s="387"/>
      <c r="C542" s="387"/>
      <c r="D542" s="387"/>
      <c r="E542" s="387"/>
    </row>
    <row r="543" ht="16.5" customHeight="1" spans="1:5">
      <c r="A543" s="387"/>
      <c r="B543" s="387"/>
      <c r="C543" s="387"/>
      <c r="D543" s="387"/>
      <c r="E543" s="387"/>
    </row>
    <row r="544" ht="16.5" customHeight="1" spans="1:5">
      <c r="A544" s="387"/>
      <c r="B544" s="387"/>
      <c r="C544" s="387"/>
      <c r="D544" s="387"/>
      <c r="E544" s="387"/>
    </row>
    <row r="545" ht="16.5" customHeight="1" spans="1:5">
      <c r="A545" s="387"/>
      <c r="B545" s="387"/>
      <c r="C545" s="387"/>
      <c r="D545" s="387"/>
      <c r="E545" s="387"/>
    </row>
    <row r="546" ht="16.5" customHeight="1" spans="1:5">
      <c r="A546" s="387"/>
      <c r="B546" s="387"/>
      <c r="C546" s="387"/>
      <c r="D546" s="387"/>
      <c r="E546" s="387"/>
    </row>
    <row r="547" ht="16.5" customHeight="1" spans="1:5">
      <c r="A547" s="387"/>
      <c r="B547" s="387"/>
      <c r="C547" s="387"/>
      <c r="D547" s="387"/>
      <c r="E547" s="387"/>
    </row>
    <row r="548" ht="16.5" customHeight="1" spans="1:5">
      <c r="A548" s="387"/>
      <c r="B548" s="387"/>
      <c r="C548" s="387"/>
      <c r="D548" s="387"/>
      <c r="E548" s="387"/>
    </row>
    <row r="549" ht="16.5" customHeight="1" spans="1:5">
      <c r="A549" s="387"/>
      <c r="B549" s="387"/>
      <c r="C549" s="387"/>
      <c r="D549" s="387"/>
      <c r="E549" s="387"/>
    </row>
    <row r="550" ht="16.5" customHeight="1" spans="1:5">
      <c r="A550" s="387"/>
      <c r="B550" s="387"/>
      <c r="C550" s="387"/>
      <c r="D550" s="387"/>
      <c r="E550" s="387"/>
    </row>
    <row r="551" ht="16.5" customHeight="1" spans="1:5">
      <c r="A551" s="387"/>
      <c r="B551" s="387"/>
      <c r="C551" s="387"/>
      <c r="D551" s="387"/>
      <c r="E551" s="387"/>
    </row>
    <row r="552" ht="16.5" customHeight="1" spans="1:5">
      <c r="A552" s="387"/>
      <c r="B552" s="387"/>
      <c r="C552" s="387"/>
      <c r="D552" s="387"/>
      <c r="E552" s="387"/>
    </row>
    <row r="553" ht="16.5" customHeight="1" spans="1:5">
      <c r="A553" s="387"/>
      <c r="B553" s="387"/>
      <c r="C553" s="387"/>
      <c r="D553" s="387"/>
      <c r="E553" s="387"/>
    </row>
    <row r="554" ht="16.5" customHeight="1" spans="1:5">
      <c r="A554" s="387"/>
      <c r="B554" s="387"/>
      <c r="C554" s="387"/>
      <c r="D554" s="387"/>
      <c r="E554" s="387"/>
    </row>
    <row r="555" ht="16.5" customHeight="1" spans="1:5">
      <c r="A555" s="387"/>
      <c r="B555" s="387"/>
      <c r="C555" s="387"/>
      <c r="D555" s="387"/>
      <c r="E555" s="387"/>
    </row>
    <row r="556" ht="16.5" customHeight="1" spans="1:5">
      <c r="A556" s="387"/>
      <c r="B556" s="387"/>
      <c r="C556" s="387"/>
      <c r="D556" s="387"/>
      <c r="E556" s="387"/>
    </row>
    <row r="557" ht="16.5" customHeight="1" spans="1:5">
      <c r="A557" s="387"/>
      <c r="B557" s="387"/>
      <c r="C557" s="387"/>
      <c r="D557" s="387"/>
      <c r="E557" s="387"/>
    </row>
    <row r="558" ht="16.5" customHeight="1" spans="1:5">
      <c r="A558" s="387"/>
      <c r="B558" s="387"/>
      <c r="C558" s="387"/>
      <c r="D558" s="387"/>
      <c r="E558" s="387"/>
    </row>
    <row r="559" ht="16.5" customHeight="1" spans="1:5">
      <c r="A559" s="387"/>
      <c r="B559" s="387"/>
      <c r="C559" s="387"/>
      <c r="D559" s="387"/>
      <c r="E559" s="387"/>
    </row>
    <row r="560" ht="16.5" customHeight="1" spans="1:5">
      <c r="A560" s="387"/>
      <c r="B560" s="387"/>
      <c r="C560" s="387"/>
      <c r="D560" s="387"/>
      <c r="E560" s="387"/>
    </row>
    <row r="561" ht="16.5" customHeight="1" spans="1:5">
      <c r="A561" s="387"/>
      <c r="B561" s="387"/>
      <c r="C561" s="387"/>
      <c r="D561" s="387"/>
      <c r="E561" s="387"/>
    </row>
    <row r="562" ht="16.5" customHeight="1" spans="1:5">
      <c r="A562" s="387"/>
      <c r="B562" s="387"/>
      <c r="C562" s="387"/>
      <c r="D562" s="387"/>
      <c r="E562" s="387"/>
    </row>
    <row r="563" ht="16.5" customHeight="1" spans="1:5">
      <c r="A563" s="387"/>
      <c r="B563" s="387"/>
      <c r="C563" s="387"/>
      <c r="D563" s="387"/>
      <c r="E563" s="387"/>
    </row>
    <row r="564" ht="16.5" customHeight="1" spans="1:5">
      <c r="A564" s="387"/>
      <c r="B564" s="387"/>
      <c r="C564" s="387"/>
      <c r="D564" s="387"/>
      <c r="E564" s="387"/>
    </row>
    <row r="565" ht="16.5" customHeight="1" spans="1:5">
      <c r="A565" s="387"/>
      <c r="B565" s="387"/>
      <c r="C565" s="387"/>
      <c r="D565" s="387"/>
      <c r="E565" s="387"/>
    </row>
    <row r="566" ht="16.5" customHeight="1" spans="1:5">
      <c r="A566" s="387"/>
      <c r="B566" s="387"/>
      <c r="C566" s="387"/>
      <c r="D566" s="387"/>
      <c r="E566" s="387"/>
    </row>
    <row r="567" ht="16.5" customHeight="1" spans="1:5">
      <c r="A567" s="387"/>
      <c r="B567" s="387"/>
      <c r="C567" s="387"/>
      <c r="D567" s="387"/>
      <c r="E567" s="387"/>
    </row>
    <row r="568" ht="16.5" customHeight="1" spans="1:5">
      <c r="A568" s="387"/>
      <c r="B568" s="387"/>
      <c r="C568" s="387"/>
      <c r="D568" s="387"/>
      <c r="E568" s="387"/>
    </row>
    <row r="569" ht="16.5" customHeight="1" spans="1:5">
      <c r="A569" s="387"/>
      <c r="B569" s="387"/>
      <c r="C569" s="387"/>
      <c r="D569" s="387"/>
      <c r="E569" s="387"/>
    </row>
    <row r="570" ht="16.5" customHeight="1" spans="1:5">
      <c r="A570" s="387"/>
      <c r="B570" s="387"/>
      <c r="C570" s="387"/>
      <c r="D570" s="387"/>
      <c r="E570" s="387"/>
    </row>
    <row r="571" ht="16.5" customHeight="1" spans="1:5">
      <c r="A571" s="387"/>
      <c r="B571" s="387"/>
      <c r="C571" s="387"/>
      <c r="D571" s="387"/>
      <c r="E571" s="387"/>
    </row>
    <row r="572" ht="16.5" customHeight="1" spans="1:5">
      <c r="A572" s="387"/>
      <c r="B572" s="387"/>
      <c r="C572" s="387"/>
      <c r="D572" s="387"/>
      <c r="E572" s="387"/>
    </row>
    <row r="573" ht="16.5" customHeight="1" spans="1:5">
      <c r="A573" s="387"/>
      <c r="B573" s="387"/>
      <c r="C573" s="387"/>
      <c r="D573" s="387"/>
      <c r="E573" s="387"/>
    </row>
    <row r="574" ht="16.5" customHeight="1" spans="1:5">
      <c r="A574" s="387"/>
      <c r="B574" s="387"/>
      <c r="C574" s="387"/>
      <c r="D574" s="387"/>
      <c r="E574" s="387"/>
    </row>
    <row r="575" ht="16.5" customHeight="1" spans="1:5">
      <c r="A575" s="387"/>
      <c r="B575" s="387"/>
      <c r="C575" s="387"/>
      <c r="D575" s="387"/>
      <c r="E575" s="387"/>
    </row>
    <row r="576" ht="16.5" customHeight="1" spans="1:5">
      <c r="A576" s="387"/>
      <c r="B576" s="387"/>
      <c r="C576" s="387"/>
      <c r="D576" s="387"/>
      <c r="E576" s="387"/>
    </row>
    <row r="577" ht="16.5" customHeight="1" spans="1:5">
      <c r="A577" s="387"/>
      <c r="B577" s="387"/>
      <c r="C577" s="387"/>
      <c r="D577" s="387"/>
      <c r="E577" s="387"/>
    </row>
    <row r="578" ht="16.5" customHeight="1" spans="1:5">
      <c r="A578" s="387"/>
      <c r="B578" s="387"/>
      <c r="C578" s="387"/>
      <c r="D578" s="387"/>
      <c r="E578" s="387"/>
    </row>
    <row r="579" ht="16.5" customHeight="1" spans="1:5">
      <c r="A579" s="387"/>
      <c r="B579" s="387"/>
      <c r="C579" s="387"/>
      <c r="D579" s="387"/>
      <c r="E579" s="387"/>
    </row>
    <row r="580" ht="16.5" customHeight="1" spans="1:5">
      <c r="A580" s="387"/>
      <c r="B580" s="387"/>
      <c r="C580" s="387"/>
      <c r="D580" s="387"/>
      <c r="E580" s="387"/>
    </row>
    <row r="581" ht="16.5" customHeight="1" spans="1:5">
      <c r="A581" s="387"/>
      <c r="B581" s="387"/>
      <c r="C581" s="387"/>
      <c r="D581" s="387"/>
      <c r="E581" s="387"/>
    </row>
    <row r="582" ht="16.5" customHeight="1" spans="1:5">
      <c r="A582" s="387"/>
      <c r="B582" s="387"/>
      <c r="C582" s="387"/>
      <c r="D582" s="387"/>
      <c r="E582" s="387"/>
    </row>
    <row r="583" ht="16.5" customHeight="1" spans="1:5">
      <c r="A583" s="387"/>
      <c r="B583" s="387"/>
      <c r="C583" s="387"/>
      <c r="D583" s="387"/>
      <c r="E583" s="387"/>
    </row>
    <row r="584" ht="16.5" customHeight="1" spans="1:5">
      <c r="A584" s="387"/>
      <c r="B584" s="387"/>
      <c r="C584" s="387"/>
      <c r="D584" s="387"/>
      <c r="E584" s="387"/>
    </row>
    <row r="585" ht="16.5" customHeight="1" spans="1:5">
      <c r="A585" s="387"/>
      <c r="B585" s="387"/>
      <c r="C585" s="387"/>
      <c r="D585" s="387"/>
      <c r="E585" s="387"/>
    </row>
    <row r="586" ht="16.5" customHeight="1" spans="1:5">
      <c r="A586" s="387"/>
      <c r="B586" s="387"/>
      <c r="C586" s="387"/>
      <c r="D586" s="387"/>
      <c r="E586" s="387"/>
    </row>
    <row r="587" ht="16.5" customHeight="1" spans="1:5">
      <c r="A587" s="387"/>
      <c r="B587" s="387"/>
      <c r="C587" s="387"/>
      <c r="D587" s="387"/>
      <c r="E587" s="387"/>
    </row>
    <row r="588" ht="16.5" customHeight="1" spans="1:5">
      <c r="A588" s="387"/>
      <c r="B588" s="387"/>
      <c r="C588" s="387"/>
      <c r="D588" s="387"/>
      <c r="E588" s="387"/>
    </row>
    <row r="589" ht="16.5" customHeight="1" spans="1:5">
      <c r="A589" s="387"/>
      <c r="B589" s="387"/>
      <c r="C589" s="387"/>
      <c r="D589" s="387"/>
      <c r="E589" s="387"/>
    </row>
    <row r="590" ht="16.5" customHeight="1" spans="1:5">
      <c r="A590" s="387"/>
      <c r="B590" s="387"/>
      <c r="C590" s="387"/>
      <c r="D590" s="387"/>
      <c r="E590" s="387"/>
    </row>
    <row r="591" ht="16.5" customHeight="1" spans="1:5">
      <c r="A591" s="387"/>
      <c r="B591" s="387"/>
      <c r="C591" s="387"/>
      <c r="D591" s="387"/>
      <c r="E591" s="387"/>
    </row>
    <row r="592" ht="16.5" customHeight="1" spans="1:5">
      <c r="A592" s="387"/>
      <c r="B592" s="387"/>
      <c r="C592" s="387"/>
      <c r="D592" s="387"/>
      <c r="E592" s="387"/>
    </row>
    <row r="593" ht="16.5" customHeight="1" spans="1:5">
      <c r="A593" s="387"/>
      <c r="B593" s="387"/>
      <c r="C593" s="387"/>
      <c r="D593" s="387"/>
      <c r="E593" s="387"/>
    </row>
    <row r="594" ht="16.5" customHeight="1" spans="1:5">
      <c r="A594" s="387"/>
      <c r="B594" s="387"/>
      <c r="C594" s="387"/>
      <c r="D594" s="387"/>
      <c r="E594" s="387"/>
    </row>
    <row r="595" ht="16.5" customHeight="1" spans="1:5">
      <c r="A595" s="387"/>
      <c r="B595" s="387"/>
      <c r="C595" s="387"/>
      <c r="D595" s="387"/>
      <c r="E595" s="387"/>
    </row>
    <row r="596" ht="16.5" customHeight="1" spans="1:5">
      <c r="A596" s="387"/>
      <c r="B596" s="387"/>
      <c r="C596" s="387"/>
      <c r="D596" s="387"/>
      <c r="E596" s="387"/>
    </row>
    <row r="597" ht="16.5" customHeight="1" spans="1:5">
      <c r="A597" s="387"/>
      <c r="B597" s="387"/>
      <c r="C597" s="387"/>
      <c r="D597" s="387"/>
      <c r="E597" s="387"/>
    </row>
    <row r="598" ht="16.5" customHeight="1" spans="1:5">
      <c r="A598" s="387"/>
      <c r="B598" s="387"/>
      <c r="C598" s="387"/>
      <c r="D598" s="387"/>
      <c r="E598" s="387"/>
    </row>
    <row r="599" ht="16.5" customHeight="1" spans="1:5">
      <c r="A599" s="387"/>
      <c r="B599" s="387"/>
      <c r="C599" s="387"/>
      <c r="D599" s="387"/>
      <c r="E599" s="387"/>
    </row>
    <row r="600" ht="16.5" customHeight="1" spans="1:5">
      <c r="A600" s="387"/>
      <c r="B600" s="387"/>
      <c r="C600" s="387"/>
      <c r="D600" s="387"/>
      <c r="E600" s="387"/>
    </row>
    <row r="601" ht="16.5" customHeight="1" spans="1:5">
      <c r="A601" s="387"/>
      <c r="B601" s="387"/>
      <c r="C601" s="387"/>
      <c r="D601" s="387"/>
      <c r="E601" s="387"/>
    </row>
    <row r="602" ht="16.5" customHeight="1" spans="1:5">
      <c r="A602" s="387"/>
      <c r="B602" s="387"/>
      <c r="C602" s="387"/>
      <c r="D602" s="387"/>
      <c r="E602" s="387"/>
    </row>
    <row r="603" ht="16.5" customHeight="1" spans="1:5">
      <c r="A603" s="387"/>
      <c r="B603" s="387"/>
      <c r="C603" s="387"/>
      <c r="D603" s="387"/>
      <c r="E603" s="387"/>
    </row>
    <row r="604" ht="16.5" customHeight="1" spans="1:5">
      <c r="A604" s="387"/>
      <c r="B604" s="387"/>
      <c r="C604" s="387"/>
      <c r="D604" s="387"/>
      <c r="E604" s="387"/>
    </row>
    <row r="605" ht="16.5" customHeight="1" spans="1:5">
      <c r="A605" s="387"/>
      <c r="B605" s="387"/>
      <c r="C605" s="387"/>
      <c r="D605" s="387"/>
      <c r="E605" s="387"/>
    </row>
    <row r="606" ht="16.5" customHeight="1" spans="1:5">
      <c r="A606" s="387"/>
      <c r="B606" s="387"/>
      <c r="C606" s="387"/>
      <c r="D606" s="387"/>
      <c r="E606" s="387"/>
    </row>
    <row r="607" ht="16.5" customHeight="1" spans="1:5">
      <c r="A607" s="387"/>
      <c r="B607" s="387"/>
      <c r="C607" s="387"/>
      <c r="D607" s="387"/>
      <c r="E607" s="387"/>
    </row>
    <row r="608" ht="16.5" customHeight="1" spans="1:5">
      <c r="A608" s="387"/>
      <c r="B608" s="387"/>
      <c r="C608" s="387"/>
      <c r="D608" s="387"/>
      <c r="E608" s="387"/>
    </row>
    <row r="609" ht="16.5" customHeight="1" spans="1:5">
      <c r="A609" s="387"/>
      <c r="B609" s="387"/>
      <c r="C609" s="387"/>
      <c r="D609" s="387"/>
      <c r="E609" s="387"/>
    </row>
    <row r="610" ht="16.5" customHeight="1" spans="1:5">
      <c r="A610" s="387"/>
      <c r="B610" s="387"/>
      <c r="C610" s="387"/>
      <c r="D610" s="387"/>
      <c r="E610" s="387"/>
    </row>
    <row r="611" ht="16.5" customHeight="1" spans="1:5">
      <c r="A611" s="387"/>
      <c r="B611" s="387"/>
      <c r="C611" s="387"/>
      <c r="D611" s="387"/>
      <c r="E611" s="387"/>
    </row>
    <row r="612" ht="16.5" customHeight="1" spans="1:5">
      <c r="A612" s="387"/>
      <c r="B612" s="387"/>
      <c r="C612" s="387"/>
      <c r="D612" s="387"/>
      <c r="E612" s="387"/>
    </row>
    <row r="613" ht="16.5" customHeight="1" spans="1:5">
      <c r="A613" s="387"/>
      <c r="B613" s="387"/>
      <c r="C613" s="387"/>
      <c r="D613" s="387"/>
      <c r="E613" s="387"/>
    </row>
    <row r="614" ht="16.5" customHeight="1" spans="1:5">
      <c r="A614" s="387"/>
      <c r="B614" s="387"/>
      <c r="C614" s="387"/>
      <c r="D614" s="387"/>
      <c r="E614" s="387"/>
    </row>
    <row r="615" ht="16.5" customHeight="1" spans="1:5">
      <c r="A615" s="387"/>
      <c r="B615" s="387"/>
      <c r="C615" s="387"/>
      <c r="D615" s="387"/>
      <c r="E615" s="387"/>
    </row>
    <row r="616" ht="16.5" customHeight="1" spans="1:5">
      <c r="A616" s="387"/>
      <c r="B616" s="387"/>
      <c r="C616" s="387"/>
      <c r="D616" s="387"/>
      <c r="E616" s="387"/>
    </row>
    <row r="617" ht="16.5" customHeight="1" spans="1:5">
      <c r="A617" s="387"/>
      <c r="B617" s="387"/>
      <c r="C617" s="387"/>
      <c r="D617" s="387"/>
      <c r="E617" s="387"/>
    </row>
    <row r="618" ht="16.5" customHeight="1" spans="1:5">
      <c r="A618" s="387"/>
      <c r="B618" s="387"/>
      <c r="C618" s="387"/>
      <c r="D618" s="387"/>
      <c r="E618" s="387"/>
    </row>
    <row r="619" ht="16.5" customHeight="1" spans="1:5">
      <c r="A619" s="387"/>
      <c r="B619" s="387"/>
      <c r="C619" s="387"/>
      <c r="D619" s="387"/>
      <c r="E619" s="387"/>
    </row>
    <row r="620" ht="16.5" customHeight="1" spans="1:5">
      <c r="A620" s="387"/>
      <c r="B620" s="387"/>
      <c r="C620" s="387"/>
      <c r="D620" s="387"/>
      <c r="E620" s="387"/>
    </row>
    <row r="621" ht="16.5" customHeight="1" spans="1:5">
      <c r="A621" s="387"/>
      <c r="B621" s="387"/>
      <c r="C621" s="387"/>
      <c r="D621" s="387"/>
      <c r="E621" s="387"/>
    </row>
    <row r="622" ht="16.5" customHeight="1" spans="1:5">
      <c r="A622" s="387"/>
      <c r="B622" s="387"/>
      <c r="C622" s="387"/>
      <c r="D622" s="387"/>
      <c r="E622" s="387"/>
    </row>
    <row r="623" ht="16.5" customHeight="1" spans="1:5">
      <c r="A623" s="387"/>
      <c r="B623" s="387"/>
      <c r="C623" s="387"/>
      <c r="D623" s="387"/>
      <c r="E623" s="387"/>
    </row>
    <row r="624" ht="16.5" customHeight="1" spans="1:5">
      <c r="A624" s="387"/>
      <c r="B624" s="387"/>
      <c r="C624" s="387"/>
      <c r="D624" s="387"/>
      <c r="E624" s="387"/>
    </row>
    <row r="625" ht="16.5" customHeight="1" spans="1:5">
      <c r="A625" s="387"/>
      <c r="B625" s="387"/>
      <c r="C625" s="387"/>
      <c r="D625" s="387"/>
      <c r="E625" s="387"/>
    </row>
    <row r="626" ht="16.5" customHeight="1" spans="1:5">
      <c r="A626" s="387"/>
      <c r="B626" s="387"/>
      <c r="C626" s="387"/>
      <c r="D626" s="387"/>
      <c r="E626" s="387"/>
    </row>
    <row r="627" ht="16.5" customHeight="1" spans="1:5">
      <c r="A627" s="387"/>
      <c r="B627" s="387"/>
      <c r="C627" s="387"/>
      <c r="D627" s="387"/>
      <c r="E627" s="387"/>
    </row>
    <row r="628" ht="16.5" customHeight="1" spans="1:5">
      <c r="A628" s="387"/>
      <c r="B628" s="387"/>
      <c r="C628" s="387"/>
      <c r="D628" s="387"/>
      <c r="E628" s="387"/>
    </row>
    <row r="629" ht="16.5" customHeight="1" spans="1:5">
      <c r="A629" s="387"/>
      <c r="B629" s="387"/>
      <c r="C629" s="387"/>
      <c r="D629" s="387"/>
      <c r="E629" s="387"/>
    </row>
    <row r="630" ht="16.5" customHeight="1" spans="1:5">
      <c r="A630" s="387"/>
      <c r="B630" s="387"/>
      <c r="C630" s="387"/>
      <c r="D630" s="387"/>
      <c r="E630" s="387"/>
    </row>
    <row r="631" ht="16.5" customHeight="1" spans="1:5">
      <c r="A631" s="387"/>
      <c r="B631" s="387"/>
      <c r="C631" s="387"/>
      <c r="D631" s="387"/>
      <c r="E631" s="387"/>
    </row>
    <row r="632" ht="16.5" customHeight="1" spans="1:5">
      <c r="A632" s="387"/>
      <c r="B632" s="387"/>
      <c r="C632" s="387"/>
      <c r="D632" s="387"/>
      <c r="E632" s="387"/>
    </row>
    <row r="633" ht="16.5" customHeight="1" spans="1:5">
      <c r="A633" s="387"/>
      <c r="B633" s="387"/>
      <c r="C633" s="387"/>
      <c r="D633" s="387"/>
      <c r="E633" s="387"/>
    </row>
    <row r="634" ht="16.5" customHeight="1" spans="1:5">
      <c r="A634" s="387"/>
      <c r="B634" s="387"/>
      <c r="C634" s="387"/>
      <c r="D634" s="387"/>
      <c r="E634" s="387"/>
    </row>
    <row r="635" ht="16.5" customHeight="1" spans="1:5">
      <c r="A635" s="387"/>
      <c r="B635" s="387"/>
      <c r="C635" s="387"/>
      <c r="D635" s="387"/>
      <c r="E635" s="387"/>
    </row>
    <row r="636" ht="16.5" customHeight="1" spans="1:5">
      <c r="A636" s="387"/>
      <c r="B636" s="387"/>
      <c r="C636" s="387"/>
      <c r="D636" s="387"/>
      <c r="E636" s="387"/>
    </row>
    <row r="637" ht="16.5" customHeight="1" spans="1:5">
      <c r="A637" s="387"/>
      <c r="B637" s="387"/>
      <c r="C637" s="387"/>
      <c r="D637" s="387"/>
      <c r="E637" s="387"/>
    </row>
    <row r="638" ht="16.5" customHeight="1" spans="1:5">
      <c r="A638" s="387"/>
      <c r="B638" s="387"/>
      <c r="C638" s="387"/>
      <c r="D638" s="387"/>
      <c r="E638" s="387"/>
    </row>
    <row r="639" ht="16.5" customHeight="1" spans="1:5">
      <c r="A639" s="387"/>
      <c r="B639" s="387"/>
      <c r="C639" s="387"/>
      <c r="D639" s="387"/>
      <c r="E639" s="387"/>
    </row>
    <row r="640" ht="16.5" customHeight="1" spans="1:5">
      <c r="A640" s="387"/>
      <c r="B640" s="387"/>
      <c r="C640" s="387"/>
      <c r="D640" s="387"/>
      <c r="E640" s="387"/>
    </row>
    <row r="641" ht="16.5" customHeight="1" spans="1:5">
      <c r="A641" s="387"/>
      <c r="B641" s="387"/>
      <c r="C641" s="387"/>
      <c r="D641" s="387"/>
      <c r="E641" s="387"/>
    </row>
    <row r="642" ht="16.5" customHeight="1" spans="1:5">
      <c r="A642" s="387"/>
      <c r="B642" s="387"/>
      <c r="C642" s="387"/>
      <c r="D642" s="387"/>
      <c r="E642" s="387"/>
    </row>
    <row r="643" ht="16.5" customHeight="1" spans="1:5">
      <c r="A643" s="387"/>
      <c r="B643" s="387"/>
      <c r="C643" s="387"/>
      <c r="D643" s="387"/>
      <c r="E643" s="387"/>
    </row>
    <row r="644" ht="16.5" customHeight="1" spans="1:5">
      <c r="A644" s="387"/>
      <c r="B644" s="387"/>
      <c r="C644" s="387"/>
      <c r="D644" s="387"/>
      <c r="E644" s="387"/>
    </row>
    <row r="645" ht="16.5" customHeight="1" spans="1:5">
      <c r="A645" s="387"/>
      <c r="B645" s="387"/>
      <c r="C645" s="387"/>
      <c r="D645" s="387"/>
      <c r="E645" s="387"/>
    </row>
    <row r="646" ht="16.5" customHeight="1" spans="1:5">
      <c r="A646" s="387"/>
      <c r="B646" s="387"/>
      <c r="C646" s="387"/>
      <c r="D646" s="387"/>
      <c r="E646" s="387"/>
    </row>
    <row r="647" ht="16.5" customHeight="1" spans="1:5">
      <c r="A647" s="387"/>
      <c r="B647" s="387"/>
      <c r="C647" s="387"/>
      <c r="D647" s="387"/>
      <c r="E647" s="387"/>
    </row>
    <row r="648" ht="16.5" customHeight="1" spans="1:5">
      <c r="A648" s="387"/>
      <c r="B648" s="387"/>
      <c r="C648" s="387"/>
      <c r="D648" s="387"/>
      <c r="E648" s="387"/>
    </row>
    <row r="649" ht="16.5" customHeight="1" spans="1:5">
      <c r="A649" s="387"/>
      <c r="B649" s="387"/>
      <c r="C649" s="387"/>
      <c r="D649" s="387"/>
      <c r="E649" s="387"/>
    </row>
    <row r="650" ht="16.5" customHeight="1" spans="1:5">
      <c r="A650" s="387"/>
      <c r="B650" s="387"/>
      <c r="C650" s="387"/>
      <c r="D650" s="387"/>
      <c r="E650" s="387"/>
    </row>
    <row r="651" ht="16.5" customHeight="1" spans="1:5">
      <c r="A651" s="387"/>
      <c r="B651" s="387"/>
      <c r="C651" s="387"/>
      <c r="D651" s="387"/>
      <c r="E651" s="387"/>
    </row>
    <row r="652" ht="16.5" customHeight="1" spans="1:5">
      <c r="A652" s="387"/>
      <c r="B652" s="387"/>
      <c r="C652" s="387"/>
      <c r="D652" s="387"/>
      <c r="E652" s="387"/>
    </row>
    <row r="653" ht="16.5" customHeight="1" spans="1:5">
      <c r="A653" s="387"/>
      <c r="B653" s="387"/>
      <c r="C653" s="387"/>
      <c r="D653" s="387"/>
      <c r="E653" s="387"/>
    </row>
    <row r="654" ht="16.5" customHeight="1" spans="1:5">
      <c r="A654" s="387"/>
      <c r="B654" s="387"/>
      <c r="C654" s="387"/>
      <c r="D654" s="387"/>
      <c r="E654" s="387"/>
    </row>
    <row r="655" ht="16.5" customHeight="1" spans="1:5">
      <c r="A655" s="387"/>
      <c r="B655" s="387"/>
      <c r="C655" s="387"/>
      <c r="D655" s="387"/>
      <c r="E655" s="387"/>
    </row>
    <row r="656" ht="16.5" customHeight="1" spans="1:5">
      <c r="A656" s="387"/>
      <c r="B656" s="387"/>
      <c r="C656" s="387"/>
      <c r="D656" s="387"/>
      <c r="E656" s="387"/>
    </row>
    <row r="657" ht="16.5" customHeight="1" spans="1:5">
      <c r="A657" s="387"/>
      <c r="B657" s="387"/>
      <c r="C657" s="387"/>
      <c r="D657" s="387"/>
      <c r="E657" s="387"/>
    </row>
    <row r="658" ht="16.5" customHeight="1" spans="1:5">
      <c r="A658" s="387"/>
      <c r="B658" s="387"/>
      <c r="C658" s="387"/>
      <c r="D658" s="387"/>
      <c r="E658" s="387"/>
    </row>
    <row r="659" ht="16.5" customHeight="1" spans="1:5">
      <c r="A659" s="387"/>
      <c r="B659" s="387"/>
      <c r="C659" s="387"/>
      <c r="D659" s="387"/>
      <c r="E659" s="387"/>
    </row>
    <row r="660" ht="16.5" customHeight="1" spans="1:5">
      <c r="A660" s="387"/>
      <c r="B660" s="387"/>
      <c r="C660" s="387"/>
      <c r="D660" s="387"/>
      <c r="E660" s="387"/>
    </row>
    <row r="661" ht="16.5" customHeight="1" spans="1:5">
      <c r="A661" s="387"/>
      <c r="B661" s="387"/>
      <c r="C661" s="387"/>
      <c r="D661" s="387"/>
      <c r="E661" s="387"/>
    </row>
    <row r="662" ht="16.5" customHeight="1" spans="1:5">
      <c r="A662" s="387"/>
      <c r="B662" s="387"/>
      <c r="C662" s="387"/>
      <c r="D662" s="387"/>
      <c r="E662" s="387"/>
    </row>
    <row r="663" ht="16.5" customHeight="1" spans="1:5">
      <c r="A663" s="387"/>
      <c r="B663" s="387"/>
      <c r="C663" s="387"/>
      <c r="D663" s="387"/>
      <c r="E663" s="387"/>
    </row>
    <row r="664" ht="16.5" customHeight="1" spans="1:5">
      <c r="A664" s="387"/>
      <c r="B664" s="387"/>
      <c r="C664" s="387"/>
      <c r="D664" s="387"/>
      <c r="E664" s="387"/>
    </row>
    <row r="665" ht="16.5" customHeight="1" spans="1:5">
      <c r="A665" s="387"/>
      <c r="B665" s="387"/>
      <c r="C665" s="387"/>
      <c r="D665" s="387"/>
      <c r="E665" s="387"/>
    </row>
    <row r="666" ht="16.5" customHeight="1" spans="1:5">
      <c r="A666" s="387"/>
      <c r="B666" s="387"/>
      <c r="C666" s="387"/>
      <c r="D666" s="387"/>
      <c r="E666" s="387"/>
    </row>
    <row r="667" ht="16.5" customHeight="1" spans="1:5">
      <c r="A667" s="387"/>
      <c r="B667" s="387"/>
      <c r="C667" s="387"/>
      <c r="D667" s="387"/>
      <c r="E667" s="387"/>
    </row>
    <row r="668" ht="16.5" customHeight="1" spans="1:5">
      <c r="A668" s="387"/>
      <c r="B668" s="387"/>
      <c r="C668" s="387"/>
      <c r="D668" s="387"/>
      <c r="E668" s="387"/>
    </row>
    <row r="669" ht="16.5" customHeight="1" spans="1:5">
      <c r="A669" s="387"/>
      <c r="B669" s="387"/>
      <c r="C669" s="387"/>
      <c r="D669" s="387"/>
      <c r="E669" s="387"/>
    </row>
    <row r="670" ht="16.5" customHeight="1" spans="1:5">
      <c r="A670" s="387"/>
      <c r="B670" s="387"/>
      <c r="C670" s="387"/>
      <c r="D670" s="387"/>
      <c r="E670" s="387"/>
    </row>
    <row r="671" ht="16.5" customHeight="1" spans="1:5">
      <c r="A671" s="387"/>
      <c r="B671" s="387"/>
      <c r="C671" s="387"/>
      <c r="D671" s="387"/>
      <c r="E671" s="387"/>
    </row>
    <row r="672" ht="16.5" customHeight="1" spans="1:5">
      <c r="A672" s="387"/>
      <c r="B672" s="387"/>
      <c r="C672" s="387"/>
      <c r="D672" s="387"/>
      <c r="E672" s="387"/>
    </row>
    <row r="673" ht="16.5" customHeight="1" spans="1:5">
      <c r="A673" s="387"/>
      <c r="B673" s="387"/>
      <c r="C673" s="387"/>
      <c r="D673" s="387"/>
      <c r="E673" s="387"/>
    </row>
    <row r="674" ht="16.5" customHeight="1" spans="1:5">
      <c r="A674" s="387"/>
      <c r="B674" s="387"/>
      <c r="C674" s="387"/>
      <c r="D674" s="387"/>
      <c r="E674" s="387"/>
    </row>
    <row r="675" ht="16.5" customHeight="1" spans="1:5">
      <c r="A675" s="387"/>
      <c r="B675" s="387"/>
      <c r="C675" s="387"/>
      <c r="D675" s="387"/>
      <c r="E675" s="387"/>
    </row>
    <row r="676" ht="16.5" customHeight="1" spans="1:5">
      <c r="A676" s="387"/>
      <c r="B676" s="387"/>
      <c r="C676" s="387"/>
      <c r="D676" s="387"/>
      <c r="E676" s="387"/>
    </row>
    <row r="677" ht="16.5" customHeight="1" spans="1:5">
      <c r="A677" s="387"/>
      <c r="B677" s="387"/>
      <c r="C677" s="387"/>
      <c r="D677" s="387"/>
      <c r="E677" s="387"/>
    </row>
    <row r="678" ht="16.5" customHeight="1" spans="1:5">
      <c r="A678" s="387"/>
      <c r="B678" s="387"/>
      <c r="C678" s="387"/>
      <c r="D678" s="387"/>
      <c r="E678" s="387"/>
    </row>
    <row r="679" ht="16.5" customHeight="1" spans="1:5">
      <c r="A679" s="387"/>
      <c r="B679" s="387"/>
      <c r="C679" s="387"/>
      <c r="D679" s="387"/>
      <c r="E679" s="387"/>
    </row>
    <row r="680" ht="16.5" customHeight="1" spans="1:5">
      <c r="A680" s="387"/>
      <c r="B680" s="387"/>
      <c r="C680" s="387"/>
      <c r="D680" s="387"/>
      <c r="E680" s="387"/>
    </row>
    <row r="681" ht="16.5" customHeight="1" spans="1:5">
      <c r="A681" s="387"/>
      <c r="B681" s="387"/>
      <c r="C681" s="387"/>
      <c r="D681" s="387"/>
      <c r="E681" s="387"/>
    </row>
    <row r="682" ht="16.5" customHeight="1" spans="1:5">
      <c r="A682" s="387"/>
      <c r="B682" s="387"/>
      <c r="C682" s="387"/>
      <c r="D682" s="387"/>
      <c r="E682" s="387"/>
    </row>
    <row r="683" ht="16.5" customHeight="1" spans="1:5">
      <c r="A683" s="387"/>
      <c r="B683" s="387"/>
      <c r="C683" s="387"/>
      <c r="D683" s="387"/>
      <c r="E683" s="387"/>
    </row>
    <row r="684" ht="16.5" customHeight="1" spans="1:5">
      <c r="A684" s="387"/>
      <c r="B684" s="387"/>
      <c r="C684" s="387"/>
      <c r="D684" s="387"/>
      <c r="E684" s="387"/>
    </row>
    <row r="685" ht="16.5" customHeight="1" spans="1:5">
      <c r="A685" s="387"/>
      <c r="B685" s="387"/>
      <c r="C685" s="387"/>
      <c r="D685" s="387"/>
      <c r="E685" s="387"/>
    </row>
    <row r="686" ht="16.5" customHeight="1" spans="1:5">
      <c r="A686" s="387"/>
      <c r="B686" s="387"/>
      <c r="C686" s="387"/>
      <c r="D686" s="387"/>
      <c r="E686" s="387"/>
    </row>
    <row r="687" ht="16.5" customHeight="1" spans="1:5">
      <c r="A687" s="387"/>
      <c r="B687" s="387"/>
      <c r="C687" s="387"/>
      <c r="D687" s="387"/>
      <c r="E687" s="387"/>
    </row>
    <row r="688" ht="16.5" customHeight="1" spans="1:5">
      <c r="A688" s="387"/>
      <c r="B688" s="387"/>
      <c r="C688" s="387"/>
      <c r="D688" s="387"/>
      <c r="E688" s="387"/>
    </row>
    <row r="689" ht="16.5" customHeight="1" spans="1:5">
      <c r="A689" s="387"/>
      <c r="B689" s="387"/>
      <c r="C689" s="387"/>
      <c r="D689" s="387"/>
      <c r="E689" s="387"/>
    </row>
    <row r="690" ht="16.5" customHeight="1" spans="1:5">
      <c r="A690" s="387"/>
      <c r="B690" s="387"/>
      <c r="C690" s="387"/>
      <c r="D690" s="387"/>
      <c r="E690" s="387"/>
    </row>
    <row r="691" ht="16.5" customHeight="1" spans="1:5">
      <c r="A691" s="387"/>
      <c r="B691" s="387"/>
      <c r="C691" s="387"/>
      <c r="D691" s="387"/>
      <c r="E691" s="387"/>
    </row>
    <row r="692" ht="16.5" customHeight="1" spans="1:5">
      <c r="A692" s="387"/>
      <c r="B692" s="387"/>
      <c r="C692" s="387"/>
      <c r="D692" s="387"/>
      <c r="E692" s="387"/>
    </row>
    <row r="693" ht="16.5" customHeight="1" spans="1:5">
      <c r="A693" s="387"/>
      <c r="B693" s="387"/>
      <c r="C693" s="387"/>
      <c r="D693" s="387"/>
      <c r="E693" s="387"/>
    </row>
    <row r="694" ht="16.5" customHeight="1" spans="1:5">
      <c r="A694" s="387"/>
      <c r="B694" s="387"/>
      <c r="C694" s="387"/>
      <c r="D694" s="387"/>
      <c r="E694" s="387"/>
    </row>
    <row r="695" ht="16.5" customHeight="1" spans="1:5">
      <c r="A695" s="387"/>
      <c r="B695" s="387"/>
      <c r="C695" s="387"/>
      <c r="D695" s="387"/>
      <c r="E695" s="387"/>
    </row>
    <row r="696" ht="16.5" customHeight="1" spans="1:5">
      <c r="A696" s="387"/>
      <c r="B696" s="387"/>
      <c r="C696" s="387"/>
      <c r="D696" s="387"/>
      <c r="E696" s="387"/>
    </row>
    <row r="697" ht="16.5" customHeight="1" spans="1:5">
      <c r="A697" s="387"/>
      <c r="B697" s="387"/>
      <c r="C697" s="387"/>
      <c r="D697" s="387"/>
      <c r="E697" s="387"/>
    </row>
    <row r="698" ht="16.5" customHeight="1" spans="1:5">
      <c r="A698" s="387"/>
      <c r="B698" s="387"/>
      <c r="C698" s="387"/>
      <c r="D698" s="387"/>
      <c r="E698" s="387"/>
    </row>
    <row r="699" ht="16.5" customHeight="1" spans="1:5">
      <c r="A699" s="387"/>
      <c r="B699" s="387"/>
      <c r="C699" s="387"/>
      <c r="D699" s="387"/>
      <c r="E699" s="387"/>
    </row>
    <row r="700" ht="16.5" customHeight="1" spans="1:5">
      <c r="A700" s="387"/>
      <c r="B700" s="387"/>
      <c r="C700" s="387"/>
      <c r="D700" s="387"/>
      <c r="E700" s="387"/>
    </row>
    <row r="701" ht="16.5" customHeight="1" spans="1:5">
      <c r="A701" s="387"/>
      <c r="B701" s="387"/>
      <c r="C701" s="387"/>
      <c r="D701" s="387"/>
      <c r="E701" s="387"/>
    </row>
    <row r="702" ht="16.5" customHeight="1" spans="1:5">
      <c r="A702" s="387"/>
      <c r="B702" s="387"/>
      <c r="C702" s="387"/>
      <c r="D702" s="387"/>
      <c r="E702" s="387"/>
    </row>
    <row r="703" ht="16.5" customHeight="1" spans="1:5">
      <c r="A703" s="387"/>
      <c r="B703" s="387"/>
      <c r="C703" s="387"/>
      <c r="D703" s="387"/>
      <c r="E703" s="387"/>
    </row>
    <row r="704" ht="16.5" customHeight="1" spans="1:5">
      <c r="A704" s="387"/>
      <c r="B704" s="387"/>
      <c r="C704" s="387"/>
      <c r="D704" s="387"/>
      <c r="E704" s="387"/>
    </row>
    <row r="705" ht="16.5" customHeight="1" spans="1:5">
      <c r="A705" s="387"/>
      <c r="B705" s="387"/>
      <c r="C705" s="387"/>
      <c r="D705" s="387"/>
      <c r="E705" s="387"/>
    </row>
    <row r="706" ht="16.5" customHeight="1" spans="1:5">
      <c r="A706" s="387"/>
      <c r="B706" s="387"/>
      <c r="C706" s="387"/>
      <c r="D706" s="387"/>
      <c r="E706" s="387"/>
    </row>
    <row r="707" ht="16.5" customHeight="1" spans="1:5">
      <c r="A707" s="387"/>
      <c r="B707" s="387"/>
      <c r="C707" s="387"/>
      <c r="D707" s="387"/>
      <c r="E707" s="387"/>
    </row>
    <row r="708" ht="16.5" customHeight="1" spans="1:5">
      <c r="A708" s="387"/>
      <c r="B708" s="387"/>
      <c r="C708" s="387"/>
      <c r="D708" s="387"/>
      <c r="E708" s="387"/>
    </row>
    <row r="709" ht="16.5" customHeight="1" spans="1:5">
      <c r="A709" s="387"/>
      <c r="B709" s="387"/>
      <c r="C709" s="387"/>
      <c r="D709" s="387"/>
      <c r="E709" s="387"/>
    </row>
    <row r="710" ht="16.5" customHeight="1" spans="1:5">
      <c r="A710" s="387"/>
      <c r="B710" s="387"/>
      <c r="C710" s="387"/>
      <c r="D710" s="387"/>
      <c r="E710" s="387"/>
    </row>
    <row r="711" ht="16.5" customHeight="1" spans="1:5">
      <c r="A711" s="387"/>
      <c r="B711" s="387"/>
      <c r="C711" s="387"/>
      <c r="D711" s="387"/>
      <c r="E711" s="387"/>
    </row>
    <row r="712" ht="16.5" customHeight="1" spans="1:5">
      <c r="A712" s="387"/>
      <c r="B712" s="387"/>
      <c r="C712" s="387"/>
      <c r="D712" s="387"/>
      <c r="E712" s="387"/>
    </row>
    <row r="713" ht="16.5" customHeight="1" spans="1:5">
      <c r="A713" s="387"/>
      <c r="B713" s="387"/>
      <c r="C713" s="387"/>
      <c r="D713" s="387"/>
      <c r="E713" s="387"/>
    </row>
    <row r="714" ht="16.5" customHeight="1" spans="1:5">
      <c r="A714" s="387"/>
      <c r="B714" s="387"/>
      <c r="C714" s="387"/>
      <c r="D714" s="387"/>
      <c r="E714" s="387"/>
    </row>
    <row r="715" ht="16.5" customHeight="1" spans="1:5">
      <c r="A715" s="387"/>
      <c r="B715" s="387"/>
      <c r="C715" s="387"/>
      <c r="D715" s="387"/>
      <c r="E715" s="387"/>
    </row>
    <row r="716" ht="16.5" customHeight="1" spans="1:5">
      <c r="A716" s="387"/>
      <c r="B716" s="387"/>
      <c r="C716" s="387"/>
      <c r="D716" s="387"/>
      <c r="E716" s="387"/>
    </row>
    <row r="717" ht="16.5" customHeight="1" spans="1:5">
      <c r="A717" s="387"/>
      <c r="B717" s="387"/>
      <c r="C717" s="387"/>
      <c r="D717" s="387"/>
      <c r="E717" s="387"/>
    </row>
    <row r="718" ht="16.5" customHeight="1" spans="1:5">
      <c r="A718" s="387"/>
      <c r="B718" s="387"/>
      <c r="C718" s="387"/>
      <c r="D718" s="387"/>
      <c r="E718" s="387"/>
    </row>
    <row r="719" ht="16.5" customHeight="1" spans="1:5">
      <c r="A719" s="387"/>
      <c r="B719" s="387"/>
      <c r="C719" s="387"/>
      <c r="D719" s="387"/>
      <c r="E719" s="387"/>
    </row>
    <row r="720" ht="16.5" customHeight="1" spans="1:5">
      <c r="A720" s="387"/>
      <c r="B720" s="387"/>
      <c r="C720" s="387"/>
      <c r="D720" s="387"/>
      <c r="E720" s="387"/>
    </row>
    <row r="721" ht="16.5" customHeight="1" spans="1:5">
      <c r="A721" s="387"/>
      <c r="B721" s="387"/>
      <c r="C721" s="387"/>
      <c r="D721" s="387"/>
      <c r="E721" s="387"/>
    </row>
    <row r="722" ht="16.5" customHeight="1" spans="1:5">
      <c r="A722" s="387"/>
      <c r="B722" s="387"/>
      <c r="C722" s="387"/>
      <c r="D722" s="387"/>
      <c r="E722" s="387"/>
    </row>
    <row r="723" ht="16.5" customHeight="1" spans="1:5">
      <c r="A723" s="387"/>
      <c r="B723" s="387"/>
      <c r="C723" s="387"/>
      <c r="D723" s="387"/>
      <c r="E723" s="387"/>
    </row>
    <row r="724" ht="16.5" customHeight="1" spans="1:5">
      <c r="A724" s="387"/>
      <c r="B724" s="387"/>
      <c r="C724" s="387"/>
      <c r="D724" s="387"/>
      <c r="E724" s="387"/>
    </row>
    <row r="725" ht="16.5" customHeight="1" spans="1:5">
      <c r="A725" s="387"/>
      <c r="B725" s="387"/>
      <c r="C725" s="387"/>
      <c r="D725" s="387"/>
      <c r="E725" s="387"/>
    </row>
    <row r="726" ht="16.5" customHeight="1" spans="1:5">
      <c r="A726" s="387"/>
      <c r="B726" s="387"/>
      <c r="C726" s="387"/>
      <c r="D726" s="387"/>
      <c r="E726" s="387"/>
    </row>
    <row r="727" ht="16.5" customHeight="1" spans="1:5">
      <c r="A727" s="387"/>
      <c r="B727" s="387"/>
      <c r="C727" s="387"/>
      <c r="D727" s="387"/>
      <c r="E727" s="387"/>
    </row>
    <row r="728" ht="16.5" customHeight="1" spans="1:5">
      <c r="A728" s="387"/>
      <c r="B728" s="387"/>
      <c r="C728" s="387"/>
      <c r="D728" s="387"/>
      <c r="E728" s="387"/>
    </row>
    <row r="729" ht="16.5" customHeight="1" spans="1:5">
      <c r="A729" s="387"/>
      <c r="B729" s="387"/>
      <c r="C729" s="387"/>
      <c r="D729" s="387"/>
      <c r="E729" s="387"/>
    </row>
    <row r="730" ht="16.5" customHeight="1" spans="1:5">
      <c r="A730" s="387"/>
      <c r="B730" s="387"/>
      <c r="C730" s="387"/>
      <c r="D730" s="387"/>
      <c r="E730" s="387"/>
    </row>
    <row r="731" ht="16.5" customHeight="1" spans="1:5">
      <c r="A731" s="387"/>
      <c r="B731" s="387"/>
      <c r="C731" s="387"/>
      <c r="D731" s="387"/>
      <c r="E731" s="387"/>
    </row>
    <row r="732" ht="16.5" customHeight="1" spans="1:5">
      <c r="A732" s="387"/>
      <c r="B732" s="387"/>
      <c r="C732" s="387"/>
      <c r="D732" s="387"/>
      <c r="E732" s="387"/>
    </row>
    <row r="733" ht="16.5" customHeight="1" spans="1:5">
      <c r="A733" s="387"/>
      <c r="B733" s="387"/>
      <c r="C733" s="387"/>
      <c r="D733" s="387"/>
      <c r="E733" s="387"/>
    </row>
    <row r="734" ht="16.5" customHeight="1" spans="1:5">
      <c r="A734" s="387"/>
      <c r="B734" s="387"/>
      <c r="C734" s="387"/>
      <c r="D734" s="387"/>
      <c r="E734" s="387"/>
    </row>
    <row r="735" ht="16.5" customHeight="1" spans="1:5">
      <c r="A735" s="387"/>
      <c r="B735" s="387"/>
      <c r="C735" s="387"/>
      <c r="D735" s="387"/>
      <c r="E735" s="387"/>
    </row>
    <row r="736" ht="16.5" customHeight="1" spans="1:5">
      <c r="A736" s="387"/>
      <c r="B736" s="387"/>
      <c r="C736" s="387"/>
      <c r="D736" s="387"/>
      <c r="E736" s="387"/>
    </row>
    <row r="737" ht="16.5" customHeight="1" spans="1:5">
      <c r="A737" s="387"/>
      <c r="B737" s="387"/>
      <c r="C737" s="387"/>
      <c r="D737" s="387"/>
      <c r="E737" s="387"/>
    </row>
    <row r="738" ht="16.5" customHeight="1" spans="1:5">
      <c r="A738" s="387"/>
      <c r="B738" s="387"/>
      <c r="C738" s="387"/>
      <c r="D738" s="387"/>
      <c r="E738" s="387"/>
    </row>
    <row r="739" ht="16.5" customHeight="1" spans="1:5">
      <c r="A739" s="387"/>
      <c r="B739" s="387"/>
      <c r="C739" s="387"/>
      <c r="D739" s="387"/>
      <c r="E739" s="387"/>
    </row>
    <row r="740" ht="16.5" customHeight="1" spans="1:5">
      <c r="A740" s="387"/>
      <c r="B740" s="387"/>
      <c r="C740" s="387"/>
      <c r="D740" s="387"/>
      <c r="E740" s="387"/>
    </row>
    <row r="741" ht="16.5" customHeight="1" spans="1:5">
      <c r="A741" s="387"/>
      <c r="B741" s="387"/>
      <c r="C741" s="387"/>
      <c r="D741" s="387"/>
      <c r="E741" s="387"/>
    </row>
    <row r="742" ht="16.5" customHeight="1" spans="1:5">
      <c r="A742" s="387"/>
      <c r="B742" s="387"/>
      <c r="C742" s="387"/>
      <c r="D742" s="387"/>
      <c r="E742" s="387"/>
    </row>
    <row r="743" ht="16.5" customHeight="1" spans="1:5">
      <c r="A743" s="387"/>
      <c r="B743" s="387"/>
      <c r="C743" s="387"/>
      <c r="D743" s="387"/>
      <c r="E743" s="387"/>
    </row>
    <row r="744" ht="16.5" customHeight="1" spans="1:5">
      <c r="A744" s="387"/>
      <c r="B744" s="387"/>
      <c r="C744" s="387"/>
      <c r="D744" s="387"/>
      <c r="E744" s="387"/>
    </row>
    <row r="745" ht="16.5" customHeight="1" spans="1:5">
      <c r="A745" s="387"/>
      <c r="B745" s="387"/>
      <c r="C745" s="387"/>
      <c r="D745" s="387"/>
      <c r="E745" s="387"/>
    </row>
    <row r="746" ht="16.5" customHeight="1" spans="1:5">
      <c r="A746" s="387"/>
      <c r="B746" s="387"/>
      <c r="C746" s="387"/>
      <c r="D746" s="387"/>
      <c r="E746" s="387"/>
    </row>
    <row r="747" ht="16.5" customHeight="1" spans="1:5">
      <c r="A747" s="387"/>
      <c r="B747" s="387"/>
      <c r="C747" s="387"/>
      <c r="D747" s="387"/>
      <c r="E747" s="387"/>
    </row>
    <row r="748" ht="16.5" customHeight="1" spans="1:5">
      <c r="A748" s="387"/>
      <c r="B748" s="387"/>
      <c r="C748" s="387"/>
      <c r="D748" s="387"/>
      <c r="E748" s="387"/>
    </row>
    <row r="749" ht="16.5" customHeight="1" spans="1:5">
      <c r="A749" s="387"/>
      <c r="B749" s="387"/>
      <c r="C749" s="387"/>
      <c r="D749" s="387"/>
      <c r="E749" s="387"/>
    </row>
    <row r="750" ht="16.5" customHeight="1" spans="1:5">
      <c r="A750" s="387"/>
      <c r="B750" s="387"/>
      <c r="C750" s="387"/>
      <c r="D750" s="387"/>
      <c r="E750" s="387"/>
    </row>
    <row r="751" ht="16.5" customHeight="1" spans="1:5">
      <c r="A751" s="387"/>
      <c r="B751" s="387"/>
      <c r="C751" s="387"/>
      <c r="D751" s="387"/>
      <c r="E751" s="387"/>
    </row>
    <row r="752" ht="16.5" customHeight="1" spans="1:5">
      <c r="A752" s="387"/>
      <c r="B752" s="387"/>
      <c r="C752" s="387"/>
      <c r="D752" s="387"/>
      <c r="E752" s="387"/>
    </row>
    <row r="753" ht="16.5" customHeight="1" spans="1:5">
      <c r="A753" s="387"/>
      <c r="B753" s="387"/>
      <c r="C753" s="387"/>
      <c r="D753" s="387"/>
      <c r="E753" s="387"/>
    </row>
    <row r="754" ht="16.5" customHeight="1" spans="1:5">
      <c r="A754" s="387"/>
      <c r="B754" s="387"/>
      <c r="C754" s="387"/>
      <c r="D754" s="387"/>
      <c r="E754" s="387"/>
    </row>
    <row r="755" ht="16.5" customHeight="1" spans="1:5">
      <c r="A755" s="387"/>
      <c r="B755" s="387"/>
      <c r="C755" s="387"/>
      <c r="D755" s="387"/>
      <c r="E755" s="387"/>
    </row>
    <row r="756" ht="16.5" customHeight="1" spans="1:5">
      <c r="A756" s="387"/>
      <c r="B756" s="387"/>
      <c r="C756" s="387"/>
      <c r="D756" s="387"/>
      <c r="E756" s="387"/>
    </row>
    <row r="757" ht="16.5" customHeight="1" spans="1:5">
      <c r="A757" s="387"/>
      <c r="B757" s="387"/>
      <c r="C757" s="387"/>
      <c r="D757" s="387"/>
      <c r="E757" s="387"/>
    </row>
    <row r="758" ht="16.5" customHeight="1" spans="1:5">
      <c r="A758" s="387"/>
      <c r="B758" s="387"/>
      <c r="C758" s="387"/>
      <c r="D758" s="387"/>
      <c r="E758" s="387"/>
    </row>
    <row r="759" ht="16.5" customHeight="1" spans="1:5">
      <c r="A759" s="387"/>
      <c r="B759" s="387"/>
      <c r="C759" s="387"/>
      <c r="D759" s="387"/>
      <c r="E759" s="387"/>
    </row>
    <row r="760" ht="16.5" customHeight="1" spans="1:5">
      <c r="A760" s="387"/>
      <c r="B760" s="387"/>
      <c r="C760" s="387"/>
      <c r="D760" s="387"/>
      <c r="E760" s="387"/>
    </row>
    <row r="761" ht="16.5" customHeight="1" spans="1:5">
      <c r="A761" s="387"/>
      <c r="B761" s="387"/>
      <c r="C761" s="387"/>
      <c r="D761" s="387"/>
      <c r="E761" s="387"/>
    </row>
    <row r="762" ht="16.5" customHeight="1" spans="1:5">
      <c r="A762" s="387"/>
      <c r="B762" s="387"/>
      <c r="C762" s="387"/>
      <c r="D762" s="387"/>
      <c r="E762" s="387"/>
    </row>
    <row r="763" ht="16.5" customHeight="1" spans="1:5">
      <c r="A763" s="387"/>
      <c r="B763" s="387"/>
      <c r="C763" s="387"/>
      <c r="D763" s="387"/>
      <c r="E763" s="387"/>
    </row>
    <row r="764" ht="16.5" customHeight="1" spans="1:5">
      <c r="A764" s="387"/>
      <c r="B764" s="387"/>
      <c r="C764" s="387"/>
      <c r="D764" s="387"/>
      <c r="E764" s="387"/>
    </row>
    <row r="765" ht="16.5" customHeight="1" spans="1:5">
      <c r="A765" s="387"/>
      <c r="B765" s="387"/>
      <c r="C765" s="387"/>
      <c r="D765" s="387"/>
      <c r="E765" s="387"/>
    </row>
    <row r="766" ht="16.5" customHeight="1" spans="1:5">
      <c r="A766" s="387"/>
      <c r="B766" s="387"/>
      <c r="C766" s="387"/>
      <c r="D766" s="387"/>
      <c r="E766" s="387"/>
    </row>
    <row r="767" ht="16.5" customHeight="1" spans="1:5">
      <c r="A767" s="387"/>
      <c r="B767" s="387"/>
      <c r="C767" s="387"/>
      <c r="D767" s="387"/>
      <c r="E767" s="387"/>
    </row>
    <row r="768" ht="16.5" customHeight="1" spans="1:5">
      <c r="A768" s="387"/>
      <c r="B768" s="387"/>
      <c r="C768" s="387"/>
      <c r="D768" s="387"/>
      <c r="E768" s="387"/>
    </row>
    <row r="769" ht="16.5" customHeight="1" spans="1:5">
      <c r="A769" s="387"/>
      <c r="B769" s="387"/>
      <c r="C769" s="387"/>
      <c r="D769" s="387"/>
      <c r="E769" s="387"/>
    </row>
    <row r="770" ht="16.5" customHeight="1" spans="1:5">
      <c r="A770" s="387"/>
      <c r="B770" s="387"/>
      <c r="C770" s="387"/>
      <c r="D770" s="387"/>
      <c r="E770" s="387"/>
    </row>
    <row r="771" ht="16.5" customHeight="1" spans="1:5">
      <c r="A771" s="387"/>
      <c r="B771" s="387"/>
      <c r="C771" s="387"/>
      <c r="D771" s="387"/>
      <c r="E771" s="387"/>
    </row>
    <row r="772" ht="16.5" customHeight="1" spans="1:5">
      <c r="A772" s="387"/>
      <c r="B772" s="387"/>
      <c r="C772" s="387"/>
      <c r="D772" s="387"/>
      <c r="E772" s="387"/>
    </row>
    <row r="773" ht="16.5" customHeight="1" spans="1:5">
      <c r="A773" s="387"/>
      <c r="B773" s="387"/>
      <c r="C773" s="387"/>
      <c r="D773" s="387"/>
      <c r="E773" s="387"/>
    </row>
    <row r="774" ht="16.5" customHeight="1" spans="1:5">
      <c r="A774" s="387"/>
      <c r="B774" s="387"/>
      <c r="C774" s="387"/>
      <c r="D774" s="387"/>
      <c r="E774" s="387"/>
    </row>
    <row r="775" ht="16.5" customHeight="1" spans="1:5">
      <c r="A775" s="387"/>
      <c r="B775" s="387"/>
      <c r="C775" s="387"/>
      <c r="D775" s="387"/>
      <c r="E775" s="387"/>
    </row>
    <row r="776" ht="16.5" customHeight="1" spans="1:5">
      <c r="A776" s="387"/>
      <c r="B776" s="387"/>
      <c r="C776" s="387"/>
      <c r="D776" s="387"/>
      <c r="E776" s="387"/>
    </row>
    <row r="777" ht="16.5" customHeight="1" spans="1:5">
      <c r="A777" s="387"/>
      <c r="B777" s="387"/>
      <c r="C777" s="387"/>
      <c r="D777" s="387"/>
      <c r="E777" s="387"/>
    </row>
    <row r="778" ht="16.5" customHeight="1" spans="1:5">
      <c r="A778" s="387"/>
      <c r="B778" s="387"/>
      <c r="C778" s="387"/>
      <c r="D778" s="387"/>
      <c r="E778" s="387"/>
    </row>
    <row r="779" ht="16.5" customHeight="1" spans="1:5">
      <c r="A779" s="387"/>
      <c r="B779" s="387"/>
      <c r="C779" s="387"/>
      <c r="D779" s="387"/>
      <c r="E779" s="387"/>
    </row>
    <row r="780" ht="16.5" customHeight="1" spans="1:5">
      <c r="A780" s="387"/>
      <c r="B780" s="387"/>
      <c r="C780" s="387"/>
      <c r="D780" s="387"/>
      <c r="E780" s="387"/>
    </row>
    <row r="781" ht="16.5" customHeight="1" spans="1:5">
      <c r="A781" s="387"/>
      <c r="B781" s="387"/>
      <c r="C781" s="387"/>
      <c r="D781" s="387"/>
      <c r="E781" s="387"/>
    </row>
    <row r="782" ht="16.5" customHeight="1" spans="1:5">
      <c r="A782" s="387"/>
      <c r="B782" s="387"/>
      <c r="C782" s="387"/>
      <c r="D782" s="387"/>
      <c r="E782" s="387"/>
    </row>
    <row r="783" ht="16.5" customHeight="1" spans="1:5">
      <c r="A783" s="387"/>
      <c r="B783" s="387"/>
      <c r="C783" s="387"/>
      <c r="D783" s="387"/>
      <c r="E783" s="387"/>
    </row>
    <row r="784" ht="16.5" customHeight="1" spans="1:5">
      <c r="A784" s="387"/>
      <c r="B784" s="387"/>
      <c r="C784" s="387"/>
      <c r="D784" s="387"/>
      <c r="E784" s="387"/>
    </row>
    <row r="785" ht="16.5" customHeight="1" spans="1:5">
      <c r="A785" s="387"/>
      <c r="B785" s="387"/>
      <c r="C785" s="387"/>
      <c r="D785" s="387"/>
      <c r="E785" s="387"/>
    </row>
    <row r="786" ht="16.5" customHeight="1" spans="1:5">
      <c r="A786" s="387"/>
      <c r="B786" s="387"/>
      <c r="C786" s="387"/>
      <c r="D786" s="387"/>
      <c r="E786" s="387"/>
    </row>
    <row r="787" ht="16.5" customHeight="1" spans="1:5">
      <c r="A787" s="387"/>
      <c r="B787" s="387"/>
      <c r="C787" s="387"/>
      <c r="D787" s="387"/>
      <c r="E787" s="387"/>
    </row>
    <row r="788" ht="16.5" customHeight="1" spans="1:5">
      <c r="A788" s="387"/>
      <c r="B788" s="387"/>
      <c r="C788" s="387"/>
      <c r="D788" s="387"/>
      <c r="E788" s="387"/>
    </row>
    <row r="789" ht="16.5" customHeight="1" spans="1:5">
      <c r="A789" s="387"/>
      <c r="B789" s="387"/>
      <c r="C789" s="387"/>
      <c r="D789" s="387"/>
      <c r="E789" s="387"/>
    </row>
    <row r="790" ht="16.5" customHeight="1" spans="1:5">
      <c r="A790" s="387"/>
      <c r="B790" s="387"/>
      <c r="C790" s="387"/>
      <c r="D790" s="387"/>
      <c r="E790" s="387"/>
    </row>
    <row r="791" ht="16.5" customHeight="1" spans="1:5">
      <c r="A791" s="387"/>
      <c r="B791" s="387"/>
      <c r="C791" s="387"/>
      <c r="D791" s="387"/>
      <c r="E791" s="387"/>
    </row>
    <row r="792" ht="16.5" customHeight="1" spans="1:5">
      <c r="A792" s="387"/>
      <c r="B792" s="387"/>
      <c r="C792" s="387"/>
      <c r="D792" s="387"/>
      <c r="E792" s="387"/>
    </row>
    <row r="793" ht="16.5" customHeight="1" spans="1:5">
      <c r="A793" s="387"/>
      <c r="B793" s="387"/>
      <c r="C793" s="387"/>
      <c r="D793" s="387"/>
      <c r="E793" s="387"/>
    </row>
    <row r="794" ht="16.5" customHeight="1" spans="1:5">
      <c r="A794" s="387"/>
      <c r="B794" s="387"/>
      <c r="C794" s="387"/>
      <c r="D794" s="387"/>
      <c r="E794" s="387"/>
    </row>
    <row r="795" ht="16.5" customHeight="1" spans="1:5">
      <c r="A795" s="387"/>
      <c r="B795" s="387"/>
      <c r="C795" s="387"/>
      <c r="D795" s="387"/>
      <c r="E795" s="387"/>
    </row>
    <row r="796" ht="16.5" customHeight="1" spans="1:5">
      <c r="A796" s="387"/>
      <c r="B796" s="387"/>
      <c r="C796" s="387"/>
      <c r="D796" s="387"/>
      <c r="E796" s="387"/>
    </row>
    <row r="797" ht="16.5" customHeight="1" spans="1:5">
      <c r="A797" s="387"/>
      <c r="B797" s="387"/>
      <c r="C797" s="387"/>
      <c r="D797" s="387"/>
      <c r="E797" s="387"/>
    </row>
    <row r="798" ht="16.5" customHeight="1" spans="1:5">
      <c r="A798" s="387"/>
      <c r="B798" s="387"/>
      <c r="C798" s="387"/>
      <c r="D798" s="387"/>
      <c r="E798" s="387"/>
    </row>
    <row r="799" ht="16.5" customHeight="1" spans="1:5">
      <c r="A799" s="387"/>
      <c r="B799" s="387"/>
      <c r="C799" s="387"/>
      <c r="D799" s="387"/>
      <c r="E799" s="387"/>
    </row>
    <row r="800" ht="16.5" customHeight="1" spans="1:5">
      <c r="A800" s="387"/>
      <c r="B800" s="387"/>
      <c r="C800" s="387"/>
      <c r="D800" s="387"/>
      <c r="E800" s="387"/>
    </row>
    <row r="801" ht="16.5" customHeight="1" spans="1:5">
      <c r="A801" s="387"/>
      <c r="B801" s="387"/>
      <c r="C801" s="387"/>
      <c r="D801" s="387"/>
      <c r="E801" s="387"/>
    </row>
    <row r="802" ht="16.5" customHeight="1" spans="1:5">
      <c r="A802" s="387"/>
      <c r="B802" s="387"/>
      <c r="C802" s="387"/>
      <c r="D802" s="387"/>
      <c r="E802" s="387"/>
    </row>
    <row r="803" ht="16.5" customHeight="1" spans="1:5">
      <c r="A803" s="387"/>
      <c r="B803" s="387"/>
      <c r="C803" s="387"/>
      <c r="D803" s="387"/>
      <c r="E803" s="387"/>
    </row>
    <row r="804" ht="16.5" customHeight="1" spans="1:5">
      <c r="A804" s="387"/>
      <c r="B804" s="387"/>
      <c r="C804" s="387"/>
      <c r="D804" s="387"/>
      <c r="E804" s="387"/>
    </row>
    <row r="805" ht="16.5" customHeight="1" spans="1:5">
      <c r="A805" s="387"/>
      <c r="B805" s="387"/>
      <c r="C805" s="387"/>
      <c r="D805" s="387"/>
      <c r="E805" s="387"/>
    </row>
    <row r="806" ht="16.5" customHeight="1" spans="1:5">
      <c r="A806" s="387"/>
      <c r="B806" s="387"/>
      <c r="C806" s="387"/>
      <c r="D806" s="387"/>
      <c r="E806" s="387"/>
    </row>
    <row r="807" ht="16.5" customHeight="1" spans="1:5">
      <c r="A807" s="387"/>
      <c r="B807" s="387"/>
      <c r="C807" s="387"/>
      <c r="D807" s="387"/>
      <c r="E807" s="387"/>
    </row>
    <row r="808" ht="16.5" customHeight="1" spans="1:5">
      <c r="A808" s="387"/>
      <c r="B808" s="387"/>
      <c r="C808" s="387"/>
      <c r="D808" s="387"/>
      <c r="E808" s="387"/>
    </row>
    <row r="809" ht="16.5" customHeight="1" spans="1:5">
      <c r="A809" s="387"/>
      <c r="B809" s="387"/>
      <c r="C809" s="387"/>
      <c r="D809" s="387"/>
      <c r="E809" s="387"/>
    </row>
    <row r="810" ht="16.5" customHeight="1" spans="1:5">
      <c r="A810" s="387"/>
      <c r="B810" s="387"/>
      <c r="C810" s="387"/>
      <c r="D810" s="387"/>
      <c r="E810" s="387"/>
    </row>
    <row r="811" ht="16.5" customHeight="1" spans="1:5">
      <c r="A811" s="387"/>
      <c r="B811" s="387"/>
      <c r="C811" s="387"/>
      <c r="D811" s="387"/>
      <c r="E811" s="387"/>
    </row>
    <row r="812" ht="16.5" customHeight="1" spans="1:5">
      <c r="A812" s="387"/>
      <c r="B812" s="387"/>
      <c r="C812" s="387"/>
      <c r="D812" s="387"/>
      <c r="E812" s="387"/>
    </row>
    <row r="813" ht="16.5" customHeight="1" spans="1:5">
      <c r="A813" s="387"/>
      <c r="B813" s="387"/>
      <c r="C813" s="387"/>
      <c r="D813" s="387"/>
      <c r="E813" s="387"/>
    </row>
    <row r="814" ht="16.5" customHeight="1" spans="1:5">
      <c r="A814" s="387"/>
      <c r="B814" s="387"/>
      <c r="C814" s="387"/>
      <c r="D814" s="387"/>
      <c r="E814" s="387"/>
    </row>
    <row r="815" ht="16.5" customHeight="1" spans="1:5">
      <c r="A815" s="387"/>
      <c r="B815" s="387"/>
      <c r="C815" s="387"/>
      <c r="D815" s="387"/>
      <c r="E815" s="387"/>
    </row>
    <row r="816" ht="16.5" customHeight="1" spans="1:5">
      <c r="A816" s="387"/>
      <c r="B816" s="387"/>
      <c r="C816" s="387"/>
      <c r="D816" s="387"/>
      <c r="E816" s="387"/>
    </row>
    <row r="817" ht="16.5" customHeight="1" spans="1:5">
      <c r="A817" s="387"/>
      <c r="B817" s="387"/>
      <c r="C817" s="387"/>
      <c r="D817" s="387"/>
      <c r="E817" s="387"/>
    </row>
    <row r="818" ht="16.5" customHeight="1" spans="1:5">
      <c r="A818" s="387"/>
      <c r="B818" s="387"/>
      <c r="C818" s="387"/>
      <c r="D818" s="387"/>
      <c r="E818" s="387"/>
    </row>
    <row r="819" ht="16.5" customHeight="1" spans="1:5">
      <c r="A819" s="387"/>
      <c r="B819" s="387"/>
      <c r="C819" s="387"/>
      <c r="D819" s="387"/>
      <c r="E819" s="387"/>
    </row>
    <row r="820" ht="16.5" customHeight="1" spans="1:5">
      <c r="A820" s="387"/>
      <c r="B820" s="387"/>
      <c r="C820" s="387"/>
      <c r="D820" s="387"/>
      <c r="E820" s="387"/>
    </row>
    <row r="821" ht="16.5" customHeight="1" spans="1:5">
      <c r="A821" s="387"/>
      <c r="B821" s="387"/>
      <c r="C821" s="387"/>
      <c r="D821" s="387"/>
      <c r="E821" s="387"/>
    </row>
    <row r="822" ht="16.5" customHeight="1" spans="1:5">
      <c r="A822" s="387"/>
      <c r="B822" s="387"/>
      <c r="C822" s="387"/>
      <c r="D822" s="387"/>
      <c r="E822" s="387"/>
    </row>
    <row r="823" ht="16.5" customHeight="1" spans="1:5">
      <c r="A823" s="387"/>
      <c r="B823" s="387"/>
      <c r="C823" s="387"/>
      <c r="D823" s="387"/>
      <c r="E823" s="387"/>
    </row>
    <row r="824" ht="16.5" customHeight="1" spans="1:5">
      <c r="A824" s="387"/>
      <c r="B824" s="387"/>
      <c r="C824" s="387"/>
      <c r="D824" s="387"/>
      <c r="E824" s="387"/>
    </row>
    <row r="825" ht="16.5" customHeight="1" spans="1:5">
      <c r="A825" s="387"/>
      <c r="B825" s="387"/>
      <c r="C825" s="387"/>
      <c r="D825" s="387"/>
      <c r="E825" s="387"/>
    </row>
    <row r="826" ht="16.5" customHeight="1" spans="1:5">
      <c r="A826" s="387"/>
      <c r="B826" s="387"/>
      <c r="C826" s="387"/>
      <c r="D826" s="387"/>
      <c r="E826" s="387"/>
    </row>
    <row r="827" ht="16.5" customHeight="1" spans="1:5">
      <c r="A827" s="387"/>
      <c r="B827" s="387"/>
      <c r="C827" s="387"/>
      <c r="D827" s="387"/>
      <c r="E827" s="387"/>
    </row>
    <row r="828" ht="16.5" customHeight="1" spans="1:5">
      <c r="A828" s="387"/>
      <c r="B828" s="387"/>
      <c r="C828" s="387"/>
      <c r="D828" s="387"/>
      <c r="E828" s="387"/>
    </row>
    <row r="829" ht="16.5" customHeight="1" spans="1:5">
      <c r="A829" s="387"/>
      <c r="B829" s="387"/>
      <c r="C829" s="387"/>
      <c r="D829" s="387"/>
      <c r="E829" s="387"/>
    </row>
    <row r="830" ht="16.5" customHeight="1" spans="1:5">
      <c r="A830" s="387"/>
      <c r="B830" s="387"/>
      <c r="C830" s="387"/>
      <c r="D830" s="387"/>
      <c r="E830" s="387"/>
    </row>
    <row r="831" ht="16.5" customHeight="1" spans="1:5">
      <c r="A831" s="387"/>
      <c r="B831" s="387"/>
      <c r="C831" s="387"/>
      <c r="D831" s="387"/>
      <c r="E831" s="387"/>
    </row>
    <row r="832" ht="16.5" customHeight="1" spans="1:5">
      <c r="A832" s="387"/>
      <c r="B832" s="387"/>
      <c r="C832" s="387"/>
      <c r="D832" s="387"/>
      <c r="E832" s="387"/>
    </row>
    <row r="833" ht="16.5" customHeight="1" spans="1:5">
      <c r="A833" s="387"/>
      <c r="B833" s="387"/>
      <c r="C833" s="387"/>
      <c r="D833" s="387"/>
      <c r="E833" s="387"/>
    </row>
    <row r="834" ht="16.5" customHeight="1" spans="1:5">
      <c r="A834" s="387"/>
      <c r="B834" s="387"/>
      <c r="C834" s="387"/>
      <c r="D834" s="387"/>
      <c r="E834" s="387"/>
    </row>
    <row r="835" ht="16.5" customHeight="1" spans="1:5">
      <c r="A835" s="387"/>
      <c r="B835" s="387"/>
      <c r="C835" s="387"/>
      <c r="D835" s="387"/>
      <c r="E835" s="387"/>
    </row>
    <row r="836" ht="16.5" customHeight="1" spans="1:5">
      <c r="A836" s="387"/>
      <c r="B836" s="387"/>
      <c r="C836" s="387"/>
      <c r="D836" s="387"/>
      <c r="E836" s="387"/>
    </row>
  </sheetData>
  <sheetProtection algorithmName="SHA-512" hashValue="WEfVl2IwVHQZDHTd5N8Vu7Ui0g0KMGc1uhzxIB4R+Kp1rBg2/2MWUMpRx6KQlTqW0BANEykelkfN+1EsbrykwA==" saltValue="EMdix5YZ4Iv39CBQQ6hrvQ==" spinCount="100000" sheet="1" objects="1" scenarios="1"/>
  <mergeCells count="4">
    <mergeCell ref="A1:E1"/>
    <mergeCell ref="A2:E2"/>
    <mergeCell ref="A66:E66"/>
    <mergeCell ref="A67:E67"/>
  </mergeCells>
  <printOptions horizontalCentered="1"/>
  <pageMargins left="0.275590551181102" right="0.275590551181102" top="0.275590551181102" bottom="0.196850393700787" header="0.31496062992126" footer="0.31496062992126"/>
  <pageSetup paperSize="9" scale="59" orientation="portrait"/>
  <headerFoot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2114B"/>
  </sheetPr>
  <dimension ref="A1:N977"/>
  <sheetViews>
    <sheetView view="pageBreakPreview" zoomScale="70" zoomScaleNormal="55" workbookViewId="0">
      <selection activeCell="O21" sqref="O21"/>
    </sheetView>
  </sheetViews>
  <sheetFormatPr defaultColWidth="14.4454545454545" defaultRowHeight="15" customHeight="1"/>
  <cols>
    <col min="1" max="1" width="55.5545454545455" style="367" customWidth="1"/>
    <col min="2" max="2" width="11.3363636363636" style="524" customWidth="1"/>
    <col min="3" max="3" width="32.3363636363636" style="524" customWidth="1"/>
    <col min="4" max="5" width="32.3363636363636" style="367" customWidth="1"/>
    <col min="6" max="11" width="8.66363636363636" style="367" customWidth="1"/>
    <col min="12" max="16384" width="14.4454545454545" style="367"/>
  </cols>
  <sheetData>
    <row r="1" ht="18.75" customHeight="1" spans="1:14">
      <c r="A1" s="369" t="s">
        <v>566</v>
      </c>
      <c r="B1" s="369"/>
      <c r="C1" s="369"/>
      <c r="D1" s="369"/>
      <c r="E1" s="369"/>
      <c r="F1" s="434"/>
      <c r="G1" s="387"/>
      <c r="H1" s="387"/>
      <c r="I1" s="387"/>
      <c r="J1" s="387"/>
      <c r="K1" s="387"/>
      <c r="L1" s="387"/>
      <c r="M1" s="387"/>
      <c r="N1" s="387"/>
    </row>
    <row r="2" s="365" customFormat="1" ht="30" customHeight="1" spans="1:6">
      <c r="A2" s="371"/>
      <c r="B2" s="371"/>
      <c r="C2" s="372"/>
      <c r="D2" s="371"/>
      <c r="E2" s="371"/>
      <c r="F2" s="525"/>
    </row>
    <row r="3" ht="97.95" customHeight="1" spans="1:11">
      <c r="A3" s="526" t="s">
        <v>567</v>
      </c>
      <c r="B3" s="527" t="s">
        <v>568</v>
      </c>
      <c r="C3" s="528" t="s">
        <v>569</v>
      </c>
      <c r="D3" s="528" t="s">
        <v>564</v>
      </c>
      <c r="E3" s="529" t="s">
        <v>565</v>
      </c>
      <c r="F3" s="434"/>
      <c r="G3" s="387"/>
      <c r="H3" s="387"/>
      <c r="I3" s="387"/>
      <c r="J3" s="387"/>
      <c r="K3" s="387"/>
    </row>
    <row r="4" ht="40.5" customHeight="1" spans="1:11">
      <c r="A4" s="530"/>
      <c r="B4" s="531"/>
      <c r="C4" s="532"/>
      <c r="D4" s="533" t="s">
        <v>537</v>
      </c>
      <c r="E4" s="533" t="s">
        <v>537</v>
      </c>
      <c r="F4" s="434"/>
      <c r="G4" s="387"/>
      <c r="H4" s="387"/>
      <c r="I4" s="387"/>
      <c r="J4" s="387"/>
      <c r="K4" s="387"/>
    </row>
    <row r="5" ht="8.25" customHeight="1" spans="1:11">
      <c r="A5" s="434"/>
      <c r="B5" s="534"/>
      <c r="C5" s="534"/>
      <c r="D5" s="535"/>
      <c r="E5" s="535"/>
      <c r="F5" s="434"/>
      <c r="G5" s="387"/>
      <c r="H5" s="387"/>
      <c r="I5" s="387"/>
      <c r="J5" s="387"/>
      <c r="K5" s="387"/>
    </row>
    <row r="6" ht="19.2" customHeight="1" spans="1:11">
      <c r="A6" s="398" t="s">
        <v>29</v>
      </c>
      <c r="B6" s="388">
        <v>2022</v>
      </c>
      <c r="C6" s="536">
        <v>70463</v>
      </c>
      <c r="D6" s="520">
        <v>275310.194061185</v>
      </c>
      <c r="E6" s="520">
        <v>110798.439381569</v>
      </c>
      <c r="F6" s="434"/>
      <c r="G6" s="387"/>
      <c r="H6" s="387"/>
      <c r="I6" s="387"/>
      <c r="J6" s="387"/>
      <c r="K6" s="387"/>
    </row>
    <row r="7" ht="19.2" customHeight="1" spans="1:11">
      <c r="A7" s="401"/>
      <c r="B7" s="472">
        <v>2015</v>
      </c>
      <c r="C7" s="537">
        <v>43460</v>
      </c>
      <c r="D7" s="538">
        <v>90182</v>
      </c>
      <c r="E7" s="538">
        <v>33863</v>
      </c>
      <c r="F7" s="434"/>
      <c r="G7" s="387"/>
      <c r="H7" s="387"/>
      <c r="I7" s="387"/>
      <c r="J7" s="387"/>
      <c r="K7" s="387"/>
    </row>
    <row r="8" ht="19.2" customHeight="1" spans="1:11">
      <c r="A8" s="401"/>
      <c r="B8" s="401"/>
      <c r="C8" s="539"/>
      <c r="D8" s="395"/>
      <c r="E8" s="395"/>
      <c r="F8" s="434"/>
      <c r="G8" s="387"/>
      <c r="H8" s="387"/>
      <c r="I8" s="387"/>
      <c r="J8" s="387"/>
      <c r="K8" s="387"/>
    </row>
    <row r="9" ht="19.2" customHeight="1" spans="1:11">
      <c r="A9" s="388" t="s">
        <v>155</v>
      </c>
      <c r="B9" s="388">
        <v>2022</v>
      </c>
      <c r="C9" s="536">
        <v>4460</v>
      </c>
      <c r="D9" s="540">
        <v>20808.5303346663</v>
      </c>
      <c r="E9" s="540">
        <v>8090.61878400191</v>
      </c>
      <c r="F9" s="434"/>
      <c r="G9" s="387"/>
      <c r="H9" s="387"/>
      <c r="I9" s="387"/>
      <c r="J9" s="387"/>
      <c r="K9" s="387"/>
    </row>
    <row r="10" ht="19.2" customHeight="1" spans="1:11">
      <c r="A10" s="388"/>
      <c r="B10" s="472">
        <v>2015</v>
      </c>
      <c r="C10" s="541">
        <v>3212</v>
      </c>
      <c r="D10" s="541">
        <v>10634</v>
      </c>
      <c r="E10" s="542">
        <v>5219</v>
      </c>
      <c r="F10" s="434"/>
      <c r="G10" s="387"/>
      <c r="H10" s="387"/>
      <c r="I10" s="387"/>
      <c r="J10" s="387"/>
      <c r="K10" s="387"/>
    </row>
    <row r="11" ht="19.2" customHeight="1" spans="1:11">
      <c r="A11" s="388"/>
      <c r="B11" s="388"/>
      <c r="C11" s="543"/>
      <c r="D11" s="544"/>
      <c r="E11" s="544"/>
      <c r="F11" s="434"/>
      <c r="G11" s="387"/>
      <c r="H11" s="387"/>
      <c r="I11" s="387"/>
      <c r="J11" s="387"/>
      <c r="K11" s="387"/>
    </row>
    <row r="12" ht="19.2" customHeight="1" spans="1:11">
      <c r="A12" s="388" t="s">
        <v>156</v>
      </c>
      <c r="B12" s="388">
        <v>2022</v>
      </c>
      <c r="C12" s="536">
        <v>1635</v>
      </c>
      <c r="D12" s="540">
        <v>5916.52163924179</v>
      </c>
      <c r="E12" s="540">
        <v>2823.330090293</v>
      </c>
      <c r="F12" s="434"/>
      <c r="G12" s="387"/>
      <c r="H12" s="387"/>
      <c r="I12" s="387"/>
      <c r="J12" s="387"/>
      <c r="K12" s="387"/>
    </row>
    <row r="13" ht="19.2" customHeight="1" spans="1:11">
      <c r="A13" s="388"/>
      <c r="B13" s="472">
        <v>2015</v>
      </c>
      <c r="C13" s="541">
        <v>744</v>
      </c>
      <c r="D13" s="541">
        <v>1580</v>
      </c>
      <c r="E13" s="542">
        <v>711</v>
      </c>
      <c r="F13" s="434"/>
      <c r="G13" s="387"/>
      <c r="H13" s="387"/>
      <c r="I13" s="387"/>
      <c r="J13" s="387"/>
      <c r="K13" s="387"/>
    </row>
    <row r="14" ht="19.2" customHeight="1" spans="1:11">
      <c r="A14" s="388"/>
      <c r="B14" s="401"/>
      <c r="C14" s="539"/>
      <c r="D14" s="544"/>
      <c r="E14" s="544"/>
      <c r="F14" s="434"/>
      <c r="G14" s="387"/>
      <c r="H14" s="387"/>
      <c r="I14" s="387"/>
      <c r="J14" s="387"/>
      <c r="K14" s="387"/>
    </row>
    <row r="15" ht="19.2" customHeight="1" spans="1:11">
      <c r="A15" s="388" t="s">
        <v>157</v>
      </c>
      <c r="B15" s="388">
        <v>2022</v>
      </c>
      <c r="C15" s="543">
        <v>812</v>
      </c>
      <c r="D15" s="540">
        <v>4305.66469735024</v>
      </c>
      <c r="E15" s="540">
        <v>2686.46084083002</v>
      </c>
      <c r="F15" s="434"/>
      <c r="G15" s="387"/>
      <c r="H15" s="387"/>
      <c r="I15" s="387"/>
      <c r="J15" s="387"/>
      <c r="K15" s="387"/>
    </row>
    <row r="16" ht="19.2" customHeight="1" spans="1:11">
      <c r="A16" s="388"/>
      <c r="B16" s="472">
        <v>2015</v>
      </c>
      <c r="C16" s="541">
        <v>461</v>
      </c>
      <c r="D16" s="541">
        <v>514</v>
      </c>
      <c r="E16" s="542">
        <v>237</v>
      </c>
      <c r="F16" s="434"/>
      <c r="G16" s="387"/>
      <c r="H16" s="387"/>
      <c r="I16" s="387"/>
      <c r="J16" s="387"/>
      <c r="K16" s="387"/>
    </row>
    <row r="17" ht="19.2" customHeight="1" spans="1:11">
      <c r="A17" s="388"/>
      <c r="B17" s="401"/>
      <c r="C17" s="539">
        <v>91.8</v>
      </c>
      <c r="D17" s="544"/>
      <c r="E17" s="544"/>
      <c r="F17" s="434"/>
      <c r="G17" s="387"/>
      <c r="H17" s="387"/>
      <c r="I17" s="387"/>
      <c r="J17" s="387"/>
      <c r="K17" s="387"/>
    </row>
    <row r="18" ht="19.2" customHeight="1" spans="1:11">
      <c r="A18" s="388" t="s">
        <v>158</v>
      </c>
      <c r="B18" s="388">
        <v>2022</v>
      </c>
      <c r="C18" s="536">
        <v>3203</v>
      </c>
      <c r="D18" s="540">
        <v>4949.84475830493</v>
      </c>
      <c r="E18" s="540">
        <v>2012.54704046916</v>
      </c>
      <c r="F18" s="434"/>
      <c r="G18" s="387"/>
      <c r="H18" s="387"/>
      <c r="I18" s="387"/>
      <c r="J18" s="387"/>
      <c r="K18" s="387"/>
    </row>
    <row r="19" ht="19.2" customHeight="1" spans="1:11">
      <c r="A19" s="388"/>
      <c r="B19" s="472">
        <v>2015</v>
      </c>
      <c r="C19" s="541">
        <v>2892</v>
      </c>
      <c r="D19" s="541">
        <v>2146</v>
      </c>
      <c r="E19" s="542">
        <v>826</v>
      </c>
      <c r="F19" s="434"/>
      <c r="G19" s="387"/>
      <c r="H19" s="387"/>
      <c r="I19" s="387"/>
      <c r="J19" s="387"/>
      <c r="K19" s="387"/>
    </row>
    <row r="20" ht="19.2" customHeight="1" spans="1:11">
      <c r="A20" s="388"/>
      <c r="B20" s="388"/>
      <c r="C20" s="543"/>
      <c r="D20" s="544"/>
      <c r="E20" s="544"/>
      <c r="F20" s="434"/>
      <c r="G20" s="387"/>
      <c r="H20" s="387"/>
      <c r="I20" s="387"/>
      <c r="J20" s="387"/>
      <c r="K20" s="387"/>
    </row>
    <row r="21" ht="19.2" customHeight="1" spans="1:11">
      <c r="A21" s="388" t="s">
        <v>159</v>
      </c>
      <c r="B21" s="388">
        <v>2022</v>
      </c>
      <c r="C21" s="536">
        <v>1293</v>
      </c>
      <c r="D21" s="540">
        <v>3480.91082127466</v>
      </c>
      <c r="E21" s="540">
        <v>2694.05915313901</v>
      </c>
      <c r="F21" s="434"/>
      <c r="G21" s="387"/>
      <c r="H21" s="387"/>
      <c r="I21" s="387"/>
      <c r="J21" s="387"/>
      <c r="K21" s="387"/>
    </row>
    <row r="22" ht="19.2" customHeight="1" spans="1:11">
      <c r="A22" s="388"/>
      <c r="B22" s="472">
        <v>2015</v>
      </c>
      <c r="C22" s="541">
        <v>570</v>
      </c>
      <c r="D22" s="541">
        <v>4107</v>
      </c>
      <c r="E22" s="542">
        <v>1931</v>
      </c>
      <c r="F22" s="434"/>
      <c r="G22" s="387"/>
      <c r="H22" s="387"/>
      <c r="I22" s="387"/>
      <c r="J22" s="387"/>
      <c r="K22" s="387"/>
    </row>
    <row r="23" ht="19.2" customHeight="1" spans="1:11">
      <c r="A23" s="388"/>
      <c r="B23" s="388"/>
      <c r="C23" s="543"/>
      <c r="D23" s="544"/>
      <c r="E23" s="544"/>
      <c r="F23" s="434"/>
      <c r="G23" s="387"/>
      <c r="H23" s="387"/>
      <c r="I23" s="387"/>
      <c r="J23" s="387"/>
      <c r="K23" s="387"/>
    </row>
    <row r="24" ht="19.2" customHeight="1" spans="1:11">
      <c r="A24" s="545" t="s">
        <v>160</v>
      </c>
      <c r="B24" s="388">
        <v>2022</v>
      </c>
      <c r="C24" s="536">
        <v>1402</v>
      </c>
      <c r="D24" s="540">
        <v>6957.93230679597</v>
      </c>
      <c r="E24" s="540">
        <v>3797.19519011006</v>
      </c>
      <c r="F24" s="434"/>
      <c r="G24" s="387"/>
      <c r="H24" s="387"/>
      <c r="I24" s="387"/>
      <c r="J24" s="387"/>
      <c r="K24" s="387"/>
    </row>
    <row r="25" ht="19.2" customHeight="1" spans="1:11">
      <c r="A25" s="545"/>
      <c r="B25" s="472">
        <v>2015</v>
      </c>
      <c r="C25" s="538">
        <v>764</v>
      </c>
      <c r="D25" s="538">
        <v>4544</v>
      </c>
      <c r="E25" s="538">
        <v>1835</v>
      </c>
      <c r="F25" s="434"/>
      <c r="G25" s="387"/>
      <c r="H25" s="387"/>
      <c r="I25" s="387"/>
      <c r="J25" s="387"/>
      <c r="K25" s="387"/>
    </row>
    <row r="26" ht="19.2" customHeight="1" spans="1:11">
      <c r="A26" s="545"/>
      <c r="B26" s="401"/>
      <c r="C26" s="539"/>
      <c r="D26" s="544"/>
      <c r="E26" s="544"/>
      <c r="F26" s="434"/>
      <c r="G26" s="387"/>
      <c r="H26" s="387"/>
      <c r="I26" s="387"/>
      <c r="J26" s="387"/>
      <c r="K26" s="387"/>
    </row>
    <row r="27" ht="19.2" customHeight="1" spans="1:11">
      <c r="A27" s="545" t="s">
        <v>162</v>
      </c>
      <c r="B27" s="388">
        <v>2022</v>
      </c>
      <c r="C27" s="536">
        <v>3405</v>
      </c>
      <c r="D27" s="540">
        <v>13850.6223634546</v>
      </c>
      <c r="E27" s="540">
        <v>8487.66781197898</v>
      </c>
      <c r="F27" s="434"/>
      <c r="G27" s="387"/>
      <c r="H27" s="387"/>
      <c r="I27" s="387"/>
      <c r="J27" s="387"/>
      <c r="K27" s="387"/>
    </row>
    <row r="28" ht="19.2" customHeight="1" spans="1:11">
      <c r="A28" s="545"/>
      <c r="B28" s="472">
        <v>2015</v>
      </c>
      <c r="C28" s="541">
        <v>1658</v>
      </c>
      <c r="D28" s="541">
        <v>5550</v>
      </c>
      <c r="E28" s="542">
        <v>2392</v>
      </c>
      <c r="F28" s="434"/>
      <c r="G28" s="387"/>
      <c r="H28" s="387"/>
      <c r="I28" s="387"/>
      <c r="J28" s="387"/>
      <c r="K28" s="387"/>
    </row>
    <row r="29" ht="19.2" customHeight="1" spans="1:11">
      <c r="A29" s="545"/>
      <c r="B29" s="388"/>
      <c r="C29" s="543"/>
      <c r="D29" s="544"/>
      <c r="E29" s="544"/>
      <c r="F29" s="434"/>
      <c r="G29" s="387"/>
      <c r="H29" s="387"/>
      <c r="I29" s="387"/>
      <c r="J29" s="387"/>
      <c r="K29" s="387"/>
    </row>
    <row r="30" ht="19.2" customHeight="1" spans="1:11">
      <c r="A30" s="545" t="s">
        <v>163</v>
      </c>
      <c r="B30" s="388">
        <v>2022</v>
      </c>
      <c r="C30" s="543">
        <v>357</v>
      </c>
      <c r="D30" s="540">
        <v>893.726732800659</v>
      </c>
      <c r="E30" s="540">
        <v>465.921454086782</v>
      </c>
      <c r="F30" s="434"/>
      <c r="G30" s="387"/>
      <c r="H30" s="387"/>
      <c r="I30" s="387"/>
      <c r="J30" s="387"/>
      <c r="K30" s="387"/>
    </row>
    <row r="31" ht="19.2" customHeight="1" spans="1:11">
      <c r="A31" s="545"/>
      <c r="B31" s="472">
        <v>2015</v>
      </c>
      <c r="C31" s="541">
        <v>82</v>
      </c>
      <c r="D31" s="541">
        <v>52</v>
      </c>
      <c r="E31" s="542">
        <v>25</v>
      </c>
      <c r="F31" s="434"/>
      <c r="G31" s="387"/>
      <c r="H31" s="387"/>
      <c r="I31" s="387"/>
      <c r="J31" s="387"/>
      <c r="K31" s="387"/>
    </row>
    <row r="32" ht="19.2" customHeight="1" spans="1:11">
      <c r="A32" s="545"/>
      <c r="B32" s="401"/>
      <c r="C32" s="539"/>
      <c r="D32" s="544"/>
      <c r="E32" s="544"/>
      <c r="F32" s="434"/>
      <c r="G32" s="387"/>
      <c r="H32" s="387"/>
      <c r="I32" s="387"/>
      <c r="J32" s="387"/>
      <c r="K32" s="387"/>
    </row>
    <row r="33" ht="19.2" customHeight="1" spans="1:11">
      <c r="A33" s="545" t="s">
        <v>161</v>
      </c>
      <c r="B33" s="388">
        <v>2022</v>
      </c>
      <c r="C33" s="536">
        <v>4013</v>
      </c>
      <c r="D33" s="540">
        <v>12029.1711052851</v>
      </c>
      <c r="E33" s="540">
        <v>5984.69753134537</v>
      </c>
      <c r="F33" s="434"/>
      <c r="G33" s="387"/>
      <c r="H33" s="387"/>
      <c r="I33" s="387"/>
      <c r="J33" s="387"/>
      <c r="K33" s="387"/>
    </row>
    <row r="34" ht="19.2" customHeight="1" spans="1:11">
      <c r="A34" s="545"/>
      <c r="B34" s="472">
        <v>2015</v>
      </c>
      <c r="C34" s="541">
        <v>2650</v>
      </c>
      <c r="D34" s="541">
        <v>6057</v>
      </c>
      <c r="E34" s="542">
        <v>2556</v>
      </c>
      <c r="F34" s="434"/>
      <c r="G34" s="387"/>
      <c r="H34" s="387"/>
      <c r="I34" s="387"/>
      <c r="J34" s="387"/>
      <c r="K34" s="387"/>
    </row>
    <row r="35" ht="19.2" customHeight="1" spans="1:11">
      <c r="A35" s="545"/>
      <c r="B35" s="401"/>
      <c r="C35" s="546"/>
      <c r="D35" s="544"/>
      <c r="E35" s="544"/>
      <c r="F35" s="434"/>
      <c r="G35" s="387"/>
      <c r="H35" s="387"/>
      <c r="I35" s="387"/>
      <c r="J35" s="387"/>
      <c r="K35" s="387"/>
    </row>
    <row r="36" ht="19.2" customHeight="1" spans="1:11">
      <c r="A36" s="545" t="s">
        <v>166</v>
      </c>
      <c r="B36" s="388">
        <v>2022</v>
      </c>
      <c r="C36" s="536">
        <v>1863</v>
      </c>
      <c r="D36" s="540">
        <v>10090.6009736408</v>
      </c>
      <c r="E36" s="540">
        <v>5953.21185054367</v>
      </c>
      <c r="F36" s="434"/>
      <c r="G36" s="387"/>
      <c r="H36" s="387"/>
      <c r="I36" s="387"/>
      <c r="J36" s="387"/>
      <c r="K36" s="387"/>
    </row>
    <row r="37" ht="19.2" customHeight="1" spans="1:11">
      <c r="A37" s="545"/>
      <c r="B37" s="472">
        <v>2015</v>
      </c>
      <c r="C37" s="541">
        <v>963</v>
      </c>
      <c r="D37" s="541">
        <v>4225</v>
      </c>
      <c r="E37" s="542">
        <v>2249</v>
      </c>
      <c r="F37" s="434"/>
      <c r="G37" s="387"/>
      <c r="H37" s="387"/>
      <c r="I37" s="387"/>
      <c r="J37" s="387"/>
      <c r="K37" s="387"/>
    </row>
    <row r="38" ht="19.2" customHeight="1" spans="1:11">
      <c r="A38" s="469"/>
      <c r="B38" s="547"/>
      <c r="C38" s="547"/>
      <c r="D38" s="548"/>
      <c r="E38" s="549"/>
      <c r="F38" s="434"/>
      <c r="G38" s="387"/>
      <c r="H38" s="387"/>
      <c r="I38" s="387"/>
      <c r="J38" s="387"/>
      <c r="K38" s="387"/>
    </row>
    <row r="39" ht="19.2" customHeight="1" spans="1:6">
      <c r="A39" s="545" t="s">
        <v>167</v>
      </c>
      <c r="B39" s="388">
        <v>2022</v>
      </c>
      <c r="C39" s="536">
        <v>2758</v>
      </c>
      <c r="D39" s="540">
        <v>10743.848572553</v>
      </c>
      <c r="E39" s="540">
        <v>5130.24169047816</v>
      </c>
      <c r="F39" s="550"/>
    </row>
    <row r="40" ht="19.2" customHeight="1" spans="1:11">
      <c r="A40" s="545"/>
      <c r="B40" s="472">
        <v>2015</v>
      </c>
      <c r="C40" s="541">
        <v>1270</v>
      </c>
      <c r="D40" s="541">
        <v>4456</v>
      </c>
      <c r="E40" s="542">
        <v>2243</v>
      </c>
      <c r="F40" s="434"/>
      <c r="G40" s="387"/>
      <c r="H40" s="551"/>
      <c r="I40" s="387"/>
      <c r="J40" s="387"/>
      <c r="K40" s="387"/>
    </row>
    <row r="41" ht="19.2" customHeight="1" spans="1:11">
      <c r="A41" s="545"/>
      <c r="B41" s="388"/>
      <c r="C41" s="546"/>
      <c r="D41" s="546"/>
      <c r="E41" s="544"/>
      <c r="F41" s="434"/>
      <c r="G41" s="387"/>
      <c r="H41" s="552"/>
      <c r="I41" s="387"/>
      <c r="J41" s="387"/>
      <c r="K41" s="387"/>
    </row>
    <row r="42" ht="19.2" customHeight="1" spans="1:11">
      <c r="A42" s="545" t="s">
        <v>164</v>
      </c>
      <c r="B42" s="388">
        <v>2022</v>
      </c>
      <c r="C42" s="536">
        <v>30417</v>
      </c>
      <c r="D42" s="536">
        <v>128036.548159471</v>
      </c>
      <c r="E42" s="520">
        <v>41476.7505836917</v>
      </c>
      <c r="F42" s="434"/>
      <c r="G42" s="387"/>
      <c r="H42" s="387"/>
      <c r="I42" s="387"/>
      <c r="J42" s="387"/>
      <c r="K42" s="387"/>
    </row>
    <row r="43" ht="19.2" customHeight="1" spans="1:11">
      <c r="A43" s="545"/>
      <c r="B43" s="472">
        <v>2015</v>
      </c>
      <c r="C43" s="541">
        <v>15024</v>
      </c>
      <c r="D43" s="541">
        <v>26189</v>
      </c>
      <c r="E43" s="542">
        <v>8483</v>
      </c>
      <c r="F43" s="434"/>
      <c r="G43" s="387"/>
      <c r="H43" s="387"/>
      <c r="I43" s="387"/>
      <c r="J43" s="387"/>
      <c r="K43" s="387"/>
    </row>
    <row r="44" ht="19.2" customHeight="1" spans="1:11">
      <c r="A44" s="545"/>
      <c r="B44" s="401"/>
      <c r="C44" s="553"/>
      <c r="D44" s="541"/>
      <c r="E44" s="544"/>
      <c r="F44" s="434"/>
      <c r="G44" s="387"/>
      <c r="H44" s="387"/>
      <c r="I44" s="387"/>
      <c r="J44" s="387"/>
      <c r="K44" s="387"/>
    </row>
    <row r="45" ht="19.2" customHeight="1" spans="1:11">
      <c r="A45" s="545" t="s">
        <v>165</v>
      </c>
      <c r="B45" s="388">
        <v>2022</v>
      </c>
      <c r="C45" s="536">
        <v>1388</v>
      </c>
      <c r="D45" s="540">
        <v>3027.52568637923</v>
      </c>
      <c r="E45" s="540">
        <v>1276.51565573367</v>
      </c>
      <c r="F45" s="434"/>
      <c r="G45" s="387"/>
      <c r="H45" s="387"/>
      <c r="I45" s="387"/>
      <c r="J45" s="387"/>
      <c r="K45" s="387"/>
    </row>
    <row r="46" ht="19.2" customHeight="1" spans="1:11">
      <c r="A46" s="545"/>
      <c r="B46" s="472">
        <v>2015</v>
      </c>
      <c r="C46" s="541">
        <v>514</v>
      </c>
      <c r="D46" s="542">
        <v>2655</v>
      </c>
      <c r="E46" s="542">
        <v>771</v>
      </c>
      <c r="F46" s="434"/>
      <c r="G46" s="387"/>
      <c r="H46" s="387"/>
      <c r="I46" s="387"/>
      <c r="J46" s="387"/>
      <c r="K46" s="387"/>
    </row>
    <row r="47" ht="19.2" customHeight="1" spans="1:11">
      <c r="A47" s="545"/>
      <c r="B47" s="388"/>
      <c r="C47" s="538"/>
      <c r="D47" s="544"/>
      <c r="E47" s="544"/>
      <c r="F47" s="434"/>
      <c r="G47" s="387"/>
      <c r="H47" s="387"/>
      <c r="I47" s="387"/>
      <c r="J47" s="387"/>
      <c r="K47" s="387"/>
    </row>
    <row r="48" ht="19.2" customHeight="1" spans="1:11">
      <c r="A48" s="545" t="s">
        <v>168</v>
      </c>
      <c r="B48" s="388">
        <v>2022</v>
      </c>
      <c r="C48" s="536">
        <v>12767</v>
      </c>
      <c r="D48" s="540">
        <v>44075.4792694862</v>
      </c>
      <c r="E48" s="540">
        <v>18762.7652633404</v>
      </c>
      <c r="F48" s="434"/>
      <c r="G48" s="387"/>
      <c r="H48" s="387"/>
      <c r="I48" s="387"/>
      <c r="J48" s="387"/>
      <c r="K48" s="387"/>
    </row>
    <row r="49" ht="19.2" customHeight="1" spans="1:11">
      <c r="A49" s="545"/>
      <c r="B49" s="472">
        <v>2015</v>
      </c>
      <c r="C49" s="541">
        <v>12506</v>
      </c>
      <c r="D49" s="538">
        <v>17251</v>
      </c>
      <c r="E49" s="538">
        <v>4347</v>
      </c>
      <c r="F49" s="434"/>
      <c r="G49" s="387"/>
      <c r="H49" s="387"/>
      <c r="I49" s="387"/>
      <c r="J49" s="387"/>
      <c r="K49" s="387"/>
    </row>
    <row r="50" ht="19.2" customHeight="1" spans="1:11">
      <c r="A50" s="545"/>
      <c r="B50" s="401"/>
      <c r="C50" s="554"/>
      <c r="D50" s="544"/>
      <c r="E50" s="544"/>
      <c r="F50" s="434"/>
      <c r="G50" s="387"/>
      <c r="H50" s="387"/>
      <c r="I50" s="387"/>
      <c r="J50" s="387"/>
      <c r="K50" s="387"/>
    </row>
    <row r="51" ht="19.2" customHeight="1" spans="1:11">
      <c r="A51" s="545" t="s">
        <v>169</v>
      </c>
      <c r="B51" s="388">
        <v>2022</v>
      </c>
      <c r="C51" s="555">
        <v>278</v>
      </c>
      <c r="D51" s="540">
        <v>5626.014035645</v>
      </c>
      <c r="E51" s="540">
        <v>999.033038387505</v>
      </c>
      <c r="F51" s="434"/>
      <c r="G51" s="387"/>
      <c r="H51" s="387"/>
      <c r="I51" s="387"/>
      <c r="J51" s="387"/>
      <c r="K51" s="387"/>
    </row>
    <row r="52" ht="19.2" customHeight="1" spans="1:11">
      <c r="A52" s="545"/>
      <c r="B52" s="472">
        <v>2015</v>
      </c>
      <c r="C52" s="538">
        <v>93</v>
      </c>
      <c r="D52" s="538">
        <v>203</v>
      </c>
      <c r="E52" s="538">
        <v>33</v>
      </c>
      <c r="F52" s="434"/>
      <c r="G52" s="387"/>
      <c r="H52" s="387"/>
      <c r="I52" s="387"/>
      <c r="J52" s="387"/>
      <c r="K52" s="387"/>
    </row>
    <row r="53" ht="19.2" customHeight="1" spans="1:11">
      <c r="A53" s="545"/>
      <c r="B53" s="388"/>
      <c r="C53" s="525"/>
      <c r="D53" s="544"/>
      <c r="E53" s="544"/>
      <c r="F53" s="434"/>
      <c r="G53" s="387"/>
      <c r="H53" s="387"/>
      <c r="I53" s="387"/>
      <c r="J53" s="387"/>
      <c r="K53" s="387"/>
    </row>
    <row r="54" ht="19.2" customHeight="1" spans="1:11">
      <c r="A54" s="545" t="s">
        <v>170</v>
      </c>
      <c r="B54" s="388">
        <v>2022</v>
      </c>
      <c r="C54" s="556">
        <v>412</v>
      </c>
      <c r="D54" s="540">
        <v>517.252604836385</v>
      </c>
      <c r="E54" s="540">
        <v>157.423403139637</v>
      </c>
      <c r="F54" s="434"/>
      <c r="G54" s="387"/>
      <c r="H54" s="387"/>
      <c r="I54" s="387"/>
      <c r="J54" s="387"/>
      <c r="K54" s="387"/>
    </row>
    <row r="55" ht="19.2" customHeight="1" spans="1:11">
      <c r="A55" s="553"/>
      <c r="B55" s="472">
        <v>2015</v>
      </c>
      <c r="C55" s="557">
        <v>57</v>
      </c>
      <c r="D55" s="541">
        <v>21</v>
      </c>
      <c r="E55" s="542">
        <v>6</v>
      </c>
      <c r="F55" s="434"/>
      <c r="G55" s="387"/>
      <c r="H55" s="387"/>
      <c r="I55" s="387"/>
      <c r="J55" s="387"/>
      <c r="K55" s="387"/>
    </row>
    <row r="56" ht="19.2" customHeight="1" spans="1:11">
      <c r="A56" s="550"/>
      <c r="B56" s="550"/>
      <c r="C56" s="558"/>
      <c r="D56" s="559"/>
      <c r="E56" s="559"/>
      <c r="F56" s="434"/>
      <c r="G56" s="387"/>
      <c r="H56" s="387"/>
      <c r="I56" s="387"/>
      <c r="J56" s="387"/>
      <c r="K56" s="387"/>
    </row>
    <row r="57" ht="6" customHeight="1" spans="1:11">
      <c r="A57" s="560"/>
      <c r="B57" s="560"/>
      <c r="C57" s="560"/>
      <c r="D57" s="560"/>
      <c r="E57" s="560"/>
      <c r="F57" s="434"/>
      <c r="G57" s="387"/>
      <c r="H57" s="387"/>
      <c r="I57" s="387"/>
      <c r="J57" s="387"/>
      <c r="K57" s="387"/>
    </row>
    <row r="58" ht="48" customHeight="1" spans="1:11">
      <c r="A58" s="547" t="s">
        <v>570</v>
      </c>
      <c r="B58" s="547"/>
      <c r="C58" s="547"/>
      <c r="D58" s="547"/>
      <c r="E58" s="547"/>
      <c r="F58" s="434"/>
      <c r="G58" s="387"/>
      <c r="H58" s="387"/>
      <c r="I58" s="387"/>
      <c r="J58" s="387"/>
      <c r="K58" s="387"/>
    </row>
    <row r="59" ht="40.5" customHeight="1" spans="1:11">
      <c r="A59" s="429"/>
      <c r="B59" s="534"/>
      <c r="C59" s="534"/>
      <c r="D59" s="434"/>
      <c r="E59" s="434"/>
      <c r="F59" s="434"/>
      <c r="G59" s="387"/>
      <c r="H59" s="387"/>
      <c r="I59" s="387"/>
      <c r="J59" s="387"/>
      <c r="K59" s="387"/>
    </row>
    <row r="60" ht="18" customHeight="1" spans="1:11">
      <c r="A60" s="434"/>
      <c r="B60" s="534"/>
      <c r="C60" s="534"/>
      <c r="D60" s="434"/>
      <c r="E60" s="434"/>
      <c r="F60" s="434"/>
      <c r="G60" s="387"/>
      <c r="H60" s="387"/>
      <c r="I60" s="387"/>
      <c r="J60" s="387"/>
      <c r="K60" s="387"/>
    </row>
    <row r="61" ht="18" customHeight="1" spans="1:11">
      <c r="A61" s="434"/>
      <c r="B61" s="534"/>
      <c r="C61" s="534"/>
      <c r="D61" s="434"/>
      <c r="E61" s="434"/>
      <c r="F61" s="434"/>
      <c r="G61" s="387"/>
      <c r="H61" s="387"/>
      <c r="I61" s="387"/>
      <c r="J61" s="387"/>
      <c r="K61" s="387"/>
    </row>
    <row r="62" ht="18" customHeight="1" spans="1:11">
      <c r="A62" s="434"/>
      <c r="B62" s="534"/>
      <c r="C62" s="534"/>
      <c r="D62" s="434"/>
      <c r="E62" s="434"/>
      <c r="F62" s="434"/>
      <c r="G62" s="387"/>
      <c r="H62" s="387"/>
      <c r="I62" s="387"/>
      <c r="J62" s="387"/>
      <c r="K62" s="387"/>
    </row>
    <row r="63" ht="18" customHeight="1" spans="1:11">
      <c r="A63" s="434"/>
      <c r="B63" s="534"/>
      <c r="C63" s="534"/>
      <c r="D63" s="434"/>
      <c r="E63" s="434"/>
      <c r="F63" s="434"/>
      <c r="G63" s="387"/>
      <c r="H63" s="387"/>
      <c r="I63" s="387"/>
      <c r="J63" s="387"/>
      <c r="K63" s="387"/>
    </row>
    <row r="64" ht="18" customHeight="1" spans="1:11">
      <c r="A64" s="434"/>
      <c r="B64" s="534"/>
      <c r="C64" s="534"/>
      <c r="D64" s="434"/>
      <c r="E64" s="434"/>
      <c r="F64" s="434"/>
      <c r="G64" s="387"/>
      <c r="H64" s="387"/>
      <c r="I64" s="387"/>
      <c r="J64" s="387"/>
      <c r="K64" s="387"/>
    </row>
    <row r="65" ht="18" customHeight="1" spans="1:11">
      <c r="A65" s="434"/>
      <c r="B65" s="534"/>
      <c r="C65" s="534"/>
      <c r="D65" s="434"/>
      <c r="E65" s="434"/>
      <c r="F65" s="434"/>
      <c r="G65" s="387"/>
      <c r="H65" s="387"/>
      <c r="I65" s="387"/>
      <c r="J65" s="387"/>
      <c r="K65" s="387"/>
    </row>
    <row r="66" ht="18" customHeight="1" spans="1:11">
      <c r="A66" s="434"/>
      <c r="B66" s="534"/>
      <c r="C66" s="534"/>
      <c r="D66" s="434"/>
      <c r="E66" s="434"/>
      <c r="F66" s="434"/>
      <c r="G66" s="387"/>
      <c r="H66" s="387"/>
      <c r="I66" s="387"/>
      <c r="J66" s="387"/>
      <c r="K66" s="387"/>
    </row>
    <row r="67" ht="18" customHeight="1" spans="1:11">
      <c r="A67" s="387"/>
      <c r="B67" s="561"/>
      <c r="C67" s="561"/>
      <c r="D67" s="387"/>
      <c r="E67" s="387"/>
      <c r="F67" s="387"/>
      <c r="G67" s="387"/>
      <c r="H67" s="387"/>
      <c r="I67" s="387"/>
      <c r="J67" s="387"/>
      <c r="K67" s="387"/>
    </row>
    <row r="68" ht="18" customHeight="1" spans="1:11">
      <c r="A68" s="387"/>
      <c r="B68" s="561"/>
      <c r="C68" s="561"/>
      <c r="D68" s="387"/>
      <c r="E68" s="387"/>
      <c r="F68" s="387"/>
      <c r="G68" s="387"/>
      <c r="H68" s="387"/>
      <c r="I68" s="387"/>
      <c r="J68" s="387"/>
      <c r="K68" s="387"/>
    </row>
    <row r="69" ht="18" customHeight="1" spans="1:11">
      <c r="A69" s="387"/>
      <c r="B69" s="561"/>
      <c r="C69" s="561"/>
      <c r="D69" s="387"/>
      <c r="E69" s="387"/>
      <c r="F69" s="387"/>
      <c r="G69" s="387"/>
      <c r="H69" s="387"/>
      <c r="I69" s="387"/>
      <c r="J69" s="387"/>
      <c r="K69" s="387"/>
    </row>
    <row r="70" ht="18" customHeight="1" spans="1:11">
      <c r="A70" s="387"/>
      <c r="B70" s="561"/>
      <c r="C70" s="561"/>
      <c r="D70" s="387"/>
      <c r="E70" s="387"/>
      <c r="F70" s="387"/>
      <c r="G70" s="387"/>
      <c r="H70" s="387"/>
      <c r="I70" s="387"/>
      <c r="J70" s="387"/>
      <c r="K70" s="387"/>
    </row>
    <row r="71" ht="18" customHeight="1" spans="1:11">
      <c r="A71" s="387"/>
      <c r="B71" s="561"/>
      <c r="C71" s="561"/>
      <c r="D71" s="387"/>
      <c r="E71" s="387"/>
      <c r="F71" s="387"/>
      <c r="G71" s="387"/>
      <c r="H71" s="387"/>
      <c r="I71" s="387"/>
      <c r="J71" s="387"/>
      <c r="K71" s="387"/>
    </row>
    <row r="72" ht="18" customHeight="1" spans="1:11">
      <c r="A72" s="387"/>
      <c r="B72" s="561"/>
      <c r="C72" s="561"/>
      <c r="D72" s="387"/>
      <c r="E72" s="387"/>
      <c r="F72" s="387"/>
      <c r="G72" s="387"/>
      <c r="H72" s="387"/>
      <c r="I72" s="387"/>
      <c r="J72" s="387"/>
      <c r="K72" s="387"/>
    </row>
    <row r="73" ht="18" customHeight="1" spans="1:11">
      <c r="A73" s="387"/>
      <c r="B73" s="561"/>
      <c r="C73" s="561"/>
      <c r="D73" s="387"/>
      <c r="E73" s="387"/>
      <c r="F73" s="387"/>
      <c r="G73" s="387"/>
      <c r="H73" s="387"/>
      <c r="I73" s="387"/>
      <c r="J73" s="387"/>
      <c r="K73" s="387"/>
    </row>
    <row r="74" ht="18" customHeight="1" spans="1:11">
      <c r="A74" s="387"/>
      <c r="B74" s="561"/>
      <c r="C74" s="561"/>
      <c r="D74" s="387"/>
      <c r="E74" s="387"/>
      <c r="F74" s="387"/>
      <c r="G74" s="387"/>
      <c r="H74" s="387"/>
      <c r="I74" s="387"/>
      <c r="J74" s="387"/>
      <c r="K74" s="387"/>
    </row>
    <row r="75" ht="18" customHeight="1" spans="1:11">
      <c r="A75" s="387"/>
      <c r="B75" s="561"/>
      <c r="C75" s="561"/>
      <c r="D75" s="387"/>
      <c r="E75" s="387"/>
      <c r="F75" s="387"/>
      <c r="G75" s="387"/>
      <c r="H75" s="387"/>
      <c r="I75" s="387"/>
      <c r="J75" s="387"/>
      <c r="K75" s="387"/>
    </row>
    <row r="76" ht="18" customHeight="1" spans="1:11">
      <c r="A76" s="387"/>
      <c r="B76" s="561"/>
      <c r="C76" s="561"/>
      <c r="D76" s="387"/>
      <c r="E76" s="387"/>
      <c r="F76" s="387"/>
      <c r="G76" s="387"/>
      <c r="H76" s="387"/>
      <c r="I76" s="387"/>
      <c r="J76" s="387"/>
      <c r="K76" s="387"/>
    </row>
    <row r="77" ht="18" customHeight="1" spans="1:11">
      <c r="A77" s="387"/>
      <c r="B77" s="561"/>
      <c r="C77" s="561"/>
      <c r="D77" s="387"/>
      <c r="E77" s="387"/>
      <c r="F77" s="387"/>
      <c r="G77" s="387"/>
      <c r="H77" s="387"/>
      <c r="I77" s="387"/>
      <c r="J77" s="387"/>
      <c r="K77" s="387"/>
    </row>
    <row r="78" ht="18" customHeight="1" spans="1:11">
      <c r="A78" s="387"/>
      <c r="B78" s="561"/>
      <c r="C78" s="561"/>
      <c r="D78" s="387"/>
      <c r="E78" s="387"/>
      <c r="F78" s="387"/>
      <c r="G78" s="387"/>
      <c r="H78" s="387"/>
      <c r="I78" s="387"/>
      <c r="J78" s="387"/>
      <c r="K78" s="387"/>
    </row>
    <row r="79" ht="18" customHeight="1" spans="1:11">
      <c r="A79" s="387"/>
      <c r="B79" s="561"/>
      <c r="C79" s="561"/>
      <c r="D79" s="387"/>
      <c r="E79" s="387"/>
      <c r="F79" s="387"/>
      <c r="G79" s="387"/>
      <c r="H79" s="387"/>
      <c r="I79" s="387"/>
      <c r="J79" s="387"/>
      <c r="K79" s="387"/>
    </row>
    <row r="80" ht="18" customHeight="1" spans="1:11">
      <c r="A80" s="387"/>
      <c r="B80" s="561"/>
      <c r="C80" s="561"/>
      <c r="D80" s="387"/>
      <c r="E80" s="387"/>
      <c r="F80" s="387"/>
      <c r="G80" s="387"/>
      <c r="H80" s="387"/>
      <c r="I80" s="387"/>
      <c r="J80" s="387"/>
      <c r="K80" s="387"/>
    </row>
    <row r="81" ht="18" customHeight="1" spans="1:11">
      <c r="A81" s="387"/>
      <c r="B81" s="561"/>
      <c r="C81" s="561"/>
      <c r="D81" s="387"/>
      <c r="E81" s="387"/>
      <c r="F81" s="387"/>
      <c r="G81" s="387"/>
      <c r="H81" s="387"/>
      <c r="I81" s="387"/>
      <c r="J81" s="387"/>
      <c r="K81" s="387"/>
    </row>
    <row r="82" ht="18" customHeight="1" spans="1:11">
      <c r="A82" s="387"/>
      <c r="B82" s="561"/>
      <c r="C82" s="561"/>
      <c r="D82" s="387"/>
      <c r="E82" s="387"/>
      <c r="F82" s="387"/>
      <c r="G82" s="387"/>
      <c r="H82" s="387"/>
      <c r="I82" s="387"/>
      <c r="J82" s="387"/>
      <c r="K82" s="387"/>
    </row>
    <row r="83" ht="18" customHeight="1" spans="1:11">
      <c r="A83" s="387"/>
      <c r="B83" s="561"/>
      <c r="C83" s="561"/>
      <c r="D83" s="387"/>
      <c r="E83" s="387"/>
      <c r="F83" s="387"/>
      <c r="G83" s="387"/>
      <c r="H83" s="387"/>
      <c r="I83" s="387"/>
      <c r="J83" s="387"/>
      <c r="K83" s="387"/>
    </row>
    <row r="84" ht="18" customHeight="1" spans="1:11">
      <c r="A84" s="387"/>
      <c r="B84" s="561"/>
      <c r="C84" s="561"/>
      <c r="D84" s="387"/>
      <c r="E84" s="387"/>
      <c r="F84" s="387"/>
      <c r="G84" s="387"/>
      <c r="H84" s="387"/>
      <c r="I84" s="387"/>
      <c r="J84" s="387"/>
      <c r="K84" s="387"/>
    </row>
    <row r="85" ht="18" customHeight="1" spans="1:11">
      <c r="A85" s="387"/>
      <c r="B85" s="561"/>
      <c r="C85" s="561"/>
      <c r="D85" s="387"/>
      <c r="E85" s="387"/>
      <c r="F85" s="387"/>
      <c r="G85" s="387"/>
      <c r="H85" s="387"/>
      <c r="I85" s="387"/>
      <c r="J85" s="387"/>
      <c r="K85" s="387"/>
    </row>
    <row r="86" ht="18" customHeight="1" spans="1:11">
      <c r="A86" s="387"/>
      <c r="B86" s="561"/>
      <c r="C86" s="561"/>
      <c r="D86" s="387"/>
      <c r="E86" s="387"/>
      <c r="F86" s="387"/>
      <c r="G86" s="387"/>
      <c r="H86" s="387"/>
      <c r="I86" s="387"/>
      <c r="J86" s="387"/>
      <c r="K86" s="387"/>
    </row>
    <row r="87" ht="18" customHeight="1" spans="1:11">
      <c r="A87" s="387"/>
      <c r="B87" s="561"/>
      <c r="C87" s="561"/>
      <c r="D87" s="387"/>
      <c r="E87" s="387"/>
      <c r="F87" s="387"/>
      <c r="G87" s="387"/>
      <c r="H87" s="387"/>
      <c r="I87" s="387"/>
      <c r="J87" s="387"/>
      <c r="K87" s="387"/>
    </row>
    <row r="88" ht="18" customHeight="1" spans="1:11">
      <c r="A88" s="387"/>
      <c r="B88" s="561"/>
      <c r="C88" s="561"/>
      <c r="D88" s="387"/>
      <c r="E88" s="387"/>
      <c r="F88" s="387"/>
      <c r="G88" s="387"/>
      <c r="H88" s="387"/>
      <c r="I88" s="387"/>
      <c r="J88" s="387"/>
      <c r="K88" s="387"/>
    </row>
    <row r="89" ht="18" customHeight="1" spans="1:11">
      <c r="A89" s="387"/>
      <c r="B89" s="561"/>
      <c r="C89" s="561"/>
      <c r="D89" s="387"/>
      <c r="E89" s="387"/>
      <c r="F89" s="387"/>
      <c r="G89" s="387"/>
      <c r="H89" s="387"/>
      <c r="I89" s="387"/>
      <c r="J89" s="387"/>
      <c r="K89" s="387"/>
    </row>
    <row r="90" ht="18" customHeight="1" spans="1:11">
      <c r="A90" s="387"/>
      <c r="B90" s="561"/>
      <c r="C90" s="561"/>
      <c r="D90" s="387"/>
      <c r="E90" s="387"/>
      <c r="F90" s="387"/>
      <c r="G90" s="387"/>
      <c r="H90" s="387"/>
      <c r="I90" s="387"/>
      <c r="J90" s="387"/>
      <c r="K90" s="387"/>
    </row>
    <row r="91" ht="18" customHeight="1" spans="1:11">
      <c r="A91" s="387"/>
      <c r="B91" s="561"/>
      <c r="C91" s="561"/>
      <c r="D91" s="387"/>
      <c r="E91" s="387"/>
      <c r="F91" s="387"/>
      <c r="G91" s="387"/>
      <c r="H91" s="387"/>
      <c r="I91" s="387"/>
      <c r="J91" s="387"/>
      <c r="K91" s="387"/>
    </row>
    <row r="92" ht="18" customHeight="1" spans="1:11">
      <c r="A92" s="387"/>
      <c r="B92" s="561"/>
      <c r="C92" s="561"/>
      <c r="D92" s="387"/>
      <c r="E92" s="387"/>
      <c r="F92" s="387"/>
      <c r="G92" s="387"/>
      <c r="H92" s="387"/>
      <c r="I92" s="387"/>
      <c r="J92" s="387"/>
      <c r="K92" s="387"/>
    </row>
    <row r="93" ht="18" customHeight="1" spans="1:11">
      <c r="A93" s="387"/>
      <c r="B93" s="561"/>
      <c r="C93" s="561"/>
      <c r="D93" s="387"/>
      <c r="E93" s="387"/>
      <c r="F93" s="387"/>
      <c r="G93" s="387"/>
      <c r="H93" s="387"/>
      <c r="I93" s="387"/>
      <c r="J93" s="387"/>
      <c r="K93" s="387"/>
    </row>
    <row r="94" ht="18" customHeight="1" spans="1:11">
      <c r="A94" s="387"/>
      <c r="B94" s="561"/>
      <c r="C94" s="561"/>
      <c r="D94" s="387"/>
      <c r="E94" s="387"/>
      <c r="F94" s="387"/>
      <c r="G94" s="387"/>
      <c r="H94" s="387"/>
      <c r="I94" s="387"/>
      <c r="J94" s="387"/>
      <c r="K94" s="387"/>
    </row>
    <row r="95" ht="18" customHeight="1" spans="1:11">
      <c r="A95" s="387"/>
      <c r="B95" s="561"/>
      <c r="C95" s="561"/>
      <c r="D95" s="387"/>
      <c r="E95" s="387"/>
      <c r="F95" s="387"/>
      <c r="G95" s="387"/>
      <c r="H95" s="387"/>
      <c r="I95" s="387"/>
      <c r="J95" s="387"/>
      <c r="K95" s="387"/>
    </row>
    <row r="96" ht="18" customHeight="1" spans="1:11">
      <c r="A96" s="387"/>
      <c r="B96" s="561"/>
      <c r="C96" s="561"/>
      <c r="D96" s="387"/>
      <c r="E96" s="387"/>
      <c r="F96" s="387"/>
      <c r="G96" s="387"/>
      <c r="H96" s="387"/>
      <c r="I96" s="387"/>
      <c r="J96" s="387"/>
      <c r="K96" s="387"/>
    </row>
    <row r="97" ht="18" customHeight="1" spans="1:11">
      <c r="A97" s="387"/>
      <c r="B97" s="561"/>
      <c r="C97" s="561"/>
      <c r="D97" s="387"/>
      <c r="E97" s="387"/>
      <c r="F97" s="387"/>
      <c r="G97" s="387"/>
      <c r="H97" s="387"/>
      <c r="I97" s="387"/>
      <c r="J97" s="387"/>
      <c r="K97" s="387"/>
    </row>
    <row r="98" ht="18" customHeight="1" spans="1:11">
      <c r="A98" s="387"/>
      <c r="B98" s="561"/>
      <c r="C98" s="561"/>
      <c r="D98" s="387"/>
      <c r="E98" s="387"/>
      <c r="F98" s="387"/>
      <c r="G98" s="387"/>
      <c r="H98" s="387"/>
      <c r="I98" s="387"/>
      <c r="J98" s="387"/>
      <c r="K98" s="387"/>
    </row>
    <row r="99" ht="18" customHeight="1" spans="1:11">
      <c r="A99" s="387"/>
      <c r="B99" s="561"/>
      <c r="C99" s="561"/>
      <c r="D99" s="387"/>
      <c r="E99" s="387"/>
      <c r="F99" s="387"/>
      <c r="G99" s="387"/>
      <c r="H99" s="387"/>
      <c r="I99" s="387"/>
      <c r="J99" s="387"/>
      <c r="K99" s="387"/>
    </row>
    <row r="100" ht="18" customHeight="1" spans="1:11">
      <c r="A100" s="387"/>
      <c r="B100" s="561"/>
      <c r="C100" s="561"/>
      <c r="D100" s="387"/>
      <c r="E100" s="387"/>
      <c r="F100" s="387"/>
      <c r="G100" s="387"/>
      <c r="H100" s="387"/>
      <c r="I100" s="387"/>
      <c r="J100" s="387"/>
      <c r="K100" s="387"/>
    </row>
    <row r="101" ht="18" customHeight="1" spans="1:11">
      <c r="A101" s="387"/>
      <c r="B101" s="561"/>
      <c r="C101" s="561"/>
      <c r="D101" s="387"/>
      <c r="E101" s="387"/>
      <c r="F101" s="387"/>
      <c r="G101" s="387"/>
      <c r="H101" s="387"/>
      <c r="I101" s="387"/>
      <c r="J101" s="387"/>
      <c r="K101" s="387"/>
    </row>
    <row r="102" ht="18" customHeight="1" spans="1:11">
      <c r="A102" s="387"/>
      <c r="B102" s="561"/>
      <c r="C102" s="561"/>
      <c r="D102" s="387"/>
      <c r="E102" s="387"/>
      <c r="F102" s="387"/>
      <c r="G102" s="387"/>
      <c r="H102" s="387"/>
      <c r="I102" s="387"/>
      <c r="J102" s="387"/>
      <c r="K102" s="387"/>
    </row>
    <row r="103" ht="18" customHeight="1" spans="1:11">
      <c r="A103" s="387"/>
      <c r="B103" s="561"/>
      <c r="C103" s="561"/>
      <c r="D103" s="387"/>
      <c r="E103" s="387"/>
      <c r="F103" s="387"/>
      <c r="G103" s="387"/>
      <c r="H103" s="387"/>
      <c r="I103" s="387"/>
      <c r="J103" s="387"/>
      <c r="K103" s="387"/>
    </row>
    <row r="104" ht="18" customHeight="1" spans="1:11">
      <c r="A104" s="387"/>
      <c r="B104" s="561"/>
      <c r="C104" s="561"/>
      <c r="D104" s="387"/>
      <c r="E104" s="387"/>
      <c r="F104" s="387"/>
      <c r="G104" s="387"/>
      <c r="H104" s="387"/>
      <c r="I104" s="387"/>
      <c r="J104" s="387"/>
      <c r="K104" s="387"/>
    </row>
    <row r="105" ht="18" customHeight="1" spans="1:11">
      <c r="A105" s="387"/>
      <c r="B105" s="561"/>
      <c r="C105" s="561"/>
      <c r="D105" s="387"/>
      <c r="E105" s="387"/>
      <c r="F105" s="387"/>
      <c r="G105" s="387"/>
      <c r="H105" s="387"/>
      <c r="I105" s="387"/>
      <c r="J105" s="387"/>
      <c r="K105" s="387"/>
    </row>
    <row r="106" ht="18" customHeight="1" spans="1:11">
      <c r="A106" s="387"/>
      <c r="B106" s="561"/>
      <c r="C106" s="561"/>
      <c r="D106" s="387"/>
      <c r="E106" s="387"/>
      <c r="F106" s="387"/>
      <c r="G106" s="387"/>
      <c r="H106" s="387"/>
      <c r="I106" s="387"/>
      <c r="J106" s="387"/>
      <c r="K106" s="387"/>
    </row>
    <row r="107" ht="18" customHeight="1" spans="1:11">
      <c r="A107" s="387"/>
      <c r="B107" s="561"/>
      <c r="C107" s="561"/>
      <c r="D107" s="387"/>
      <c r="E107" s="387"/>
      <c r="F107" s="387"/>
      <c r="G107" s="387"/>
      <c r="H107" s="387"/>
      <c r="I107" s="387"/>
      <c r="J107" s="387"/>
      <c r="K107" s="387"/>
    </row>
    <row r="108" ht="18" customHeight="1" spans="1:11">
      <c r="A108" s="387"/>
      <c r="B108" s="561"/>
      <c r="C108" s="561"/>
      <c r="D108" s="387"/>
      <c r="E108" s="387"/>
      <c r="F108" s="387"/>
      <c r="G108" s="387"/>
      <c r="H108" s="387"/>
      <c r="I108" s="387"/>
      <c r="J108" s="387"/>
      <c r="K108" s="387"/>
    </row>
    <row r="109" ht="18" customHeight="1" spans="1:11">
      <c r="A109" s="387"/>
      <c r="B109" s="561"/>
      <c r="C109" s="561"/>
      <c r="D109" s="387"/>
      <c r="E109" s="387"/>
      <c r="F109" s="387"/>
      <c r="G109" s="387"/>
      <c r="H109" s="387"/>
      <c r="I109" s="387"/>
      <c r="J109" s="387"/>
      <c r="K109" s="387"/>
    </row>
    <row r="110" ht="18" customHeight="1" spans="1:11">
      <c r="A110" s="387"/>
      <c r="B110" s="561"/>
      <c r="C110" s="561"/>
      <c r="D110" s="387"/>
      <c r="E110" s="387"/>
      <c r="F110" s="387"/>
      <c r="G110" s="387"/>
      <c r="H110" s="387"/>
      <c r="I110" s="387"/>
      <c r="J110" s="387"/>
      <c r="K110" s="387"/>
    </row>
    <row r="111" ht="18" customHeight="1" spans="1:11">
      <c r="A111" s="387"/>
      <c r="B111" s="561"/>
      <c r="C111" s="561"/>
      <c r="D111" s="387"/>
      <c r="E111" s="387"/>
      <c r="F111" s="387"/>
      <c r="G111" s="387"/>
      <c r="H111" s="387"/>
      <c r="I111" s="387"/>
      <c r="J111" s="387"/>
      <c r="K111" s="387"/>
    </row>
    <row r="112" ht="18" customHeight="1" spans="1:11">
      <c r="A112" s="387"/>
      <c r="B112" s="561"/>
      <c r="C112" s="561"/>
      <c r="D112" s="387"/>
      <c r="E112" s="387"/>
      <c r="F112" s="387"/>
      <c r="G112" s="387"/>
      <c r="H112" s="387"/>
      <c r="I112" s="387"/>
      <c r="J112" s="387"/>
      <c r="K112" s="387"/>
    </row>
    <row r="113" ht="18" customHeight="1" spans="1:11">
      <c r="A113" s="387"/>
      <c r="B113" s="561"/>
      <c r="C113" s="561"/>
      <c r="D113" s="387"/>
      <c r="E113" s="387"/>
      <c r="F113" s="387"/>
      <c r="G113" s="387"/>
      <c r="H113" s="387"/>
      <c r="I113" s="387"/>
      <c r="J113" s="387"/>
      <c r="K113" s="387"/>
    </row>
    <row r="114" ht="18" customHeight="1" spans="1:11">
      <c r="A114" s="387"/>
      <c r="B114" s="561"/>
      <c r="C114" s="561"/>
      <c r="D114" s="387"/>
      <c r="E114" s="387"/>
      <c r="F114" s="387"/>
      <c r="G114" s="387"/>
      <c r="H114" s="387"/>
      <c r="I114" s="387"/>
      <c r="J114" s="387"/>
      <c r="K114" s="387"/>
    </row>
    <row r="115" ht="18" customHeight="1" spans="1:11">
      <c r="A115" s="387"/>
      <c r="B115" s="561"/>
      <c r="C115" s="561"/>
      <c r="D115" s="387"/>
      <c r="E115" s="387"/>
      <c r="F115" s="387"/>
      <c r="G115" s="387"/>
      <c r="H115" s="387"/>
      <c r="I115" s="387"/>
      <c r="J115" s="387"/>
      <c r="K115" s="387"/>
    </row>
    <row r="116" ht="18" customHeight="1" spans="1:11">
      <c r="A116" s="387"/>
      <c r="B116" s="561"/>
      <c r="C116" s="561"/>
      <c r="D116" s="387"/>
      <c r="E116" s="387"/>
      <c r="F116" s="387"/>
      <c r="G116" s="387"/>
      <c r="H116" s="387"/>
      <c r="I116" s="387"/>
      <c r="J116" s="387"/>
      <c r="K116" s="387"/>
    </row>
    <row r="117" ht="18" customHeight="1" spans="1:11">
      <c r="A117" s="387"/>
      <c r="B117" s="561"/>
      <c r="C117" s="561"/>
      <c r="D117" s="387"/>
      <c r="E117" s="387"/>
      <c r="F117" s="387"/>
      <c r="G117" s="387"/>
      <c r="H117" s="387"/>
      <c r="I117" s="387"/>
      <c r="J117" s="387"/>
      <c r="K117" s="387"/>
    </row>
    <row r="118" ht="18" customHeight="1" spans="1:11">
      <c r="A118" s="387"/>
      <c r="B118" s="561"/>
      <c r="C118" s="561"/>
      <c r="D118" s="387"/>
      <c r="E118" s="387"/>
      <c r="F118" s="387"/>
      <c r="G118" s="387"/>
      <c r="H118" s="387"/>
      <c r="I118" s="387"/>
      <c r="J118" s="387"/>
      <c r="K118" s="387"/>
    </row>
    <row r="119" ht="18" customHeight="1" spans="1:11">
      <c r="A119" s="387"/>
      <c r="B119" s="561"/>
      <c r="C119" s="561"/>
      <c r="D119" s="387"/>
      <c r="E119" s="387"/>
      <c r="F119" s="387"/>
      <c r="G119" s="387"/>
      <c r="H119" s="387"/>
      <c r="I119" s="387"/>
      <c r="J119" s="387"/>
      <c r="K119" s="387"/>
    </row>
    <row r="120" ht="18" customHeight="1" spans="1:11">
      <c r="A120" s="387"/>
      <c r="B120" s="561"/>
      <c r="C120" s="561"/>
      <c r="D120" s="387"/>
      <c r="E120" s="387"/>
      <c r="F120" s="387"/>
      <c r="G120" s="387"/>
      <c r="H120" s="387"/>
      <c r="I120" s="387"/>
      <c r="J120" s="387"/>
      <c r="K120" s="387"/>
    </row>
    <row r="121" ht="18" customHeight="1" spans="1:11">
      <c r="A121" s="387"/>
      <c r="B121" s="561"/>
      <c r="C121" s="561"/>
      <c r="D121" s="387"/>
      <c r="E121" s="387"/>
      <c r="F121" s="387"/>
      <c r="G121" s="387"/>
      <c r="H121" s="387"/>
      <c r="I121" s="387"/>
      <c r="J121" s="387"/>
      <c r="K121" s="387"/>
    </row>
    <row r="122" ht="18" customHeight="1" spans="1:11">
      <c r="A122" s="387"/>
      <c r="B122" s="561"/>
      <c r="C122" s="561"/>
      <c r="D122" s="387"/>
      <c r="E122" s="387"/>
      <c r="F122" s="387"/>
      <c r="G122" s="387"/>
      <c r="H122" s="387"/>
      <c r="I122" s="387"/>
      <c r="J122" s="387"/>
      <c r="K122" s="387"/>
    </row>
    <row r="123" ht="18" customHeight="1" spans="1:11">
      <c r="A123" s="387"/>
      <c r="B123" s="561"/>
      <c r="C123" s="561"/>
      <c r="D123" s="387"/>
      <c r="E123" s="387"/>
      <c r="F123" s="387"/>
      <c r="G123" s="387"/>
      <c r="H123" s="387"/>
      <c r="I123" s="387"/>
      <c r="J123" s="387"/>
      <c r="K123" s="387"/>
    </row>
    <row r="124" ht="18" customHeight="1" spans="1:11">
      <c r="A124" s="387"/>
      <c r="B124" s="561"/>
      <c r="C124" s="561"/>
      <c r="D124" s="387"/>
      <c r="E124" s="387"/>
      <c r="F124" s="387"/>
      <c r="G124" s="387"/>
      <c r="H124" s="387"/>
      <c r="I124" s="387"/>
      <c r="J124" s="387"/>
      <c r="K124" s="387"/>
    </row>
    <row r="125" ht="18" customHeight="1" spans="1:11">
      <c r="A125" s="387"/>
      <c r="B125" s="561"/>
      <c r="C125" s="561"/>
      <c r="D125" s="387"/>
      <c r="E125" s="387"/>
      <c r="F125" s="387"/>
      <c r="G125" s="387"/>
      <c r="H125" s="387"/>
      <c r="I125" s="387"/>
      <c r="J125" s="387"/>
      <c r="K125" s="387"/>
    </row>
    <row r="126" ht="18" customHeight="1" spans="1:11">
      <c r="A126" s="387"/>
      <c r="B126" s="561"/>
      <c r="C126" s="561"/>
      <c r="D126" s="387"/>
      <c r="E126" s="387"/>
      <c r="F126" s="387"/>
      <c r="G126" s="387"/>
      <c r="H126" s="387"/>
      <c r="I126" s="387"/>
      <c r="J126" s="387"/>
      <c r="K126" s="387"/>
    </row>
    <row r="127" ht="18" customHeight="1" spans="1:11">
      <c r="A127" s="387"/>
      <c r="B127" s="561"/>
      <c r="C127" s="561"/>
      <c r="D127" s="387"/>
      <c r="E127" s="387"/>
      <c r="F127" s="387"/>
      <c r="G127" s="387"/>
      <c r="H127" s="387"/>
      <c r="I127" s="387"/>
      <c r="J127" s="387"/>
      <c r="K127" s="387"/>
    </row>
    <row r="128" ht="18" customHeight="1" spans="1:11">
      <c r="A128" s="387"/>
      <c r="B128" s="561"/>
      <c r="C128" s="561"/>
      <c r="D128" s="387"/>
      <c r="E128" s="387"/>
      <c r="F128" s="387"/>
      <c r="G128" s="387"/>
      <c r="H128" s="387"/>
      <c r="I128" s="387"/>
      <c r="J128" s="387"/>
      <c r="K128" s="387"/>
    </row>
    <row r="129" ht="18" customHeight="1" spans="1:11">
      <c r="A129" s="387"/>
      <c r="B129" s="561"/>
      <c r="C129" s="561"/>
      <c r="D129" s="387"/>
      <c r="E129" s="387"/>
      <c r="F129" s="387"/>
      <c r="G129" s="387"/>
      <c r="H129" s="387"/>
      <c r="I129" s="387"/>
      <c r="J129" s="387"/>
      <c r="K129" s="387"/>
    </row>
    <row r="130" ht="18" customHeight="1" spans="1:11">
      <c r="A130" s="387"/>
      <c r="B130" s="561"/>
      <c r="C130" s="561"/>
      <c r="D130" s="387"/>
      <c r="E130" s="387"/>
      <c r="F130" s="387"/>
      <c r="G130" s="387"/>
      <c r="H130" s="387"/>
      <c r="I130" s="387"/>
      <c r="J130" s="387"/>
      <c r="K130" s="387"/>
    </row>
    <row r="131" ht="18" customHeight="1" spans="1:11">
      <c r="A131" s="387"/>
      <c r="B131" s="561"/>
      <c r="C131" s="561"/>
      <c r="D131" s="387"/>
      <c r="E131" s="387"/>
      <c r="F131" s="387"/>
      <c r="G131" s="387"/>
      <c r="H131" s="387"/>
      <c r="I131" s="387"/>
      <c r="J131" s="387"/>
      <c r="K131" s="387"/>
    </row>
    <row r="132" ht="18" customHeight="1" spans="1:11">
      <c r="A132" s="387"/>
      <c r="B132" s="561"/>
      <c r="C132" s="561"/>
      <c r="D132" s="387"/>
      <c r="E132" s="387"/>
      <c r="F132" s="387"/>
      <c r="G132" s="387"/>
      <c r="H132" s="387"/>
      <c r="I132" s="387"/>
      <c r="J132" s="387"/>
      <c r="K132" s="387"/>
    </row>
    <row r="133" ht="18" customHeight="1" spans="1:11">
      <c r="A133" s="387"/>
      <c r="B133" s="561"/>
      <c r="C133" s="561"/>
      <c r="D133" s="387"/>
      <c r="E133" s="387"/>
      <c r="F133" s="387"/>
      <c r="G133" s="387"/>
      <c r="H133" s="387"/>
      <c r="I133" s="387"/>
      <c r="J133" s="387"/>
      <c r="K133" s="387"/>
    </row>
    <row r="134" ht="18" customHeight="1" spans="1:11">
      <c r="A134" s="387"/>
      <c r="B134" s="561"/>
      <c r="C134" s="561"/>
      <c r="D134" s="387"/>
      <c r="E134" s="387"/>
      <c r="F134" s="387"/>
      <c r="G134" s="387"/>
      <c r="H134" s="387"/>
      <c r="I134" s="387"/>
      <c r="J134" s="387"/>
      <c r="K134" s="387"/>
    </row>
    <row r="135" ht="18" customHeight="1" spans="1:11">
      <c r="A135" s="387"/>
      <c r="B135" s="561"/>
      <c r="C135" s="561"/>
      <c r="D135" s="387"/>
      <c r="E135" s="387"/>
      <c r="F135" s="387"/>
      <c r="G135" s="387"/>
      <c r="H135" s="387"/>
      <c r="I135" s="387"/>
      <c r="J135" s="387"/>
      <c r="K135" s="387"/>
    </row>
    <row r="136" ht="18" customHeight="1" spans="1:11">
      <c r="A136" s="387"/>
      <c r="B136" s="561"/>
      <c r="C136" s="561"/>
      <c r="D136" s="387"/>
      <c r="E136" s="387"/>
      <c r="F136" s="387"/>
      <c r="G136" s="387"/>
      <c r="H136" s="387"/>
      <c r="I136" s="387"/>
      <c r="J136" s="387"/>
      <c r="K136" s="387"/>
    </row>
    <row r="137" ht="18" customHeight="1" spans="1:11">
      <c r="A137" s="387"/>
      <c r="B137" s="561"/>
      <c r="C137" s="561"/>
      <c r="D137" s="387"/>
      <c r="E137" s="387"/>
      <c r="F137" s="387"/>
      <c r="G137" s="387"/>
      <c r="H137" s="387"/>
      <c r="I137" s="387"/>
      <c r="J137" s="387"/>
      <c r="K137" s="387"/>
    </row>
    <row r="138" ht="18" customHeight="1" spans="1:11">
      <c r="A138" s="387"/>
      <c r="B138" s="561"/>
      <c r="C138" s="561"/>
      <c r="D138" s="387"/>
      <c r="E138" s="387"/>
      <c r="F138" s="387"/>
      <c r="G138" s="387"/>
      <c r="H138" s="387"/>
      <c r="I138" s="387"/>
      <c r="J138" s="387"/>
      <c r="K138" s="387"/>
    </row>
    <row r="139" ht="18" customHeight="1" spans="1:11">
      <c r="A139" s="387"/>
      <c r="B139" s="561"/>
      <c r="C139" s="561"/>
      <c r="D139" s="387"/>
      <c r="E139" s="387"/>
      <c r="F139" s="387"/>
      <c r="G139" s="387"/>
      <c r="H139" s="387"/>
      <c r="I139" s="387"/>
      <c r="J139" s="387"/>
      <c r="K139" s="387"/>
    </row>
    <row r="140" ht="18" customHeight="1" spans="1:11">
      <c r="A140" s="387"/>
      <c r="B140" s="561"/>
      <c r="C140" s="561"/>
      <c r="D140" s="387"/>
      <c r="E140" s="387"/>
      <c r="F140" s="387"/>
      <c r="G140" s="387"/>
      <c r="H140" s="387"/>
      <c r="I140" s="387"/>
      <c r="J140" s="387"/>
      <c r="K140" s="387"/>
    </row>
    <row r="141" ht="18" customHeight="1" spans="1:11">
      <c r="A141" s="387"/>
      <c r="B141" s="561"/>
      <c r="C141" s="561"/>
      <c r="D141" s="387"/>
      <c r="E141" s="387"/>
      <c r="F141" s="387"/>
      <c r="G141" s="387"/>
      <c r="H141" s="387"/>
      <c r="I141" s="387"/>
      <c r="J141" s="387"/>
      <c r="K141" s="387"/>
    </row>
    <row r="142" ht="18" customHeight="1" spans="1:11">
      <c r="A142" s="387"/>
      <c r="B142" s="561"/>
      <c r="C142" s="561"/>
      <c r="D142" s="387"/>
      <c r="E142" s="387"/>
      <c r="F142" s="387"/>
      <c r="G142" s="387"/>
      <c r="H142" s="387"/>
      <c r="I142" s="387"/>
      <c r="J142" s="387"/>
      <c r="K142" s="387"/>
    </row>
    <row r="143" ht="18" customHeight="1" spans="1:11">
      <c r="A143" s="387"/>
      <c r="B143" s="561"/>
      <c r="C143" s="561"/>
      <c r="D143" s="387"/>
      <c r="E143" s="387"/>
      <c r="F143" s="387"/>
      <c r="G143" s="387"/>
      <c r="H143" s="387"/>
      <c r="I143" s="387"/>
      <c r="J143" s="387"/>
      <c r="K143" s="387"/>
    </row>
    <row r="144" ht="18" customHeight="1" spans="1:11">
      <c r="A144" s="387"/>
      <c r="B144" s="561"/>
      <c r="C144" s="561"/>
      <c r="D144" s="387"/>
      <c r="E144" s="387"/>
      <c r="F144" s="387"/>
      <c r="G144" s="387"/>
      <c r="H144" s="387"/>
      <c r="I144" s="387"/>
      <c r="J144" s="387"/>
      <c r="K144" s="387"/>
    </row>
    <row r="145" ht="18" customHeight="1" spans="1:11">
      <c r="A145" s="387"/>
      <c r="B145" s="561"/>
      <c r="C145" s="561"/>
      <c r="D145" s="387"/>
      <c r="E145" s="387"/>
      <c r="F145" s="387"/>
      <c r="G145" s="387"/>
      <c r="H145" s="387"/>
      <c r="I145" s="387"/>
      <c r="J145" s="387"/>
      <c r="K145" s="387"/>
    </row>
    <row r="146" ht="18" customHeight="1" spans="1:11">
      <c r="A146" s="387"/>
      <c r="B146" s="561"/>
      <c r="C146" s="561"/>
      <c r="D146" s="387"/>
      <c r="E146" s="387"/>
      <c r="F146" s="387"/>
      <c r="G146" s="387"/>
      <c r="H146" s="387"/>
      <c r="I146" s="387"/>
      <c r="J146" s="387"/>
      <c r="K146" s="387"/>
    </row>
    <row r="147" ht="18" customHeight="1" spans="1:11">
      <c r="A147" s="387"/>
      <c r="B147" s="561"/>
      <c r="C147" s="561"/>
      <c r="D147" s="387"/>
      <c r="E147" s="387"/>
      <c r="F147" s="387"/>
      <c r="G147" s="387"/>
      <c r="H147" s="387"/>
      <c r="I147" s="387"/>
      <c r="J147" s="387"/>
      <c r="K147" s="387"/>
    </row>
    <row r="148" ht="18" customHeight="1" spans="1:11">
      <c r="A148" s="387"/>
      <c r="B148" s="561"/>
      <c r="C148" s="561"/>
      <c r="D148" s="387"/>
      <c r="E148" s="387"/>
      <c r="F148" s="387"/>
      <c r="G148" s="387"/>
      <c r="H148" s="387"/>
      <c r="I148" s="387"/>
      <c r="J148" s="387"/>
      <c r="K148" s="387"/>
    </row>
    <row r="149" ht="18" customHeight="1" spans="1:11">
      <c r="A149" s="387"/>
      <c r="B149" s="561"/>
      <c r="C149" s="561"/>
      <c r="D149" s="387"/>
      <c r="E149" s="387"/>
      <c r="F149" s="387"/>
      <c r="G149" s="387"/>
      <c r="H149" s="387"/>
      <c r="I149" s="387"/>
      <c r="J149" s="387"/>
      <c r="K149" s="387"/>
    </row>
    <row r="150" ht="18" customHeight="1" spans="1:11">
      <c r="A150" s="387"/>
      <c r="B150" s="561"/>
      <c r="C150" s="561"/>
      <c r="D150" s="387"/>
      <c r="E150" s="387"/>
      <c r="F150" s="387"/>
      <c r="G150" s="387"/>
      <c r="H150" s="387"/>
      <c r="I150" s="387"/>
      <c r="J150" s="387"/>
      <c r="K150" s="387"/>
    </row>
    <row r="151" ht="18" customHeight="1" spans="1:11">
      <c r="A151" s="387"/>
      <c r="B151" s="561"/>
      <c r="C151" s="561"/>
      <c r="D151" s="387"/>
      <c r="E151" s="387"/>
      <c r="F151" s="387"/>
      <c r="G151" s="387"/>
      <c r="H151" s="387"/>
      <c r="I151" s="387"/>
      <c r="J151" s="387"/>
      <c r="K151" s="387"/>
    </row>
    <row r="152" ht="18" customHeight="1" spans="1:11">
      <c r="A152" s="387"/>
      <c r="B152" s="561"/>
      <c r="C152" s="561"/>
      <c r="D152" s="387"/>
      <c r="E152" s="387"/>
      <c r="F152" s="387"/>
      <c r="G152" s="387"/>
      <c r="H152" s="387"/>
      <c r="I152" s="387"/>
      <c r="J152" s="387"/>
      <c r="K152" s="387"/>
    </row>
    <row r="153" ht="18" customHeight="1" spans="1:11">
      <c r="A153" s="387"/>
      <c r="B153" s="561"/>
      <c r="C153" s="561"/>
      <c r="D153" s="387"/>
      <c r="E153" s="387"/>
      <c r="F153" s="387"/>
      <c r="G153" s="387"/>
      <c r="H153" s="387"/>
      <c r="I153" s="387"/>
      <c r="J153" s="387"/>
      <c r="K153" s="387"/>
    </row>
    <row r="154" ht="18" customHeight="1" spans="1:11">
      <c r="A154" s="387"/>
      <c r="B154" s="561"/>
      <c r="C154" s="561"/>
      <c r="D154" s="387"/>
      <c r="E154" s="387"/>
      <c r="F154" s="387"/>
      <c r="G154" s="387"/>
      <c r="H154" s="387"/>
      <c r="I154" s="387"/>
      <c r="J154" s="387"/>
      <c r="K154" s="387"/>
    </row>
    <row r="155" ht="18" customHeight="1" spans="1:11">
      <c r="A155" s="387"/>
      <c r="B155" s="561"/>
      <c r="C155" s="561"/>
      <c r="D155" s="387"/>
      <c r="E155" s="387"/>
      <c r="F155" s="387"/>
      <c r="G155" s="387"/>
      <c r="H155" s="387"/>
      <c r="I155" s="387"/>
      <c r="J155" s="387"/>
      <c r="K155" s="387"/>
    </row>
    <row r="156" ht="18" customHeight="1" spans="1:11">
      <c r="A156" s="387"/>
      <c r="B156" s="561"/>
      <c r="C156" s="561"/>
      <c r="D156" s="387"/>
      <c r="E156" s="387"/>
      <c r="F156" s="387"/>
      <c r="G156" s="387"/>
      <c r="H156" s="387"/>
      <c r="I156" s="387"/>
      <c r="J156" s="387"/>
      <c r="K156" s="387"/>
    </row>
    <row r="157" ht="18" customHeight="1" spans="1:11">
      <c r="A157" s="387"/>
      <c r="B157" s="561"/>
      <c r="C157" s="561"/>
      <c r="D157" s="387"/>
      <c r="E157" s="387"/>
      <c r="F157" s="387"/>
      <c r="G157" s="387"/>
      <c r="H157" s="387"/>
      <c r="I157" s="387"/>
      <c r="J157" s="387"/>
      <c r="K157" s="387"/>
    </row>
    <row r="158" ht="18" customHeight="1" spans="1:11">
      <c r="A158" s="387"/>
      <c r="B158" s="561"/>
      <c r="C158" s="561"/>
      <c r="D158" s="387"/>
      <c r="E158" s="387"/>
      <c r="F158" s="387"/>
      <c r="G158" s="387"/>
      <c r="H158" s="387"/>
      <c r="I158" s="387"/>
      <c r="J158" s="387"/>
      <c r="K158" s="387"/>
    </row>
    <row r="159" ht="18" customHeight="1" spans="1:11">
      <c r="A159" s="387"/>
      <c r="B159" s="561"/>
      <c r="C159" s="561"/>
      <c r="D159" s="387"/>
      <c r="E159" s="387"/>
      <c r="F159" s="387"/>
      <c r="G159" s="387"/>
      <c r="H159" s="387"/>
      <c r="I159" s="387"/>
      <c r="J159" s="387"/>
      <c r="K159" s="387"/>
    </row>
    <row r="160" ht="18" customHeight="1" spans="1:11">
      <c r="A160" s="387"/>
      <c r="B160" s="561"/>
      <c r="C160" s="561"/>
      <c r="D160" s="387"/>
      <c r="E160" s="387"/>
      <c r="F160" s="387"/>
      <c r="G160" s="387"/>
      <c r="H160" s="387"/>
      <c r="I160" s="387"/>
      <c r="J160" s="387"/>
      <c r="K160" s="387"/>
    </row>
    <row r="161" ht="18" customHeight="1" spans="1:11">
      <c r="A161" s="387"/>
      <c r="B161" s="561"/>
      <c r="C161" s="561"/>
      <c r="D161" s="387"/>
      <c r="E161" s="387"/>
      <c r="F161" s="387"/>
      <c r="G161" s="387"/>
      <c r="H161" s="387"/>
      <c r="I161" s="387"/>
      <c r="J161" s="387"/>
      <c r="K161" s="387"/>
    </row>
    <row r="162" ht="18" customHeight="1" spans="1:11">
      <c r="A162" s="387"/>
      <c r="B162" s="561"/>
      <c r="C162" s="561"/>
      <c r="D162" s="387"/>
      <c r="E162" s="387"/>
      <c r="F162" s="387"/>
      <c r="G162" s="387"/>
      <c r="H162" s="387"/>
      <c r="I162" s="387"/>
      <c r="J162" s="387"/>
      <c r="K162" s="387"/>
    </row>
    <row r="163" ht="18" customHeight="1" spans="1:11">
      <c r="A163" s="387"/>
      <c r="B163" s="561"/>
      <c r="C163" s="561"/>
      <c r="D163" s="387"/>
      <c r="E163" s="387"/>
      <c r="F163" s="387"/>
      <c r="G163" s="387"/>
      <c r="H163" s="387"/>
      <c r="I163" s="387"/>
      <c r="J163" s="387"/>
      <c r="K163" s="387"/>
    </row>
    <row r="164" ht="18" customHeight="1" spans="1:11">
      <c r="A164" s="387"/>
      <c r="B164" s="561"/>
      <c r="C164" s="561"/>
      <c r="D164" s="387"/>
      <c r="E164" s="387"/>
      <c r="F164" s="387"/>
      <c r="G164" s="387"/>
      <c r="H164" s="387"/>
      <c r="I164" s="387"/>
      <c r="J164" s="387"/>
      <c r="K164" s="387"/>
    </row>
    <row r="165" ht="18" customHeight="1" spans="1:11">
      <c r="A165" s="387"/>
      <c r="B165" s="561"/>
      <c r="C165" s="561"/>
      <c r="D165" s="387"/>
      <c r="E165" s="387"/>
      <c r="F165" s="387"/>
      <c r="G165" s="387"/>
      <c r="H165" s="387"/>
      <c r="I165" s="387"/>
      <c r="J165" s="387"/>
      <c r="K165" s="387"/>
    </row>
    <row r="166" ht="18" customHeight="1" spans="1:11">
      <c r="A166" s="387"/>
      <c r="B166" s="561"/>
      <c r="C166" s="561"/>
      <c r="D166" s="387"/>
      <c r="E166" s="387"/>
      <c r="F166" s="387"/>
      <c r="G166" s="387"/>
      <c r="H166" s="387"/>
      <c r="I166" s="387"/>
      <c r="J166" s="387"/>
      <c r="K166" s="387"/>
    </row>
    <row r="167" ht="18" customHeight="1" spans="1:11">
      <c r="A167" s="387"/>
      <c r="B167" s="561"/>
      <c r="C167" s="561"/>
      <c r="D167" s="387"/>
      <c r="E167" s="387"/>
      <c r="F167" s="387"/>
      <c r="G167" s="387"/>
      <c r="H167" s="387"/>
      <c r="I167" s="387"/>
      <c r="J167" s="387"/>
      <c r="K167" s="387"/>
    </row>
    <row r="168" ht="18" customHeight="1" spans="1:11">
      <c r="A168" s="387"/>
      <c r="B168" s="561"/>
      <c r="C168" s="561"/>
      <c r="D168" s="387"/>
      <c r="E168" s="387"/>
      <c r="F168" s="387"/>
      <c r="G168" s="387"/>
      <c r="H168" s="387"/>
      <c r="I168" s="387"/>
      <c r="J168" s="387"/>
      <c r="K168" s="387"/>
    </row>
    <row r="169" ht="18" customHeight="1" spans="1:11">
      <c r="A169" s="387"/>
      <c r="B169" s="561"/>
      <c r="C169" s="561"/>
      <c r="D169" s="387"/>
      <c r="E169" s="387"/>
      <c r="F169" s="387"/>
      <c r="G169" s="387"/>
      <c r="H169" s="387"/>
      <c r="I169" s="387"/>
      <c r="J169" s="387"/>
      <c r="K169" s="387"/>
    </row>
    <row r="170" ht="18" customHeight="1" spans="1:11">
      <c r="A170" s="387"/>
      <c r="B170" s="561"/>
      <c r="C170" s="561"/>
      <c r="D170" s="387"/>
      <c r="E170" s="387"/>
      <c r="F170" s="387"/>
      <c r="G170" s="387"/>
      <c r="H170" s="387"/>
      <c r="I170" s="387"/>
      <c r="J170" s="387"/>
      <c r="K170" s="387"/>
    </row>
    <row r="171" ht="18" customHeight="1" spans="1:11">
      <c r="A171" s="387"/>
      <c r="B171" s="561"/>
      <c r="C171" s="561"/>
      <c r="D171" s="387"/>
      <c r="E171" s="387"/>
      <c r="F171" s="387"/>
      <c r="G171" s="387"/>
      <c r="H171" s="387"/>
      <c r="I171" s="387"/>
      <c r="J171" s="387"/>
      <c r="K171" s="387"/>
    </row>
    <row r="172" ht="18" customHeight="1" spans="1:11">
      <c r="A172" s="387"/>
      <c r="B172" s="561"/>
      <c r="C172" s="561"/>
      <c r="D172" s="387"/>
      <c r="E172" s="387"/>
      <c r="F172" s="387"/>
      <c r="G172" s="387"/>
      <c r="H172" s="387"/>
      <c r="I172" s="387"/>
      <c r="J172" s="387"/>
      <c r="K172" s="387"/>
    </row>
    <row r="173" ht="18" customHeight="1" spans="1:11">
      <c r="A173" s="387"/>
      <c r="B173" s="561"/>
      <c r="C173" s="561"/>
      <c r="D173" s="387"/>
      <c r="E173" s="387"/>
      <c r="F173" s="387"/>
      <c r="G173" s="387"/>
      <c r="H173" s="387"/>
      <c r="I173" s="387"/>
      <c r="J173" s="387"/>
      <c r="K173" s="387"/>
    </row>
    <row r="174" ht="18" customHeight="1" spans="1:11">
      <c r="A174" s="387"/>
      <c r="B174" s="561"/>
      <c r="C174" s="561"/>
      <c r="D174" s="387"/>
      <c r="E174" s="387"/>
      <c r="F174" s="387"/>
      <c r="G174" s="387"/>
      <c r="H174" s="387"/>
      <c r="I174" s="387"/>
      <c r="J174" s="387"/>
      <c r="K174" s="387"/>
    </row>
    <row r="175" ht="18" customHeight="1" spans="1:11">
      <c r="A175" s="387"/>
      <c r="B175" s="561"/>
      <c r="C175" s="561"/>
      <c r="D175" s="387"/>
      <c r="E175" s="387"/>
      <c r="F175" s="387"/>
      <c r="G175" s="387"/>
      <c r="H175" s="387"/>
      <c r="I175" s="387"/>
      <c r="J175" s="387"/>
      <c r="K175" s="387"/>
    </row>
    <row r="176" ht="18" customHeight="1" spans="1:11">
      <c r="A176" s="387"/>
      <c r="B176" s="561"/>
      <c r="C176" s="561"/>
      <c r="D176" s="387"/>
      <c r="E176" s="387"/>
      <c r="F176" s="387"/>
      <c r="G176" s="387"/>
      <c r="H176" s="387"/>
      <c r="I176" s="387"/>
      <c r="J176" s="387"/>
      <c r="K176" s="387"/>
    </row>
    <row r="177" ht="18" customHeight="1" spans="1:11">
      <c r="A177" s="387"/>
      <c r="B177" s="561"/>
      <c r="C177" s="561"/>
      <c r="D177" s="387"/>
      <c r="E177" s="387"/>
      <c r="F177" s="387"/>
      <c r="G177" s="387"/>
      <c r="H177" s="387"/>
      <c r="I177" s="387"/>
      <c r="J177" s="387"/>
      <c r="K177" s="387"/>
    </row>
    <row r="178" ht="18" customHeight="1" spans="1:11">
      <c r="A178" s="387"/>
      <c r="B178" s="561"/>
      <c r="C178" s="561"/>
      <c r="D178" s="387"/>
      <c r="E178" s="387"/>
      <c r="F178" s="387"/>
      <c r="G178" s="387"/>
      <c r="H178" s="387"/>
      <c r="I178" s="387"/>
      <c r="J178" s="387"/>
      <c r="K178" s="387"/>
    </row>
    <row r="179" ht="18" customHeight="1" spans="1:11">
      <c r="A179" s="387"/>
      <c r="B179" s="561"/>
      <c r="C179" s="561"/>
      <c r="D179" s="387"/>
      <c r="E179" s="387"/>
      <c r="F179" s="387"/>
      <c r="G179" s="387"/>
      <c r="H179" s="387"/>
      <c r="I179" s="387"/>
      <c r="J179" s="387"/>
      <c r="K179" s="387"/>
    </row>
    <row r="180" ht="18" customHeight="1" spans="1:11">
      <c r="A180" s="387"/>
      <c r="B180" s="561"/>
      <c r="C180" s="561"/>
      <c r="D180" s="387"/>
      <c r="E180" s="387"/>
      <c r="F180" s="387"/>
      <c r="G180" s="387"/>
      <c r="H180" s="387"/>
      <c r="I180" s="387"/>
      <c r="J180" s="387"/>
      <c r="K180" s="387"/>
    </row>
    <row r="181" ht="18" customHeight="1" spans="1:11">
      <c r="A181" s="387"/>
      <c r="B181" s="561"/>
      <c r="C181" s="561"/>
      <c r="D181" s="387"/>
      <c r="E181" s="387"/>
      <c r="F181" s="387"/>
      <c r="G181" s="387"/>
      <c r="H181" s="387"/>
      <c r="I181" s="387"/>
      <c r="J181" s="387"/>
      <c r="K181" s="387"/>
    </row>
    <row r="182" ht="18" customHeight="1" spans="1:11">
      <c r="A182" s="387"/>
      <c r="B182" s="561"/>
      <c r="C182" s="561"/>
      <c r="D182" s="387"/>
      <c r="E182" s="387"/>
      <c r="F182" s="387"/>
      <c r="G182" s="387"/>
      <c r="H182" s="387"/>
      <c r="I182" s="387"/>
      <c r="J182" s="387"/>
      <c r="K182" s="387"/>
    </row>
    <row r="183" ht="18" customHeight="1" spans="1:11">
      <c r="A183" s="387"/>
      <c r="B183" s="561"/>
      <c r="C183" s="561"/>
      <c r="D183" s="387"/>
      <c r="E183" s="387"/>
      <c r="F183" s="387"/>
      <c r="G183" s="387"/>
      <c r="H183" s="387"/>
      <c r="I183" s="387"/>
      <c r="J183" s="387"/>
      <c r="K183" s="387"/>
    </row>
    <row r="184" ht="18" customHeight="1" spans="1:11">
      <c r="A184" s="387"/>
      <c r="B184" s="561"/>
      <c r="C184" s="561"/>
      <c r="D184" s="387"/>
      <c r="E184" s="387"/>
      <c r="F184" s="387"/>
      <c r="G184" s="387"/>
      <c r="H184" s="387"/>
      <c r="I184" s="387"/>
      <c r="J184" s="387"/>
      <c r="K184" s="387"/>
    </row>
    <row r="185" ht="18" customHeight="1" spans="1:11">
      <c r="A185" s="387"/>
      <c r="B185" s="561"/>
      <c r="C185" s="561"/>
      <c r="D185" s="387"/>
      <c r="E185" s="387"/>
      <c r="F185" s="387"/>
      <c r="G185" s="387"/>
      <c r="H185" s="387"/>
      <c r="I185" s="387"/>
      <c r="J185" s="387"/>
      <c r="K185" s="387"/>
    </row>
    <row r="186" ht="18" customHeight="1" spans="1:11">
      <c r="A186" s="387"/>
      <c r="B186" s="561"/>
      <c r="C186" s="561"/>
      <c r="D186" s="387"/>
      <c r="E186" s="387"/>
      <c r="F186" s="387"/>
      <c r="G186" s="387"/>
      <c r="H186" s="387"/>
      <c r="I186" s="387"/>
      <c r="J186" s="387"/>
      <c r="K186" s="387"/>
    </row>
    <row r="187" ht="18" customHeight="1" spans="1:11">
      <c r="A187" s="387"/>
      <c r="B187" s="561"/>
      <c r="C187" s="561"/>
      <c r="D187" s="387"/>
      <c r="E187" s="387"/>
      <c r="F187" s="387"/>
      <c r="G187" s="387"/>
      <c r="H187" s="387"/>
      <c r="I187" s="387"/>
      <c r="J187" s="387"/>
      <c r="K187" s="387"/>
    </row>
    <row r="188" ht="18" customHeight="1" spans="1:11">
      <c r="A188" s="387"/>
      <c r="B188" s="561"/>
      <c r="C188" s="561"/>
      <c r="D188" s="387"/>
      <c r="E188" s="387"/>
      <c r="F188" s="387"/>
      <c r="G188" s="387"/>
      <c r="H188" s="387"/>
      <c r="I188" s="387"/>
      <c r="J188" s="387"/>
      <c r="K188" s="387"/>
    </row>
    <row r="189" ht="18" customHeight="1" spans="1:11">
      <c r="A189" s="387"/>
      <c r="B189" s="561"/>
      <c r="C189" s="561"/>
      <c r="D189" s="387"/>
      <c r="E189" s="387"/>
      <c r="F189" s="387"/>
      <c r="G189" s="387"/>
      <c r="H189" s="387"/>
      <c r="I189" s="387"/>
      <c r="J189" s="387"/>
      <c r="K189" s="387"/>
    </row>
    <row r="190" ht="18" customHeight="1" spans="1:11">
      <c r="A190" s="387"/>
      <c r="B190" s="561"/>
      <c r="C190" s="561"/>
      <c r="D190" s="387"/>
      <c r="E190" s="387"/>
      <c r="F190" s="387"/>
      <c r="G190" s="387"/>
      <c r="H190" s="387"/>
      <c r="I190" s="387"/>
      <c r="J190" s="387"/>
      <c r="K190" s="387"/>
    </row>
    <row r="191" ht="18" customHeight="1" spans="1:11">
      <c r="A191" s="387"/>
      <c r="B191" s="561"/>
      <c r="C191" s="561"/>
      <c r="D191" s="387"/>
      <c r="E191" s="387"/>
      <c r="F191" s="387"/>
      <c r="G191" s="387"/>
      <c r="H191" s="387"/>
      <c r="I191" s="387"/>
      <c r="J191" s="387"/>
      <c r="K191" s="387"/>
    </row>
    <row r="192" ht="18" customHeight="1" spans="1:11">
      <c r="A192" s="387"/>
      <c r="B192" s="561"/>
      <c r="C192" s="561"/>
      <c r="D192" s="387"/>
      <c r="E192" s="387"/>
      <c r="F192" s="387"/>
      <c r="G192" s="387"/>
      <c r="H192" s="387"/>
      <c r="I192" s="387"/>
      <c r="J192" s="387"/>
      <c r="K192" s="387"/>
    </row>
    <row r="193" ht="18" customHeight="1" spans="1:11">
      <c r="A193" s="387"/>
      <c r="B193" s="561"/>
      <c r="C193" s="561"/>
      <c r="D193" s="387"/>
      <c r="E193" s="387"/>
      <c r="F193" s="387"/>
      <c r="G193" s="387"/>
      <c r="H193" s="387"/>
      <c r="I193" s="387"/>
      <c r="J193" s="387"/>
      <c r="K193" s="387"/>
    </row>
    <row r="194" ht="18" customHeight="1" spans="1:11">
      <c r="A194" s="387"/>
      <c r="B194" s="561"/>
      <c r="C194" s="561"/>
      <c r="D194" s="387"/>
      <c r="E194" s="387"/>
      <c r="F194" s="387"/>
      <c r="G194" s="387"/>
      <c r="H194" s="387"/>
      <c r="I194" s="387"/>
      <c r="J194" s="387"/>
      <c r="K194" s="387"/>
    </row>
    <row r="195" ht="18" customHeight="1" spans="1:11">
      <c r="A195" s="387"/>
      <c r="B195" s="561"/>
      <c r="C195" s="561"/>
      <c r="D195" s="387"/>
      <c r="E195" s="387"/>
      <c r="F195" s="387"/>
      <c r="G195" s="387"/>
      <c r="H195" s="387"/>
      <c r="I195" s="387"/>
      <c r="J195" s="387"/>
      <c r="K195" s="387"/>
    </row>
    <row r="196" ht="18" customHeight="1" spans="1:11">
      <c r="A196" s="387"/>
      <c r="B196" s="561"/>
      <c r="C196" s="561"/>
      <c r="D196" s="387"/>
      <c r="E196" s="387"/>
      <c r="F196" s="387"/>
      <c r="G196" s="387"/>
      <c r="H196" s="387"/>
      <c r="I196" s="387"/>
      <c r="J196" s="387"/>
      <c r="K196" s="387"/>
    </row>
    <row r="197" ht="18" customHeight="1" spans="1:11">
      <c r="A197" s="387"/>
      <c r="B197" s="561"/>
      <c r="C197" s="561"/>
      <c r="D197" s="387"/>
      <c r="E197" s="387"/>
      <c r="F197" s="387"/>
      <c r="G197" s="387"/>
      <c r="H197" s="387"/>
      <c r="I197" s="387"/>
      <c r="J197" s="387"/>
      <c r="K197" s="387"/>
    </row>
    <row r="198" ht="18" customHeight="1" spans="1:11">
      <c r="A198" s="387"/>
      <c r="B198" s="561"/>
      <c r="C198" s="561"/>
      <c r="D198" s="387"/>
      <c r="E198" s="387"/>
      <c r="F198" s="387"/>
      <c r="G198" s="387"/>
      <c r="H198" s="387"/>
      <c r="I198" s="387"/>
      <c r="J198" s="387"/>
      <c r="K198" s="387"/>
    </row>
    <row r="199" ht="18" customHeight="1" spans="1:11">
      <c r="A199" s="387"/>
      <c r="B199" s="561"/>
      <c r="C199" s="561"/>
      <c r="D199" s="387"/>
      <c r="E199" s="387"/>
      <c r="F199" s="387"/>
      <c r="G199" s="387"/>
      <c r="H199" s="387"/>
      <c r="I199" s="387"/>
      <c r="J199" s="387"/>
      <c r="K199" s="387"/>
    </row>
    <row r="200" ht="18" customHeight="1" spans="1:11">
      <c r="A200" s="387"/>
      <c r="B200" s="561"/>
      <c r="C200" s="561"/>
      <c r="D200" s="387"/>
      <c r="E200" s="387"/>
      <c r="F200" s="387"/>
      <c r="G200" s="387"/>
      <c r="H200" s="387"/>
      <c r="I200" s="387"/>
      <c r="J200" s="387"/>
      <c r="K200" s="387"/>
    </row>
    <row r="201" ht="18" customHeight="1" spans="1:11">
      <c r="A201" s="387"/>
      <c r="B201" s="561"/>
      <c r="C201" s="561"/>
      <c r="D201" s="387"/>
      <c r="E201" s="387"/>
      <c r="F201" s="387"/>
      <c r="G201" s="387"/>
      <c r="H201" s="387"/>
      <c r="I201" s="387"/>
      <c r="J201" s="387"/>
      <c r="K201" s="387"/>
    </row>
    <row r="202" ht="18" customHeight="1" spans="1:11">
      <c r="A202" s="387"/>
      <c r="B202" s="561"/>
      <c r="C202" s="561"/>
      <c r="D202" s="387"/>
      <c r="E202" s="387"/>
      <c r="F202" s="387"/>
      <c r="G202" s="387"/>
      <c r="H202" s="387"/>
      <c r="I202" s="387"/>
      <c r="J202" s="387"/>
      <c r="K202" s="387"/>
    </row>
    <row r="203" ht="18" customHeight="1" spans="1:11">
      <c r="A203" s="387"/>
      <c r="B203" s="561"/>
      <c r="C203" s="561"/>
      <c r="D203" s="387"/>
      <c r="E203" s="387"/>
      <c r="F203" s="387"/>
      <c r="G203" s="387"/>
      <c r="H203" s="387"/>
      <c r="I203" s="387"/>
      <c r="J203" s="387"/>
      <c r="K203" s="387"/>
    </row>
    <row r="204" ht="18" customHeight="1" spans="1:11">
      <c r="A204" s="387"/>
      <c r="B204" s="561"/>
      <c r="C204" s="561"/>
      <c r="D204" s="387"/>
      <c r="E204" s="387"/>
      <c r="F204" s="387"/>
      <c r="G204" s="387"/>
      <c r="H204" s="387"/>
      <c r="I204" s="387"/>
      <c r="J204" s="387"/>
      <c r="K204" s="387"/>
    </row>
    <row r="205" ht="18" customHeight="1" spans="1:11">
      <c r="A205" s="387"/>
      <c r="B205" s="561"/>
      <c r="C205" s="561"/>
      <c r="D205" s="387"/>
      <c r="E205" s="387"/>
      <c r="F205" s="387"/>
      <c r="G205" s="387"/>
      <c r="H205" s="387"/>
      <c r="I205" s="387"/>
      <c r="J205" s="387"/>
      <c r="K205" s="387"/>
    </row>
    <row r="206" ht="18" customHeight="1" spans="1:11">
      <c r="A206" s="387"/>
      <c r="B206" s="561"/>
      <c r="C206" s="561"/>
      <c r="D206" s="387"/>
      <c r="E206" s="387"/>
      <c r="F206" s="387"/>
      <c r="G206" s="387"/>
      <c r="H206" s="387"/>
      <c r="I206" s="387"/>
      <c r="J206" s="387"/>
      <c r="K206" s="387"/>
    </row>
    <row r="207" ht="18" customHeight="1" spans="1:11">
      <c r="A207" s="387"/>
      <c r="B207" s="561"/>
      <c r="C207" s="561"/>
      <c r="D207" s="387"/>
      <c r="E207" s="387"/>
      <c r="F207" s="387"/>
      <c r="G207" s="387"/>
      <c r="H207" s="387"/>
      <c r="I207" s="387"/>
      <c r="J207" s="387"/>
      <c r="K207" s="387"/>
    </row>
    <row r="208" ht="18" customHeight="1" spans="1:11">
      <c r="A208" s="387"/>
      <c r="B208" s="561"/>
      <c r="C208" s="561"/>
      <c r="D208" s="387"/>
      <c r="E208" s="387"/>
      <c r="F208" s="387"/>
      <c r="G208" s="387"/>
      <c r="H208" s="387"/>
      <c r="I208" s="387"/>
      <c r="J208" s="387"/>
      <c r="K208" s="387"/>
    </row>
    <row r="209" ht="18" customHeight="1" spans="1:11">
      <c r="A209" s="387"/>
      <c r="B209" s="561"/>
      <c r="C209" s="561"/>
      <c r="D209" s="387"/>
      <c r="E209" s="387"/>
      <c r="F209" s="387"/>
      <c r="G209" s="387"/>
      <c r="H209" s="387"/>
      <c r="I209" s="387"/>
      <c r="J209" s="387"/>
      <c r="K209" s="387"/>
    </row>
    <row r="210" ht="18" customHeight="1" spans="1:11">
      <c r="A210" s="387"/>
      <c r="B210" s="561"/>
      <c r="C210" s="561"/>
      <c r="D210" s="387"/>
      <c r="E210" s="387"/>
      <c r="F210" s="387"/>
      <c r="G210" s="387"/>
      <c r="H210" s="387"/>
      <c r="I210" s="387"/>
      <c r="J210" s="387"/>
      <c r="K210" s="387"/>
    </row>
    <row r="211" ht="18" customHeight="1" spans="1:11">
      <c r="A211" s="387"/>
      <c r="B211" s="561"/>
      <c r="C211" s="561"/>
      <c r="D211" s="387"/>
      <c r="E211" s="387"/>
      <c r="F211" s="387"/>
      <c r="G211" s="387"/>
      <c r="H211" s="387"/>
      <c r="I211" s="387"/>
      <c r="J211" s="387"/>
      <c r="K211" s="387"/>
    </row>
    <row r="212" ht="18" customHeight="1" spans="1:11">
      <c r="A212" s="387"/>
      <c r="B212" s="561"/>
      <c r="C212" s="561"/>
      <c r="D212" s="387"/>
      <c r="E212" s="387"/>
      <c r="F212" s="387"/>
      <c r="G212" s="387"/>
      <c r="H212" s="387"/>
      <c r="I212" s="387"/>
      <c r="J212" s="387"/>
      <c r="K212" s="387"/>
    </row>
    <row r="213" ht="18" customHeight="1" spans="1:11">
      <c r="A213" s="387"/>
      <c r="B213" s="561"/>
      <c r="C213" s="561"/>
      <c r="D213" s="387"/>
      <c r="E213" s="387"/>
      <c r="F213" s="387"/>
      <c r="G213" s="387"/>
      <c r="H213" s="387"/>
      <c r="I213" s="387"/>
      <c r="J213" s="387"/>
      <c r="K213" s="387"/>
    </row>
    <row r="214" ht="18" customHeight="1" spans="1:11">
      <c r="A214" s="387"/>
      <c r="B214" s="561"/>
      <c r="C214" s="561"/>
      <c r="D214" s="387"/>
      <c r="E214" s="387"/>
      <c r="F214" s="387"/>
      <c r="G214" s="387"/>
      <c r="H214" s="387"/>
      <c r="I214" s="387"/>
      <c r="J214" s="387"/>
      <c r="K214" s="387"/>
    </row>
    <row r="215" ht="18" customHeight="1" spans="1:11">
      <c r="A215" s="387"/>
      <c r="B215" s="561"/>
      <c r="C215" s="561"/>
      <c r="D215" s="387"/>
      <c r="E215" s="387"/>
      <c r="F215" s="387"/>
      <c r="G215" s="387"/>
      <c r="H215" s="387"/>
      <c r="I215" s="387"/>
      <c r="J215" s="387"/>
      <c r="K215" s="387"/>
    </row>
    <row r="216" ht="18" customHeight="1" spans="1:11">
      <c r="A216" s="387"/>
      <c r="B216" s="561"/>
      <c r="C216" s="561"/>
      <c r="D216" s="387"/>
      <c r="E216" s="387"/>
      <c r="F216" s="387"/>
      <c r="G216" s="387"/>
      <c r="H216" s="387"/>
      <c r="I216" s="387"/>
      <c r="J216" s="387"/>
      <c r="K216" s="387"/>
    </row>
    <row r="217" ht="18" customHeight="1" spans="1:11">
      <c r="A217" s="387"/>
      <c r="B217" s="561"/>
      <c r="C217" s="561"/>
      <c r="D217" s="387"/>
      <c r="E217" s="387"/>
      <c r="F217" s="387"/>
      <c r="G217" s="387"/>
      <c r="H217" s="387"/>
      <c r="I217" s="387"/>
      <c r="J217" s="387"/>
      <c r="K217" s="387"/>
    </row>
    <row r="218" ht="18" customHeight="1" spans="1:11">
      <c r="A218" s="387"/>
      <c r="B218" s="561"/>
      <c r="C218" s="561"/>
      <c r="D218" s="387"/>
      <c r="E218" s="387"/>
      <c r="F218" s="387"/>
      <c r="G218" s="387"/>
      <c r="H218" s="387"/>
      <c r="I218" s="387"/>
      <c r="J218" s="387"/>
      <c r="K218" s="387"/>
    </row>
    <row r="219" ht="18" customHeight="1" spans="1:11">
      <c r="A219" s="387"/>
      <c r="B219" s="561"/>
      <c r="C219" s="561"/>
      <c r="D219" s="387"/>
      <c r="E219" s="387"/>
      <c r="F219" s="387"/>
      <c r="G219" s="387"/>
      <c r="H219" s="387"/>
      <c r="I219" s="387"/>
      <c r="J219" s="387"/>
      <c r="K219" s="387"/>
    </row>
    <row r="220" ht="18" customHeight="1" spans="1:11">
      <c r="A220" s="387"/>
      <c r="B220" s="561"/>
      <c r="C220" s="561"/>
      <c r="D220" s="387"/>
      <c r="E220" s="387"/>
      <c r="F220" s="387"/>
      <c r="G220" s="387"/>
      <c r="H220" s="387"/>
      <c r="I220" s="387"/>
      <c r="J220" s="387"/>
      <c r="K220" s="387"/>
    </row>
    <row r="221" ht="18" customHeight="1" spans="1:11">
      <c r="A221" s="387"/>
      <c r="B221" s="561"/>
      <c r="C221" s="561"/>
      <c r="D221" s="387"/>
      <c r="E221" s="387"/>
      <c r="F221" s="387"/>
      <c r="G221" s="387"/>
      <c r="H221" s="387"/>
      <c r="I221" s="387"/>
      <c r="J221" s="387"/>
      <c r="K221" s="387"/>
    </row>
    <row r="222" ht="18" customHeight="1" spans="1:11">
      <c r="A222" s="387"/>
      <c r="B222" s="561"/>
      <c r="C222" s="561"/>
      <c r="D222" s="387"/>
      <c r="E222" s="387"/>
      <c r="F222" s="387"/>
      <c r="G222" s="387"/>
      <c r="H222" s="387"/>
      <c r="I222" s="387"/>
      <c r="J222" s="387"/>
      <c r="K222" s="387"/>
    </row>
    <row r="223" ht="18" customHeight="1" spans="1:11">
      <c r="A223" s="387"/>
      <c r="B223" s="561"/>
      <c r="C223" s="561"/>
      <c r="D223" s="387"/>
      <c r="E223" s="387"/>
      <c r="F223" s="387"/>
      <c r="G223" s="387"/>
      <c r="H223" s="387"/>
      <c r="I223" s="387"/>
      <c r="J223" s="387"/>
      <c r="K223" s="387"/>
    </row>
    <row r="224" ht="18" customHeight="1" spans="1:11">
      <c r="A224" s="387"/>
      <c r="B224" s="561"/>
      <c r="C224" s="561"/>
      <c r="D224" s="387"/>
      <c r="E224" s="387"/>
      <c r="F224" s="387"/>
      <c r="G224" s="387"/>
      <c r="H224" s="387"/>
      <c r="I224" s="387"/>
      <c r="J224" s="387"/>
      <c r="K224" s="387"/>
    </row>
    <row r="225" ht="18" customHeight="1" spans="1:11">
      <c r="A225" s="387"/>
      <c r="B225" s="561"/>
      <c r="C225" s="561"/>
      <c r="D225" s="387"/>
      <c r="E225" s="387"/>
      <c r="F225" s="387"/>
      <c r="G225" s="387"/>
      <c r="H225" s="387"/>
      <c r="I225" s="387"/>
      <c r="J225" s="387"/>
      <c r="K225" s="387"/>
    </row>
    <row r="226" ht="18" customHeight="1" spans="1:11">
      <c r="A226" s="387"/>
      <c r="B226" s="561"/>
      <c r="C226" s="561"/>
      <c r="D226" s="387"/>
      <c r="E226" s="387"/>
      <c r="F226" s="387"/>
      <c r="G226" s="387"/>
      <c r="H226" s="387"/>
      <c r="I226" s="387"/>
      <c r="J226" s="387"/>
      <c r="K226" s="387"/>
    </row>
    <row r="227" ht="18" customHeight="1" spans="1:11">
      <c r="A227" s="387"/>
      <c r="B227" s="561"/>
      <c r="C227" s="561"/>
      <c r="D227" s="387"/>
      <c r="E227" s="387"/>
      <c r="F227" s="387"/>
      <c r="G227" s="387"/>
      <c r="H227" s="387"/>
      <c r="I227" s="387"/>
      <c r="J227" s="387"/>
      <c r="K227" s="387"/>
    </row>
    <row r="228" ht="18" customHeight="1" spans="1:11">
      <c r="A228" s="387"/>
      <c r="B228" s="561"/>
      <c r="C228" s="561"/>
      <c r="D228" s="387"/>
      <c r="E228" s="387"/>
      <c r="F228" s="387"/>
      <c r="G228" s="387"/>
      <c r="H228" s="387"/>
      <c r="I228" s="387"/>
      <c r="J228" s="387"/>
      <c r="K228" s="387"/>
    </row>
    <row r="229" ht="18" customHeight="1" spans="1:11">
      <c r="A229" s="387"/>
      <c r="B229" s="561"/>
      <c r="C229" s="561"/>
      <c r="D229" s="387"/>
      <c r="E229" s="387"/>
      <c r="F229" s="387"/>
      <c r="G229" s="387"/>
      <c r="H229" s="387"/>
      <c r="I229" s="387"/>
      <c r="J229" s="387"/>
      <c r="K229" s="387"/>
    </row>
    <row r="230" ht="18" customHeight="1" spans="1:11">
      <c r="A230" s="387"/>
      <c r="B230" s="561"/>
      <c r="C230" s="561"/>
      <c r="D230" s="387"/>
      <c r="E230" s="387"/>
      <c r="F230" s="387"/>
      <c r="G230" s="387"/>
      <c r="H230" s="387"/>
      <c r="I230" s="387"/>
      <c r="J230" s="387"/>
      <c r="K230" s="387"/>
    </row>
    <row r="231" ht="18" customHeight="1" spans="1:11">
      <c r="A231" s="387"/>
      <c r="B231" s="561"/>
      <c r="C231" s="561"/>
      <c r="D231" s="387"/>
      <c r="E231" s="387"/>
      <c r="F231" s="387"/>
      <c r="G231" s="387"/>
      <c r="H231" s="387"/>
      <c r="I231" s="387"/>
      <c r="J231" s="387"/>
      <c r="K231" s="387"/>
    </row>
    <row r="232" ht="18" customHeight="1" spans="1:11">
      <c r="A232" s="387"/>
      <c r="B232" s="561"/>
      <c r="C232" s="561"/>
      <c r="D232" s="387"/>
      <c r="E232" s="387"/>
      <c r="F232" s="387"/>
      <c r="G232" s="387"/>
      <c r="H232" s="387"/>
      <c r="I232" s="387"/>
      <c r="J232" s="387"/>
      <c r="K232" s="387"/>
    </row>
    <row r="233" ht="18" customHeight="1" spans="1:11">
      <c r="A233" s="387"/>
      <c r="B233" s="561"/>
      <c r="C233" s="561"/>
      <c r="D233" s="387"/>
      <c r="E233" s="387"/>
      <c r="F233" s="387"/>
      <c r="G233" s="387"/>
      <c r="H233" s="387"/>
      <c r="I233" s="387"/>
      <c r="J233" s="387"/>
      <c r="K233" s="387"/>
    </row>
    <row r="234" ht="18" customHeight="1" spans="1:11">
      <c r="A234" s="387"/>
      <c r="B234" s="561"/>
      <c r="C234" s="561"/>
      <c r="D234" s="387"/>
      <c r="E234" s="387"/>
      <c r="F234" s="387"/>
      <c r="G234" s="387"/>
      <c r="H234" s="387"/>
      <c r="I234" s="387"/>
      <c r="J234" s="387"/>
      <c r="K234" s="387"/>
    </row>
    <row r="235" ht="18" customHeight="1" spans="1:11">
      <c r="A235" s="387"/>
      <c r="B235" s="561"/>
      <c r="C235" s="561"/>
      <c r="D235" s="387"/>
      <c r="E235" s="387"/>
      <c r="F235" s="387"/>
      <c r="G235" s="387"/>
      <c r="H235" s="387"/>
      <c r="I235" s="387"/>
      <c r="J235" s="387"/>
      <c r="K235" s="387"/>
    </row>
    <row r="236" ht="18" customHeight="1" spans="1:11">
      <c r="A236" s="387"/>
      <c r="B236" s="561"/>
      <c r="C236" s="561"/>
      <c r="D236" s="387"/>
      <c r="E236" s="387"/>
      <c r="F236" s="387"/>
      <c r="G236" s="387"/>
      <c r="H236" s="387"/>
      <c r="I236" s="387"/>
      <c r="J236" s="387"/>
      <c r="K236" s="387"/>
    </row>
    <row r="237" ht="18" customHeight="1" spans="1:11">
      <c r="A237" s="387"/>
      <c r="B237" s="561"/>
      <c r="C237" s="561"/>
      <c r="D237" s="387"/>
      <c r="E237" s="387"/>
      <c r="F237" s="387"/>
      <c r="G237" s="387"/>
      <c r="H237" s="387"/>
      <c r="I237" s="387"/>
      <c r="J237" s="387"/>
      <c r="K237" s="387"/>
    </row>
    <row r="238" ht="18" customHeight="1" spans="1:11">
      <c r="A238" s="387"/>
      <c r="B238" s="561"/>
      <c r="C238" s="561"/>
      <c r="D238" s="387"/>
      <c r="E238" s="387"/>
      <c r="F238" s="387"/>
      <c r="G238" s="387"/>
      <c r="H238" s="387"/>
      <c r="I238" s="387"/>
      <c r="J238" s="387"/>
      <c r="K238" s="387"/>
    </row>
    <row r="239" ht="18" customHeight="1" spans="1:11">
      <c r="A239" s="387"/>
      <c r="B239" s="561"/>
      <c r="C239" s="561"/>
      <c r="D239" s="387"/>
      <c r="E239" s="387"/>
      <c r="F239" s="387"/>
      <c r="G239" s="387"/>
      <c r="H239" s="387"/>
      <c r="I239" s="387"/>
      <c r="J239" s="387"/>
      <c r="K239" s="387"/>
    </row>
    <row r="240" ht="18" customHeight="1" spans="1:11">
      <c r="A240" s="387"/>
      <c r="B240" s="561"/>
      <c r="C240" s="561"/>
      <c r="D240" s="387"/>
      <c r="E240" s="387"/>
      <c r="F240" s="387"/>
      <c r="G240" s="387"/>
      <c r="H240" s="387"/>
      <c r="I240" s="387"/>
      <c r="J240" s="387"/>
      <c r="K240" s="387"/>
    </row>
    <row r="241" ht="18" customHeight="1" spans="1:11">
      <c r="A241" s="387"/>
      <c r="B241" s="561"/>
      <c r="C241" s="561"/>
      <c r="D241" s="387"/>
      <c r="E241" s="387"/>
      <c r="F241" s="387"/>
      <c r="G241" s="387"/>
      <c r="H241" s="387"/>
      <c r="I241" s="387"/>
      <c r="J241" s="387"/>
      <c r="K241" s="387"/>
    </row>
    <row r="242" ht="18" customHeight="1" spans="1:11">
      <c r="A242" s="387"/>
      <c r="B242" s="561"/>
      <c r="C242" s="561"/>
      <c r="D242" s="387"/>
      <c r="E242" s="387"/>
      <c r="F242" s="387"/>
      <c r="G242" s="387"/>
      <c r="H242" s="387"/>
      <c r="I242" s="387"/>
      <c r="J242" s="387"/>
      <c r="K242" s="387"/>
    </row>
    <row r="243" ht="18" customHeight="1" spans="1:11">
      <c r="A243" s="387"/>
      <c r="B243" s="561"/>
      <c r="C243" s="561"/>
      <c r="D243" s="387"/>
      <c r="E243" s="387"/>
      <c r="F243" s="387"/>
      <c r="G243" s="387"/>
      <c r="H243" s="387"/>
      <c r="I243" s="387"/>
      <c r="J243" s="387"/>
      <c r="K243" s="387"/>
    </row>
    <row r="244" ht="18" customHeight="1" spans="1:11">
      <c r="A244" s="387"/>
      <c r="B244" s="561"/>
      <c r="C244" s="561"/>
      <c r="D244" s="387"/>
      <c r="E244" s="387"/>
      <c r="F244" s="387"/>
      <c r="G244" s="387"/>
      <c r="H244" s="387"/>
      <c r="I244" s="387"/>
      <c r="J244" s="387"/>
      <c r="K244" s="387"/>
    </row>
    <row r="245" ht="18" customHeight="1" spans="1:11">
      <c r="A245" s="387"/>
      <c r="B245" s="561"/>
      <c r="C245" s="561"/>
      <c r="D245" s="387"/>
      <c r="E245" s="387"/>
      <c r="F245" s="387"/>
      <c r="G245" s="387"/>
      <c r="H245" s="387"/>
      <c r="I245" s="387"/>
      <c r="J245" s="387"/>
      <c r="K245" s="387"/>
    </row>
    <row r="246" ht="18" customHeight="1" spans="1:11">
      <c r="A246" s="387"/>
      <c r="B246" s="561"/>
      <c r="C246" s="561"/>
      <c r="D246" s="387"/>
      <c r="E246" s="387"/>
      <c r="F246" s="387"/>
      <c r="G246" s="387"/>
      <c r="H246" s="387"/>
      <c r="I246" s="387"/>
      <c r="J246" s="387"/>
      <c r="K246" s="387"/>
    </row>
    <row r="247" ht="18" customHeight="1" spans="1:11">
      <c r="A247" s="387"/>
      <c r="B247" s="561"/>
      <c r="C247" s="561"/>
      <c r="D247" s="387"/>
      <c r="E247" s="387"/>
      <c r="F247" s="387"/>
      <c r="G247" s="387"/>
      <c r="H247" s="387"/>
      <c r="I247" s="387"/>
      <c r="J247" s="387"/>
      <c r="K247" s="387"/>
    </row>
    <row r="248" ht="18" customHeight="1" spans="1:11">
      <c r="A248" s="387"/>
      <c r="B248" s="561"/>
      <c r="C248" s="561"/>
      <c r="D248" s="387"/>
      <c r="E248" s="387"/>
      <c r="F248" s="387"/>
      <c r="G248" s="387"/>
      <c r="H248" s="387"/>
      <c r="I248" s="387"/>
      <c r="J248" s="387"/>
      <c r="K248" s="387"/>
    </row>
    <row r="249" ht="18" customHeight="1" spans="1:11">
      <c r="A249" s="387"/>
      <c r="B249" s="561"/>
      <c r="C249" s="561"/>
      <c r="D249" s="387"/>
      <c r="E249" s="387"/>
      <c r="F249" s="387"/>
      <c r="G249" s="387"/>
      <c r="H249" s="387"/>
      <c r="I249" s="387"/>
      <c r="J249" s="387"/>
      <c r="K249" s="387"/>
    </row>
    <row r="250" ht="18" customHeight="1" spans="1:11">
      <c r="A250" s="387"/>
      <c r="B250" s="561"/>
      <c r="C250" s="561"/>
      <c r="D250" s="387"/>
      <c r="E250" s="387"/>
      <c r="F250" s="387"/>
      <c r="G250" s="387"/>
      <c r="H250" s="387"/>
      <c r="I250" s="387"/>
      <c r="J250" s="387"/>
      <c r="K250" s="387"/>
    </row>
    <row r="251" ht="18" customHeight="1" spans="1:11">
      <c r="A251" s="387"/>
      <c r="B251" s="561"/>
      <c r="C251" s="561"/>
      <c r="D251" s="387"/>
      <c r="E251" s="387"/>
      <c r="F251" s="387"/>
      <c r="G251" s="387"/>
      <c r="H251" s="387"/>
      <c r="I251" s="387"/>
      <c r="J251" s="387"/>
      <c r="K251" s="387"/>
    </row>
    <row r="252" ht="18" customHeight="1" spans="1:11">
      <c r="A252" s="387"/>
      <c r="B252" s="561"/>
      <c r="C252" s="561"/>
      <c r="D252" s="387"/>
      <c r="E252" s="387"/>
      <c r="F252" s="387"/>
      <c r="G252" s="387"/>
      <c r="H252" s="387"/>
      <c r="I252" s="387"/>
      <c r="J252" s="387"/>
      <c r="K252" s="387"/>
    </row>
    <row r="253" ht="18" customHeight="1" spans="1:11">
      <c r="A253" s="387"/>
      <c r="B253" s="561"/>
      <c r="C253" s="561"/>
      <c r="D253" s="387"/>
      <c r="E253" s="387"/>
      <c r="F253" s="387"/>
      <c r="G253" s="387"/>
      <c r="H253" s="387"/>
      <c r="I253" s="387"/>
      <c r="J253" s="387"/>
      <c r="K253" s="387"/>
    </row>
    <row r="254" ht="18" customHeight="1" spans="1:11">
      <c r="A254" s="387"/>
      <c r="B254" s="561"/>
      <c r="C254" s="561"/>
      <c r="D254" s="387"/>
      <c r="E254" s="387"/>
      <c r="F254" s="387"/>
      <c r="G254" s="387"/>
      <c r="H254" s="387"/>
      <c r="I254" s="387"/>
      <c r="J254" s="387"/>
      <c r="K254" s="387"/>
    </row>
    <row r="255" ht="18" customHeight="1" spans="1:11">
      <c r="A255" s="387"/>
      <c r="B255" s="561"/>
      <c r="C255" s="561"/>
      <c r="D255" s="387"/>
      <c r="E255" s="387"/>
      <c r="F255" s="387"/>
      <c r="G255" s="387"/>
      <c r="H255" s="387"/>
      <c r="I255" s="387"/>
      <c r="J255" s="387"/>
      <c r="K255" s="387"/>
    </row>
    <row r="256" ht="18" customHeight="1" spans="1:11">
      <c r="A256" s="387"/>
      <c r="B256" s="561"/>
      <c r="C256" s="561"/>
      <c r="D256" s="387"/>
      <c r="E256" s="387"/>
      <c r="F256" s="387"/>
      <c r="G256" s="387"/>
      <c r="H256" s="387"/>
      <c r="I256" s="387"/>
      <c r="J256" s="387"/>
      <c r="K256" s="387"/>
    </row>
    <row r="257" ht="18" customHeight="1" spans="1:11">
      <c r="A257" s="387"/>
      <c r="B257" s="561"/>
      <c r="C257" s="561"/>
      <c r="D257" s="387"/>
      <c r="E257" s="387"/>
      <c r="F257" s="387"/>
      <c r="G257" s="387"/>
      <c r="H257" s="387"/>
      <c r="I257" s="387"/>
      <c r="J257" s="387"/>
      <c r="K257" s="387"/>
    </row>
    <row r="258" ht="18" customHeight="1" spans="1:11">
      <c r="A258" s="387"/>
      <c r="B258" s="561"/>
      <c r="C258" s="561"/>
      <c r="D258" s="387"/>
      <c r="E258" s="387"/>
      <c r="F258" s="387"/>
      <c r="G258" s="387"/>
      <c r="H258" s="387"/>
      <c r="I258" s="387"/>
      <c r="J258" s="387"/>
      <c r="K258" s="387"/>
    </row>
    <row r="259" ht="18" customHeight="1" spans="1:11">
      <c r="A259" s="387"/>
      <c r="B259" s="561"/>
      <c r="C259" s="561"/>
      <c r="D259" s="387"/>
      <c r="E259" s="387"/>
      <c r="F259" s="387"/>
      <c r="G259" s="387"/>
      <c r="H259" s="387"/>
      <c r="I259" s="387"/>
      <c r="J259" s="387"/>
      <c r="K259" s="387"/>
    </row>
    <row r="260" ht="18" customHeight="1" spans="1:11">
      <c r="A260" s="387"/>
      <c r="B260" s="561"/>
      <c r="C260" s="561"/>
      <c r="D260" s="387"/>
      <c r="E260" s="387"/>
      <c r="F260" s="387"/>
      <c r="G260" s="387"/>
      <c r="H260" s="387"/>
      <c r="I260" s="387"/>
      <c r="J260" s="387"/>
      <c r="K260" s="387"/>
    </row>
    <row r="261" ht="18" customHeight="1" spans="1:11">
      <c r="A261" s="387"/>
      <c r="B261" s="561"/>
      <c r="C261" s="561"/>
      <c r="D261" s="387"/>
      <c r="E261" s="387"/>
      <c r="F261" s="387"/>
      <c r="G261" s="387"/>
      <c r="H261" s="387"/>
      <c r="I261" s="387"/>
      <c r="J261" s="387"/>
      <c r="K261" s="387"/>
    </row>
    <row r="262" ht="18" customHeight="1" spans="1:11">
      <c r="A262" s="387"/>
      <c r="B262" s="561"/>
      <c r="C262" s="561"/>
      <c r="D262" s="387"/>
      <c r="E262" s="387"/>
      <c r="F262" s="387"/>
      <c r="G262" s="387"/>
      <c r="H262" s="387"/>
      <c r="I262" s="387"/>
      <c r="J262" s="387"/>
      <c r="K262" s="387"/>
    </row>
    <row r="263" ht="18" customHeight="1" spans="1:11">
      <c r="A263" s="387"/>
      <c r="B263" s="561"/>
      <c r="C263" s="561"/>
      <c r="D263" s="387"/>
      <c r="E263" s="387"/>
      <c r="F263" s="387"/>
      <c r="G263" s="387"/>
      <c r="H263" s="387"/>
      <c r="I263" s="387"/>
      <c r="J263" s="387"/>
      <c r="K263" s="387"/>
    </row>
    <row r="264" ht="18" customHeight="1" spans="1:11">
      <c r="A264" s="387"/>
      <c r="B264" s="561"/>
      <c r="C264" s="561"/>
      <c r="D264" s="387"/>
      <c r="E264" s="387"/>
      <c r="F264" s="387"/>
      <c r="G264" s="387"/>
      <c r="H264" s="387"/>
      <c r="I264" s="387"/>
      <c r="J264" s="387"/>
      <c r="K264" s="387"/>
    </row>
    <row r="265" ht="18" customHeight="1" spans="1:11">
      <c r="A265" s="387"/>
      <c r="B265" s="561"/>
      <c r="C265" s="561"/>
      <c r="D265" s="387"/>
      <c r="E265" s="387"/>
      <c r="F265" s="387"/>
      <c r="G265" s="387"/>
      <c r="H265" s="387"/>
      <c r="I265" s="387"/>
      <c r="J265" s="387"/>
      <c r="K265" s="387"/>
    </row>
    <row r="266" ht="18" customHeight="1" spans="1:11">
      <c r="A266" s="387"/>
      <c r="B266" s="561"/>
      <c r="C266" s="561"/>
      <c r="D266" s="387"/>
      <c r="E266" s="387"/>
      <c r="F266" s="387"/>
      <c r="G266" s="387"/>
      <c r="H266" s="387"/>
      <c r="I266" s="387"/>
      <c r="J266" s="387"/>
      <c r="K266" s="387"/>
    </row>
    <row r="267" ht="18" customHeight="1" spans="1:11">
      <c r="A267" s="387"/>
      <c r="B267" s="561"/>
      <c r="C267" s="561"/>
      <c r="D267" s="387"/>
      <c r="E267" s="387"/>
      <c r="F267" s="387"/>
      <c r="G267" s="387"/>
      <c r="H267" s="387"/>
      <c r="I267" s="387"/>
      <c r="J267" s="387"/>
      <c r="K267" s="387"/>
    </row>
    <row r="268" ht="18" customHeight="1" spans="1:11">
      <c r="A268" s="387"/>
      <c r="B268" s="561"/>
      <c r="C268" s="561"/>
      <c r="D268" s="387"/>
      <c r="E268" s="387"/>
      <c r="F268" s="387"/>
      <c r="G268" s="387"/>
      <c r="H268" s="387"/>
      <c r="I268" s="387"/>
      <c r="J268" s="387"/>
      <c r="K268" s="387"/>
    </row>
    <row r="269" ht="18" customHeight="1" spans="1:11">
      <c r="A269" s="387"/>
      <c r="B269" s="561"/>
      <c r="C269" s="561"/>
      <c r="D269" s="387"/>
      <c r="E269" s="387"/>
      <c r="F269" s="387"/>
      <c r="G269" s="387"/>
      <c r="H269" s="387"/>
      <c r="I269" s="387"/>
      <c r="J269" s="387"/>
      <c r="K269" s="387"/>
    </row>
    <row r="270" ht="18" customHeight="1" spans="1:11">
      <c r="A270" s="387"/>
      <c r="B270" s="561"/>
      <c r="C270" s="561"/>
      <c r="D270" s="387"/>
      <c r="E270" s="387"/>
      <c r="F270" s="387"/>
      <c r="G270" s="387"/>
      <c r="H270" s="387"/>
      <c r="I270" s="387"/>
      <c r="J270" s="387"/>
      <c r="K270" s="387"/>
    </row>
    <row r="271" ht="18" customHeight="1" spans="1:11">
      <c r="A271" s="387"/>
      <c r="B271" s="561"/>
      <c r="C271" s="561"/>
      <c r="D271" s="387"/>
      <c r="E271" s="387"/>
      <c r="F271" s="387"/>
      <c r="G271" s="387"/>
      <c r="H271" s="387"/>
      <c r="I271" s="387"/>
      <c r="J271" s="387"/>
      <c r="K271" s="387"/>
    </row>
    <row r="272" ht="18" customHeight="1" spans="1:11">
      <c r="A272" s="387"/>
      <c r="B272" s="561"/>
      <c r="C272" s="561"/>
      <c r="D272" s="387"/>
      <c r="E272" s="387"/>
      <c r="F272" s="387"/>
      <c r="G272" s="387"/>
      <c r="H272" s="387"/>
      <c r="I272" s="387"/>
      <c r="J272" s="387"/>
      <c r="K272" s="387"/>
    </row>
    <row r="273" ht="18" customHeight="1" spans="1:11">
      <c r="A273" s="387"/>
      <c r="B273" s="561"/>
      <c r="C273" s="561"/>
      <c r="D273" s="387"/>
      <c r="E273" s="387"/>
      <c r="F273" s="387"/>
      <c r="G273" s="387"/>
      <c r="H273" s="387"/>
      <c r="I273" s="387"/>
      <c r="J273" s="387"/>
      <c r="K273" s="387"/>
    </row>
    <row r="274" ht="18" customHeight="1" spans="1:11">
      <c r="A274" s="387"/>
      <c r="B274" s="561"/>
      <c r="C274" s="561"/>
      <c r="D274" s="387"/>
      <c r="E274" s="387"/>
      <c r="F274" s="387"/>
      <c r="G274" s="387"/>
      <c r="H274" s="387"/>
      <c r="I274" s="387"/>
      <c r="J274" s="387"/>
      <c r="K274" s="387"/>
    </row>
    <row r="275" ht="18" customHeight="1" spans="1:11">
      <c r="A275" s="387"/>
      <c r="B275" s="561"/>
      <c r="C275" s="561"/>
      <c r="D275" s="387"/>
      <c r="E275" s="387"/>
      <c r="F275" s="387"/>
      <c r="G275" s="387"/>
      <c r="H275" s="387"/>
      <c r="I275" s="387"/>
      <c r="J275" s="387"/>
      <c r="K275" s="387"/>
    </row>
    <row r="276" ht="18" customHeight="1" spans="1:11">
      <c r="A276" s="387"/>
      <c r="B276" s="561"/>
      <c r="C276" s="561"/>
      <c r="D276" s="387"/>
      <c r="E276" s="387"/>
      <c r="F276" s="387"/>
      <c r="G276" s="387"/>
      <c r="H276" s="387"/>
      <c r="I276" s="387"/>
      <c r="J276" s="387"/>
      <c r="K276" s="387"/>
    </row>
    <row r="277" ht="18" customHeight="1" spans="1:11">
      <c r="A277" s="387"/>
      <c r="B277" s="561"/>
      <c r="C277" s="561"/>
      <c r="D277" s="387"/>
      <c r="E277" s="387"/>
      <c r="F277" s="387"/>
      <c r="G277" s="387"/>
      <c r="H277" s="387"/>
      <c r="I277" s="387"/>
      <c r="J277" s="387"/>
      <c r="K277" s="387"/>
    </row>
    <row r="278" ht="18" customHeight="1" spans="1:11">
      <c r="A278" s="387"/>
      <c r="B278" s="561"/>
      <c r="C278" s="561"/>
      <c r="D278" s="387"/>
      <c r="E278" s="387"/>
      <c r="F278" s="387"/>
      <c r="G278" s="387"/>
      <c r="H278" s="387"/>
      <c r="I278" s="387"/>
      <c r="J278" s="387"/>
      <c r="K278" s="387"/>
    </row>
    <row r="279" ht="18" customHeight="1" spans="1:11">
      <c r="A279" s="387"/>
      <c r="B279" s="561"/>
      <c r="C279" s="561"/>
      <c r="D279" s="387"/>
      <c r="E279" s="387"/>
      <c r="F279" s="387"/>
      <c r="G279" s="387"/>
      <c r="H279" s="387"/>
      <c r="I279" s="387"/>
      <c r="J279" s="387"/>
      <c r="K279" s="387"/>
    </row>
    <row r="280" ht="18" customHeight="1" spans="1:11">
      <c r="A280" s="387"/>
      <c r="B280" s="561"/>
      <c r="C280" s="561"/>
      <c r="D280" s="387"/>
      <c r="E280" s="387"/>
      <c r="F280" s="387"/>
      <c r="G280" s="387"/>
      <c r="H280" s="387"/>
      <c r="I280" s="387"/>
      <c r="J280" s="387"/>
      <c r="K280" s="387"/>
    </row>
    <row r="281" ht="18" customHeight="1" spans="1:11">
      <c r="A281" s="387"/>
      <c r="B281" s="561"/>
      <c r="C281" s="561"/>
      <c r="D281" s="387"/>
      <c r="E281" s="387"/>
      <c r="F281" s="387"/>
      <c r="G281" s="387"/>
      <c r="H281" s="387"/>
      <c r="I281" s="387"/>
      <c r="J281" s="387"/>
      <c r="K281" s="387"/>
    </row>
    <row r="282" ht="18" customHeight="1" spans="1:11">
      <c r="A282" s="387"/>
      <c r="B282" s="561"/>
      <c r="C282" s="561"/>
      <c r="D282" s="387"/>
      <c r="E282" s="387"/>
      <c r="F282" s="387"/>
      <c r="G282" s="387"/>
      <c r="H282" s="387"/>
      <c r="I282" s="387"/>
      <c r="J282" s="387"/>
      <c r="K282" s="387"/>
    </row>
    <row r="283" ht="18" customHeight="1" spans="1:11">
      <c r="A283" s="387"/>
      <c r="B283" s="561"/>
      <c r="C283" s="561"/>
      <c r="D283" s="387"/>
      <c r="E283" s="387"/>
      <c r="F283" s="387"/>
      <c r="G283" s="387"/>
      <c r="H283" s="387"/>
      <c r="I283" s="387"/>
      <c r="J283" s="387"/>
      <c r="K283" s="387"/>
    </row>
    <row r="284" ht="18" customHeight="1" spans="1:11">
      <c r="A284" s="387"/>
      <c r="B284" s="561"/>
      <c r="C284" s="561"/>
      <c r="D284" s="387"/>
      <c r="E284" s="387"/>
      <c r="F284" s="387"/>
      <c r="G284" s="387"/>
      <c r="H284" s="387"/>
      <c r="I284" s="387"/>
      <c r="J284" s="387"/>
      <c r="K284" s="387"/>
    </row>
    <row r="285" ht="18" customHeight="1" spans="1:11">
      <c r="A285" s="387"/>
      <c r="B285" s="561"/>
      <c r="C285" s="561"/>
      <c r="D285" s="387"/>
      <c r="E285" s="387"/>
      <c r="F285" s="387"/>
      <c r="G285" s="387"/>
      <c r="H285" s="387"/>
      <c r="I285" s="387"/>
      <c r="J285" s="387"/>
      <c r="K285" s="387"/>
    </row>
    <row r="286" ht="18" customHeight="1" spans="1:11">
      <c r="A286" s="387"/>
      <c r="B286" s="561"/>
      <c r="C286" s="561"/>
      <c r="D286" s="387"/>
      <c r="E286" s="387"/>
      <c r="F286" s="387"/>
      <c r="G286" s="387"/>
      <c r="H286" s="387"/>
      <c r="I286" s="387"/>
      <c r="J286" s="387"/>
      <c r="K286" s="387"/>
    </row>
    <row r="287" ht="18" customHeight="1" spans="1:11">
      <c r="A287" s="387"/>
      <c r="B287" s="561"/>
      <c r="C287" s="561"/>
      <c r="D287" s="387"/>
      <c r="E287" s="387"/>
      <c r="F287" s="387"/>
      <c r="G287" s="387"/>
      <c r="H287" s="387"/>
      <c r="I287" s="387"/>
      <c r="J287" s="387"/>
      <c r="K287" s="387"/>
    </row>
    <row r="288" ht="18" customHeight="1" spans="1:11">
      <c r="A288" s="387"/>
      <c r="B288" s="561"/>
      <c r="C288" s="561"/>
      <c r="D288" s="387"/>
      <c r="E288" s="387"/>
      <c r="F288" s="387"/>
      <c r="G288" s="387"/>
      <c r="H288" s="387"/>
      <c r="I288" s="387"/>
      <c r="J288" s="387"/>
      <c r="K288" s="387"/>
    </row>
    <row r="289" ht="18" customHeight="1" spans="1:11">
      <c r="A289" s="387"/>
      <c r="B289" s="561"/>
      <c r="C289" s="561"/>
      <c r="D289" s="387"/>
      <c r="E289" s="387"/>
      <c r="F289" s="387"/>
      <c r="G289" s="387"/>
      <c r="H289" s="387"/>
      <c r="I289" s="387"/>
      <c r="J289" s="387"/>
      <c r="K289" s="387"/>
    </row>
    <row r="290" ht="18" customHeight="1" spans="1:11">
      <c r="A290" s="387"/>
      <c r="B290" s="561"/>
      <c r="C290" s="561"/>
      <c r="D290" s="387"/>
      <c r="E290" s="387"/>
      <c r="F290" s="387"/>
      <c r="G290" s="387"/>
      <c r="H290" s="387"/>
      <c r="I290" s="387"/>
      <c r="J290" s="387"/>
      <c r="K290" s="387"/>
    </row>
    <row r="291" ht="18" customHeight="1" spans="1:11">
      <c r="A291" s="387"/>
      <c r="B291" s="561"/>
      <c r="C291" s="561"/>
      <c r="D291" s="387"/>
      <c r="E291" s="387"/>
      <c r="F291" s="387"/>
      <c r="G291" s="387"/>
      <c r="H291" s="387"/>
      <c r="I291" s="387"/>
      <c r="J291" s="387"/>
      <c r="K291" s="387"/>
    </row>
    <row r="292" ht="18" customHeight="1" spans="1:11">
      <c r="A292" s="387"/>
      <c r="B292" s="561"/>
      <c r="C292" s="561"/>
      <c r="D292" s="387"/>
      <c r="E292" s="387"/>
      <c r="F292" s="387"/>
      <c r="G292" s="387"/>
      <c r="H292" s="387"/>
      <c r="I292" s="387"/>
      <c r="J292" s="387"/>
      <c r="K292" s="387"/>
    </row>
    <row r="293" ht="18" customHeight="1" spans="1:11">
      <c r="A293" s="387"/>
      <c r="B293" s="561"/>
      <c r="C293" s="561"/>
      <c r="D293" s="387"/>
      <c r="E293" s="387"/>
      <c r="F293" s="387"/>
      <c r="G293" s="387"/>
      <c r="H293" s="387"/>
      <c r="I293" s="387"/>
      <c r="J293" s="387"/>
      <c r="K293" s="387"/>
    </row>
    <row r="294" ht="18" customHeight="1" spans="1:11">
      <c r="A294" s="387"/>
      <c r="B294" s="561"/>
      <c r="C294" s="561"/>
      <c r="D294" s="387"/>
      <c r="E294" s="387"/>
      <c r="F294" s="387"/>
      <c r="G294" s="387"/>
      <c r="H294" s="387"/>
      <c r="I294" s="387"/>
      <c r="J294" s="387"/>
      <c r="K294" s="387"/>
    </row>
    <row r="295" ht="18" customHeight="1" spans="1:11">
      <c r="A295" s="387"/>
      <c r="B295" s="561"/>
      <c r="C295" s="561"/>
      <c r="D295" s="387"/>
      <c r="E295" s="387"/>
      <c r="F295" s="387"/>
      <c r="G295" s="387"/>
      <c r="H295" s="387"/>
      <c r="I295" s="387"/>
      <c r="J295" s="387"/>
      <c r="K295" s="387"/>
    </row>
    <row r="296" ht="18" customHeight="1" spans="1:11">
      <c r="A296" s="387"/>
      <c r="B296" s="561"/>
      <c r="C296" s="561"/>
      <c r="D296" s="387"/>
      <c r="E296" s="387"/>
      <c r="F296" s="387"/>
      <c r="G296" s="387"/>
      <c r="H296" s="387"/>
      <c r="I296" s="387"/>
      <c r="J296" s="387"/>
      <c r="K296" s="387"/>
    </row>
    <row r="297" ht="18" customHeight="1" spans="1:11">
      <c r="A297" s="387"/>
      <c r="B297" s="561"/>
      <c r="C297" s="561"/>
      <c r="D297" s="387"/>
      <c r="E297" s="387"/>
      <c r="F297" s="387"/>
      <c r="G297" s="387"/>
      <c r="H297" s="387"/>
      <c r="I297" s="387"/>
      <c r="J297" s="387"/>
      <c r="K297" s="387"/>
    </row>
    <row r="298" ht="18" customHeight="1" spans="1:11">
      <c r="A298" s="387"/>
      <c r="B298" s="561"/>
      <c r="C298" s="561"/>
      <c r="D298" s="387"/>
      <c r="E298" s="387"/>
      <c r="F298" s="387"/>
      <c r="G298" s="387"/>
      <c r="H298" s="387"/>
      <c r="I298" s="387"/>
      <c r="J298" s="387"/>
      <c r="K298" s="387"/>
    </row>
    <row r="299" ht="18" customHeight="1" spans="1:11">
      <c r="A299" s="387"/>
      <c r="B299" s="561"/>
      <c r="C299" s="561"/>
      <c r="D299" s="387"/>
      <c r="E299" s="387"/>
      <c r="F299" s="387"/>
      <c r="G299" s="387"/>
      <c r="H299" s="387"/>
      <c r="I299" s="387"/>
      <c r="J299" s="387"/>
      <c r="K299" s="387"/>
    </row>
    <row r="300" ht="18" customHeight="1" spans="1:11">
      <c r="A300" s="387"/>
      <c r="B300" s="561"/>
      <c r="C300" s="561"/>
      <c r="D300" s="387"/>
      <c r="E300" s="387"/>
      <c r="F300" s="387"/>
      <c r="G300" s="387"/>
      <c r="H300" s="387"/>
      <c r="I300" s="387"/>
      <c r="J300" s="387"/>
      <c r="K300" s="387"/>
    </row>
    <row r="301" ht="18" customHeight="1" spans="1:11">
      <c r="A301" s="387"/>
      <c r="B301" s="561"/>
      <c r="C301" s="561"/>
      <c r="D301" s="387"/>
      <c r="E301" s="387"/>
      <c r="F301" s="387"/>
      <c r="G301" s="387"/>
      <c r="H301" s="387"/>
      <c r="I301" s="387"/>
      <c r="J301" s="387"/>
      <c r="K301" s="387"/>
    </row>
    <row r="302" ht="18" customHeight="1" spans="1:11">
      <c r="A302" s="387"/>
      <c r="B302" s="561"/>
      <c r="C302" s="561"/>
      <c r="D302" s="387"/>
      <c r="E302" s="387"/>
      <c r="F302" s="387"/>
      <c r="G302" s="387"/>
      <c r="H302" s="387"/>
      <c r="I302" s="387"/>
      <c r="J302" s="387"/>
      <c r="K302" s="387"/>
    </row>
    <row r="303" ht="18" customHeight="1" spans="1:11">
      <c r="A303" s="387"/>
      <c r="B303" s="561"/>
      <c r="C303" s="561"/>
      <c r="D303" s="387"/>
      <c r="E303" s="387"/>
      <c r="F303" s="387"/>
      <c r="G303" s="387"/>
      <c r="H303" s="387"/>
      <c r="I303" s="387"/>
      <c r="J303" s="387"/>
      <c r="K303" s="387"/>
    </row>
    <row r="304" ht="18" customHeight="1" spans="1:11">
      <c r="A304" s="387"/>
      <c r="B304" s="561"/>
      <c r="C304" s="561"/>
      <c r="D304" s="387"/>
      <c r="E304" s="387"/>
      <c r="F304" s="387"/>
      <c r="G304" s="387"/>
      <c r="H304" s="387"/>
      <c r="I304" s="387"/>
      <c r="J304" s="387"/>
      <c r="K304" s="387"/>
    </row>
    <row r="305" ht="18" customHeight="1" spans="1:11">
      <c r="A305" s="387"/>
      <c r="B305" s="561"/>
      <c r="C305" s="561"/>
      <c r="D305" s="387"/>
      <c r="E305" s="387"/>
      <c r="F305" s="387"/>
      <c r="G305" s="387"/>
      <c r="H305" s="387"/>
      <c r="I305" s="387"/>
      <c r="J305" s="387"/>
      <c r="K305" s="387"/>
    </row>
    <row r="306" ht="18" customHeight="1" spans="1:11">
      <c r="A306" s="387"/>
      <c r="B306" s="561"/>
      <c r="C306" s="561"/>
      <c r="D306" s="387"/>
      <c r="E306" s="387"/>
      <c r="F306" s="387"/>
      <c r="G306" s="387"/>
      <c r="H306" s="387"/>
      <c r="I306" s="387"/>
      <c r="J306" s="387"/>
      <c r="K306" s="387"/>
    </row>
    <row r="307" ht="18" customHeight="1" spans="1:11">
      <c r="A307" s="387"/>
      <c r="B307" s="561"/>
      <c r="C307" s="561"/>
      <c r="D307" s="387"/>
      <c r="E307" s="387"/>
      <c r="F307" s="387"/>
      <c r="G307" s="387"/>
      <c r="H307" s="387"/>
      <c r="I307" s="387"/>
      <c r="J307" s="387"/>
      <c r="K307" s="387"/>
    </row>
    <row r="308" ht="18" customHeight="1" spans="1:11">
      <c r="A308" s="387"/>
      <c r="B308" s="561"/>
      <c r="C308" s="561"/>
      <c r="D308" s="387"/>
      <c r="E308" s="387"/>
      <c r="F308" s="387"/>
      <c r="G308" s="387"/>
      <c r="H308" s="387"/>
      <c r="I308" s="387"/>
      <c r="J308" s="387"/>
      <c r="K308" s="387"/>
    </row>
    <row r="309" ht="18" customHeight="1" spans="1:11">
      <c r="A309" s="387"/>
      <c r="B309" s="561"/>
      <c r="C309" s="561"/>
      <c r="D309" s="387"/>
      <c r="E309" s="387"/>
      <c r="F309" s="387"/>
      <c r="G309" s="387"/>
      <c r="H309" s="387"/>
      <c r="I309" s="387"/>
      <c r="J309" s="387"/>
      <c r="K309" s="387"/>
    </row>
    <row r="310" ht="18" customHeight="1" spans="1:11">
      <c r="A310" s="387"/>
      <c r="B310" s="561"/>
      <c r="C310" s="561"/>
      <c r="D310" s="387"/>
      <c r="E310" s="387"/>
      <c r="F310" s="387"/>
      <c r="G310" s="387"/>
      <c r="H310" s="387"/>
      <c r="I310" s="387"/>
      <c r="J310" s="387"/>
      <c r="K310" s="387"/>
    </row>
    <row r="311" ht="18" customHeight="1" spans="1:11">
      <c r="A311" s="387"/>
      <c r="B311" s="561"/>
      <c r="C311" s="561"/>
      <c r="D311" s="387"/>
      <c r="E311" s="387"/>
      <c r="F311" s="387"/>
      <c r="G311" s="387"/>
      <c r="H311" s="387"/>
      <c r="I311" s="387"/>
      <c r="J311" s="387"/>
      <c r="K311" s="387"/>
    </row>
    <row r="312" ht="18" customHeight="1" spans="1:11">
      <c r="A312" s="387"/>
      <c r="B312" s="561"/>
      <c r="C312" s="561"/>
      <c r="D312" s="387"/>
      <c r="E312" s="387"/>
      <c r="F312" s="387"/>
      <c r="G312" s="387"/>
      <c r="H312" s="387"/>
      <c r="I312" s="387"/>
      <c r="J312" s="387"/>
      <c r="K312" s="387"/>
    </row>
    <row r="313" ht="18" customHeight="1" spans="1:11">
      <c r="A313" s="387"/>
      <c r="B313" s="561"/>
      <c r="C313" s="561"/>
      <c r="D313" s="387"/>
      <c r="E313" s="387"/>
      <c r="F313" s="387"/>
      <c r="G313" s="387"/>
      <c r="H313" s="387"/>
      <c r="I313" s="387"/>
      <c r="J313" s="387"/>
      <c r="K313" s="387"/>
    </row>
    <row r="314" ht="18" customHeight="1" spans="1:11">
      <c r="A314" s="387"/>
      <c r="B314" s="561"/>
      <c r="C314" s="561"/>
      <c r="D314" s="387"/>
      <c r="E314" s="387"/>
      <c r="F314" s="387"/>
      <c r="G314" s="387"/>
      <c r="H314" s="387"/>
      <c r="I314" s="387"/>
      <c r="J314" s="387"/>
      <c r="K314" s="387"/>
    </row>
    <row r="315" ht="18" customHeight="1" spans="1:11">
      <c r="A315" s="387"/>
      <c r="B315" s="561"/>
      <c r="C315" s="561"/>
      <c r="D315" s="387"/>
      <c r="E315" s="387"/>
      <c r="F315" s="387"/>
      <c r="G315" s="387"/>
      <c r="H315" s="387"/>
      <c r="I315" s="387"/>
      <c r="J315" s="387"/>
      <c r="K315" s="387"/>
    </row>
    <row r="316" ht="18" customHeight="1" spans="1:11">
      <c r="A316" s="387"/>
      <c r="B316" s="561"/>
      <c r="C316" s="561"/>
      <c r="D316" s="387"/>
      <c r="E316" s="387"/>
      <c r="F316" s="387"/>
      <c r="G316" s="387"/>
      <c r="H316" s="387"/>
      <c r="I316" s="387"/>
      <c r="J316" s="387"/>
      <c r="K316" s="387"/>
    </row>
    <row r="317" ht="18" customHeight="1" spans="1:11">
      <c r="A317" s="387"/>
      <c r="B317" s="561"/>
      <c r="C317" s="561"/>
      <c r="D317" s="387"/>
      <c r="E317" s="387"/>
      <c r="F317" s="387"/>
      <c r="G317" s="387"/>
      <c r="H317" s="387"/>
      <c r="I317" s="387"/>
      <c r="J317" s="387"/>
      <c r="K317" s="387"/>
    </row>
    <row r="318" ht="18" customHeight="1" spans="1:11">
      <c r="A318" s="387"/>
      <c r="B318" s="561"/>
      <c r="C318" s="561"/>
      <c r="D318" s="387"/>
      <c r="E318" s="387"/>
      <c r="F318" s="387"/>
      <c r="G318" s="387"/>
      <c r="H318" s="387"/>
      <c r="I318" s="387"/>
      <c r="J318" s="387"/>
      <c r="K318" s="387"/>
    </row>
    <row r="319" ht="18" customHeight="1" spans="1:11">
      <c r="A319" s="387"/>
      <c r="B319" s="561"/>
      <c r="C319" s="561"/>
      <c r="D319" s="387"/>
      <c r="E319" s="387"/>
      <c r="F319" s="387"/>
      <c r="G319" s="387"/>
      <c r="H319" s="387"/>
      <c r="I319" s="387"/>
      <c r="J319" s="387"/>
      <c r="K319" s="387"/>
    </row>
    <row r="320" ht="18" customHeight="1" spans="1:11">
      <c r="A320" s="387"/>
      <c r="B320" s="561"/>
      <c r="C320" s="561"/>
      <c r="D320" s="387"/>
      <c r="E320" s="387"/>
      <c r="F320" s="387"/>
      <c r="G320" s="387"/>
      <c r="H320" s="387"/>
      <c r="I320" s="387"/>
      <c r="J320" s="387"/>
      <c r="K320" s="387"/>
    </row>
    <row r="321" ht="18" customHeight="1" spans="1:11">
      <c r="A321" s="387"/>
      <c r="B321" s="561"/>
      <c r="C321" s="561"/>
      <c r="D321" s="387"/>
      <c r="E321" s="387"/>
      <c r="F321" s="387"/>
      <c r="G321" s="387"/>
      <c r="H321" s="387"/>
      <c r="I321" s="387"/>
      <c r="J321" s="387"/>
      <c r="K321" s="387"/>
    </row>
    <row r="322" ht="18" customHeight="1" spans="1:11">
      <c r="A322" s="387"/>
      <c r="B322" s="561"/>
      <c r="C322" s="561"/>
      <c r="D322" s="387"/>
      <c r="E322" s="387"/>
      <c r="F322" s="387"/>
      <c r="G322" s="387"/>
      <c r="H322" s="387"/>
      <c r="I322" s="387"/>
      <c r="J322" s="387"/>
      <c r="K322" s="387"/>
    </row>
    <row r="323" ht="18" customHeight="1" spans="1:11">
      <c r="A323" s="387"/>
      <c r="B323" s="561"/>
      <c r="C323" s="561"/>
      <c r="D323" s="387"/>
      <c r="E323" s="387"/>
      <c r="F323" s="387"/>
      <c r="G323" s="387"/>
      <c r="H323" s="387"/>
      <c r="I323" s="387"/>
      <c r="J323" s="387"/>
      <c r="K323" s="387"/>
    </row>
    <row r="324" ht="18" customHeight="1" spans="1:11">
      <c r="A324" s="387"/>
      <c r="B324" s="561"/>
      <c r="C324" s="561"/>
      <c r="D324" s="387"/>
      <c r="E324" s="387"/>
      <c r="F324" s="387"/>
      <c r="G324" s="387"/>
      <c r="H324" s="387"/>
      <c r="I324" s="387"/>
      <c r="J324" s="387"/>
      <c r="K324" s="387"/>
    </row>
    <row r="325" ht="18" customHeight="1" spans="1:11">
      <c r="A325" s="387"/>
      <c r="B325" s="561"/>
      <c r="C325" s="561"/>
      <c r="D325" s="387"/>
      <c r="E325" s="387"/>
      <c r="F325" s="387"/>
      <c r="G325" s="387"/>
      <c r="H325" s="387"/>
      <c r="I325" s="387"/>
      <c r="J325" s="387"/>
      <c r="K325" s="387"/>
    </row>
    <row r="326" ht="18" customHeight="1" spans="1:11">
      <c r="A326" s="387"/>
      <c r="B326" s="561"/>
      <c r="C326" s="561"/>
      <c r="D326" s="387"/>
      <c r="E326" s="387"/>
      <c r="F326" s="387"/>
      <c r="G326" s="387"/>
      <c r="H326" s="387"/>
      <c r="I326" s="387"/>
      <c r="J326" s="387"/>
      <c r="K326" s="387"/>
    </row>
    <row r="327" ht="18" customHeight="1" spans="1:11">
      <c r="A327" s="387"/>
      <c r="B327" s="561"/>
      <c r="C327" s="561"/>
      <c r="D327" s="387"/>
      <c r="E327" s="387"/>
      <c r="F327" s="387"/>
      <c r="G327" s="387"/>
      <c r="H327" s="387"/>
      <c r="I327" s="387"/>
      <c r="J327" s="387"/>
      <c r="K327" s="387"/>
    </row>
    <row r="328" ht="18" customHeight="1" spans="1:11">
      <c r="A328" s="387"/>
      <c r="B328" s="561"/>
      <c r="C328" s="561"/>
      <c r="D328" s="387"/>
      <c r="E328" s="387"/>
      <c r="F328" s="387"/>
      <c r="G328" s="387"/>
      <c r="H328" s="387"/>
      <c r="I328" s="387"/>
      <c r="J328" s="387"/>
      <c r="K328" s="387"/>
    </row>
    <row r="329" ht="18" customHeight="1" spans="1:11">
      <c r="A329" s="387"/>
      <c r="B329" s="561"/>
      <c r="C329" s="561"/>
      <c r="D329" s="387"/>
      <c r="E329" s="387"/>
      <c r="F329" s="387"/>
      <c r="G329" s="387"/>
      <c r="H329" s="387"/>
      <c r="I329" s="387"/>
      <c r="J329" s="387"/>
      <c r="K329" s="387"/>
    </row>
    <row r="330" ht="18" customHeight="1" spans="1:11">
      <c r="A330" s="387"/>
      <c r="B330" s="561"/>
      <c r="C330" s="561"/>
      <c r="D330" s="387"/>
      <c r="E330" s="387"/>
      <c r="F330" s="387"/>
      <c r="G330" s="387"/>
      <c r="H330" s="387"/>
      <c r="I330" s="387"/>
      <c r="J330" s="387"/>
      <c r="K330" s="387"/>
    </row>
    <row r="331" ht="18" customHeight="1" spans="1:11">
      <c r="A331" s="387"/>
      <c r="B331" s="561"/>
      <c r="C331" s="561"/>
      <c r="D331" s="387"/>
      <c r="E331" s="387"/>
      <c r="F331" s="387"/>
      <c r="G331" s="387"/>
      <c r="H331" s="387"/>
      <c r="I331" s="387"/>
      <c r="J331" s="387"/>
      <c r="K331" s="387"/>
    </row>
    <row r="332" ht="18" customHeight="1" spans="1:11">
      <c r="A332" s="387"/>
      <c r="B332" s="561"/>
      <c r="C332" s="561"/>
      <c r="D332" s="387"/>
      <c r="E332" s="387"/>
      <c r="F332" s="387"/>
      <c r="G332" s="387"/>
      <c r="H332" s="387"/>
      <c r="I332" s="387"/>
      <c r="J332" s="387"/>
      <c r="K332" s="387"/>
    </row>
    <row r="333" ht="18" customHeight="1" spans="1:11">
      <c r="A333" s="387"/>
      <c r="B333" s="561"/>
      <c r="C333" s="561"/>
      <c r="D333" s="387"/>
      <c r="E333" s="387"/>
      <c r="F333" s="387"/>
      <c r="G333" s="387"/>
      <c r="H333" s="387"/>
      <c r="I333" s="387"/>
      <c r="J333" s="387"/>
      <c r="K333" s="387"/>
    </row>
    <row r="334" ht="18" customHeight="1" spans="1:11">
      <c r="A334" s="387"/>
      <c r="B334" s="561"/>
      <c r="C334" s="561"/>
      <c r="D334" s="387"/>
      <c r="E334" s="387"/>
      <c r="F334" s="387"/>
      <c r="G334" s="387"/>
      <c r="H334" s="387"/>
      <c r="I334" s="387"/>
      <c r="J334" s="387"/>
      <c r="K334" s="387"/>
    </row>
    <row r="335" ht="18" customHeight="1" spans="1:11">
      <c r="A335" s="387"/>
      <c r="B335" s="561"/>
      <c r="C335" s="561"/>
      <c r="D335" s="387"/>
      <c r="E335" s="387"/>
      <c r="F335" s="387"/>
      <c r="G335" s="387"/>
      <c r="H335" s="387"/>
      <c r="I335" s="387"/>
      <c r="J335" s="387"/>
      <c r="K335" s="387"/>
    </row>
    <row r="336" ht="18" customHeight="1" spans="1:11">
      <c r="A336" s="387"/>
      <c r="B336" s="561"/>
      <c r="C336" s="561"/>
      <c r="D336" s="387"/>
      <c r="E336" s="387"/>
      <c r="F336" s="387"/>
      <c r="G336" s="387"/>
      <c r="H336" s="387"/>
      <c r="I336" s="387"/>
      <c r="J336" s="387"/>
      <c r="K336" s="387"/>
    </row>
    <row r="337" ht="18" customHeight="1" spans="1:11">
      <c r="A337" s="387"/>
      <c r="B337" s="561"/>
      <c r="C337" s="561"/>
      <c r="D337" s="387"/>
      <c r="E337" s="387"/>
      <c r="F337" s="387"/>
      <c r="G337" s="387"/>
      <c r="H337" s="387"/>
      <c r="I337" s="387"/>
      <c r="J337" s="387"/>
      <c r="K337" s="387"/>
    </row>
    <row r="338" ht="18" customHeight="1" spans="1:11">
      <c r="A338" s="387"/>
      <c r="B338" s="561"/>
      <c r="C338" s="561"/>
      <c r="D338" s="387"/>
      <c r="E338" s="387"/>
      <c r="F338" s="387"/>
      <c r="G338" s="387"/>
      <c r="H338" s="387"/>
      <c r="I338" s="387"/>
      <c r="J338" s="387"/>
      <c r="K338" s="387"/>
    </row>
    <row r="339" ht="18" customHeight="1" spans="1:11">
      <c r="A339" s="387"/>
      <c r="B339" s="561"/>
      <c r="C339" s="561"/>
      <c r="D339" s="387"/>
      <c r="E339" s="387"/>
      <c r="F339" s="387"/>
      <c r="G339" s="387"/>
      <c r="H339" s="387"/>
      <c r="I339" s="387"/>
      <c r="J339" s="387"/>
      <c r="K339" s="387"/>
    </row>
    <row r="340" ht="18" customHeight="1" spans="1:11">
      <c r="A340" s="387"/>
      <c r="B340" s="561"/>
      <c r="C340" s="561"/>
      <c r="D340" s="387"/>
      <c r="E340" s="387"/>
      <c r="F340" s="387"/>
      <c r="G340" s="387"/>
      <c r="H340" s="387"/>
      <c r="I340" s="387"/>
      <c r="J340" s="387"/>
      <c r="K340" s="387"/>
    </row>
    <row r="341" ht="18" customHeight="1" spans="1:11">
      <c r="A341" s="387"/>
      <c r="B341" s="561"/>
      <c r="C341" s="561"/>
      <c r="D341" s="387"/>
      <c r="E341" s="387"/>
      <c r="F341" s="387"/>
      <c r="G341" s="387"/>
      <c r="H341" s="387"/>
      <c r="I341" s="387"/>
      <c r="J341" s="387"/>
      <c r="K341" s="387"/>
    </row>
    <row r="342" ht="18" customHeight="1" spans="1:11">
      <c r="A342" s="387"/>
      <c r="B342" s="561"/>
      <c r="C342" s="561"/>
      <c r="D342" s="387"/>
      <c r="E342" s="387"/>
      <c r="F342" s="387"/>
      <c r="G342" s="387"/>
      <c r="H342" s="387"/>
      <c r="I342" s="387"/>
      <c r="J342" s="387"/>
      <c r="K342" s="387"/>
    </row>
    <row r="343" ht="18" customHeight="1" spans="1:11">
      <c r="A343" s="387"/>
      <c r="B343" s="561"/>
      <c r="C343" s="561"/>
      <c r="D343" s="387"/>
      <c r="E343" s="387"/>
      <c r="F343" s="387"/>
      <c r="G343" s="387"/>
      <c r="H343" s="387"/>
      <c r="I343" s="387"/>
      <c r="J343" s="387"/>
      <c r="K343" s="387"/>
    </row>
    <row r="344" ht="18" customHeight="1" spans="1:11">
      <c r="A344" s="387"/>
      <c r="B344" s="561"/>
      <c r="C344" s="561"/>
      <c r="D344" s="387"/>
      <c r="E344" s="387"/>
      <c r="F344" s="387"/>
      <c r="G344" s="387"/>
      <c r="H344" s="387"/>
      <c r="I344" s="387"/>
      <c r="J344" s="387"/>
      <c r="K344" s="387"/>
    </row>
    <row r="345" ht="18" customHeight="1" spans="1:11">
      <c r="A345" s="387"/>
      <c r="B345" s="561"/>
      <c r="C345" s="561"/>
      <c r="D345" s="387"/>
      <c r="E345" s="387"/>
      <c r="F345" s="387"/>
      <c r="G345" s="387"/>
      <c r="H345" s="387"/>
      <c r="I345" s="387"/>
      <c r="J345" s="387"/>
      <c r="K345" s="387"/>
    </row>
    <row r="346" ht="18" customHeight="1" spans="1:11">
      <c r="A346" s="387"/>
      <c r="B346" s="561"/>
      <c r="C346" s="561"/>
      <c r="D346" s="387"/>
      <c r="E346" s="387"/>
      <c r="F346" s="387"/>
      <c r="G346" s="387"/>
      <c r="H346" s="387"/>
      <c r="I346" s="387"/>
      <c r="J346" s="387"/>
      <c r="K346" s="387"/>
    </row>
    <row r="347" ht="18" customHeight="1" spans="1:11">
      <c r="A347" s="387"/>
      <c r="B347" s="561"/>
      <c r="C347" s="561"/>
      <c r="D347" s="387"/>
      <c r="E347" s="387"/>
      <c r="F347" s="387"/>
      <c r="G347" s="387"/>
      <c r="H347" s="387"/>
      <c r="I347" s="387"/>
      <c r="J347" s="387"/>
      <c r="K347" s="387"/>
    </row>
    <row r="348" ht="18" customHeight="1" spans="1:11">
      <c r="A348" s="387"/>
      <c r="B348" s="561"/>
      <c r="C348" s="561"/>
      <c r="D348" s="387"/>
      <c r="E348" s="387"/>
      <c r="F348" s="387"/>
      <c r="G348" s="387"/>
      <c r="H348" s="387"/>
      <c r="I348" s="387"/>
      <c r="J348" s="387"/>
      <c r="K348" s="387"/>
    </row>
    <row r="349" ht="18" customHeight="1" spans="1:11">
      <c r="A349" s="387"/>
      <c r="B349" s="561"/>
      <c r="C349" s="561"/>
      <c r="D349" s="387"/>
      <c r="E349" s="387"/>
      <c r="F349" s="387"/>
      <c r="G349" s="387"/>
      <c r="H349" s="387"/>
      <c r="I349" s="387"/>
      <c r="J349" s="387"/>
      <c r="K349" s="387"/>
    </row>
    <row r="350" ht="18" customHeight="1" spans="1:11">
      <c r="A350" s="387"/>
      <c r="B350" s="561"/>
      <c r="C350" s="561"/>
      <c r="D350" s="387"/>
      <c r="E350" s="387"/>
      <c r="F350" s="387"/>
      <c r="G350" s="387"/>
      <c r="H350" s="387"/>
      <c r="I350" s="387"/>
      <c r="J350" s="387"/>
      <c r="K350" s="387"/>
    </row>
    <row r="351" ht="18" customHeight="1" spans="1:11">
      <c r="A351" s="387"/>
      <c r="B351" s="561"/>
      <c r="C351" s="561"/>
      <c r="D351" s="387"/>
      <c r="E351" s="387"/>
      <c r="F351" s="387"/>
      <c r="G351" s="387"/>
      <c r="H351" s="387"/>
      <c r="I351" s="387"/>
      <c r="J351" s="387"/>
      <c r="K351" s="387"/>
    </row>
    <row r="352" ht="18" customHeight="1" spans="1:11">
      <c r="A352" s="387"/>
      <c r="B352" s="561"/>
      <c r="C352" s="561"/>
      <c r="D352" s="387"/>
      <c r="E352" s="387"/>
      <c r="F352" s="387"/>
      <c r="G352" s="387"/>
      <c r="H352" s="387"/>
      <c r="I352" s="387"/>
      <c r="J352" s="387"/>
      <c r="K352" s="387"/>
    </row>
    <row r="353" ht="18" customHeight="1" spans="1:11">
      <c r="A353" s="387"/>
      <c r="B353" s="561"/>
      <c r="C353" s="561"/>
      <c r="D353" s="387"/>
      <c r="E353" s="387"/>
      <c r="F353" s="387"/>
      <c r="G353" s="387"/>
      <c r="H353" s="387"/>
      <c r="I353" s="387"/>
      <c r="J353" s="387"/>
      <c r="K353" s="387"/>
    </row>
    <row r="354" ht="18" customHeight="1" spans="1:11">
      <c r="A354" s="387"/>
      <c r="B354" s="561"/>
      <c r="C354" s="561"/>
      <c r="D354" s="387"/>
      <c r="E354" s="387"/>
      <c r="F354" s="387"/>
      <c r="G354" s="387"/>
      <c r="H354" s="387"/>
      <c r="I354" s="387"/>
      <c r="J354" s="387"/>
      <c r="K354" s="387"/>
    </row>
    <row r="355" ht="18" customHeight="1" spans="1:11">
      <c r="A355" s="387"/>
      <c r="B355" s="561"/>
      <c r="C355" s="561"/>
      <c r="D355" s="387"/>
      <c r="E355" s="387"/>
      <c r="F355" s="387"/>
      <c r="G355" s="387"/>
      <c r="H355" s="387"/>
      <c r="I355" s="387"/>
      <c r="J355" s="387"/>
      <c r="K355" s="387"/>
    </row>
    <row r="356" ht="18" customHeight="1" spans="1:11">
      <c r="A356" s="387"/>
      <c r="B356" s="561"/>
      <c r="C356" s="561"/>
      <c r="D356" s="387"/>
      <c r="E356" s="387"/>
      <c r="F356" s="387"/>
      <c r="G356" s="387"/>
      <c r="H356" s="387"/>
      <c r="I356" s="387"/>
      <c r="J356" s="387"/>
      <c r="K356" s="387"/>
    </row>
    <row r="357" ht="18" customHeight="1" spans="1:11">
      <c r="A357" s="387"/>
      <c r="B357" s="561"/>
      <c r="C357" s="561"/>
      <c r="D357" s="387"/>
      <c r="E357" s="387"/>
      <c r="F357" s="387"/>
      <c r="G357" s="387"/>
      <c r="H357" s="387"/>
      <c r="I357" s="387"/>
      <c r="J357" s="387"/>
      <c r="K357" s="387"/>
    </row>
    <row r="358" ht="18" customHeight="1" spans="1:11">
      <c r="A358" s="387"/>
      <c r="B358" s="561"/>
      <c r="C358" s="561"/>
      <c r="D358" s="387"/>
      <c r="E358" s="387"/>
      <c r="F358" s="387"/>
      <c r="G358" s="387"/>
      <c r="H358" s="387"/>
      <c r="I358" s="387"/>
      <c r="J358" s="387"/>
      <c r="K358" s="387"/>
    </row>
    <row r="359" ht="18" customHeight="1" spans="1:11">
      <c r="A359" s="387"/>
      <c r="B359" s="561"/>
      <c r="C359" s="561"/>
      <c r="D359" s="387"/>
      <c r="E359" s="387"/>
      <c r="F359" s="387"/>
      <c r="G359" s="387"/>
      <c r="H359" s="387"/>
      <c r="I359" s="387"/>
      <c r="J359" s="387"/>
      <c r="K359" s="387"/>
    </row>
    <row r="360" ht="18" customHeight="1" spans="1:11">
      <c r="A360" s="387"/>
      <c r="B360" s="561"/>
      <c r="C360" s="561"/>
      <c r="D360" s="387"/>
      <c r="E360" s="387"/>
      <c r="F360" s="387"/>
      <c r="G360" s="387"/>
      <c r="H360" s="387"/>
      <c r="I360" s="387"/>
      <c r="J360" s="387"/>
      <c r="K360" s="387"/>
    </row>
    <row r="361" ht="18" customHeight="1" spans="1:11">
      <c r="A361" s="387"/>
      <c r="B361" s="561"/>
      <c r="C361" s="561"/>
      <c r="D361" s="387"/>
      <c r="E361" s="387"/>
      <c r="F361" s="387"/>
      <c r="G361" s="387"/>
      <c r="H361" s="387"/>
      <c r="I361" s="387"/>
      <c r="J361" s="387"/>
      <c r="K361" s="387"/>
    </row>
    <row r="362" ht="18" customHeight="1" spans="1:11">
      <c r="A362" s="387"/>
      <c r="B362" s="561"/>
      <c r="C362" s="561"/>
      <c r="D362" s="387"/>
      <c r="E362" s="387"/>
      <c r="F362" s="387"/>
      <c r="G362" s="387"/>
      <c r="H362" s="387"/>
      <c r="I362" s="387"/>
      <c r="J362" s="387"/>
      <c r="K362" s="387"/>
    </row>
    <row r="363" ht="18" customHeight="1" spans="1:11">
      <c r="A363" s="387"/>
      <c r="B363" s="561"/>
      <c r="C363" s="561"/>
      <c r="D363" s="387"/>
      <c r="E363" s="387"/>
      <c r="F363" s="387"/>
      <c r="G363" s="387"/>
      <c r="H363" s="387"/>
      <c r="I363" s="387"/>
      <c r="J363" s="387"/>
      <c r="K363" s="387"/>
    </row>
    <row r="364" ht="18" customHeight="1" spans="1:11">
      <c r="A364" s="387"/>
      <c r="B364" s="561"/>
      <c r="C364" s="561"/>
      <c r="D364" s="387"/>
      <c r="E364" s="387"/>
      <c r="F364" s="387"/>
      <c r="G364" s="387"/>
      <c r="H364" s="387"/>
      <c r="I364" s="387"/>
      <c r="J364" s="387"/>
      <c r="K364" s="387"/>
    </row>
    <row r="365" ht="18" customHeight="1" spans="1:11">
      <c r="A365" s="387"/>
      <c r="B365" s="561"/>
      <c r="C365" s="561"/>
      <c r="D365" s="387"/>
      <c r="E365" s="387"/>
      <c r="F365" s="387"/>
      <c r="G365" s="387"/>
      <c r="H365" s="387"/>
      <c r="I365" s="387"/>
      <c r="J365" s="387"/>
      <c r="K365" s="387"/>
    </row>
    <row r="366" ht="18" customHeight="1" spans="1:11">
      <c r="A366" s="387"/>
      <c r="B366" s="561"/>
      <c r="C366" s="561"/>
      <c r="D366" s="387"/>
      <c r="E366" s="387"/>
      <c r="F366" s="387"/>
      <c r="G366" s="387"/>
      <c r="H366" s="387"/>
      <c r="I366" s="387"/>
      <c r="J366" s="387"/>
      <c r="K366" s="387"/>
    </row>
    <row r="367" ht="18" customHeight="1" spans="1:11">
      <c r="A367" s="387"/>
      <c r="B367" s="561"/>
      <c r="C367" s="561"/>
      <c r="D367" s="387"/>
      <c r="E367" s="387"/>
      <c r="F367" s="387"/>
      <c r="G367" s="387"/>
      <c r="H367" s="387"/>
      <c r="I367" s="387"/>
      <c r="J367" s="387"/>
      <c r="K367" s="387"/>
    </row>
    <row r="368" ht="18" customHeight="1" spans="1:11">
      <c r="A368" s="387"/>
      <c r="B368" s="561"/>
      <c r="C368" s="561"/>
      <c r="D368" s="387"/>
      <c r="E368" s="387"/>
      <c r="F368" s="387"/>
      <c r="G368" s="387"/>
      <c r="H368" s="387"/>
      <c r="I368" s="387"/>
      <c r="J368" s="387"/>
      <c r="K368" s="387"/>
    </row>
    <row r="369" ht="18" customHeight="1" spans="1:11">
      <c r="A369" s="387"/>
      <c r="B369" s="561"/>
      <c r="C369" s="561"/>
      <c r="D369" s="387"/>
      <c r="E369" s="387"/>
      <c r="F369" s="387"/>
      <c r="G369" s="387"/>
      <c r="H369" s="387"/>
      <c r="I369" s="387"/>
      <c r="J369" s="387"/>
      <c r="K369" s="387"/>
    </row>
    <row r="370" ht="18" customHeight="1" spans="1:11">
      <c r="A370" s="387"/>
      <c r="B370" s="561"/>
      <c r="C370" s="561"/>
      <c r="D370" s="387"/>
      <c r="E370" s="387"/>
      <c r="F370" s="387"/>
      <c r="G370" s="387"/>
      <c r="H370" s="387"/>
      <c r="I370" s="387"/>
      <c r="J370" s="387"/>
      <c r="K370" s="387"/>
    </row>
    <row r="371" ht="18" customHeight="1" spans="1:11">
      <c r="A371" s="387"/>
      <c r="B371" s="561"/>
      <c r="C371" s="561"/>
      <c r="D371" s="387"/>
      <c r="E371" s="387"/>
      <c r="F371" s="387"/>
      <c r="G371" s="387"/>
      <c r="H371" s="387"/>
      <c r="I371" s="387"/>
      <c r="J371" s="387"/>
      <c r="K371" s="387"/>
    </row>
    <row r="372" ht="18" customHeight="1" spans="1:11">
      <c r="A372" s="387"/>
      <c r="B372" s="561"/>
      <c r="C372" s="561"/>
      <c r="D372" s="387"/>
      <c r="E372" s="387"/>
      <c r="F372" s="387"/>
      <c r="G372" s="387"/>
      <c r="H372" s="387"/>
      <c r="I372" s="387"/>
      <c r="J372" s="387"/>
      <c r="K372" s="387"/>
    </row>
    <row r="373" ht="18" customHeight="1" spans="1:11">
      <c r="A373" s="387"/>
      <c r="B373" s="561"/>
      <c r="C373" s="561"/>
      <c r="D373" s="387"/>
      <c r="E373" s="387"/>
      <c r="F373" s="387"/>
      <c r="G373" s="387"/>
      <c r="H373" s="387"/>
      <c r="I373" s="387"/>
      <c r="J373" s="387"/>
      <c r="K373" s="387"/>
    </row>
    <row r="374" ht="18" customHeight="1" spans="1:11">
      <c r="A374" s="387"/>
      <c r="B374" s="561"/>
      <c r="C374" s="561"/>
      <c r="D374" s="387"/>
      <c r="E374" s="387"/>
      <c r="F374" s="387"/>
      <c r="G374" s="387"/>
      <c r="H374" s="387"/>
      <c r="I374" s="387"/>
      <c r="J374" s="387"/>
      <c r="K374" s="387"/>
    </row>
    <row r="375" ht="18" customHeight="1" spans="1:11">
      <c r="A375" s="387"/>
      <c r="B375" s="561"/>
      <c r="C375" s="561"/>
      <c r="D375" s="387"/>
      <c r="E375" s="387"/>
      <c r="F375" s="387"/>
      <c r="G375" s="387"/>
      <c r="H375" s="387"/>
      <c r="I375" s="387"/>
      <c r="J375" s="387"/>
      <c r="K375" s="387"/>
    </row>
    <row r="376" ht="18" customHeight="1" spans="1:11">
      <c r="A376" s="387"/>
      <c r="B376" s="561"/>
      <c r="C376" s="561"/>
      <c r="D376" s="387"/>
      <c r="E376" s="387"/>
      <c r="F376" s="387"/>
      <c r="G376" s="387"/>
      <c r="H376" s="387"/>
      <c r="I376" s="387"/>
      <c r="J376" s="387"/>
      <c r="K376" s="387"/>
    </row>
    <row r="377" ht="18" customHeight="1" spans="1:11">
      <c r="A377" s="387"/>
      <c r="B377" s="561"/>
      <c r="C377" s="561"/>
      <c r="D377" s="387"/>
      <c r="E377" s="387"/>
      <c r="F377" s="387"/>
      <c r="G377" s="387"/>
      <c r="H377" s="387"/>
      <c r="I377" s="387"/>
      <c r="J377" s="387"/>
      <c r="K377" s="387"/>
    </row>
    <row r="378" ht="18" customHeight="1" spans="1:11">
      <c r="A378" s="387"/>
      <c r="B378" s="561"/>
      <c r="C378" s="561"/>
      <c r="D378" s="387"/>
      <c r="E378" s="387"/>
      <c r="F378" s="387"/>
      <c r="G378" s="387"/>
      <c r="H378" s="387"/>
      <c r="I378" s="387"/>
      <c r="J378" s="387"/>
      <c r="K378" s="387"/>
    </row>
    <row r="379" ht="18" customHeight="1" spans="1:11">
      <c r="A379" s="387"/>
      <c r="B379" s="561"/>
      <c r="C379" s="561"/>
      <c r="D379" s="387"/>
      <c r="E379" s="387"/>
      <c r="F379" s="387"/>
      <c r="G379" s="387"/>
      <c r="H379" s="387"/>
      <c r="I379" s="387"/>
      <c r="J379" s="387"/>
      <c r="K379" s="387"/>
    </row>
    <row r="380" ht="18" customHeight="1" spans="1:11">
      <c r="A380" s="387"/>
      <c r="B380" s="561"/>
      <c r="C380" s="561"/>
      <c r="D380" s="387"/>
      <c r="E380" s="387"/>
      <c r="F380" s="387"/>
      <c r="G380" s="387"/>
      <c r="H380" s="387"/>
      <c r="I380" s="387"/>
      <c r="J380" s="387"/>
      <c r="K380" s="387"/>
    </row>
    <row r="381" ht="18" customHeight="1" spans="1:11">
      <c r="A381" s="387"/>
      <c r="B381" s="561"/>
      <c r="C381" s="561"/>
      <c r="D381" s="387"/>
      <c r="E381" s="387"/>
      <c r="F381" s="387"/>
      <c r="G381" s="387"/>
      <c r="H381" s="387"/>
      <c r="I381" s="387"/>
      <c r="J381" s="387"/>
      <c r="K381" s="387"/>
    </row>
    <row r="382" ht="18" customHeight="1" spans="1:11">
      <c r="A382" s="387"/>
      <c r="B382" s="561"/>
      <c r="C382" s="561"/>
      <c r="D382" s="387"/>
      <c r="E382" s="387"/>
      <c r="F382" s="387"/>
      <c r="G382" s="387"/>
      <c r="H382" s="387"/>
      <c r="I382" s="387"/>
      <c r="J382" s="387"/>
      <c r="K382" s="387"/>
    </row>
    <row r="383" ht="18" customHeight="1" spans="1:11">
      <c r="A383" s="387"/>
      <c r="B383" s="561"/>
      <c r="C383" s="561"/>
      <c r="D383" s="387"/>
      <c r="E383" s="387"/>
      <c r="F383" s="387"/>
      <c r="G383" s="387"/>
      <c r="H383" s="387"/>
      <c r="I383" s="387"/>
      <c r="J383" s="387"/>
      <c r="K383" s="387"/>
    </row>
    <row r="384" ht="18" customHeight="1" spans="1:11">
      <c r="A384" s="387"/>
      <c r="B384" s="561"/>
      <c r="C384" s="561"/>
      <c r="D384" s="387"/>
      <c r="E384" s="387"/>
      <c r="F384" s="387"/>
      <c r="G384" s="387"/>
      <c r="H384" s="387"/>
      <c r="I384" s="387"/>
      <c r="J384" s="387"/>
      <c r="K384" s="387"/>
    </row>
    <row r="385" ht="18" customHeight="1" spans="1:11">
      <c r="A385" s="387"/>
      <c r="B385" s="561"/>
      <c r="C385" s="561"/>
      <c r="D385" s="387"/>
      <c r="E385" s="387"/>
      <c r="F385" s="387"/>
      <c r="G385" s="387"/>
      <c r="H385" s="387"/>
      <c r="I385" s="387"/>
      <c r="J385" s="387"/>
      <c r="K385" s="387"/>
    </row>
    <row r="386" ht="18" customHeight="1" spans="1:11">
      <c r="A386" s="387"/>
      <c r="B386" s="561"/>
      <c r="C386" s="561"/>
      <c r="D386" s="387"/>
      <c r="E386" s="387"/>
      <c r="F386" s="387"/>
      <c r="G386" s="387"/>
      <c r="H386" s="387"/>
      <c r="I386" s="387"/>
      <c r="J386" s="387"/>
      <c r="K386" s="387"/>
    </row>
    <row r="387" ht="18" customHeight="1" spans="1:11">
      <c r="A387" s="387"/>
      <c r="B387" s="561"/>
      <c r="C387" s="561"/>
      <c r="D387" s="387"/>
      <c r="E387" s="387"/>
      <c r="F387" s="387"/>
      <c r="G387" s="387"/>
      <c r="H387" s="387"/>
      <c r="I387" s="387"/>
      <c r="J387" s="387"/>
      <c r="K387" s="387"/>
    </row>
    <row r="388" ht="18" customHeight="1" spans="1:11">
      <c r="A388" s="387"/>
      <c r="B388" s="561"/>
      <c r="C388" s="561"/>
      <c r="D388" s="387"/>
      <c r="E388" s="387"/>
      <c r="F388" s="387"/>
      <c r="G388" s="387"/>
      <c r="H388" s="387"/>
      <c r="I388" s="387"/>
      <c r="J388" s="387"/>
      <c r="K388" s="387"/>
    </row>
    <row r="389" ht="18" customHeight="1" spans="1:11">
      <c r="A389" s="387"/>
      <c r="B389" s="561"/>
      <c r="C389" s="561"/>
      <c r="D389" s="387"/>
      <c r="E389" s="387"/>
      <c r="F389" s="387"/>
      <c r="G389" s="387"/>
      <c r="H389" s="387"/>
      <c r="I389" s="387"/>
      <c r="J389" s="387"/>
      <c r="K389" s="387"/>
    </row>
    <row r="390" ht="18" customHeight="1" spans="1:11">
      <c r="A390" s="387"/>
      <c r="B390" s="561"/>
      <c r="C390" s="561"/>
      <c r="D390" s="387"/>
      <c r="E390" s="387"/>
      <c r="F390" s="387"/>
      <c r="G390" s="387"/>
      <c r="H390" s="387"/>
      <c r="I390" s="387"/>
      <c r="J390" s="387"/>
      <c r="K390" s="387"/>
    </row>
    <row r="391" ht="18" customHeight="1" spans="1:11">
      <c r="A391" s="387"/>
      <c r="B391" s="561"/>
      <c r="C391" s="561"/>
      <c r="D391" s="387"/>
      <c r="E391" s="387"/>
      <c r="F391" s="387"/>
      <c r="G391" s="387"/>
      <c r="H391" s="387"/>
      <c r="I391" s="387"/>
      <c r="J391" s="387"/>
      <c r="K391" s="387"/>
    </row>
    <row r="392" ht="18" customHeight="1" spans="1:11">
      <c r="A392" s="387"/>
      <c r="B392" s="561"/>
      <c r="C392" s="561"/>
      <c r="D392" s="387"/>
      <c r="E392" s="387"/>
      <c r="F392" s="387"/>
      <c r="G392" s="387"/>
      <c r="H392" s="387"/>
      <c r="I392" s="387"/>
      <c r="J392" s="387"/>
      <c r="K392" s="387"/>
    </row>
    <row r="393" ht="18" customHeight="1" spans="1:11">
      <c r="A393" s="387"/>
      <c r="B393" s="561"/>
      <c r="C393" s="561"/>
      <c r="D393" s="387"/>
      <c r="E393" s="387"/>
      <c r="F393" s="387"/>
      <c r="G393" s="387"/>
      <c r="H393" s="387"/>
      <c r="I393" s="387"/>
      <c r="J393" s="387"/>
      <c r="K393" s="387"/>
    </row>
    <row r="394" ht="18" customHeight="1" spans="1:11">
      <c r="A394" s="387"/>
      <c r="B394" s="561"/>
      <c r="C394" s="561"/>
      <c r="D394" s="387"/>
      <c r="E394" s="387"/>
      <c r="F394" s="387"/>
      <c r="G394" s="387"/>
      <c r="H394" s="387"/>
      <c r="I394" s="387"/>
      <c r="J394" s="387"/>
      <c r="K394" s="387"/>
    </row>
    <row r="395" ht="18" customHeight="1" spans="1:11">
      <c r="A395" s="387"/>
      <c r="B395" s="561"/>
      <c r="C395" s="561"/>
      <c r="D395" s="387"/>
      <c r="E395" s="387"/>
      <c r="F395" s="387"/>
      <c r="G395" s="387"/>
      <c r="H395" s="387"/>
      <c r="I395" s="387"/>
      <c r="J395" s="387"/>
      <c r="K395" s="387"/>
    </row>
    <row r="396" ht="18" customHeight="1" spans="1:11">
      <c r="A396" s="387"/>
      <c r="B396" s="561"/>
      <c r="C396" s="561"/>
      <c r="D396" s="387"/>
      <c r="E396" s="387"/>
      <c r="F396" s="387"/>
      <c r="G396" s="387"/>
      <c r="H396" s="387"/>
      <c r="I396" s="387"/>
      <c r="J396" s="387"/>
      <c r="K396" s="387"/>
    </row>
    <row r="397" ht="18" customHeight="1" spans="1:11">
      <c r="A397" s="387"/>
      <c r="B397" s="561"/>
      <c r="C397" s="561"/>
      <c r="D397" s="387"/>
      <c r="E397" s="387"/>
      <c r="F397" s="387"/>
      <c r="G397" s="387"/>
      <c r="H397" s="387"/>
      <c r="I397" s="387"/>
      <c r="J397" s="387"/>
      <c r="K397" s="387"/>
    </row>
    <row r="398" ht="18" customHeight="1" spans="1:11">
      <c r="A398" s="387"/>
      <c r="B398" s="561"/>
      <c r="C398" s="561"/>
      <c r="D398" s="387"/>
      <c r="E398" s="387"/>
      <c r="F398" s="387"/>
      <c r="G398" s="387"/>
      <c r="H398" s="387"/>
      <c r="I398" s="387"/>
      <c r="J398" s="387"/>
      <c r="K398" s="387"/>
    </row>
    <row r="399" ht="18" customHeight="1" spans="1:11">
      <c r="A399" s="387"/>
      <c r="B399" s="561"/>
      <c r="C399" s="561"/>
      <c r="D399" s="387"/>
      <c r="E399" s="387"/>
      <c r="F399" s="387"/>
      <c r="G399" s="387"/>
      <c r="H399" s="387"/>
      <c r="I399" s="387"/>
      <c r="J399" s="387"/>
      <c r="K399" s="387"/>
    </row>
    <row r="400" ht="18" customHeight="1" spans="1:11">
      <c r="A400" s="387"/>
      <c r="B400" s="561"/>
      <c r="C400" s="561"/>
      <c r="D400" s="387"/>
      <c r="E400" s="387"/>
      <c r="F400" s="387"/>
      <c r="G400" s="387"/>
      <c r="H400" s="387"/>
      <c r="I400" s="387"/>
      <c r="J400" s="387"/>
      <c r="K400" s="387"/>
    </row>
    <row r="401" ht="18" customHeight="1" spans="1:11">
      <c r="A401" s="387"/>
      <c r="B401" s="561"/>
      <c r="C401" s="561"/>
      <c r="D401" s="387"/>
      <c r="E401" s="387"/>
      <c r="F401" s="387"/>
      <c r="G401" s="387"/>
      <c r="H401" s="387"/>
      <c r="I401" s="387"/>
      <c r="J401" s="387"/>
      <c r="K401" s="387"/>
    </row>
    <row r="402" ht="18" customHeight="1" spans="1:11">
      <c r="A402" s="387"/>
      <c r="B402" s="561"/>
      <c r="C402" s="561"/>
      <c r="D402" s="387"/>
      <c r="E402" s="387"/>
      <c r="F402" s="387"/>
      <c r="G402" s="387"/>
      <c r="H402" s="387"/>
      <c r="I402" s="387"/>
      <c r="J402" s="387"/>
      <c r="K402" s="387"/>
    </row>
    <row r="403" ht="18" customHeight="1" spans="1:11">
      <c r="A403" s="387"/>
      <c r="B403" s="561"/>
      <c r="C403" s="561"/>
      <c r="D403" s="387"/>
      <c r="E403" s="387"/>
      <c r="F403" s="387"/>
      <c r="G403" s="387"/>
      <c r="H403" s="387"/>
      <c r="I403" s="387"/>
      <c r="J403" s="387"/>
      <c r="K403" s="387"/>
    </row>
    <row r="404" ht="18" customHeight="1" spans="1:11">
      <c r="A404" s="387"/>
      <c r="B404" s="561"/>
      <c r="C404" s="561"/>
      <c r="D404" s="387"/>
      <c r="E404" s="387"/>
      <c r="F404" s="387"/>
      <c r="G404" s="387"/>
      <c r="H404" s="387"/>
      <c r="I404" s="387"/>
      <c r="J404" s="387"/>
      <c r="K404" s="387"/>
    </row>
    <row r="405" ht="18" customHeight="1" spans="1:11">
      <c r="A405" s="387"/>
      <c r="B405" s="561"/>
      <c r="C405" s="561"/>
      <c r="D405" s="387"/>
      <c r="E405" s="387"/>
      <c r="F405" s="387"/>
      <c r="G405" s="387"/>
      <c r="H405" s="387"/>
      <c r="I405" s="387"/>
      <c r="J405" s="387"/>
      <c r="K405" s="387"/>
    </row>
    <row r="406" ht="18" customHeight="1" spans="1:11">
      <c r="A406" s="387"/>
      <c r="B406" s="561"/>
      <c r="C406" s="561"/>
      <c r="D406" s="387"/>
      <c r="E406" s="387"/>
      <c r="F406" s="387"/>
      <c r="G406" s="387"/>
      <c r="H406" s="387"/>
      <c r="I406" s="387"/>
      <c r="J406" s="387"/>
      <c r="K406" s="387"/>
    </row>
    <row r="407" ht="18" customHeight="1" spans="1:11">
      <c r="A407" s="387"/>
      <c r="B407" s="561"/>
      <c r="C407" s="561"/>
      <c r="D407" s="387"/>
      <c r="E407" s="387"/>
      <c r="F407" s="387"/>
      <c r="G407" s="387"/>
      <c r="H407" s="387"/>
      <c r="I407" s="387"/>
      <c r="J407" s="387"/>
      <c r="K407" s="387"/>
    </row>
    <row r="408" ht="18" customHeight="1" spans="1:11">
      <c r="A408" s="387"/>
      <c r="B408" s="561"/>
      <c r="C408" s="561"/>
      <c r="D408" s="387"/>
      <c r="E408" s="387"/>
      <c r="F408" s="387"/>
      <c r="G408" s="387"/>
      <c r="H408" s="387"/>
      <c r="I408" s="387"/>
      <c r="J408" s="387"/>
      <c r="K408" s="387"/>
    </row>
    <row r="409" ht="18" customHeight="1" spans="1:11">
      <c r="A409" s="387"/>
      <c r="B409" s="561"/>
      <c r="C409" s="561"/>
      <c r="D409" s="387"/>
      <c r="E409" s="387"/>
      <c r="F409" s="387"/>
      <c r="G409" s="387"/>
      <c r="H409" s="387"/>
      <c r="I409" s="387"/>
      <c r="J409" s="387"/>
      <c r="K409" s="387"/>
    </row>
    <row r="410" ht="18" customHeight="1" spans="1:11">
      <c r="A410" s="387"/>
      <c r="B410" s="561"/>
      <c r="C410" s="561"/>
      <c r="D410" s="387"/>
      <c r="E410" s="387"/>
      <c r="F410" s="387"/>
      <c r="G410" s="387"/>
      <c r="H410" s="387"/>
      <c r="I410" s="387"/>
      <c r="J410" s="387"/>
      <c r="K410" s="387"/>
    </row>
    <row r="411" ht="18" customHeight="1" spans="1:11">
      <c r="A411" s="387"/>
      <c r="B411" s="561"/>
      <c r="C411" s="561"/>
      <c r="D411" s="387"/>
      <c r="E411" s="387"/>
      <c r="F411" s="387"/>
      <c r="G411" s="387"/>
      <c r="H411" s="387"/>
      <c r="I411" s="387"/>
      <c r="J411" s="387"/>
      <c r="K411" s="387"/>
    </row>
    <row r="412" ht="18" customHeight="1" spans="1:11">
      <c r="A412" s="387"/>
      <c r="B412" s="561"/>
      <c r="C412" s="561"/>
      <c r="D412" s="387"/>
      <c r="E412" s="387"/>
      <c r="F412" s="387"/>
      <c r="G412" s="387"/>
      <c r="H412" s="387"/>
      <c r="I412" s="387"/>
      <c r="J412" s="387"/>
      <c r="K412" s="387"/>
    </row>
    <row r="413" ht="18" customHeight="1" spans="1:11">
      <c r="A413" s="387"/>
      <c r="B413" s="561"/>
      <c r="C413" s="561"/>
      <c r="D413" s="387"/>
      <c r="E413" s="387"/>
      <c r="F413" s="387"/>
      <c r="G413" s="387"/>
      <c r="H413" s="387"/>
      <c r="I413" s="387"/>
      <c r="J413" s="387"/>
      <c r="K413" s="387"/>
    </row>
    <row r="414" ht="18" customHeight="1" spans="1:11">
      <c r="A414" s="387"/>
      <c r="B414" s="561"/>
      <c r="C414" s="561"/>
      <c r="D414" s="387"/>
      <c r="E414" s="387"/>
      <c r="F414" s="387"/>
      <c r="G414" s="387"/>
      <c r="H414" s="387"/>
      <c r="I414" s="387"/>
      <c r="J414" s="387"/>
      <c r="K414" s="387"/>
    </row>
    <row r="415" ht="18" customHeight="1" spans="1:11">
      <c r="A415" s="387"/>
      <c r="B415" s="561"/>
      <c r="C415" s="561"/>
      <c r="D415" s="387"/>
      <c r="E415" s="387"/>
      <c r="F415" s="387"/>
      <c r="G415" s="387"/>
      <c r="H415" s="387"/>
      <c r="I415" s="387"/>
      <c r="J415" s="387"/>
      <c r="K415" s="387"/>
    </row>
    <row r="416" ht="18" customHeight="1" spans="1:11">
      <c r="A416" s="387"/>
      <c r="B416" s="561"/>
      <c r="C416" s="561"/>
      <c r="D416" s="387"/>
      <c r="E416" s="387"/>
      <c r="F416" s="387"/>
      <c r="G416" s="387"/>
      <c r="H416" s="387"/>
      <c r="I416" s="387"/>
      <c r="J416" s="387"/>
      <c r="K416" s="387"/>
    </row>
    <row r="417" ht="18" customHeight="1" spans="1:11">
      <c r="A417" s="387"/>
      <c r="B417" s="561"/>
      <c r="C417" s="561"/>
      <c r="D417" s="387"/>
      <c r="E417" s="387"/>
      <c r="F417" s="387"/>
      <c r="G417" s="387"/>
      <c r="H417" s="387"/>
      <c r="I417" s="387"/>
      <c r="J417" s="387"/>
      <c r="K417" s="387"/>
    </row>
    <row r="418" ht="18" customHeight="1" spans="1:11">
      <c r="A418" s="387"/>
      <c r="B418" s="561"/>
      <c r="C418" s="561"/>
      <c r="D418" s="387"/>
      <c r="E418" s="387"/>
      <c r="F418" s="387"/>
      <c r="G418" s="387"/>
      <c r="H418" s="387"/>
      <c r="I418" s="387"/>
      <c r="J418" s="387"/>
      <c r="K418" s="387"/>
    </row>
    <row r="419" ht="18" customHeight="1" spans="1:11">
      <c r="A419" s="387"/>
      <c r="B419" s="561"/>
      <c r="C419" s="561"/>
      <c r="D419" s="387"/>
      <c r="E419" s="387"/>
      <c r="F419" s="387"/>
      <c r="G419" s="387"/>
      <c r="H419" s="387"/>
      <c r="I419" s="387"/>
      <c r="J419" s="387"/>
      <c r="K419" s="387"/>
    </row>
    <row r="420" ht="18" customHeight="1" spans="1:11">
      <c r="A420" s="387"/>
      <c r="B420" s="561"/>
      <c r="C420" s="561"/>
      <c r="D420" s="387"/>
      <c r="E420" s="387"/>
      <c r="F420" s="387"/>
      <c r="G420" s="387"/>
      <c r="H420" s="387"/>
      <c r="I420" s="387"/>
      <c r="J420" s="387"/>
      <c r="K420" s="387"/>
    </row>
    <row r="421" ht="18" customHeight="1" spans="1:11">
      <c r="A421" s="387"/>
      <c r="B421" s="561"/>
      <c r="C421" s="561"/>
      <c r="D421" s="387"/>
      <c r="E421" s="387"/>
      <c r="F421" s="387"/>
      <c r="G421" s="387"/>
      <c r="H421" s="387"/>
      <c r="I421" s="387"/>
      <c r="J421" s="387"/>
      <c r="K421" s="387"/>
    </row>
    <row r="422" ht="18" customHeight="1" spans="1:11">
      <c r="A422" s="387"/>
      <c r="B422" s="561"/>
      <c r="C422" s="561"/>
      <c r="D422" s="387"/>
      <c r="E422" s="387"/>
      <c r="F422" s="387"/>
      <c r="G422" s="387"/>
      <c r="H422" s="387"/>
      <c r="I422" s="387"/>
      <c r="J422" s="387"/>
      <c r="K422" s="387"/>
    </row>
    <row r="423" ht="18" customHeight="1" spans="1:11">
      <c r="A423" s="387"/>
      <c r="B423" s="561"/>
      <c r="C423" s="561"/>
      <c r="D423" s="387"/>
      <c r="E423" s="387"/>
      <c r="F423" s="387"/>
      <c r="G423" s="387"/>
      <c r="H423" s="387"/>
      <c r="I423" s="387"/>
      <c r="J423" s="387"/>
      <c r="K423" s="387"/>
    </row>
    <row r="424" ht="18" customHeight="1" spans="1:11">
      <c r="A424" s="387"/>
      <c r="B424" s="561"/>
      <c r="C424" s="561"/>
      <c r="D424" s="387"/>
      <c r="E424" s="387"/>
      <c r="F424" s="387"/>
      <c r="G424" s="387"/>
      <c r="H424" s="387"/>
      <c r="I424" s="387"/>
      <c r="J424" s="387"/>
      <c r="K424" s="387"/>
    </row>
    <row r="425" ht="18" customHeight="1" spans="1:11">
      <c r="A425" s="387"/>
      <c r="B425" s="561"/>
      <c r="C425" s="561"/>
      <c r="D425" s="387"/>
      <c r="E425" s="387"/>
      <c r="F425" s="387"/>
      <c r="G425" s="387"/>
      <c r="H425" s="387"/>
      <c r="I425" s="387"/>
      <c r="J425" s="387"/>
      <c r="K425" s="387"/>
    </row>
    <row r="426" ht="18" customHeight="1" spans="1:11">
      <c r="A426" s="387"/>
      <c r="B426" s="561"/>
      <c r="C426" s="561"/>
      <c r="D426" s="387"/>
      <c r="E426" s="387"/>
      <c r="F426" s="387"/>
      <c r="G426" s="387"/>
      <c r="H426" s="387"/>
      <c r="I426" s="387"/>
      <c r="J426" s="387"/>
      <c r="K426" s="387"/>
    </row>
    <row r="427" ht="18" customHeight="1" spans="1:11">
      <c r="A427" s="387"/>
      <c r="B427" s="561"/>
      <c r="C427" s="561"/>
      <c r="D427" s="387"/>
      <c r="E427" s="387"/>
      <c r="F427" s="387"/>
      <c r="G427" s="387"/>
      <c r="H427" s="387"/>
      <c r="I427" s="387"/>
      <c r="J427" s="387"/>
      <c r="K427" s="387"/>
    </row>
    <row r="428" ht="18" customHeight="1" spans="1:11">
      <c r="A428" s="387"/>
      <c r="B428" s="561"/>
      <c r="C428" s="561"/>
      <c r="D428" s="387"/>
      <c r="E428" s="387"/>
      <c r="F428" s="387"/>
      <c r="G428" s="387"/>
      <c r="H428" s="387"/>
      <c r="I428" s="387"/>
      <c r="J428" s="387"/>
      <c r="K428" s="387"/>
    </row>
    <row r="429" ht="18" customHeight="1" spans="1:11">
      <c r="A429" s="387"/>
      <c r="B429" s="561"/>
      <c r="C429" s="561"/>
      <c r="D429" s="387"/>
      <c r="E429" s="387"/>
      <c r="F429" s="387"/>
      <c r="G429" s="387"/>
      <c r="H429" s="387"/>
      <c r="I429" s="387"/>
      <c r="J429" s="387"/>
      <c r="K429" s="387"/>
    </row>
    <row r="430" ht="18" customHeight="1" spans="1:11">
      <c r="A430" s="387"/>
      <c r="B430" s="561"/>
      <c r="C430" s="561"/>
      <c r="D430" s="387"/>
      <c r="E430" s="387"/>
      <c r="F430" s="387"/>
      <c r="G430" s="387"/>
      <c r="H430" s="387"/>
      <c r="I430" s="387"/>
      <c r="J430" s="387"/>
      <c r="K430" s="387"/>
    </row>
    <row r="431" ht="18" customHeight="1" spans="1:11">
      <c r="A431" s="387"/>
      <c r="B431" s="561"/>
      <c r="C431" s="561"/>
      <c r="D431" s="387"/>
      <c r="E431" s="387"/>
      <c r="F431" s="387"/>
      <c r="G431" s="387"/>
      <c r="H431" s="387"/>
      <c r="I431" s="387"/>
      <c r="J431" s="387"/>
      <c r="K431" s="387"/>
    </row>
    <row r="432" ht="18" customHeight="1" spans="1:11">
      <c r="A432" s="387"/>
      <c r="B432" s="561"/>
      <c r="C432" s="561"/>
      <c r="D432" s="387"/>
      <c r="E432" s="387"/>
      <c r="F432" s="387"/>
      <c r="G432" s="387"/>
      <c r="H432" s="387"/>
      <c r="I432" s="387"/>
      <c r="J432" s="387"/>
      <c r="K432" s="387"/>
    </row>
    <row r="433" ht="18" customHeight="1" spans="1:11">
      <c r="A433" s="387"/>
      <c r="B433" s="561"/>
      <c r="C433" s="561"/>
      <c r="D433" s="387"/>
      <c r="E433" s="387"/>
      <c r="F433" s="387"/>
      <c r="G433" s="387"/>
      <c r="H433" s="387"/>
      <c r="I433" s="387"/>
      <c r="J433" s="387"/>
      <c r="K433" s="387"/>
    </row>
    <row r="434" ht="18" customHeight="1" spans="1:11">
      <c r="A434" s="387"/>
      <c r="B434" s="561"/>
      <c r="C434" s="561"/>
      <c r="D434" s="387"/>
      <c r="E434" s="387"/>
      <c r="F434" s="387"/>
      <c r="G434" s="387"/>
      <c r="H434" s="387"/>
      <c r="I434" s="387"/>
      <c r="J434" s="387"/>
      <c r="K434" s="387"/>
    </row>
    <row r="435" ht="18" customHeight="1" spans="1:11">
      <c r="A435" s="387"/>
      <c r="B435" s="561"/>
      <c r="C435" s="561"/>
      <c r="D435" s="387"/>
      <c r="E435" s="387"/>
      <c r="F435" s="387"/>
      <c r="G435" s="387"/>
      <c r="H435" s="387"/>
      <c r="I435" s="387"/>
      <c r="J435" s="387"/>
      <c r="K435" s="387"/>
    </row>
    <row r="436" ht="18" customHeight="1" spans="1:11">
      <c r="A436" s="387"/>
      <c r="B436" s="561"/>
      <c r="C436" s="561"/>
      <c r="D436" s="387"/>
      <c r="E436" s="387"/>
      <c r="F436" s="387"/>
      <c r="G436" s="387"/>
      <c r="H436" s="387"/>
      <c r="I436" s="387"/>
      <c r="J436" s="387"/>
      <c r="K436" s="387"/>
    </row>
    <row r="437" ht="18" customHeight="1" spans="1:11">
      <c r="A437" s="387"/>
      <c r="B437" s="561"/>
      <c r="C437" s="561"/>
      <c r="D437" s="387"/>
      <c r="E437" s="387"/>
      <c r="F437" s="387"/>
      <c r="G437" s="387"/>
      <c r="H437" s="387"/>
      <c r="I437" s="387"/>
      <c r="J437" s="387"/>
      <c r="K437" s="387"/>
    </row>
    <row r="438" ht="18" customHeight="1" spans="1:11">
      <c r="A438" s="387"/>
      <c r="B438" s="561"/>
      <c r="C438" s="561"/>
      <c r="D438" s="387"/>
      <c r="E438" s="387"/>
      <c r="F438" s="387"/>
      <c r="G438" s="387"/>
      <c r="H438" s="387"/>
      <c r="I438" s="387"/>
      <c r="J438" s="387"/>
      <c r="K438" s="387"/>
    </row>
    <row r="439" ht="18" customHeight="1" spans="1:11">
      <c r="A439" s="387"/>
      <c r="B439" s="561"/>
      <c r="C439" s="561"/>
      <c r="D439" s="387"/>
      <c r="E439" s="387"/>
      <c r="F439" s="387"/>
      <c r="G439" s="387"/>
      <c r="H439" s="387"/>
      <c r="I439" s="387"/>
      <c r="J439" s="387"/>
      <c r="K439" s="387"/>
    </row>
    <row r="440" ht="18" customHeight="1" spans="1:11">
      <c r="A440" s="387"/>
      <c r="B440" s="561"/>
      <c r="C440" s="561"/>
      <c r="D440" s="387"/>
      <c r="E440" s="387"/>
      <c r="F440" s="387"/>
      <c r="G440" s="387"/>
      <c r="H440" s="387"/>
      <c r="I440" s="387"/>
      <c r="J440" s="387"/>
      <c r="K440" s="387"/>
    </row>
    <row r="441" ht="18" customHeight="1" spans="1:11">
      <c r="A441" s="387"/>
      <c r="B441" s="561"/>
      <c r="C441" s="561"/>
      <c r="D441" s="387"/>
      <c r="E441" s="387"/>
      <c r="F441" s="387"/>
      <c r="G441" s="387"/>
      <c r="H441" s="387"/>
      <c r="I441" s="387"/>
      <c r="J441" s="387"/>
      <c r="K441" s="387"/>
    </row>
    <row r="442" ht="18" customHeight="1" spans="1:11">
      <c r="A442" s="387"/>
      <c r="B442" s="561"/>
      <c r="C442" s="561"/>
      <c r="D442" s="387"/>
      <c r="E442" s="387"/>
      <c r="F442" s="387"/>
      <c r="G442" s="387"/>
      <c r="H442" s="387"/>
      <c r="I442" s="387"/>
      <c r="J442" s="387"/>
      <c r="K442" s="387"/>
    </row>
    <row r="443" ht="18" customHeight="1" spans="1:11">
      <c r="A443" s="387"/>
      <c r="B443" s="561"/>
      <c r="C443" s="561"/>
      <c r="D443" s="387"/>
      <c r="E443" s="387"/>
      <c r="F443" s="387"/>
      <c r="G443" s="387"/>
      <c r="H443" s="387"/>
      <c r="I443" s="387"/>
      <c r="J443" s="387"/>
      <c r="K443" s="387"/>
    </row>
    <row r="444" ht="18" customHeight="1" spans="1:11">
      <c r="A444" s="387"/>
      <c r="B444" s="561"/>
      <c r="C444" s="561"/>
      <c r="D444" s="387"/>
      <c r="E444" s="387"/>
      <c r="F444" s="387"/>
      <c r="G444" s="387"/>
      <c r="H444" s="387"/>
      <c r="I444" s="387"/>
      <c r="J444" s="387"/>
      <c r="K444" s="387"/>
    </row>
    <row r="445" ht="18" customHeight="1" spans="1:11">
      <c r="A445" s="387"/>
      <c r="B445" s="561"/>
      <c r="C445" s="561"/>
      <c r="D445" s="387"/>
      <c r="E445" s="387"/>
      <c r="F445" s="387"/>
      <c r="G445" s="387"/>
      <c r="H445" s="387"/>
      <c r="I445" s="387"/>
      <c r="J445" s="387"/>
      <c r="K445" s="387"/>
    </row>
    <row r="446" ht="18" customHeight="1" spans="1:11">
      <c r="A446" s="387"/>
      <c r="B446" s="561"/>
      <c r="C446" s="561"/>
      <c r="D446" s="387"/>
      <c r="E446" s="387"/>
      <c r="F446" s="387"/>
      <c r="G446" s="387"/>
      <c r="H446" s="387"/>
      <c r="I446" s="387"/>
      <c r="J446" s="387"/>
      <c r="K446" s="387"/>
    </row>
    <row r="447" ht="18" customHeight="1" spans="1:11">
      <c r="A447" s="387"/>
      <c r="B447" s="561"/>
      <c r="C447" s="561"/>
      <c r="D447" s="387"/>
      <c r="E447" s="387"/>
      <c r="F447" s="387"/>
      <c r="G447" s="387"/>
      <c r="H447" s="387"/>
      <c r="I447" s="387"/>
      <c r="J447" s="387"/>
      <c r="K447" s="387"/>
    </row>
    <row r="448" ht="18" customHeight="1" spans="1:11">
      <c r="A448" s="387"/>
      <c r="B448" s="561"/>
      <c r="C448" s="561"/>
      <c r="D448" s="387"/>
      <c r="E448" s="387"/>
      <c r="F448" s="387"/>
      <c r="G448" s="387"/>
      <c r="H448" s="387"/>
      <c r="I448" s="387"/>
      <c r="J448" s="387"/>
      <c r="K448" s="387"/>
    </row>
    <row r="449" ht="18" customHeight="1" spans="1:11">
      <c r="A449" s="387"/>
      <c r="B449" s="561"/>
      <c r="C449" s="561"/>
      <c r="D449" s="387"/>
      <c r="E449" s="387"/>
      <c r="F449" s="387"/>
      <c r="G449" s="387"/>
      <c r="H449" s="387"/>
      <c r="I449" s="387"/>
      <c r="J449" s="387"/>
      <c r="K449" s="387"/>
    </row>
    <row r="450" ht="18" customHeight="1" spans="1:11">
      <c r="A450" s="387"/>
      <c r="B450" s="561"/>
      <c r="C450" s="561"/>
      <c r="D450" s="387"/>
      <c r="E450" s="387"/>
      <c r="F450" s="387"/>
      <c r="G450" s="387"/>
      <c r="H450" s="387"/>
      <c r="I450" s="387"/>
      <c r="J450" s="387"/>
      <c r="K450" s="387"/>
    </row>
    <row r="451" ht="18" customHeight="1" spans="1:11">
      <c r="A451" s="387"/>
      <c r="B451" s="561"/>
      <c r="C451" s="561"/>
      <c r="D451" s="387"/>
      <c r="E451" s="387"/>
      <c r="F451" s="387"/>
      <c r="G451" s="387"/>
      <c r="H451" s="387"/>
      <c r="I451" s="387"/>
      <c r="J451" s="387"/>
      <c r="K451" s="387"/>
    </row>
    <row r="452" ht="18" customHeight="1" spans="1:11">
      <c r="A452" s="387"/>
      <c r="B452" s="561"/>
      <c r="C452" s="561"/>
      <c r="D452" s="387"/>
      <c r="E452" s="387"/>
      <c r="F452" s="387"/>
      <c r="G452" s="387"/>
      <c r="H452" s="387"/>
      <c r="I452" s="387"/>
      <c r="J452" s="387"/>
      <c r="K452" s="387"/>
    </row>
    <row r="453" ht="18" customHeight="1" spans="1:11">
      <c r="A453" s="387"/>
      <c r="B453" s="561"/>
      <c r="C453" s="561"/>
      <c r="D453" s="387"/>
      <c r="E453" s="387"/>
      <c r="F453" s="387"/>
      <c r="G453" s="387"/>
      <c r="H453" s="387"/>
      <c r="I453" s="387"/>
      <c r="J453" s="387"/>
      <c r="K453" s="387"/>
    </row>
    <row r="454" ht="18" customHeight="1" spans="1:11">
      <c r="A454" s="387"/>
      <c r="B454" s="561"/>
      <c r="C454" s="561"/>
      <c r="D454" s="387"/>
      <c r="E454" s="387"/>
      <c r="F454" s="387"/>
      <c r="G454" s="387"/>
      <c r="H454" s="387"/>
      <c r="I454" s="387"/>
      <c r="J454" s="387"/>
      <c r="K454" s="387"/>
    </row>
    <row r="455" ht="18" customHeight="1" spans="1:11">
      <c r="A455" s="387"/>
      <c r="B455" s="561"/>
      <c r="C455" s="561"/>
      <c r="D455" s="387"/>
      <c r="E455" s="387"/>
      <c r="F455" s="387"/>
      <c r="G455" s="387"/>
      <c r="H455" s="387"/>
      <c r="I455" s="387"/>
      <c r="J455" s="387"/>
      <c r="K455" s="387"/>
    </row>
    <row r="456" ht="18" customHeight="1" spans="1:11">
      <c r="A456" s="387"/>
      <c r="B456" s="561"/>
      <c r="C456" s="561"/>
      <c r="D456" s="387"/>
      <c r="E456" s="387"/>
      <c r="F456" s="387"/>
      <c r="G456" s="387"/>
      <c r="H456" s="387"/>
      <c r="I456" s="387"/>
      <c r="J456" s="387"/>
      <c r="K456" s="387"/>
    </row>
    <row r="457" ht="18" customHeight="1" spans="1:11">
      <c r="A457" s="387"/>
      <c r="B457" s="561"/>
      <c r="C457" s="561"/>
      <c r="D457" s="387"/>
      <c r="E457" s="387"/>
      <c r="F457" s="387"/>
      <c r="G457" s="387"/>
      <c r="H457" s="387"/>
      <c r="I457" s="387"/>
      <c r="J457" s="387"/>
      <c r="K457" s="387"/>
    </row>
    <row r="458" ht="18" customHeight="1" spans="1:11">
      <c r="A458" s="387"/>
      <c r="B458" s="561"/>
      <c r="C458" s="561"/>
      <c r="D458" s="387"/>
      <c r="E458" s="387"/>
      <c r="F458" s="387"/>
      <c r="G458" s="387"/>
      <c r="H458" s="387"/>
      <c r="I458" s="387"/>
      <c r="J458" s="387"/>
      <c r="K458" s="387"/>
    </row>
    <row r="459" ht="18" customHeight="1" spans="1:11">
      <c r="A459" s="387"/>
      <c r="B459" s="561"/>
      <c r="C459" s="561"/>
      <c r="D459" s="387"/>
      <c r="E459" s="387"/>
      <c r="F459" s="387"/>
      <c r="G459" s="387"/>
      <c r="H459" s="387"/>
      <c r="I459" s="387"/>
      <c r="J459" s="387"/>
      <c r="K459" s="387"/>
    </row>
    <row r="460" ht="18" customHeight="1" spans="1:11">
      <c r="A460" s="387"/>
      <c r="B460" s="561"/>
      <c r="C460" s="561"/>
      <c r="D460" s="387"/>
      <c r="E460" s="387"/>
      <c r="F460" s="387"/>
      <c r="G460" s="387"/>
      <c r="H460" s="387"/>
      <c r="I460" s="387"/>
      <c r="J460" s="387"/>
      <c r="K460" s="387"/>
    </row>
    <row r="461" ht="18" customHeight="1" spans="1:11">
      <c r="A461" s="387"/>
      <c r="B461" s="561"/>
      <c r="C461" s="561"/>
      <c r="D461" s="387"/>
      <c r="E461" s="387"/>
      <c r="F461" s="387"/>
      <c r="G461" s="387"/>
      <c r="H461" s="387"/>
      <c r="I461" s="387"/>
      <c r="J461" s="387"/>
      <c r="K461" s="387"/>
    </row>
    <row r="462" ht="18" customHeight="1" spans="1:11">
      <c r="A462" s="387"/>
      <c r="B462" s="561"/>
      <c r="C462" s="561"/>
      <c r="D462" s="387"/>
      <c r="E462" s="387"/>
      <c r="F462" s="387"/>
      <c r="G462" s="387"/>
      <c r="H462" s="387"/>
      <c r="I462" s="387"/>
      <c r="J462" s="387"/>
      <c r="K462" s="387"/>
    </row>
    <row r="463" ht="18" customHeight="1" spans="1:11">
      <c r="A463" s="387"/>
      <c r="B463" s="561"/>
      <c r="C463" s="561"/>
      <c r="D463" s="387"/>
      <c r="E463" s="387"/>
      <c r="F463" s="387"/>
      <c r="G463" s="387"/>
      <c r="H463" s="387"/>
      <c r="I463" s="387"/>
      <c r="J463" s="387"/>
      <c r="K463" s="387"/>
    </row>
    <row r="464" ht="18" customHeight="1" spans="1:11">
      <c r="A464" s="387"/>
      <c r="B464" s="561"/>
      <c r="C464" s="561"/>
      <c r="D464" s="387"/>
      <c r="E464" s="387"/>
      <c r="F464" s="387"/>
      <c r="G464" s="387"/>
      <c r="H464" s="387"/>
      <c r="I464" s="387"/>
      <c r="J464" s="387"/>
      <c r="K464" s="387"/>
    </row>
    <row r="465" ht="18" customHeight="1" spans="1:11">
      <c r="A465" s="387"/>
      <c r="B465" s="561"/>
      <c r="C465" s="561"/>
      <c r="D465" s="387"/>
      <c r="E465" s="387"/>
      <c r="F465" s="387"/>
      <c r="G465" s="387"/>
      <c r="H465" s="387"/>
      <c r="I465" s="387"/>
      <c r="J465" s="387"/>
      <c r="K465" s="387"/>
    </row>
    <row r="466" ht="18" customHeight="1" spans="1:11">
      <c r="A466" s="387"/>
      <c r="B466" s="561"/>
      <c r="C466" s="561"/>
      <c r="D466" s="387"/>
      <c r="E466" s="387"/>
      <c r="F466" s="387"/>
      <c r="G466" s="387"/>
      <c r="H466" s="387"/>
      <c r="I466" s="387"/>
      <c r="J466" s="387"/>
      <c r="K466" s="387"/>
    </row>
    <row r="467" ht="18" customHeight="1" spans="1:11">
      <c r="A467" s="387"/>
      <c r="B467" s="561"/>
      <c r="C467" s="561"/>
      <c r="D467" s="387"/>
      <c r="E467" s="387"/>
      <c r="F467" s="387"/>
      <c r="G467" s="387"/>
      <c r="H467" s="387"/>
      <c r="I467" s="387"/>
      <c r="J467" s="387"/>
      <c r="K467" s="387"/>
    </row>
    <row r="468" ht="18" customHeight="1" spans="1:11">
      <c r="A468" s="387"/>
      <c r="B468" s="561"/>
      <c r="C468" s="561"/>
      <c r="D468" s="387"/>
      <c r="E468" s="387"/>
      <c r="F468" s="387"/>
      <c r="G468" s="387"/>
      <c r="H468" s="387"/>
      <c r="I468" s="387"/>
      <c r="J468" s="387"/>
      <c r="K468" s="387"/>
    </row>
    <row r="469" ht="18" customHeight="1" spans="1:11">
      <c r="A469" s="387"/>
      <c r="B469" s="561"/>
      <c r="C469" s="561"/>
      <c r="D469" s="387"/>
      <c r="E469" s="387"/>
      <c r="F469" s="387"/>
      <c r="G469" s="387"/>
      <c r="H469" s="387"/>
      <c r="I469" s="387"/>
      <c r="J469" s="387"/>
      <c r="K469" s="387"/>
    </row>
    <row r="470" ht="18" customHeight="1" spans="1:11">
      <c r="A470" s="387"/>
      <c r="B470" s="561"/>
      <c r="C470" s="561"/>
      <c r="D470" s="387"/>
      <c r="E470" s="387"/>
      <c r="F470" s="387"/>
      <c r="G470" s="387"/>
      <c r="H470" s="387"/>
      <c r="I470" s="387"/>
      <c r="J470" s="387"/>
      <c r="K470" s="387"/>
    </row>
    <row r="471" ht="18" customHeight="1" spans="1:11">
      <c r="A471" s="387"/>
      <c r="B471" s="561"/>
      <c r="C471" s="561"/>
      <c r="D471" s="387"/>
      <c r="E471" s="387"/>
      <c r="F471" s="387"/>
      <c r="G471" s="387"/>
      <c r="H471" s="387"/>
      <c r="I471" s="387"/>
      <c r="J471" s="387"/>
      <c r="K471" s="387"/>
    </row>
    <row r="472" ht="18" customHeight="1" spans="1:11">
      <c r="A472" s="387"/>
      <c r="B472" s="561"/>
      <c r="C472" s="561"/>
      <c r="D472" s="387"/>
      <c r="E472" s="387"/>
      <c r="F472" s="387"/>
      <c r="G472" s="387"/>
      <c r="H472" s="387"/>
      <c r="I472" s="387"/>
      <c r="J472" s="387"/>
      <c r="K472" s="387"/>
    </row>
    <row r="473" ht="18" customHeight="1" spans="1:11">
      <c r="A473" s="387"/>
      <c r="B473" s="561"/>
      <c r="C473" s="561"/>
      <c r="D473" s="387"/>
      <c r="E473" s="387"/>
      <c r="F473" s="387"/>
      <c r="G473" s="387"/>
      <c r="H473" s="387"/>
      <c r="I473" s="387"/>
      <c r="J473" s="387"/>
      <c r="K473" s="387"/>
    </row>
    <row r="474" ht="18" customHeight="1" spans="1:11">
      <c r="A474" s="387"/>
      <c r="B474" s="561"/>
      <c r="C474" s="561"/>
      <c r="D474" s="387"/>
      <c r="E474" s="387"/>
      <c r="F474" s="387"/>
      <c r="G474" s="387"/>
      <c r="H474" s="387"/>
      <c r="I474" s="387"/>
      <c r="J474" s="387"/>
      <c r="K474" s="387"/>
    </row>
    <row r="475" ht="18" customHeight="1" spans="1:11">
      <c r="A475" s="387"/>
      <c r="B475" s="561"/>
      <c r="C475" s="561"/>
      <c r="D475" s="387"/>
      <c r="E475" s="387"/>
      <c r="F475" s="387"/>
      <c r="G475" s="387"/>
      <c r="H475" s="387"/>
      <c r="I475" s="387"/>
      <c r="J475" s="387"/>
      <c r="K475" s="387"/>
    </row>
    <row r="476" ht="18" customHeight="1" spans="1:11">
      <c r="A476" s="387"/>
      <c r="B476" s="561"/>
      <c r="C476" s="561"/>
      <c r="D476" s="387"/>
      <c r="E476" s="387"/>
      <c r="F476" s="387"/>
      <c r="G476" s="387"/>
      <c r="H476" s="387"/>
      <c r="I476" s="387"/>
      <c r="J476" s="387"/>
      <c r="K476" s="387"/>
    </row>
    <row r="477" ht="18" customHeight="1" spans="1:11">
      <c r="A477" s="387"/>
      <c r="B477" s="561"/>
      <c r="C477" s="561"/>
      <c r="D477" s="387"/>
      <c r="E477" s="387"/>
      <c r="F477" s="387"/>
      <c r="G477" s="387"/>
      <c r="H477" s="387"/>
      <c r="I477" s="387"/>
      <c r="J477" s="387"/>
      <c r="K477" s="387"/>
    </row>
    <row r="478" ht="18" customHeight="1" spans="1:11">
      <c r="A478" s="387"/>
      <c r="B478" s="561"/>
      <c r="C478" s="561"/>
      <c r="D478" s="387"/>
      <c r="E478" s="387"/>
      <c r="F478" s="387"/>
      <c r="G478" s="387"/>
      <c r="H478" s="387"/>
      <c r="I478" s="387"/>
      <c r="J478" s="387"/>
      <c r="K478" s="387"/>
    </row>
    <row r="479" ht="18" customHeight="1" spans="1:11">
      <c r="A479" s="387"/>
      <c r="B479" s="561"/>
      <c r="C479" s="561"/>
      <c r="D479" s="387"/>
      <c r="E479" s="387"/>
      <c r="F479" s="387"/>
      <c r="G479" s="387"/>
      <c r="H479" s="387"/>
      <c r="I479" s="387"/>
      <c r="J479" s="387"/>
      <c r="K479" s="387"/>
    </row>
    <row r="480" ht="18" customHeight="1" spans="1:11">
      <c r="A480" s="387"/>
      <c r="B480" s="561"/>
      <c r="C480" s="561"/>
      <c r="D480" s="387"/>
      <c r="E480" s="387"/>
      <c r="F480" s="387"/>
      <c r="G480" s="387"/>
      <c r="H480" s="387"/>
      <c r="I480" s="387"/>
      <c r="J480" s="387"/>
      <c r="K480" s="387"/>
    </row>
    <row r="481" ht="18" customHeight="1" spans="1:11">
      <c r="A481" s="387"/>
      <c r="B481" s="561"/>
      <c r="C481" s="561"/>
      <c r="D481" s="387"/>
      <c r="E481" s="387"/>
      <c r="F481" s="387"/>
      <c r="G481" s="387"/>
      <c r="H481" s="387"/>
      <c r="I481" s="387"/>
      <c r="J481" s="387"/>
      <c r="K481" s="387"/>
    </row>
    <row r="482" ht="18" customHeight="1" spans="1:11">
      <c r="A482" s="387"/>
      <c r="B482" s="561"/>
      <c r="C482" s="561"/>
      <c r="D482" s="387"/>
      <c r="E482" s="387"/>
      <c r="F482" s="387"/>
      <c r="G482" s="387"/>
      <c r="H482" s="387"/>
      <c r="I482" s="387"/>
      <c r="J482" s="387"/>
      <c r="K482" s="387"/>
    </row>
    <row r="483" ht="18" customHeight="1" spans="1:11">
      <c r="A483" s="387"/>
      <c r="B483" s="561"/>
      <c r="C483" s="561"/>
      <c r="D483" s="387"/>
      <c r="E483" s="387"/>
      <c r="F483" s="387"/>
      <c r="G483" s="387"/>
      <c r="H483" s="387"/>
      <c r="I483" s="387"/>
      <c r="J483" s="387"/>
      <c r="K483" s="387"/>
    </row>
    <row r="484" ht="18" customHeight="1" spans="1:11">
      <c r="A484" s="387"/>
      <c r="B484" s="561"/>
      <c r="C484" s="561"/>
      <c r="D484" s="387"/>
      <c r="E484" s="387"/>
      <c r="F484" s="387"/>
      <c r="G484" s="387"/>
      <c r="H484" s="387"/>
      <c r="I484" s="387"/>
      <c r="J484" s="387"/>
      <c r="K484" s="387"/>
    </row>
    <row r="485" ht="18" customHeight="1" spans="1:11">
      <c r="A485" s="387"/>
      <c r="B485" s="561"/>
      <c r="C485" s="561"/>
      <c r="D485" s="387"/>
      <c r="E485" s="387"/>
      <c r="F485" s="387"/>
      <c r="G485" s="387"/>
      <c r="H485" s="387"/>
      <c r="I485" s="387"/>
      <c r="J485" s="387"/>
      <c r="K485" s="387"/>
    </row>
    <row r="486" ht="18" customHeight="1" spans="1:11">
      <c r="A486" s="387"/>
      <c r="B486" s="561"/>
      <c r="C486" s="561"/>
      <c r="D486" s="387"/>
      <c r="E486" s="387"/>
      <c r="F486" s="387"/>
      <c r="G486" s="387"/>
      <c r="H486" s="387"/>
      <c r="I486" s="387"/>
      <c r="J486" s="387"/>
      <c r="K486" s="387"/>
    </row>
    <row r="487" ht="18" customHeight="1" spans="1:11">
      <c r="A487" s="387"/>
      <c r="B487" s="561"/>
      <c r="C487" s="561"/>
      <c r="D487" s="387"/>
      <c r="E487" s="387"/>
      <c r="F487" s="387"/>
      <c r="G487" s="387"/>
      <c r="H487" s="387"/>
      <c r="I487" s="387"/>
      <c r="J487" s="387"/>
      <c r="K487" s="387"/>
    </row>
    <row r="488" ht="18" customHeight="1" spans="1:11">
      <c r="A488" s="387"/>
      <c r="B488" s="561"/>
      <c r="C488" s="561"/>
      <c r="D488" s="387"/>
      <c r="E488" s="387"/>
      <c r="F488" s="387"/>
      <c r="G488" s="387"/>
      <c r="H488" s="387"/>
      <c r="I488" s="387"/>
      <c r="J488" s="387"/>
      <c r="K488" s="387"/>
    </row>
    <row r="489" ht="18" customHeight="1" spans="1:11">
      <c r="A489" s="387"/>
      <c r="B489" s="561"/>
      <c r="C489" s="561"/>
      <c r="D489" s="387"/>
      <c r="E489" s="387"/>
      <c r="F489" s="387"/>
      <c r="G489" s="387"/>
      <c r="H489" s="387"/>
      <c r="I489" s="387"/>
      <c r="J489" s="387"/>
      <c r="K489" s="387"/>
    </row>
    <row r="490" ht="18" customHeight="1" spans="1:11">
      <c r="A490" s="387"/>
      <c r="B490" s="561"/>
      <c r="C490" s="561"/>
      <c r="D490" s="387"/>
      <c r="E490" s="387"/>
      <c r="F490" s="387"/>
      <c r="G490" s="387"/>
      <c r="H490" s="387"/>
      <c r="I490" s="387"/>
      <c r="J490" s="387"/>
      <c r="K490" s="387"/>
    </row>
    <row r="491" ht="18" customHeight="1" spans="1:11">
      <c r="A491" s="387"/>
      <c r="B491" s="561"/>
      <c r="C491" s="561"/>
      <c r="D491" s="387"/>
      <c r="E491" s="387"/>
      <c r="F491" s="387"/>
      <c r="G491" s="387"/>
      <c r="H491" s="387"/>
      <c r="I491" s="387"/>
      <c r="J491" s="387"/>
      <c r="K491" s="387"/>
    </row>
    <row r="492" ht="18" customHeight="1" spans="1:11">
      <c r="A492" s="387"/>
      <c r="B492" s="561"/>
      <c r="C492" s="561"/>
      <c r="D492" s="387"/>
      <c r="E492" s="387"/>
      <c r="F492" s="387"/>
      <c r="G492" s="387"/>
      <c r="H492" s="387"/>
      <c r="I492" s="387"/>
      <c r="J492" s="387"/>
      <c r="K492" s="387"/>
    </row>
    <row r="493" ht="18" customHeight="1" spans="1:11">
      <c r="A493" s="387"/>
      <c r="B493" s="561"/>
      <c r="C493" s="561"/>
      <c r="D493" s="387"/>
      <c r="E493" s="387"/>
      <c r="F493" s="387"/>
      <c r="G493" s="387"/>
      <c r="H493" s="387"/>
      <c r="I493" s="387"/>
      <c r="J493" s="387"/>
      <c r="K493" s="387"/>
    </row>
    <row r="494" ht="18" customHeight="1" spans="1:11">
      <c r="A494" s="387"/>
      <c r="B494" s="561"/>
      <c r="C494" s="561"/>
      <c r="D494" s="387"/>
      <c r="E494" s="387"/>
      <c r="F494" s="387"/>
      <c r="G494" s="387"/>
      <c r="H494" s="387"/>
      <c r="I494" s="387"/>
      <c r="J494" s="387"/>
      <c r="K494" s="387"/>
    </row>
    <row r="495" ht="18" customHeight="1" spans="1:11">
      <c r="A495" s="387"/>
      <c r="B495" s="561"/>
      <c r="C495" s="561"/>
      <c r="D495" s="387"/>
      <c r="E495" s="387"/>
      <c r="F495" s="387"/>
      <c r="G495" s="387"/>
      <c r="H495" s="387"/>
      <c r="I495" s="387"/>
      <c r="J495" s="387"/>
      <c r="K495" s="387"/>
    </row>
    <row r="496" ht="18" customHeight="1" spans="1:11">
      <c r="A496" s="387"/>
      <c r="B496" s="561"/>
      <c r="C496" s="561"/>
      <c r="D496" s="387"/>
      <c r="E496" s="387"/>
      <c r="F496" s="387"/>
      <c r="G496" s="387"/>
      <c r="H496" s="387"/>
      <c r="I496" s="387"/>
      <c r="J496" s="387"/>
      <c r="K496" s="387"/>
    </row>
    <row r="497" ht="18" customHeight="1" spans="1:11">
      <c r="A497" s="387"/>
      <c r="B497" s="561"/>
      <c r="C497" s="561"/>
      <c r="D497" s="387"/>
      <c r="E497" s="387"/>
      <c r="F497" s="387"/>
      <c r="G497" s="387"/>
      <c r="H497" s="387"/>
      <c r="I497" s="387"/>
      <c r="J497" s="387"/>
      <c r="K497" s="387"/>
    </row>
    <row r="498" ht="18" customHeight="1" spans="1:11">
      <c r="A498" s="387"/>
      <c r="B498" s="561"/>
      <c r="C498" s="561"/>
      <c r="D498" s="387"/>
      <c r="E498" s="387"/>
      <c r="F498" s="387"/>
      <c r="G498" s="387"/>
      <c r="H498" s="387"/>
      <c r="I498" s="387"/>
      <c r="J498" s="387"/>
      <c r="K498" s="387"/>
    </row>
    <row r="499" ht="18" customHeight="1" spans="1:11">
      <c r="A499" s="387"/>
      <c r="B499" s="561"/>
      <c r="C499" s="561"/>
      <c r="D499" s="387"/>
      <c r="E499" s="387"/>
      <c r="F499" s="387"/>
      <c r="G499" s="387"/>
      <c r="H499" s="387"/>
      <c r="I499" s="387"/>
      <c r="J499" s="387"/>
      <c r="K499" s="387"/>
    </row>
    <row r="500" ht="18" customHeight="1" spans="1:11">
      <c r="A500" s="387"/>
      <c r="B500" s="561"/>
      <c r="C500" s="561"/>
      <c r="D500" s="387"/>
      <c r="E500" s="387"/>
      <c r="F500" s="387"/>
      <c r="G500" s="387"/>
      <c r="H500" s="387"/>
      <c r="I500" s="387"/>
      <c r="J500" s="387"/>
      <c r="K500" s="387"/>
    </row>
    <row r="501" ht="18" customHeight="1" spans="1:11">
      <c r="A501" s="387"/>
      <c r="B501" s="561"/>
      <c r="C501" s="561"/>
      <c r="D501" s="387"/>
      <c r="E501" s="387"/>
      <c r="F501" s="387"/>
      <c r="G501" s="387"/>
      <c r="H501" s="387"/>
      <c r="I501" s="387"/>
      <c r="J501" s="387"/>
      <c r="K501" s="387"/>
    </row>
    <row r="502" ht="18" customHeight="1" spans="1:11">
      <c r="A502" s="387"/>
      <c r="B502" s="561"/>
      <c r="C502" s="561"/>
      <c r="D502" s="387"/>
      <c r="E502" s="387"/>
      <c r="F502" s="387"/>
      <c r="G502" s="387"/>
      <c r="H502" s="387"/>
      <c r="I502" s="387"/>
      <c r="J502" s="387"/>
      <c r="K502" s="387"/>
    </row>
    <row r="503" ht="18" customHeight="1" spans="1:11">
      <c r="A503" s="387"/>
      <c r="B503" s="561"/>
      <c r="C503" s="561"/>
      <c r="D503" s="387"/>
      <c r="E503" s="387"/>
      <c r="F503" s="387"/>
      <c r="G503" s="387"/>
      <c r="H503" s="387"/>
      <c r="I503" s="387"/>
      <c r="J503" s="387"/>
      <c r="K503" s="387"/>
    </row>
    <row r="504" ht="18" customHeight="1" spans="1:11">
      <c r="A504" s="387"/>
      <c r="B504" s="561"/>
      <c r="C504" s="561"/>
      <c r="D504" s="387"/>
      <c r="E504" s="387"/>
      <c r="F504" s="387"/>
      <c r="G504" s="387"/>
      <c r="H504" s="387"/>
      <c r="I504" s="387"/>
      <c r="J504" s="387"/>
      <c r="K504" s="387"/>
    </row>
    <row r="505" ht="18" customHeight="1" spans="1:11">
      <c r="A505" s="387"/>
      <c r="B505" s="561"/>
      <c r="C505" s="561"/>
      <c r="D505" s="387"/>
      <c r="E505" s="387"/>
      <c r="F505" s="387"/>
      <c r="G505" s="387"/>
      <c r="H505" s="387"/>
      <c r="I505" s="387"/>
      <c r="J505" s="387"/>
      <c r="K505" s="387"/>
    </row>
    <row r="506" ht="18" customHeight="1" spans="1:11">
      <c r="A506" s="387"/>
      <c r="B506" s="561"/>
      <c r="C506" s="561"/>
      <c r="D506" s="387"/>
      <c r="E506" s="387"/>
      <c r="F506" s="387"/>
      <c r="G506" s="387"/>
      <c r="H506" s="387"/>
      <c r="I506" s="387"/>
      <c r="J506" s="387"/>
      <c r="K506" s="387"/>
    </row>
    <row r="507" ht="18" customHeight="1" spans="1:11">
      <c r="A507" s="387"/>
      <c r="B507" s="561"/>
      <c r="C507" s="561"/>
      <c r="D507" s="387"/>
      <c r="E507" s="387"/>
      <c r="F507" s="387"/>
      <c r="G507" s="387"/>
      <c r="H507" s="387"/>
      <c r="I507" s="387"/>
      <c r="J507" s="387"/>
      <c r="K507" s="387"/>
    </row>
    <row r="508" ht="18" customHeight="1" spans="1:11">
      <c r="A508" s="387"/>
      <c r="B508" s="561"/>
      <c r="C508" s="561"/>
      <c r="D508" s="387"/>
      <c r="E508" s="387"/>
      <c r="F508" s="387"/>
      <c r="G508" s="387"/>
      <c r="H508" s="387"/>
      <c r="I508" s="387"/>
      <c r="J508" s="387"/>
      <c r="K508" s="387"/>
    </row>
    <row r="509" ht="18" customHeight="1" spans="1:11">
      <c r="A509" s="387"/>
      <c r="B509" s="561"/>
      <c r="C509" s="561"/>
      <c r="D509" s="387"/>
      <c r="E509" s="387"/>
      <c r="F509" s="387"/>
      <c r="G509" s="387"/>
      <c r="H509" s="387"/>
      <c r="I509" s="387"/>
      <c r="J509" s="387"/>
      <c r="K509" s="387"/>
    </row>
    <row r="510" ht="18" customHeight="1" spans="1:11">
      <c r="A510" s="387"/>
      <c r="B510" s="561"/>
      <c r="C510" s="561"/>
      <c r="D510" s="387"/>
      <c r="E510" s="387"/>
      <c r="F510" s="387"/>
      <c r="G510" s="387"/>
      <c r="H510" s="387"/>
      <c r="I510" s="387"/>
      <c r="J510" s="387"/>
      <c r="K510" s="387"/>
    </row>
    <row r="511" ht="18" customHeight="1" spans="1:11">
      <c r="A511" s="387"/>
      <c r="B511" s="561"/>
      <c r="C511" s="561"/>
      <c r="D511" s="387"/>
      <c r="E511" s="387"/>
      <c r="F511" s="387"/>
      <c r="G511" s="387"/>
      <c r="H511" s="387"/>
      <c r="I511" s="387"/>
      <c r="J511" s="387"/>
      <c r="K511" s="387"/>
    </row>
    <row r="512" ht="18" customHeight="1" spans="1:11">
      <c r="A512" s="387"/>
      <c r="B512" s="561"/>
      <c r="C512" s="561"/>
      <c r="D512" s="387"/>
      <c r="E512" s="387"/>
      <c r="F512" s="387"/>
      <c r="G512" s="387"/>
      <c r="H512" s="387"/>
      <c r="I512" s="387"/>
      <c r="J512" s="387"/>
      <c r="K512" s="387"/>
    </row>
    <row r="513" ht="18" customHeight="1" spans="1:11">
      <c r="A513" s="387"/>
      <c r="B513" s="561"/>
      <c r="C513" s="561"/>
      <c r="D513" s="387"/>
      <c r="E513" s="387"/>
      <c r="F513" s="387"/>
      <c r="G513" s="387"/>
      <c r="H513" s="387"/>
      <c r="I513" s="387"/>
      <c r="J513" s="387"/>
      <c r="K513" s="387"/>
    </row>
    <row r="514" ht="18" customHeight="1" spans="1:11">
      <c r="A514" s="387"/>
      <c r="B514" s="561"/>
      <c r="C514" s="561"/>
      <c r="D514" s="387"/>
      <c r="E514" s="387"/>
      <c r="F514" s="387"/>
      <c r="G514" s="387"/>
      <c r="H514" s="387"/>
      <c r="I514" s="387"/>
      <c r="J514" s="387"/>
      <c r="K514" s="387"/>
    </row>
    <row r="515" ht="18" customHeight="1" spans="1:11">
      <c r="A515" s="387"/>
      <c r="B515" s="561"/>
      <c r="C515" s="561"/>
      <c r="D515" s="387"/>
      <c r="E515" s="387"/>
      <c r="F515" s="387"/>
      <c r="G515" s="387"/>
      <c r="H515" s="387"/>
      <c r="I515" s="387"/>
      <c r="J515" s="387"/>
      <c r="K515" s="387"/>
    </row>
    <row r="516" ht="18" customHeight="1" spans="1:11">
      <c r="A516" s="387"/>
      <c r="B516" s="561"/>
      <c r="C516" s="561"/>
      <c r="D516" s="387"/>
      <c r="E516" s="387"/>
      <c r="F516" s="387"/>
      <c r="G516" s="387"/>
      <c r="H516" s="387"/>
      <c r="I516" s="387"/>
      <c r="J516" s="387"/>
      <c r="K516" s="387"/>
    </row>
    <row r="517" ht="18" customHeight="1" spans="1:11">
      <c r="A517" s="387"/>
      <c r="B517" s="561"/>
      <c r="C517" s="561"/>
      <c r="D517" s="387"/>
      <c r="E517" s="387"/>
      <c r="F517" s="387"/>
      <c r="G517" s="387"/>
      <c r="H517" s="387"/>
      <c r="I517" s="387"/>
      <c r="J517" s="387"/>
      <c r="K517" s="387"/>
    </row>
    <row r="518" ht="18" customHeight="1" spans="1:11">
      <c r="A518" s="387"/>
      <c r="B518" s="561"/>
      <c r="C518" s="561"/>
      <c r="D518" s="387"/>
      <c r="E518" s="387"/>
      <c r="F518" s="387"/>
      <c r="G518" s="387"/>
      <c r="H518" s="387"/>
      <c r="I518" s="387"/>
      <c r="J518" s="387"/>
      <c r="K518" s="387"/>
    </row>
    <row r="519" ht="18" customHeight="1" spans="1:11">
      <c r="A519" s="387"/>
      <c r="B519" s="561"/>
      <c r="C519" s="561"/>
      <c r="D519" s="387"/>
      <c r="E519" s="387"/>
      <c r="F519" s="387"/>
      <c r="G519" s="387"/>
      <c r="H519" s="387"/>
      <c r="I519" s="387"/>
      <c r="J519" s="387"/>
      <c r="K519" s="387"/>
    </row>
    <row r="520" ht="18" customHeight="1" spans="1:11">
      <c r="A520" s="387"/>
      <c r="B520" s="561"/>
      <c r="C520" s="561"/>
      <c r="D520" s="387"/>
      <c r="E520" s="387"/>
      <c r="F520" s="387"/>
      <c r="G520" s="387"/>
      <c r="H520" s="387"/>
      <c r="I520" s="387"/>
      <c r="J520" s="387"/>
      <c r="K520" s="387"/>
    </row>
    <row r="521" ht="18" customHeight="1" spans="1:11">
      <c r="A521" s="387"/>
      <c r="B521" s="561"/>
      <c r="C521" s="561"/>
      <c r="D521" s="387"/>
      <c r="E521" s="387"/>
      <c r="F521" s="387"/>
      <c r="G521" s="387"/>
      <c r="H521" s="387"/>
      <c r="I521" s="387"/>
      <c r="J521" s="387"/>
      <c r="K521" s="387"/>
    </row>
    <row r="522" ht="18" customHeight="1" spans="1:11">
      <c r="A522" s="387"/>
      <c r="B522" s="561"/>
      <c r="C522" s="561"/>
      <c r="D522" s="387"/>
      <c r="E522" s="387"/>
      <c r="F522" s="387"/>
      <c r="G522" s="387"/>
      <c r="H522" s="387"/>
      <c r="I522" s="387"/>
      <c r="J522" s="387"/>
      <c r="K522" s="387"/>
    </row>
    <row r="523" ht="18" customHeight="1" spans="1:11">
      <c r="A523" s="387"/>
      <c r="B523" s="561"/>
      <c r="C523" s="561"/>
      <c r="D523" s="387"/>
      <c r="E523" s="387"/>
      <c r="F523" s="387"/>
      <c r="G523" s="387"/>
      <c r="H523" s="387"/>
      <c r="I523" s="387"/>
      <c r="J523" s="387"/>
      <c r="K523" s="387"/>
    </row>
    <row r="524" ht="18" customHeight="1" spans="1:11">
      <c r="A524" s="387"/>
      <c r="B524" s="561"/>
      <c r="C524" s="561"/>
      <c r="D524" s="387"/>
      <c r="E524" s="387"/>
      <c r="F524" s="387"/>
      <c r="G524" s="387"/>
      <c r="H524" s="387"/>
      <c r="I524" s="387"/>
      <c r="J524" s="387"/>
      <c r="K524" s="387"/>
    </row>
    <row r="525" ht="18" customHeight="1" spans="1:11">
      <c r="A525" s="387"/>
      <c r="B525" s="561"/>
      <c r="C525" s="561"/>
      <c r="D525" s="387"/>
      <c r="E525" s="387"/>
      <c r="F525" s="387"/>
      <c r="G525" s="387"/>
      <c r="H525" s="387"/>
      <c r="I525" s="387"/>
      <c r="J525" s="387"/>
      <c r="K525" s="387"/>
    </row>
    <row r="526" ht="18" customHeight="1" spans="1:11">
      <c r="A526" s="387"/>
      <c r="B526" s="561"/>
      <c r="C526" s="561"/>
      <c r="D526" s="387"/>
      <c r="E526" s="387"/>
      <c r="F526" s="387"/>
      <c r="G526" s="387"/>
      <c r="H526" s="387"/>
      <c r="I526" s="387"/>
      <c r="J526" s="387"/>
      <c r="K526" s="387"/>
    </row>
    <row r="527" ht="18" customHeight="1" spans="1:11">
      <c r="A527" s="387"/>
      <c r="B527" s="561"/>
      <c r="C527" s="561"/>
      <c r="D527" s="387"/>
      <c r="E527" s="387"/>
      <c r="F527" s="387"/>
      <c r="G527" s="387"/>
      <c r="H527" s="387"/>
      <c r="I527" s="387"/>
      <c r="J527" s="387"/>
      <c r="K527" s="387"/>
    </row>
    <row r="528" ht="18" customHeight="1" spans="1:11">
      <c r="A528" s="387"/>
      <c r="B528" s="561"/>
      <c r="C528" s="561"/>
      <c r="D528" s="387"/>
      <c r="E528" s="387"/>
      <c r="F528" s="387"/>
      <c r="G528" s="387"/>
      <c r="H528" s="387"/>
      <c r="I528" s="387"/>
      <c r="J528" s="387"/>
      <c r="K528" s="387"/>
    </row>
    <row r="529" ht="18" customHeight="1" spans="1:11">
      <c r="A529" s="387"/>
      <c r="B529" s="561"/>
      <c r="C529" s="561"/>
      <c r="D529" s="387"/>
      <c r="E529" s="387"/>
      <c r="F529" s="387"/>
      <c r="G529" s="387"/>
      <c r="H529" s="387"/>
      <c r="I529" s="387"/>
      <c r="J529" s="387"/>
      <c r="K529" s="387"/>
    </row>
    <row r="530" ht="18" customHeight="1" spans="1:11">
      <c r="A530" s="387"/>
      <c r="B530" s="561"/>
      <c r="C530" s="561"/>
      <c r="D530" s="387"/>
      <c r="E530" s="387"/>
      <c r="F530" s="387"/>
      <c r="G530" s="387"/>
      <c r="H530" s="387"/>
      <c r="I530" s="387"/>
      <c r="J530" s="387"/>
      <c r="K530" s="387"/>
    </row>
    <row r="531" ht="18" customHeight="1" spans="1:11">
      <c r="A531" s="387"/>
      <c r="B531" s="561"/>
      <c r="C531" s="561"/>
      <c r="D531" s="387"/>
      <c r="E531" s="387"/>
      <c r="F531" s="387"/>
      <c r="G531" s="387"/>
      <c r="H531" s="387"/>
      <c r="I531" s="387"/>
      <c r="J531" s="387"/>
      <c r="K531" s="387"/>
    </row>
    <row r="532" ht="18" customHeight="1" spans="1:11">
      <c r="A532" s="387"/>
      <c r="B532" s="561"/>
      <c r="C532" s="561"/>
      <c r="D532" s="387"/>
      <c r="E532" s="387"/>
      <c r="F532" s="387"/>
      <c r="G532" s="387"/>
      <c r="H532" s="387"/>
      <c r="I532" s="387"/>
      <c r="J532" s="387"/>
      <c r="K532" s="387"/>
    </row>
    <row r="533" ht="18" customHeight="1" spans="1:11">
      <c r="A533" s="387"/>
      <c r="B533" s="561"/>
      <c r="C533" s="561"/>
      <c r="D533" s="387"/>
      <c r="E533" s="387"/>
      <c r="F533" s="387"/>
      <c r="G533" s="387"/>
      <c r="H533" s="387"/>
      <c r="I533" s="387"/>
      <c r="J533" s="387"/>
      <c r="K533" s="387"/>
    </row>
    <row r="534" ht="18" customHeight="1" spans="1:11">
      <c r="A534" s="387"/>
      <c r="B534" s="561"/>
      <c r="C534" s="561"/>
      <c r="D534" s="387"/>
      <c r="E534" s="387"/>
      <c r="F534" s="387"/>
      <c r="G534" s="387"/>
      <c r="H534" s="387"/>
      <c r="I534" s="387"/>
      <c r="J534" s="387"/>
      <c r="K534" s="387"/>
    </row>
    <row r="535" ht="18" customHeight="1" spans="1:11">
      <c r="A535" s="387"/>
      <c r="B535" s="561"/>
      <c r="C535" s="561"/>
      <c r="D535" s="387"/>
      <c r="E535" s="387"/>
      <c r="F535" s="387"/>
      <c r="G535" s="387"/>
      <c r="H535" s="387"/>
      <c r="I535" s="387"/>
      <c r="J535" s="387"/>
      <c r="K535" s="387"/>
    </row>
    <row r="536" ht="18" customHeight="1" spans="1:11">
      <c r="A536" s="387"/>
      <c r="B536" s="561"/>
      <c r="C536" s="561"/>
      <c r="D536" s="387"/>
      <c r="E536" s="387"/>
      <c r="F536" s="387"/>
      <c r="G536" s="387"/>
      <c r="H536" s="387"/>
      <c r="I536" s="387"/>
      <c r="J536" s="387"/>
      <c r="K536" s="387"/>
    </row>
    <row r="537" ht="18" customHeight="1" spans="1:11">
      <c r="A537" s="387"/>
      <c r="B537" s="561"/>
      <c r="C537" s="561"/>
      <c r="D537" s="387"/>
      <c r="E537" s="387"/>
      <c r="F537" s="387"/>
      <c r="G537" s="387"/>
      <c r="H537" s="387"/>
      <c r="I537" s="387"/>
      <c r="J537" s="387"/>
      <c r="K537" s="387"/>
    </row>
    <row r="538" ht="18" customHeight="1" spans="1:11">
      <c r="A538" s="387"/>
      <c r="B538" s="561"/>
      <c r="C538" s="561"/>
      <c r="D538" s="387"/>
      <c r="E538" s="387"/>
      <c r="F538" s="387"/>
      <c r="G538" s="387"/>
      <c r="H538" s="387"/>
      <c r="I538" s="387"/>
      <c r="J538" s="387"/>
      <c r="K538" s="387"/>
    </row>
    <row r="539" ht="18" customHeight="1" spans="1:11">
      <c r="A539" s="387"/>
      <c r="B539" s="561"/>
      <c r="C539" s="561"/>
      <c r="D539" s="387"/>
      <c r="E539" s="387"/>
      <c r="F539" s="387"/>
      <c r="G539" s="387"/>
      <c r="H539" s="387"/>
      <c r="I539" s="387"/>
      <c r="J539" s="387"/>
      <c r="K539" s="387"/>
    </row>
    <row r="540" ht="18" customHeight="1" spans="1:11">
      <c r="A540" s="387"/>
      <c r="B540" s="561"/>
      <c r="C540" s="561"/>
      <c r="D540" s="387"/>
      <c r="E540" s="387"/>
      <c r="F540" s="387"/>
      <c r="G540" s="387"/>
      <c r="H540" s="387"/>
      <c r="I540" s="387"/>
      <c r="J540" s="387"/>
      <c r="K540" s="387"/>
    </row>
    <row r="541" ht="18" customHeight="1" spans="1:11">
      <c r="A541" s="387"/>
      <c r="B541" s="561"/>
      <c r="C541" s="561"/>
      <c r="D541" s="387"/>
      <c r="E541" s="387"/>
      <c r="F541" s="387"/>
      <c r="G541" s="387"/>
      <c r="H541" s="387"/>
      <c r="I541" s="387"/>
      <c r="J541" s="387"/>
      <c r="K541" s="387"/>
    </row>
    <row r="542" ht="18" customHeight="1" spans="1:11">
      <c r="A542" s="387"/>
      <c r="B542" s="561"/>
      <c r="C542" s="561"/>
      <c r="D542" s="387"/>
      <c r="E542" s="387"/>
      <c r="F542" s="387"/>
      <c r="G542" s="387"/>
      <c r="H542" s="387"/>
      <c r="I542" s="387"/>
      <c r="J542" s="387"/>
      <c r="K542" s="387"/>
    </row>
    <row r="543" ht="18" customHeight="1" spans="1:11">
      <c r="A543" s="387"/>
      <c r="B543" s="561"/>
      <c r="C543" s="561"/>
      <c r="D543" s="387"/>
      <c r="E543" s="387"/>
      <c r="F543" s="387"/>
      <c r="G543" s="387"/>
      <c r="H543" s="387"/>
      <c r="I543" s="387"/>
      <c r="J543" s="387"/>
      <c r="K543" s="387"/>
    </row>
    <row r="544" ht="18" customHeight="1" spans="1:11">
      <c r="A544" s="387"/>
      <c r="B544" s="561"/>
      <c r="C544" s="561"/>
      <c r="D544" s="387"/>
      <c r="E544" s="387"/>
      <c r="F544" s="387"/>
      <c r="G544" s="387"/>
      <c r="H544" s="387"/>
      <c r="I544" s="387"/>
      <c r="J544" s="387"/>
      <c r="K544" s="387"/>
    </row>
    <row r="545" ht="18" customHeight="1" spans="1:11">
      <c r="A545" s="387"/>
      <c r="B545" s="561"/>
      <c r="C545" s="561"/>
      <c r="D545" s="387"/>
      <c r="E545" s="387"/>
      <c r="F545" s="387"/>
      <c r="G545" s="387"/>
      <c r="H545" s="387"/>
      <c r="I545" s="387"/>
      <c r="J545" s="387"/>
      <c r="K545" s="387"/>
    </row>
    <row r="546" ht="18" customHeight="1" spans="1:11">
      <c r="A546" s="387"/>
      <c r="B546" s="561"/>
      <c r="C546" s="561"/>
      <c r="D546" s="387"/>
      <c r="E546" s="387"/>
      <c r="F546" s="387"/>
      <c r="G546" s="387"/>
      <c r="H546" s="387"/>
      <c r="I546" s="387"/>
      <c r="J546" s="387"/>
      <c r="K546" s="387"/>
    </row>
    <row r="547" ht="18" customHeight="1" spans="1:11">
      <c r="A547" s="387"/>
      <c r="B547" s="561"/>
      <c r="C547" s="561"/>
      <c r="D547" s="387"/>
      <c r="E547" s="387"/>
      <c r="F547" s="387"/>
      <c r="G547" s="387"/>
      <c r="H547" s="387"/>
      <c r="I547" s="387"/>
      <c r="J547" s="387"/>
      <c r="K547" s="387"/>
    </row>
    <row r="548" ht="18" customHeight="1" spans="1:11">
      <c r="A548" s="387"/>
      <c r="B548" s="561"/>
      <c r="C548" s="561"/>
      <c r="D548" s="387"/>
      <c r="E548" s="387"/>
      <c r="F548" s="387"/>
      <c r="G548" s="387"/>
      <c r="H548" s="387"/>
      <c r="I548" s="387"/>
      <c r="J548" s="387"/>
      <c r="K548" s="387"/>
    </row>
    <row r="549" ht="18" customHeight="1" spans="1:11">
      <c r="A549" s="387"/>
      <c r="B549" s="561"/>
      <c r="C549" s="561"/>
      <c r="D549" s="387"/>
      <c r="E549" s="387"/>
      <c r="F549" s="387"/>
      <c r="G549" s="387"/>
      <c r="H549" s="387"/>
      <c r="I549" s="387"/>
      <c r="J549" s="387"/>
      <c r="K549" s="387"/>
    </row>
    <row r="550" ht="18" customHeight="1" spans="1:11">
      <c r="A550" s="387"/>
      <c r="B550" s="561"/>
      <c r="C550" s="561"/>
      <c r="D550" s="387"/>
      <c r="E550" s="387"/>
      <c r="F550" s="387"/>
      <c r="G550" s="387"/>
      <c r="H550" s="387"/>
      <c r="I550" s="387"/>
      <c r="J550" s="387"/>
      <c r="K550" s="387"/>
    </row>
    <row r="551" ht="18" customHeight="1" spans="1:11">
      <c r="A551" s="387"/>
      <c r="B551" s="561"/>
      <c r="C551" s="561"/>
      <c r="D551" s="387"/>
      <c r="E551" s="387"/>
      <c r="F551" s="387"/>
      <c r="G551" s="387"/>
      <c r="H551" s="387"/>
      <c r="I551" s="387"/>
      <c r="J551" s="387"/>
      <c r="K551" s="387"/>
    </row>
    <row r="552" ht="18" customHeight="1" spans="1:11">
      <c r="A552" s="387"/>
      <c r="B552" s="561"/>
      <c r="C552" s="561"/>
      <c r="D552" s="387"/>
      <c r="E552" s="387"/>
      <c r="F552" s="387"/>
      <c r="G552" s="387"/>
      <c r="H552" s="387"/>
      <c r="I552" s="387"/>
      <c r="J552" s="387"/>
      <c r="K552" s="387"/>
    </row>
    <row r="553" ht="18" customHeight="1" spans="1:11">
      <c r="A553" s="387"/>
      <c r="B553" s="561"/>
      <c r="C553" s="561"/>
      <c r="D553" s="387"/>
      <c r="E553" s="387"/>
      <c r="F553" s="387"/>
      <c r="G553" s="387"/>
      <c r="H553" s="387"/>
      <c r="I553" s="387"/>
      <c r="J553" s="387"/>
      <c r="K553" s="387"/>
    </row>
    <row r="554" ht="18" customHeight="1" spans="1:11">
      <c r="A554" s="387"/>
      <c r="B554" s="561"/>
      <c r="C554" s="561"/>
      <c r="D554" s="387"/>
      <c r="E554" s="387"/>
      <c r="F554" s="387"/>
      <c r="G554" s="387"/>
      <c r="H554" s="387"/>
      <c r="I554" s="387"/>
      <c r="J554" s="387"/>
      <c r="K554" s="387"/>
    </row>
    <row r="555" ht="18" customHeight="1" spans="1:11">
      <c r="A555" s="387"/>
      <c r="B555" s="561"/>
      <c r="C555" s="561"/>
      <c r="D555" s="387"/>
      <c r="E555" s="387"/>
      <c r="F555" s="387"/>
      <c r="G555" s="387"/>
      <c r="H555" s="387"/>
      <c r="I555" s="387"/>
      <c r="J555" s="387"/>
      <c r="K555" s="387"/>
    </row>
    <row r="556" ht="18" customHeight="1" spans="1:11">
      <c r="A556" s="387"/>
      <c r="B556" s="561"/>
      <c r="C556" s="561"/>
      <c r="D556" s="387"/>
      <c r="E556" s="387"/>
      <c r="F556" s="387"/>
      <c r="G556" s="387"/>
      <c r="H556" s="387"/>
      <c r="I556" s="387"/>
      <c r="J556" s="387"/>
      <c r="K556" s="387"/>
    </row>
    <row r="557" ht="18" customHeight="1" spans="1:11">
      <c r="A557" s="387"/>
      <c r="B557" s="561"/>
      <c r="C557" s="561"/>
      <c r="D557" s="387"/>
      <c r="E557" s="387"/>
      <c r="F557" s="387"/>
      <c r="G557" s="387"/>
      <c r="H557" s="387"/>
      <c r="I557" s="387"/>
      <c r="J557" s="387"/>
      <c r="K557" s="387"/>
    </row>
    <row r="558" ht="18" customHeight="1" spans="1:11">
      <c r="A558" s="387"/>
      <c r="B558" s="561"/>
      <c r="C558" s="561"/>
      <c r="D558" s="387"/>
      <c r="E558" s="387"/>
      <c r="F558" s="387"/>
      <c r="G558" s="387"/>
      <c r="H558" s="387"/>
      <c r="I558" s="387"/>
      <c r="J558" s="387"/>
      <c r="K558" s="387"/>
    </row>
    <row r="559" ht="18" customHeight="1" spans="1:11">
      <c r="A559" s="387"/>
      <c r="B559" s="561"/>
      <c r="C559" s="561"/>
      <c r="D559" s="387"/>
      <c r="E559" s="387"/>
      <c r="F559" s="387"/>
      <c r="G559" s="387"/>
      <c r="H559" s="387"/>
      <c r="I559" s="387"/>
      <c r="J559" s="387"/>
      <c r="K559" s="387"/>
    </row>
    <row r="560" ht="18" customHeight="1" spans="1:11">
      <c r="A560" s="387"/>
      <c r="B560" s="561"/>
      <c r="C560" s="561"/>
      <c r="D560" s="387"/>
      <c r="E560" s="387"/>
      <c r="F560" s="387"/>
      <c r="G560" s="387"/>
      <c r="H560" s="387"/>
      <c r="I560" s="387"/>
      <c r="J560" s="387"/>
      <c r="K560" s="387"/>
    </row>
    <row r="561" ht="18" customHeight="1" spans="1:11">
      <c r="A561" s="387"/>
      <c r="B561" s="561"/>
      <c r="C561" s="561"/>
      <c r="D561" s="387"/>
      <c r="E561" s="387"/>
      <c r="F561" s="387"/>
      <c r="G561" s="387"/>
      <c r="H561" s="387"/>
      <c r="I561" s="387"/>
      <c r="J561" s="387"/>
      <c r="K561" s="387"/>
    </row>
    <row r="562" ht="18" customHeight="1" spans="1:11">
      <c r="A562" s="387"/>
      <c r="B562" s="561"/>
      <c r="C562" s="561"/>
      <c r="D562" s="387"/>
      <c r="E562" s="387"/>
      <c r="F562" s="387"/>
      <c r="G562" s="387"/>
      <c r="H562" s="387"/>
      <c r="I562" s="387"/>
      <c r="J562" s="387"/>
      <c r="K562" s="387"/>
    </row>
    <row r="563" ht="18" customHeight="1" spans="1:11">
      <c r="A563" s="387"/>
      <c r="B563" s="561"/>
      <c r="C563" s="561"/>
      <c r="D563" s="387"/>
      <c r="E563" s="387"/>
      <c r="F563" s="387"/>
      <c r="G563" s="387"/>
      <c r="H563" s="387"/>
      <c r="I563" s="387"/>
      <c r="J563" s="387"/>
      <c r="K563" s="387"/>
    </row>
    <row r="564" ht="18" customHeight="1" spans="1:11">
      <c r="A564" s="387"/>
      <c r="B564" s="561"/>
      <c r="C564" s="561"/>
      <c r="D564" s="387"/>
      <c r="E564" s="387"/>
      <c r="F564" s="387"/>
      <c r="G564" s="387"/>
      <c r="H564" s="387"/>
      <c r="I564" s="387"/>
      <c r="J564" s="387"/>
      <c r="K564" s="387"/>
    </row>
    <row r="565" ht="18" customHeight="1" spans="1:11">
      <c r="A565" s="387"/>
      <c r="B565" s="561"/>
      <c r="C565" s="561"/>
      <c r="D565" s="387"/>
      <c r="E565" s="387"/>
      <c r="F565" s="387"/>
      <c r="G565" s="387"/>
      <c r="H565" s="387"/>
      <c r="I565" s="387"/>
      <c r="J565" s="387"/>
      <c r="K565" s="387"/>
    </row>
    <row r="566" ht="18" customHeight="1" spans="1:11">
      <c r="A566" s="387"/>
      <c r="B566" s="561"/>
      <c r="C566" s="561"/>
      <c r="D566" s="387"/>
      <c r="E566" s="387"/>
      <c r="F566" s="387"/>
      <c r="G566" s="387"/>
      <c r="H566" s="387"/>
      <c r="I566" s="387"/>
      <c r="J566" s="387"/>
      <c r="K566" s="387"/>
    </row>
    <row r="567" ht="18" customHeight="1" spans="1:11">
      <c r="A567" s="387"/>
      <c r="B567" s="561"/>
      <c r="C567" s="561"/>
      <c r="D567" s="387"/>
      <c r="E567" s="387"/>
      <c r="F567" s="387"/>
      <c r="G567" s="387"/>
      <c r="H567" s="387"/>
      <c r="I567" s="387"/>
      <c r="J567" s="387"/>
      <c r="K567" s="387"/>
    </row>
    <row r="568" ht="18" customHeight="1" spans="1:11">
      <c r="A568" s="387"/>
      <c r="B568" s="561"/>
      <c r="C568" s="561"/>
      <c r="D568" s="387"/>
      <c r="E568" s="387"/>
      <c r="F568" s="387"/>
      <c r="G568" s="387"/>
      <c r="H568" s="387"/>
      <c r="I568" s="387"/>
      <c r="J568" s="387"/>
      <c r="K568" s="387"/>
    </row>
    <row r="569" ht="18" customHeight="1" spans="1:11">
      <c r="A569" s="387"/>
      <c r="B569" s="561"/>
      <c r="C569" s="561"/>
      <c r="D569" s="387"/>
      <c r="E569" s="387"/>
      <c r="F569" s="387"/>
      <c r="G569" s="387"/>
      <c r="H569" s="387"/>
      <c r="I569" s="387"/>
      <c r="J569" s="387"/>
      <c r="K569" s="387"/>
    </row>
    <row r="570" ht="18" customHeight="1" spans="1:11">
      <c r="A570" s="387"/>
      <c r="B570" s="561"/>
      <c r="C570" s="561"/>
      <c r="D570" s="387"/>
      <c r="E570" s="387"/>
      <c r="F570" s="387"/>
      <c r="G570" s="387"/>
      <c r="H570" s="387"/>
      <c r="I570" s="387"/>
      <c r="J570" s="387"/>
      <c r="K570" s="387"/>
    </row>
    <row r="571" ht="18" customHeight="1" spans="1:11">
      <c r="A571" s="387"/>
      <c r="B571" s="561"/>
      <c r="C571" s="561"/>
      <c r="D571" s="387"/>
      <c r="E571" s="387"/>
      <c r="F571" s="387"/>
      <c r="G571" s="387"/>
      <c r="H571" s="387"/>
      <c r="I571" s="387"/>
      <c r="J571" s="387"/>
      <c r="K571" s="387"/>
    </row>
    <row r="572" ht="18" customHeight="1" spans="1:11">
      <c r="A572" s="387"/>
      <c r="B572" s="561"/>
      <c r="C572" s="561"/>
      <c r="D572" s="387"/>
      <c r="E572" s="387"/>
      <c r="F572" s="387"/>
      <c r="G572" s="387"/>
      <c r="H572" s="387"/>
      <c r="I572" s="387"/>
      <c r="J572" s="387"/>
      <c r="K572" s="387"/>
    </row>
    <row r="573" ht="18" customHeight="1" spans="1:11">
      <c r="A573" s="387"/>
      <c r="B573" s="561"/>
      <c r="C573" s="561"/>
      <c r="D573" s="387"/>
      <c r="E573" s="387"/>
      <c r="F573" s="387"/>
      <c r="G573" s="387"/>
      <c r="H573" s="387"/>
      <c r="I573" s="387"/>
      <c r="J573" s="387"/>
      <c r="K573" s="387"/>
    </row>
    <row r="574" ht="18" customHeight="1" spans="1:11">
      <c r="A574" s="387"/>
      <c r="B574" s="561"/>
      <c r="C574" s="561"/>
      <c r="D574" s="387"/>
      <c r="E574" s="387"/>
      <c r="F574" s="387"/>
      <c r="G574" s="387"/>
      <c r="H574" s="387"/>
      <c r="I574" s="387"/>
      <c r="J574" s="387"/>
      <c r="K574" s="387"/>
    </row>
    <row r="575" ht="18" customHeight="1" spans="1:11">
      <c r="A575" s="387"/>
      <c r="B575" s="561"/>
      <c r="C575" s="561"/>
      <c r="D575" s="387"/>
      <c r="E575" s="387"/>
      <c r="F575" s="387"/>
      <c r="G575" s="387"/>
      <c r="H575" s="387"/>
      <c r="I575" s="387"/>
      <c r="J575" s="387"/>
      <c r="K575" s="387"/>
    </row>
    <row r="576" ht="18" customHeight="1" spans="1:11">
      <c r="A576" s="387"/>
      <c r="B576" s="561"/>
      <c r="C576" s="561"/>
      <c r="D576" s="387"/>
      <c r="E576" s="387"/>
      <c r="F576" s="387"/>
      <c r="G576" s="387"/>
      <c r="H576" s="387"/>
      <c r="I576" s="387"/>
      <c r="J576" s="387"/>
      <c r="K576" s="387"/>
    </row>
    <row r="577" ht="18" customHeight="1" spans="1:11">
      <c r="A577" s="387"/>
      <c r="B577" s="561"/>
      <c r="C577" s="561"/>
      <c r="D577" s="387"/>
      <c r="E577" s="387"/>
      <c r="F577" s="387"/>
      <c r="G577" s="387"/>
      <c r="H577" s="387"/>
      <c r="I577" s="387"/>
      <c r="J577" s="387"/>
      <c r="K577" s="387"/>
    </row>
    <row r="578" ht="18" customHeight="1" spans="1:11">
      <c r="A578" s="387"/>
      <c r="B578" s="561"/>
      <c r="C578" s="561"/>
      <c r="D578" s="387"/>
      <c r="E578" s="387"/>
      <c r="F578" s="387"/>
      <c r="G578" s="387"/>
      <c r="H578" s="387"/>
      <c r="I578" s="387"/>
      <c r="J578" s="387"/>
      <c r="K578" s="387"/>
    </row>
    <row r="579" ht="18" customHeight="1" spans="1:11">
      <c r="A579" s="387"/>
      <c r="B579" s="561"/>
      <c r="C579" s="561"/>
      <c r="D579" s="387"/>
      <c r="E579" s="387"/>
      <c r="F579" s="387"/>
      <c r="G579" s="387"/>
      <c r="H579" s="387"/>
      <c r="I579" s="387"/>
      <c r="J579" s="387"/>
      <c r="K579" s="387"/>
    </row>
    <row r="580" ht="18" customHeight="1" spans="1:11">
      <c r="A580" s="387"/>
      <c r="B580" s="561"/>
      <c r="C580" s="561"/>
      <c r="D580" s="387"/>
      <c r="E580" s="387"/>
      <c r="F580" s="387"/>
      <c r="G580" s="387"/>
      <c r="H580" s="387"/>
      <c r="I580" s="387"/>
      <c r="J580" s="387"/>
      <c r="K580" s="387"/>
    </row>
    <row r="581" ht="18" customHeight="1" spans="1:11">
      <c r="A581" s="387"/>
      <c r="B581" s="561"/>
      <c r="C581" s="561"/>
      <c r="D581" s="387"/>
      <c r="E581" s="387"/>
      <c r="F581" s="387"/>
      <c r="G581" s="387"/>
      <c r="H581" s="387"/>
      <c r="I581" s="387"/>
      <c r="J581" s="387"/>
      <c r="K581" s="387"/>
    </row>
    <row r="582" ht="18" customHeight="1" spans="1:11">
      <c r="A582" s="387"/>
      <c r="B582" s="561"/>
      <c r="C582" s="561"/>
      <c r="D582" s="387"/>
      <c r="E582" s="387"/>
      <c r="F582" s="387"/>
      <c r="G582" s="387"/>
      <c r="H582" s="387"/>
      <c r="I582" s="387"/>
      <c r="J582" s="387"/>
      <c r="K582" s="387"/>
    </row>
    <row r="583" ht="18" customHeight="1" spans="1:11">
      <c r="A583" s="387"/>
      <c r="B583" s="561"/>
      <c r="C583" s="561"/>
      <c r="D583" s="387"/>
      <c r="E583" s="387"/>
      <c r="F583" s="387"/>
      <c r="G583" s="387"/>
      <c r="H583" s="387"/>
      <c r="I583" s="387"/>
      <c r="J583" s="387"/>
      <c r="K583" s="387"/>
    </row>
    <row r="584" ht="18" customHeight="1" spans="1:11">
      <c r="A584" s="387"/>
      <c r="B584" s="561"/>
      <c r="C584" s="561"/>
      <c r="D584" s="387"/>
      <c r="E584" s="387"/>
      <c r="F584" s="387"/>
      <c r="G584" s="387"/>
      <c r="H584" s="387"/>
      <c r="I584" s="387"/>
      <c r="J584" s="387"/>
      <c r="K584" s="387"/>
    </row>
    <row r="585" ht="18" customHeight="1" spans="1:11">
      <c r="A585" s="387"/>
      <c r="B585" s="561"/>
      <c r="C585" s="561"/>
      <c r="D585" s="387"/>
      <c r="E585" s="387"/>
      <c r="F585" s="387"/>
      <c r="G585" s="387"/>
      <c r="H585" s="387"/>
      <c r="I585" s="387"/>
      <c r="J585" s="387"/>
      <c r="K585" s="387"/>
    </row>
    <row r="586" ht="18" customHeight="1" spans="1:11">
      <c r="A586" s="387"/>
      <c r="B586" s="561"/>
      <c r="C586" s="561"/>
      <c r="D586" s="387"/>
      <c r="E586" s="387"/>
      <c r="F586" s="387"/>
      <c r="G586" s="387"/>
      <c r="H586" s="387"/>
      <c r="I586" s="387"/>
      <c r="J586" s="387"/>
      <c r="K586" s="387"/>
    </row>
    <row r="587" ht="18" customHeight="1" spans="1:11">
      <c r="A587" s="387"/>
      <c r="B587" s="561"/>
      <c r="C587" s="561"/>
      <c r="D587" s="387"/>
      <c r="E587" s="387"/>
      <c r="F587" s="387"/>
      <c r="G587" s="387"/>
      <c r="H587" s="387"/>
      <c r="I587" s="387"/>
      <c r="J587" s="387"/>
      <c r="K587" s="387"/>
    </row>
    <row r="588" ht="18" customHeight="1" spans="1:11">
      <c r="A588" s="387"/>
      <c r="B588" s="561"/>
      <c r="C588" s="561"/>
      <c r="D588" s="387"/>
      <c r="E588" s="387"/>
      <c r="F588" s="387"/>
      <c r="G588" s="387"/>
      <c r="H588" s="387"/>
      <c r="I588" s="387"/>
      <c r="J588" s="387"/>
      <c r="K588" s="387"/>
    </row>
    <row r="589" ht="18" customHeight="1" spans="1:11">
      <c r="A589" s="387"/>
      <c r="B589" s="561"/>
      <c r="C589" s="561"/>
      <c r="D589" s="387"/>
      <c r="E589" s="387"/>
      <c r="F589" s="387"/>
      <c r="G589" s="387"/>
      <c r="H589" s="387"/>
      <c r="I589" s="387"/>
      <c r="J589" s="387"/>
      <c r="K589" s="387"/>
    </row>
    <row r="590" ht="18" customHeight="1" spans="1:11">
      <c r="A590" s="387"/>
      <c r="B590" s="561"/>
      <c r="C590" s="561"/>
      <c r="D590" s="387"/>
      <c r="E590" s="387"/>
      <c r="F590" s="387"/>
      <c r="G590" s="387"/>
      <c r="H590" s="387"/>
      <c r="I590" s="387"/>
      <c r="J590" s="387"/>
      <c r="K590" s="387"/>
    </row>
    <row r="591" ht="18" customHeight="1" spans="1:11">
      <c r="A591" s="387"/>
      <c r="B591" s="561"/>
      <c r="C591" s="561"/>
      <c r="D591" s="387"/>
      <c r="E591" s="387"/>
      <c r="F591" s="387"/>
      <c r="G591" s="387"/>
      <c r="H591" s="387"/>
      <c r="I591" s="387"/>
      <c r="J591" s="387"/>
      <c r="K591" s="387"/>
    </row>
    <row r="592" ht="18" customHeight="1" spans="1:11">
      <c r="A592" s="387"/>
      <c r="B592" s="561"/>
      <c r="C592" s="561"/>
      <c r="D592" s="387"/>
      <c r="E592" s="387"/>
      <c r="F592" s="387"/>
      <c r="G592" s="387"/>
      <c r="H592" s="387"/>
      <c r="I592" s="387"/>
      <c r="J592" s="387"/>
      <c r="K592" s="387"/>
    </row>
    <row r="593" ht="18" customHeight="1" spans="1:11">
      <c r="A593" s="387"/>
      <c r="B593" s="561"/>
      <c r="C593" s="561"/>
      <c r="D593" s="387"/>
      <c r="E593" s="387"/>
      <c r="F593" s="387"/>
      <c r="G593" s="387"/>
      <c r="H593" s="387"/>
      <c r="I593" s="387"/>
      <c r="J593" s="387"/>
      <c r="K593" s="387"/>
    </row>
    <row r="594" ht="18" customHeight="1" spans="1:11">
      <c r="A594" s="387"/>
      <c r="B594" s="561"/>
      <c r="C594" s="561"/>
      <c r="D594" s="387"/>
      <c r="E594" s="387"/>
      <c r="F594" s="387"/>
      <c r="G594" s="387"/>
      <c r="H594" s="387"/>
      <c r="I594" s="387"/>
      <c r="J594" s="387"/>
      <c r="K594" s="387"/>
    </row>
    <row r="595" ht="18" customHeight="1" spans="1:11">
      <c r="A595" s="387"/>
      <c r="B595" s="561"/>
      <c r="C595" s="561"/>
      <c r="D595" s="387"/>
      <c r="E595" s="387"/>
      <c r="F595" s="387"/>
      <c r="G595" s="387"/>
      <c r="H595" s="387"/>
      <c r="I595" s="387"/>
      <c r="J595" s="387"/>
      <c r="K595" s="387"/>
    </row>
    <row r="596" ht="18" customHeight="1" spans="1:11">
      <c r="A596" s="387"/>
      <c r="B596" s="561"/>
      <c r="C596" s="561"/>
      <c r="D596" s="387"/>
      <c r="E596" s="387"/>
      <c r="F596" s="387"/>
      <c r="G596" s="387"/>
      <c r="H596" s="387"/>
      <c r="I596" s="387"/>
      <c r="J596" s="387"/>
      <c r="K596" s="387"/>
    </row>
    <row r="597" ht="18" customHeight="1" spans="1:11">
      <c r="A597" s="387"/>
      <c r="B597" s="561"/>
      <c r="C597" s="561"/>
      <c r="D597" s="387"/>
      <c r="E597" s="387"/>
      <c r="F597" s="387"/>
      <c r="G597" s="387"/>
      <c r="H597" s="387"/>
      <c r="I597" s="387"/>
      <c r="J597" s="387"/>
      <c r="K597" s="387"/>
    </row>
    <row r="598" ht="18" customHeight="1" spans="1:11">
      <c r="A598" s="387"/>
      <c r="B598" s="561"/>
      <c r="C598" s="561"/>
      <c r="D598" s="387"/>
      <c r="E598" s="387"/>
      <c r="F598" s="387"/>
      <c r="G598" s="387"/>
      <c r="H598" s="387"/>
      <c r="I598" s="387"/>
      <c r="J598" s="387"/>
      <c r="K598" s="387"/>
    </row>
    <row r="599" ht="18" customHeight="1" spans="1:11">
      <c r="A599" s="387"/>
      <c r="B599" s="561"/>
      <c r="C599" s="561"/>
      <c r="D599" s="387"/>
      <c r="E599" s="387"/>
      <c r="F599" s="387"/>
      <c r="G599" s="387"/>
      <c r="H599" s="387"/>
      <c r="I599" s="387"/>
      <c r="J599" s="387"/>
      <c r="K599" s="387"/>
    </row>
    <row r="600" ht="18" customHeight="1" spans="1:11">
      <c r="A600" s="387"/>
      <c r="B600" s="561"/>
      <c r="C600" s="561"/>
      <c r="D600" s="387"/>
      <c r="E600" s="387"/>
      <c r="F600" s="387"/>
      <c r="G600" s="387"/>
      <c r="H600" s="387"/>
      <c r="I600" s="387"/>
      <c r="J600" s="387"/>
      <c r="K600" s="387"/>
    </row>
    <row r="601" ht="18" customHeight="1" spans="1:11">
      <c r="A601" s="387"/>
      <c r="B601" s="561"/>
      <c r="C601" s="561"/>
      <c r="D601" s="387"/>
      <c r="E601" s="387"/>
      <c r="F601" s="387"/>
      <c r="G601" s="387"/>
      <c r="H601" s="387"/>
      <c r="I601" s="387"/>
      <c r="J601" s="387"/>
      <c r="K601" s="387"/>
    </row>
    <row r="602" ht="18" customHeight="1" spans="1:11">
      <c r="A602" s="387"/>
      <c r="B602" s="561"/>
      <c r="C602" s="561"/>
      <c r="D602" s="387"/>
      <c r="E602" s="387"/>
      <c r="F602" s="387"/>
      <c r="G602" s="387"/>
      <c r="H602" s="387"/>
      <c r="I602" s="387"/>
      <c r="J602" s="387"/>
      <c r="K602" s="387"/>
    </row>
    <row r="603" ht="18" customHeight="1" spans="1:11">
      <c r="A603" s="387"/>
      <c r="B603" s="561"/>
      <c r="C603" s="561"/>
      <c r="D603" s="387"/>
      <c r="E603" s="387"/>
      <c r="F603" s="387"/>
      <c r="G603" s="387"/>
      <c r="H603" s="387"/>
      <c r="I603" s="387"/>
      <c r="J603" s="387"/>
      <c r="K603" s="387"/>
    </row>
    <row r="604" ht="18" customHeight="1" spans="1:11">
      <c r="A604" s="387"/>
      <c r="B604" s="561"/>
      <c r="C604" s="561"/>
      <c r="D604" s="387"/>
      <c r="E604" s="387"/>
      <c r="F604" s="387"/>
      <c r="G604" s="387"/>
      <c r="H604" s="387"/>
      <c r="I604" s="387"/>
      <c r="J604" s="387"/>
      <c r="K604" s="387"/>
    </row>
    <row r="605" ht="18" customHeight="1" spans="1:11">
      <c r="A605" s="387"/>
      <c r="B605" s="561"/>
      <c r="C605" s="561"/>
      <c r="D605" s="387"/>
      <c r="E605" s="387"/>
      <c r="F605" s="387"/>
      <c r="G605" s="387"/>
      <c r="H605" s="387"/>
      <c r="I605" s="387"/>
      <c r="J605" s="387"/>
      <c r="K605" s="387"/>
    </row>
    <row r="606" ht="18" customHeight="1" spans="1:11">
      <c r="A606" s="387"/>
      <c r="B606" s="561"/>
      <c r="C606" s="561"/>
      <c r="D606" s="387"/>
      <c r="E606" s="387"/>
      <c r="F606" s="387"/>
      <c r="G606" s="387"/>
      <c r="H606" s="387"/>
      <c r="I606" s="387"/>
      <c r="J606" s="387"/>
      <c r="K606" s="387"/>
    </row>
    <row r="607" ht="18" customHeight="1" spans="1:11">
      <c r="A607" s="387"/>
      <c r="B607" s="561"/>
      <c r="C607" s="561"/>
      <c r="D607" s="387"/>
      <c r="E607" s="387"/>
      <c r="F607" s="387"/>
      <c r="G607" s="387"/>
      <c r="H607" s="387"/>
      <c r="I607" s="387"/>
      <c r="J607" s="387"/>
      <c r="K607" s="387"/>
    </row>
    <row r="608" ht="18" customHeight="1" spans="1:11">
      <c r="A608" s="387"/>
      <c r="B608" s="561"/>
      <c r="C608" s="561"/>
      <c r="D608" s="387"/>
      <c r="E608" s="387"/>
      <c r="F608" s="387"/>
      <c r="G608" s="387"/>
      <c r="H608" s="387"/>
      <c r="I608" s="387"/>
      <c r="J608" s="387"/>
      <c r="K608" s="387"/>
    </row>
    <row r="609" ht="18" customHeight="1" spans="1:11">
      <c r="A609" s="387"/>
      <c r="B609" s="561"/>
      <c r="C609" s="561"/>
      <c r="D609" s="387"/>
      <c r="E609" s="387"/>
      <c r="F609" s="387"/>
      <c r="G609" s="387"/>
      <c r="H609" s="387"/>
      <c r="I609" s="387"/>
      <c r="J609" s="387"/>
      <c r="K609" s="387"/>
    </row>
    <row r="610" ht="18" customHeight="1" spans="1:11">
      <c r="A610" s="387"/>
      <c r="B610" s="561"/>
      <c r="C610" s="561"/>
      <c r="D610" s="387"/>
      <c r="E610" s="387"/>
      <c r="F610" s="387"/>
      <c r="G610" s="387"/>
      <c r="H610" s="387"/>
      <c r="I610" s="387"/>
      <c r="J610" s="387"/>
      <c r="K610" s="387"/>
    </row>
    <row r="611" ht="18" customHeight="1" spans="1:11">
      <c r="A611" s="387"/>
      <c r="B611" s="561"/>
      <c r="C611" s="561"/>
      <c r="D611" s="387"/>
      <c r="E611" s="387"/>
      <c r="F611" s="387"/>
      <c r="G611" s="387"/>
      <c r="H611" s="387"/>
      <c r="I611" s="387"/>
      <c r="J611" s="387"/>
      <c r="K611" s="387"/>
    </row>
    <row r="612" ht="18" customHeight="1" spans="1:11">
      <c r="A612" s="387"/>
      <c r="B612" s="561"/>
      <c r="C612" s="561"/>
      <c r="D612" s="387"/>
      <c r="E612" s="387"/>
      <c r="F612" s="387"/>
      <c r="G612" s="387"/>
      <c r="H612" s="387"/>
      <c r="I612" s="387"/>
      <c r="J612" s="387"/>
      <c r="K612" s="387"/>
    </row>
    <row r="613" ht="18" customHeight="1" spans="1:11">
      <c r="A613" s="387"/>
      <c r="B613" s="561"/>
      <c r="C613" s="561"/>
      <c r="D613" s="387"/>
      <c r="E613" s="387"/>
      <c r="F613" s="387"/>
      <c r="G613" s="387"/>
      <c r="H613" s="387"/>
      <c r="I613" s="387"/>
      <c r="J613" s="387"/>
      <c r="K613" s="387"/>
    </row>
    <row r="614" ht="18" customHeight="1" spans="1:11">
      <c r="A614" s="387"/>
      <c r="B614" s="561"/>
      <c r="C614" s="561"/>
      <c r="D614" s="387"/>
      <c r="E614" s="387"/>
      <c r="F614" s="387"/>
      <c r="G614" s="387"/>
      <c r="H614" s="387"/>
      <c r="I614" s="387"/>
      <c r="J614" s="387"/>
      <c r="K614" s="387"/>
    </row>
    <row r="615" ht="18" customHeight="1" spans="1:11">
      <c r="A615" s="387"/>
      <c r="B615" s="561"/>
      <c r="C615" s="561"/>
      <c r="D615" s="387"/>
      <c r="E615" s="387"/>
      <c r="F615" s="387"/>
      <c r="G615" s="387"/>
      <c r="H615" s="387"/>
      <c r="I615" s="387"/>
      <c r="J615" s="387"/>
      <c r="K615" s="387"/>
    </row>
    <row r="616" ht="18" customHeight="1" spans="1:11">
      <c r="A616" s="387"/>
      <c r="B616" s="561"/>
      <c r="C616" s="561"/>
      <c r="D616" s="387"/>
      <c r="E616" s="387"/>
      <c r="F616" s="387"/>
      <c r="G616" s="387"/>
      <c r="H616" s="387"/>
      <c r="I616" s="387"/>
      <c r="J616" s="387"/>
      <c r="K616" s="387"/>
    </row>
    <row r="617" ht="18" customHeight="1" spans="1:11">
      <c r="A617" s="387"/>
      <c r="B617" s="561"/>
      <c r="C617" s="561"/>
      <c r="D617" s="387"/>
      <c r="E617" s="387"/>
      <c r="F617" s="387"/>
      <c r="G617" s="387"/>
      <c r="H617" s="387"/>
      <c r="I617" s="387"/>
      <c r="J617" s="387"/>
      <c r="K617" s="387"/>
    </row>
    <row r="618" ht="18" customHeight="1" spans="1:11">
      <c r="A618" s="387"/>
      <c r="B618" s="561"/>
      <c r="C618" s="561"/>
      <c r="D618" s="387"/>
      <c r="E618" s="387"/>
      <c r="F618" s="387"/>
      <c r="G618" s="387"/>
      <c r="H618" s="387"/>
      <c r="I618" s="387"/>
      <c r="J618" s="387"/>
      <c r="K618" s="387"/>
    </row>
    <row r="619" ht="18" customHeight="1" spans="1:11">
      <c r="A619" s="387"/>
      <c r="B619" s="561"/>
      <c r="C619" s="561"/>
      <c r="D619" s="387"/>
      <c r="E619" s="387"/>
      <c r="F619" s="387"/>
      <c r="G619" s="387"/>
      <c r="H619" s="387"/>
      <c r="I619" s="387"/>
      <c r="J619" s="387"/>
      <c r="K619" s="387"/>
    </row>
    <row r="620" ht="18" customHeight="1" spans="1:11">
      <c r="A620" s="387"/>
      <c r="B620" s="561"/>
      <c r="C620" s="561"/>
      <c r="D620" s="387"/>
      <c r="E620" s="387"/>
      <c r="F620" s="387"/>
      <c r="G620" s="387"/>
      <c r="H620" s="387"/>
      <c r="I620" s="387"/>
      <c r="J620" s="387"/>
      <c r="K620" s="387"/>
    </row>
    <row r="621" ht="18" customHeight="1" spans="1:11">
      <c r="A621" s="387"/>
      <c r="B621" s="561"/>
      <c r="C621" s="561"/>
      <c r="D621" s="387"/>
      <c r="E621" s="387"/>
      <c r="F621" s="387"/>
      <c r="G621" s="387"/>
      <c r="H621" s="387"/>
      <c r="I621" s="387"/>
      <c r="J621" s="387"/>
      <c r="K621" s="387"/>
    </row>
    <row r="622" ht="18" customHeight="1" spans="1:11">
      <c r="A622" s="387"/>
      <c r="B622" s="561"/>
      <c r="C622" s="561"/>
      <c r="D622" s="387"/>
      <c r="E622" s="387"/>
      <c r="F622" s="387"/>
      <c r="G622" s="387"/>
      <c r="H622" s="387"/>
      <c r="I622" s="387"/>
      <c r="J622" s="387"/>
      <c r="K622" s="387"/>
    </row>
    <row r="623" ht="18" customHeight="1" spans="1:11">
      <c r="A623" s="387"/>
      <c r="B623" s="561"/>
      <c r="C623" s="561"/>
      <c r="D623" s="387"/>
      <c r="E623" s="387"/>
      <c r="F623" s="387"/>
      <c r="G623" s="387"/>
      <c r="H623" s="387"/>
      <c r="I623" s="387"/>
      <c r="J623" s="387"/>
      <c r="K623" s="387"/>
    </row>
    <row r="624" ht="18" customHeight="1" spans="1:11">
      <c r="A624" s="387"/>
      <c r="B624" s="561"/>
      <c r="C624" s="561"/>
      <c r="D624" s="387"/>
      <c r="E624" s="387"/>
      <c r="F624" s="387"/>
      <c r="G624" s="387"/>
      <c r="H624" s="387"/>
      <c r="I624" s="387"/>
      <c r="J624" s="387"/>
      <c r="K624" s="387"/>
    </row>
    <row r="625" ht="18" customHeight="1" spans="1:11">
      <c r="A625" s="387"/>
      <c r="B625" s="561"/>
      <c r="C625" s="561"/>
      <c r="D625" s="387"/>
      <c r="E625" s="387"/>
      <c r="F625" s="387"/>
      <c r="G625" s="387"/>
      <c r="H625" s="387"/>
      <c r="I625" s="387"/>
      <c r="J625" s="387"/>
      <c r="K625" s="387"/>
    </row>
    <row r="626" ht="18" customHeight="1" spans="1:11">
      <c r="A626" s="387"/>
      <c r="B626" s="561"/>
      <c r="C626" s="561"/>
      <c r="D626" s="387"/>
      <c r="E626" s="387"/>
      <c r="F626" s="387"/>
      <c r="G626" s="387"/>
      <c r="H626" s="387"/>
      <c r="I626" s="387"/>
      <c r="J626" s="387"/>
      <c r="K626" s="387"/>
    </row>
    <row r="627" ht="18" customHeight="1" spans="1:11">
      <c r="A627" s="387"/>
      <c r="B627" s="561"/>
      <c r="C627" s="561"/>
      <c r="D627" s="387"/>
      <c r="E627" s="387"/>
      <c r="F627" s="387"/>
      <c r="G627" s="387"/>
      <c r="H627" s="387"/>
      <c r="I627" s="387"/>
      <c r="J627" s="387"/>
      <c r="K627" s="387"/>
    </row>
    <row r="628" ht="18" customHeight="1" spans="1:11">
      <c r="A628" s="387"/>
      <c r="B628" s="561"/>
      <c r="C628" s="561"/>
      <c r="D628" s="387"/>
      <c r="E628" s="387"/>
      <c r="F628" s="387"/>
      <c r="G628" s="387"/>
      <c r="H628" s="387"/>
      <c r="I628" s="387"/>
      <c r="J628" s="387"/>
      <c r="K628" s="387"/>
    </row>
    <row r="629" ht="18" customHeight="1" spans="1:11">
      <c r="A629" s="387"/>
      <c r="B629" s="561"/>
      <c r="C629" s="561"/>
      <c r="D629" s="387"/>
      <c r="E629" s="387"/>
      <c r="F629" s="387"/>
      <c r="G629" s="387"/>
      <c r="H629" s="387"/>
      <c r="I629" s="387"/>
      <c r="J629" s="387"/>
      <c r="K629" s="387"/>
    </row>
    <row r="630" ht="18" customHeight="1" spans="1:11">
      <c r="A630" s="387"/>
      <c r="B630" s="561"/>
      <c r="C630" s="561"/>
      <c r="D630" s="387"/>
      <c r="E630" s="387"/>
      <c r="F630" s="387"/>
      <c r="G630" s="387"/>
      <c r="H630" s="387"/>
      <c r="I630" s="387"/>
      <c r="J630" s="387"/>
      <c r="K630" s="387"/>
    </row>
    <row r="631" ht="18" customHeight="1" spans="1:11">
      <c r="A631" s="387"/>
      <c r="B631" s="561"/>
      <c r="C631" s="561"/>
      <c r="D631" s="387"/>
      <c r="E631" s="387"/>
      <c r="F631" s="387"/>
      <c r="G631" s="387"/>
      <c r="H631" s="387"/>
      <c r="I631" s="387"/>
      <c r="J631" s="387"/>
      <c r="K631" s="387"/>
    </row>
    <row r="632" ht="18" customHeight="1" spans="1:11">
      <c r="A632" s="387"/>
      <c r="B632" s="561"/>
      <c r="C632" s="561"/>
      <c r="D632" s="387"/>
      <c r="E632" s="387"/>
      <c r="F632" s="387"/>
      <c r="G632" s="387"/>
      <c r="H632" s="387"/>
      <c r="I632" s="387"/>
      <c r="J632" s="387"/>
      <c r="K632" s="387"/>
    </row>
    <row r="633" ht="18" customHeight="1" spans="1:11">
      <c r="A633" s="387"/>
      <c r="B633" s="561"/>
      <c r="C633" s="561"/>
      <c r="D633" s="387"/>
      <c r="E633" s="387"/>
      <c r="F633" s="387"/>
      <c r="G633" s="387"/>
      <c r="H633" s="387"/>
      <c r="I633" s="387"/>
      <c r="J633" s="387"/>
      <c r="K633" s="387"/>
    </row>
    <row r="634" ht="18" customHeight="1" spans="1:11">
      <c r="A634" s="387"/>
      <c r="B634" s="561"/>
      <c r="C634" s="561"/>
      <c r="D634" s="387"/>
      <c r="E634" s="387"/>
      <c r="F634" s="387"/>
      <c r="G634" s="387"/>
      <c r="H634" s="387"/>
      <c r="I634" s="387"/>
      <c r="J634" s="387"/>
      <c r="K634" s="387"/>
    </row>
    <row r="635" ht="18" customHeight="1" spans="1:11">
      <c r="A635" s="387"/>
      <c r="B635" s="561"/>
      <c r="C635" s="561"/>
      <c r="D635" s="387"/>
      <c r="E635" s="387"/>
      <c r="F635" s="387"/>
      <c r="G635" s="387"/>
      <c r="H635" s="387"/>
      <c r="I635" s="387"/>
      <c r="J635" s="387"/>
      <c r="K635" s="387"/>
    </row>
    <row r="636" ht="18" customHeight="1" spans="1:11">
      <c r="A636" s="387"/>
      <c r="B636" s="561"/>
      <c r="C636" s="561"/>
      <c r="D636" s="387"/>
      <c r="E636" s="387"/>
      <c r="F636" s="387"/>
      <c r="G636" s="387"/>
      <c r="H636" s="387"/>
      <c r="I636" s="387"/>
      <c r="J636" s="387"/>
      <c r="K636" s="387"/>
    </row>
    <row r="637" ht="18" customHeight="1" spans="1:11">
      <c r="A637" s="387"/>
      <c r="B637" s="561"/>
      <c r="C637" s="561"/>
      <c r="D637" s="387"/>
      <c r="E637" s="387"/>
      <c r="F637" s="387"/>
      <c r="G637" s="387"/>
      <c r="H637" s="387"/>
      <c r="I637" s="387"/>
      <c r="J637" s="387"/>
      <c r="K637" s="387"/>
    </row>
    <row r="638" ht="18" customHeight="1" spans="1:11">
      <c r="A638" s="387"/>
      <c r="B638" s="561"/>
      <c r="C638" s="561"/>
      <c r="D638" s="387"/>
      <c r="E638" s="387"/>
      <c r="F638" s="387"/>
      <c r="G638" s="387"/>
      <c r="H638" s="387"/>
      <c r="I638" s="387"/>
      <c r="J638" s="387"/>
      <c r="K638" s="387"/>
    </row>
    <row r="639" ht="18" customHeight="1" spans="1:11">
      <c r="A639" s="387"/>
      <c r="B639" s="561"/>
      <c r="C639" s="561"/>
      <c r="D639" s="387"/>
      <c r="E639" s="387"/>
      <c r="F639" s="387"/>
      <c r="G639" s="387"/>
      <c r="H639" s="387"/>
      <c r="I639" s="387"/>
      <c r="J639" s="387"/>
      <c r="K639" s="387"/>
    </row>
    <row r="640" ht="18" customHeight="1" spans="1:11">
      <c r="A640" s="387"/>
      <c r="B640" s="561"/>
      <c r="C640" s="561"/>
      <c r="D640" s="387"/>
      <c r="E640" s="387"/>
      <c r="F640" s="387"/>
      <c r="G640" s="387"/>
      <c r="H640" s="387"/>
      <c r="I640" s="387"/>
      <c r="J640" s="387"/>
      <c r="K640" s="387"/>
    </row>
    <row r="641" ht="18" customHeight="1" spans="1:11">
      <c r="A641" s="387"/>
      <c r="B641" s="561"/>
      <c r="C641" s="561"/>
      <c r="D641" s="387"/>
      <c r="E641" s="387"/>
      <c r="F641" s="387"/>
      <c r="G641" s="387"/>
      <c r="H641" s="387"/>
      <c r="I641" s="387"/>
      <c r="J641" s="387"/>
      <c r="K641" s="387"/>
    </row>
    <row r="642" ht="18" customHeight="1" spans="1:11">
      <c r="A642" s="387"/>
      <c r="B642" s="561"/>
      <c r="C642" s="561"/>
      <c r="D642" s="387"/>
      <c r="E642" s="387"/>
      <c r="F642" s="387"/>
      <c r="G642" s="387"/>
      <c r="H642" s="387"/>
      <c r="I642" s="387"/>
      <c r="J642" s="387"/>
      <c r="K642" s="387"/>
    </row>
    <row r="643" ht="18" customHeight="1" spans="1:11">
      <c r="A643" s="387"/>
      <c r="B643" s="561"/>
      <c r="C643" s="561"/>
      <c r="D643" s="387"/>
      <c r="E643" s="387"/>
      <c r="F643" s="387"/>
      <c r="G643" s="387"/>
      <c r="H643" s="387"/>
      <c r="I643" s="387"/>
      <c r="J643" s="387"/>
      <c r="K643" s="387"/>
    </row>
    <row r="644" ht="18" customHeight="1" spans="1:11">
      <c r="A644" s="387"/>
      <c r="B644" s="561"/>
      <c r="C644" s="561"/>
      <c r="D644" s="387"/>
      <c r="E644" s="387"/>
      <c r="F644" s="387"/>
      <c r="G644" s="387"/>
      <c r="H644" s="387"/>
      <c r="I644" s="387"/>
      <c r="J644" s="387"/>
      <c r="K644" s="387"/>
    </row>
    <row r="645" ht="18" customHeight="1" spans="1:11">
      <c r="A645" s="387"/>
      <c r="B645" s="561"/>
      <c r="C645" s="561"/>
      <c r="D645" s="387"/>
      <c r="E645" s="387"/>
      <c r="F645" s="387"/>
      <c r="G645" s="387"/>
      <c r="H645" s="387"/>
      <c r="I645" s="387"/>
      <c r="J645" s="387"/>
      <c r="K645" s="387"/>
    </row>
    <row r="646" ht="18" customHeight="1" spans="1:11">
      <c r="A646" s="387"/>
      <c r="B646" s="561"/>
      <c r="C646" s="561"/>
      <c r="D646" s="387"/>
      <c r="E646" s="387"/>
      <c r="F646" s="387"/>
      <c r="G646" s="387"/>
      <c r="H646" s="387"/>
      <c r="I646" s="387"/>
      <c r="J646" s="387"/>
      <c r="K646" s="387"/>
    </row>
    <row r="647" ht="18" customHeight="1" spans="1:11">
      <c r="A647" s="387"/>
      <c r="B647" s="561"/>
      <c r="C647" s="561"/>
      <c r="D647" s="387"/>
      <c r="E647" s="387"/>
      <c r="F647" s="387"/>
      <c r="G647" s="387"/>
      <c r="H647" s="387"/>
      <c r="I647" s="387"/>
      <c r="J647" s="387"/>
      <c r="K647" s="387"/>
    </row>
    <row r="648" ht="18" customHeight="1" spans="1:11">
      <c r="A648" s="387"/>
      <c r="B648" s="561"/>
      <c r="C648" s="561"/>
      <c r="D648" s="387"/>
      <c r="E648" s="387"/>
      <c r="F648" s="387"/>
      <c r="G648" s="387"/>
      <c r="H648" s="387"/>
      <c r="I648" s="387"/>
      <c r="J648" s="387"/>
      <c r="K648" s="387"/>
    </row>
    <row r="649" ht="18" customHeight="1" spans="1:11">
      <c r="A649" s="387"/>
      <c r="B649" s="561"/>
      <c r="C649" s="561"/>
      <c r="D649" s="387"/>
      <c r="E649" s="387"/>
      <c r="F649" s="387"/>
      <c r="G649" s="387"/>
      <c r="H649" s="387"/>
      <c r="I649" s="387"/>
      <c r="J649" s="387"/>
      <c r="K649" s="387"/>
    </row>
    <row r="650" ht="18" customHeight="1" spans="1:11">
      <c r="A650" s="387"/>
      <c r="B650" s="561"/>
      <c r="C650" s="561"/>
      <c r="D650" s="387"/>
      <c r="E650" s="387"/>
      <c r="F650" s="387"/>
      <c r="G650" s="387"/>
      <c r="H650" s="387"/>
      <c r="I650" s="387"/>
      <c r="J650" s="387"/>
      <c r="K650" s="387"/>
    </row>
    <row r="651" ht="18" customHeight="1" spans="1:11">
      <c r="A651" s="387"/>
      <c r="B651" s="561"/>
      <c r="C651" s="561"/>
      <c r="D651" s="387"/>
      <c r="E651" s="387"/>
      <c r="F651" s="387"/>
      <c r="G651" s="387"/>
      <c r="H651" s="387"/>
      <c r="I651" s="387"/>
      <c r="J651" s="387"/>
      <c r="K651" s="387"/>
    </row>
    <row r="652" ht="18" customHeight="1" spans="1:11">
      <c r="A652" s="387"/>
      <c r="B652" s="561"/>
      <c r="C652" s="561"/>
      <c r="D652" s="387"/>
      <c r="E652" s="387"/>
      <c r="F652" s="387"/>
      <c r="G652" s="387"/>
      <c r="H652" s="387"/>
      <c r="I652" s="387"/>
      <c r="J652" s="387"/>
      <c r="K652" s="387"/>
    </row>
    <row r="653" ht="18" customHeight="1" spans="1:11">
      <c r="A653" s="387"/>
      <c r="B653" s="561"/>
      <c r="C653" s="561"/>
      <c r="D653" s="387"/>
      <c r="E653" s="387"/>
      <c r="F653" s="387"/>
      <c r="G653" s="387"/>
      <c r="H653" s="387"/>
      <c r="I653" s="387"/>
      <c r="J653" s="387"/>
      <c r="K653" s="387"/>
    </row>
    <row r="654" ht="18" customHeight="1" spans="1:11">
      <c r="A654" s="387"/>
      <c r="B654" s="561"/>
      <c r="C654" s="561"/>
      <c r="D654" s="387"/>
      <c r="E654" s="387"/>
      <c r="F654" s="387"/>
      <c r="G654" s="387"/>
      <c r="H654" s="387"/>
      <c r="I654" s="387"/>
      <c r="J654" s="387"/>
      <c r="K654" s="387"/>
    </row>
    <row r="655" ht="18" customHeight="1" spans="1:11">
      <c r="A655" s="387"/>
      <c r="B655" s="561"/>
      <c r="C655" s="561"/>
      <c r="D655" s="387"/>
      <c r="E655" s="387"/>
      <c r="F655" s="387"/>
      <c r="G655" s="387"/>
      <c r="H655" s="387"/>
      <c r="I655" s="387"/>
      <c r="J655" s="387"/>
      <c r="K655" s="387"/>
    </row>
    <row r="656" ht="18" customHeight="1" spans="1:11">
      <c r="A656" s="387"/>
      <c r="B656" s="561"/>
      <c r="C656" s="561"/>
      <c r="D656" s="387"/>
      <c r="E656" s="387"/>
      <c r="F656" s="387"/>
      <c r="G656" s="387"/>
      <c r="H656" s="387"/>
      <c r="I656" s="387"/>
      <c r="J656" s="387"/>
      <c r="K656" s="387"/>
    </row>
    <row r="657" ht="18" customHeight="1" spans="1:11">
      <c r="A657" s="387"/>
      <c r="B657" s="561"/>
      <c r="C657" s="561"/>
      <c r="D657" s="387"/>
      <c r="E657" s="387"/>
      <c r="F657" s="387"/>
      <c r="G657" s="387"/>
      <c r="H657" s="387"/>
      <c r="I657" s="387"/>
      <c r="J657" s="387"/>
      <c r="K657" s="387"/>
    </row>
    <row r="658" ht="18" customHeight="1" spans="1:11">
      <c r="A658" s="387"/>
      <c r="B658" s="561"/>
      <c r="C658" s="561"/>
      <c r="D658" s="387"/>
      <c r="E658" s="387"/>
      <c r="F658" s="387"/>
      <c r="G658" s="387"/>
      <c r="H658" s="387"/>
      <c r="I658" s="387"/>
      <c r="J658" s="387"/>
      <c r="K658" s="387"/>
    </row>
    <row r="659" ht="18" customHeight="1" spans="1:11">
      <c r="A659" s="387"/>
      <c r="B659" s="561"/>
      <c r="C659" s="561"/>
      <c r="D659" s="387"/>
      <c r="E659" s="387"/>
      <c r="F659" s="387"/>
      <c r="G659" s="387"/>
      <c r="H659" s="387"/>
      <c r="I659" s="387"/>
      <c r="J659" s="387"/>
      <c r="K659" s="387"/>
    </row>
    <row r="660" ht="18" customHeight="1" spans="1:11">
      <c r="A660" s="387"/>
      <c r="B660" s="561"/>
      <c r="C660" s="561"/>
      <c r="D660" s="387"/>
      <c r="E660" s="387"/>
      <c r="F660" s="387"/>
      <c r="G660" s="387"/>
      <c r="H660" s="387"/>
      <c r="I660" s="387"/>
      <c r="J660" s="387"/>
      <c r="K660" s="387"/>
    </row>
    <row r="661" ht="18" customHeight="1" spans="1:11">
      <c r="A661" s="387"/>
      <c r="B661" s="561"/>
      <c r="C661" s="561"/>
      <c r="D661" s="387"/>
      <c r="E661" s="387"/>
      <c r="F661" s="387"/>
      <c r="G661" s="387"/>
      <c r="H661" s="387"/>
      <c r="I661" s="387"/>
      <c r="J661" s="387"/>
      <c r="K661" s="387"/>
    </row>
    <row r="662" ht="18" customHeight="1" spans="1:11">
      <c r="A662" s="387"/>
      <c r="B662" s="561"/>
      <c r="C662" s="561"/>
      <c r="D662" s="387"/>
      <c r="E662" s="387"/>
      <c r="F662" s="387"/>
      <c r="G662" s="387"/>
      <c r="H662" s="387"/>
      <c r="I662" s="387"/>
      <c r="J662" s="387"/>
      <c r="K662" s="387"/>
    </row>
    <row r="663" ht="18" customHeight="1" spans="1:11">
      <c r="A663" s="387"/>
      <c r="B663" s="561"/>
      <c r="C663" s="561"/>
      <c r="D663" s="387"/>
      <c r="E663" s="387"/>
      <c r="F663" s="387"/>
      <c r="G663" s="387"/>
      <c r="H663" s="387"/>
      <c r="I663" s="387"/>
      <c r="J663" s="387"/>
      <c r="K663" s="387"/>
    </row>
    <row r="664" ht="18" customHeight="1" spans="1:11">
      <c r="A664" s="387"/>
      <c r="B664" s="561"/>
      <c r="C664" s="561"/>
      <c r="D664" s="387"/>
      <c r="E664" s="387"/>
      <c r="F664" s="387"/>
      <c r="G664" s="387"/>
      <c r="H664" s="387"/>
      <c r="I664" s="387"/>
      <c r="J664" s="387"/>
      <c r="K664" s="387"/>
    </row>
    <row r="665" ht="18" customHeight="1" spans="1:11">
      <c r="A665" s="387"/>
      <c r="B665" s="561"/>
      <c r="C665" s="561"/>
      <c r="D665" s="387"/>
      <c r="E665" s="387"/>
      <c r="F665" s="387"/>
      <c r="G665" s="387"/>
      <c r="H665" s="387"/>
      <c r="I665" s="387"/>
      <c r="J665" s="387"/>
      <c r="K665" s="387"/>
    </row>
    <row r="666" ht="18" customHeight="1" spans="1:11">
      <c r="A666" s="387"/>
      <c r="B666" s="561"/>
      <c r="C666" s="561"/>
      <c r="D666" s="387"/>
      <c r="E666" s="387"/>
      <c r="F666" s="387"/>
      <c r="G666" s="387"/>
      <c r="H666" s="387"/>
      <c r="I666" s="387"/>
      <c r="J666" s="387"/>
      <c r="K666" s="387"/>
    </row>
    <row r="667" ht="18" customHeight="1" spans="1:11">
      <c r="A667" s="387"/>
      <c r="B667" s="561"/>
      <c r="C667" s="561"/>
      <c r="D667" s="387"/>
      <c r="E667" s="387"/>
      <c r="F667" s="387"/>
      <c r="G667" s="387"/>
      <c r="H667" s="387"/>
      <c r="I667" s="387"/>
      <c r="J667" s="387"/>
      <c r="K667" s="387"/>
    </row>
    <row r="668" ht="18" customHeight="1" spans="1:11">
      <c r="A668" s="387"/>
      <c r="B668" s="561"/>
      <c r="C668" s="561"/>
      <c r="D668" s="387"/>
      <c r="E668" s="387"/>
      <c r="F668" s="387"/>
      <c r="G668" s="387"/>
      <c r="H668" s="387"/>
      <c r="I668" s="387"/>
      <c r="J668" s="387"/>
      <c r="K668" s="387"/>
    </row>
    <row r="669" ht="18" customHeight="1" spans="1:11">
      <c r="A669" s="387"/>
      <c r="B669" s="561"/>
      <c r="C669" s="561"/>
      <c r="D669" s="387"/>
      <c r="E669" s="387"/>
      <c r="F669" s="387"/>
      <c r="G669" s="387"/>
      <c r="H669" s="387"/>
      <c r="I669" s="387"/>
      <c r="J669" s="387"/>
      <c r="K669" s="387"/>
    </row>
    <row r="670" ht="18" customHeight="1" spans="1:11">
      <c r="A670" s="387"/>
      <c r="B670" s="561"/>
      <c r="C670" s="561"/>
      <c r="D670" s="387"/>
      <c r="E670" s="387"/>
      <c r="F670" s="387"/>
      <c r="G670" s="387"/>
      <c r="H670" s="387"/>
      <c r="I670" s="387"/>
      <c r="J670" s="387"/>
      <c r="K670" s="387"/>
    </row>
    <row r="671" ht="18" customHeight="1" spans="1:11">
      <c r="A671" s="387"/>
      <c r="B671" s="561"/>
      <c r="C671" s="561"/>
      <c r="D671" s="387"/>
      <c r="E671" s="387"/>
      <c r="F671" s="387"/>
      <c r="G671" s="387"/>
      <c r="H671" s="387"/>
      <c r="I671" s="387"/>
      <c r="J671" s="387"/>
      <c r="K671" s="387"/>
    </row>
    <row r="672" ht="18" customHeight="1" spans="1:11">
      <c r="A672" s="387"/>
      <c r="B672" s="561"/>
      <c r="C672" s="561"/>
      <c r="D672" s="387"/>
      <c r="E672" s="387"/>
      <c r="F672" s="387"/>
      <c r="G672" s="387"/>
      <c r="H672" s="387"/>
      <c r="I672" s="387"/>
      <c r="J672" s="387"/>
      <c r="K672" s="387"/>
    </row>
    <row r="673" ht="18" customHeight="1" spans="1:11">
      <c r="A673" s="387"/>
      <c r="B673" s="561"/>
      <c r="C673" s="561"/>
      <c r="D673" s="387"/>
      <c r="E673" s="387"/>
      <c r="F673" s="387"/>
      <c r="G673" s="387"/>
      <c r="H673" s="387"/>
      <c r="I673" s="387"/>
      <c r="J673" s="387"/>
      <c r="K673" s="387"/>
    </row>
    <row r="674" ht="18" customHeight="1" spans="1:11">
      <c r="A674" s="387"/>
      <c r="B674" s="561"/>
      <c r="C674" s="561"/>
      <c r="D674" s="387"/>
      <c r="E674" s="387"/>
      <c r="F674" s="387"/>
      <c r="G674" s="387"/>
      <c r="H674" s="387"/>
      <c r="I674" s="387"/>
      <c r="J674" s="387"/>
      <c r="K674" s="387"/>
    </row>
    <row r="675" ht="18" customHeight="1" spans="1:11">
      <c r="A675" s="387"/>
      <c r="B675" s="561"/>
      <c r="C675" s="561"/>
      <c r="D675" s="387"/>
      <c r="E675" s="387"/>
      <c r="F675" s="387"/>
      <c r="G675" s="387"/>
      <c r="H675" s="387"/>
      <c r="I675" s="387"/>
      <c r="J675" s="387"/>
      <c r="K675" s="387"/>
    </row>
    <row r="676" ht="18" customHeight="1" spans="1:11">
      <c r="A676" s="387"/>
      <c r="B676" s="561"/>
      <c r="C676" s="561"/>
      <c r="D676" s="387"/>
      <c r="E676" s="387"/>
      <c r="F676" s="387"/>
      <c r="G676" s="387"/>
      <c r="H676" s="387"/>
      <c r="I676" s="387"/>
      <c r="J676" s="387"/>
      <c r="K676" s="387"/>
    </row>
    <row r="677" ht="18" customHeight="1" spans="1:11">
      <c r="A677" s="387"/>
      <c r="B677" s="561"/>
      <c r="C677" s="561"/>
      <c r="D677" s="387"/>
      <c r="E677" s="387"/>
      <c r="F677" s="387"/>
      <c r="G677" s="387"/>
      <c r="H677" s="387"/>
      <c r="I677" s="387"/>
      <c r="J677" s="387"/>
      <c r="K677" s="387"/>
    </row>
    <row r="678" ht="18" customHeight="1" spans="1:11">
      <c r="A678" s="387"/>
      <c r="B678" s="561"/>
      <c r="C678" s="561"/>
      <c r="D678" s="387"/>
      <c r="E678" s="387"/>
      <c r="F678" s="387"/>
      <c r="G678" s="387"/>
      <c r="H678" s="387"/>
      <c r="I678" s="387"/>
      <c r="J678" s="387"/>
      <c r="K678" s="387"/>
    </row>
    <row r="679" ht="18" customHeight="1" spans="1:11">
      <c r="A679" s="387"/>
      <c r="B679" s="561"/>
      <c r="C679" s="561"/>
      <c r="D679" s="387"/>
      <c r="E679" s="387"/>
      <c r="F679" s="387"/>
      <c r="G679" s="387"/>
      <c r="H679" s="387"/>
      <c r="I679" s="387"/>
      <c r="J679" s="387"/>
      <c r="K679" s="387"/>
    </row>
    <row r="680" ht="18" customHeight="1" spans="1:11">
      <c r="A680" s="387"/>
      <c r="B680" s="561"/>
      <c r="C680" s="561"/>
      <c r="D680" s="387"/>
      <c r="E680" s="387"/>
      <c r="F680" s="387"/>
      <c r="G680" s="387"/>
      <c r="H680" s="387"/>
      <c r="I680" s="387"/>
      <c r="J680" s="387"/>
      <c r="K680" s="387"/>
    </row>
    <row r="681" ht="18" customHeight="1" spans="1:11">
      <c r="A681" s="387"/>
      <c r="B681" s="561"/>
      <c r="C681" s="561"/>
      <c r="D681" s="387"/>
      <c r="E681" s="387"/>
      <c r="F681" s="387"/>
      <c r="G681" s="387"/>
      <c r="H681" s="387"/>
      <c r="I681" s="387"/>
      <c r="J681" s="387"/>
      <c r="K681" s="387"/>
    </row>
    <row r="682" ht="18" customHeight="1" spans="1:11">
      <c r="A682" s="387"/>
      <c r="B682" s="561"/>
      <c r="C682" s="561"/>
      <c r="D682" s="387"/>
      <c r="E682" s="387"/>
      <c r="F682" s="387"/>
      <c r="G682" s="387"/>
      <c r="H682" s="387"/>
      <c r="I682" s="387"/>
      <c r="J682" s="387"/>
      <c r="K682" s="387"/>
    </row>
    <row r="683" ht="18" customHeight="1" spans="1:11">
      <c r="A683" s="387"/>
      <c r="B683" s="561"/>
      <c r="C683" s="561"/>
      <c r="D683" s="387"/>
      <c r="E683" s="387"/>
      <c r="F683" s="387"/>
      <c r="G683" s="387"/>
      <c r="H683" s="387"/>
      <c r="I683" s="387"/>
      <c r="J683" s="387"/>
      <c r="K683" s="387"/>
    </row>
    <row r="684" ht="18" customHeight="1" spans="1:11">
      <c r="A684" s="387"/>
      <c r="B684" s="561"/>
      <c r="C684" s="561"/>
      <c r="D684" s="387"/>
      <c r="E684" s="387"/>
      <c r="F684" s="387"/>
      <c r="G684" s="387"/>
      <c r="H684" s="387"/>
      <c r="I684" s="387"/>
      <c r="J684" s="387"/>
      <c r="K684" s="387"/>
    </row>
    <row r="685" ht="18" customHeight="1" spans="1:11">
      <c r="A685" s="387"/>
      <c r="B685" s="561"/>
      <c r="C685" s="561"/>
      <c r="D685" s="387"/>
      <c r="E685" s="387"/>
      <c r="F685" s="387"/>
      <c r="G685" s="387"/>
      <c r="H685" s="387"/>
      <c r="I685" s="387"/>
      <c r="J685" s="387"/>
      <c r="K685" s="387"/>
    </row>
    <row r="686" ht="18" customHeight="1" spans="1:11">
      <c r="A686" s="387"/>
      <c r="B686" s="561"/>
      <c r="C686" s="561"/>
      <c r="D686" s="387"/>
      <c r="E686" s="387"/>
      <c r="F686" s="387"/>
      <c r="G686" s="387"/>
      <c r="H686" s="387"/>
      <c r="I686" s="387"/>
      <c r="J686" s="387"/>
      <c r="K686" s="387"/>
    </row>
    <row r="687" ht="18" customHeight="1" spans="1:11">
      <c r="A687" s="387"/>
      <c r="B687" s="561"/>
      <c r="C687" s="561"/>
      <c r="D687" s="387"/>
      <c r="E687" s="387"/>
      <c r="F687" s="387"/>
      <c r="G687" s="387"/>
      <c r="H687" s="387"/>
      <c r="I687" s="387"/>
      <c r="J687" s="387"/>
      <c r="K687" s="387"/>
    </row>
    <row r="688" ht="18" customHeight="1" spans="1:11">
      <c r="A688" s="387"/>
      <c r="B688" s="561"/>
      <c r="C688" s="561"/>
      <c r="D688" s="387"/>
      <c r="E688" s="387"/>
      <c r="F688" s="387"/>
      <c r="G688" s="387"/>
      <c r="H688" s="387"/>
      <c r="I688" s="387"/>
      <c r="J688" s="387"/>
      <c r="K688" s="387"/>
    </row>
    <row r="689" ht="18" customHeight="1" spans="1:11">
      <c r="A689" s="387"/>
      <c r="B689" s="561"/>
      <c r="C689" s="561"/>
      <c r="D689" s="387"/>
      <c r="E689" s="387"/>
      <c r="F689" s="387"/>
      <c r="G689" s="387"/>
      <c r="H689" s="387"/>
      <c r="I689" s="387"/>
      <c r="J689" s="387"/>
      <c r="K689" s="387"/>
    </row>
    <row r="690" ht="18" customHeight="1" spans="1:11">
      <c r="A690" s="387"/>
      <c r="B690" s="561"/>
      <c r="C690" s="561"/>
      <c r="D690" s="387"/>
      <c r="E690" s="387"/>
      <c r="F690" s="387"/>
      <c r="G690" s="387"/>
      <c r="H690" s="387"/>
      <c r="I690" s="387"/>
      <c r="J690" s="387"/>
      <c r="K690" s="387"/>
    </row>
    <row r="691" ht="18" customHeight="1" spans="1:11">
      <c r="A691" s="387"/>
      <c r="B691" s="561"/>
      <c r="C691" s="561"/>
      <c r="D691" s="387"/>
      <c r="E691" s="387"/>
      <c r="F691" s="387"/>
      <c r="G691" s="387"/>
      <c r="H691" s="387"/>
      <c r="I691" s="387"/>
      <c r="J691" s="387"/>
      <c r="K691" s="387"/>
    </row>
    <row r="692" ht="18" customHeight="1" spans="1:11">
      <c r="A692" s="387"/>
      <c r="B692" s="561"/>
      <c r="C692" s="561"/>
      <c r="D692" s="387"/>
      <c r="E692" s="387"/>
      <c r="F692" s="387"/>
      <c r="G692" s="387"/>
      <c r="H692" s="387"/>
      <c r="I692" s="387"/>
      <c r="J692" s="387"/>
      <c r="K692" s="387"/>
    </row>
    <row r="693" ht="18" customHeight="1" spans="1:11">
      <c r="A693" s="387"/>
      <c r="B693" s="561"/>
      <c r="C693" s="561"/>
      <c r="D693" s="387"/>
      <c r="E693" s="387"/>
      <c r="F693" s="387"/>
      <c r="G693" s="387"/>
      <c r="H693" s="387"/>
      <c r="I693" s="387"/>
      <c r="J693" s="387"/>
      <c r="K693" s="387"/>
    </row>
    <row r="694" ht="18" customHeight="1" spans="1:11">
      <c r="A694" s="387"/>
      <c r="B694" s="561"/>
      <c r="C694" s="561"/>
      <c r="D694" s="387"/>
      <c r="E694" s="387"/>
      <c r="F694" s="387"/>
      <c r="G694" s="387"/>
      <c r="H694" s="387"/>
      <c r="I694" s="387"/>
      <c r="J694" s="387"/>
      <c r="K694" s="387"/>
    </row>
    <row r="695" ht="18" customHeight="1" spans="1:11">
      <c r="A695" s="387"/>
      <c r="B695" s="561"/>
      <c r="C695" s="561"/>
      <c r="D695" s="387"/>
      <c r="E695" s="387"/>
      <c r="F695" s="387"/>
      <c r="G695" s="387"/>
      <c r="H695" s="387"/>
      <c r="I695" s="387"/>
      <c r="J695" s="387"/>
      <c r="K695" s="387"/>
    </row>
    <row r="696" ht="18" customHeight="1" spans="1:11">
      <c r="A696" s="387"/>
      <c r="B696" s="561"/>
      <c r="C696" s="561"/>
      <c r="D696" s="387"/>
      <c r="E696" s="387"/>
      <c r="F696" s="387"/>
      <c r="G696" s="387"/>
      <c r="H696" s="387"/>
      <c r="I696" s="387"/>
      <c r="J696" s="387"/>
      <c r="K696" s="387"/>
    </row>
    <row r="697" ht="18" customHeight="1" spans="1:11">
      <c r="A697" s="387"/>
      <c r="B697" s="561"/>
      <c r="C697" s="561"/>
      <c r="D697" s="387"/>
      <c r="E697" s="387"/>
      <c r="F697" s="387"/>
      <c r="G697" s="387"/>
      <c r="H697" s="387"/>
      <c r="I697" s="387"/>
      <c r="J697" s="387"/>
      <c r="K697" s="387"/>
    </row>
    <row r="698" ht="18" customHeight="1" spans="1:11">
      <c r="A698" s="387"/>
      <c r="B698" s="561"/>
      <c r="C698" s="561"/>
      <c r="D698" s="387"/>
      <c r="E698" s="387"/>
      <c r="F698" s="387"/>
      <c r="G698" s="387"/>
      <c r="H698" s="387"/>
      <c r="I698" s="387"/>
      <c r="J698" s="387"/>
      <c r="K698" s="387"/>
    </row>
    <row r="699" ht="18" customHeight="1" spans="1:11">
      <c r="A699" s="387"/>
      <c r="B699" s="561"/>
      <c r="C699" s="561"/>
      <c r="D699" s="387"/>
      <c r="E699" s="387"/>
      <c r="F699" s="387"/>
      <c r="G699" s="387"/>
      <c r="H699" s="387"/>
      <c r="I699" s="387"/>
      <c r="J699" s="387"/>
      <c r="K699" s="387"/>
    </row>
    <row r="700" ht="18" customHeight="1" spans="1:11">
      <c r="A700" s="387"/>
      <c r="B700" s="561"/>
      <c r="C700" s="561"/>
      <c r="D700" s="387"/>
      <c r="E700" s="387"/>
      <c r="F700" s="387"/>
      <c r="G700" s="387"/>
      <c r="H700" s="387"/>
      <c r="I700" s="387"/>
      <c r="J700" s="387"/>
      <c r="K700" s="387"/>
    </row>
    <row r="701" ht="18" customHeight="1" spans="1:11">
      <c r="A701" s="387"/>
      <c r="B701" s="561"/>
      <c r="C701" s="561"/>
      <c r="D701" s="387"/>
      <c r="E701" s="387"/>
      <c r="F701" s="387"/>
      <c r="G701" s="387"/>
      <c r="H701" s="387"/>
      <c r="I701" s="387"/>
      <c r="J701" s="387"/>
      <c r="K701" s="387"/>
    </row>
    <row r="702" ht="18" customHeight="1" spans="1:11">
      <c r="A702" s="387"/>
      <c r="B702" s="561"/>
      <c r="C702" s="561"/>
      <c r="D702" s="387"/>
      <c r="E702" s="387"/>
      <c r="F702" s="387"/>
      <c r="G702" s="387"/>
      <c r="H702" s="387"/>
      <c r="I702" s="387"/>
      <c r="J702" s="387"/>
      <c r="K702" s="387"/>
    </row>
    <row r="703" ht="18" customHeight="1" spans="1:11">
      <c r="A703" s="387"/>
      <c r="B703" s="561"/>
      <c r="C703" s="561"/>
      <c r="D703" s="387"/>
      <c r="E703" s="387"/>
      <c r="F703" s="387"/>
      <c r="G703" s="387"/>
      <c r="H703" s="387"/>
      <c r="I703" s="387"/>
      <c r="J703" s="387"/>
      <c r="K703" s="387"/>
    </row>
    <row r="704" ht="18" customHeight="1" spans="1:11">
      <c r="A704" s="387"/>
      <c r="B704" s="561"/>
      <c r="C704" s="561"/>
      <c r="D704" s="387"/>
      <c r="E704" s="387"/>
      <c r="F704" s="387"/>
      <c r="G704" s="387"/>
      <c r="H704" s="387"/>
      <c r="I704" s="387"/>
      <c r="J704" s="387"/>
      <c r="K704" s="387"/>
    </row>
    <row r="705" ht="18" customHeight="1" spans="1:11">
      <c r="A705" s="387"/>
      <c r="B705" s="561"/>
      <c r="C705" s="561"/>
      <c r="D705" s="387"/>
      <c r="E705" s="387"/>
      <c r="F705" s="387"/>
      <c r="G705" s="387"/>
      <c r="H705" s="387"/>
      <c r="I705" s="387"/>
      <c r="J705" s="387"/>
      <c r="K705" s="387"/>
    </row>
    <row r="706" ht="18" customHeight="1" spans="1:11">
      <c r="A706" s="387"/>
      <c r="B706" s="561"/>
      <c r="C706" s="561"/>
      <c r="D706" s="387"/>
      <c r="E706" s="387"/>
      <c r="F706" s="387"/>
      <c r="G706" s="387"/>
      <c r="H706" s="387"/>
      <c r="I706" s="387"/>
      <c r="J706" s="387"/>
      <c r="K706" s="387"/>
    </row>
    <row r="707" ht="18" customHeight="1" spans="1:11">
      <c r="A707" s="387"/>
      <c r="B707" s="561"/>
      <c r="C707" s="561"/>
      <c r="D707" s="387"/>
      <c r="E707" s="387"/>
      <c r="F707" s="387"/>
      <c r="G707" s="387"/>
      <c r="H707" s="387"/>
      <c r="I707" s="387"/>
      <c r="J707" s="387"/>
      <c r="K707" s="387"/>
    </row>
    <row r="708" ht="18" customHeight="1" spans="1:11">
      <c r="A708" s="387"/>
      <c r="B708" s="561"/>
      <c r="C708" s="561"/>
      <c r="D708" s="387"/>
      <c r="E708" s="387"/>
      <c r="F708" s="387"/>
      <c r="G708" s="387"/>
      <c r="H708" s="387"/>
      <c r="I708" s="387"/>
      <c r="J708" s="387"/>
      <c r="K708" s="387"/>
    </row>
    <row r="709" ht="18" customHeight="1" spans="1:11">
      <c r="A709" s="387"/>
      <c r="B709" s="561"/>
      <c r="C709" s="561"/>
      <c r="D709" s="387"/>
      <c r="E709" s="387"/>
      <c r="F709" s="387"/>
      <c r="G709" s="387"/>
      <c r="H709" s="387"/>
      <c r="I709" s="387"/>
      <c r="J709" s="387"/>
      <c r="K709" s="387"/>
    </row>
    <row r="710" ht="18" customHeight="1" spans="1:11">
      <c r="A710" s="387"/>
      <c r="B710" s="561"/>
      <c r="C710" s="561"/>
      <c r="D710" s="387"/>
      <c r="E710" s="387"/>
      <c r="F710" s="387"/>
      <c r="G710" s="387"/>
      <c r="H710" s="387"/>
      <c r="I710" s="387"/>
      <c r="J710" s="387"/>
      <c r="K710" s="387"/>
    </row>
    <row r="711" ht="18" customHeight="1" spans="1:11">
      <c r="A711" s="387"/>
      <c r="B711" s="561"/>
      <c r="C711" s="561"/>
      <c r="D711" s="387"/>
      <c r="E711" s="387"/>
      <c r="F711" s="387"/>
      <c r="G711" s="387"/>
      <c r="H711" s="387"/>
      <c r="I711" s="387"/>
      <c r="J711" s="387"/>
      <c r="K711" s="387"/>
    </row>
    <row r="712" ht="18" customHeight="1" spans="1:11">
      <c r="A712" s="387"/>
      <c r="B712" s="561"/>
      <c r="C712" s="561"/>
      <c r="D712" s="387"/>
      <c r="E712" s="387"/>
      <c r="F712" s="387"/>
      <c r="G712" s="387"/>
      <c r="H712" s="387"/>
      <c r="I712" s="387"/>
      <c r="J712" s="387"/>
      <c r="K712" s="387"/>
    </row>
    <row r="713" ht="18" customHeight="1" spans="1:11">
      <c r="A713" s="387"/>
      <c r="B713" s="561"/>
      <c r="C713" s="561"/>
      <c r="D713" s="387"/>
      <c r="E713" s="387"/>
      <c r="F713" s="387"/>
      <c r="G713" s="387"/>
      <c r="H713" s="387"/>
      <c r="I713" s="387"/>
      <c r="J713" s="387"/>
      <c r="K713" s="387"/>
    </row>
    <row r="714" ht="18" customHeight="1" spans="1:11">
      <c r="A714" s="387"/>
      <c r="B714" s="561"/>
      <c r="C714" s="561"/>
      <c r="D714" s="387"/>
      <c r="E714" s="387"/>
      <c r="F714" s="387"/>
      <c r="G714" s="387"/>
      <c r="H714" s="387"/>
      <c r="I714" s="387"/>
      <c r="J714" s="387"/>
      <c r="K714" s="387"/>
    </row>
    <row r="715" ht="18" customHeight="1" spans="1:11">
      <c r="A715" s="387"/>
      <c r="B715" s="561"/>
      <c r="C715" s="561"/>
      <c r="D715" s="387"/>
      <c r="E715" s="387"/>
      <c r="F715" s="387"/>
      <c r="G715" s="387"/>
      <c r="H715" s="387"/>
      <c r="I715" s="387"/>
      <c r="J715" s="387"/>
      <c r="K715" s="387"/>
    </row>
    <row r="716" ht="18" customHeight="1" spans="1:11">
      <c r="A716" s="387"/>
      <c r="B716" s="561"/>
      <c r="C716" s="561"/>
      <c r="D716" s="387"/>
      <c r="E716" s="387"/>
      <c r="F716" s="387"/>
      <c r="G716" s="387"/>
      <c r="H716" s="387"/>
      <c r="I716" s="387"/>
      <c r="J716" s="387"/>
      <c r="K716" s="387"/>
    </row>
    <row r="717" ht="18" customHeight="1" spans="1:11">
      <c r="A717" s="387"/>
      <c r="B717" s="561"/>
      <c r="C717" s="561"/>
      <c r="D717" s="387"/>
      <c r="E717" s="387"/>
      <c r="F717" s="387"/>
      <c r="G717" s="387"/>
      <c r="H717" s="387"/>
      <c r="I717" s="387"/>
      <c r="J717" s="387"/>
      <c r="K717" s="387"/>
    </row>
    <row r="718" ht="18" customHeight="1" spans="1:11">
      <c r="A718" s="387"/>
      <c r="B718" s="561"/>
      <c r="C718" s="561"/>
      <c r="D718" s="387"/>
      <c r="E718" s="387"/>
      <c r="F718" s="387"/>
      <c r="G718" s="387"/>
      <c r="H718" s="387"/>
      <c r="I718" s="387"/>
      <c r="J718" s="387"/>
      <c r="K718" s="387"/>
    </row>
    <row r="719" ht="18" customHeight="1" spans="1:11">
      <c r="A719" s="387"/>
      <c r="B719" s="561"/>
      <c r="C719" s="561"/>
      <c r="D719" s="387"/>
      <c r="E719" s="387"/>
      <c r="F719" s="387"/>
      <c r="G719" s="387"/>
      <c r="H719" s="387"/>
      <c r="I719" s="387"/>
      <c r="J719" s="387"/>
      <c r="K719" s="387"/>
    </row>
    <row r="720" ht="18" customHeight="1" spans="1:11">
      <c r="A720" s="387"/>
      <c r="B720" s="561"/>
      <c r="C720" s="561"/>
      <c r="D720" s="387"/>
      <c r="E720" s="387"/>
      <c r="F720" s="387"/>
      <c r="G720" s="387"/>
      <c r="H720" s="387"/>
      <c r="I720" s="387"/>
      <c r="J720" s="387"/>
      <c r="K720" s="387"/>
    </row>
    <row r="721" ht="18" customHeight="1" spans="1:11">
      <c r="A721" s="387"/>
      <c r="B721" s="561"/>
      <c r="C721" s="561"/>
      <c r="D721" s="387"/>
      <c r="E721" s="387"/>
      <c r="F721" s="387"/>
      <c r="G721" s="387"/>
      <c r="H721" s="387"/>
      <c r="I721" s="387"/>
      <c r="J721" s="387"/>
      <c r="K721" s="387"/>
    </row>
    <row r="722" ht="18" customHeight="1" spans="1:11">
      <c r="A722" s="387"/>
      <c r="B722" s="561"/>
      <c r="C722" s="561"/>
      <c r="D722" s="387"/>
      <c r="E722" s="387"/>
      <c r="F722" s="387"/>
      <c r="G722" s="387"/>
      <c r="H722" s="387"/>
      <c r="I722" s="387"/>
      <c r="J722" s="387"/>
      <c r="K722" s="387"/>
    </row>
    <row r="723" ht="18" customHeight="1" spans="1:11">
      <c r="A723" s="387"/>
      <c r="B723" s="561"/>
      <c r="C723" s="561"/>
      <c r="D723" s="387"/>
      <c r="E723" s="387"/>
      <c r="F723" s="387"/>
      <c r="G723" s="387"/>
      <c r="H723" s="387"/>
      <c r="I723" s="387"/>
      <c r="J723" s="387"/>
      <c r="K723" s="387"/>
    </row>
    <row r="724" ht="18" customHeight="1" spans="1:11">
      <c r="A724" s="387"/>
      <c r="B724" s="561"/>
      <c r="C724" s="561"/>
      <c r="D724" s="387"/>
      <c r="E724" s="387"/>
      <c r="F724" s="387"/>
      <c r="G724" s="387"/>
      <c r="H724" s="387"/>
      <c r="I724" s="387"/>
      <c r="J724" s="387"/>
      <c r="K724" s="387"/>
    </row>
    <row r="725" ht="18" customHeight="1" spans="1:11">
      <c r="A725" s="387"/>
      <c r="B725" s="561"/>
      <c r="C725" s="561"/>
      <c r="D725" s="387"/>
      <c r="E725" s="387"/>
      <c r="F725" s="387"/>
      <c r="G725" s="387"/>
      <c r="H725" s="387"/>
      <c r="I725" s="387"/>
      <c r="J725" s="387"/>
      <c r="K725" s="387"/>
    </row>
    <row r="726" ht="18" customHeight="1" spans="1:11">
      <c r="A726" s="387"/>
      <c r="B726" s="561"/>
      <c r="C726" s="561"/>
      <c r="D726" s="387"/>
      <c r="E726" s="387"/>
      <c r="F726" s="387"/>
      <c r="G726" s="387"/>
      <c r="H726" s="387"/>
      <c r="I726" s="387"/>
      <c r="J726" s="387"/>
      <c r="K726" s="387"/>
    </row>
    <row r="727" ht="18" customHeight="1" spans="1:11">
      <c r="A727" s="387"/>
      <c r="B727" s="561"/>
      <c r="C727" s="561"/>
      <c r="D727" s="387"/>
      <c r="E727" s="387"/>
      <c r="F727" s="387"/>
      <c r="G727" s="387"/>
      <c r="H727" s="387"/>
      <c r="I727" s="387"/>
      <c r="J727" s="387"/>
      <c r="K727" s="387"/>
    </row>
    <row r="728" ht="18" customHeight="1" spans="1:11">
      <c r="A728" s="387"/>
      <c r="B728" s="561"/>
      <c r="C728" s="561"/>
      <c r="D728" s="387"/>
      <c r="E728" s="387"/>
      <c r="F728" s="387"/>
      <c r="G728" s="387"/>
      <c r="H728" s="387"/>
      <c r="I728" s="387"/>
      <c r="J728" s="387"/>
      <c r="K728" s="387"/>
    </row>
    <row r="729" ht="18" customHeight="1" spans="1:11">
      <c r="A729" s="387"/>
      <c r="B729" s="561"/>
      <c r="C729" s="561"/>
      <c r="D729" s="387"/>
      <c r="E729" s="387"/>
      <c r="F729" s="387"/>
      <c r="G729" s="387"/>
      <c r="H729" s="387"/>
      <c r="I729" s="387"/>
      <c r="J729" s="387"/>
      <c r="K729" s="387"/>
    </row>
    <row r="730" ht="18" customHeight="1" spans="1:11">
      <c r="A730" s="387"/>
      <c r="B730" s="561"/>
      <c r="C730" s="561"/>
      <c r="D730" s="387"/>
      <c r="E730" s="387"/>
      <c r="F730" s="387"/>
      <c r="G730" s="387"/>
      <c r="H730" s="387"/>
      <c r="I730" s="387"/>
      <c r="J730" s="387"/>
      <c r="K730" s="387"/>
    </row>
    <row r="731" ht="18" customHeight="1" spans="1:11">
      <c r="A731" s="387"/>
      <c r="B731" s="561"/>
      <c r="C731" s="561"/>
      <c r="D731" s="387"/>
      <c r="E731" s="387"/>
      <c r="F731" s="387"/>
      <c r="G731" s="387"/>
      <c r="H731" s="387"/>
      <c r="I731" s="387"/>
      <c r="J731" s="387"/>
      <c r="K731" s="387"/>
    </row>
    <row r="732" ht="18" customHeight="1" spans="1:11">
      <c r="A732" s="387"/>
      <c r="B732" s="561"/>
      <c r="C732" s="561"/>
      <c r="D732" s="387"/>
      <c r="E732" s="387"/>
      <c r="F732" s="387"/>
      <c r="G732" s="387"/>
      <c r="H732" s="387"/>
      <c r="I732" s="387"/>
      <c r="J732" s="387"/>
      <c r="K732" s="387"/>
    </row>
    <row r="733" ht="18" customHeight="1" spans="1:11">
      <c r="A733" s="387"/>
      <c r="B733" s="561"/>
      <c r="C733" s="561"/>
      <c r="D733" s="387"/>
      <c r="E733" s="387"/>
      <c r="F733" s="387"/>
      <c r="G733" s="387"/>
      <c r="H733" s="387"/>
      <c r="I733" s="387"/>
      <c r="J733" s="387"/>
      <c r="K733" s="387"/>
    </row>
    <row r="734" ht="18" customHeight="1" spans="1:11">
      <c r="A734" s="387"/>
      <c r="B734" s="561"/>
      <c r="C734" s="561"/>
      <c r="D734" s="387"/>
      <c r="E734" s="387"/>
      <c r="F734" s="387"/>
      <c r="G734" s="387"/>
      <c r="H734" s="387"/>
      <c r="I734" s="387"/>
      <c r="J734" s="387"/>
      <c r="K734" s="387"/>
    </row>
    <row r="735" ht="18" customHeight="1" spans="1:11">
      <c r="A735" s="387"/>
      <c r="B735" s="561"/>
      <c r="C735" s="561"/>
      <c r="D735" s="387"/>
      <c r="E735" s="387"/>
      <c r="F735" s="387"/>
      <c r="G735" s="387"/>
      <c r="H735" s="387"/>
      <c r="I735" s="387"/>
      <c r="J735" s="387"/>
      <c r="K735" s="387"/>
    </row>
    <row r="736" ht="18" customHeight="1" spans="1:11">
      <c r="A736" s="387"/>
      <c r="B736" s="561"/>
      <c r="C736" s="561"/>
      <c r="D736" s="387"/>
      <c r="E736" s="387"/>
      <c r="F736" s="387"/>
      <c r="G736" s="387"/>
      <c r="H736" s="387"/>
      <c r="I736" s="387"/>
      <c r="J736" s="387"/>
      <c r="K736" s="387"/>
    </row>
    <row r="737" ht="18" customHeight="1" spans="1:11">
      <c r="A737" s="387"/>
      <c r="B737" s="561"/>
      <c r="C737" s="561"/>
      <c r="D737" s="387"/>
      <c r="E737" s="387"/>
      <c r="F737" s="387"/>
      <c r="G737" s="387"/>
      <c r="H737" s="387"/>
      <c r="I737" s="387"/>
      <c r="J737" s="387"/>
      <c r="K737" s="387"/>
    </row>
    <row r="738" ht="18" customHeight="1" spans="1:11">
      <c r="A738" s="387"/>
      <c r="B738" s="561"/>
      <c r="C738" s="561"/>
      <c r="D738" s="387"/>
      <c r="E738" s="387"/>
      <c r="F738" s="387"/>
      <c r="G738" s="387"/>
      <c r="H738" s="387"/>
      <c r="I738" s="387"/>
      <c r="J738" s="387"/>
      <c r="K738" s="387"/>
    </row>
    <row r="739" ht="18" customHeight="1" spans="1:11">
      <c r="A739" s="387"/>
      <c r="B739" s="561"/>
      <c r="C739" s="561"/>
      <c r="D739" s="387"/>
      <c r="E739" s="387"/>
      <c r="F739" s="387"/>
      <c r="G739" s="387"/>
      <c r="H739" s="387"/>
      <c r="I739" s="387"/>
      <c r="J739" s="387"/>
      <c r="K739" s="387"/>
    </row>
    <row r="740" ht="18" customHeight="1" spans="1:11">
      <c r="A740" s="387"/>
      <c r="B740" s="561"/>
      <c r="C740" s="561"/>
      <c r="D740" s="387"/>
      <c r="E740" s="387"/>
      <c r="F740" s="387"/>
      <c r="G740" s="387"/>
      <c r="H740" s="387"/>
      <c r="I740" s="387"/>
      <c r="J740" s="387"/>
      <c r="K740" s="387"/>
    </row>
    <row r="741" ht="18" customHeight="1" spans="1:11">
      <c r="A741" s="387"/>
      <c r="B741" s="561"/>
      <c r="C741" s="561"/>
      <c r="D741" s="387"/>
      <c r="E741" s="387"/>
      <c r="F741" s="387"/>
      <c r="G741" s="387"/>
      <c r="H741" s="387"/>
      <c r="I741" s="387"/>
      <c r="J741" s="387"/>
      <c r="K741" s="387"/>
    </row>
    <row r="742" ht="18" customHeight="1" spans="1:11">
      <c r="A742" s="387"/>
      <c r="B742" s="561"/>
      <c r="C742" s="561"/>
      <c r="D742" s="387"/>
      <c r="E742" s="387"/>
      <c r="F742" s="387"/>
      <c r="G742" s="387"/>
      <c r="H742" s="387"/>
      <c r="I742" s="387"/>
      <c r="J742" s="387"/>
      <c r="K742" s="387"/>
    </row>
    <row r="743" ht="18" customHeight="1" spans="1:11">
      <c r="A743" s="387"/>
      <c r="B743" s="561"/>
      <c r="C743" s="561"/>
      <c r="D743" s="387"/>
      <c r="E743" s="387"/>
      <c r="F743" s="387"/>
      <c r="G743" s="387"/>
      <c r="H743" s="387"/>
      <c r="I743" s="387"/>
      <c r="J743" s="387"/>
      <c r="K743" s="387"/>
    </row>
    <row r="744" ht="18" customHeight="1" spans="1:11">
      <c r="A744" s="387"/>
      <c r="B744" s="561"/>
      <c r="C744" s="561"/>
      <c r="D744" s="387"/>
      <c r="E744" s="387"/>
      <c r="F744" s="387"/>
      <c r="G744" s="387"/>
      <c r="H744" s="387"/>
      <c r="I744" s="387"/>
      <c r="J744" s="387"/>
      <c r="K744" s="387"/>
    </row>
    <row r="745" ht="18" customHeight="1" spans="1:11">
      <c r="A745" s="387"/>
      <c r="B745" s="561"/>
      <c r="C745" s="561"/>
      <c r="D745" s="387"/>
      <c r="E745" s="387"/>
      <c r="F745" s="387"/>
      <c r="G745" s="387"/>
      <c r="H745" s="387"/>
      <c r="I745" s="387"/>
      <c r="J745" s="387"/>
      <c r="K745" s="387"/>
    </row>
    <row r="746" ht="18" customHeight="1" spans="1:11">
      <c r="A746" s="387"/>
      <c r="B746" s="561"/>
      <c r="C746" s="561"/>
      <c r="D746" s="387"/>
      <c r="E746" s="387"/>
      <c r="F746" s="387"/>
      <c r="G746" s="387"/>
      <c r="H746" s="387"/>
      <c r="I746" s="387"/>
      <c r="J746" s="387"/>
      <c r="K746" s="387"/>
    </row>
    <row r="747" ht="18" customHeight="1" spans="1:11">
      <c r="A747" s="387"/>
      <c r="B747" s="561"/>
      <c r="C747" s="561"/>
      <c r="D747" s="387"/>
      <c r="E747" s="387"/>
      <c r="F747" s="387"/>
      <c r="G747" s="387"/>
      <c r="H747" s="387"/>
      <c r="I747" s="387"/>
      <c r="J747" s="387"/>
      <c r="K747" s="387"/>
    </row>
    <row r="748" ht="18" customHeight="1" spans="1:11">
      <c r="A748" s="387"/>
      <c r="B748" s="561"/>
      <c r="C748" s="561"/>
      <c r="D748" s="387"/>
      <c r="E748" s="387"/>
      <c r="F748" s="387"/>
      <c r="G748" s="387"/>
      <c r="H748" s="387"/>
      <c r="I748" s="387"/>
      <c r="J748" s="387"/>
      <c r="K748" s="387"/>
    </row>
    <row r="749" ht="18" customHeight="1" spans="1:11">
      <c r="A749" s="387"/>
      <c r="B749" s="561"/>
      <c r="C749" s="561"/>
      <c r="D749" s="387"/>
      <c r="E749" s="387"/>
      <c r="F749" s="387"/>
      <c r="G749" s="387"/>
      <c r="H749" s="387"/>
      <c r="I749" s="387"/>
      <c r="J749" s="387"/>
      <c r="K749" s="387"/>
    </row>
    <row r="750" ht="18" customHeight="1" spans="1:11">
      <c r="A750" s="387"/>
      <c r="B750" s="561"/>
      <c r="C750" s="561"/>
      <c r="D750" s="387"/>
      <c r="E750" s="387"/>
      <c r="F750" s="387"/>
      <c r="G750" s="387"/>
      <c r="H750" s="387"/>
      <c r="I750" s="387"/>
      <c r="J750" s="387"/>
      <c r="K750" s="387"/>
    </row>
    <row r="751" ht="18" customHeight="1" spans="1:11">
      <c r="A751" s="387"/>
      <c r="B751" s="561"/>
      <c r="C751" s="561"/>
      <c r="D751" s="387"/>
      <c r="E751" s="387"/>
      <c r="F751" s="387"/>
      <c r="G751" s="387"/>
      <c r="H751" s="387"/>
      <c r="I751" s="387"/>
      <c r="J751" s="387"/>
      <c r="K751" s="387"/>
    </row>
    <row r="752" ht="18" customHeight="1" spans="1:11">
      <c r="A752" s="387"/>
      <c r="B752" s="561"/>
      <c r="C752" s="561"/>
      <c r="D752" s="387"/>
      <c r="E752" s="387"/>
      <c r="F752" s="387"/>
      <c r="G752" s="387"/>
      <c r="H752" s="387"/>
      <c r="I752" s="387"/>
      <c r="J752" s="387"/>
      <c r="K752" s="387"/>
    </row>
    <row r="753" ht="18" customHeight="1" spans="1:11">
      <c r="A753" s="387"/>
      <c r="B753" s="561"/>
      <c r="C753" s="561"/>
      <c r="D753" s="387"/>
      <c r="E753" s="387"/>
      <c r="F753" s="387"/>
      <c r="G753" s="387"/>
      <c r="H753" s="387"/>
      <c r="I753" s="387"/>
      <c r="J753" s="387"/>
      <c r="K753" s="387"/>
    </row>
    <row r="754" ht="18" customHeight="1" spans="1:11">
      <c r="A754" s="387"/>
      <c r="B754" s="561"/>
      <c r="C754" s="561"/>
      <c r="D754" s="387"/>
      <c r="E754" s="387"/>
      <c r="F754" s="387"/>
      <c r="G754" s="387"/>
      <c r="H754" s="387"/>
      <c r="I754" s="387"/>
      <c r="J754" s="387"/>
      <c r="K754" s="387"/>
    </row>
    <row r="755" ht="18" customHeight="1" spans="1:11">
      <c r="A755" s="387"/>
      <c r="B755" s="561"/>
      <c r="C755" s="561"/>
      <c r="D755" s="387"/>
      <c r="E755" s="387"/>
      <c r="F755" s="387"/>
      <c r="G755" s="387"/>
      <c r="H755" s="387"/>
      <c r="I755" s="387"/>
      <c r="J755" s="387"/>
      <c r="K755" s="387"/>
    </row>
    <row r="756" ht="18" customHeight="1" spans="1:11">
      <c r="A756" s="387"/>
      <c r="B756" s="561"/>
      <c r="C756" s="561"/>
      <c r="D756" s="387"/>
      <c r="E756" s="387"/>
      <c r="F756" s="387"/>
      <c r="G756" s="387"/>
      <c r="H756" s="387"/>
      <c r="I756" s="387"/>
      <c r="J756" s="387"/>
      <c r="K756" s="387"/>
    </row>
    <row r="757" ht="18" customHeight="1" spans="1:11">
      <c r="A757" s="387"/>
      <c r="B757" s="561"/>
      <c r="C757" s="561"/>
      <c r="D757" s="387"/>
      <c r="E757" s="387"/>
      <c r="F757" s="387"/>
      <c r="G757" s="387"/>
      <c r="H757" s="387"/>
      <c r="I757" s="387"/>
      <c r="J757" s="387"/>
      <c r="K757" s="387"/>
    </row>
    <row r="758" ht="18" customHeight="1" spans="1:11">
      <c r="A758" s="387"/>
      <c r="B758" s="561"/>
      <c r="C758" s="561"/>
      <c r="D758" s="387"/>
      <c r="E758" s="387"/>
      <c r="F758" s="387"/>
      <c r="G758" s="387"/>
      <c r="H758" s="387"/>
      <c r="I758" s="387"/>
      <c r="J758" s="387"/>
      <c r="K758" s="387"/>
    </row>
    <row r="759" ht="18" customHeight="1" spans="1:11">
      <c r="A759" s="387"/>
      <c r="B759" s="561"/>
      <c r="C759" s="561"/>
      <c r="D759" s="387"/>
      <c r="E759" s="387"/>
      <c r="F759" s="387"/>
      <c r="G759" s="387"/>
      <c r="H759" s="387"/>
      <c r="I759" s="387"/>
      <c r="J759" s="387"/>
      <c r="K759" s="387"/>
    </row>
    <row r="760" ht="18" customHeight="1" spans="1:11">
      <c r="A760" s="387"/>
      <c r="B760" s="561"/>
      <c r="C760" s="561"/>
      <c r="D760" s="387"/>
      <c r="E760" s="387"/>
      <c r="F760" s="387"/>
      <c r="G760" s="387"/>
      <c r="H760" s="387"/>
      <c r="I760" s="387"/>
      <c r="J760" s="387"/>
      <c r="K760" s="387"/>
    </row>
    <row r="761" ht="18" customHeight="1" spans="1:11">
      <c r="A761" s="387"/>
      <c r="B761" s="561"/>
      <c r="C761" s="561"/>
      <c r="D761" s="387"/>
      <c r="E761" s="387"/>
      <c r="F761" s="387"/>
      <c r="G761" s="387"/>
      <c r="H761" s="387"/>
      <c r="I761" s="387"/>
      <c r="J761" s="387"/>
      <c r="K761" s="387"/>
    </row>
    <row r="762" ht="18" customHeight="1" spans="1:11">
      <c r="A762" s="387"/>
      <c r="B762" s="561"/>
      <c r="C762" s="561"/>
      <c r="D762" s="387"/>
      <c r="E762" s="387"/>
      <c r="F762" s="387"/>
      <c r="G762" s="387"/>
      <c r="H762" s="387"/>
      <c r="I762" s="387"/>
      <c r="J762" s="387"/>
      <c r="K762" s="387"/>
    </row>
    <row r="763" ht="18" customHeight="1" spans="1:11">
      <c r="A763" s="387"/>
      <c r="B763" s="561"/>
      <c r="C763" s="561"/>
      <c r="D763" s="387"/>
      <c r="E763" s="387"/>
      <c r="F763" s="387"/>
      <c r="G763" s="387"/>
      <c r="H763" s="387"/>
      <c r="I763" s="387"/>
      <c r="J763" s="387"/>
      <c r="K763" s="387"/>
    </row>
    <row r="764" ht="18" customHeight="1" spans="1:11">
      <c r="A764" s="387"/>
      <c r="B764" s="561"/>
      <c r="C764" s="561"/>
      <c r="D764" s="387"/>
      <c r="E764" s="387"/>
      <c r="F764" s="387"/>
      <c r="G764" s="387"/>
      <c r="H764" s="387"/>
      <c r="I764" s="387"/>
      <c r="J764" s="387"/>
      <c r="K764" s="387"/>
    </row>
    <row r="765" ht="18" customHeight="1" spans="1:11">
      <c r="A765" s="387"/>
      <c r="B765" s="561"/>
      <c r="C765" s="561"/>
      <c r="D765" s="387"/>
      <c r="E765" s="387"/>
      <c r="F765" s="387"/>
      <c r="G765" s="387"/>
      <c r="H765" s="387"/>
      <c r="I765" s="387"/>
      <c r="J765" s="387"/>
      <c r="K765" s="387"/>
    </row>
    <row r="766" ht="18" customHeight="1" spans="1:11">
      <c r="A766" s="387"/>
      <c r="B766" s="561"/>
      <c r="C766" s="561"/>
      <c r="D766" s="387"/>
      <c r="E766" s="387"/>
      <c r="F766" s="387"/>
      <c r="G766" s="387"/>
      <c r="H766" s="387"/>
      <c r="I766" s="387"/>
      <c r="J766" s="387"/>
      <c r="K766" s="387"/>
    </row>
    <row r="767" ht="18" customHeight="1" spans="1:11">
      <c r="A767" s="387"/>
      <c r="B767" s="561"/>
      <c r="C767" s="561"/>
      <c r="D767" s="387"/>
      <c r="E767" s="387"/>
      <c r="F767" s="387"/>
      <c r="G767" s="387"/>
      <c r="H767" s="387"/>
      <c r="I767" s="387"/>
      <c r="J767" s="387"/>
      <c r="K767" s="387"/>
    </row>
    <row r="768" ht="18" customHeight="1" spans="1:11">
      <c r="A768" s="387"/>
      <c r="B768" s="561"/>
      <c r="C768" s="561"/>
      <c r="D768" s="387"/>
      <c r="E768" s="387"/>
      <c r="F768" s="387"/>
      <c r="G768" s="387"/>
      <c r="H768" s="387"/>
      <c r="I768" s="387"/>
      <c r="J768" s="387"/>
      <c r="K768" s="387"/>
    </row>
    <row r="769" ht="18" customHeight="1" spans="1:11">
      <c r="A769" s="387"/>
      <c r="B769" s="561"/>
      <c r="C769" s="561"/>
      <c r="D769" s="387"/>
      <c r="E769" s="387"/>
      <c r="F769" s="387"/>
      <c r="G769" s="387"/>
      <c r="H769" s="387"/>
      <c r="I769" s="387"/>
      <c r="J769" s="387"/>
      <c r="K769" s="387"/>
    </row>
    <row r="770" ht="18" customHeight="1" spans="1:11">
      <c r="A770" s="387"/>
      <c r="B770" s="561"/>
      <c r="C770" s="561"/>
      <c r="D770" s="387"/>
      <c r="E770" s="387"/>
      <c r="F770" s="387"/>
      <c r="G770" s="387"/>
      <c r="H770" s="387"/>
      <c r="I770" s="387"/>
      <c r="J770" s="387"/>
      <c r="K770" s="387"/>
    </row>
    <row r="771" ht="18" customHeight="1" spans="1:11">
      <c r="A771" s="387"/>
      <c r="B771" s="561"/>
      <c r="C771" s="561"/>
      <c r="D771" s="387"/>
      <c r="E771" s="387"/>
      <c r="F771" s="387"/>
      <c r="G771" s="387"/>
      <c r="H771" s="387"/>
      <c r="I771" s="387"/>
      <c r="J771" s="387"/>
      <c r="K771" s="387"/>
    </row>
    <row r="772" ht="18" customHeight="1" spans="1:11">
      <c r="A772" s="387"/>
      <c r="B772" s="561"/>
      <c r="C772" s="561"/>
      <c r="D772" s="387"/>
      <c r="E772" s="387"/>
      <c r="F772" s="387"/>
      <c r="G772" s="387"/>
      <c r="H772" s="387"/>
      <c r="I772" s="387"/>
      <c r="J772" s="387"/>
      <c r="K772" s="387"/>
    </row>
    <row r="773" ht="18" customHeight="1" spans="1:11">
      <c r="A773" s="387"/>
      <c r="B773" s="561"/>
      <c r="C773" s="561"/>
      <c r="D773" s="387"/>
      <c r="E773" s="387"/>
      <c r="F773" s="387"/>
      <c r="G773" s="387"/>
      <c r="H773" s="387"/>
      <c r="I773" s="387"/>
      <c r="J773" s="387"/>
      <c r="K773" s="387"/>
    </row>
    <row r="774" ht="18" customHeight="1" spans="1:11">
      <c r="A774" s="387"/>
      <c r="B774" s="561"/>
      <c r="C774" s="561"/>
      <c r="D774" s="387"/>
      <c r="E774" s="387"/>
      <c r="F774" s="387"/>
      <c r="G774" s="387"/>
      <c r="H774" s="387"/>
      <c r="I774" s="387"/>
      <c r="J774" s="387"/>
      <c r="K774" s="387"/>
    </row>
    <row r="775" ht="18" customHeight="1" spans="1:11">
      <c r="A775" s="387"/>
      <c r="B775" s="561"/>
      <c r="C775" s="561"/>
      <c r="D775" s="387"/>
      <c r="E775" s="387"/>
      <c r="F775" s="387"/>
      <c r="G775" s="387"/>
      <c r="H775" s="387"/>
      <c r="I775" s="387"/>
      <c r="J775" s="387"/>
      <c r="K775" s="387"/>
    </row>
    <row r="776" ht="18" customHeight="1" spans="1:11">
      <c r="A776" s="387"/>
      <c r="B776" s="561"/>
      <c r="C776" s="561"/>
      <c r="D776" s="387"/>
      <c r="E776" s="387"/>
      <c r="F776" s="387"/>
      <c r="G776" s="387"/>
      <c r="H776" s="387"/>
      <c r="I776" s="387"/>
      <c r="J776" s="387"/>
      <c r="K776" s="387"/>
    </row>
    <row r="777" ht="18" customHeight="1" spans="1:11">
      <c r="A777" s="387"/>
      <c r="B777" s="561"/>
      <c r="C777" s="561"/>
      <c r="D777" s="387"/>
      <c r="E777" s="387"/>
      <c r="F777" s="387"/>
      <c r="G777" s="387"/>
      <c r="H777" s="387"/>
      <c r="I777" s="387"/>
      <c r="J777" s="387"/>
      <c r="K777" s="387"/>
    </row>
    <row r="778" ht="18" customHeight="1" spans="1:11">
      <c r="A778" s="387"/>
      <c r="B778" s="561"/>
      <c r="C778" s="561"/>
      <c r="D778" s="387"/>
      <c r="E778" s="387"/>
      <c r="F778" s="387"/>
      <c r="G778" s="387"/>
      <c r="H778" s="387"/>
      <c r="I778" s="387"/>
      <c r="J778" s="387"/>
      <c r="K778" s="387"/>
    </row>
    <row r="779" ht="18" customHeight="1" spans="1:11">
      <c r="A779" s="387"/>
      <c r="B779" s="561"/>
      <c r="C779" s="561"/>
      <c r="D779" s="387"/>
      <c r="E779" s="387"/>
      <c r="F779" s="387"/>
      <c r="G779" s="387"/>
      <c r="H779" s="387"/>
      <c r="I779" s="387"/>
      <c r="J779" s="387"/>
      <c r="K779" s="387"/>
    </row>
    <row r="780" ht="18" customHeight="1" spans="1:11">
      <c r="A780" s="387"/>
      <c r="B780" s="561"/>
      <c r="C780" s="561"/>
      <c r="D780" s="387"/>
      <c r="E780" s="387"/>
      <c r="F780" s="387"/>
      <c r="G780" s="387"/>
      <c r="H780" s="387"/>
      <c r="I780" s="387"/>
      <c r="J780" s="387"/>
      <c r="K780" s="387"/>
    </row>
    <row r="781" ht="18" customHeight="1" spans="1:11">
      <c r="A781" s="387"/>
      <c r="B781" s="561"/>
      <c r="C781" s="561"/>
      <c r="D781" s="387"/>
      <c r="E781" s="387"/>
      <c r="F781" s="387"/>
      <c r="G781" s="387"/>
      <c r="H781" s="387"/>
      <c r="I781" s="387"/>
      <c r="J781" s="387"/>
      <c r="K781" s="387"/>
    </row>
    <row r="782" ht="18" customHeight="1" spans="1:11">
      <c r="A782" s="387"/>
      <c r="B782" s="561"/>
      <c r="C782" s="561"/>
      <c r="D782" s="387"/>
      <c r="E782" s="387"/>
      <c r="F782" s="387"/>
      <c r="G782" s="387"/>
      <c r="H782" s="387"/>
      <c r="I782" s="387"/>
      <c r="J782" s="387"/>
      <c r="K782" s="387"/>
    </row>
    <row r="783" ht="18" customHeight="1" spans="1:11">
      <c r="A783" s="387"/>
      <c r="B783" s="561"/>
      <c r="C783" s="561"/>
      <c r="D783" s="387"/>
      <c r="E783" s="387"/>
      <c r="F783" s="387"/>
      <c r="G783" s="387"/>
      <c r="H783" s="387"/>
      <c r="I783" s="387"/>
      <c r="J783" s="387"/>
      <c r="K783" s="387"/>
    </row>
    <row r="784" ht="18" customHeight="1" spans="1:11">
      <c r="A784" s="387"/>
      <c r="B784" s="561"/>
      <c r="C784" s="561"/>
      <c r="D784" s="387"/>
      <c r="E784" s="387"/>
      <c r="F784" s="387"/>
      <c r="G784" s="387"/>
      <c r="H784" s="387"/>
      <c r="I784" s="387"/>
      <c r="J784" s="387"/>
      <c r="K784" s="387"/>
    </row>
    <row r="785" ht="18" customHeight="1" spans="1:11">
      <c r="A785" s="387"/>
      <c r="B785" s="561"/>
      <c r="C785" s="561"/>
      <c r="D785" s="387"/>
      <c r="E785" s="387"/>
      <c r="F785" s="387"/>
      <c r="G785" s="387"/>
      <c r="H785" s="387"/>
      <c r="I785" s="387"/>
      <c r="J785" s="387"/>
      <c r="K785" s="387"/>
    </row>
    <row r="786" ht="18" customHeight="1" spans="1:11">
      <c r="A786" s="387"/>
      <c r="B786" s="561"/>
      <c r="C786" s="561"/>
      <c r="D786" s="387"/>
      <c r="E786" s="387"/>
      <c r="F786" s="387"/>
      <c r="G786" s="387"/>
      <c r="H786" s="387"/>
      <c r="I786" s="387"/>
      <c r="J786" s="387"/>
      <c r="K786" s="387"/>
    </row>
    <row r="787" ht="18" customHeight="1" spans="1:11">
      <c r="A787" s="387"/>
      <c r="B787" s="561"/>
      <c r="C787" s="561"/>
      <c r="D787" s="387"/>
      <c r="E787" s="387"/>
      <c r="F787" s="387"/>
      <c r="G787" s="387"/>
      <c r="H787" s="387"/>
      <c r="I787" s="387"/>
      <c r="J787" s="387"/>
      <c r="K787" s="387"/>
    </row>
    <row r="788" ht="18" customHeight="1" spans="1:11">
      <c r="A788" s="387"/>
      <c r="B788" s="561"/>
      <c r="C788" s="561"/>
      <c r="D788" s="387"/>
      <c r="E788" s="387"/>
      <c r="F788" s="387"/>
      <c r="G788" s="387"/>
      <c r="H788" s="387"/>
      <c r="I788" s="387"/>
      <c r="J788" s="387"/>
      <c r="K788" s="387"/>
    </row>
    <row r="789" ht="18" customHeight="1" spans="1:11">
      <c r="A789" s="387"/>
      <c r="B789" s="561"/>
      <c r="C789" s="561"/>
      <c r="D789" s="387"/>
      <c r="E789" s="387"/>
      <c r="F789" s="387"/>
      <c r="G789" s="387"/>
      <c r="H789" s="387"/>
      <c r="I789" s="387"/>
      <c r="J789" s="387"/>
      <c r="K789" s="387"/>
    </row>
    <row r="790" ht="18" customHeight="1" spans="1:11">
      <c r="A790" s="387"/>
      <c r="B790" s="561"/>
      <c r="C790" s="561"/>
      <c r="D790" s="387"/>
      <c r="E790" s="387"/>
      <c r="F790" s="387"/>
      <c r="G790" s="387"/>
      <c r="H790" s="387"/>
      <c r="I790" s="387"/>
      <c r="J790" s="387"/>
      <c r="K790" s="387"/>
    </row>
    <row r="791" ht="18" customHeight="1" spans="1:11">
      <c r="A791" s="387"/>
      <c r="B791" s="561"/>
      <c r="C791" s="561"/>
      <c r="D791" s="387"/>
      <c r="E791" s="387"/>
      <c r="F791" s="387"/>
      <c r="G791" s="387"/>
      <c r="H791" s="387"/>
      <c r="I791" s="387"/>
      <c r="J791" s="387"/>
      <c r="K791" s="387"/>
    </row>
    <row r="792" ht="18" customHeight="1" spans="1:11">
      <c r="A792" s="387"/>
      <c r="B792" s="561"/>
      <c r="C792" s="561"/>
      <c r="D792" s="387"/>
      <c r="E792" s="387"/>
      <c r="F792" s="387"/>
      <c r="G792" s="387"/>
      <c r="H792" s="387"/>
      <c r="I792" s="387"/>
      <c r="J792" s="387"/>
      <c r="K792" s="387"/>
    </row>
    <row r="793" ht="18" customHeight="1" spans="1:11">
      <c r="A793" s="387"/>
      <c r="B793" s="561"/>
      <c r="C793" s="561"/>
      <c r="D793" s="387"/>
      <c r="E793" s="387"/>
      <c r="F793" s="387"/>
      <c r="G793" s="387"/>
      <c r="H793" s="387"/>
      <c r="I793" s="387"/>
      <c r="J793" s="387"/>
      <c r="K793" s="387"/>
    </row>
    <row r="794" ht="18" customHeight="1" spans="1:11">
      <c r="A794" s="387"/>
      <c r="B794" s="561"/>
      <c r="C794" s="561"/>
      <c r="D794" s="387"/>
      <c r="E794" s="387"/>
      <c r="F794" s="387"/>
      <c r="G794" s="387"/>
      <c r="H794" s="387"/>
      <c r="I794" s="387"/>
      <c r="J794" s="387"/>
      <c r="K794" s="387"/>
    </row>
    <row r="795" ht="18" customHeight="1" spans="1:11">
      <c r="A795" s="387"/>
      <c r="B795" s="561"/>
      <c r="C795" s="561"/>
      <c r="D795" s="387"/>
      <c r="E795" s="387"/>
      <c r="F795" s="387"/>
      <c r="G795" s="387"/>
      <c r="H795" s="387"/>
      <c r="I795" s="387"/>
      <c r="J795" s="387"/>
      <c r="K795" s="387"/>
    </row>
    <row r="796" ht="18" customHeight="1" spans="1:11">
      <c r="A796" s="387"/>
      <c r="B796" s="561"/>
      <c r="C796" s="561"/>
      <c r="D796" s="387"/>
      <c r="E796" s="387"/>
      <c r="F796" s="387"/>
      <c r="G796" s="387"/>
      <c r="H796" s="387"/>
      <c r="I796" s="387"/>
      <c r="J796" s="387"/>
      <c r="K796" s="387"/>
    </row>
    <row r="797" ht="18" customHeight="1" spans="1:11">
      <c r="A797" s="387"/>
      <c r="B797" s="561"/>
      <c r="C797" s="561"/>
      <c r="D797" s="387"/>
      <c r="E797" s="387"/>
      <c r="F797" s="387"/>
      <c r="G797" s="387"/>
      <c r="H797" s="387"/>
      <c r="I797" s="387"/>
      <c r="J797" s="387"/>
      <c r="K797" s="387"/>
    </row>
    <row r="798" ht="18" customHeight="1" spans="1:11">
      <c r="A798" s="387"/>
      <c r="B798" s="561"/>
      <c r="C798" s="561"/>
      <c r="D798" s="387"/>
      <c r="E798" s="387"/>
      <c r="F798" s="387"/>
      <c r="G798" s="387"/>
      <c r="H798" s="387"/>
      <c r="I798" s="387"/>
      <c r="J798" s="387"/>
      <c r="K798" s="387"/>
    </row>
    <row r="799" ht="18" customHeight="1" spans="1:11">
      <c r="A799" s="387"/>
      <c r="B799" s="561"/>
      <c r="C799" s="561"/>
      <c r="D799" s="387"/>
      <c r="E799" s="387"/>
      <c r="F799" s="387"/>
      <c r="G799" s="387"/>
      <c r="H799" s="387"/>
      <c r="I799" s="387"/>
      <c r="J799" s="387"/>
      <c r="K799" s="387"/>
    </row>
    <row r="800" ht="18" customHeight="1" spans="1:11">
      <c r="A800" s="387"/>
      <c r="B800" s="561"/>
      <c r="C800" s="561"/>
      <c r="D800" s="387"/>
      <c r="E800" s="387"/>
      <c r="F800" s="387"/>
      <c r="G800" s="387"/>
      <c r="H800" s="387"/>
      <c r="I800" s="387"/>
      <c r="J800" s="387"/>
      <c r="K800" s="387"/>
    </row>
    <row r="801" ht="18" customHeight="1" spans="1:11">
      <c r="A801" s="387"/>
      <c r="B801" s="561"/>
      <c r="C801" s="561"/>
      <c r="D801" s="387"/>
      <c r="E801" s="387"/>
      <c r="F801" s="387"/>
      <c r="G801" s="387"/>
      <c r="H801" s="387"/>
      <c r="I801" s="387"/>
      <c r="J801" s="387"/>
      <c r="K801" s="387"/>
    </row>
    <row r="802" ht="18" customHeight="1" spans="1:11">
      <c r="A802" s="387"/>
      <c r="B802" s="561"/>
      <c r="C802" s="561"/>
      <c r="D802" s="387"/>
      <c r="E802" s="387"/>
      <c r="F802" s="387"/>
      <c r="G802" s="387"/>
      <c r="H802" s="387"/>
      <c r="I802" s="387"/>
      <c r="J802" s="387"/>
      <c r="K802" s="387"/>
    </row>
    <row r="803" ht="18" customHeight="1" spans="1:11">
      <c r="A803" s="387"/>
      <c r="B803" s="561"/>
      <c r="C803" s="561"/>
      <c r="D803" s="387"/>
      <c r="E803" s="387"/>
      <c r="F803" s="387"/>
      <c r="G803" s="387"/>
      <c r="H803" s="387"/>
      <c r="I803" s="387"/>
      <c r="J803" s="387"/>
      <c r="K803" s="387"/>
    </row>
    <row r="804" ht="18" customHeight="1" spans="1:11">
      <c r="A804" s="387"/>
      <c r="B804" s="561"/>
      <c r="C804" s="561"/>
      <c r="D804" s="387"/>
      <c r="E804" s="387"/>
      <c r="F804" s="387"/>
      <c r="G804" s="387"/>
      <c r="H804" s="387"/>
      <c r="I804" s="387"/>
      <c r="J804" s="387"/>
      <c r="K804" s="387"/>
    </row>
    <row r="805" ht="18" customHeight="1" spans="1:11">
      <c r="A805" s="387"/>
      <c r="B805" s="561"/>
      <c r="C805" s="561"/>
      <c r="D805" s="387"/>
      <c r="E805" s="387"/>
      <c r="F805" s="387"/>
      <c r="G805" s="387"/>
      <c r="H805" s="387"/>
      <c r="I805" s="387"/>
      <c r="J805" s="387"/>
      <c r="K805" s="387"/>
    </row>
    <row r="806" ht="18" customHeight="1" spans="1:11">
      <c r="A806" s="387"/>
      <c r="B806" s="561"/>
      <c r="C806" s="561"/>
      <c r="D806" s="387"/>
      <c r="E806" s="387"/>
      <c r="F806" s="387"/>
      <c r="G806" s="387"/>
      <c r="H806" s="387"/>
      <c r="I806" s="387"/>
      <c r="J806" s="387"/>
      <c r="K806" s="387"/>
    </row>
    <row r="807" ht="18" customHeight="1" spans="1:11">
      <c r="A807" s="387"/>
      <c r="B807" s="561"/>
      <c r="C807" s="561"/>
      <c r="D807" s="387"/>
      <c r="E807" s="387"/>
      <c r="F807" s="387"/>
      <c r="G807" s="387"/>
      <c r="H807" s="387"/>
      <c r="I807" s="387"/>
      <c r="J807" s="387"/>
      <c r="K807" s="387"/>
    </row>
    <row r="808" ht="18" customHeight="1" spans="1:11">
      <c r="A808" s="387"/>
      <c r="B808" s="561"/>
      <c r="C808" s="561"/>
      <c r="D808" s="387"/>
      <c r="E808" s="387"/>
      <c r="F808" s="387"/>
      <c r="G808" s="387"/>
      <c r="H808" s="387"/>
      <c r="I808" s="387"/>
      <c r="J808" s="387"/>
      <c r="K808" s="387"/>
    </row>
    <row r="809" ht="18" customHeight="1" spans="1:11">
      <c r="A809" s="387"/>
      <c r="B809" s="561"/>
      <c r="C809" s="561"/>
      <c r="D809" s="387"/>
      <c r="E809" s="387"/>
      <c r="F809" s="387"/>
      <c r="G809" s="387"/>
      <c r="H809" s="387"/>
      <c r="I809" s="387"/>
      <c r="J809" s="387"/>
      <c r="K809" s="387"/>
    </row>
    <row r="810" ht="18" customHeight="1" spans="1:11">
      <c r="A810" s="387"/>
      <c r="B810" s="561"/>
      <c r="C810" s="561"/>
      <c r="D810" s="387"/>
      <c r="E810" s="387"/>
      <c r="F810" s="387"/>
      <c r="G810" s="387"/>
      <c r="H810" s="387"/>
      <c r="I810" s="387"/>
      <c r="J810" s="387"/>
      <c r="K810" s="387"/>
    </row>
    <row r="811" ht="18" customHeight="1" spans="1:11">
      <c r="A811" s="387"/>
      <c r="B811" s="561"/>
      <c r="C811" s="561"/>
      <c r="D811" s="387"/>
      <c r="E811" s="387"/>
      <c r="F811" s="387"/>
      <c r="G811" s="387"/>
      <c r="H811" s="387"/>
      <c r="I811" s="387"/>
      <c r="J811" s="387"/>
      <c r="K811" s="387"/>
    </row>
    <row r="812" ht="18" customHeight="1" spans="1:11">
      <c r="A812" s="387"/>
      <c r="B812" s="561"/>
      <c r="C812" s="561"/>
      <c r="D812" s="387"/>
      <c r="E812" s="387"/>
      <c r="F812" s="387"/>
      <c r="G812" s="387"/>
      <c r="H812" s="387"/>
      <c r="I812" s="387"/>
      <c r="J812" s="387"/>
      <c r="K812" s="387"/>
    </row>
    <row r="813" ht="18" customHeight="1" spans="1:11">
      <c r="A813" s="387"/>
      <c r="B813" s="561"/>
      <c r="C813" s="561"/>
      <c r="D813" s="387"/>
      <c r="E813" s="387"/>
      <c r="F813" s="387"/>
      <c r="G813" s="387"/>
      <c r="H813" s="387"/>
      <c r="I813" s="387"/>
      <c r="J813" s="387"/>
      <c r="K813" s="387"/>
    </row>
    <row r="814" ht="18" customHeight="1" spans="1:11">
      <c r="A814" s="387"/>
      <c r="B814" s="561"/>
      <c r="C814" s="561"/>
      <c r="D814" s="387"/>
      <c r="E814" s="387"/>
      <c r="F814" s="387"/>
      <c r="G814" s="387"/>
      <c r="H814" s="387"/>
      <c r="I814" s="387"/>
      <c r="J814" s="387"/>
      <c r="K814" s="387"/>
    </row>
    <row r="815" ht="18" customHeight="1" spans="1:11">
      <c r="A815" s="387"/>
      <c r="B815" s="561"/>
      <c r="C815" s="561"/>
      <c r="D815" s="387"/>
      <c r="E815" s="387"/>
      <c r="F815" s="387"/>
      <c r="G815" s="387"/>
      <c r="H815" s="387"/>
      <c r="I815" s="387"/>
      <c r="J815" s="387"/>
      <c r="K815" s="387"/>
    </row>
    <row r="816" ht="18" customHeight="1" spans="1:11">
      <c r="A816" s="387"/>
      <c r="B816" s="561"/>
      <c r="C816" s="561"/>
      <c r="D816" s="387"/>
      <c r="E816" s="387"/>
      <c r="F816" s="387"/>
      <c r="G816" s="387"/>
      <c r="H816" s="387"/>
      <c r="I816" s="387"/>
      <c r="J816" s="387"/>
      <c r="K816" s="387"/>
    </row>
    <row r="817" ht="18" customHeight="1" spans="1:11">
      <c r="A817" s="387"/>
      <c r="B817" s="561"/>
      <c r="C817" s="561"/>
      <c r="D817" s="387"/>
      <c r="E817" s="387"/>
      <c r="F817" s="387"/>
      <c r="G817" s="387"/>
      <c r="H817" s="387"/>
      <c r="I817" s="387"/>
      <c r="J817" s="387"/>
      <c r="K817" s="387"/>
    </row>
    <row r="818" ht="18" customHeight="1" spans="1:11">
      <c r="A818" s="387"/>
      <c r="B818" s="561"/>
      <c r="C818" s="561"/>
      <c r="D818" s="387"/>
      <c r="E818" s="387"/>
      <c r="F818" s="387"/>
      <c r="G818" s="387"/>
      <c r="H818" s="387"/>
      <c r="I818" s="387"/>
      <c r="J818" s="387"/>
      <c r="K818" s="387"/>
    </row>
    <row r="819" ht="18" customHeight="1" spans="1:11">
      <c r="A819" s="387"/>
      <c r="B819" s="561"/>
      <c r="C819" s="561"/>
      <c r="D819" s="387"/>
      <c r="E819" s="387"/>
      <c r="F819" s="387"/>
      <c r="G819" s="387"/>
      <c r="H819" s="387"/>
      <c r="I819" s="387"/>
      <c r="J819" s="387"/>
      <c r="K819" s="387"/>
    </row>
    <row r="820" ht="18" customHeight="1" spans="1:11">
      <c r="A820" s="387"/>
      <c r="B820" s="561"/>
      <c r="C820" s="561"/>
      <c r="D820" s="387"/>
      <c r="E820" s="387"/>
      <c r="F820" s="387"/>
      <c r="G820" s="387"/>
      <c r="H820" s="387"/>
      <c r="I820" s="387"/>
      <c r="J820" s="387"/>
      <c r="K820" s="387"/>
    </row>
    <row r="821" ht="18" customHeight="1" spans="1:11">
      <c r="A821" s="387"/>
      <c r="B821" s="561"/>
      <c r="C821" s="561"/>
      <c r="D821" s="387"/>
      <c r="E821" s="387"/>
      <c r="F821" s="387"/>
      <c r="G821" s="387"/>
      <c r="H821" s="387"/>
      <c r="I821" s="387"/>
      <c r="J821" s="387"/>
      <c r="K821" s="387"/>
    </row>
    <row r="822" ht="18" customHeight="1" spans="1:11">
      <c r="A822" s="387"/>
      <c r="B822" s="561"/>
      <c r="C822" s="561"/>
      <c r="D822" s="387"/>
      <c r="E822" s="387"/>
      <c r="F822" s="387"/>
      <c r="G822" s="387"/>
      <c r="H822" s="387"/>
      <c r="I822" s="387"/>
      <c r="J822" s="387"/>
      <c r="K822" s="387"/>
    </row>
    <row r="823" ht="18" customHeight="1" spans="1:11">
      <c r="A823" s="387"/>
      <c r="B823" s="561"/>
      <c r="C823" s="561"/>
      <c r="D823" s="387"/>
      <c r="E823" s="387"/>
      <c r="F823" s="387"/>
      <c r="G823" s="387"/>
      <c r="H823" s="387"/>
      <c r="I823" s="387"/>
      <c r="J823" s="387"/>
      <c r="K823" s="387"/>
    </row>
    <row r="824" ht="18" customHeight="1" spans="1:11">
      <c r="A824" s="387"/>
      <c r="B824" s="561"/>
      <c r="C824" s="561"/>
      <c r="D824" s="387"/>
      <c r="E824" s="387"/>
      <c r="F824" s="387"/>
      <c r="G824" s="387"/>
      <c r="H824" s="387"/>
      <c r="I824" s="387"/>
      <c r="J824" s="387"/>
      <c r="K824" s="387"/>
    </row>
    <row r="825" ht="18" customHeight="1" spans="1:11">
      <c r="A825" s="387"/>
      <c r="B825" s="561"/>
      <c r="C825" s="561"/>
      <c r="D825" s="387"/>
      <c r="E825" s="387"/>
      <c r="F825" s="387"/>
      <c r="G825" s="387"/>
      <c r="H825" s="387"/>
      <c r="I825" s="387"/>
      <c r="J825" s="387"/>
      <c r="K825" s="387"/>
    </row>
    <row r="826" ht="18" customHeight="1" spans="1:11">
      <c r="A826" s="387"/>
      <c r="B826" s="561"/>
      <c r="C826" s="561"/>
      <c r="D826" s="387"/>
      <c r="E826" s="387"/>
      <c r="F826" s="387"/>
      <c r="G826" s="387"/>
      <c r="H826" s="387"/>
      <c r="I826" s="387"/>
      <c r="J826" s="387"/>
      <c r="K826" s="387"/>
    </row>
    <row r="827" ht="18" customHeight="1" spans="1:11">
      <c r="A827" s="387"/>
      <c r="B827" s="561"/>
      <c r="C827" s="561"/>
      <c r="D827" s="387"/>
      <c r="E827" s="387"/>
      <c r="F827" s="387"/>
      <c r="G827" s="387"/>
      <c r="H827" s="387"/>
      <c r="I827" s="387"/>
      <c r="J827" s="387"/>
      <c r="K827" s="387"/>
    </row>
    <row r="828" ht="18" customHeight="1" spans="1:11">
      <c r="A828" s="387"/>
      <c r="B828" s="561"/>
      <c r="C828" s="561"/>
      <c r="D828" s="387"/>
      <c r="E828" s="387"/>
      <c r="F828" s="387"/>
      <c r="G828" s="387"/>
      <c r="H828" s="387"/>
      <c r="I828" s="387"/>
      <c r="J828" s="387"/>
      <c r="K828" s="387"/>
    </row>
    <row r="829" ht="18" customHeight="1" spans="1:11">
      <c r="A829" s="387"/>
      <c r="B829" s="561"/>
      <c r="C829" s="561"/>
      <c r="D829" s="387"/>
      <c r="E829" s="387"/>
      <c r="F829" s="387"/>
      <c r="G829" s="387"/>
      <c r="H829" s="387"/>
      <c r="I829" s="387"/>
      <c r="J829" s="387"/>
      <c r="K829" s="387"/>
    </row>
    <row r="830" ht="18" customHeight="1" spans="1:11">
      <c r="A830" s="387"/>
      <c r="B830" s="561"/>
      <c r="C830" s="561"/>
      <c r="D830" s="387"/>
      <c r="E830" s="387"/>
      <c r="F830" s="387"/>
      <c r="G830" s="387"/>
      <c r="H830" s="387"/>
      <c r="I830" s="387"/>
      <c r="J830" s="387"/>
      <c r="K830" s="387"/>
    </row>
    <row r="831" ht="18" customHeight="1" spans="1:11">
      <c r="A831" s="387"/>
      <c r="B831" s="561"/>
      <c r="C831" s="561"/>
      <c r="D831" s="387"/>
      <c r="E831" s="387"/>
      <c r="F831" s="387"/>
      <c r="G831" s="387"/>
      <c r="H831" s="387"/>
      <c r="I831" s="387"/>
      <c r="J831" s="387"/>
      <c r="K831" s="387"/>
    </row>
    <row r="832" ht="18" customHeight="1" spans="1:11">
      <c r="A832" s="387"/>
      <c r="B832" s="561"/>
      <c r="C832" s="561"/>
      <c r="D832" s="387"/>
      <c r="E832" s="387"/>
      <c r="F832" s="387"/>
      <c r="G832" s="387"/>
      <c r="H832" s="387"/>
      <c r="I832" s="387"/>
      <c r="J832" s="387"/>
      <c r="K832" s="387"/>
    </row>
    <row r="833" ht="18" customHeight="1" spans="1:11">
      <c r="A833" s="387"/>
      <c r="B833" s="561"/>
      <c r="C833" s="561"/>
      <c r="D833" s="387"/>
      <c r="E833" s="387"/>
      <c r="F833" s="387"/>
      <c r="G833" s="387"/>
      <c r="H833" s="387"/>
      <c r="I833" s="387"/>
      <c r="J833" s="387"/>
      <c r="K833" s="387"/>
    </row>
    <row r="834" ht="18" customHeight="1" spans="1:11">
      <c r="A834" s="387"/>
      <c r="B834" s="561"/>
      <c r="C834" s="561"/>
      <c r="D834" s="387"/>
      <c r="E834" s="387"/>
      <c r="F834" s="387"/>
      <c r="G834" s="387"/>
      <c r="H834" s="387"/>
      <c r="I834" s="387"/>
      <c r="J834" s="387"/>
      <c r="K834" s="387"/>
    </row>
    <row r="835" ht="18" customHeight="1" spans="1:11">
      <c r="A835" s="387"/>
      <c r="B835" s="561"/>
      <c r="C835" s="561"/>
      <c r="D835" s="387"/>
      <c r="E835" s="387"/>
      <c r="F835" s="387"/>
      <c r="G835" s="387"/>
      <c r="H835" s="387"/>
      <c r="I835" s="387"/>
      <c r="J835" s="387"/>
      <c r="K835" s="387"/>
    </row>
    <row r="836" ht="18" customHeight="1" spans="1:11">
      <c r="A836" s="387"/>
      <c r="B836" s="561"/>
      <c r="C836" s="561"/>
      <c r="D836" s="387"/>
      <c r="E836" s="387"/>
      <c r="F836" s="387"/>
      <c r="G836" s="387"/>
      <c r="H836" s="387"/>
      <c r="I836" s="387"/>
      <c r="J836" s="387"/>
      <c r="K836" s="387"/>
    </row>
    <row r="837" ht="18" customHeight="1" spans="1:11">
      <c r="A837" s="387"/>
      <c r="B837" s="561"/>
      <c r="C837" s="561"/>
      <c r="D837" s="387"/>
      <c r="E837" s="387"/>
      <c r="F837" s="387"/>
      <c r="G837" s="387"/>
      <c r="H837" s="387"/>
      <c r="I837" s="387"/>
      <c r="J837" s="387"/>
      <c r="K837" s="387"/>
    </row>
    <row r="838" ht="18" customHeight="1" spans="1:11">
      <c r="A838" s="387"/>
      <c r="B838" s="561"/>
      <c r="C838" s="561"/>
      <c r="D838" s="387"/>
      <c r="E838" s="387"/>
      <c r="F838" s="387"/>
      <c r="G838" s="387"/>
      <c r="H838" s="387"/>
      <c r="I838" s="387"/>
      <c r="J838" s="387"/>
      <c r="K838" s="387"/>
    </row>
    <row r="839" ht="18" customHeight="1" spans="1:11">
      <c r="A839" s="387"/>
      <c r="B839" s="561"/>
      <c r="C839" s="561"/>
      <c r="D839" s="387"/>
      <c r="E839" s="387"/>
      <c r="F839" s="387"/>
      <c r="G839" s="387"/>
      <c r="H839" s="387"/>
      <c r="I839" s="387"/>
      <c r="J839" s="387"/>
      <c r="K839" s="387"/>
    </row>
    <row r="840" ht="18" customHeight="1" spans="1:11">
      <c r="A840" s="387"/>
      <c r="B840" s="561"/>
      <c r="C840" s="561"/>
      <c r="D840" s="387"/>
      <c r="E840" s="387"/>
      <c r="F840" s="387"/>
      <c r="G840" s="387"/>
      <c r="H840" s="387"/>
      <c r="I840" s="387"/>
      <c r="J840" s="387"/>
      <c r="K840" s="387"/>
    </row>
    <row r="841" ht="18" customHeight="1" spans="1:11">
      <c r="A841" s="387"/>
      <c r="B841" s="561"/>
      <c r="C841" s="561"/>
      <c r="D841" s="387"/>
      <c r="E841" s="387"/>
      <c r="F841" s="387"/>
      <c r="G841" s="387"/>
      <c r="H841" s="387"/>
      <c r="I841" s="387"/>
      <c r="J841" s="387"/>
      <c r="K841" s="387"/>
    </row>
    <row r="842" ht="18" customHeight="1" spans="1:11">
      <c r="A842" s="387"/>
      <c r="B842" s="561"/>
      <c r="C842" s="561"/>
      <c r="D842" s="387"/>
      <c r="E842" s="387"/>
      <c r="F842" s="387"/>
      <c r="G842" s="387"/>
      <c r="H842" s="387"/>
      <c r="I842" s="387"/>
      <c r="J842" s="387"/>
      <c r="K842" s="387"/>
    </row>
    <row r="843" ht="18" customHeight="1" spans="1:11">
      <c r="A843" s="387"/>
      <c r="B843" s="561"/>
      <c r="C843" s="561"/>
      <c r="D843" s="387"/>
      <c r="E843" s="387"/>
      <c r="F843" s="387"/>
      <c r="G843" s="387"/>
      <c r="H843" s="387"/>
      <c r="I843" s="387"/>
      <c r="J843" s="387"/>
      <c r="K843" s="387"/>
    </row>
    <row r="844" ht="18" customHeight="1" spans="1:11">
      <c r="A844" s="387"/>
      <c r="B844" s="561"/>
      <c r="C844" s="561"/>
      <c r="D844" s="387"/>
      <c r="E844" s="387"/>
      <c r="F844" s="387"/>
      <c r="G844" s="387"/>
      <c r="H844" s="387"/>
      <c r="I844" s="387"/>
      <c r="J844" s="387"/>
      <c r="K844" s="387"/>
    </row>
    <row r="845" ht="18" customHeight="1" spans="1:11">
      <c r="A845" s="387"/>
      <c r="B845" s="561"/>
      <c r="C845" s="561"/>
      <c r="D845" s="387"/>
      <c r="E845" s="387"/>
      <c r="F845" s="387"/>
      <c r="G845" s="387"/>
      <c r="H845" s="387"/>
      <c r="I845" s="387"/>
      <c r="J845" s="387"/>
      <c r="K845" s="387"/>
    </row>
    <row r="846" ht="18" customHeight="1" spans="1:11">
      <c r="A846" s="387"/>
      <c r="B846" s="561"/>
      <c r="C846" s="561"/>
      <c r="D846" s="387"/>
      <c r="E846" s="387"/>
      <c r="F846" s="387"/>
      <c r="G846" s="387"/>
      <c r="H846" s="387"/>
      <c r="I846" s="387"/>
      <c r="J846" s="387"/>
      <c r="K846" s="387"/>
    </row>
    <row r="847" ht="18" customHeight="1" spans="1:11">
      <c r="A847" s="387"/>
      <c r="B847" s="561"/>
      <c r="C847" s="561"/>
      <c r="D847" s="387"/>
      <c r="E847" s="387"/>
      <c r="F847" s="387"/>
      <c r="G847" s="387"/>
      <c r="H847" s="387"/>
      <c r="I847" s="387"/>
      <c r="J847" s="387"/>
      <c r="K847" s="387"/>
    </row>
    <row r="848" ht="18" customHeight="1" spans="1:11">
      <c r="A848" s="387"/>
      <c r="B848" s="561"/>
      <c r="C848" s="561"/>
      <c r="D848" s="387"/>
      <c r="E848" s="387"/>
      <c r="F848" s="387"/>
      <c r="G848" s="387"/>
      <c r="H848" s="387"/>
      <c r="I848" s="387"/>
      <c r="J848" s="387"/>
      <c r="K848" s="387"/>
    </row>
    <row r="849" ht="18" customHeight="1" spans="1:11">
      <c r="A849" s="387"/>
      <c r="B849" s="561"/>
      <c r="C849" s="561"/>
      <c r="D849" s="387"/>
      <c r="E849" s="387"/>
      <c r="F849" s="387"/>
      <c r="G849" s="387"/>
      <c r="H849" s="387"/>
      <c r="I849" s="387"/>
      <c r="J849" s="387"/>
      <c r="K849" s="387"/>
    </row>
    <row r="850" ht="18" customHeight="1" spans="1:11">
      <c r="A850" s="387"/>
      <c r="B850" s="561"/>
      <c r="C850" s="561"/>
      <c r="D850" s="387"/>
      <c r="E850" s="387"/>
      <c r="F850" s="387"/>
      <c r="G850" s="387"/>
      <c r="H850" s="387"/>
      <c r="I850" s="387"/>
      <c r="J850" s="387"/>
      <c r="K850" s="387"/>
    </row>
    <row r="851" ht="18" customHeight="1" spans="1:11">
      <c r="A851" s="387"/>
      <c r="B851" s="561"/>
      <c r="C851" s="561"/>
      <c r="D851" s="387"/>
      <c r="E851" s="387"/>
      <c r="F851" s="387"/>
      <c r="G851" s="387"/>
      <c r="H851" s="387"/>
      <c r="I851" s="387"/>
      <c r="J851" s="387"/>
      <c r="K851" s="387"/>
    </row>
    <row r="852" ht="18" customHeight="1" spans="1:11">
      <c r="A852" s="387"/>
      <c r="B852" s="561"/>
      <c r="C852" s="561"/>
      <c r="D852" s="387"/>
      <c r="E852" s="387"/>
      <c r="F852" s="387"/>
      <c r="G852" s="387"/>
      <c r="H852" s="387"/>
      <c r="I852" s="387"/>
      <c r="J852" s="387"/>
      <c r="K852" s="387"/>
    </row>
    <row r="853" ht="18" customHeight="1" spans="1:11">
      <c r="A853" s="387"/>
      <c r="B853" s="561"/>
      <c r="C853" s="561"/>
      <c r="D853" s="387"/>
      <c r="E853" s="387"/>
      <c r="F853" s="387"/>
      <c r="G853" s="387"/>
      <c r="H853" s="387"/>
      <c r="I853" s="387"/>
      <c r="J853" s="387"/>
      <c r="K853" s="387"/>
    </row>
    <row r="854" ht="18" customHeight="1" spans="1:11">
      <c r="A854" s="387"/>
      <c r="B854" s="561"/>
      <c r="C854" s="561"/>
      <c r="D854" s="387"/>
      <c r="E854" s="387"/>
      <c r="F854" s="387"/>
      <c r="G854" s="387"/>
      <c r="H854" s="387"/>
      <c r="I854" s="387"/>
      <c r="J854" s="387"/>
      <c r="K854" s="387"/>
    </row>
    <row r="855" ht="18" customHeight="1" spans="1:11">
      <c r="A855" s="387"/>
      <c r="B855" s="561"/>
      <c r="C855" s="561"/>
      <c r="D855" s="387"/>
      <c r="E855" s="387"/>
      <c r="F855" s="387"/>
      <c r="G855" s="387"/>
      <c r="H855" s="387"/>
      <c r="I855" s="387"/>
      <c r="J855" s="387"/>
      <c r="K855" s="387"/>
    </row>
    <row r="856" ht="18" customHeight="1" spans="1:11">
      <c r="A856" s="387"/>
      <c r="B856" s="561"/>
      <c r="C856" s="561"/>
      <c r="D856" s="387"/>
      <c r="E856" s="387"/>
      <c r="F856" s="387"/>
      <c r="G856" s="387"/>
      <c r="H856" s="387"/>
      <c r="I856" s="387"/>
      <c r="J856" s="387"/>
      <c r="K856" s="387"/>
    </row>
    <row r="857" ht="18" customHeight="1" spans="1:11">
      <c r="A857" s="387"/>
      <c r="B857" s="561"/>
      <c r="C857" s="561"/>
      <c r="D857" s="387"/>
      <c r="E857" s="387"/>
      <c r="F857" s="387"/>
      <c r="G857" s="387"/>
      <c r="H857" s="387"/>
      <c r="I857" s="387"/>
      <c r="J857" s="387"/>
      <c r="K857" s="387"/>
    </row>
    <row r="858" ht="18" customHeight="1" spans="1:11">
      <c r="A858" s="387"/>
      <c r="B858" s="561"/>
      <c r="C858" s="561"/>
      <c r="D858" s="387"/>
      <c r="E858" s="387"/>
      <c r="F858" s="387"/>
      <c r="G858" s="387"/>
      <c r="H858" s="387"/>
      <c r="I858" s="387"/>
      <c r="J858" s="387"/>
      <c r="K858" s="387"/>
    </row>
    <row r="859" ht="18" customHeight="1" spans="1:11">
      <c r="A859" s="387"/>
      <c r="B859" s="561"/>
      <c r="C859" s="561"/>
      <c r="D859" s="387"/>
      <c r="E859" s="387"/>
      <c r="F859" s="387"/>
      <c r="G859" s="387"/>
      <c r="H859" s="387"/>
      <c r="I859" s="387"/>
      <c r="J859" s="387"/>
      <c r="K859" s="387"/>
    </row>
    <row r="860" ht="18" customHeight="1" spans="1:11">
      <c r="A860" s="387"/>
      <c r="B860" s="561"/>
      <c r="C860" s="561"/>
      <c r="D860" s="387"/>
      <c r="E860" s="387"/>
      <c r="F860" s="387"/>
      <c r="G860" s="387"/>
      <c r="H860" s="387"/>
      <c r="I860" s="387"/>
      <c r="J860" s="387"/>
      <c r="K860" s="387"/>
    </row>
    <row r="861" ht="18" customHeight="1" spans="1:11">
      <c r="A861" s="387"/>
      <c r="B861" s="561"/>
      <c r="C861" s="561"/>
      <c r="D861" s="387"/>
      <c r="E861" s="387"/>
      <c r="F861" s="387"/>
      <c r="G861" s="387"/>
      <c r="H861" s="387"/>
      <c r="I861" s="387"/>
      <c r="J861" s="387"/>
      <c r="K861" s="387"/>
    </row>
    <row r="862" ht="18" customHeight="1" spans="1:11">
      <c r="A862" s="387"/>
      <c r="B862" s="561"/>
      <c r="C862" s="561"/>
      <c r="D862" s="387"/>
      <c r="E862" s="387"/>
      <c r="F862" s="387"/>
      <c r="G862" s="387"/>
      <c r="H862" s="387"/>
      <c r="I862" s="387"/>
      <c r="J862" s="387"/>
      <c r="K862" s="387"/>
    </row>
    <row r="863" ht="18" customHeight="1" spans="1:11">
      <c r="A863" s="387"/>
      <c r="B863" s="561"/>
      <c r="C863" s="561"/>
      <c r="D863" s="387"/>
      <c r="E863" s="387"/>
      <c r="F863" s="387"/>
      <c r="G863" s="387"/>
      <c r="H863" s="387"/>
      <c r="I863" s="387"/>
      <c r="J863" s="387"/>
      <c r="K863" s="387"/>
    </row>
    <row r="864" ht="18" customHeight="1" spans="1:11">
      <c r="A864" s="387"/>
      <c r="B864" s="561"/>
      <c r="C864" s="561"/>
      <c r="D864" s="387"/>
      <c r="E864" s="387"/>
      <c r="F864" s="387"/>
      <c r="G864" s="387"/>
      <c r="H864" s="387"/>
      <c r="I864" s="387"/>
      <c r="J864" s="387"/>
      <c r="K864" s="387"/>
    </row>
    <row r="865" ht="18" customHeight="1" spans="1:11">
      <c r="A865" s="387"/>
      <c r="B865" s="561"/>
      <c r="C865" s="561"/>
      <c r="D865" s="387"/>
      <c r="E865" s="387"/>
      <c r="F865" s="387"/>
      <c r="G865" s="387"/>
      <c r="H865" s="387"/>
      <c r="I865" s="387"/>
      <c r="J865" s="387"/>
      <c r="K865" s="387"/>
    </row>
    <row r="866" ht="18" customHeight="1" spans="1:11">
      <c r="A866" s="387"/>
      <c r="B866" s="561"/>
      <c r="C866" s="561"/>
      <c r="D866" s="387"/>
      <c r="E866" s="387"/>
      <c r="F866" s="387"/>
      <c r="G866" s="387"/>
      <c r="H866" s="387"/>
      <c r="I866" s="387"/>
      <c r="J866" s="387"/>
      <c r="K866" s="387"/>
    </row>
    <row r="867" ht="18" customHeight="1" spans="1:11">
      <c r="A867" s="387"/>
      <c r="B867" s="561"/>
      <c r="C867" s="561"/>
      <c r="D867" s="387"/>
      <c r="E867" s="387"/>
      <c r="F867" s="387"/>
      <c r="G867" s="387"/>
      <c r="H867" s="387"/>
      <c r="I867" s="387"/>
      <c r="J867" s="387"/>
      <c r="K867" s="387"/>
    </row>
    <row r="868" ht="18" customHeight="1" spans="1:11">
      <c r="A868" s="387"/>
      <c r="B868" s="561"/>
      <c r="C868" s="561"/>
      <c r="D868" s="387"/>
      <c r="E868" s="387"/>
      <c r="F868" s="387"/>
      <c r="G868" s="387"/>
      <c r="H868" s="387"/>
      <c r="I868" s="387"/>
      <c r="J868" s="387"/>
      <c r="K868" s="387"/>
    </row>
    <row r="869" ht="18" customHeight="1" spans="1:11">
      <c r="A869" s="387"/>
      <c r="B869" s="561"/>
      <c r="C869" s="561"/>
      <c r="D869" s="387"/>
      <c r="E869" s="387"/>
      <c r="F869" s="387"/>
      <c r="G869" s="387"/>
      <c r="H869" s="387"/>
      <c r="I869" s="387"/>
      <c r="J869" s="387"/>
      <c r="K869" s="387"/>
    </row>
    <row r="870" ht="18" customHeight="1" spans="1:11">
      <c r="A870" s="387"/>
      <c r="B870" s="561"/>
      <c r="C870" s="561"/>
      <c r="D870" s="387"/>
      <c r="E870" s="387"/>
      <c r="F870" s="387"/>
      <c r="G870" s="387"/>
      <c r="H870" s="387"/>
      <c r="I870" s="387"/>
      <c r="J870" s="387"/>
      <c r="K870" s="387"/>
    </row>
    <row r="871" ht="18" customHeight="1" spans="1:11">
      <c r="A871" s="387"/>
      <c r="B871" s="561"/>
      <c r="C871" s="561"/>
      <c r="D871" s="387"/>
      <c r="E871" s="387"/>
      <c r="F871" s="387"/>
      <c r="G871" s="387"/>
      <c r="H871" s="387"/>
      <c r="I871" s="387"/>
      <c r="J871" s="387"/>
      <c r="K871" s="387"/>
    </row>
    <row r="872" ht="18" customHeight="1" spans="1:11">
      <c r="A872" s="387"/>
      <c r="B872" s="561"/>
      <c r="C872" s="561"/>
      <c r="D872" s="387"/>
      <c r="E872" s="387"/>
      <c r="F872" s="387"/>
      <c r="G872" s="387"/>
      <c r="H872" s="387"/>
      <c r="I872" s="387"/>
      <c r="J872" s="387"/>
      <c r="K872" s="387"/>
    </row>
    <row r="873" ht="18" customHeight="1" spans="1:11">
      <c r="A873" s="387"/>
      <c r="B873" s="561"/>
      <c r="C873" s="561"/>
      <c r="D873" s="387"/>
      <c r="E873" s="387"/>
      <c r="F873" s="387"/>
      <c r="G873" s="387"/>
      <c r="H873" s="387"/>
      <c r="I873" s="387"/>
      <c r="J873" s="387"/>
      <c r="K873" s="387"/>
    </row>
    <row r="874" ht="18" customHeight="1" spans="1:11">
      <c r="A874" s="387"/>
      <c r="B874" s="561"/>
      <c r="C874" s="561"/>
      <c r="D874" s="387"/>
      <c r="E874" s="387"/>
      <c r="F874" s="387"/>
      <c r="G874" s="387"/>
      <c r="H874" s="387"/>
      <c r="I874" s="387"/>
      <c r="J874" s="387"/>
      <c r="K874" s="387"/>
    </row>
    <row r="875" ht="18" customHeight="1" spans="1:11">
      <c r="A875" s="387"/>
      <c r="B875" s="561"/>
      <c r="C875" s="561"/>
      <c r="D875" s="387"/>
      <c r="E875" s="387"/>
      <c r="F875" s="387"/>
      <c r="G875" s="387"/>
      <c r="H875" s="387"/>
      <c r="I875" s="387"/>
      <c r="J875" s="387"/>
      <c r="K875" s="387"/>
    </row>
    <row r="876" ht="18" customHeight="1" spans="1:11">
      <c r="A876" s="387"/>
      <c r="B876" s="561"/>
      <c r="C876" s="561"/>
      <c r="D876" s="387"/>
      <c r="E876" s="387"/>
      <c r="F876" s="387"/>
      <c r="G876" s="387"/>
      <c r="H876" s="387"/>
      <c r="I876" s="387"/>
      <c r="J876" s="387"/>
      <c r="K876" s="387"/>
    </row>
    <row r="877" ht="18" customHeight="1" spans="1:11">
      <c r="A877" s="387"/>
      <c r="B877" s="561"/>
      <c r="C877" s="561"/>
      <c r="D877" s="387"/>
      <c r="E877" s="387"/>
      <c r="F877" s="387"/>
      <c r="G877" s="387"/>
      <c r="H877" s="387"/>
      <c r="I877" s="387"/>
      <c r="J877" s="387"/>
      <c r="K877" s="387"/>
    </row>
    <row r="878" ht="18" customHeight="1" spans="1:11">
      <c r="A878" s="387"/>
      <c r="B878" s="561"/>
      <c r="C878" s="561"/>
      <c r="D878" s="387"/>
      <c r="E878" s="387"/>
      <c r="F878" s="387"/>
      <c r="G878" s="387"/>
      <c r="H878" s="387"/>
      <c r="I878" s="387"/>
      <c r="J878" s="387"/>
      <c r="K878" s="387"/>
    </row>
    <row r="879" ht="18" customHeight="1" spans="1:11">
      <c r="A879" s="387"/>
      <c r="B879" s="561"/>
      <c r="C879" s="561"/>
      <c r="D879" s="387"/>
      <c r="E879" s="387"/>
      <c r="F879" s="387"/>
      <c r="G879" s="387"/>
      <c r="H879" s="387"/>
      <c r="I879" s="387"/>
      <c r="J879" s="387"/>
      <c r="K879" s="387"/>
    </row>
    <row r="880" ht="18" customHeight="1" spans="1:11">
      <c r="A880" s="387"/>
      <c r="B880" s="561"/>
      <c r="C880" s="561"/>
      <c r="D880" s="387"/>
      <c r="E880" s="387"/>
      <c r="F880" s="387"/>
      <c r="G880" s="387"/>
      <c r="H880" s="387"/>
      <c r="I880" s="387"/>
      <c r="J880" s="387"/>
      <c r="K880" s="387"/>
    </row>
    <row r="881" ht="18" customHeight="1" spans="1:11">
      <c r="A881" s="387"/>
      <c r="B881" s="561"/>
      <c r="C881" s="561"/>
      <c r="D881" s="387"/>
      <c r="E881" s="387"/>
      <c r="F881" s="387"/>
      <c r="G881" s="387"/>
      <c r="H881" s="387"/>
      <c r="I881" s="387"/>
      <c r="J881" s="387"/>
      <c r="K881" s="387"/>
    </row>
    <row r="882" ht="18" customHeight="1" spans="1:11">
      <c r="A882" s="387"/>
      <c r="B882" s="561"/>
      <c r="C882" s="561"/>
      <c r="D882" s="387"/>
      <c r="E882" s="387"/>
      <c r="F882" s="387"/>
      <c r="G882" s="387"/>
      <c r="H882" s="387"/>
      <c r="I882" s="387"/>
      <c r="J882" s="387"/>
      <c r="K882" s="387"/>
    </row>
    <row r="883" ht="18" customHeight="1" spans="1:11">
      <c r="A883" s="387"/>
      <c r="B883" s="561"/>
      <c r="C883" s="561"/>
      <c r="D883" s="387"/>
      <c r="E883" s="387"/>
      <c r="F883" s="387"/>
      <c r="G883" s="387"/>
      <c r="H883" s="387"/>
      <c r="I883" s="387"/>
      <c r="J883" s="387"/>
      <c r="K883" s="387"/>
    </row>
    <row r="884" ht="18" customHeight="1" spans="1:11">
      <c r="A884" s="387"/>
      <c r="B884" s="561"/>
      <c r="C884" s="561"/>
      <c r="D884" s="387"/>
      <c r="E884" s="387"/>
      <c r="F884" s="387"/>
      <c r="G884" s="387"/>
      <c r="H884" s="387"/>
      <c r="I884" s="387"/>
      <c r="J884" s="387"/>
      <c r="K884" s="387"/>
    </row>
    <row r="885" ht="18" customHeight="1" spans="1:11">
      <c r="A885" s="387"/>
      <c r="B885" s="561"/>
      <c r="C885" s="561"/>
      <c r="D885" s="387"/>
      <c r="E885" s="387"/>
      <c r="F885" s="387"/>
      <c r="G885" s="387"/>
      <c r="H885" s="387"/>
      <c r="I885" s="387"/>
      <c r="J885" s="387"/>
      <c r="K885" s="387"/>
    </row>
    <row r="886" ht="18" customHeight="1" spans="1:11">
      <c r="A886" s="387"/>
      <c r="B886" s="561"/>
      <c r="C886" s="561"/>
      <c r="D886" s="387"/>
      <c r="E886" s="387"/>
      <c r="F886" s="387"/>
      <c r="G886" s="387"/>
      <c r="H886" s="387"/>
      <c r="I886" s="387"/>
      <c r="J886" s="387"/>
      <c r="K886" s="387"/>
    </row>
    <row r="887" ht="18" customHeight="1" spans="1:11">
      <c r="A887" s="387"/>
      <c r="B887" s="561"/>
      <c r="C887" s="561"/>
      <c r="D887" s="387"/>
      <c r="E887" s="387"/>
      <c r="F887" s="387"/>
      <c r="G887" s="387"/>
      <c r="H887" s="387"/>
      <c r="I887" s="387"/>
      <c r="J887" s="387"/>
      <c r="K887" s="387"/>
    </row>
    <row r="888" ht="18" customHeight="1" spans="1:11">
      <c r="A888" s="387"/>
      <c r="B888" s="561"/>
      <c r="C888" s="561"/>
      <c r="D888" s="387"/>
      <c r="E888" s="387"/>
      <c r="F888" s="387"/>
      <c r="G888" s="387"/>
      <c r="H888" s="387"/>
      <c r="I888" s="387"/>
      <c r="J888" s="387"/>
      <c r="K888" s="387"/>
    </row>
    <row r="889" ht="18" customHeight="1" spans="1:11">
      <c r="A889" s="387"/>
      <c r="B889" s="561"/>
      <c r="C889" s="561"/>
      <c r="D889" s="387"/>
      <c r="E889" s="387"/>
      <c r="F889" s="387"/>
      <c r="G889" s="387"/>
      <c r="H889" s="387"/>
      <c r="I889" s="387"/>
      <c r="J889" s="387"/>
      <c r="K889" s="387"/>
    </row>
    <row r="890" ht="18" customHeight="1" spans="1:11">
      <c r="A890" s="387"/>
      <c r="B890" s="561"/>
      <c r="C890" s="561"/>
      <c r="D890" s="387"/>
      <c r="E890" s="387"/>
      <c r="F890" s="387"/>
      <c r="G890" s="387"/>
      <c r="H890" s="387"/>
      <c r="I890" s="387"/>
      <c r="J890" s="387"/>
      <c r="K890" s="387"/>
    </row>
    <row r="891" ht="18" customHeight="1" spans="1:11">
      <c r="A891" s="387"/>
      <c r="B891" s="561"/>
      <c r="C891" s="561"/>
      <c r="D891" s="387"/>
      <c r="E891" s="387"/>
      <c r="F891" s="387"/>
      <c r="G891" s="387"/>
      <c r="H891" s="387"/>
      <c r="I891" s="387"/>
      <c r="J891" s="387"/>
      <c r="K891" s="387"/>
    </row>
    <row r="892" ht="18" customHeight="1" spans="1:11">
      <c r="A892" s="387"/>
      <c r="B892" s="561"/>
      <c r="C892" s="561"/>
      <c r="D892" s="387"/>
      <c r="E892" s="387"/>
      <c r="F892" s="387"/>
      <c r="G892" s="387"/>
      <c r="H892" s="387"/>
      <c r="I892" s="387"/>
      <c r="J892" s="387"/>
      <c r="K892" s="387"/>
    </row>
    <row r="893" ht="18" customHeight="1" spans="1:11">
      <c r="A893" s="387"/>
      <c r="B893" s="561"/>
      <c r="C893" s="561"/>
      <c r="D893" s="387"/>
      <c r="E893" s="387"/>
      <c r="F893" s="387"/>
      <c r="G893" s="387"/>
      <c r="H893" s="387"/>
      <c r="I893" s="387"/>
      <c r="J893" s="387"/>
      <c r="K893" s="387"/>
    </row>
    <row r="894" ht="18" customHeight="1" spans="1:11">
      <c r="A894" s="387"/>
      <c r="B894" s="561"/>
      <c r="C894" s="561"/>
      <c r="D894" s="387"/>
      <c r="E894" s="387"/>
      <c r="F894" s="387"/>
      <c r="G894" s="387"/>
      <c r="H894" s="387"/>
      <c r="I894" s="387"/>
      <c r="J894" s="387"/>
      <c r="K894" s="387"/>
    </row>
    <row r="895" ht="18" customHeight="1" spans="1:11">
      <c r="A895" s="387"/>
      <c r="B895" s="561"/>
      <c r="C895" s="561"/>
      <c r="D895" s="387"/>
      <c r="E895" s="387"/>
      <c r="F895" s="387"/>
      <c r="G895" s="387"/>
      <c r="H895" s="387"/>
      <c r="I895" s="387"/>
      <c r="J895" s="387"/>
      <c r="K895" s="387"/>
    </row>
    <row r="896" ht="18" customHeight="1" spans="1:11">
      <c r="A896" s="387"/>
      <c r="B896" s="561"/>
      <c r="C896" s="561"/>
      <c r="D896" s="387"/>
      <c r="E896" s="387"/>
      <c r="F896" s="387"/>
      <c r="G896" s="387"/>
      <c r="H896" s="387"/>
      <c r="I896" s="387"/>
      <c r="J896" s="387"/>
      <c r="K896" s="387"/>
    </row>
    <row r="897" ht="18" customHeight="1" spans="1:11">
      <c r="A897" s="387"/>
      <c r="B897" s="561"/>
      <c r="C897" s="561"/>
      <c r="D897" s="387"/>
      <c r="E897" s="387"/>
      <c r="F897" s="387"/>
      <c r="G897" s="387"/>
      <c r="H897" s="387"/>
      <c r="I897" s="387"/>
      <c r="J897" s="387"/>
      <c r="K897" s="387"/>
    </row>
    <row r="898" ht="18" customHeight="1" spans="1:11">
      <c r="A898" s="387"/>
      <c r="B898" s="561"/>
      <c r="C898" s="561"/>
      <c r="D898" s="387"/>
      <c r="E898" s="387"/>
      <c r="F898" s="387"/>
      <c r="G898" s="387"/>
      <c r="H898" s="387"/>
      <c r="I898" s="387"/>
      <c r="J898" s="387"/>
      <c r="K898" s="387"/>
    </row>
    <row r="899" ht="18" customHeight="1" spans="1:11">
      <c r="A899" s="387"/>
      <c r="B899" s="561"/>
      <c r="C899" s="561"/>
      <c r="D899" s="387"/>
      <c r="E899" s="387"/>
      <c r="F899" s="387"/>
      <c r="G899" s="387"/>
      <c r="H899" s="387"/>
      <c r="I899" s="387"/>
      <c r="J899" s="387"/>
      <c r="K899" s="387"/>
    </row>
    <row r="900" ht="18" customHeight="1" spans="1:11">
      <c r="A900" s="387"/>
      <c r="B900" s="561"/>
      <c r="C900" s="561"/>
      <c r="D900" s="387"/>
      <c r="E900" s="387"/>
      <c r="F900" s="387"/>
      <c r="G900" s="387"/>
      <c r="H900" s="387"/>
      <c r="I900" s="387"/>
      <c r="J900" s="387"/>
      <c r="K900" s="387"/>
    </row>
    <row r="901" ht="18" customHeight="1" spans="1:11">
      <c r="A901" s="387"/>
      <c r="B901" s="561"/>
      <c r="C901" s="561"/>
      <c r="D901" s="387"/>
      <c r="E901" s="387"/>
      <c r="F901" s="387"/>
      <c r="G901" s="387"/>
      <c r="H901" s="387"/>
      <c r="I901" s="387"/>
      <c r="J901" s="387"/>
      <c r="K901" s="387"/>
    </row>
    <row r="902" ht="18" customHeight="1" spans="1:11">
      <c r="A902" s="387"/>
      <c r="B902" s="561"/>
      <c r="C902" s="561"/>
      <c r="D902" s="387"/>
      <c r="E902" s="387"/>
      <c r="F902" s="387"/>
      <c r="G902" s="387"/>
      <c r="H902" s="387"/>
      <c r="I902" s="387"/>
      <c r="J902" s="387"/>
      <c r="K902" s="387"/>
    </row>
    <row r="903" ht="18" customHeight="1" spans="1:11">
      <c r="A903" s="387"/>
      <c r="B903" s="561"/>
      <c r="C903" s="561"/>
      <c r="D903" s="387"/>
      <c r="E903" s="387"/>
      <c r="F903" s="387"/>
      <c r="G903" s="387"/>
      <c r="H903" s="387"/>
      <c r="I903" s="387"/>
      <c r="J903" s="387"/>
      <c r="K903" s="387"/>
    </row>
    <row r="904" ht="18" customHeight="1" spans="1:11">
      <c r="A904" s="387"/>
      <c r="B904" s="561"/>
      <c r="C904" s="561"/>
      <c r="D904" s="387"/>
      <c r="E904" s="387"/>
      <c r="F904" s="387"/>
      <c r="G904" s="387"/>
      <c r="H904" s="387"/>
      <c r="I904" s="387"/>
      <c r="J904" s="387"/>
      <c r="K904" s="387"/>
    </row>
    <row r="905" ht="18" customHeight="1" spans="1:11">
      <c r="A905" s="387"/>
      <c r="B905" s="561"/>
      <c r="C905" s="561"/>
      <c r="D905" s="387"/>
      <c r="E905" s="387"/>
      <c r="F905" s="387"/>
      <c r="G905" s="387"/>
      <c r="H905" s="387"/>
      <c r="I905" s="387"/>
      <c r="J905" s="387"/>
      <c r="K905" s="387"/>
    </row>
    <row r="906" ht="18" customHeight="1" spans="1:11">
      <c r="A906" s="387"/>
      <c r="B906" s="561"/>
      <c r="C906" s="561"/>
      <c r="D906" s="387"/>
      <c r="E906" s="387"/>
      <c r="F906" s="387"/>
      <c r="G906" s="387"/>
      <c r="H906" s="387"/>
      <c r="I906" s="387"/>
      <c r="J906" s="387"/>
      <c r="K906" s="387"/>
    </row>
    <row r="907" ht="18" customHeight="1" spans="1:11">
      <c r="A907" s="387"/>
      <c r="B907" s="561"/>
      <c r="C907" s="561"/>
      <c r="D907" s="387"/>
      <c r="E907" s="387"/>
      <c r="F907" s="387"/>
      <c r="G907" s="387"/>
      <c r="H907" s="387"/>
      <c r="I907" s="387"/>
      <c r="J907" s="387"/>
      <c r="K907" s="387"/>
    </row>
    <row r="908" ht="18" customHeight="1" spans="1:11">
      <c r="A908" s="387"/>
      <c r="B908" s="561"/>
      <c r="C908" s="561"/>
      <c r="D908" s="387"/>
      <c r="E908" s="387"/>
      <c r="F908" s="387"/>
      <c r="G908" s="387"/>
      <c r="H908" s="387"/>
      <c r="I908" s="387"/>
      <c r="J908" s="387"/>
      <c r="K908" s="387"/>
    </row>
    <row r="909" ht="18" customHeight="1" spans="1:11">
      <c r="A909" s="387"/>
      <c r="B909" s="561"/>
      <c r="C909" s="561"/>
      <c r="D909" s="387"/>
      <c r="E909" s="387"/>
      <c r="F909" s="387"/>
      <c r="G909" s="387"/>
      <c r="H909" s="387"/>
      <c r="I909" s="387"/>
      <c r="J909" s="387"/>
      <c r="K909" s="387"/>
    </row>
    <row r="910" ht="18" customHeight="1" spans="1:11">
      <c r="A910" s="387"/>
      <c r="B910" s="561"/>
      <c r="C910" s="561"/>
      <c r="D910" s="387"/>
      <c r="E910" s="387"/>
      <c r="F910" s="387"/>
      <c r="G910" s="387"/>
      <c r="H910" s="387"/>
      <c r="I910" s="387"/>
      <c r="J910" s="387"/>
      <c r="K910" s="387"/>
    </row>
    <row r="911" ht="18" customHeight="1" spans="1:11">
      <c r="A911" s="387"/>
      <c r="B911" s="561"/>
      <c r="C911" s="561"/>
      <c r="D911" s="387"/>
      <c r="E911" s="387"/>
      <c r="F911" s="387"/>
      <c r="G911" s="387"/>
      <c r="H911" s="387"/>
      <c r="I911" s="387"/>
      <c r="J911" s="387"/>
      <c r="K911" s="387"/>
    </row>
    <row r="912" ht="18" customHeight="1" spans="1:11">
      <c r="A912" s="387"/>
      <c r="B912" s="561"/>
      <c r="C912" s="561"/>
      <c r="D912" s="387"/>
      <c r="E912" s="387"/>
      <c r="F912" s="387"/>
      <c r="G912" s="387"/>
      <c r="H912" s="387"/>
      <c r="I912" s="387"/>
      <c r="J912" s="387"/>
      <c r="K912" s="387"/>
    </row>
    <row r="913" ht="18" customHeight="1" spans="1:11">
      <c r="A913" s="387"/>
      <c r="B913" s="561"/>
      <c r="C913" s="561"/>
      <c r="D913" s="387"/>
      <c r="E913" s="387"/>
      <c r="F913" s="387"/>
      <c r="G913" s="387"/>
      <c r="H913" s="387"/>
      <c r="I913" s="387"/>
      <c r="J913" s="387"/>
      <c r="K913" s="387"/>
    </row>
    <row r="914" ht="18" customHeight="1" spans="1:11">
      <c r="A914" s="387"/>
      <c r="B914" s="561"/>
      <c r="C914" s="561"/>
      <c r="D914" s="387"/>
      <c r="E914" s="387"/>
      <c r="F914" s="387"/>
      <c r="G914" s="387"/>
      <c r="H914" s="387"/>
      <c r="I914" s="387"/>
      <c r="J914" s="387"/>
      <c r="K914" s="387"/>
    </row>
    <row r="915" ht="18" customHeight="1" spans="1:11">
      <c r="A915" s="387"/>
      <c r="B915" s="561"/>
      <c r="C915" s="561"/>
      <c r="D915" s="387"/>
      <c r="E915" s="387"/>
      <c r="F915" s="387"/>
      <c r="G915" s="387"/>
      <c r="H915" s="387"/>
      <c r="I915" s="387"/>
      <c r="J915" s="387"/>
      <c r="K915" s="387"/>
    </row>
    <row r="916" ht="18" customHeight="1" spans="1:11">
      <c r="A916" s="387"/>
      <c r="B916" s="561"/>
      <c r="C916" s="561"/>
      <c r="D916" s="387"/>
      <c r="E916" s="387"/>
      <c r="F916" s="387"/>
      <c r="G916" s="387"/>
      <c r="H916" s="387"/>
      <c r="I916" s="387"/>
      <c r="J916" s="387"/>
      <c r="K916" s="387"/>
    </row>
    <row r="917" ht="18" customHeight="1" spans="1:11">
      <c r="A917" s="387"/>
      <c r="B917" s="561"/>
      <c r="C917" s="561"/>
      <c r="D917" s="387"/>
      <c r="E917" s="387"/>
      <c r="F917" s="387"/>
      <c r="G917" s="387"/>
      <c r="H917" s="387"/>
      <c r="I917" s="387"/>
      <c r="J917" s="387"/>
      <c r="K917" s="387"/>
    </row>
    <row r="918" ht="18" customHeight="1" spans="1:11">
      <c r="A918" s="387"/>
      <c r="B918" s="561"/>
      <c r="C918" s="561"/>
      <c r="D918" s="387"/>
      <c r="E918" s="387"/>
      <c r="F918" s="387"/>
      <c r="G918" s="387"/>
      <c r="H918" s="387"/>
      <c r="I918" s="387"/>
      <c r="J918" s="387"/>
      <c r="K918" s="387"/>
    </row>
    <row r="919" ht="18" customHeight="1" spans="1:11">
      <c r="A919" s="387"/>
      <c r="B919" s="561"/>
      <c r="C919" s="561"/>
      <c r="D919" s="387"/>
      <c r="E919" s="387"/>
      <c r="F919" s="387"/>
      <c r="G919" s="387"/>
      <c r="H919" s="387"/>
      <c r="I919" s="387"/>
      <c r="J919" s="387"/>
      <c r="K919" s="387"/>
    </row>
    <row r="920" ht="18" customHeight="1" spans="1:11">
      <c r="A920" s="387"/>
      <c r="B920" s="561"/>
      <c r="C920" s="561"/>
      <c r="D920" s="387"/>
      <c r="E920" s="387"/>
      <c r="F920" s="387"/>
      <c r="G920" s="387"/>
      <c r="H920" s="387"/>
      <c r="I920" s="387"/>
      <c r="J920" s="387"/>
      <c r="K920" s="387"/>
    </row>
    <row r="921" ht="18" customHeight="1" spans="1:11">
      <c r="A921" s="387"/>
      <c r="B921" s="561"/>
      <c r="C921" s="561"/>
      <c r="D921" s="387"/>
      <c r="E921" s="387"/>
      <c r="F921" s="387"/>
      <c r="G921" s="387"/>
      <c r="H921" s="387"/>
      <c r="I921" s="387"/>
      <c r="J921" s="387"/>
      <c r="K921" s="387"/>
    </row>
    <row r="922" ht="18" customHeight="1" spans="1:11">
      <c r="A922" s="387"/>
      <c r="B922" s="561"/>
      <c r="C922" s="561"/>
      <c r="D922" s="387"/>
      <c r="E922" s="387"/>
      <c r="F922" s="387"/>
      <c r="G922" s="387"/>
      <c r="H922" s="387"/>
      <c r="I922" s="387"/>
      <c r="J922" s="387"/>
      <c r="K922" s="387"/>
    </row>
    <row r="923" ht="18" customHeight="1" spans="1:11">
      <c r="A923" s="387"/>
      <c r="B923" s="561"/>
      <c r="C923" s="561"/>
      <c r="D923" s="387"/>
      <c r="E923" s="387"/>
      <c r="F923" s="387"/>
      <c r="G923" s="387"/>
      <c r="H923" s="387"/>
      <c r="I923" s="387"/>
      <c r="J923" s="387"/>
      <c r="K923" s="387"/>
    </row>
    <row r="924" ht="18" customHeight="1" spans="1:11">
      <c r="A924" s="387"/>
      <c r="B924" s="561"/>
      <c r="C924" s="561"/>
      <c r="D924" s="387"/>
      <c r="E924" s="387"/>
      <c r="F924" s="387"/>
      <c r="G924" s="387"/>
      <c r="H924" s="387"/>
      <c r="I924" s="387"/>
      <c r="J924" s="387"/>
      <c r="K924" s="387"/>
    </row>
    <row r="925" ht="18" customHeight="1" spans="1:11">
      <c r="A925" s="387"/>
      <c r="B925" s="561"/>
      <c r="C925" s="561"/>
      <c r="D925" s="387"/>
      <c r="E925" s="387"/>
      <c r="F925" s="387"/>
      <c r="G925" s="387"/>
      <c r="H925" s="387"/>
      <c r="I925" s="387"/>
      <c r="J925" s="387"/>
      <c r="K925" s="387"/>
    </row>
    <row r="926" ht="18" customHeight="1" spans="1:11">
      <c r="A926" s="387"/>
      <c r="B926" s="561"/>
      <c r="C926" s="561"/>
      <c r="D926" s="387"/>
      <c r="E926" s="387"/>
      <c r="F926" s="387"/>
      <c r="G926" s="387"/>
      <c r="H926" s="387"/>
      <c r="I926" s="387"/>
      <c r="J926" s="387"/>
      <c r="K926" s="387"/>
    </row>
    <row r="927" ht="18" customHeight="1" spans="1:11">
      <c r="A927" s="387"/>
      <c r="B927" s="561"/>
      <c r="C927" s="561"/>
      <c r="D927" s="387"/>
      <c r="E927" s="387"/>
      <c r="F927" s="387"/>
      <c r="G927" s="387"/>
      <c r="H927" s="387"/>
      <c r="I927" s="387"/>
      <c r="J927" s="387"/>
      <c r="K927" s="387"/>
    </row>
    <row r="928" ht="18" customHeight="1" spans="1:11">
      <c r="A928" s="387"/>
      <c r="B928" s="561"/>
      <c r="C928" s="561"/>
      <c r="D928" s="387"/>
      <c r="E928" s="387"/>
      <c r="F928" s="387"/>
      <c r="G928" s="387"/>
      <c r="H928" s="387"/>
      <c r="I928" s="387"/>
      <c r="J928" s="387"/>
      <c r="K928" s="387"/>
    </row>
    <row r="929" ht="18" customHeight="1" spans="1:11">
      <c r="A929" s="387"/>
      <c r="B929" s="561"/>
      <c r="C929" s="561"/>
      <c r="D929" s="387"/>
      <c r="E929" s="387"/>
      <c r="F929" s="387"/>
      <c r="G929" s="387"/>
      <c r="H929" s="387"/>
      <c r="I929" s="387"/>
      <c r="J929" s="387"/>
      <c r="K929" s="387"/>
    </row>
    <row r="930" ht="18" customHeight="1" spans="1:11">
      <c r="A930" s="387"/>
      <c r="B930" s="561"/>
      <c r="C930" s="561"/>
      <c r="D930" s="387"/>
      <c r="E930" s="387"/>
      <c r="F930" s="387"/>
      <c r="G930" s="387"/>
      <c r="H930" s="387"/>
      <c r="I930" s="387"/>
      <c r="J930" s="387"/>
      <c r="K930" s="387"/>
    </row>
    <row r="931" ht="18" customHeight="1" spans="1:11">
      <c r="A931" s="387"/>
      <c r="B931" s="561"/>
      <c r="C931" s="561"/>
      <c r="D931" s="387"/>
      <c r="E931" s="387"/>
      <c r="F931" s="387"/>
      <c r="G931" s="387"/>
      <c r="H931" s="387"/>
      <c r="I931" s="387"/>
      <c r="J931" s="387"/>
      <c r="K931" s="387"/>
    </row>
    <row r="932" ht="18" customHeight="1" spans="1:11">
      <c r="A932" s="387"/>
      <c r="B932" s="561"/>
      <c r="C932" s="561"/>
      <c r="D932" s="387"/>
      <c r="E932" s="387"/>
      <c r="F932" s="387"/>
      <c r="G932" s="387"/>
      <c r="H932" s="387"/>
      <c r="I932" s="387"/>
      <c r="J932" s="387"/>
      <c r="K932" s="387"/>
    </row>
    <row r="933" ht="18" customHeight="1" spans="1:11">
      <c r="A933" s="387"/>
      <c r="B933" s="561"/>
      <c r="C933" s="561"/>
      <c r="D933" s="387"/>
      <c r="E933" s="387"/>
      <c r="F933" s="387"/>
      <c r="G933" s="387"/>
      <c r="H933" s="387"/>
      <c r="I933" s="387"/>
      <c r="J933" s="387"/>
      <c r="K933" s="387"/>
    </row>
    <row r="934" ht="18" customHeight="1" spans="1:11">
      <c r="A934" s="387"/>
      <c r="B934" s="561"/>
      <c r="C934" s="561"/>
      <c r="D934" s="387"/>
      <c r="E934" s="387"/>
      <c r="F934" s="387"/>
      <c r="G934" s="387"/>
      <c r="H934" s="387"/>
      <c r="I934" s="387"/>
      <c r="J934" s="387"/>
      <c r="K934" s="387"/>
    </row>
    <row r="935" ht="18" customHeight="1" spans="1:11">
      <c r="A935" s="387"/>
      <c r="B935" s="561"/>
      <c r="C935" s="561"/>
      <c r="D935" s="387"/>
      <c r="E935" s="387"/>
      <c r="F935" s="387"/>
      <c r="G935" s="387"/>
      <c r="H935" s="387"/>
      <c r="I935" s="387"/>
      <c r="J935" s="387"/>
      <c r="K935" s="387"/>
    </row>
    <row r="936" ht="18" customHeight="1" spans="1:11">
      <c r="A936" s="387"/>
      <c r="B936" s="561"/>
      <c r="C936" s="561"/>
      <c r="D936" s="387"/>
      <c r="E936" s="387"/>
      <c r="F936" s="387"/>
      <c r="G936" s="387"/>
      <c r="H936" s="387"/>
      <c r="I936" s="387"/>
      <c r="J936" s="387"/>
      <c r="K936" s="387"/>
    </row>
    <row r="937" ht="18" customHeight="1" spans="1:11">
      <c r="A937" s="387"/>
      <c r="B937" s="561"/>
      <c r="C937" s="561"/>
      <c r="D937" s="387"/>
      <c r="E937" s="387"/>
      <c r="F937" s="387"/>
      <c r="G937" s="387"/>
      <c r="H937" s="387"/>
      <c r="I937" s="387"/>
      <c r="J937" s="387"/>
      <c r="K937" s="387"/>
    </row>
    <row r="938" ht="18" customHeight="1" spans="1:11">
      <c r="A938" s="387"/>
      <c r="B938" s="561"/>
      <c r="C938" s="561"/>
      <c r="D938" s="387"/>
      <c r="E938" s="387"/>
      <c r="F938" s="387"/>
      <c r="G938" s="387"/>
      <c r="H938" s="387"/>
      <c r="I938" s="387"/>
      <c r="J938" s="387"/>
      <c r="K938" s="387"/>
    </row>
    <row r="939" ht="18" customHeight="1" spans="1:11">
      <c r="A939" s="387"/>
      <c r="B939" s="561"/>
      <c r="C939" s="561"/>
      <c r="D939" s="387"/>
      <c r="E939" s="387"/>
      <c r="F939" s="387"/>
      <c r="G939" s="387"/>
      <c r="H939" s="387"/>
      <c r="I939" s="387"/>
      <c r="J939" s="387"/>
      <c r="K939" s="387"/>
    </row>
    <row r="940" ht="18" customHeight="1" spans="1:11">
      <c r="A940" s="387"/>
      <c r="B940" s="561"/>
      <c r="C940" s="561"/>
      <c r="D940" s="387"/>
      <c r="E940" s="387"/>
      <c r="F940" s="387"/>
      <c r="G940" s="387"/>
      <c r="H940" s="387"/>
      <c r="I940" s="387"/>
      <c r="J940" s="387"/>
      <c r="K940" s="387"/>
    </row>
    <row r="941" ht="18" customHeight="1" spans="1:11">
      <c r="A941" s="387"/>
      <c r="B941" s="561"/>
      <c r="C941" s="561"/>
      <c r="D941" s="387"/>
      <c r="E941" s="387"/>
      <c r="F941" s="387"/>
      <c r="G941" s="387"/>
      <c r="H941" s="387"/>
      <c r="I941" s="387"/>
      <c r="J941" s="387"/>
      <c r="K941" s="387"/>
    </row>
    <row r="942" ht="18" customHeight="1" spans="1:11">
      <c r="A942" s="387"/>
      <c r="B942" s="561"/>
      <c r="C942" s="561"/>
      <c r="D942" s="387"/>
      <c r="E942" s="387"/>
      <c r="F942" s="387"/>
      <c r="G942" s="387"/>
      <c r="H942" s="387"/>
      <c r="I942" s="387"/>
      <c r="J942" s="387"/>
      <c r="K942" s="387"/>
    </row>
    <row r="943" ht="18" customHeight="1" spans="1:11">
      <c r="A943" s="387"/>
      <c r="B943" s="561"/>
      <c r="C943" s="561"/>
      <c r="D943" s="387"/>
      <c r="E943" s="387"/>
      <c r="F943" s="387"/>
      <c r="G943" s="387"/>
      <c r="H943" s="387"/>
      <c r="I943" s="387"/>
      <c r="J943" s="387"/>
      <c r="K943" s="387"/>
    </row>
    <row r="944" ht="18" customHeight="1" spans="1:11">
      <c r="A944" s="387"/>
      <c r="B944" s="561"/>
      <c r="C944" s="561"/>
      <c r="D944" s="387"/>
      <c r="E944" s="387"/>
      <c r="F944" s="387"/>
      <c r="G944" s="387"/>
      <c r="H944" s="387"/>
      <c r="I944" s="387"/>
      <c r="J944" s="387"/>
      <c r="K944" s="387"/>
    </row>
    <row r="945" ht="18" customHeight="1" spans="1:11">
      <c r="A945" s="387"/>
      <c r="B945" s="561"/>
      <c r="C945" s="561"/>
      <c r="D945" s="387"/>
      <c r="E945" s="387"/>
      <c r="F945" s="387"/>
      <c r="G945" s="387"/>
      <c r="H945" s="387"/>
      <c r="I945" s="387"/>
      <c r="J945" s="387"/>
      <c r="K945" s="387"/>
    </row>
    <row r="946" ht="18" customHeight="1" spans="1:11">
      <c r="A946" s="387"/>
      <c r="B946" s="561"/>
      <c r="C946" s="561"/>
      <c r="D946" s="387"/>
      <c r="E946" s="387"/>
      <c r="F946" s="387"/>
      <c r="G946" s="387"/>
      <c r="H946" s="387"/>
      <c r="I946" s="387"/>
      <c r="J946" s="387"/>
      <c r="K946" s="387"/>
    </row>
    <row r="947" ht="18" customHeight="1" spans="1:11">
      <c r="A947" s="387"/>
      <c r="B947" s="561"/>
      <c r="C947" s="561"/>
      <c r="D947" s="387"/>
      <c r="E947" s="387"/>
      <c r="F947" s="387"/>
      <c r="G947" s="387"/>
      <c r="H947" s="387"/>
      <c r="I947" s="387"/>
      <c r="J947" s="387"/>
      <c r="K947" s="387"/>
    </row>
    <row r="948" ht="18" customHeight="1" spans="1:11">
      <c r="A948" s="387"/>
      <c r="B948" s="561"/>
      <c r="C948" s="561"/>
      <c r="D948" s="387"/>
      <c r="E948" s="387"/>
      <c r="F948" s="387"/>
      <c r="G948" s="387"/>
      <c r="H948" s="387"/>
      <c r="I948" s="387"/>
      <c r="J948" s="387"/>
      <c r="K948" s="387"/>
    </row>
    <row r="949" ht="18" customHeight="1" spans="1:11">
      <c r="A949" s="387"/>
      <c r="B949" s="561"/>
      <c r="C949" s="561"/>
      <c r="D949" s="387"/>
      <c r="E949" s="387"/>
      <c r="F949" s="387"/>
      <c r="G949" s="387"/>
      <c r="H949" s="387"/>
      <c r="I949" s="387"/>
      <c r="J949" s="387"/>
      <c r="K949" s="387"/>
    </row>
    <row r="950" ht="18" customHeight="1" spans="1:11">
      <c r="A950" s="387"/>
      <c r="B950" s="561"/>
      <c r="C950" s="561"/>
      <c r="D950" s="387"/>
      <c r="E950" s="387"/>
      <c r="F950" s="387"/>
      <c r="G950" s="387"/>
      <c r="H950" s="387"/>
      <c r="I950" s="387"/>
      <c r="J950" s="387"/>
      <c r="K950" s="387"/>
    </row>
    <row r="951" ht="18" customHeight="1" spans="1:11">
      <c r="A951" s="387"/>
      <c r="B951" s="561"/>
      <c r="C951" s="561"/>
      <c r="D951" s="387"/>
      <c r="E951" s="387"/>
      <c r="F951" s="387"/>
      <c r="G951" s="387"/>
      <c r="H951" s="387"/>
      <c r="I951" s="387"/>
      <c r="J951" s="387"/>
      <c r="K951" s="387"/>
    </row>
    <row r="952" ht="18" customHeight="1" spans="1:11">
      <c r="A952" s="387"/>
      <c r="B952" s="561"/>
      <c r="C952" s="561"/>
      <c r="D952" s="387"/>
      <c r="E952" s="387"/>
      <c r="F952" s="387"/>
      <c r="G952" s="387"/>
      <c r="H952" s="387"/>
      <c r="I952" s="387"/>
      <c r="J952" s="387"/>
      <c r="K952" s="387"/>
    </row>
    <row r="953" ht="18" customHeight="1" spans="1:11">
      <c r="A953" s="387"/>
      <c r="B953" s="561"/>
      <c r="C953" s="561"/>
      <c r="D953" s="387"/>
      <c r="E953" s="387"/>
      <c r="F953" s="387"/>
      <c r="G953" s="387"/>
      <c r="H953" s="387"/>
      <c r="I953" s="387"/>
      <c r="J953" s="387"/>
      <c r="K953" s="387"/>
    </row>
    <row r="954" ht="18" customHeight="1" spans="1:11">
      <c r="A954" s="387"/>
      <c r="B954" s="561"/>
      <c r="C954" s="561"/>
      <c r="D954" s="387"/>
      <c r="E954" s="387"/>
      <c r="F954" s="387"/>
      <c r="G954" s="387"/>
      <c r="H954" s="387"/>
      <c r="I954" s="387"/>
      <c r="J954" s="387"/>
      <c r="K954" s="387"/>
    </row>
    <row r="955" ht="18" customHeight="1" spans="1:11">
      <c r="A955" s="387"/>
      <c r="B955" s="561"/>
      <c r="C955" s="561"/>
      <c r="D955" s="387"/>
      <c r="E955" s="387"/>
      <c r="F955" s="387"/>
      <c r="G955" s="387"/>
      <c r="H955" s="387"/>
      <c r="I955" s="387"/>
      <c r="J955" s="387"/>
      <c r="K955" s="387"/>
    </row>
    <row r="956" ht="18" customHeight="1" spans="1:11">
      <c r="A956" s="387"/>
      <c r="B956" s="561"/>
      <c r="C956" s="561"/>
      <c r="D956" s="387"/>
      <c r="E956" s="387"/>
      <c r="F956" s="387"/>
      <c r="G956" s="387"/>
      <c r="H956" s="387"/>
      <c r="I956" s="387"/>
      <c r="J956" s="387"/>
      <c r="K956" s="387"/>
    </row>
    <row r="957" ht="18" customHeight="1" spans="1:11">
      <c r="A957" s="387"/>
      <c r="B957" s="561"/>
      <c r="C957" s="561"/>
      <c r="D957" s="387"/>
      <c r="E957" s="387"/>
      <c r="F957" s="387"/>
      <c r="G957" s="387"/>
      <c r="H957" s="387"/>
      <c r="I957" s="387"/>
      <c r="J957" s="387"/>
      <c r="K957" s="387"/>
    </row>
    <row r="958" ht="18" customHeight="1" spans="1:11">
      <c r="A958" s="387"/>
      <c r="B958" s="561"/>
      <c r="C958" s="561"/>
      <c r="D958" s="387"/>
      <c r="E958" s="387"/>
      <c r="F958" s="387"/>
      <c r="G958" s="387"/>
      <c r="H958" s="387"/>
      <c r="I958" s="387"/>
      <c r="J958" s="387"/>
      <c r="K958" s="387"/>
    </row>
    <row r="959" ht="18" customHeight="1" spans="1:11">
      <c r="A959" s="387"/>
      <c r="B959" s="561"/>
      <c r="C959" s="561"/>
      <c r="D959" s="387"/>
      <c r="E959" s="387"/>
      <c r="F959" s="387"/>
      <c r="G959" s="387"/>
      <c r="H959" s="387"/>
      <c r="I959" s="387"/>
      <c r="J959" s="387"/>
      <c r="K959" s="387"/>
    </row>
    <row r="960" ht="18" customHeight="1" spans="1:11">
      <c r="A960" s="387"/>
      <c r="B960" s="561"/>
      <c r="C960" s="561"/>
      <c r="D960" s="387"/>
      <c r="E960" s="387"/>
      <c r="F960" s="387"/>
      <c r="G960" s="387"/>
      <c r="H960" s="387"/>
      <c r="I960" s="387"/>
      <c r="J960" s="387"/>
      <c r="K960" s="387"/>
    </row>
    <row r="961" ht="18" customHeight="1" spans="1:11">
      <c r="A961" s="387"/>
      <c r="B961" s="561"/>
      <c r="C961" s="561"/>
      <c r="D961" s="387"/>
      <c r="E961" s="387"/>
      <c r="F961" s="387"/>
      <c r="G961" s="387"/>
      <c r="H961" s="387"/>
      <c r="I961" s="387"/>
      <c r="J961" s="387"/>
      <c r="K961" s="387"/>
    </row>
    <row r="962" ht="18" customHeight="1" spans="1:11">
      <c r="A962" s="387"/>
      <c r="B962" s="561"/>
      <c r="C962" s="561"/>
      <c r="D962" s="387"/>
      <c r="E962" s="387"/>
      <c r="F962" s="387"/>
      <c r="G962" s="387"/>
      <c r="H962" s="387"/>
      <c r="I962" s="387"/>
      <c r="J962" s="387"/>
      <c r="K962" s="387"/>
    </row>
    <row r="963" ht="18" customHeight="1" spans="1:11">
      <c r="A963" s="387"/>
      <c r="B963" s="561"/>
      <c r="C963" s="561"/>
      <c r="D963" s="387"/>
      <c r="E963" s="387"/>
      <c r="F963" s="387"/>
      <c r="G963" s="387"/>
      <c r="H963" s="387"/>
      <c r="I963" s="387"/>
      <c r="J963" s="387"/>
      <c r="K963" s="387"/>
    </row>
    <row r="964" ht="18" customHeight="1" spans="1:11">
      <c r="A964" s="387"/>
      <c r="B964" s="561"/>
      <c r="C964" s="561"/>
      <c r="D964" s="387"/>
      <c r="E964" s="387"/>
      <c r="F964" s="387"/>
      <c r="G964" s="387"/>
      <c r="H964" s="387"/>
      <c r="I964" s="387"/>
      <c r="J964" s="387"/>
      <c r="K964" s="387"/>
    </row>
    <row r="965" ht="18" customHeight="1" spans="1:11">
      <c r="A965" s="387"/>
      <c r="B965" s="561"/>
      <c r="C965" s="561"/>
      <c r="D965" s="387"/>
      <c r="E965" s="387"/>
      <c r="F965" s="387"/>
      <c r="G965" s="387"/>
      <c r="H965" s="387"/>
      <c r="I965" s="387"/>
      <c r="J965" s="387"/>
      <c r="K965" s="387"/>
    </row>
    <row r="966" ht="18" customHeight="1" spans="1:11">
      <c r="A966" s="387"/>
      <c r="B966" s="561"/>
      <c r="C966" s="561"/>
      <c r="D966" s="387"/>
      <c r="E966" s="387"/>
      <c r="F966" s="387"/>
      <c r="G966" s="387"/>
      <c r="H966" s="387"/>
      <c r="I966" s="387"/>
      <c r="J966" s="387"/>
      <c r="K966" s="387"/>
    </row>
    <row r="967" ht="18" customHeight="1" spans="1:11">
      <c r="A967" s="387"/>
      <c r="B967" s="561"/>
      <c r="C967" s="561"/>
      <c r="D967" s="387"/>
      <c r="E967" s="387"/>
      <c r="F967" s="387"/>
      <c r="G967" s="387"/>
      <c r="H967" s="387"/>
      <c r="I967" s="387"/>
      <c r="J967" s="387"/>
      <c r="K967" s="387"/>
    </row>
    <row r="968" ht="18" customHeight="1" spans="1:11">
      <c r="A968" s="387"/>
      <c r="B968" s="561"/>
      <c r="C968" s="561"/>
      <c r="D968" s="387"/>
      <c r="E968" s="387"/>
      <c r="F968" s="387"/>
      <c r="G968" s="387"/>
      <c r="H968" s="387"/>
      <c r="I968" s="387"/>
      <c r="J968" s="387"/>
      <c r="K968" s="387"/>
    </row>
    <row r="969" ht="18" customHeight="1" spans="1:11">
      <c r="A969" s="387"/>
      <c r="B969" s="561"/>
      <c r="C969" s="561"/>
      <c r="D969" s="387"/>
      <c r="E969" s="387"/>
      <c r="F969" s="387"/>
      <c r="G969" s="387"/>
      <c r="H969" s="387"/>
      <c r="I969" s="387"/>
      <c r="J969" s="387"/>
      <c r="K969" s="387"/>
    </row>
    <row r="970" ht="18" customHeight="1" spans="1:11">
      <c r="A970" s="387"/>
      <c r="B970" s="561"/>
      <c r="C970" s="561"/>
      <c r="D970" s="387"/>
      <c r="E970" s="387"/>
      <c r="F970" s="387"/>
      <c r="G970" s="387"/>
      <c r="H970" s="387"/>
      <c r="I970" s="387"/>
      <c r="J970" s="387"/>
      <c r="K970" s="387"/>
    </row>
    <row r="971" ht="18" customHeight="1" spans="1:11">
      <c r="A971" s="387"/>
      <c r="B971" s="561"/>
      <c r="C971" s="561"/>
      <c r="D971" s="387"/>
      <c r="E971" s="387"/>
      <c r="F971" s="387"/>
      <c r="G971" s="387"/>
      <c r="H971" s="387"/>
      <c r="I971" s="387"/>
      <c r="J971" s="387"/>
      <c r="K971" s="387"/>
    </row>
    <row r="972" ht="18" customHeight="1" spans="1:11">
      <c r="A972" s="387"/>
      <c r="B972" s="561"/>
      <c r="C972" s="561"/>
      <c r="D972" s="387"/>
      <c r="E972" s="387"/>
      <c r="F972" s="387"/>
      <c r="G972" s="387"/>
      <c r="H972" s="387"/>
      <c r="I972" s="387"/>
      <c r="J972" s="387"/>
      <c r="K972" s="387"/>
    </row>
    <row r="973" ht="18" customHeight="1" spans="1:11">
      <c r="A973" s="387"/>
      <c r="B973" s="561"/>
      <c r="C973" s="561"/>
      <c r="D973" s="387"/>
      <c r="E973" s="387"/>
      <c r="F973" s="387"/>
      <c r="G973" s="387"/>
      <c r="H973" s="387"/>
      <c r="I973" s="387"/>
      <c r="J973" s="387"/>
      <c r="K973" s="387"/>
    </row>
    <row r="974" ht="18" customHeight="1" spans="1:11">
      <c r="A974" s="387"/>
      <c r="B974" s="561"/>
      <c r="C974" s="561"/>
      <c r="D974" s="387"/>
      <c r="E974" s="387"/>
      <c r="F974" s="387"/>
      <c r="G974" s="387"/>
      <c r="H974" s="387"/>
      <c r="I974" s="387"/>
      <c r="J974" s="387"/>
      <c r="K974" s="387"/>
    </row>
    <row r="975" ht="18" customHeight="1" spans="1:11">
      <c r="A975" s="387"/>
      <c r="B975" s="561"/>
      <c r="C975" s="561"/>
      <c r="D975" s="387"/>
      <c r="E975" s="387"/>
      <c r="F975" s="387"/>
      <c r="G975" s="387"/>
      <c r="H975" s="387"/>
      <c r="I975" s="387"/>
      <c r="J975" s="387"/>
      <c r="K975" s="387"/>
    </row>
    <row r="976" ht="18" customHeight="1" spans="1:11">
      <c r="A976" s="387"/>
      <c r="B976" s="561"/>
      <c r="C976" s="561"/>
      <c r="D976" s="387"/>
      <c r="E976" s="387"/>
      <c r="F976" s="387"/>
      <c r="G976" s="387"/>
      <c r="H976" s="387"/>
      <c r="I976" s="387"/>
      <c r="J976" s="387"/>
      <c r="K976" s="387"/>
    </row>
    <row r="977" ht="18" customHeight="1" spans="1:11">
      <c r="A977" s="387"/>
      <c r="B977" s="561"/>
      <c r="C977" s="561"/>
      <c r="D977" s="387"/>
      <c r="E977" s="387"/>
      <c r="F977" s="387"/>
      <c r="G977" s="387"/>
      <c r="H977" s="387"/>
      <c r="I977" s="387"/>
      <c r="J977" s="387"/>
      <c r="K977" s="387"/>
    </row>
  </sheetData>
  <sheetProtection algorithmName="SHA-512" hashValue="VQyHc65+lJLK7EYqwJuFmK7FSdJ9XbmmRAQo4cg+Vg+VNOp631sIYbBJepevJZuLkRI4i7AuLeyke9p/2FoZBA==" saltValue="u5msCYyrLyoZEmvy/oc+Og==" spinCount="100000" sheet="1" objects="1" scenarios="1"/>
  <mergeCells count="4">
    <mergeCell ref="A1:E1"/>
    <mergeCell ref="A2:E2"/>
    <mergeCell ref="A57:E57"/>
    <mergeCell ref="A58:E58"/>
  </mergeCells>
  <printOptions horizontalCentered="1"/>
  <pageMargins left="0.275590551181102" right="0.275590551181102" top="0.275590551181102" bottom="0.196850393700787" header="0.31496062992126" footer="0.31496062992126"/>
  <pageSetup paperSize="9" scale="59" fitToHeight="0"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45" master="" otherUserPermission="visible"/>
  <rangeList sheetStid="50" master="" otherUserPermission="visible"/>
  <rangeList sheetStid="53" master="" otherUserPermission="visible"/>
  <rangeList sheetStid="52" master="" otherUserPermission="visible"/>
  <rangeList sheetStid="4" master="" otherUserPermission="visible"/>
  <rangeList sheetStid="31" master="" otherUserPermission="visible"/>
  <rangeList sheetStid="6" master="" otherUserPermission="visible"/>
  <rangeList sheetStid="55" master="" otherUserPermission="visible"/>
  <rangeList sheetStid="56" master="" otherUserPermission="visible"/>
  <rangeList sheetStid="57" master="" otherUserPermission="visible"/>
  <rangeList sheetStid="62" master="" otherUserPermission="visible"/>
  <rangeList sheetStid="63" master="" otherUserPermission="visible"/>
  <rangeList sheetStid="64" master="" otherUserPermission="visible"/>
  <rangeList sheetStid="65" master="" otherUserPermission="visible"/>
  <rangeList sheetStid="66" master="" otherUserPermission="visible"/>
  <rangeList sheetStid="67" master="" otherUserPermission="visible"/>
  <rangeList sheetStid="68" master="" otherUserPermission="visible"/>
  <rangeList sheetStid="69" master="" otherUserPermission="visible"/>
  <rangeList sheetStid="70" master="" otherUserPermission="visible"/>
  <rangeList sheetStid="71" master="" otherUserPermission="visible"/>
  <rangeList sheetStid="72" master="" otherUserPermission="visible"/>
  <rangeList sheetStid="73" master="" otherUserPermission="visible"/>
  <rangeList sheetStid="74" master="" otherUserPermission="visible"/>
  <rangeList sheetStid="75" master="" otherUserPermission="visible"/>
  <rangeList sheetStid="76" master="" otherUserPermission="visible"/>
  <rangeList sheetStid="77" master="" otherUserPermission="visible"/>
  <rangeList sheetStid="78" master="" otherUserPermission="visible"/>
  <rangeList sheetStid="79" master="" otherUserPermission="visible"/>
  <rangeList sheetStid="80" master="" otherUserPermission="visible"/>
  <rangeList sheetStid="81" master="" otherUserPermission="visible"/>
  <rangeList sheetStid="82" master="" otherUserPermission="visible"/>
  <rangeList sheetStid="83" master="" otherUserPermission="visible"/>
  <rangeList sheetStid="84" master="" otherUserPermission="visible"/>
  <rangeList sheetStid="85" master="" otherUserPermission="visible"/>
  <rangeList sheetStid="86" master="" otherUserPermission="visible"/>
  <rangeList sheetStid="87" master="" otherUserPermission="visible"/>
  <rangeList sheetStid="88" master="" otherUserPermission="visible"/>
  <rangeList sheetStid="89" master="" otherUserPermission="visible"/>
  <rangeList sheetStid="90" master="" otherUserPermission="visible"/>
  <rangeList sheetStid="91" master="" otherUserPermission="visible"/>
  <rangeList sheetStid="92" master="" otherUserPermission="visible"/>
  <rangeList sheetStid="93" master="" otherUserPermission="visible"/>
  <rangeList sheetStid="94" master="" otherUserPermission="visible"/>
  <rangeList sheetStid="95" master="" otherUserPermission="visible"/>
  <rangeList sheetStid="96" master="" otherUserPermission="visible"/>
  <rangeList sheetStid="97" master="" otherUserPermission="visible"/>
  <rangeList sheetStid="98" master="" otherUserPermission="visible"/>
  <rangeList sheetStid="99" master="" otherUserPermission="visible"/>
  <rangeList sheetStid="100" master="" otherUserPermission="visible"/>
  <rangeList sheetStid="101" master="" otherUserPermission="visible"/>
  <rangeList sheetStid="102" master="" otherUserPermission="visible"/>
  <rangeList sheetStid="103" master="" otherUserPermission="visible"/>
  <rangeList sheetStid="104" master="" otherUserPermission="visible"/>
  <rangeList sheetStid="105" master="" otherUserPermission="visible"/>
  <rangeList sheetStid="106" master="" otherUserPermission="visible"/>
  <rangeList sheetStid="107" master="" otherUserPermission="visible"/>
  <rangeList sheetStid="108" master="" otherUserPermission="visible"/>
  <rangeList sheetStid="109" master="" otherUserPermission="visible"/>
  <rangeList sheetStid="110" master="" otherUserPermission="visible"/>
  <rangeList sheetStid="111" master="" otherUserPermission="visible"/>
  <rangeList sheetStid="112" master="" otherUserPermission="visible"/>
  <rangeList sheetStid="113" master="" otherUserPermission="visible"/>
  <rangeList sheetStid="114" master="" otherUserPermission="visible"/>
  <rangeList sheetStid="115" master="" otherUserPermission="visible"/>
  <rangeList sheetStid="116" master="" otherUserPermission="visible"/>
  <rangeList sheetStid="117" master="" otherUserPermission="visible"/>
  <rangeList sheetStid="118" master="" otherUserPermission="visible"/>
  <rangeList sheetStid="119" master="" otherUserPermission="visible"/>
  <rangeList sheetStid="120" master="" otherUserPermission="visible"/>
  <rangeList sheetStid="121" master="" otherUserPermission="visible"/>
  <rangeList sheetStid="122" master="" otherUserPermission="visible"/>
  <rangeList sheetStid="123" master="" otherUserPermission="visible"/>
  <rangeList sheetStid="124" master="" otherUserPermission="visible"/>
  <rangeList sheetStid="125" master="" otherUserPermission="visible"/>
  <rangeList sheetStid="126" master="" otherUserPermission="visible"/>
  <rangeList sheetStid="127" master="" otherUserPermission="visible"/>
  <rangeList sheetStid="128" master="" otherUserPermission="visible"/>
  <rangeList sheetStid="129" master="" otherUserPermission="visible"/>
  <rangeList sheetStid="130" master="" otherUserPermission="visible"/>
  <rangeList sheetStid="131" master="" otherUserPermission="visible"/>
  <rangeList sheetStid="132" master="" otherUserPermission="visible"/>
  <rangeList sheetStid="133" master="" otherUserPermission="visible"/>
  <rangeList sheetStid="134" master="" otherUserPermission="visible"/>
  <rangeList sheetStid="135" master="" otherUserPermission="visible"/>
  <rangeList sheetStid="136" master="" otherUserPermission="visible"/>
  <rangeList sheetStid="137" master="" otherUserPermission="visible"/>
  <rangeList sheetStid="138" master="" otherUserPermission="visible"/>
  <rangeList sheetStid="139" master="" otherUserPermission="visible"/>
  <rangeList sheetStid="140" master="" otherUserPermission="visible"/>
  <rangeList sheetStid="141" master="" otherUserPermission="visible"/>
  <rangeList sheetStid="142" master="" otherUserPermission="visible"/>
  <rangeList sheetStid="143" master="" otherUserPermission="visible"/>
  <rangeList sheetStid="144" master="" otherUserPermission="visible"/>
  <rangeList sheetStid="145" master="" otherUserPermission="visible"/>
  <rangeList sheetStid="146" master="" otherUserPermission="visible"/>
  <rangeList sheetStid="147" master="" otherUserPermission="visible"/>
  <rangeList sheetStid="148" master="" otherUserPermission="visible"/>
  <rangeList sheetStid="149" master="" otherUserPermission="visible"/>
  <rangeList sheetStid="150" master="" otherUserPermission="visible"/>
  <rangeList sheetStid="151" master="" otherUserPermission="visible"/>
  <rangeList sheetStid="152" master="" otherUserPermission="visible"/>
  <rangeList sheetStid="153" master="" otherUserPermission="visible"/>
  <rangeList sheetStid="154" master="" otherUserPermission="visible"/>
  <rangeList sheetStid="155" master="" otherUserPermission="visible"/>
  <rangeList sheetStid="346" master="" otherUserPermission="visible"/>
  <rangeList sheetStid="347" master="" otherUserPermission="visible"/>
  <rangeList sheetStid="348" master="" otherUserPermission="visible"/>
  <rangeList sheetStid="349" master="" otherUserPermission="visible"/>
  <rangeList sheetStid="350" master="" otherUserPermission="visible"/>
  <rangeList sheetStid="351" master="" otherUserPermission="visible"/>
  <rangeList sheetStid="352" master="" otherUserPermission="visible"/>
  <rangeList sheetStid="353" master="" otherUserPermission="visible"/>
  <rangeList sheetStid="354" master="" otherUserPermission="visible"/>
  <rangeList sheetStid="355" master="" otherUserPermission="visible"/>
  <rangeList sheetStid="356" master="" otherUserPermission="visible"/>
  <rangeList sheetStid="357" master="" otherUserPermission="visible"/>
  <rangeList sheetStid="358" master="" otherUserPermission="visible"/>
  <rangeList sheetStid="359" master="" otherUserPermission="visible"/>
  <rangeList sheetStid="360" master="" otherUserPermission="visible"/>
  <rangeList sheetStid="361" master="" otherUserPermission="visible"/>
  <rangeList sheetStid="362" master="" otherUserPermission="visible"/>
  <rangeList sheetStid="363" master="" otherUserPermission="visible"/>
  <rangeList sheetStid="364" master="" otherUserPermission="visible"/>
  <rangeList sheetStid="365" master="" otherUserPermission="visible"/>
  <rangeList sheetStid="366" master="" otherUserPermission="visible"/>
  <rangeList sheetStid="367" master="" otherUserPermission="visible"/>
  <rangeList sheetStid="368" master="" otherUserPermission="visible"/>
  <rangeList sheetStid="369" master="" otherUserPermission="visible"/>
  <rangeList sheetStid="370" master="" otherUserPermission="visible"/>
  <rangeList sheetStid="371" master="" otherUserPermission="visible"/>
  <rangeList sheetStid="372" master="" otherUserPermission="visible"/>
  <rangeList sheetStid="373" master="" otherUserPermission="visible"/>
  <rangeList sheetStid="374" master="" otherUserPermission="visible"/>
  <rangeList sheetStid="375" master="" otherUserPermission="visible"/>
  <rangeList sheetStid="376" master="" otherUserPermission="visible"/>
  <rangeList sheetStid="377" master="" otherUserPermission="visible"/>
  <rangeList sheetStid="378" master="" otherUserPermission="visible"/>
  <rangeList sheetStid="379" master="" otherUserPermission="visible"/>
  <rangeList sheetStid="380" master="" otherUserPermission="visible"/>
  <rangeList sheetStid="381" master="" otherUserPermission="visible"/>
  <rangeList sheetStid="382" master="" otherUserPermission="visible"/>
  <rangeList sheetStid="383" master="" otherUserPermission="visible"/>
  <rangeList sheetStid="384" master="" otherUserPermission="visible"/>
  <rangeList sheetStid="385" master="" otherUserPermission="visible"/>
  <rangeList sheetStid="386" master="" otherUserPermission="visible"/>
  <rangeList sheetStid="387" master="" otherUserPermission="visible"/>
  <rangeList sheetStid="388" master="" otherUserPermission="visible"/>
  <rangeList sheetStid="389" master="" otherUserPermission="visible"/>
  <rangeList sheetStid="390" master="" otherUserPermission="visible"/>
  <rangeList sheetStid="391" master="" otherUserPermission="visible"/>
  <rangeList sheetStid="392" master="" otherUserPermission="visible"/>
  <rangeList sheetStid="393" master="" otherUserPermission="visible"/>
  <rangeList sheetStid="394" master="" otherUserPermission="visible"/>
  <rangeList sheetStid="395" master="" otherUserPermission="visible"/>
  <rangeList sheetStid="396" master="" otherUserPermission="visible"/>
  <rangeList sheetStid="397" master="" otherUserPermission="visible"/>
  <rangeList sheetStid="398" master="" otherUserPermission="visible"/>
  <rangeList sheetStid="399" master="" otherUserPermission="visible"/>
  <rangeList sheetStid="400" master="" otherUserPermission="visible"/>
  <rangeList sheetStid="401" master="" otherUserPermission="visible"/>
  <rangeList sheetStid="402" master="" otherUserPermission="visible"/>
  <rangeList sheetStid="403" master="" otherUserPermission="visible"/>
  <rangeList sheetStid="404" master="" otherUserPermission="visible"/>
  <rangeList sheetStid="405" master="" otherUserPermission="visible"/>
  <rangeList sheetStid="406" master="" otherUserPermission="visible"/>
  <rangeList sheetStid="407" master="" otherUserPermission="visible"/>
  <rangeList sheetStid="408" master="" otherUserPermission="visible"/>
  <rangeList sheetStid="409" master="" otherUserPermission="visible"/>
  <rangeList sheetStid="410" master="" otherUserPermission="visible"/>
  <rangeList sheetStid="411" master="" otherUserPermission="visible"/>
  <rangeList sheetStid="412" master="" otherUserPermission="visible"/>
  <rangeList sheetStid="413" master="" otherUserPermission="visible"/>
  <rangeList sheetStid="414" master="" otherUserPermission="visible"/>
  <rangeList sheetStid="415" master="" otherUserPermission="visible"/>
  <rangeList sheetStid="416" master="" otherUserPermission="visible"/>
  <rangeList sheetStid="417" master="" otherUserPermission="visible"/>
  <rangeList sheetStid="418" master="" otherUserPermission="visible"/>
  <rangeList sheetStid="419" master="" otherUserPermission="visible"/>
  <rangeList sheetStid="420" master="" otherUserPermission="visible"/>
  <rangeList sheetStid="421" master="" otherUserPermission="visible"/>
  <rangeList sheetStid="422" master="" otherUserPermission="visible"/>
  <rangeList sheetStid="423" master="" otherUserPermission="visible"/>
  <rangeList sheetStid="424" master="" otherUserPermission="visible"/>
  <rangeList sheetStid="425" master="" otherUserPermission="visible"/>
  <rangeList sheetStid="426" master="" otherUserPermission="visible"/>
  <rangeList sheetStid="427" master="" otherUserPermission="visible"/>
  <rangeList sheetStid="428" master="" otherUserPermission="visible"/>
  <rangeList sheetStid="429" master="" otherUserPermission="visible"/>
  <rangeList sheetStid="430" master="" otherUserPermission="visible"/>
  <rangeList sheetStid="431" master="" otherUserPermission="visible"/>
  <rangeList sheetStid="432" master="" otherUserPermission="visible"/>
  <rangeList sheetStid="433" master="" otherUserPermission="visible"/>
  <rangeList sheetStid="434" master="" otherUserPermission="visible"/>
  <rangeList sheetStid="435" master="" otherUserPermission="visible"/>
  <rangeList sheetStid="436" master="" otherUserPermission="visible"/>
  <rangeList sheetStid="437" master="" otherUserPermission="visible"/>
  <rangeList sheetStid="438" master="" otherUserPermission="visible"/>
  <rangeList sheetStid="439" master="" otherUserPermission="visible"/>
  <rangeList sheetStid="440"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199</vt:i4>
      </vt:variant>
    </vt:vector>
  </HeadingPairs>
  <TitlesOfParts>
    <vt:vector size="199" baseType="lpstr">
      <vt:lpstr>A1_ICTSA</vt:lpstr>
      <vt:lpstr>A2_ICTSA</vt:lpstr>
      <vt:lpstr>A3_ICTSA</vt:lpstr>
      <vt:lpstr>A4_ICTSA</vt:lpstr>
      <vt:lpstr>A5_ICTSA</vt:lpstr>
      <vt:lpstr>A6_ICTSA</vt:lpstr>
      <vt:lpstr>A7_ICTSA</vt:lpstr>
      <vt:lpstr>A8_ICTSA</vt:lpstr>
      <vt:lpstr>A9_ICTSA</vt:lpstr>
      <vt:lpstr>A10_ICTSA</vt:lpstr>
      <vt:lpstr>A11_ICTSA</vt:lpstr>
      <vt:lpstr>A12_ICTSA</vt:lpstr>
      <vt:lpstr>A13_ICTSA</vt:lpstr>
      <vt:lpstr>A14_ICTSA</vt:lpstr>
      <vt:lpstr>B1.1_ MK</vt:lpstr>
      <vt:lpstr>B1.2_MK</vt:lpstr>
      <vt:lpstr>B1.3_MK</vt:lpstr>
      <vt:lpstr>B1.4_MK</vt:lpstr>
      <vt:lpstr>B1.5_ MK</vt:lpstr>
      <vt:lpstr>B1.6_MK</vt:lpstr>
      <vt:lpstr>B1.7_MK</vt:lpstr>
      <vt:lpstr>B1.8_MK</vt:lpstr>
      <vt:lpstr>B1.9_MK</vt:lpstr>
      <vt:lpstr>B1.10_MK</vt:lpstr>
      <vt:lpstr>B1.11_MK</vt:lpstr>
      <vt:lpstr>B1.12_MK</vt:lpstr>
      <vt:lpstr>B1.13_MK</vt:lpstr>
      <vt:lpstr>B1.14_MK</vt:lpstr>
      <vt:lpstr>B1.15_MK</vt:lpstr>
      <vt:lpstr>B2.1_MK</vt:lpstr>
      <vt:lpstr>B2.2_MK</vt:lpstr>
      <vt:lpstr>B2.3_MK</vt:lpstr>
      <vt:lpstr>B2.4_MK</vt:lpstr>
      <vt:lpstr>B2.5_MK</vt:lpstr>
      <vt:lpstr>B2.6_MK</vt:lpstr>
      <vt:lpstr>B2.7_MK</vt:lpstr>
      <vt:lpstr>B3.1_MK</vt:lpstr>
      <vt:lpstr>B3.2_MK</vt:lpstr>
      <vt:lpstr>B3.3_MK</vt:lpstr>
      <vt:lpstr>B3.4_MK</vt:lpstr>
      <vt:lpstr>B3.5_MK</vt:lpstr>
      <vt:lpstr>B3.6__MK</vt:lpstr>
      <vt:lpstr>B3.7_MK</vt:lpstr>
      <vt:lpstr>B4.1_MK</vt:lpstr>
      <vt:lpstr>B4.2_MK</vt:lpstr>
      <vt:lpstr>B4.3_MK</vt:lpstr>
      <vt:lpstr>B4.4_MK</vt:lpstr>
      <vt:lpstr>B4.5_MK</vt:lpstr>
      <vt:lpstr>B4.6_MK</vt:lpstr>
      <vt:lpstr>B4.7_MK</vt:lpstr>
      <vt:lpstr>B5.1_MK</vt:lpstr>
      <vt:lpstr>B5.2_MK</vt:lpstr>
      <vt:lpstr>B5.3_MK</vt:lpstr>
      <vt:lpstr>B5.4_MK</vt:lpstr>
      <vt:lpstr>B5.5_MK</vt:lpstr>
      <vt:lpstr>B5.6_MK</vt:lpstr>
      <vt:lpstr>B5.7_MK</vt:lpstr>
      <vt:lpstr>B6.1_MK</vt:lpstr>
      <vt:lpstr>B6.2_MK</vt:lpstr>
      <vt:lpstr>B6.3_MK</vt:lpstr>
      <vt:lpstr>B6.4_MK</vt:lpstr>
      <vt:lpstr>B6.5_MK</vt:lpstr>
      <vt:lpstr>B6.6_MK</vt:lpstr>
      <vt:lpstr>B6.7_MK</vt:lpstr>
      <vt:lpstr>B7.1_MK</vt:lpstr>
      <vt:lpstr>B7.2_MK</vt:lpstr>
      <vt:lpstr>B7.3_MK</vt:lpstr>
      <vt:lpstr>B7.4_MK</vt:lpstr>
      <vt:lpstr>B7.5_MK</vt:lpstr>
      <vt:lpstr>B7.6_MK</vt:lpstr>
      <vt:lpstr>B7.7_MK</vt:lpstr>
      <vt:lpstr>C1_ICTEC</vt:lpstr>
      <vt:lpstr>C2_ICTEC</vt:lpstr>
      <vt:lpstr>C3_ICTEC</vt:lpstr>
      <vt:lpstr>C4_ICTEC</vt:lpstr>
      <vt:lpstr>C5_ICTEC</vt:lpstr>
      <vt:lpstr>C6_ICTEC</vt:lpstr>
      <vt:lpstr>C6 (1)_ICTEC</vt:lpstr>
      <vt:lpstr>C6 (2)_ICTEC</vt:lpstr>
      <vt:lpstr>C7_ICTEC</vt:lpstr>
      <vt:lpstr>C7 (1)_ICTEC</vt:lpstr>
      <vt:lpstr>C8_ICTEC</vt:lpstr>
      <vt:lpstr>C9_ICTEC</vt:lpstr>
      <vt:lpstr>C10_ICTEC</vt:lpstr>
      <vt:lpstr>C11_ICTEC</vt:lpstr>
      <vt:lpstr>C12_ICTEC</vt:lpstr>
      <vt:lpstr>C13_ICTEC</vt:lpstr>
      <vt:lpstr>C13 (1)_ICTEC</vt:lpstr>
      <vt:lpstr>C13 (2)_ICTEC</vt:lpstr>
      <vt:lpstr>C14_ICTEC</vt:lpstr>
      <vt:lpstr>C14 (1)_ICTEC</vt:lpstr>
      <vt:lpstr>C15_ICTEC</vt:lpstr>
      <vt:lpstr>C16_ICTEC</vt:lpstr>
      <vt:lpstr>C17_ICTEC</vt:lpstr>
      <vt:lpstr>C18_ICTEC</vt:lpstr>
      <vt:lpstr>C19_ICTEC</vt:lpstr>
      <vt:lpstr>C20_ICTEC</vt:lpstr>
      <vt:lpstr>C21_ICTEC</vt:lpstr>
      <vt:lpstr>C22_ICTEC_</vt:lpstr>
      <vt:lpstr>C23_ICTEC</vt:lpstr>
      <vt:lpstr>C24_ICTEC_</vt:lpstr>
      <vt:lpstr>C25_ICTEC</vt:lpstr>
      <vt:lpstr>C26_ICTEC</vt:lpstr>
      <vt:lpstr>C27_ICTEC</vt:lpstr>
      <vt:lpstr>D1.1_ICTHS</vt:lpstr>
      <vt:lpstr>D1.2_ICTHS</vt:lpstr>
      <vt:lpstr>D1.3_ICTHS</vt:lpstr>
      <vt:lpstr>D1.3 (1)_ICTHS</vt:lpstr>
      <vt:lpstr>D2.1_ICTHS</vt:lpstr>
      <vt:lpstr>D2.2_ICTHS</vt:lpstr>
      <vt:lpstr>D2.3_ICTHS</vt:lpstr>
      <vt:lpstr>D2.4_ICTHS</vt:lpstr>
      <vt:lpstr>D2.4 (1)_ICTHS</vt:lpstr>
      <vt:lpstr>D2.4 (2)_ICTHS</vt:lpstr>
      <vt:lpstr>D2.5_ICTHS</vt:lpstr>
      <vt:lpstr>D2.5 (1)_ICTHS</vt:lpstr>
      <vt:lpstr>D2.5 (2)_ICTHS</vt:lpstr>
      <vt:lpstr>D2.6_ICTHS</vt:lpstr>
      <vt:lpstr>D2.7_ICTHS</vt:lpstr>
      <vt:lpstr>D2.8_ICTHS</vt:lpstr>
      <vt:lpstr>D2.9_ICTHS</vt:lpstr>
      <vt:lpstr>D2.10_ICTHS</vt:lpstr>
      <vt:lpstr>D2.11_ICTHS</vt:lpstr>
      <vt:lpstr>D2.12_ICTHS</vt:lpstr>
      <vt:lpstr>D2.12 (1)_ICTHS</vt:lpstr>
      <vt:lpstr>D2.12 (2)_ICTHS</vt:lpstr>
      <vt:lpstr>D2.12 (3)_ICTHS</vt:lpstr>
      <vt:lpstr>D2.12 (4)_ICTHS</vt:lpstr>
      <vt:lpstr>D2.12 (5)_ICTHS</vt:lpstr>
      <vt:lpstr>D2.12 (6)_ICTHS</vt:lpstr>
      <vt:lpstr>D.2.13_ICTHS</vt:lpstr>
      <vt:lpstr>D2.13 (1)_ICTHS</vt:lpstr>
      <vt:lpstr>D2.13 (2)_ICTHS</vt:lpstr>
      <vt:lpstr>D2.13 (3)_ICTHS</vt:lpstr>
      <vt:lpstr>D2.13 (4)_ICTHS</vt:lpstr>
      <vt:lpstr>D2.13 (5)_ICTHS</vt:lpstr>
      <vt:lpstr>D2.13 (6)_ICTHS</vt:lpstr>
      <vt:lpstr>D.2.14_ICTHS</vt:lpstr>
      <vt:lpstr>D2.14 (1)_ICTHS</vt:lpstr>
      <vt:lpstr>D2.14 (2)_ICTHS</vt:lpstr>
      <vt:lpstr>D2.14 (3)_ICTHS</vt:lpstr>
      <vt:lpstr>D2.14 (4)_ICTHS</vt:lpstr>
      <vt:lpstr>D2.14 (5)_ICTHS</vt:lpstr>
      <vt:lpstr>D2.14 (6)_ICTHS</vt:lpstr>
      <vt:lpstr>D3.1_ICTHS</vt:lpstr>
      <vt:lpstr>D3.1 (1)_ICTHS</vt:lpstr>
      <vt:lpstr>D3.1 (2)_ICTHS</vt:lpstr>
      <vt:lpstr>D3.1 (3)_ICTHS</vt:lpstr>
      <vt:lpstr>D3.1 (4)_ICTHS</vt:lpstr>
      <vt:lpstr>D3.1 (5)_ICTHS</vt:lpstr>
      <vt:lpstr>D3.1 (6)_ICTHS</vt:lpstr>
      <vt:lpstr>D3.1 (7)_ICTHS</vt:lpstr>
      <vt:lpstr>D3.1 (8)_ICTHS</vt:lpstr>
      <vt:lpstr>D3.1 (9)_ICTHS</vt:lpstr>
      <vt:lpstr>D3.2_ICTHS</vt:lpstr>
      <vt:lpstr>D3.2 (1)_ICTHS</vt:lpstr>
      <vt:lpstr>D3.2 (2)_ICTHS</vt:lpstr>
      <vt:lpstr>D3.2 (3)_ICTHS</vt:lpstr>
      <vt:lpstr>D3.2 (4)_ICTHS</vt:lpstr>
      <vt:lpstr>D3.2 (5)_ICTHS</vt:lpstr>
      <vt:lpstr>D3.2 (6)_ICTHS</vt:lpstr>
      <vt:lpstr>D3.2 (7)_ICTHS</vt:lpstr>
      <vt:lpstr>D3.2 (8)_ICTHS</vt:lpstr>
      <vt:lpstr>D3.2 (9)_ICTHS</vt:lpstr>
      <vt:lpstr>D4.1 &amp; D4.2_ICTHS</vt:lpstr>
      <vt:lpstr>D4.3-D4.4_ICTHS</vt:lpstr>
      <vt:lpstr>D5.1 &amp; 5.2_ICTHS</vt:lpstr>
      <vt:lpstr>D5.3 &amp; 5.4_ICTHS</vt:lpstr>
      <vt:lpstr>D5.5 &amp; 5.6_ICTHS</vt:lpstr>
      <vt:lpstr>D6.1_ICTHS</vt:lpstr>
      <vt:lpstr>D6.2_ICTHS</vt:lpstr>
      <vt:lpstr>D6.3_ICTHS</vt:lpstr>
      <vt:lpstr>D6.4_ICTHS</vt:lpstr>
      <vt:lpstr>D6.5_ICTHS</vt:lpstr>
      <vt:lpstr>D6.6_ICTHS</vt:lpstr>
      <vt:lpstr>D6.7_ICTHS</vt:lpstr>
      <vt:lpstr>D6.8_ICTHS</vt:lpstr>
      <vt:lpstr>D6.9_ICTHS</vt:lpstr>
      <vt:lpstr>D6.10_ICTHS</vt:lpstr>
      <vt:lpstr>D6.11_ICTHS</vt:lpstr>
      <vt:lpstr>D6.12_ICTHS</vt:lpstr>
      <vt:lpstr>D6.13_ICTHS</vt:lpstr>
      <vt:lpstr>D6.14_ICTHS</vt:lpstr>
      <vt:lpstr>D6.15_ICTHS</vt:lpstr>
      <vt:lpstr>D6.16_ICTHS</vt:lpstr>
      <vt:lpstr>D6.16 (1)_ICTHS</vt:lpstr>
      <vt:lpstr>D6.17</vt:lpstr>
      <vt:lpstr>D6.17 (1)_ICTHS</vt:lpstr>
      <vt:lpstr>D6.18</vt:lpstr>
      <vt:lpstr>D6.19_ICTHS</vt:lpstr>
      <vt:lpstr>D6.19 (1)_ICTHS</vt:lpstr>
      <vt:lpstr>D6.19 (2)_ICTHS</vt:lpstr>
      <vt:lpstr>D6.19 (3)_ICTHS</vt:lpstr>
      <vt:lpstr>D6.19 (4)_ICTHS</vt:lpstr>
      <vt:lpstr>D6.19 (5)_ICTHS</vt:lpstr>
      <vt:lpstr>D6.19 (6)_ICTHS</vt:lpstr>
      <vt:lpstr>D6.19 (7)_ICTHS</vt:lpstr>
      <vt:lpstr>D7.1_ICTHS</vt:lpstr>
      <vt:lpstr>D7.2_ICTHS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fadzilah.aini;hairulanuar;Wan Nur Atiqah Shaari</dc:creator>
  <cp:lastModifiedBy>Rashidah N I Syameel I Syazwan</cp:lastModifiedBy>
  <dcterms:created xsi:type="dcterms:W3CDTF">2016-08-02T07:50:00Z</dcterms:created>
  <cp:lastPrinted>2024-12-19T03:01:00Z</cp:lastPrinted>
  <dcterms:modified xsi:type="dcterms:W3CDTF">2025-06-13T01:29:02Z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2C9CE8FFA34541139CC9F9A584E2ABF6_13</vt:lpwstr>
  </property>
  <property fmtid="{D5CDD505-2E9C-101B-9397-08002B2CF9AE}" pid="3" name="KSOProductBuildVer">
    <vt:lpwstr>1033-12.2.0.21179</vt:lpwstr>
  </property>
</Properties>
</file>